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mc:AlternateContent xmlns:mc="http://schemas.openxmlformats.org/markup-compatibility/2006">
    <mc:Choice Requires="x15">
      <x15ac:absPath xmlns:x15ac="http://schemas.microsoft.com/office/spreadsheetml/2010/11/ac" url="D:\Users\t.mezenina\Documents\Реестр\Протокол\03.06.2026 Протокол\"/>
    </mc:Choice>
  </mc:AlternateContent>
  <bookViews>
    <workbookView xWindow="0" yWindow="0" windowWidth="28800" windowHeight="12030" tabRatio="832" activeTab="6"/>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new_5ec227a4-c435-4c8f-8f8b-9bd0fd74d704" name="Table_1_new" connection="Запрос — Table_1_new"/>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7" l="1"/>
  <c r="A25" i="7"/>
  <c r="A26" i="7" s="1"/>
  <c r="A27" i="7" s="1"/>
  <c r="A28" i="7" s="1"/>
  <c r="A29" i="7" s="1"/>
  <c r="A30" i="7" s="1"/>
  <c r="A6" i="7" l="1"/>
  <c r="A7" i="7" s="1"/>
  <c r="A8" i="7" s="1"/>
  <c r="A9" i="7" s="1"/>
  <c r="A10" i="7" s="1"/>
  <c r="A11" i="7" s="1"/>
  <c r="A12" i="7" s="1"/>
  <c r="A13" i="7" s="1"/>
  <c r="A14" i="7" s="1"/>
  <c r="A15" i="7" s="1"/>
  <c r="A16" i="7" s="1"/>
  <c r="A17" i="7" s="1"/>
  <c r="A18" i="7" s="1"/>
  <c r="A19" i="7" s="1"/>
  <c r="A20" i="7" s="1"/>
  <c r="A21" i="7" s="1"/>
  <c r="A22" i="7" s="1"/>
  <c r="A23" i="7" s="1"/>
  <c r="A7" i="5"/>
  <c r="Q910" i="4"/>
  <c r="N910" i="4"/>
  <c r="I910" i="4"/>
  <c r="J903" i="4"/>
  <c r="I903" i="4"/>
  <c r="N902" i="4"/>
  <c r="I902" i="4"/>
  <c r="A7" i="4"/>
  <c r="A8" i="5" l="1"/>
  <c r="A9" i="5" s="1"/>
  <c r="A10" i="5" s="1"/>
  <c r="A11" i="5" s="1"/>
  <c r="A12" i="5" s="1"/>
  <c r="A13" i="5" s="1"/>
  <c r="A15" i="5" s="1"/>
  <c r="A17" i="5" s="1"/>
  <c r="A18" i="5" s="1"/>
  <c r="A8" i="4"/>
  <c r="A9" i="4" s="1"/>
  <c r="A10" i="4" s="1"/>
  <c r="A11" i="4" s="1"/>
  <c r="A12" i="4" s="1"/>
  <c r="A13" i="4" s="1"/>
  <c r="A14" i="4" s="1"/>
  <c r="A15" i="4" s="1"/>
  <c r="A16" i="4" s="1"/>
  <c r="A17" i="4" s="1"/>
  <c r="A18" i="4" s="1"/>
  <c r="A20" i="4" s="1"/>
  <c r="A19" i="5" l="1"/>
  <c r="A20" i="5" s="1"/>
  <c r="A21" i="5" s="1"/>
  <c r="A22" i="5" s="1"/>
  <c r="A23" i="5" s="1"/>
  <c r="A24" i="5" s="1"/>
  <c r="A25" i="5" s="1"/>
  <c r="A27" i="5" s="1"/>
  <c r="A29" i="5" s="1"/>
  <c r="A30" i="5" s="1"/>
  <c r="A31" i="5" s="1"/>
  <c r="A32" i="5" s="1"/>
  <c r="A33" i="5" s="1"/>
  <c r="A34" i="5" s="1"/>
  <c r="A35" i="5" s="1"/>
  <c r="A37" i="5" s="1"/>
  <c r="A38" i="5" s="1"/>
  <c r="A39" i="5" s="1"/>
  <c r="A40" i="5" s="1"/>
  <c r="A41" i="5" s="1"/>
  <c r="A42" i="5" s="1"/>
  <c r="A43" i="5" s="1"/>
  <c r="A44" i="5" s="1"/>
  <c r="A45" i="5" s="1"/>
  <c r="A46" i="5" s="1"/>
  <c r="A48" i="5" s="1"/>
  <c r="A49" i="5" s="1"/>
  <c r="A50" i="5" s="1"/>
  <c r="A52" i="5" s="1"/>
  <c r="A53" i="5" s="1"/>
  <c r="A54" i="5" s="1"/>
  <c r="A55" i="5" s="1"/>
  <c r="A57" i="5" s="1"/>
  <c r="A58" i="5" s="1"/>
  <c r="A59" i="5" s="1"/>
  <c r="A60" i="5" s="1"/>
  <c r="A61" i="5" s="1"/>
  <c r="A62" i="5" s="1"/>
  <c r="A63" i="5" s="1"/>
  <c r="A64" i="5" s="1"/>
  <c r="A65" i="5" s="1"/>
  <c r="A66" i="5" s="1"/>
  <c r="A67" i="5" s="1"/>
  <c r="A68" i="5" s="1"/>
  <c r="A69" i="5" s="1"/>
  <c r="A70" i="5" s="1"/>
  <c r="A71" i="5" s="1"/>
  <c r="A73" i="5" s="1"/>
  <c r="A74" i="5" s="1"/>
  <c r="A75" i="5" s="1"/>
  <c r="A76" i="5" s="1"/>
  <c r="A77" i="5" s="1"/>
  <c r="A78" i="5" s="1"/>
  <c r="A79" i="5" s="1"/>
  <c r="A80" i="5" s="1"/>
  <c r="A81" i="5" s="1"/>
  <c r="A82" i="5" s="1"/>
  <c r="A83" i="5" s="1"/>
  <c r="A84" i="5" s="1"/>
  <c r="A5" i="4"/>
  <c r="A21" i="4"/>
  <c r="A22" i="4" s="1"/>
  <c r="A23" i="4" s="1"/>
  <c r="A24" i="4" s="1"/>
  <c r="A25" i="4" s="1"/>
  <c r="A26" i="4" s="1"/>
  <c r="A27" i="4" s="1"/>
  <c r="A28" i="4" s="1"/>
  <c r="A29" i="4" s="1"/>
  <c r="A30" i="4" s="1"/>
  <c r="A31" i="4" s="1"/>
  <c r="A32" i="4" s="1"/>
  <c r="A33" i="4" s="1"/>
  <c r="A34" i="4" s="1"/>
  <c r="A35" i="4" s="1"/>
  <c r="A36" i="4" s="1"/>
  <c r="A38" i="4" s="1"/>
  <c r="A19" i="4" l="1"/>
  <c r="A39" i="4"/>
  <c r="A40" i="4" s="1"/>
  <c r="A41" i="4" s="1"/>
  <c r="A42" i="4" s="1"/>
  <c r="A43" i="4" s="1"/>
  <c r="A44" i="4" s="1"/>
  <c r="A46" i="4" s="1"/>
  <c r="A47" i="4" l="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37" i="4"/>
  <c r="A45" i="4" l="1"/>
  <c r="A71" i="4"/>
  <c r="A72" i="4" s="1"/>
  <c r="A73" i="4" s="1"/>
  <c r="A74" i="4" s="1"/>
  <c r="A75" i="4" s="1"/>
  <c r="A76" i="4" s="1"/>
  <c r="A77" i="4" s="1"/>
  <c r="A78" i="4" s="1"/>
  <c r="A79" i="4" s="1"/>
  <c r="A80" i="4" s="1"/>
  <c r="A81" i="4" s="1"/>
  <c r="A82" i="4" s="1"/>
  <c r="A83" i="4" s="1"/>
  <c r="A84" i="4" s="1"/>
  <c r="A85" i="4" s="1"/>
  <c r="A86" i="4" s="1"/>
  <c r="A87" i="4" s="1"/>
  <c r="A88" i="4" s="1"/>
  <c r="A89" i="4" s="1"/>
  <c r="A90" i="4" s="1"/>
  <c r="A92" i="4" s="1"/>
  <c r="A69" i="4" l="1"/>
  <c r="A93" i="4"/>
  <c r="A94" i="4" s="1"/>
  <c r="A95" i="4" s="1"/>
  <c r="A96" i="4" s="1"/>
  <c r="A97" i="4" s="1"/>
  <c r="A98" i="4" s="1"/>
  <c r="A99" i="4" s="1"/>
  <c r="A100" i="4" s="1"/>
  <c r="A101" i="4" s="1"/>
  <c r="A102" i="4" s="1"/>
  <c r="A103" i="4" s="1"/>
  <c r="A104" i="4" s="1"/>
  <c r="A105" i="4" s="1"/>
  <c r="A106" i="4" s="1"/>
  <c r="A107" i="4" s="1"/>
  <c r="A109" i="4" s="1"/>
  <c r="A110" i="4" l="1"/>
  <c r="A111" i="4" s="1"/>
  <c r="A112" i="4" s="1"/>
  <c r="A113" i="4" s="1"/>
  <c r="A114" i="4" s="1"/>
  <c r="A115" i="4" s="1"/>
  <c r="A116" i="4" s="1"/>
  <c r="A117" i="4" s="1"/>
  <c r="A118" i="4" s="1"/>
  <c r="A119" i="4" s="1"/>
  <c r="A120" i="4" s="1"/>
  <c r="A122" i="4" s="1"/>
  <c r="A91" i="4"/>
  <c r="A108" i="4" l="1"/>
  <c r="A123" i="4"/>
  <c r="A124" i="4" s="1"/>
  <c r="A125" i="4" s="1"/>
  <c r="A126" i="4" s="1"/>
  <c r="A127" i="4" s="1"/>
  <c r="A128" i="4" s="1"/>
  <c r="A129" i="4" s="1"/>
  <c r="A130" i="4" s="1"/>
  <c r="A131" i="4" s="1"/>
  <c r="A132" i="4" s="1"/>
  <c r="A134" i="4" s="1"/>
  <c r="A135" i="4" l="1"/>
  <c r="A136" i="4" s="1"/>
  <c r="A137" i="4" s="1"/>
  <c r="A138" i="4" s="1"/>
  <c r="A139" i="4" s="1"/>
  <c r="A140" i="4" s="1"/>
  <c r="A141" i="4" s="1"/>
  <c r="A142" i="4" s="1"/>
  <c r="A143" i="4" s="1"/>
  <c r="A144" i="4" s="1"/>
  <c r="A145" i="4" s="1"/>
  <c r="A146" i="4" s="1"/>
  <c r="A147" i="4" s="1"/>
  <c r="A149" i="4" s="1"/>
  <c r="A121" i="4"/>
  <c r="A133" i="4" l="1"/>
  <c r="A150" i="4"/>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73" i="4" s="1"/>
  <c r="A174" i="4" s="1"/>
  <c r="A175" i="4" s="1"/>
  <c r="A177" i="4" s="1"/>
  <c r="A148" i="4" l="1"/>
  <c r="A178" i="4"/>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176" i="4" l="1"/>
  <c r="A171" i="4" s="1"/>
  <c r="A199" i="4"/>
  <c r="A202" i="4"/>
  <c r="A201" i="4" l="1"/>
  <c r="A204" i="4"/>
  <c r="A205" i="4" l="1"/>
  <c r="A206" i="4" s="1"/>
  <c r="A207" i="4" s="1"/>
  <c r="A208" i="4" s="1"/>
  <c r="A209" i="4" s="1"/>
  <c r="A210" i="4" s="1"/>
  <c r="A211" i="4" s="1"/>
  <c r="A212" i="4" s="1"/>
  <c r="A213" i="4" s="1"/>
  <c r="A215" i="4" s="1"/>
  <c r="A203" i="4" l="1"/>
  <c r="A216" i="4"/>
  <c r="A217" i="4" s="1"/>
  <c r="A218" i="4" s="1"/>
  <c r="A219" i="4" s="1"/>
  <c r="A221" i="4" s="1"/>
  <c r="A214" i="4" l="1"/>
  <c r="A222" i="4"/>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s="1"/>
  <c r="A245" i="4" s="1"/>
  <c r="A246" i="4" s="1"/>
  <c r="A247" i="4" s="1"/>
  <c r="A249" i="4" s="1"/>
  <c r="A250" i="4" s="1"/>
  <c r="A251" i="4" s="1"/>
  <c r="A252" i="4" s="1"/>
  <c r="A253" i="4" s="1"/>
  <c r="A254" i="4" s="1"/>
  <c r="A255" i="4" s="1"/>
  <c r="A256" i="4" s="1"/>
  <c r="A257" i="4" s="1"/>
  <c r="A258" i="4" s="1"/>
  <c r="A259" i="4" s="1"/>
  <c r="A260" i="4" s="1"/>
  <c r="A261" i="4" s="1"/>
  <c r="A262" i="4" s="1"/>
  <c r="A263" i="4" s="1"/>
  <c r="A265" i="4" s="1"/>
  <c r="A266" i="4" s="1"/>
  <c r="A267" i="4" s="1"/>
  <c r="A269" i="4" s="1"/>
  <c r="A271" i="4" s="1"/>
  <c r="A272" i="4" s="1"/>
  <c r="A273" i="4" s="1"/>
  <c r="A274" i="4" s="1"/>
  <c r="A275" i="4" s="1"/>
  <c r="A276" i="4" s="1"/>
  <c r="A277" i="4" s="1"/>
  <c r="A278" i="4" s="1"/>
  <c r="A279" i="4" s="1"/>
  <c r="A280" i="4" s="1"/>
  <c r="A281" i="4" s="1"/>
  <c r="A282" i="4" s="1"/>
  <c r="A283" i="4" s="1"/>
  <c r="A284" i="4" s="1"/>
  <c r="A285" i="4" s="1"/>
  <c r="A287" i="4" s="1"/>
  <c r="A288" i="4" s="1"/>
  <c r="A289" i="4" s="1"/>
  <c r="A291" i="4" s="1"/>
  <c r="A292" i="4" s="1"/>
  <c r="A293" i="4" s="1"/>
  <c r="A294" i="4" l="1"/>
  <c r="A296" i="4" s="1"/>
  <c r="A220" i="4"/>
  <c r="A297" i="4" l="1"/>
  <c r="A298" i="4" s="1"/>
  <c r="A299" i="4" s="1"/>
  <c r="A300" i="4" s="1"/>
  <c r="A301" i="4" s="1"/>
  <c r="A302" i="4" s="1"/>
  <c r="A303" i="4" s="1"/>
  <c r="A304"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4" i="4" s="1"/>
  <c r="A465" i="4" s="1"/>
  <c r="A466" i="4" s="1"/>
  <c r="A467" i="4" s="1"/>
  <c r="A463" i="4" l="1"/>
  <c r="A468" i="4"/>
  <c r="A469" i="4" s="1"/>
  <c r="A470" i="4" l="1"/>
  <c r="A471" i="4"/>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500" i="4" s="1"/>
  <c r="A501" i="4" s="1"/>
  <c r="A502" i="4" s="1"/>
  <c r="A503" i="4" s="1"/>
  <c r="A504" i="4" s="1"/>
  <c r="A505" i="4" s="1"/>
  <c r="A506" i="4" s="1"/>
  <c r="A507" i="4" s="1"/>
  <c r="A508" i="4" s="1"/>
  <c r="A509" i="4" s="1"/>
  <c r="A510" i="4" s="1"/>
  <c r="A512" i="4" s="1"/>
  <c r="A513" i="4" s="1"/>
  <c r="A514" i="4" s="1"/>
  <c r="A515" i="4" s="1"/>
  <c r="A517" i="4" s="1"/>
  <c r="A518" i="4" s="1"/>
  <c r="A519" i="4" s="1"/>
  <c r="A520" i="4" s="1"/>
  <c r="A521" i="4" s="1"/>
  <c r="A522" i="4" s="1"/>
  <c r="A523" i="4" s="1"/>
  <c r="A524" i="4" s="1"/>
  <c r="A525" i="4" s="1"/>
  <c r="A526" i="4" s="1"/>
  <c r="A527" i="4" s="1"/>
  <c r="A529" i="4" s="1"/>
  <c r="A530" i="4" l="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5" i="4" s="1"/>
  <c r="A556" i="4" s="1"/>
  <c r="A557" i="4" s="1"/>
  <c r="A558" i="4" s="1"/>
  <c r="A559" i="4" s="1"/>
  <c r="A560" i="4" s="1"/>
  <c r="A561" i="4" s="1"/>
  <c r="A562" i="4" s="1"/>
  <c r="A563" i="4" s="1"/>
  <c r="A564" i="4" s="1"/>
  <c r="A565" i="4" s="1"/>
  <c r="A566" i="4" s="1"/>
  <c r="A567"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600" i="4" s="1"/>
  <c r="A601" i="4" s="1"/>
  <c r="A602" i="4" s="1"/>
  <c r="A603" i="4" s="1"/>
  <c r="A604" i="4" s="1"/>
  <c r="A605" i="4" s="1"/>
  <c r="A606" i="4" s="1"/>
  <c r="A607" i="4" s="1"/>
  <c r="A608" i="4" s="1"/>
  <c r="A609" i="4" s="1"/>
  <c r="A611" i="4" s="1"/>
  <c r="A612" i="4" s="1"/>
  <c r="A613" i="4" s="1"/>
  <c r="A614" i="4" s="1"/>
  <c r="A615" i="4" s="1"/>
  <c r="A616" i="4" s="1"/>
  <c r="A617" i="4" s="1"/>
  <c r="A618" i="4" s="1"/>
  <c r="A619" i="4" s="1"/>
  <c r="A620" i="4" s="1"/>
  <c r="A621" i="4" s="1"/>
  <c r="A622" i="4" s="1"/>
  <c r="A624" i="4" s="1"/>
  <c r="A625" i="4" s="1"/>
  <c r="A626" i="4" s="1"/>
  <c r="A627" i="4" s="1"/>
  <c r="A628" i="4" s="1"/>
  <c r="A629" i="4" s="1"/>
  <c r="A630" i="4" s="1"/>
  <c r="A631" i="4" s="1"/>
  <c r="A632" i="4" s="1"/>
  <c r="A634" i="4" s="1"/>
  <c r="A635" i="4" s="1"/>
  <c r="A636" i="4" s="1"/>
  <c r="A637" i="4" s="1"/>
  <c r="A638" i="4" s="1"/>
  <c r="A639" i="4" s="1"/>
  <c r="A640" i="4" s="1"/>
  <c r="A641" i="4" s="1"/>
  <c r="A642" i="4" s="1"/>
  <c r="A643" i="4" s="1"/>
  <c r="A644" i="4" s="1"/>
  <c r="A646" i="4" s="1"/>
  <c r="A647" i="4" s="1"/>
  <c r="A648" i="4" s="1"/>
  <c r="A649" i="4" s="1"/>
  <c r="A650" i="4" s="1"/>
  <c r="A651" i="4" s="1"/>
  <c r="A652" i="4" s="1"/>
  <c r="A653" i="4" s="1"/>
  <c r="A655" i="4" s="1"/>
  <c r="A656" i="4" s="1"/>
  <c r="A657" i="4" s="1"/>
  <c r="A658" i="4" s="1"/>
  <c r="A659" i="4" s="1"/>
  <c r="A660" i="4" s="1"/>
  <c r="A661" i="4" s="1"/>
  <c r="A662" i="4" s="1"/>
  <c r="A663" i="4" s="1"/>
  <c r="A664" i="4" s="1"/>
  <c r="A665" i="4" s="1"/>
  <c r="A666" i="4" s="1"/>
  <c r="A667" i="4" s="1"/>
  <c r="A669" i="4" s="1"/>
  <c r="A670" i="4" s="1"/>
  <c r="A671" i="4" s="1"/>
  <c r="A672" i="4" s="1"/>
  <c r="A673" i="4" s="1"/>
  <c r="A674" i="4" s="1"/>
  <c r="A675" i="4" s="1"/>
  <c r="A676" i="4" s="1"/>
  <c r="A678" i="4" s="1"/>
  <c r="A679" i="4" s="1"/>
  <c r="A680" i="4" s="1"/>
  <c r="A681" i="4" s="1"/>
  <c r="A682" i="4" s="1"/>
  <c r="A683" i="4" s="1"/>
  <c r="A684" i="4" s="1"/>
  <c r="A685" i="4" s="1"/>
  <c r="A686" i="4" s="1"/>
  <c r="A688" i="4" l="1"/>
  <c r="A689" i="4" s="1"/>
  <c r="A690" i="4" s="1"/>
  <c r="A691" i="4" s="1"/>
  <c r="A692" i="4" s="1"/>
  <c r="A693" i="4" s="1"/>
  <c r="A694" i="4" s="1"/>
  <c r="A695" i="4" s="1"/>
  <c r="A696" i="4" s="1"/>
  <c r="A697" i="4" s="1"/>
  <c r="A698" i="4" s="1"/>
  <c r="A699" i="4" s="1"/>
  <c r="A700" i="4" s="1"/>
  <c r="A701" i="4" s="1"/>
  <c r="A702" i="4" s="1"/>
  <c r="A703" i="4" s="1"/>
  <c r="A704" i="4" s="1"/>
  <c r="A705" i="4" s="1"/>
  <c r="A706" i="4" s="1"/>
  <c r="A708" i="4" s="1"/>
  <c r="A709" i="4" s="1"/>
  <c r="A710" i="4" s="1"/>
  <c r="A711" i="4" s="1"/>
  <c r="A712" i="4" s="1"/>
  <c r="A713" i="4" s="1"/>
  <c r="A714" i="4" s="1"/>
  <c r="A715" i="4" s="1"/>
  <c r="A716" i="4" s="1"/>
  <c r="A718" i="4" s="1"/>
  <c r="A719" i="4" s="1"/>
  <c r="A720" i="4" s="1"/>
  <c r="A721" i="4" s="1"/>
  <c r="A722" i="4" s="1"/>
  <c r="A723" i="4" s="1"/>
  <c r="A724" i="4" s="1"/>
  <c r="A725" i="4" s="1"/>
  <c r="A727" i="4" s="1"/>
  <c r="A728" i="4" s="1"/>
  <c r="A729" i="4" s="1"/>
  <c r="A731" i="4" s="1"/>
  <c r="A732" i="4" s="1"/>
  <c r="A733" i="4" s="1"/>
  <c r="A734" i="4" s="1"/>
  <c r="A736" i="4" s="1"/>
  <c r="A737" i="4" s="1"/>
  <c r="A738" i="4" s="1"/>
  <c r="A739" i="4" s="1"/>
  <c r="A740" i="4" s="1"/>
  <c r="A741" i="4" s="1"/>
  <c r="A742" i="4" s="1"/>
  <c r="A743" i="4" s="1"/>
  <c r="A744" i="4" s="1"/>
  <c r="A745" i="4" s="1"/>
  <c r="A746" i="4" s="1"/>
  <c r="A747" i="4" s="1"/>
  <c r="A748" i="4" s="1"/>
  <c r="A749" i="4" s="1"/>
  <c r="A750" i="4" s="1"/>
  <c r="A751" i="4" s="1"/>
  <c r="A752"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1" i="4" s="1"/>
  <c r="A782" i="4" s="1"/>
  <c r="A783" i="4" s="1"/>
  <c r="A784" i="4" s="1"/>
  <c r="A785" i="4" s="1"/>
  <c r="A786" i="4" s="1"/>
  <c r="A787" i="4" s="1"/>
  <c r="A788" i="4" s="1"/>
  <c r="A789" i="4" s="1"/>
  <c r="A790" i="4" s="1"/>
  <c r="A791" i="4" s="1"/>
  <c r="A792"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6" i="4" s="1"/>
  <c r="A887" i="4" s="1"/>
  <c r="A888" i="4" s="1"/>
  <c r="A889" i="4" s="1"/>
  <c r="A890" i="4" s="1"/>
  <c r="A892" i="4" s="1"/>
  <c r="A893" i="4" s="1"/>
  <c r="A894" i="4" s="1"/>
  <c r="A895" i="4" s="1"/>
  <c r="A896" i="4" s="1"/>
  <c r="A897" i="4" s="1"/>
  <c r="A898" i="4" s="1"/>
  <c r="A899" i="4" s="1"/>
  <c r="A900" i="4" s="1"/>
  <c r="A902" i="4" s="1"/>
  <c r="A903" i="4" s="1"/>
  <c r="A904" i="4" s="1"/>
  <c r="A905" i="4" s="1"/>
  <c r="A906" i="4" s="1"/>
  <c r="A907" i="4" s="1"/>
  <c r="A908" i="4" s="1"/>
  <c r="A909" i="4" s="1"/>
  <c r="A910" i="4" s="1"/>
  <c r="A911" i="4" s="1"/>
  <c r="A912" i="4" s="1"/>
  <c r="A913" i="4" s="1"/>
  <c r="A914" i="4" s="1"/>
  <c r="A915" i="4" s="1"/>
  <c r="A916" i="4" s="1"/>
  <c r="A917" i="4" s="1"/>
  <c r="A918" i="4" s="1"/>
  <c r="A919" i="4" s="1"/>
  <c r="A920" i="4" s="1"/>
  <c r="A922"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59" i="4" s="1"/>
  <c r="A960" i="4" s="1"/>
  <c r="A961" i="4" s="1"/>
  <c r="A963" i="4" l="1"/>
  <c r="A964" i="4" s="1"/>
  <c r="A965" i="4" s="1"/>
  <c r="A966" i="4" s="1"/>
  <c r="A967" i="4" s="1"/>
  <c r="A968" i="4" s="1"/>
  <c r="A969" i="4" s="1"/>
  <c r="A970" i="4" s="1"/>
  <c r="A971" i="4" s="1"/>
  <c r="A972" i="4" s="1"/>
  <c r="A973" i="4" s="1"/>
  <c r="A974" i="4" s="1"/>
  <c r="A975" i="4" s="1"/>
  <c r="A976" i="4" s="1"/>
  <c r="A977" i="4" s="1"/>
  <c r="A978" i="4" s="1"/>
  <c r="A979" i="4" s="1"/>
  <c r="A980" i="4" s="1"/>
  <c r="A981" i="4" s="1"/>
  <c r="A983" i="4" s="1"/>
  <c r="A984" i="4" s="1"/>
  <c r="A985" i="4" s="1"/>
  <c r="A986" i="4" s="1"/>
  <c r="A987" i="4" s="1"/>
  <c r="A988" i="4" s="1"/>
  <c r="A989" i="4" s="1"/>
  <c r="A990" i="4" s="1"/>
  <c r="A991" i="4" s="1"/>
  <c r="A992" i="4" s="1"/>
  <c r="A993" i="4" s="1"/>
  <c r="A994" i="4" s="1"/>
  <c r="A995" i="4" s="1"/>
  <c r="A996" i="4" s="1"/>
  <c r="A998" i="4" s="1"/>
  <c r="A999" i="4" s="1"/>
  <c r="A1000" i="4" s="1"/>
  <c r="A1001" i="4" s="1"/>
  <c r="A1002" i="4" s="1"/>
  <c r="A1003" i="4" s="1"/>
  <c r="A1004" i="4" s="1"/>
  <c r="A1005" i="4" s="1"/>
  <c r="A1006" i="4" s="1"/>
  <c r="A1007" i="4" s="1"/>
  <c r="A1008" i="4" s="1"/>
  <c r="A1009" i="4" s="1"/>
  <c r="A1010"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8" i="4" s="1"/>
  <c r="A1049" i="4" s="1"/>
  <c r="A1050" i="4" s="1"/>
  <c r="A1051" i="4" s="1"/>
  <c r="A1052" i="4" s="1"/>
  <c r="A1053" i="4" s="1"/>
  <c r="A1055" i="4" s="1"/>
  <c r="A1057" i="4" s="1"/>
  <c r="A1058" i="4" s="1"/>
  <c r="A1059" i="4" s="1"/>
  <c r="A1060" i="4" s="1"/>
  <c r="A1061" i="4" s="1"/>
  <c r="A1062" i="4" s="1"/>
  <c r="A1063" i="4" s="1"/>
  <c r="A1064" i="4" s="1"/>
  <c r="A1065" i="4" s="1"/>
  <c r="A1066"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6" i="4" s="1"/>
  <c r="A1097" i="4" s="1"/>
  <c r="A1098" i="4" s="1"/>
  <c r="A1099" i="4" s="1"/>
  <c r="A1100" i="4" s="1"/>
  <c r="A1101" i="4" s="1"/>
  <c r="A1102" i="4" s="1"/>
  <c r="A1103" i="4" s="1"/>
  <c r="A1104" i="4" s="1"/>
  <c r="A1105" i="4" s="1"/>
  <c r="A1106" i="4" s="1"/>
  <c r="A1107" i="4" s="1"/>
  <c r="A1108" i="4" s="1"/>
  <c r="A1109" i="4" s="1"/>
  <c r="A1111" i="4" s="1"/>
  <c r="A1112" i="4" s="1"/>
  <c r="A1113" i="4" s="1"/>
  <c r="A1114" i="4" s="1"/>
  <c r="A1115" i="4" s="1"/>
  <c r="A1116" i="4" s="1"/>
  <c r="A1117" i="4" s="1"/>
  <c r="A1118" i="4" s="1"/>
  <c r="A1120" i="4" s="1"/>
  <c r="A1121" i="4" s="1"/>
  <c r="A1123" i="4" s="1"/>
  <c r="A1125" i="4" s="1"/>
  <c r="A1126" i="4" s="1"/>
  <c r="A1127" i="4" s="1"/>
  <c r="A1128" i="4" s="1"/>
  <c r="A1129" i="4" s="1"/>
  <c r="A1130" i="4" s="1"/>
  <c r="A1131" i="4" s="1"/>
  <c r="A1132" i="4" s="1"/>
  <c r="A1133" i="4" s="1"/>
  <c r="A1134" i="4" s="1"/>
  <c r="A1135" i="4" s="1"/>
  <c r="A1136" i="4" s="1"/>
  <c r="A1137" i="4" s="1"/>
  <c r="A1138"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1" i="4" s="1"/>
  <c r="A1182" i="4" s="1"/>
  <c r="A1183" i="4" s="1"/>
  <c r="A1184" i="4" s="1"/>
  <c r="A1185" i="4" s="1"/>
  <c r="A1187" i="4" s="1"/>
  <c r="A1188" i="4" s="1"/>
  <c r="A1189" i="4" s="1"/>
  <c r="A1190" i="4" s="1"/>
  <c r="A1191" i="4" s="1"/>
  <c r="A1192" i="4" s="1"/>
  <c r="A1193" i="4" s="1"/>
  <c r="A1194" i="4" s="1"/>
  <c r="A1195" i="4" s="1"/>
  <c r="A1196" i="4" s="1"/>
  <c r="A1197" i="4" s="1"/>
  <c r="A1198" i="4" s="1"/>
  <c r="A1199" i="4" s="1"/>
  <c r="A1200" i="4" s="1"/>
  <c r="A1201" i="4" s="1"/>
  <c r="A1202" i="4" s="1"/>
  <c r="A1204" i="4" s="1"/>
  <c r="A1205" i="4" s="1"/>
  <c r="A1206" i="4" s="1"/>
  <c r="A1207" i="4" s="1"/>
  <c r="A1208" i="4" s="1"/>
  <c r="A1209" i="4" s="1"/>
  <c r="A1210" i="4" s="1"/>
  <c r="A1211" i="4" s="1"/>
  <c r="A1212" i="4" s="1"/>
  <c r="A1213" i="4" s="1"/>
  <c r="A1214" i="4" s="1"/>
  <c r="A1215" i="4" s="1"/>
  <c r="A1216" i="4" s="1"/>
  <c r="A1217" i="4" s="1"/>
  <c r="A1218" i="4" s="1"/>
  <c r="A1219" i="4" s="1"/>
  <c r="A1220" i="4" s="1"/>
  <c r="A1221" i="4" s="1"/>
  <c r="A1223" i="4" s="1"/>
  <c r="A1224" i="4" s="1"/>
  <c r="A1225" i="4" s="1"/>
  <c r="A1226" i="4" s="1"/>
  <c r="A1227" i="4" s="1"/>
  <c r="A1228" i="4" s="1"/>
  <c r="A1229" i="4" s="1"/>
  <c r="A1230" i="4" s="1"/>
  <c r="A1231" i="4" s="1"/>
  <c r="A1232" i="4" s="1"/>
  <c r="A1233" i="4" s="1"/>
  <c r="A1235" i="4" s="1"/>
  <c r="A1236" i="4" s="1"/>
  <c r="A1237" i="4" s="1"/>
  <c r="A1238" i="4" s="1"/>
  <c r="A1239" i="4" s="1"/>
  <c r="A1240" i="4" s="1"/>
  <c r="A1241" i="4" s="1"/>
  <c r="A1242" i="4" s="1"/>
  <c r="A1243" i="4" s="1"/>
  <c r="A1244" i="4" s="1"/>
  <c r="A1245" i="4" s="1"/>
  <c r="A1246" i="4" s="1"/>
  <c r="A1247" i="4" s="1"/>
  <c r="A1248" i="4" s="1"/>
  <c r="A1249" i="4" s="1"/>
  <c r="A1250" i="4" s="1"/>
  <c r="A1252" i="4" s="1"/>
  <c r="A1254" i="4" s="1"/>
  <c r="A1255" i="4" s="1"/>
  <c r="A1256" i="4" s="1"/>
  <c r="A1257" i="4" s="1"/>
  <c r="A1258" i="4" s="1"/>
  <c r="A1259" i="4" s="1"/>
  <c r="A1260" i="4" s="1"/>
  <c r="A1261" i="4" s="1"/>
  <c r="A1262" i="4" s="1"/>
  <c r="A1263" i="4" s="1"/>
  <c r="A1264" i="4" s="1"/>
  <c r="A1265" i="4" s="1"/>
</calcChain>
</file>

<file path=xl/comments1.xml><?xml version="1.0" encoding="utf-8"?>
<comments xmlns="http://schemas.openxmlformats.org/spreadsheetml/2006/main">
  <authors>
    <author>User</author>
  </authors>
  <commentList>
    <comment ref="M415" authorId="0" shapeId="0">
      <text>
        <r>
          <rPr>
            <b/>
            <sz val="9"/>
            <color indexed="81"/>
            <rFont val="Tahoma"/>
            <family val="2"/>
            <charset val="204"/>
          </rPr>
          <t>User:</t>
        </r>
        <r>
          <rPr>
            <sz val="9"/>
            <color indexed="81"/>
            <rFont val="Tahoma"/>
            <family val="2"/>
            <charset val="204"/>
          </rPr>
          <t xml:space="preserve">
Отряд «Свезар» на базе МАОУ СОШ №28 (ул. Луганская,1) – 30 чел.
Отряд «Фристайл» на базе МАОУ Гимназия №94 (ул.Бажова,139) -26 чел</t>
        </r>
      </text>
    </comment>
    <comment ref="M593" authorId="0" shapeId="0">
      <text>
        <r>
          <rPr>
            <b/>
            <sz val="9"/>
            <color indexed="81"/>
            <rFont val="Tahoma"/>
            <family val="2"/>
            <charset val="204"/>
          </rPr>
          <t>ЕОЕ:</t>
        </r>
        <r>
          <rPr>
            <sz val="9"/>
            <color indexed="81"/>
            <rFont val="Tahoma"/>
            <family val="2"/>
            <charset val="204"/>
          </rPr>
          <t xml:space="preserve">
ул. Ленина, 7 — 250;
ул. Кутузова, 23 — 250;
ул. Гоголя, 44 — 30.</t>
        </r>
      </text>
    </comment>
  </commentList>
</comments>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_new" description="Соединение с запросом &quot;Table_1_new&quot; в книге." type="100" refreshedVersion="8"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<sst xmlns="http://schemas.openxmlformats.org/spreadsheetml/2006/main" count="25251" uniqueCount="14106">
  <si>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</si>
  <si>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</si>
  <si>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</si>
  <si>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</si>
  <si>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</si>
  <si>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</si>
  <si>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</si>
  <si>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</si>
  <si>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</si>
  <si>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</si>
  <si>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</si>
  <si>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</si>
  <si>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</si>
  <si>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</si>
  <si>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</si>
  <si>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</si>
  <si>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</si>
  <si>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</si>
  <si>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</si>
  <si>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</si>
  <si>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</si>
  <si>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</si>
  <si>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https://ekaterinburg-tr.gazprom.ru</t>
  </si>
  <si>
    <t>Загородная организация отдыха детей и их оздоровления</t>
  </si>
  <si>
    <t>Сезонный</t>
  </si>
  <si>
    <t>№ 66.01.37.000. М.003912.05.25 
от 22.05.2025</t>
  </si>
  <si>
    <t>Нет</t>
  </si>
  <si>
    <t>Пащенко Александр Вадимович</t>
  </si>
  <si>
    <t>https://долволна.екатеринбург.рф/</t>
  </si>
  <si>
    <t>6,5 - 18 лет</t>
  </si>
  <si>
    <t>http://долбуревестник.екатеринбург.рф</t>
  </si>
  <si>
    <t>https://dol-chayka.nasmene.ru/</t>
  </si>
  <si>
    <t>№66.01.37.000.М. 004280.06.25
от 03.06.2025</t>
  </si>
  <si>
    <t>https://dol-chayka.nasmene.ru/lager/org-recreation/documents</t>
  </si>
  <si>
    <t>https://долзаря.екатеринбург.рф/</t>
  </si>
  <si>
    <t>6,5 - 17 лет</t>
  </si>
  <si>
    <t>№66.01.37.000.М.004248.05.25 от 30.05.2025</t>
  </si>
  <si>
    <t>https://kosmos-dol.ru/</t>
  </si>
  <si>
    <t>Ввод в эксплуатацию после капитального ремонта 25.06.2017</t>
  </si>
  <si>
    <t>№ ЛО-66-01-005188 от 18.01.2018</t>
  </si>
  <si>
    <t>https://lagerunost.ru/</t>
  </si>
  <si>
    <t>Круглогодичный</t>
  </si>
  <si>
    <t>№ Л041-01021-66/01042576
от 01.02.2024</t>
  </si>
  <si>
    <t>№ Л035-01277-66/00763601
от 10.11.2023</t>
  </si>
  <si>
    <t>https://lagerkam.ru/</t>
  </si>
  <si>
    <t>Корпус № 2, 3, 4, насосная станция, столовая - 1966 г., корпус № 7, 8 ,9 - 1987 г., медицинский блок - 2019</t>
  </si>
  <si>
    <t>№ ЛО-66-01-005394 от 05.06. 2018</t>
  </si>
  <si>
    <t>https://ленинский.екатеринбург.рф</t>
  </si>
  <si>
    <t>Спальные одноэтажные корпуса 1, 2, 3, 6, 7 -1972 г.,здание клуба -1972 г., здание мед.блока - 1972 г., здание столовой - 1972 г., здание банно-прачечной с котельной -1972 г.</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</si>
  <si>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</si>
  <si>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</si>
  <si>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 ЛО-66-01-005701 от 30.11. 2018</t>
  </si>
  <si>
    <t>Ермохина Елена Алексеевна</t>
  </si>
  <si>
    <t>https://краснаягвоздика.екатеринбург.рф/</t>
  </si>
  <si>
    <t>Спальные корпуса № 1 - № 8, столовая, медблок, клуб, библиотека и кружковые, слад, душевая,котельная - 1970 г.</t>
  </si>
  <si>
    <t>№66.01.37.000.М. 004206.05.25 
от 30.05.2025</t>
  </si>
  <si>
    <t>№ ЛО-66-01-005095 от 04.12.2017</t>
  </si>
  <si>
    <t>Отсутствует</t>
  </si>
  <si>
    <t>Худякова Ольга Викторовна</t>
  </si>
  <si>
    <t>Детский жилой корпус № 10 - 1974 г.
Детский жилой корпус № 19 - 1970 г.
Столовая - 2020 г.</t>
  </si>
  <si>
    <t>https://бригантина.екатеринбург.рф</t>
  </si>
  <si>
    <t>https://comfort-sr.ru/camp/</t>
  </si>
  <si>
    <t>№66.01.37.000.М. 004161.05.25 
от 29.05.2025</t>
  </si>
  <si>
    <t>Козырев Кирилл Анатольевич</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</si>
  <si>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</si>
  <si>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</si>
  <si>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</si>
  <si>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</si>
  <si>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Муниципальное автономное учреждение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</si>
  <si>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</si>
  <si>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</si>
  <si>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</si>
  <si>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</si>
  <si>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</si>
  <si>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 ЛО-66-01-005094
от 04.12.2017</t>
  </si>
  <si>
    <t>и.о. директора Юрьева Ксения Александровна</t>
  </si>
  <si>
    <t>https://rassvet-dol.ru/</t>
  </si>
  <si>
    <t>сезонный</t>
  </si>
  <si>
    <t>6,6 - 17 лет</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</si>
  <si>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</si>
  <si>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</si>
  <si>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 ЛО-66-01-005153 от 26.12.2017</t>
  </si>
  <si>
    <t>https://alapsputnik.nasmene.ru/</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</si>
  <si>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</si>
  <si>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</si>
  <si>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Гапонова Екатерина Валерьевна</t>
  </si>
  <si>
    <t>https://tavda-rodnichok.profiedu.ru/</t>
  </si>
  <si>
    <t>http://irbitsalut.ru</t>
  </si>
  <si>
    <t>№66.01.37.000. М.004442.06.25 
от 26.06.2025</t>
  </si>
  <si>
    <t>https://chayka-kruf.nasmene.ru/</t>
  </si>
  <si>
    <t>№ ЛО-35-01277-66/03079497 от 29.08.2025</t>
  </si>
  <si>
    <t>http://fokgagarin.ru/</t>
  </si>
  <si>
    <t>http://dol-skazka.ru/</t>
  </si>
  <si>
    <t>6,5- 18 лет</t>
  </si>
  <si>
    <t>№Л041-01021-66/03730842 от 12.11.2025</t>
  </si>
  <si>
    <t>Акционерное общество</t>
  </si>
  <si>
    <t>6,5 - 16 лет</t>
  </si>
  <si>
    <t>http://medgorka.ru</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</si>
  <si>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</si>
  <si>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</si>
  <si>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</si>
  <si>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</si>
  <si>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6,5-15 лет</t>
  </si>
  <si>
    <t>https://ducvs.uralschool.ru/?section_id=40</t>
  </si>
  <si>
    <t>№ Л035-01277-66/00195417 от 11.11.2015</t>
  </si>
  <si>
    <t>Предписаний нет.</t>
  </si>
  <si>
    <t>https://vk.com/baranchata</t>
  </si>
  <si>
    <t>6,5 - 15 лет</t>
  </si>
  <si>
    <t>Курносенко Александр Владимирович</t>
  </si>
  <si>
    <t>7 - 17 лет</t>
  </si>
  <si>
    <t>№66.01.37.000. М.004291.06.25
от 03.06.2025</t>
  </si>
  <si>
    <t>Киряева Ольга Ивановна</t>
  </si>
  <si>
    <t>№66.01.37.000.М. 004292.06.25 
от 03.06.2025</t>
  </si>
  <si>
    <t>1961 г.</t>
  </si>
  <si>
    <t>№66.01.37.000.М. 004368.0625 
от 10.06.2025</t>
  </si>
  <si>
    <t>№66.01.37.000.М. 004346.06.25 
от 09.06.2025</t>
  </si>
  <si>
    <t>№66.01.37.000.М. 004381.0625 
от 11.06.2025</t>
  </si>
  <si>
    <t>Пинягина Анастасия Романовна</t>
  </si>
  <si>
    <t>Новоселов Андрей Владиславович</t>
  </si>
  <si>
    <t>1976 г.</t>
  </si>
  <si>
    <t>Понятовская Валентина Владимировна</t>
  </si>
  <si>
    <t>№66.01.37.000.М. 004017.05.25 
от 26.05.2025</t>
  </si>
  <si>
    <t>https://cvr-nu.ru/</t>
  </si>
  <si>
    <t>тематическая смена-2342,85; учебные сборы -2676,00; лето -2285,71; тематическая смена-2700.</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</si>
  <si>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</si>
  <si>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</si>
  <si>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</si>
  <si>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https://vk.com/chaika_kch</t>
  </si>
  <si>
    <t>№66.01.37.000.М. 004331.06.25
от 06.06.2025</t>
  </si>
  <si>
    <t>http://Восход-детям.рф</t>
  </si>
  <si>
    <t>загородный лагерь: да, лечебный корпус: нет</t>
  </si>
  <si>
    <t>http://www.solnceleto.ru</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</si>
  <si>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</si>
  <si>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ЛО-66-01-005875 от 22.03.2019</t>
  </si>
  <si>
    <t>Пшеничникова Надежда Николаевна</t>
  </si>
  <si>
    <t>Шельпякова Татьяна Александровна</t>
  </si>
  <si>
    <t>http://lobva-patriot.ucoz.net</t>
  </si>
  <si>
    <t>№66.01.37.000. М.004177.05.25
от 29.05.2025</t>
  </si>
  <si>
    <t>№ 18560 от 25.04.2016
Серия 66Л01 № 0004919</t>
  </si>
  <si>
    <t>http://лагерьдубинина.рф</t>
  </si>
  <si>
    <t>№66.01.37.000.М. 004357.06.25 от 10.06.2025</t>
  </si>
  <si>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</si>
  <si>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</si>
  <si>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</si>
  <si>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 ЛО-66-01-003638
от 15.10.2015</t>
  </si>
  <si>
    <t>№ 20163 
от 21.11.2019</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</si>
  <si>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</si>
  <si>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</si>
  <si>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 ЛО-66-01-003638 от 15.10.2015</t>
  </si>
  <si>
    <t>№ 20163 от 21.11.2019</t>
  </si>
  <si>
    <t>https://chaika-srv.profiedu.ru</t>
  </si>
  <si>
    <t>№ ЛО-66-01-003226
от 25.05.2022</t>
  </si>
  <si>
    <t>https://www.zarya96.ru</t>
  </si>
  <si>
    <t>Моргунов Александр Сергеевич</t>
  </si>
  <si>
    <t>№66.01.37.000.М. 004262.05.25
от 31.05.2025</t>
  </si>
  <si>
    <t>Предписания надзорных органов будут устранены до 01.05.2025</t>
  </si>
  <si>
    <t>http//neywazori.ru/</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</si>
  <si>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</si>
  <si>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Предписаний контролирующих и надзорных органов нет</t>
  </si>
  <si>
    <t>№ ФС-66-01-002010 от 02.04.2018</t>
  </si>
  <si>
    <t>№66.01.37.000.М. 004307.06.25
от 05.06.2025</t>
  </si>
  <si>
    <t>Объекты введены в эксплуатацию в 1980 г. Проводятся текущие ремонты</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</si>
  <si>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</si>
  <si>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Л035-01277-66/00673211 от 25.08.2023</t>
  </si>
  <si>
    <t>https://iskorka.nasmene.ru</t>
  </si>
  <si>
    <t>Дергачев Александр Игоревич</t>
  </si>
  <si>
    <t>http://www.zarnica.pro</t>
  </si>
  <si>
    <t>http://юностьурала.рф</t>
  </si>
  <si>
    <t>№66.01.37.000.М. 004239.05.25 
от 30.05.2025</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</si>
  <si>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</si>
  <si>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</si>
  <si>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</si>
  <si>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 Л035-01277-66/00195110 от 23.06.2016</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</si>
  <si>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</si>
  <si>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</si>
  <si>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</si>
  <si>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</si>
  <si>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6,5 - 14 лет</t>
  </si>
  <si>
    <t>Здание профилактория - 1961 г., капитальный ремонт - 2002 г., спортивная площадка - 2009 г.</t>
  </si>
  <si>
    <t>№66.01.37.000.М. 004166.25 
от 29.05.2025</t>
  </si>
  <si>
    <t>№ Л035-01277-66/00195110
от 23.06.2016</t>
  </si>
  <si>
    <t>Фонд</t>
  </si>
  <si>
    <t>http://zsfond.ru</t>
  </si>
  <si>
    <t>7-17 лет</t>
  </si>
  <si>
    <t>№ 20431 от 22.10. 2020</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</si>
  <si>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</si>
  <si>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</si>
  <si>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</si>
  <si>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https://pavlik-morozov.nasmene.ru/</t>
  </si>
  <si>
    <t>№66.01.37.000.М.004255.05.25 от 30.05.2025</t>
  </si>
  <si>
    <t>Строкина Ирина Валентиновна</t>
  </si>
  <si>
    <t>sosnov-bor.ru</t>
  </si>
  <si>
    <t>7 - 15 лет</t>
  </si>
  <si>
    <t>№66.01.37.000.М.004195.05.25 от 29.05.2025</t>
  </si>
  <si>
    <t>-</t>
  </si>
  <si>
    <t>№66.01.37.000.М.003182.04.25 от 03.04.2025</t>
  </si>
  <si>
    <t>Шорохова Наталья Николаевна</t>
  </si>
  <si>
    <t>https://санаторий-курьи.рф/</t>
  </si>
  <si>
    <t>№66.01.37.000.М.004251.05.25
 от 30.05.2025</t>
  </si>
  <si>
    <t>Трокова Тамара Игоревна</t>
  </si>
  <si>
    <t>https://kurortsamocvet.ru/about/</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</si>
  <si>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</si>
  <si>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</si>
  <si>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</si>
  <si>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</si>
  <si>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</si>
  <si>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</si>
  <si>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</si>
  <si>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</si>
  <si>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</si>
  <si>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</si>
  <si>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№66.01.37.000.М.001779.07.21 от 07.07.2021</t>
  </si>
  <si>
    <t>Отсутствуют</t>
  </si>
  <si>
    <t>Логунова Наталья Владимировна</t>
  </si>
  <si>
    <t>http://бор-нт.рф</t>
  </si>
  <si>
    <t>08.06.2026-28.06.2026, 06.07.2026-26.07.2026, 03.08.2026-23.08.2026</t>
  </si>
  <si>
    <t>№66.01.37.000.М. 004321.06.25 от 06.06.2025</t>
  </si>
  <si>
    <t>№ ЛО-66-01-006532 от 11.06.2020</t>
  </si>
  <si>
    <t>Общество с ограниченной ответственностью</t>
  </si>
  <si>
    <t>Красновская Елена Михайловна</t>
  </si>
  <si>
    <t>kluchiki-nt.ru</t>
  </si>
  <si>
    <t>Здание спального корпуса - 1995 г. Кап.ремонт - 2015 г.</t>
  </si>
  <si>
    <t>Хмелева Ольга Григорьевна</t>
  </si>
  <si>
    <t>www.revda-rodnik.ru</t>
  </si>
  <si>
    <t>Обеспечено</t>
  </si>
  <si>
    <t>Федоркова Ксения Викторовна</t>
  </si>
  <si>
    <t>www.solnceleto.ru</t>
  </si>
  <si>
    <t>№ 19981 от 29.03.2019</t>
  </si>
  <si>
    <t>Костромина Ираида Викторовна</t>
  </si>
  <si>
    <t>www.dujonok.ru</t>
  </si>
  <si>
    <t>№66.01.37.000.М.001297.05.23 от 23.05.2023</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</si>
  <si>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</si>
  <si>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</si>
  <si>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</si>
  <si>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</si>
  <si>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</si>
  <si>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</si>
  <si>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</si>
  <si>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Харитонова Маргарита Валерьевна</t>
  </si>
  <si>
    <t>Открытое акционерное общество</t>
  </si>
  <si>
    <t>Орехова Елена Анатольевна</t>
  </si>
  <si>
    <t>www.Sptalitsa.ru</t>
  </si>
  <si>
    <t>Непубличное акционерное общество</t>
  </si>
  <si>
    <t>http://skazka-dinur.ru/</t>
  </si>
  <si>
    <t>№66.01.37.000.М.004308.06.25 от 05.06.2025</t>
  </si>
  <si>
    <t>Ашихмин Дмитрий Геннадьевич</t>
  </si>
  <si>
    <t>www. kluchi66.ru</t>
  </si>
  <si>
    <t>7 - 14 лет</t>
  </si>
  <si>
    <t>№66.01.37.000.М.004164.05.25 от 29.05.2025</t>
  </si>
  <si>
    <t>Овсянникова Ольга Александровна</t>
  </si>
  <si>
    <t>http://www.med.uvz.ru</t>
  </si>
  <si>
    <t>7-12 лет</t>
  </si>
  <si>
    <t>Мубаракзянова Анастасия Геннадьевна</t>
  </si>
  <si>
    <t>Лагерь с дневным пребыванием детей</t>
  </si>
  <si>
    <t>1936 г. Капитальный ремонт в 2007 г.</t>
  </si>
  <si>
    <t>№ Л041-01021-66/00347277 от 16.01.2020</t>
  </si>
  <si>
    <t>№ Л035-01277-66/00194524 от 24.06.2016</t>
  </si>
  <si>
    <t>Чернцова Елена Вячеславовна</t>
  </si>
  <si>
    <t>https://asport-1.edusite.ru/</t>
  </si>
  <si>
    <t>№ Л035-01277-66/00196433 от 26.12.2011</t>
  </si>
  <si>
    <t>Ермакова Лариса Викторовна,</t>
  </si>
  <si>
    <t>http://2apk.uralschool.ru</t>
  </si>
  <si>
    <t>№ ЛО35-01277-66/00195590 от 19.04.2013</t>
  </si>
  <si>
    <t>Карагодина Юлия Дмитриевна</t>
  </si>
  <si>
    <t>http://4shcola.ru</t>
  </si>
  <si>
    <t>1969 г.</t>
  </si>
  <si>
    <t>№ Л035-01277-66/00195634 от 22.04.2013</t>
  </si>
  <si>
    <t>Немытова Юлия Сергеевна</t>
  </si>
  <si>
    <t>https://school5-al.edusite.ru</t>
  </si>
  <si>
    <t>№ Л035-01277-66/00195637 от 15.05.2013 .</t>
  </si>
  <si>
    <t>Созонова Ольга Юрьевна</t>
  </si>
  <si>
    <t>http://8shkola.eduseite.ru</t>
  </si>
  <si>
    <t>№ Л035-01277-66/00194307 от 17.01.2017</t>
  </si>
  <si>
    <t>Стрижак Мария Владимировна</t>
  </si>
  <si>
    <t>http://school10edusite.ru</t>
  </si>
  <si>
    <t>№ Л035-01277-66/00195053 от 20.07.2016</t>
  </si>
  <si>
    <t>Головина Людмила Анатольевна</t>
  </si>
  <si>
    <t>http://www.school12al.ru</t>
  </si>
  <si>
    <t>http://school15a2007.edusite.ru/</t>
  </si>
  <si>
    <t>01.06.2026-25.06.2026</t>
  </si>
  <si>
    <t>№ Л035-01277-66/00195089 от 09.08.2016</t>
  </si>
  <si>
    <t>Морозова Ольга Вячеславовна</t>
  </si>
  <si>
    <t>https://17apk-asb.uralschool.ru/</t>
  </si>
  <si>
    <t>№ Л035-01277-66/00195534 от 22.05.2013</t>
  </si>
  <si>
    <t>Торопова Ольга Евгеньевна</t>
  </si>
  <si>
    <t>http://z18shkolaalapaevsk.edusite.ru</t>
  </si>
  <si>
    <t>№ Л035-01277-66/00195538 от 05.06.2013</t>
  </si>
  <si>
    <t>Мальцева Елена Алексеевна</t>
  </si>
  <si>
    <t>№ Л035-01277-66/00195649 от 22.05.2013</t>
  </si>
  <si>
    <t>https://alapaevskddt.edusite.ru</t>
  </si>
  <si>
    <t>№ Л035-01277-66/00194653 от 05.12.2016</t>
  </si>
  <si>
    <t>http://vssoh2.ekb.eduru.ru</t>
  </si>
  <si>
    <t>№66.01.37.000.М.003484.04.25 от 28.04.2025</t>
  </si>
  <si>
    <t>http://vssoh2.ekb.eduru.ru/filial</t>
  </si>
  <si>
    <t>Лебедева Полина Сергеевна</t>
  </si>
  <si>
    <t>http://вссош3.рф/</t>
  </si>
  <si>
    <t>Проверки не проводились</t>
  </si>
  <si>
    <t>Замятина Татьяна Евгеньевна</t>
  </si>
  <si>
    <t>Баталова Анастасия Сергеевна</t>
  </si>
  <si>
    <t>https://aram.uralschool.ru/</t>
  </si>
  <si>
    <t>https://newyaschool.edusite.ru/p383aa1.html</t>
  </si>
  <si>
    <t>№66.01.37.000.М. 003594.05.25 от 07.05.2025</t>
  </si>
  <si>
    <t>https://deevo.uralschool.ru/?section_id=114</t>
  </si>
  <si>
    <t>№66.01.37.000.М.003903.05.25 от 22.05.2025</t>
  </si>
  <si>
    <t>https://zarya.uralschool.ru</t>
  </si>
  <si>
    <t>№66.01.37.000.М.003379.04.25 от 21.04.2025</t>
  </si>
  <si>
    <t>https://kirovskoe.uralschool.ru/</t>
  </si>
  <si>
    <t>№66.01.37.000.М.003512.04.25 от 30.04.2025</t>
  </si>
  <si>
    <t>https://koptelovo.uralschool.ru</t>
  </si>
  <si>
    <t>№66.01.37.000.М.003482.04.25 от 28.04.2025</t>
  </si>
  <si>
    <t>http://kostino.3dn.ru/news/letnjaja_ozdorovitelnaja_kampanija/1-0-11</t>
  </si>
  <si>
    <t>Путилова Анна Семеновна</t>
  </si>
  <si>
    <t>newyaschool.edusite.ru</t>
  </si>
  <si>
    <t>№66.01.37.000.М.003594.05.25 от 07.05.2025</t>
  </si>
  <si>
    <t>https://ostanino.uralschool.ru/</t>
  </si>
  <si>
    <t>http://samocvet-school.ru/lager-s-dnevnym-prebyvaniem/</t>
  </si>
  <si>
    <t>https://yalunino.uralschool.ru/</t>
  </si>
  <si>
    <t>Пинигина
 Оксана Насибуловна</t>
  </si>
  <si>
    <t>https://armou1.aramilgo.ru/</t>
  </si>
  <si>
    <t>Тен 
Алла Юрьевна</t>
  </si>
  <si>
    <t>https://school3.aramilgo.ru/</t>
  </si>
  <si>
    <t>Анкудинова Наталья Владимировна</t>
  </si>
  <si>
    <t>https://www.ou4.ru/</t>
  </si>
  <si>
    <t>Деева 
Ольга Александровна</t>
  </si>
  <si>
    <t>https://nomerodin.ucoz.ru/</t>
  </si>
  <si>
    <t>№66.01.37.000.М.005328.12.25 от 10.12.2025</t>
  </si>
  <si>
    <t>№ 18370 от 15.03.2016</t>
  </si>
  <si>
    <t>Смирнов Павел Алексеевич</t>
  </si>
  <si>
    <t>№ 14907 от 26.12.2011</t>
  </si>
  <si>
    <t>Минасян 
 Анна 
Юрьевна</t>
  </si>
  <si>
    <t>https://art3.uralschool.ru/</t>
  </si>
  <si>
    <t>№ 17438 от 27.08.2013</t>
  </si>
  <si>
    <t>Пономарева Алена Владимировна</t>
  </si>
  <si>
    <t>https://4art.uralschool.ru/</t>
  </si>
  <si>
    <t>№66.01.37.000.М.003184.04.25 от 03.04.2025</t>
  </si>
  <si>
    <t>Кожевина 
Алёна 
Викторовна</t>
  </si>
  <si>
    <t>https://5art.uralschool.ru/</t>
  </si>
  <si>
    <t>№66.01.37.000.М.003365.04.25 от 21.04.2025</t>
  </si>
  <si>
    <t>Широкова Светлана Валентиновна</t>
  </si>
  <si>
    <t>https://6art.uralschool.ru/</t>
  </si>
  <si>
    <t>№66.01.37.000.М.003687.05.25 от 14.05.2025</t>
  </si>
  <si>
    <t>№ 18498 от 12.04.2016</t>
  </si>
  <si>
    <t>Иовлева 
Галина
 Викторовна</t>
  </si>
  <si>
    <t>https://artskola7.uralschool.ru/</t>
  </si>
  <si>
    <t>№66.01.37.000.М.003836.05.25 от 21.05.2025</t>
  </si>
  <si>
    <t>№ 18378 от 16.03.2016</t>
  </si>
  <si>
    <t>Тимиршина Валентина Анатольевна</t>
  </si>
  <si>
    <t>https://8art.uralschool.ru/</t>
  </si>
  <si>
    <t>1994 г.</t>
  </si>
  <si>
    <t>№66.01.37.000.М.005090.10.25 от 24.10.2025</t>
  </si>
  <si>
    <t>№ 17856 от 10.09.2015</t>
  </si>
  <si>
    <t>Хмельницкая Наталья Геннадьевна</t>
  </si>
  <si>
    <t>https://bulanash9.uralschool.ru</t>
  </si>
  <si>
    <t>1968 г.</t>
  </si>
  <si>
    <t>№ 17813 от 20.08.2015</t>
  </si>
  <si>
    <t>Кузьмина
 Ольга
 Самуиловна</t>
  </si>
  <si>
    <t>https://10art.uralschool.ru/</t>
  </si>
  <si>
    <t>№66.01.37.000.М.004323.06.25 от 06.06.2025</t>
  </si>
  <si>
    <t>№ 17425 от 21.08.2013</t>
  </si>
  <si>
    <t>Курманова
 Юлия 
Сафиуловна</t>
  </si>
  <si>
    <t>http://school12art.ucoz.ru/</t>
  </si>
  <si>
    <t>6,5-17 лет</t>
  </si>
  <si>
    <t>№66.01.37.000.М.004903.09.25 от 15.09.2025</t>
  </si>
  <si>
    <t>Проверки не проводились.</t>
  </si>
  <si>
    <t>№ 18357 от 11.03.2016</t>
  </si>
  <si>
    <t>Пепелева 
Елена
 Евгеньевна</t>
  </si>
  <si>
    <t>https://14art.uralschool.ru/</t>
  </si>
  <si>
    <t>№66.01.37.000.М.003686.05.25 от 14.05.2025</t>
  </si>
  <si>
    <t>№ 18542 от 06.05.2016</t>
  </si>
  <si>
    <t>Фаткиева Дарья Евгеньевна</t>
  </si>
  <si>
    <t>https://ou16.ru/</t>
  </si>
  <si>
    <t>№66.01.37.000.М.003483.04.25 от 28.04.2025</t>
  </si>
  <si>
    <t>№ 18735 от 01.06.2016</t>
  </si>
  <si>
    <t>Налимова Маргарита Валерьевна</t>
  </si>
  <si>
    <t>http://17art.uralschool.ru/</t>
  </si>
  <si>
    <t>№ 18349 от 11.03.2016</t>
  </si>
  <si>
    <t>Коновалова
 Мария 
Олеговна</t>
  </si>
  <si>
    <t>https://mshkola18.edusite.ru/p1aa1.html</t>
  </si>
  <si>
    <t>№66.01.37.000.М.003630.05.25 от 13.05.2025</t>
  </si>
  <si>
    <t>№ 15386 от 30.12.2011</t>
  </si>
  <si>
    <t>Антонова
 Марина Николаевна</t>
  </si>
  <si>
    <t>№66.01.37.000.М.003902.05.25 от 22.05.2025</t>
  </si>
  <si>
    <t>№ 18316 от 02.03.2016</t>
  </si>
  <si>
    <t>Зухович
 Надежда Романовна</t>
  </si>
  <si>
    <t>https://licey21art.uralschool.ru/</t>
  </si>
  <si>
    <t>6,5-18 лет</t>
  </si>
  <si>
    <t>№ 20473 от 26.12.2020</t>
  </si>
  <si>
    <t>Свалова
 Надежда Александровна</t>
  </si>
  <si>
    <t>https://dhsh24.uralschool.ru/</t>
  </si>
  <si>
    <t>№66.01.37.000.М.004062.05.25 от 27.05.2025</t>
  </si>
  <si>
    <t>№ 17341 от 20.07.2013</t>
  </si>
  <si>
    <t>Гусева
 Татьяна Владимировна</t>
  </si>
  <si>
    <t>https://sport25art.uralschool.ru/</t>
  </si>
  <si>
    <t>№66.01.37.000.М.003122.03.25 от 27.03.2025</t>
  </si>
  <si>
    <t>№ 18036 от 30.11.2015</t>
  </si>
  <si>
    <t>Мурзина
Елена Юрьевна</t>
  </si>
  <si>
    <t>https://56art.uralschool.ru/</t>
  </si>
  <si>
    <t>№ 18689 от 17.05.2016</t>
  </si>
  <si>
    <t>Самочернова И.Ю.</t>
  </si>
  <si>
    <t>№66.01.37.000.М.003358.04.25 от 18.04.2025</t>
  </si>
  <si>
    <t>Юнусова
Татьяна Геннадьевна</t>
  </si>
  <si>
    <t>https://xn--h1albd6a.xn--p1ai/</t>
  </si>
  <si>
    <t>№ 17416 от 19.08.2013</t>
  </si>
  <si>
    <t>Иванова Екатерина Сергеевна</t>
  </si>
  <si>
    <t>6602008223</t>
  </si>
  <si>
    <t>https://favorit.uralschool.ru/</t>
  </si>
  <si>
    <t>№66-20-002-12/22-829-2025 от 07.05.2025</t>
  </si>
  <si>
    <t>№ 15384 от 30.12.2011</t>
  </si>
  <si>
    <t>Рухлова Анастасия Олеговна</t>
  </si>
  <si>
    <t>https://asosh-1.eduface.ru/</t>
  </si>
  <si>
    <t>№66.01.37.000.М.003582.05.25 от 07.05.2025</t>
  </si>
  <si>
    <t>№ 16723 от 24.10.2012</t>
  </si>
  <si>
    <t>Кожева Наталья Николаевна</t>
  </si>
  <si>
    <t>http://arti-school6.ru/</t>
  </si>
  <si>
    <t>27.05.2026-22.06.2026</t>
  </si>
  <si>
    <t>№66.01.37.000.М.004148.05.25 от 29.05.2025</t>
  </si>
  <si>
    <t>№ 18450 от 28.03.2016</t>
  </si>
  <si>
    <t>Саярова Гульяна Исканьдаровна</t>
  </si>
  <si>
    <t>http://azigul.uralschool.ru/</t>
  </si>
  <si>
    <t>№66.01.37.000.М.003579.05.25 от 07.05.2025</t>
  </si>
  <si>
    <t>№ 14367 от 03.08.2018</t>
  </si>
  <si>
    <t>Иванова Валерия Евгеньевна</t>
  </si>
  <si>
    <t>Каюмов Дамир Гаптулянович</t>
  </si>
  <si>
    <t>http://azigul.uralschool.ru</t>
  </si>
  <si>
    <t>Чубарова 
Любовь
 Сергеевна</t>
  </si>
  <si>
    <t>http://www.liceyarti.ru/</t>
  </si>
  <si>
    <t>27.05.2026-20.06.2026</t>
  </si>
  <si>
    <t>№ 18651 от 06.05.2016</t>
  </si>
  <si>
    <t>Уткина Мария Александровна</t>
  </si>
  <si>
    <t>№66.01.37.000.М.003650.05.25 от 13.05.2025</t>
  </si>
  <si>
    <t>Сундукова 
Татьяна 
Сергеевна</t>
  </si>
  <si>
    <t>http://dush-arti.ucoz.ru/</t>
  </si>
  <si>
    <t>01.06.2026-26.06.2026</t>
  </si>
  <si>
    <t>№66.01.37.000.М.003923.05.25 от 22.05.2025</t>
  </si>
  <si>
    <t>№ 19909 от 24.01.2019</t>
  </si>
  <si>
    <t>Серебренникова Юлия Сергеевна</t>
  </si>
  <si>
    <t>https://baraba.uralschool.ru/</t>
  </si>
  <si>
    <t>28.05.2026-26.06.2026</t>
  </si>
  <si>
    <t>№ 19716 от 07.05.2018</t>
  </si>
  <si>
    <t>Исупова Алена Владимировна</t>
  </si>
  <si>
    <t>http://kurki.uralschool.ru/</t>
  </si>
  <si>
    <t>27.05.2026-19.06.2026</t>
  </si>
  <si>
    <t>№66.01.37.000.М.003575.05.25 от 07.05.2025</t>
  </si>
  <si>
    <t>№ 19708 от 28.04.2018</t>
  </si>
  <si>
    <t>Скрипова Анжелика Анатольевна</t>
  </si>
  <si>
    <t>http://carzi.uralschool.ru/</t>
  </si>
  <si>
    <t>№66.01.37.000.М.003932.05.25 от 22.05.2025</t>
  </si>
  <si>
    <t>№ 19681 от 09.04.2018</t>
  </si>
  <si>
    <t>Давлетбаева Татьяна Николаевна</t>
  </si>
  <si>
    <t>http://malotavr.uralschool.ru/</t>
  </si>
  <si>
    <t>27.05.2026-25.06.2026</t>
  </si>
  <si>
    <t>№66.01.37.000.М.003920.05.25 от 22.05.2025</t>
  </si>
  <si>
    <t>№ 19728 от 24.05.2018</t>
  </si>
  <si>
    <t>Лысова Ирина Валерьевна</t>
  </si>
  <si>
    <t>http://manchazh.uralschool.ru/</t>
  </si>
  <si>
    <t>№66.01.37.000.М.003911.05.25 от 22.05.2025</t>
  </si>
  <si>
    <t>№ 14362 от 27.07.2011</t>
  </si>
  <si>
    <t>Попова Раисья Михайловна</t>
  </si>
  <si>
    <t>http://potashka.ucoz.com/</t>
  </si>
  <si>
    <t>№66.01.37.000.М.003576.05.25 от 07.05.2025</t>
  </si>
  <si>
    <t>№ 19719 от 15.05.2018</t>
  </si>
  <si>
    <t>Муллашева
Елена Ивановна</t>
  </si>
  <si>
    <t>Филимонова Любовь Николаевна</t>
  </si>
  <si>
    <t>№ 19662 от 27.03.2018</t>
  </si>
  <si>
    <t>Гордеева
 Наталья 
Сергеевна</t>
  </si>
  <si>
    <t>https://sazhino.uralschool.ru/</t>
  </si>
  <si>
    <t>№66.01.37.000.М.003578.05.25 от 07.05.2025</t>
  </si>
  <si>
    <t>№ 14440 от 27.07.2011</t>
  </si>
  <si>
    <t>Оболенская Наталья Валерьевна</t>
  </si>
  <si>
    <t>https://sverdlov-arti.uralschool.ru/</t>
  </si>
  <si>
    <t>№ 19738 от 20.06.2018</t>
  </si>
  <si>
    <t>Воробьева Надежда Владимировна</t>
  </si>
  <si>
    <t>http://староартинская-школа.арти-обр.рф/</t>
  </si>
  <si>
    <t>№66.01.37.000.М.003370.04.25 от 21.04.2025</t>
  </si>
  <si>
    <t>№ 17923 от 19.10.2015</t>
  </si>
  <si>
    <t>Джобирова Татьяна Рашитовна</t>
  </si>
  <si>
    <t>http://suhanovka.ru/</t>
  </si>
  <si>
    <t>№66.01.37.000.М.003909.05.25 от 22.05.2025</t>
  </si>
  <si>
    <t>№ 19700 от 20.04.2018</t>
  </si>
  <si>
    <t>Жукова Елена Михайловна</t>
  </si>
  <si>
    <t>http://цдо.арти-обр.рф./</t>
  </si>
  <si>
    <t>01.06.2026-27.06.2026</t>
  </si>
  <si>
    <t>№66.01.37.000.М.003874.05.25 от 21.05.2025</t>
  </si>
  <si>
    <t>№ 17919 от 16.10.2015</t>
  </si>
  <si>
    <t>Муниципальное бюджетное учреждение</t>
  </si>
  <si>
    <t>Чуняева Елена Владимировна</t>
  </si>
  <si>
    <t>http://school1-asb.ucoz.ru</t>
  </si>
  <si>
    <t>отсутствует</t>
  </si>
  <si>
    <t>№ 16030 от 17.05.2012</t>
  </si>
  <si>
    <t>Конашкова Наталья Валерьевна</t>
  </si>
  <si>
    <t>Пьянкова Анна Вадимовна</t>
  </si>
  <si>
    <t>http://scool2asb.ru/</t>
  </si>
  <si>
    <t>№ 16031 от 17.05.2012</t>
  </si>
  <si>
    <t>Сорокина Любовь Николаевна</t>
  </si>
  <si>
    <t>https://sc4asb.uralschool.ru</t>
  </si>
  <si>
    <t>№ 15483 от 01.03.2012</t>
  </si>
  <si>
    <t>Захарова Анна Владимировна
Марова Оксана Ивановна</t>
  </si>
  <si>
    <t>6603000227</t>
  </si>
  <si>
    <t>http://school-8-asb.ucoz.ru</t>
  </si>
  <si>
    <t>№ 18943 от 22.08.2016</t>
  </si>
  <si>
    <t>Вход в школу оборудован кнопкой вызова специально обученного персонала</t>
  </si>
  <si>
    <t>Секретарёва Светлана Рудольфовна</t>
  </si>
  <si>
    <t>https://licey9asb.uralschool.ru/</t>
  </si>
  <si>
    <t>№ 17399 от 09.08.2013</t>
  </si>
  <si>
    <t>Рабочая программа воспитания на 2022-2025 гг.
Календарные планы воспитательной работы (НОО, ООО, СОО) на 2024-2025 уч. Год</t>
  </si>
  <si>
    <t>Шарова Нина Ивановна</t>
  </si>
  <si>
    <t>http://sch11.edusite.ru</t>
  </si>
  <si>
    <t>№ 18003 от 18.11.2015</t>
  </si>
  <si>
    <t>Прохорова Галина Семеновна Измоденова Елена Викторовна</t>
  </si>
  <si>
    <t>https://12asb.uralschool.ru/</t>
  </si>
  <si>
    <t>№ 18292 от 25.02.2016</t>
  </si>
  <si>
    <t>Волкова Надежда Андреевна</t>
  </si>
  <si>
    <t>http://школа13.асбест-обр.рф/</t>
  </si>
  <si>
    <t>№ 16016 от 15.05.2012</t>
  </si>
  <si>
    <t>Угрюмова Елена Вячеславовна</t>
  </si>
  <si>
    <t>№ 14752 от 30.01.2012</t>
  </si>
  <si>
    <t>Анкина Татьяна Валерьевна</t>
  </si>
  <si>
    <t>6603010835</t>
  </si>
  <si>
    <t>№ 20153 от 07.11.2019</t>
  </si>
  <si>
    <t>Лунегова Вера Геннадьевна</t>
  </si>
  <si>
    <t>http://school22-asbest.edusite.ru</t>
  </si>
  <si>
    <t>№ 18067 от 10.12.2015</t>
  </si>
  <si>
    <t>Бушуева Наталья Викторовна</t>
  </si>
  <si>
    <t>http://shko-30.edusite.ru</t>
  </si>
  <si>
    <t>№ 18063 от 08.12.2015</t>
  </si>
  <si>
    <t>Обеспечены условия для детей с ОВЗ и детей- инвалидов</t>
  </si>
  <si>
    <t>Вергунов Иван Викторович</t>
  </si>
  <si>
    <t>https://malahit-asb.ucoz.ru</t>
  </si>
  <si>
    <t>№ ЛО-66-01-004466 от 19.01.2017</t>
  </si>
  <si>
    <t>№ Л035-01277-66/00636155 от 09.01.2023</t>
  </si>
  <si>
    <t>Чурилова Татьяна Денисовна</t>
  </si>
  <si>
    <t>№ 0005122, от 12.04. 2016 приложение к лицензии Серия 66П01 № 0012237</t>
  </si>
  <si>
    <t>Силаева Рамзия Альтафовна Парыгина Ольга Анатольевна</t>
  </si>
  <si>
    <t>Объект доступен частично всем</t>
  </si>
  <si>
    <t>https://afsosh.uralschool.ru/</t>
  </si>
  <si>
    <t>№66.01.37.000.М.003921.05.25 от 22.05.2025</t>
  </si>
  <si>
    <t>№ Л035-01277-66/00195998 от 05.03.2012</t>
  </si>
  <si>
    <t>https://achit-school.uralschool.ru</t>
  </si>
  <si>
    <t>№66.01.37.000.М.003455.04.25 от 25.04.2025</t>
  </si>
  <si>
    <t>№ Л035-01277-66/00193559 от 29.12.2020</t>
  </si>
  <si>
    <t>http://bakschool.org.ru/</t>
  </si>
  <si>
    <t>№66.01.37.000.М.003875.05.25 от 21.05.2025</t>
  </si>
  <si>
    <t>№ Л035-01277-66/00195855 от 01.03.2012</t>
  </si>
  <si>
    <t>Сементина Светлана Михайловна</t>
  </si>
  <si>
    <t>http://ut-ou.ucoz.ru/</t>
  </si>
  <si>
    <t>№66.01.37.000.М.003371.04.25 от 21.04.2025</t>
  </si>
  <si>
    <t>№ Л035-01277-66/00195902 от01.03.2012</t>
  </si>
  <si>
    <t>Абросимова Вера Витальевна</t>
  </si>
  <si>
    <t>School-v-tisa.narod.ru</t>
  </si>
  <si>
    <t>№66.01.37.000.М.003580.05.25 от 07.05.2025</t>
  </si>
  <si>
    <t>№ Л035-01277-66/00195984 от 01.03.2012</t>
  </si>
  <si>
    <t>Башкирцева Оксана Вячеславовна</t>
  </si>
  <si>
    <t>https://zarinskayaschkola.uralschool.ru/</t>
  </si>
  <si>
    <t>№66.01.37.000.М.003926.05.25 от 22.05.2025</t>
  </si>
  <si>
    <t>№ Л035-01277-66/00196189 от 22.03.2012</t>
  </si>
  <si>
    <t>Дунаева Валентина Владимировна</t>
  </si>
  <si>
    <t>http://kluch-oosch.ru/</t>
  </si>
  <si>
    <t>№66.01.37.000.М.003271.04.25 от 11.04.2025</t>
  </si>
  <si>
    <t>№ ЛО35-01277-66/00196037 от 17.05.2012</t>
  </si>
  <si>
    <t>Афанасьева Полина Александровна</t>
  </si>
  <si>
    <t>https://marischool.uralschool.ru/</t>
  </si>
  <si>
    <t>№66.01.37.000.М.003918.05.25 от 22.05.2025</t>
  </si>
  <si>
    <t>№ Л035-01277-66-00195998 от 05.03.2012</t>
  </si>
  <si>
    <t>http://skola-narii.ucoz.ru/</t>
  </si>
  <si>
    <t>№ Л035-01277-66/00195098 от 10.11.2016</t>
  </si>
  <si>
    <t>Стахеева Наталья Геннадьевна</t>
  </si>
  <si>
    <t>http://rp-sosch.ucoz.ru</t>
  </si>
  <si>
    <t>№66.01.37.000.М.003917.05.25 от 22.05.2025</t>
  </si>
  <si>
    <t>№ Л035-01277-66/00196003 от 29.02.2012</t>
  </si>
  <si>
    <t>Зайцева Галина Леонидовна</t>
  </si>
  <si>
    <t>ufimka-skola.3dn.ru</t>
  </si>
  <si>
    <t>№66.01.37.000.М.003922.05.25 от 22.05.2025</t>
  </si>
  <si>
    <t>№ Л035-01277-66/00196192 от 22.08.2022 г.</t>
  </si>
  <si>
    <t>Камаганцева Любовь Евгеньевна</t>
  </si>
  <si>
    <t>Спирина Светлана Владимировна</t>
  </si>
  <si>
    <t>№66.01.37.000.М. 001465.05.24 от 30.05.2024</t>
  </si>
  <si>
    <t>№ 15184 от 15.12.2011</t>
  </si>
  <si>
    <t>Ладилова Надежда Владимировна, Бондаренко Ольга Ивановна</t>
  </si>
  <si>
    <t>Объект доступен частично избирательно</t>
  </si>
  <si>
    <t>№66.01.37.000.М.003861.05.25 от 21.05.2025</t>
  </si>
  <si>
    <t>№ 17436 от 23.08.2013</t>
  </si>
  <si>
    <t>Муниципальное казенное учреждение</t>
  </si>
  <si>
    <t>№66.01.37.000.М.003939.05.25 от 22.05.2025</t>
  </si>
  <si>
    <t>№ 15182 от 16.12.2011</t>
  </si>
  <si>
    <t>№66.01.37.000.М.004021.05.25 от 26.05.2025</t>
  </si>
  <si>
    <t>№ 15183 от 15.12.2011</t>
  </si>
  <si>
    <t>Солдатова Евгения Викторовна</t>
  </si>
  <si>
    <t>№66.01.37.000.М.003862.05.25 от 21.05.2025</t>
  </si>
  <si>
    <t>№ 17506 от 27.09.2013</t>
  </si>
  <si>
    <t>Новоселова Татьяна Сергеевна</t>
  </si>
  <si>
    <t>№66.01.37.000.М.003755.05.25 от 19.05.2025</t>
  </si>
  <si>
    <t>№ 14359 от 30.12.2011</t>
  </si>
  <si>
    <t>Гладкова София Алексеевна</t>
  </si>
  <si>
    <t>http://www.lypunovschool.edusite.ru</t>
  </si>
  <si>
    <t>№66.01.37.000.М.003830.05.25 от 21.05.2025</t>
  </si>
  <si>
    <t>№ 15181 от 16.12.2011</t>
  </si>
  <si>
    <t>№66.01.37.000.М.003753.05.25 от 19.05.2025</t>
  </si>
  <si>
    <t>№ 13964 от 23.11.2011</t>
  </si>
  <si>
    <t>Захарова Людмила Геннадьевна</t>
  </si>
  <si>
    <t>http://pelevinskaya.edusite.ru</t>
  </si>
  <si>
    <t>№66.01.37.000.М.001331.05.24 от 23.05.2024</t>
  </si>
  <si>
    <t>№ 18522 от 15.04.2016</t>
  </si>
  <si>
    <t>Сединкина Алена Владимировна</t>
  </si>
  <si>
    <t>№66.01.37.000.М.003828.05.25 от 21.05.2025</t>
  </si>
  <si>
    <t>№ 15792 от 02.04.2012</t>
  </si>
  <si>
    <t>Быкова Наталья Николаевна</t>
  </si>
  <si>
    <t>№66.01.37.000.М.003757.05.25 от 19.05.2025</t>
  </si>
  <si>
    <t>№ 14019 от 25.11.2011</t>
  </si>
  <si>
    <t>Верхова 
Марина Викторовна</t>
  </si>
  <si>
    <t>https://bel1.uralschool.ru/?section_id=324</t>
  </si>
  <si>
    <t>06.07.2026-26.07.2026</t>
  </si>
  <si>
    <t>Сотрихина
 Анна Александровна</t>
  </si>
  <si>
    <t>http://belo-sch6.edusite.ru/</t>
  </si>
  <si>
    <t>01.06.2026-21.06.2026</t>
  </si>
  <si>
    <t>Вотева
 Наталья Валерьевна</t>
  </si>
  <si>
    <t>Шереметьева Людмила Александровна</t>
  </si>
  <si>
    <t>№66.01.37.000.М003097.03.25 от 25.03.2025</t>
  </si>
  <si>
    <t>Ашмарина Людмила Викторовна</t>
  </si>
  <si>
    <t>Хромцова Людмила Анатольевна</t>
  </si>
  <si>
    <t>http://sovh10.uralschool.ru</t>
  </si>
  <si>
    <t>№66.01.37.000.М.003087.03.25 от 24.03.2025</t>
  </si>
  <si>
    <t>Киселёва
 Ирина
Валерьевна</t>
  </si>
  <si>
    <t>http://12bel.uralschool.ru</t>
  </si>
  <si>
    <t>№66.01.37.000.М.003091.03.25 от 24.03.2025</t>
  </si>
  <si>
    <t>Елькина
 Любовь Александровна</t>
  </si>
  <si>
    <t>https://13.uralschool.ru/</t>
  </si>
  <si>
    <t>№66.01.37.000.М.003141.03.25 от28.03.2025</t>
  </si>
  <si>
    <t>Клейнос
 Елена Александровна</t>
  </si>
  <si>
    <t>http://14bel.uralschool.ru</t>
  </si>
  <si>
    <t>№66.01.37.000.М.003301.04.25 от 15.04.2025</t>
  </si>
  <si>
    <t>Рахмангулова Марина Михайловна</t>
  </si>
  <si>
    <t>http://school16-kochnevo.ekb.eduru.ru/</t>
  </si>
  <si>
    <t>01.06.2026-22.06.2026</t>
  </si>
  <si>
    <t>№66.01.37.000.М.003209.04.25 от 04.04.2025</t>
  </si>
  <si>
    <t>Хромцова Нина
 Леонидовна</t>
  </si>
  <si>
    <t>https://school18-bel.ekb.eduru.ru</t>
  </si>
  <si>
    <t>№66.01.37.000.М.003286.04.25 от 14.04.2025</t>
  </si>
  <si>
    <t>Загвоздина 
Татьяна
 Олеговна</t>
  </si>
  <si>
    <t>https://19bel.uralschool.ru/</t>
  </si>
  <si>
    <t>1979 г.</t>
  </si>
  <si>
    <t>№66.01.37.000.М.003113.03.25 от 26.03.2025</t>
  </si>
  <si>
    <t>Кочнева Анна Вячеславовна</t>
  </si>
  <si>
    <t>http://shkola-21.ucoz.ru</t>
  </si>
  <si>
    <t>№66.01.37.000.М.003403.04.25 от 22.04.2025</t>
  </si>
  <si>
    <t>https://96bel.uralschool.ru</t>
  </si>
  <si>
    <t>№66.01.37.000.М.003427.04.25 от 23.04.2025</t>
  </si>
  <si>
    <t>https://1ber.uralschool.ru</t>
  </si>
  <si>
    <t>Козина 
Татьяна Леонидовна</t>
  </si>
  <si>
    <t>https://licej3.ru</t>
  </si>
  <si>
    <t>Котцова Елена Геннадьевна</t>
  </si>
  <si>
    <t>http://www.gym-5.ru/</t>
  </si>
  <si>
    <t>Сиделева Ирина Геннадьевна</t>
  </si>
  <si>
    <t>http://7ber.uralschool.ru/</t>
  </si>
  <si>
    <t>https://8ber.uralschool.ru</t>
  </si>
  <si>
    <t>https://site-2885.siteedu.ru/</t>
  </si>
  <si>
    <t>Павлович Елена Шамильевна</t>
  </si>
  <si>
    <t>http://10ber.uralschool.ru/</t>
  </si>
  <si>
    <t>№66.01.37.000.
М.000908.05.24 
от 06.05.2024</t>
  </si>
  <si>
    <t>Кукарцева Ксения Васильевна</t>
  </si>
  <si>
    <t>http://11ber.uralschool.ru</t>
  </si>
  <si>
    <t>https://21ber.uralschool.ru</t>
  </si>
  <si>
    <t>Зимина Юлия Евгеньевна</t>
  </si>
  <si>
    <t>https://23ber.uralschool.ru</t>
  </si>
  <si>
    <t>https://29school.com/</t>
  </si>
  <si>
    <t>Айзятуллова Оксана Евгеньевна</t>
  </si>
  <si>
    <t>http://30ber.uralschool.ru</t>
  </si>
  <si>
    <t>Астахова Татьяна Сергеевна</t>
  </si>
  <si>
    <t>http://32ber.uralschool.ru</t>
  </si>
  <si>
    <t>№66.01.37.000.
М.004005.05.25 
от 26.05.2025</t>
  </si>
  <si>
    <t>Лучшева Анна Юрьевна</t>
  </si>
  <si>
    <t>http://www.ou33.ru</t>
  </si>
  <si>
    <t>Тупова Наталья Владимировна</t>
  </si>
  <si>
    <t>https://ber-ou55.uralschool.ru/</t>
  </si>
  <si>
    <t>Муравьева Екатерина Юрьевна</t>
  </si>
  <si>
    <t>№ ЛО-66-01-004968 от 22.09.2017 г.</t>
  </si>
  <si>
    <t>№ 14355 от 11.01.2012</t>
  </si>
  <si>
    <t>№ 20527 от 27.08.2021</t>
  </si>
  <si>
    <t>Шахматов Сергей Иванович</t>
  </si>
  <si>
    <t>https://berezovsk1.ekb.muzkult.ru/</t>
  </si>
  <si>
    <t>7-15 лет</t>
  </si>
  <si>
    <t>Горохова Наталья Петровна</t>
  </si>
  <si>
    <t>http://радугацентр-березовский.рф</t>
  </si>
  <si>
    <t>Илютина Ольга Юрьевна</t>
  </si>
  <si>
    <t>http://dodber.uralschool.ru</t>
  </si>
  <si>
    <t>Александрова Елена
 Вадимовна</t>
  </si>
  <si>
    <t>https://bisert1.uralschool.ru</t>
  </si>
  <si>
    <t>23.03.2026-29.03.2026, 27.05.2026-25.06.2026</t>
  </si>
  <si>
    <t>Васева
 Лариса Викторовна</t>
  </si>
  <si>
    <t>https://bisert2.uralschool.ru</t>
  </si>
  <si>
    <t>23.03.2026-29.03.2026, 01.06.2026-26.06.2026</t>
  </si>
  <si>
    <t>Булатова 
Елена
 Николаевна</t>
  </si>
  <si>
    <t>https://kirg.uralschool.ru/</t>
  </si>
  <si>
    <t>Червякова
 Юлия
 Петровна</t>
  </si>
  <si>
    <t>Казанцева
 Марина
 Павловна</t>
  </si>
  <si>
    <t>https://b1.uralschool.ru/</t>
  </si>
  <si>
    <t>28.03.2026-05.04.2026</t>
  </si>
  <si>
    <t>№66.01.37.000.М.003739.05.25 
от 16.05.2025</t>
  </si>
  <si>
    <t>№ 17601 от 22.11.2013</t>
  </si>
  <si>
    <t>Санникова 
Елена 
Николаевна</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</si>
  <si>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</si>
  <si>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</si>
  <si>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</si>
  <si>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</si>
  <si>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</si>
  <si>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</si>
  <si>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Махнева Екатерина Юрьевна</t>
  </si>
  <si>
    <t>https://b3.uralschool.ru/</t>
  </si>
  <si>
    <t>№ 17555 
от 01.11.2013</t>
  </si>
  <si>
    <t>Ельцова
 Людмила
 Юрьевна</t>
  </si>
  <si>
    <t>https://b4.uralschool.ru/</t>
  </si>
  <si>
    <t>№66.01.37.000.М.003624.05.25 от 13.05.2025</t>
  </si>
  <si>
    <t>№ 17558 от 06.11.2013</t>
  </si>
  <si>
    <t>Осипова Светлана Ивановна</t>
  </si>
  <si>
    <t>https://b5.uralschool.ru/</t>
  </si>
  <si>
    <t>№66.01.37.000.М.003737.05.25 от 16.05.2025</t>
  </si>
  <si>
    <t>№ 18475 от 05.04.2016</t>
  </si>
  <si>
    <t>Афанасьева 
Елена 
Ивановна</t>
  </si>
  <si>
    <t>https://b9.uralschool.ru/</t>
  </si>
  <si>
    <t>№ 66.01.37.000.М.004257.05.25 от 30.05.2025</t>
  </si>
  <si>
    <t>№ ЛО-66-01-006391 от 28.02.2020</t>
  </si>
  <si>
    <t>№ 18431 от 24.03.2016</t>
  </si>
  <si>
    <t>Глазкова 
Наталья Владимировна</t>
  </si>
  <si>
    <t>https://b11.uralschool.ru</t>
  </si>
  <si>
    <t>№66.01.37.000.М.004343.06.25 от 09.06.2025</t>
  </si>
  <si>
    <t>№ 19653 от 20.03.18 г.</t>
  </si>
  <si>
    <t>Берсенева Светлана Николаевна</t>
  </si>
  <si>
    <t>https://b12.uralschool.ru</t>
  </si>
  <si>
    <t>№66.01.37.000.М.003745.05.25 от 16.05.2025</t>
  </si>
  <si>
    <t>№ 19326 от 14.03.2017</t>
  </si>
  <si>
    <t>Колмогорцева Ольга Александровна</t>
  </si>
  <si>
    <t>https://b13.uralschool.ru</t>
  </si>
  <si>
    <t>№66.01.37.000.М.004197.05.25 от 29.05.2025</t>
  </si>
  <si>
    <t>№ 19548
 от 05.12.2017</t>
  </si>
  <si>
    <t>Дидковская Светлана Николаевна</t>
  </si>
  <si>
    <t>https://b14.uralschool.ru</t>
  </si>
  <si>
    <t>№ 66.01.37.000. М. 004342.06.25 от 09.06.2025</t>
  </si>
  <si>
    <t>№ 19529 от 08.11.2017</t>
  </si>
  <si>
    <t>Лыжина 
Ксения Валентиновна</t>
  </si>
  <si>
    <t>http://b15.uralschool.ru/</t>
  </si>
  <si>
    <t>№66.01.37.000.М.003738.05.25 от 16.05.2025</t>
  </si>
  <si>
    <t>№ 17951
 от 27.10.2015</t>
  </si>
  <si>
    <t>Есмагамбетова Алтынай Алексеевна</t>
  </si>
  <si>
    <t>https://b16.uralschool.ru/</t>
  </si>
  <si>
    <t>№66.01.37.000.М.004012.25 от 26.05.2025</t>
  </si>
  <si>
    <t>№ 19763
 от 24.07.2018</t>
  </si>
  <si>
    <t>Осинцева Светлана Викторовна</t>
  </si>
  <si>
    <t>https://b17.uralschool.ru</t>
  </si>
  <si>
    <t>№66.01.37.000.М.004014.05.25 от 26.05.2025</t>
  </si>
  <si>
    <t>№ 19710 от 03.05.2018</t>
  </si>
  <si>
    <t>Программа воспитания утверждена директором МОУ "Каменноозерская ООШ" Приказ № 17 от 29.01.2026</t>
  </si>
  <si>
    <t>Вагина Марина Николаевна</t>
  </si>
  <si>
    <t>https://b18.uralschool.ru/</t>
  </si>
  <si>
    <t>№66.01.37.000.М.003746.05.25 от 16.05.2025</t>
  </si>
  <si>
    <t>№ 19464 от 03.08.2017</t>
  </si>
  <si>
    <t>Деличебан Мария Сергеевна</t>
  </si>
  <si>
    <t>https://b19.uralschool.ru/</t>
  </si>
  <si>
    <t>№66.01.37.000.М.003740.05.25 от 16.05.2025</t>
  </si>
  <si>
    <t>№ 19504 от 11.10.2017</t>
  </si>
  <si>
    <t>Ремнева Ольга Александровна</t>
  </si>
  <si>
    <t>https://b21.uralschool.ru/</t>
  </si>
  <si>
    <t>№66.01.37.000.М.003744.05.25 от 16.05.2025</t>
  </si>
  <si>
    <t>№ 19711 от 03.05.2018</t>
  </si>
  <si>
    <t>Головина Анна Валерьевна</t>
  </si>
  <si>
    <t>6605006376</t>
  </si>
  <si>
    <t>https://b22.uralschool.ru</t>
  </si>
  <si>
    <t>№66.01.37.000.М.003669.05.25 от 14.05.2025</t>
  </si>
  <si>
    <t>№ 19526 от 07.11.2017</t>
  </si>
  <si>
    <t>Ветчинова Татьяна Николаевна</t>
  </si>
  <si>
    <t>https://b23.uralschool.ru</t>
  </si>
  <si>
    <t>№66.01.37.000.М.003627.05.25 от 13.05.2025</t>
  </si>
  <si>
    <t>№ 19497 от 29.09.2017</t>
  </si>
  <si>
    <t>Ситникова Надежда Александровна</t>
  </si>
  <si>
    <t>https://b24.uralschool.ru</t>
  </si>
  <si>
    <t>№66.01.37.000.М.003487.04.25 от 28.04.2025</t>
  </si>
  <si>
    <t>№ 19506 от 11.10.2017</t>
  </si>
  <si>
    <t>Бунькова Татьяна Александровна</t>
  </si>
  <si>
    <t>https://bdussh.uralschool.ru/</t>
  </si>
  <si>
    <t>№66.01.37.000.М.004126.05.25 от 28.05.2025</t>
  </si>
  <si>
    <t>№ ЛО-66-01-005851 от 06.03.2019</t>
  </si>
  <si>
    <t>Смирнова Елизавета Викторовна</t>
  </si>
  <si>
    <t>http://bxk-fakel.uralschool.ru/</t>
  </si>
  <si>
    <t>№66.01.37.000.М.004259.05.25 от 30.05.2025</t>
  </si>
  <si>
    <t>№ ЛО-66-01-004734 от 19.06.201</t>
  </si>
  <si>
    <t>Гонченко Ирина Олеговна</t>
  </si>
  <si>
    <t>https://b25.uralschool.ru/</t>
  </si>
  <si>
    <t>№66.01.37.000.М.003766.05.25 от 19.05.2025</t>
  </si>
  <si>
    <t>№ 19072 от 14.10. 2016</t>
  </si>
  <si>
    <t>Брагина 
Людмила Геннадьевна</t>
  </si>
  <si>
    <t>http://schoolvd.ru/?section_id=206</t>
  </si>
  <si>
    <t>Епифанова Ольга Павловна</t>
  </si>
  <si>
    <t>www.дши-вн.рф</t>
  </si>
  <si>
    <t>№66.01.37.000.М.003187.04.25 от 03.04.2025</t>
  </si>
  <si>
    <t>№ 18231 от 09.02.2016</t>
  </si>
  <si>
    <t>Балабанова Марина Сергеевна</t>
  </si>
  <si>
    <t>http://sosh1-vsalda.ru</t>
  </si>
  <si>
    <t>№66.01.37.000.М.003996.05.25 от 26.05.2025</t>
  </si>
  <si>
    <t>№15791 от 30.03.2012</t>
  </si>
  <si>
    <t>Муромцева Елена Николаевна</t>
  </si>
  <si>
    <t>№66.01.37.000.М.0038928.05.25 от 22.05.2025</t>
  </si>
  <si>
    <t>№ 15947 от 12.05.2012</t>
  </si>
  <si>
    <t>Печагина Вера Михайловна</t>
  </si>
  <si>
    <t>№ 15886 от 26.04.2012</t>
  </si>
  <si>
    <t>Троценко Анжела Алексеевна</t>
  </si>
  <si>
    <t>№ 18752 от 07.06.2016</t>
  </si>
  <si>
    <t>Макарова Светлана Юрьевна</t>
  </si>
  <si>
    <t>№ 66.01.37.000.М. 004430.06.25 от 23.06.2025</t>
  </si>
  <si>
    <t>№ 15885 от 26.04.2012</t>
  </si>
  <si>
    <t>Жирнова Юлия Викторовна</t>
  </si>
  <si>
    <t>https://14vs.uralschool.ru</t>
  </si>
  <si>
    <t>№ 66.01.37.000.М.004219.05.25 от 30.05.2025</t>
  </si>
  <si>
    <t>№15658 от 23.03.2012</t>
  </si>
  <si>
    <t>Зудова Светлана Сергеевна</t>
  </si>
  <si>
    <t>№ 19275 от 07.02.2017</t>
  </si>
  <si>
    <t>№ 66.01.37.000.М.004265.05.25 от 30.05.2025</t>
  </si>
  <si>
    <t>№ 15944 от 26.04.2012</t>
  </si>
  <si>
    <t>Гареева Галия Мухаметзяновна</t>
  </si>
  <si>
    <t>http://neloba.edusite.ru</t>
  </si>
  <si>
    <t>№ 19073 от 14.10.2016</t>
  </si>
  <si>
    <t>Гиндуллина Наталья Николаевна</t>
  </si>
  <si>
    <t>http://dush_vs.uralschool.ru</t>
  </si>
  <si>
    <t>№ 66.01.37.000.М.004203.05.25 от 30.05.2025</t>
  </si>
  <si>
    <t>№ 19469 от 21.08.2017</t>
  </si>
  <si>
    <t>Лазовская Светлана Владимировна</t>
  </si>
  <si>
    <t>http://4vt.uralschool.ru</t>
  </si>
  <si>
    <t>№20379 от 01.06.2020 года</t>
  </si>
  <si>
    <t>Даньшина Екатерина Александровна</t>
  </si>
  <si>
    <t>https://vt8.uralschool.ru</t>
  </si>
  <si>
    <t>№18965 от 26.08.2016</t>
  </si>
  <si>
    <t>Шаршова Юлия Владимировна</t>
  </si>
  <si>
    <t>http://10vt.uralschool.ru</t>
  </si>
  <si>
    <t>№ 18895 от 01.08.2016</t>
  </si>
  <si>
    <t>Юрканцева Екатерина Олеговна</t>
  </si>
  <si>
    <t>https://dyzvtagil.siteedu.ru</t>
  </si>
  <si>
    <t>№19560 от 12.12.2017</t>
  </si>
  <si>
    <t>Стригунова 
Ольга
 Викторовна</t>
  </si>
  <si>
    <t>https://vtdshi.ekb.muzkult.ru</t>
  </si>
  <si>
    <t>№19583 от 27.12.2017</t>
  </si>
  <si>
    <t>Царева Анна Борисовна, Савина Светлана Николаевна, Мясникова Ирина Васильевна</t>
  </si>
  <si>
    <t>http://school1-vp.ru/page/camp</t>
  </si>
  <si>
    <t>№ 17055 от 28.02.2013</t>
  </si>
  <si>
    <t>Носкова Татьяна Борисовна, Ильина Оксана Викторовна</t>
  </si>
  <si>
    <t>http://vpschool2.ru/</t>
  </si>
  <si>
    <t>№ 17085 от 12.03.2013</t>
  </si>
  <si>
    <t>Валеева Елена Александровна</t>
  </si>
  <si>
    <t>https://vpschool3.ru/school-camp</t>
  </si>
  <si>
    <t>№ 17084 от 12.03.2013</t>
  </si>
  <si>
    <t>Григорьева
 Ольга 
Сергеевна</t>
  </si>
  <si>
    <t>http://4vp.uralschool.ru/</t>
  </si>
  <si>
    <t>№ 17154 от 11.04.2013</t>
  </si>
  <si>
    <t>Петрова Екатерина Александровна</t>
  </si>
  <si>
    <t>6606011643</t>
  </si>
  <si>
    <t>https://iset.edusite.ru/</t>
  </si>
  <si>
    <t>30.03.2026-03.04.2026, 01.06.2026-21.06.2026</t>
  </si>
  <si>
    <t>№ 15047 от 08.02.2012</t>
  </si>
  <si>
    <t>Хоменко Ольга Николаевна</t>
  </si>
  <si>
    <t>https://балтым-сош9.рф/</t>
  </si>
  <si>
    <t>№ Л035-01277-66/00195997 от 12.05.2021</t>
  </si>
  <si>
    <t>Николаева Александра Николаевна</t>
  </si>
  <si>
    <t>№ 17959 от 30.10.2015</t>
  </si>
  <si>
    <t>http://vp24.uralschool.ru/</t>
  </si>
  <si>
    <t>№ 15382 от 27.02.2012</t>
  </si>
  <si>
    <t>Куницына Анна Владимировна</t>
  </si>
  <si>
    <t>https://25sch.ru</t>
  </si>
  <si>
    <t>Попова 
Елена Владимировна</t>
  </si>
  <si>
    <t>https://29vp.uralschool.ru</t>
  </si>
  <si>
    <t>6,5-16 лет</t>
  </si>
  <si>
    <t>№ 18886 от 25.07.2016</t>
  </si>
  <si>
    <t>Cырейщикова
Милена Сергеевна</t>
  </si>
  <si>
    <t>https://school33vp.ru/</t>
  </si>
  <si>
    <t>30.03.2026-03.04.2026, 01.06.2026-21.06.2026, 26.10.2026-30.10.2026</t>
  </si>
  <si>
    <t>№ 17112 от 27.03.2013</t>
  </si>
  <si>
    <t>Золотова
 Марина Владимировна</t>
  </si>
  <si>
    <t>https://vpddt.uralschool.ru</t>
  </si>
  <si>
    <t>№ 15834 от 12.04.2012</t>
  </si>
  <si>
    <t>Дойнеко Оксана Владимировна</t>
  </si>
  <si>
    <t>Аскарова 
Наталья Анатольевна</t>
  </si>
  <si>
    <t>vp-parusa.profiedu.ru</t>
  </si>
  <si>
    <t>30.03.2026-03.04.2026, 01.06.2026-21.06.2026, 22.06.2026-12.07.2026, 26.10.2026-30.10.2026</t>
  </si>
  <si>
    <t>№ 19160 от 02.12.2016</t>
  </si>
  <si>
    <t>Чекменева Анастасия Сергеенва</t>
  </si>
  <si>
    <t>http://dshi-vp.ekb.muzkult.ru</t>
  </si>
  <si>
    <t>№ 18967 от 29.08.2016</t>
  </si>
  <si>
    <t>Симонова Олеся Григорьевна, Лутошечкина Дарья Валерьевна, Фролова Юлия Викторовна</t>
  </si>
  <si>
    <t>https://dusth.ru/info/sumer-ol</t>
  </si>
  <si>
    <t>№ ЛО35-01277-66/00194619 от 26.05.2016</t>
  </si>
  <si>
    <t>Даровских 
Ольга Александровна</t>
  </si>
  <si>
    <t>https://arenaled.ru</t>
  </si>
  <si>
    <t>№ Ло-66-01-004170 от 21.07.2016</t>
  </si>
  <si>
    <t>№ 20023 от 08 мая 2019</t>
  </si>
  <si>
    <t>https://edinoborstva-vp.uralschool.ru/</t>
  </si>
  <si>
    <t>№ 17878 от 17.09.2015</t>
  </si>
  <si>
    <t>Насонова
 Ксения Алексеевна</t>
  </si>
  <si>
    <t>http://lidervp.ru</t>
  </si>
  <si>
    <t>№ 6750 от 17.12.2020</t>
  </si>
  <si>
    <t>№ Л035-01277-66/00193628 от 26.03.2020</t>
  </si>
  <si>
    <t>Пономарева Ирина Валерьевна</t>
  </si>
  <si>
    <t>http://www.центр-образования.com</t>
  </si>
  <si>
    <t>№ 17080 от 12.03.2013</t>
  </si>
  <si>
    <t>Воробьева Татьяна Витальевна</t>
  </si>
  <si>
    <t>http://svt14.ru/</t>
  </si>
  <si>
    <t>№66.01.37.000.М.003390.04.25 от 22.04.2025</t>
  </si>
  <si>
    <t>№ ЛО35-01277-66/00193749 от 21.10.2019</t>
  </si>
  <si>
    <t>Постникова Татьяна Владимировна</t>
  </si>
  <si>
    <t>http://svt19.ru/</t>
  </si>
  <si>
    <t>№66.01.37.000.М.004016.05.25 от 26.05.2025</t>
  </si>
  <si>
    <t>№ ЛО-66-01-003109 от 26.12.2014</t>
  </si>
  <si>
    <t>№ 15986 от 24.04.2012</t>
  </si>
  <si>
    <t>Ризванов Рустам Рахимзянович</t>
  </si>
  <si>
    <t>https://sport-v-tura.profiedu.ru/</t>
  </si>
  <si>
    <t>№66.01.37.000.М.004544.078.25 
от 16.07.2025</t>
  </si>
  <si>
    <t>№ 18077 от 11.12.2015</t>
  </si>
  <si>
    <t>Гарифуллин Шамиль Нурулович</t>
  </si>
  <si>
    <t>https://впк-мужество.рф/</t>
  </si>
  <si>
    <t>№66.01.37.000.М.004518.07.25
от 11.07.2025</t>
  </si>
  <si>
    <t>№20112 от 26.09.2019</t>
  </si>
  <si>
    <t>Корнева Ольга Николаевна</t>
  </si>
  <si>
    <t>kolosok-vtura.ekb.muzkult.ru</t>
  </si>
  <si>
    <t>№66.01.37.000.М.001855.07.24от 31.07.2024</t>
  </si>
  <si>
    <t>№ 18034 от 30.11.2015</t>
  </si>
  <si>
    <t>Стадник Елизавета Борисовна</t>
  </si>
  <si>
    <t>https://vtur2.uralschool.ru/</t>
  </si>
  <si>
    <t>№66.01.37.000.М.003385.04.25 от 22.04.2025</t>
  </si>
  <si>
    <t>№ 17195 от 24.04.2013</t>
  </si>
  <si>
    <t>Государственное бюджетное учреждение</t>
  </si>
  <si>
    <t>Игнатьева Марина Александровна</t>
  </si>
  <si>
    <t>https://verhshkola2.ru</t>
  </si>
  <si>
    <t>№66.01.37.000.М.004345.06.25 от 09.06.2025</t>
  </si>
  <si>
    <t>№ 15292 от 13.01.2012</t>
  </si>
  <si>
    <t>Гиберт Светлана Витальевна</t>
  </si>
  <si>
    <t>https://gbousososh-3.edusite.ru</t>
  </si>
  <si>
    <t>№66.01.37.000.М. 000681.04.24 от 23.04.2024</t>
  </si>
  <si>
    <t>№ 4046 от 27.04.2009</t>
  </si>
  <si>
    <t>Староверова Наталья Александровна</t>
  </si>
  <si>
    <t>https://kordykovo.uralschool.ru/</t>
  </si>
  <si>
    <t>№66.01.37.000.М.004249.05.25 от 30.05.2025</t>
  </si>
  <si>
    <t>№ 16189 от 18.06.2012</t>
  </si>
  <si>
    <t>https://vtur46.uralschool.ru/</t>
  </si>
  <si>
    <t>№66.01.37.000.М.004182.05.25 от 29.05.2025</t>
  </si>
  <si>
    <t>№ 17169 от 17.04.2013</t>
  </si>
  <si>
    <t>Лимонова Ольга Сергеевна</t>
  </si>
  <si>
    <t>https://sgous1.ru</t>
  </si>
  <si>
    <t>№66.01.37.000.М. 002291.10.24 от 23.10.2024</t>
  </si>
  <si>
    <t>№ 17457 от 04.09.2013</t>
  </si>
  <si>
    <t>Мясникова Людмила Федоровна</t>
  </si>
  <si>
    <t>https://dshi-verhoture.ekb.muzkult.ru/</t>
  </si>
  <si>
    <t>№66.01.37.000.М. 001848.07.20 от 17.07.2020</t>
  </si>
  <si>
    <t>№ 18845 от 11.07.2016</t>
  </si>
  <si>
    <t>Бубенщикова Татьяна Валерьевна</t>
  </si>
  <si>
    <t>https://deryabinskaya.uralschool.ru/</t>
  </si>
  <si>
    <t>№66.01.37.000.М. 000453.04.24 от 09.04.2024</t>
  </si>
  <si>
    <t>№ 16226 от 25.06.2012</t>
  </si>
  <si>
    <t>Наймушина Оксана Викторовна</t>
  </si>
  <si>
    <t>https://krasnogor.uralschool.ru/</t>
  </si>
  <si>
    <t>№66.01.37.000.М.003871.05.25 от 21.05.2025</t>
  </si>
  <si>
    <t>Трапезников Олег Алексеевич</t>
  </si>
  <si>
    <t>https://merkushino.uralschool.ru/</t>
  </si>
  <si>
    <t>№ 15956 от 25.04.2012</t>
  </si>
  <si>
    <t>https://prokop-salda.uralschool.ru/</t>
  </si>
  <si>
    <t>№66.01.37.000.М.004655.08.25 от 04.08.2025</t>
  </si>
  <si>
    <t>№ 15953 от 12.05.2012</t>
  </si>
  <si>
    <t>Иконникова Анна Николаевна</t>
  </si>
  <si>
    <t>https://proletarskaya.uralschool.ru/</t>
  </si>
  <si>
    <t>№66.01.37.000.М.003553.05.25 от 06.05.2025</t>
  </si>
  <si>
    <t>№ 19208 от 28.12.2016</t>
  </si>
  <si>
    <t>Полухина Екатерина Викторовна</t>
  </si>
  <si>
    <t>https://ust-salda.uralschool.ru/</t>
  </si>
  <si>
    <t>№66.01.37.000.М.004205.05.25 от 30.05.2025</t>
  </si>
  <si>
    <t>№ 15952 от 26.04.2012</t>
  </si>
  <si>
    <t>Отраднов Денис Сергеевич</t>
  </si>
  <si>
    <t>https://cdt-vtur.uralschool.ru/</t>
  </si>
  <si>
    <t>№66.01.37.000.М. 000640.04.23 от 24.04.2023</t>
  </si>
  <si>
    <t>№ 18818 от 28 июня 2016, бессрочно</t>
  </si>
  <si>
    <t>Тумбарцева Лейла Гюльмомедовна</t>
  </si>
  <si>
    <t>http://school23.ucoz.ru</t>
  </si>
  <si>
    <t>№66.01.37.000.М.003645.05.25 от 13.05.2025</t>
  </si>
  <si>
    <t>на основании программы воспитания на 2020-2025 учебный год был разработан план работы на ГОЛ и утвержден приказом №122-д от 26.03.2025</t>
  </si>
  <si>
    <t>https://volchansk26.uralschool.ru/</t>
  </si>
  <si>
    <t>№66.01.37.000.М.003864.05.25 от 21.05.2025</t>
  </si>
  <si>
    <t>Старостина 
Ольга 
Анатольевна</t>
  </si>
  <si>
    <t>https://ddtvolchansk.profiedu.ru/</t>
  </si>
  <si>
    <t>№66.01.37.000.М.004253.05.25 от 30.05.2025</t>
  </si>
  <si>
    <t>№ 19310 от 28.02.2017</t>
  </si>
  <si>
    <t>Сысоева 
Евгения
 Сергеевна</t>
  </si>
  <si>
    <t>https://gsosh-gari.ru</t>
  </si>
  <si>
    <t>№ 19166 от 08.12.2016</t>
  </si>
  <si>
    <t>https://petrokam1.uralschool.ru</t>
  </si>
  <si>
    <t>№ Л035-01277-66/00196430 от 02.12.2011</t>
  </si>
  <si>
    <t>Южакова Лариса Владимировна</t>
  </si>
  <si>
    <t>https://2gor.uralschool.ru/</t>
  </si>
  <si>
    <t>№66.01.37.000.М.0004425.06.25 от 20.06.2025</t>
  </si>
  <si>
    <t>№ Л035-01277-66/00194883 от 05.08.2016</t>
  </si>
  <si>
    <t>№ Л035-01277-66/00194883 от 05.08.2017</t>
  </si>
  <si>
    <t>Ларионова Лия Игоревна</t>
  </si>
  <si>
    <t>№ Л035-01277-66/00194883 от 05.08.2018</t>
  </si>
  <si>
    <t>Салахова Ольга Викторовна</t>
  </si>
  <si>
    <t>https://3gor.uralschool.ru</t>
  </si>
  <si>
    <t>№66.01.37.000.М.0004222.05.25 от 30.05.2025</t>
  </si>
  <si>
    <t>№ ЛО35-01277-66/00196158 от 01.04.2014</t>
  </si>
  <si>
    <t>Андреева Ирина Михайловна</t>
  </si>
  <si>
    <t>https://4laya.uralschool.ru</t>
  </si>
  <si>
    <t>№66.01.37.000.М.003751.05.25 от 19.05.2025</t>
  </si>
  <si>
    <t>№ Л035-01277-66/00196672 от 26.12.2011</t>
  </si>
  <si>
    <t>Альт Екатерина Яковлевна</t>
  </si>
  <si>
    <t>https://5gor.uralschool.ru</t>
  </si>
  <si>
    <t>№66.01.37.000.М.004224.05.25 от 30.05.2025</t>
  </si>
  <si>
    <t>№ Л035-01277-66/00276141 от 30.12.2011</t>
  </si>
  <si>
    <t>Сурина Анна Алексеевна</t>
  </si>
  <si>
    <t>https://6gor.uralschool.ru</t>
  </si>
  <si>
    <t>№66.01.37.000.М. 005044.10.25 от 20.10.2025</t>
  </si>
  <si>
    <t>№ Л035-01277-66/00195912 от 08.02.2012</t>
  </si>
  <si>
    <t>Ерахтина Вера Александровна</t>
  </si>
  <si>
    <t>http://visim7.uralschool.ru</t>
  </si>
  <si>
    <t>№ Л035-01277-66/00195893 от 24.02.2012</t>
  </si>
  <si>
    <t>Докучаева Оксана Николаевна</t>
  </si>
  <si>
    <t>https://pokrov10.uralschool.ru</t>
  </si>
  <si>
    <t>№66.01.37.000.М.003536.05.25 от 06.05.2025</t>
  </si>
  <si>
    <t>№ Л035-01277-66/00195810 от 17.01.2012</t>
  </si>
  <si>
    <t>https://13sinegorsk.uralschool.ru</t>
  </si>
  <si>
    <t>№ Л035-01277-66/00195831 от 24.02.2012</t>
  </si>
  <si>
    <t>https://14gor.uralschool.ru</t>
  </si>
  <si>
    <t>№ Л035-01277-66/00196445 от 28.11.2011</t>
  </si>
  <si>
    <t>Черепанова Лариса Александровна</t>
  </si>
  <si>
    <t>http://brodovo19.uralschool.ru</t>
  </si>
  <si>
    <t>№ Л035-01277-66/00195885 от 23.01.2012</t>
  </si>
  <si>
    <t>https://21 gor.uralscool.ru</t>
  </si>
  <si>
    <t>№ Л035-01277-66/00196386 от 01.12.2011</t>
  </si>
  <si>
    <t>Малафеева Ксения Павловна</t>
  </si>
  <si>
    <t>https//24dor.uralschool.ru</t>
  </si>
  <si>
    <t>№ Л035-01277-66/00194043 от 24.07.2018</t>
  </si>
  <si>
    <t>Золотова Оксана Владимировна</t>
  </si>
  <si>
    <t>http://d-school16.ru</t>
  </si>
  <si>
    <t>№66.01.37.000.М.003714.05.25 от 15.05.2025</t>
  </si>
  <si>
    <t>№ 18354 от 11.03.2016</t>
  </si>
  <si>
    <t>Кузнецова Марина Николаевна</t>
  </si>
  <si>
    <t>http://dg23.uralschool.ru/</t>
  </si>
  <si>
    <t>№66.01.37.000.М.004029.05.25 от 26.05.2025</t>
  </si>
  <si>
    <t>№ 19715 от 07.05.2018</t>
  </si>
  <si>
    <t>Борченко Светлана Валерьевна</t>
  </si>
  <si>
    <t>https://30dg.uralschool.ru</t>
  </si>
  <si>
    <t>№666.01.37.000.М.003395.04.2 от 22.04.2025</t>
  </si>
  <si>
    <t>№ 18996 от 07.09.2016</t>
  </si>
  <si>
    <t>Частное учреждение</t>
  </si>
  <si>
    <t>№66.ТС.14.000.М. 000014.05.25 от 28.05.2025</t>
  </si>
  <si>
    <t>№ ЛО-66-01-003981 от 31.03.2016 г.</t>
  </si>
  <si>
    <t>Соколова Ольга Владимировна</t>
  </si>
  <si>
    <t>№66.01.37.000.М. 001338.05.24 от 23.05.2024</t>
  </si>
  <si>
    <t>№ 17649 от 15.04.2014</t>
  </si>
  <si>
    <t>Логиновских Кристина Николаевна</t>
  </si>
  <si>
    <t>https://star-studios.ru</t>
  </si>
  <si>
    <t>№66.01.37.000.М.004276.06.25 от 03.06.2025</t>
  </si>
  <si>
    <t>№ 20519 от 29.07.2021</t>
  </si>
  <si>
    <t>Мамеев Александр Александрович</t>
  </si>
  <si>
    <t>7-14 лет</t>
  </si>
  <si>
    <t>№6.01.37.000.М.001954.08.24 от 16.08.2024</t>
  </si>
  <si>
    <t>Автономное учреждение</t>
  </si>
  <si>
    <t>Мартьянова Наталья Владимировна</t>
  </si>
  <si>
    <t>https://школа16.екатеринбург.рф/?section_id=19</t>
  </si>
  <si>
    <t>790,80; 671,00</t>
  </si>
  <si>
    <t>Программа воспитания утверждения 18.05.2024 г. https://xn--16-6kc3bfr2e.xn--80acgfbsl1azdqr.xn--p1ai/?section_id=672</t>
  </si>
  <si>
    <t>Коноплянская Елена Ивановна</t>
  </si>
  <si>
    <t>https://xn--19-6kc3bfr2e.xn--80acgfbsl1azdqr.xn--p1ai/?section_id=18</t>
  </si>
  <si>
    <t>790,80; 671,00; 790,80</t>
  </si>
  <si>
    <t>№66.01.37.000.М.004162.05.25 от 29.05.2025</t>
  </si>
  <si>
    <t>Программа воспитания утверждения 18.05.2024
https://школа19.екатеринбург.рф/?section_id=566</t>
  </si>
  <si>
    <t>Аникина Татьяна Геннадьевна</t>
  </si>
  <si>
    <t>https://xn--23-6kc3bfr2e.xn--80acgfbsl1azdqr.xn--p1ai/?section_id=25</t>
  </si>
  <si>
    <t>Белкина Ольга Игоревна</t>
  </si>
  <si>
    <t>https://школа25.екатеринбург.рф/?section_id=23</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</si>
  <si>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</si>
  <si>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</si>
  <si>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</si>
  <si>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</si>
  <si>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 Л035-01277-66/00612139 24.08.2022</t>
  </si>
  <si>
    <t>№ Л035-01277-66/01367222 29.08.2024</t>
  </si>
  <si>
    <t>Кирюханцев Кирилл Андреевич</t>
  </si>
  <si>
    <t>https://лицей3.екатеринбург.рф</t>
  </si>
  <si>
    <t>№ Л035-01277-66/00195472 от 13.02.2013</t>
  </si>
  <si>
    <t>Программа воспитания утверждена МАОУ лицей № 3 приказ № 120-о от 13.10.2025 https://лицей3.екатеринбург.рф/?section_id=463</t>
  </si>
  <si>
    <t>https://гимназия5.екатеринбург.рф</t>
  </si>
  <si>
    <t>№66.01.37.000.М. 003084.03.25 от 24.03.2025</t>
  </si>
  <si>
    <t>№ Л035-01277-66/00196340 от 18.02.2011</t>
  </si>
  <si>
    <t>Программа воспитания утверждена МАОУ гимназия № 5 приказ № 112/1 от 13.05.2025 https://гимназия5.екатеринбург.рф/?section_id=418</t>
  </si>
  <si>
    <t>Деянова Татьяна Владимировна</t>
  </si>
  <si>
    <t>https://школа10.екатеринбург.рф</t>
  </si>
  <si>
    <t>№ Л035-01277-66/00195726 от 25.02.2013</t>
  </si>
  <si>
    <t>Программа воспитания утверждена МАОУ СОШ № 10 с УИОП приказ № 132 от 20.10.2025 https://школа10.екатеринбург.рф/?section_id=269</t>
  </si>
  <si>
    <t>Аникеева Кристина Олеговна</t>
  </si>
  <si>
    <t>https://школа17.екатеринбург.рф</t>
  </si>
  <si>
    <t>№ЛО35-01277-66/00196523 от 29.04.2011</t>
  </si>
  <si>
    <t>Программа воспитания утверждена МАОУ СОШ № 10 с УИОП приказ № 21 от 20.03.2025 https://школа17.екатеринбург.рф/?section_id=60</t>
  </si>
  <si>
    <t>Хохлова Анна Юрьевна</t>
  </si>
  <si>
    <t>http://школа55.екатеринбург.рф</t>
  </si>
  <si>
    <t>№66.01.37.000.М.003362.04.25 от 21.04.2025</t>
  </si>
  <si>
    <t>№ Л035-01277-66/00194554 от 21.09.2016</t>
  </si>
  <si>
    <t>Программа воспитания утверждена МАОУ СОШ № 55 приказ № 71/1 от 30.08.2024 https://школа55.екатеринбург.рф/?section_id=589</t>
  </si>
  <si>
    <t>https://школа64.екатеринбург.рф</t>
  </si>
  <si>
    <t>№66.01.37.000.М.003968.05.25 от 23.05.2025</t>
  </si>
  <si>
    <t>№ЛО35-01277-66/00196521 от 07.02.2014</t>
  </si>
  <si>
    <t>Программа воспитания утверждена МАОУ СОШ № 64 приказ № 250/1 от 24.03.2025 https://школа64.екатеринбург.рф/?section_id=591</t>
  </si>
  <si>
    <t>Богатырева Ольга Сергеевна</t>
  </si>
  <si>
    <t>https://школа65.екатеринбург.рф</t>
  </si>
  <si>
    <t>№66.01.37.000.М. 003063.03.25 от 21.03.2025</t>
  </si>
  <si>
    <t>№ Л035-01277-66/00196227 от 14.04.2015</t>
  </si>
  <si>
    <t>Программа воспитания утверждена МАОУ СОШ № 65 с УИОП приказ № 50 от 20.03.2025 https://школа65.екатеринбург.рф/?section_id=443</t>
  </si>
  <si>
    <t>Иванова Александра Андреевна</t>
  </si>
  <si>
    <t>https://гимназия70.екатеринбург.рф/</t>
  </si>
  <si>
    <t>№66.01.37.000.М. 003096.03.25 от 21.03.2025</t>
  </si>
  <si>
    <t>№ Л035-01277-66/00196494 от 18.02.2011</t>
  </si>
  <si>
    <t>Программа воспитания утверждена МАОУ гимназия № 70 приказ № 30 от 21.03.2025 https://гимназия70.екатеринбург.рф/?section_id=226</t>
  </si>
  <si>
    <t>https://школа85.екатеринбург.рф</t>
  </si>
  <si>
    <t>№66.01.37.000.М.004176.05.25 от 29.05.2025</t>
  </si>
  <si>
    <t>№ Л035-01277-66/00194633 от 28.03.2016</t>
  </si>
  <si>
    <t>Программа воспитания утверждена МАОУ СОШ № 85 приказ № 100-ОД от 18.04.2025 https://школа85.екатеринбург.рф/?section_id=637</t>
  </si>
  <si>
    <t>Погребняк Алла Андреевна</t>
  </si>
  <si>
    <t>http://школа93.екатеринбург.рф</t>
  </si>
  <si>
    <t>№66.01.37.000.М. 004400.06.25 от 17.06.2025</t>
  </si>
  <si>
    <t>№ Л035-01277-66/00196404 от 25.02.2014</t>
  </si>
  <si>
    <t>Программа воспитания утверждена МАОУ СОШ № 93 приказ № 330 от 16.05.2025 https://школа93.екатеринбург.рф/?section_id=422</t>
  </si>
  <si>
    <t>Кудрявцева Мария Владимировна</t>
  </si>
  <si>
    <t>https://лицей109.екатеринбург.рф</t>
  </si>
  <si>
    <t>№66.01.37.000.М.004172.05.25 от 29.05.2025</t>
  </si>
  <si>
    <t>№ Л035-01277-66/00194803 от 24.05.2016</t>
  </si>
  <si>
    <t>Программа воспитания утверждена МАОУ Лицей № 109 приказ № 22 от 22.05.2025 https://лицей109.екатеринбург.рф/?section_id=387</t>
  </si>
  <si>
    <t>Керимова Лариса Викторовна</t>
  </si>
  <si>
    <t>https://гимназия120.екатеринбург.рф</t>
  </si>
  <si>
    <t>№66.01.37.000.М. 001212.05.24 от 20.05.2024, №66.01.37.000.М. 005040.10.25 от 20.10.2025</t>
  </si>
  <si>
    <t>№ Л035-01277-66/00194826 от 06.05.2016</t>
  </si>
  <si>
    <t>Программа воспитания утверждена МАОУ гимназия № 120 приказ № 43 от 10.10.2025 https://гимназия120.екатеринбург.рф/?section_id=492</t>
  </si>
  <si>
    <t>https://школа140.екатеринбург.рф</t>
  </si>
  <si>
    <t>№66.01.37.000.М.002334.10.24 от 25.10.2024, №66.01.37.000.М.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</si>
  <si>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</si>
  <si>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</si>
  <si>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t>Евдокимова Галина Витальевна</t>
  </si>
  <si>
    <t>https://школа154.екатеринбург.рф</t>
  </si>
  <si>
    <t>№ ЛО35-01277-66/00196444 от 13.07.2015</t>
  </si>
  <si>
    <t>Программа воспитания утверждена МАОУ СОШ № 154 приказ № 116 от 16.05.2025 https://школа154.екатеринбург.рф/?section_id=483</t>
  </si>
  <si>
    <t>Шевелева Ксения Николаевна</t>
  </si>
  <si>
    <t>https://лицей159.екатеринбург.рф</t>
  </si>
  <si>
    <t>№66.01.37.000.М. 000203.02.24 от 28.02.2024, №66.01.37.000.М.005041.10.25 от 20.10.2025</t>
  </si>
  <si>
    <t>№ Л035-01277-66/00195542 от 10.06.2015</t>
  </si>
  <si>
    <t>Программа воспитания утверждена МАОУ лицей № 159 приказ № 112 от 15.10.2025 https://лицей159.екатеринбург.рф/?section_id=171</t>
  </si>
  <si>
    <t>Белоцерковская Ольга Витальевна</t>
  </si>
  <si>
    <t>https://гимназия161.екатеринбург.рф</t>
  </si>
  <si>
    <t>№ Л035-01277-66/00276154 от 18.02.2011</t>
  </si>
  <si>
    <t>Программа воспитания утверждена МАОУ гимназия № 161 приказ № 112 от 12.03.2025 https://гимназия161.екатеринбург.рф/?section_id=638</t>
  </si>
  <si>
    <t>https://лицей173.екатеринбург.рф</t>
  </si>
  <si>
    <t>№66.01.37.000.М.004099.05.25 от 28.05.2025</t>
  </si>
  <si>
    <t>№ Л035-01277-66/00195323 от 16.10.2015</t>
  </si>
  <si>
    <t>Программа воспитания утверждена МАОУ лицей № 173 приказ № 115 от 22.05.2025 https://лицей173.екатеринбург.рф/?section_id=553</t>
  </si>
  <si>
    <t>Гринева Наталья Васильевна</t>
  </si>
  <si>
    <t>https://школа175.екатеринбург.рф</t>
  </si>
  <si>
    <t>№66.01.37.000.М.004173.05.25 от 29.05.2025</t>
  </si>
  <si>
    <t>№ Л035-01277-66/00196678 от 07.02.2011</t>
  </si>
  <si>
    <t>Программа воспитания утверждена МАОУ СОШ № 175 приказ № 174 от 20.05.2025 https://школа175.екатеринбург.рф/?section_id=459</t>
  </si>
  <si>
    <t>Катаева Наталья Владимировна</t>
  </si>
  <si>
    <t>https://12.tvoysadik.ru/</t>
  </si>
  <si>
    <t>№66.01.37.000.М. 000.442.04.24 от 08.04.2024</t>
  </si>
  <si>
    <t>№ ЛО35-01277-66/00195535 от 15.11.2013</t>
  </si>
  <si>
    <t>Программа воспитания утверждена МБДОУ детский сад № 12 приказ № 11 от 20.05.2024 https://12.tvoysadik.ru/?section_id=1839</t>
  </si>
  <si>
    <t>Сергеева Юлия Валентиновна</t>
  </si>
  <si>
    <t>https://21.tvoysadik.ru/?section_id=569</t>
  </si>
  <si>
    <t>№66.01.37.000.М.003969.05.25 от 23.05.2025</t>
  </si>
  <si>
    <t>№ ЛО35-01277-66/00194970 от 15.03.2016</t>
  </si>
  <si>
    <t>https://29.tvoysadik.ru</t>
  </si>
  <si>
    <t>№66.01.37.000.М.003970.05.25 от 23.05.2025</t>
  </si>
  <si>
    <t>№ЛО35-01277-66/00195028 от 09.03.2016</t>
  </si>
  <si>
    <t>Антонова Ольга Викторовна</t>
  </si>
  <si>
    <t>https://31.tvoysadik.ru/</t>
  </si>
  <si>
    <t>№66.01.37.000.M. 004175.05.25 от 29.05.2025</t>
  </si>
  <si>
    <t>№ Л035-01277-66/00194682 от 25.02.2016</t>
  </si>
  <si>
    <t>Исакова Елена Александровна</t>
  </si>
  <si>
    <t>https://37.tvoysadik.ru/</t>
  </si>
  <si>
    <t>№66.01.37.000.M. 003965.25 от 23.05.2025</t>
  </si>
  <si>
    <t>№ Л035-01277-66/00196559 от 04.03.2011</t>
  </si>
  <si>
    <t>https://496.tvoysadik.ru/</t>
  </si>
  <si>
    <t>6,5-9 лет</t>
  </si>
  <si>
    <t>№66.01.37.000.М.003638.05.25 от 13.05.2025</t>
  </si>
  <si>
    <t>№ Л035-01277-66/00196393 от 24.02.2011</t>
  </si>
  <si>
    <t>https://553.tvoysadik.ru/</t>
  </si>
  <si>
    <t>№ ЛО35-01277-66/00194710 от 06.04.2016</t>
  </si>
  <si>
    <t>Анастасия Ринатовна Айдемирова</t>
  </si>
  <si>
    <t>https://561.tvoysadik.ru/</t>
  </si>
  <si>
    <t>№66.01.37.000.М.003979.05.25 от 23.05.2025</t>
  </si>
  <si>
    <t>№ ЛО35-01277-66/00196458 от 28.06.2011</t>
  </si>
  <si>
    <t>Программа воспитания утверждена МБДОУ детский сад № 561 приказ № 43 от 21.05.2025 https://561.tvoysadik.ru/?section_id=940</t>
  </si>
  <si>
    <t>Евдокимова Вера Викторовна</t>
  </si>
  <si>
    <t>https://573mozaika.tvoysadik.ru</t>
  </si>
  <si>
    <t>№66.01.37.000.M. 003975.05.25 от 23.05.2025</t>
  </si>
  <si>
    <t>№ Л035-01277-66/00195041 от 27.04.2016</t>
  </si>
  <si>
    <t>Программа воспитания утверждена МАДОУ детский сад № 573 приказ 1-ГЛ от 19.05.2025 https://573mozaika.tvoysadik.ru/?section_id=296</t>
  </si>
  <si>
    <t>https://interstadium.uralschool.ru/</t>
  </si>
  <si>
    <t>№66.01.37.000.М.004170.05.25 от 29.05.2025</t>
  </si>
  <si>
    <t>№ ЛО-66-01-002165 от 15.10.2013</t>
  </si>
  <si>
    <t>№ Л035-01277-66/00194269 от 17.12.2018</t>
  </si>
  <si>
    <t>Программа воспитания утверждена МБУ ДО ДЮЦ "Межшкольный стадион" приказ 38-о от 26.03.2025 https://interstadium.uralschool.ru/?section_id=257</t>
  </si>
  <si>
    <t>Лопатина 
 Ольга Александровна</t>
  </si>
  <si>
    <t>http://школа18.екатеринбург.рф</t>
  </si>
  <si>
    <t>№66.01.37.000.М.003540.05.25 от 06.05.2025</t>
  </si>
  <si>
    <t>№ 19467 от 11.08.2017</t>
  </si>
  <si>
    <t>Сидякина
 Марина
 Олеговна</t>
  </si>
  <si>
    <t>http://школа20.екатеринбург.рф</t>
  </si>
  <si>
    <t>№66.01.37.000.М.004301.06.25 от 04.06.2025</t>
  </si>
  <si>
    <t>№ Л035-0127766/00196604 от 18.02.2011</t>
  </si>
  <si>
    <t>Костенкова Анастасия Владимировна</t>
  </si>
  <si>
    <t>http://школа21.екатеринбург.рф</t>
  </si>
  <si>
    <t>№66.01.37.000.М.003794.05.25 от 20.05.2025</t>
  </si>
  <si>
    <t>№ 13406 от 02.03.2011</t>
  </si>
  <si>
    <t>Мкртчян Дарья Александровна</t>
  </si>
  <si>
    <t>http://школа 32.екатеринбург.рф</t>
  </si>
  <si>
    <t>№66.01.37.000.М.003809.05.25 от 20.05.2025</t>
  </si>
  <si>
    <t>№ 17194 от 24.04.2013</t>
  </si>
  <si>
    <t>Бобкова Екатерина Евгеньевна</t>
  </si>
  <si>
    <t>http://гимназия39.екатеринбург.рф</t>
  </si>
  <si>
    <t>№66.01.37.000.М.004152.05.25 от 29.05.2025</t>
  </si>
  <si>
    <t>№ ЛО35-01277-66/00276167 от 24.02.2011.</t>
  </si>
  <si>
    <t>Леготина Татьяна Игоревна</t>
  </si>
  <si>
    <t>http://школа44.екатеринбург.рф</t>
  </si>
  <si>
    <t>№66.01.37.000.М.003501.04.25 от 30.04.2025</t>
  </si>
  <si>
    <t>Победоносцева Оксана Викторовна</t>
  </si>
  <si>
    <t>http://школа52.екатеринбург.рф</t>
  </si>
  <si>
    <t>№66.01.37.000.М.003268.04.25 от 11.04.2025</t>
  </si>
  <si>
    <t>№ 13163 от 11.02.2011</t>
  </si>
  <si>
    <t>Поправка 
Елена Андреевна</t>
  </si>
  <si>
    <t>http://школа59.екатеринбург.рф</t>
  </si>
  <si>
    <t>№66.01.37.000.М.003789.05.25 от 20.05.2025</t>
  </si>
  <si>
    <t>№ 18661 от 11.05.2016</t>
  </si>
  <si>
    <t>Чермянинова Ольга Анатольевна</t>
  </si>
  <si>
    <t>http://школа61.екатеринбург.рф</t>
  </si>
  <si>
    <t>№66.01.37.000.М.003802.05.25 от 20.05.2025</t>
  </si>
  <si>
    <t>№ 13299 от 24.02.2011</t>
  </si>
  <si>
    <t>Демьяненко 
Мария
 Алексеевна</t>
  </si>
  <si>
    <t>http://школа84.екатеринбург.рф</t>
  </si>
  <si>
    <t>№66.01.37.000.М.004151.05.25 от 29.05.2025</t>
  </si>
  <si>
    <t>№ 000723 от 09.03.2011</t>
  </si>
  <si>
    <t>Бабийчук Елена Ивановна</t>
  </si>
  <si>
    <t>http://школа86.екатеринбург.рф</t>
  </si>
  <si>
    <t>№66.01.37.000.М.003545.05.25 от 06.05.2025</t>
  </si>
  <si>
    <t>№ Л035-01277-66/00196619 от 28.04.2014</t>
  </si>
  <si>
    <t>Русских Елена Евгеньевна</t>
  </si>
  <si>
    <t>http://школа87.екатеринбург.рф/</t>
  </si>
  <si>
    <t>№66.01.37.000.М.004300.06.25 от 04.06.2025</t>
  </si>
  <si>
    <t>№ Л035-01277-66/00194867
от 11.05.2016</t>
  </si>
  <si>
    <t>Панкратова
 Елена Анатольевна</t>
  </si>
  <si>
    <t>http://школа91.екатеринбург.рф</t>
  </si>
  <si>
    <t>№66.01.37.000.М.003690.05.25 от 14.05.2025</t>
  </si>
  <si>
    <t>№ 20202 от 09.01.2020</t>
  </si>
  <si>
    <t>Привалова Татьяна Тимофеевна</t>
  </si>
  <si>
    <t>http://школа102.екатеринбург.рф</t>
  </si>
  <si>
    <t>№66.01.37.000.М.003806.05.25 от 20.05.2025</t>
  </si>
  <si>
    <t>№ 17142 от 08.04.2013 
 .</t>
  </si>
  <si>
    <t>Склюева Елена Витальевна</t>
  </si>
  <si>
    <t>666 4033149</t>
  </si>
  <si>
    <t>http://школа105.екатеринбург.рф</t>
  </si>
  <si>
    <t>№66.01.37.000.М.003546.05.25 от 06.05.2025</t>
  </si>
  <si>
    <t>№18479 от 05.04.2016</t>
  </si>
  <si>
    <t>Киселева Елена Леонидовна</t>
  </si>
  <si>
    <t>http://школа106.екатеринбург.рф</t>
  </si>
  <si>
    <t>№66.01.37.000.М.003793.05.25 от 20.05.2025</t>
  </si>
  <si>
    <t>№ 18628 от 04.05.2016</t>
  </si>
  <si>
    <t>Ирисова Клара Викторовна</t>
  </si>
  <si>
    <t>http://школа131.екатеринбург.рф</t>
  </si>
  <si>
    <t>№66.01.37.000.М.003810.05.25 от 20.05.2025</t>
  </si>
  <si>
    <t>№ ЛО35-01277-66/00275990 от 07.04.2016</t>
  </si>
  <si>
    <t>Цейко Алёна Викторовна</t>
  </si>
  <si>
    <t>школа132.екатеринбург.рф</t>
  </si>
  <si>
    <t>№66.01.37.000.М.003807.05.25 от 20.05.2025</t>
  </si>
  <si>
    <t>№ 13192 от 24.02.2011</t>
  </si>
  <si>
    <t>Лысенко Татьяна Анатольевна</t>
  </si>
  <si>
    <t>http://лицей135.екатеринбург.рф/</t>
  </si>
  <si>
    <t>№6.01.37.000.М.004542.05.25 от 16.07.2025</t>
  </si>
  <si>
    <t>Яцына Мария Александровна</t>
  </si>
  <si>
    <t>http://школа137.екатеринбург.рф</t>
  </si>
  <si>
    <t>№66.01.37.000.М.003798.05.25 от 20.05.2025</t>
  </si>
  <si>
    <t>№ 17294 от 31.05.2013</t>
  </si>
  <si>
    <t>Тузаева 
Лариса Владимировна</t>
  </si>
  <si>
    <t>http://школа142.екатеринбург.рф</t>
  </si>
  <si>
    <t>№66.01.37.000.М.003986.05.25 от 23.05.2025</t>
  </si>
  <si>
    <t>№ 18478 от 05.04.2016</t>
  </si>
  <si>
    <t>Губернаторова Ирина Геннадиевна</t>
  </si>
  <si>
    <t>http://школа156.екатеринбург.рф</t>
  </si>
  <si>
    <t>№66.01.37.000.М.003801.05.25 от 20.05.2025</t>
  </si>
  <si>
    <t>№ ЛО35-01277-66/00195694 от 10.04.2013</t>
  </si>
  <si>
    <t>Токарева 
Светлана Константиновна</t>
  </si>
  <si>
    <t>http://гимназия177екатеринбург.рф</t>
  </si>
  <si>
    <t>№66.01.37.000.М.003808.05.25 от 20.05.2025</t>
  </si>
  <si>
    <t>№ Л035-01277-66/00196362 от 30.07.2015</t>
  </si>
  <si>
    <t>Романова
 Татьяна 
Сергеевна</t>
  </si>
  <si>
    <t>http://полифоруМ. екатеринбург.рф</t>
  </si>
  <si>
    <t>№66.01.37.000.М.003987.05.25 от 23.05.2025</t>
  </si>
  <si>
    <t>№ 000113 от 11.02.2011</t>
  </si>
  <si>
    <t>Лялина Анастасия Юрьевна</t>
  </si>
  <si>
    <t>http://школа197.екатеринбург.рф</t>
  </si>
  <si>
    <t>№66.01.37.000.М.003811.05.25 от 20.05.2025</t>
  </si>
  <si>
    <t>№ 16934 от 11.03.2012</t>
  </si>
  <si>
    <t>Видовская 
Ирина Игоревна</t>
  </si>
  <si>
    <t>http://школа200.екатеринбург.рф</t>
  </si>
  <si>
    <t>№66.01.37.000.М.003812.05.25 от 20.05.2025</t>
  </si>
  <si>
    <t>№ 16813 от 13.11.2013</t>
  </si>
  <si>
    <t>Кочураев Андрей Павлович</t>
  </si>
  <si>
    <t>http://школа215.екатеринбург.рф</t>
  </si>
  <si>
    <t>№66.01.37.000.М.004113.05.25 от 28.05.2025</t>
  </si>
  <si>
    <t>№ 20417 от 25.09.2020</t>
  </si>
  <si>
    <t>Попова Мария Викторовна</t>
  </si>
  <si>
    <t>https://школа300.екатеринбург.рф</t>
  </si>
  <si>
    <t>№Л035-01277-66/01360962 от 23.08.2024</t>
  </si>
  <si>
    <t>Борзенко Альбина Ринатовна</t>
  </si>
  <si>
    <t>https://detsad410.ru/</t>
  </si>
  <si>
    <t>№ 17704 от 22.12.2014</t>
  </si>
  <si>
    <t>Пономарев Евгений Борисович</t>
  </si>
  <si>
    <t>https://raduga.uralschool.ru/</t>
  </si>
  <si>
    <t>№ 13361 от 24.02.2011</t>
  </si>
  <si>
    <t>Карамышева Ольга
 Юрьевна</t>
  </si>
  <si>
    <t>https://ddt-himmash.uralschool.ru/</t>
  </si>
  <si>
    <t>№ 20213 от 24.01.2020</t>
  </si>
  <si>
    <t>Власова Дарья Аркадьевна</t>
  </si>
  <si>
    <t>№ Л035-01277-66/00195961 от 01.02.2012</t>
  </si>
  <si>
    <t>Осипова Олеся Сергеевна</t>
  </si>
  <si>
    <t>№ Л035-01277-66/00194854 от 21.06.2016</t>
  </si>
  <si>
    <t>Горохова Светлана Игоревна</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</si>
  <si>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</si>
  <si>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</si>
  <si>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</si>
  <si>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http://школа75.екатеринбург.рф/</t>
  </si>
  <si>
    <t>№ Л035-01277-66/00196664 от 08.02.2011</t>
  </si>
  <si>
    <t>Лушина Ирина Евгеньевна</t>
  </si>
  <si>
    <t>школа83.екатеринбург.рф</t>
  </si>
  <si>
    <t>№ Л035-01277-66/00193635 от 24.09.2020</t>
  </si>
  <si>
    <t>Турукина Наталья Андреевна</t>
  </si>
  <si>
    <t>http://гимназия104.екатеринбург.рф/</t>
  </si>
  <si>
    <t>№ Л035-01277-66/00195492 от 30.04.2013</t>
  </si>
  <si>
    <t>Иванов Иван Евгеньевич</t>
  </si>
  <si>
    <t>№ Л035-01277-66/00196591 от 14.02.2011</t>
  </si>
  <si>
    <t>№ Л035-01277-66/00193523 от 14.10.2020</t>
  </si>
  <si>
    <t>Садыкова Диана Валерьевна</t>
  </si>
  <si>
    <t>№ Л035-01277-66/00196464 от 16.02.2011</t>
  </si>
  <si>
    <t>Куршакова Елена Хамитовна</t>
  </si>
  <si>
    <t>http://школа129.екатеринбург.рф/</t>
  </si>
  <si>
    <t>№ Л035-01277-66/00193750 от 08.10.2019</t>
  </si>
  <si>
    <t>Стасевич Светлана Петровна</t>
  </si>
  <si>
    <t>30.03.2026-03.04.2026</t>
  </si>
  <si>
    <t>№ Л035-01277-66/00196512 от 21.02.2014</t>
  </si>
  <si>
    <t>Бурков Андрей Владимирович</t>
  </si>
  <si>
    <t>№ Л035-01277-66/00196135  от 12.01.2012 </t>
  </si>
  <si>
    <t>Иванова Инна Ивановна</t>
  </si>
  <si>
    <t>№ Л035-01277-66/00196246 от 17.02.2011 </t>
  </si>
  <si>
    <t>Бадретдинова Джамиля Айдаровна</t>
  </si>
  <si>
    <t>№ Л035-01277-66/00195353 от 04.09.2015 </t>
  </si>
  <si>
    <t>Вотинцева Татьяна Александровна</t>
  </si>
  <si>
    <t>http://школа166.екатеринбург.рф</t>
  </si>
  <si>
    <t>29.06.2026-19.07.2026</t>
  </si>
  <si>
    <t>№ Л035-01277-66/00196370 от 27.02.2014</t>
  </si>
  <si>
    <t>Гаврилова Елена Васильевна</t>
  </si>
  <si>
    <t>№ Л035-01277-66/00193514 от 21.10.2020</t>
  </si>
  <si>
    <t>Бурдова Лиана Гумаровна</t>
  </si>
  <si>
    <t>http://гимназия174.екатеринбург.рф/</t>
  </si>
  <si>
    <t>№ 66.01.37.000.М.005057.10.25 от 22.10.2025</t>
  </si>
  <si>
    <t>№ Л035-01277-66/00195488 от 24.04.2013 </t>
  </si>
  <si>
    <t>Галина Аклима Сабитовна</t>
  </si>
  <si>
    <t>620920, г. Екатеринбург, п. Северка, ул. Строителей, д. 48</t>
  </si>
  <si>
    <t>№ Л035-01277-66/00196373 от 18.02.2011</t>
  </si>
  <si>
    <t>Лапшанова Светлана Альбертовна</t>
  </si>
  <si>
    <t>№ Л035-01277-66/00195179  от 23.05.2016 </t>
  </si>
  <si>
    <t>Второва Мария Сергеевна</t>
  </si>
  <si>
    <t>№66.01.37.000.М. 001510.06.24 от 04.06.2024</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</si>
  <si>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</si>
  <si>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</si>
  <si>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</si>
  <si>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 Л035-01277-66/00196671  от 14.02.2011</t>
  </si>
  <si>
    <t>Плюхина Ольга Юрьевна</t>
  </si>
  <si>
    <t>школа7.екатеринбург.рф</t>
  </si>
  <si>
    <t>271, 59</t>
  </si>
  <si>
    <t>№66.01.37.000.М.003533.05.25 от 06.05.2025</t>
  </si>
  <si>
    <t>№ ЛО35-01277-66/00195667 от 03.04.2013</t>
  </si>
  <si>
    <t>http://www.dla.sv66.ru/</t>
  </si>
  <si>
    <t>№66.01.37.000.М.003973.05.25 от 23.05.2025</t>
  </si>
  <si>
    <t>№ 15224 от 14.02.2012</t>
  </si>
  <si>
    <t>Белова Марина Николаевна</t>
  </si>
  <si>
    <t>гимназия13.екатеринбург.рф</t>
  </si>
  <si>
    <t>16-17 лет</t>
  </si>
  <si>
    <t>№66.01.37.000.М.003423.04.25 от 23.04.2025</t>
  </si>
  <si>
    <t>№ 15574 от 22.02.2012</t>
  </si>
  <si>
    <t>620089, г. Екатеринбург, ул. Саввы Белых, 7; тел. 8(343) 210-33-49</t>
  </si>
  <si>
    <t>школа14.екатеринбург.рф</t>
  </si>
  <si>
    <t>№66.01.37.000.М.003974.05.25 от 23.05.2025</t>
  </si>
  <si>
    <t>№ 13190 от 18.02.2011</t>
  </si>
  <si>
    <t>Константинович Елена Николаевна</t>
  </si>
  <si>
    <t>http://школа15.екатеринбург.рф/</t>
  </si>
  <si>
    <t>№66.01.37.000.М.003573.05.25 от 07.05.2025</t>
  </si>
  <si>
    <t>№ 13213 от 04.03.2011</t>
  </si>
  <si>
    <t>Козлов Александр Вячеславович</t>
  </si>
  <si>
    <t>школа26.екатеринбург.рф</t>
  </si>
  <si>
    <t>№66.01.37.000.М.003559.05.25 от 07.05.2025</t>
  </si>
  <si>
    <t>№ 13217 от 04.03.2011</t>
  </si>
  <si>
    <t>школа28.екатеринбург.рф</t>
  </si>
  <si>
    <t>№66.01.37.000.М.003840.05.25 от 21.05.2025</t>
  </si>
  <si>
    <t>№ 13572 от 04.03.2011</t>
  </si>
  <si>
    <t>Шкред Мария Павловна</t>
  </si>
  <si>
    <t>https://гимназия40.екатеринбург.рф</t>
  </si>
  <si>
    <t>6,6-18 лет</t>
  </si>
  <si>
    <t>№66.01.37.000.М.003913.05.25 от 22.05.2025</t>
  </si>
  <si>
    <t>№ Л035-01277-66/00195521 от 05.06.2013</t>
  </si>
  <si>
    <t>школа 53.екатеринбург.рф</t>
  </si>
  <si>
    <t>№66.01.37.000.М. 000921.05.24 от 06.05.2024</t>
  </si>
  <si>
    <t>№ 15576 от 22.02.2012</t>
  </si>
  <si>
    <t>школа 60.екатеринбург.рф</t>
  </si>
  <si>
    <t>№66.01.37.000.М.003915.05.25 от 22.05.2025</t>
  </si>
  <si>
    <t>№ 17272 от 24.05.2013</t>
  </si>
  <si>
    <t>Барышева Ольга Николаевна</t>
  </si>
  <si>
    <t>№66.01.37.000.М.003572.05.25 от 07.05.2025</t>
  </si>
  <si>
    <t>№ 17143 от 08.04.2013</t>
  </si>
  <si>
    <t>https://школа71.екатеринбург.рф/</t>
  </si>
  <si>
    <t>№ 13569 от 04.03.2011</t>
  </si>
  <si>
    <t>Иванова Алина Леонидовна</t>
  </si>
  <si>
    <t>школа76.екатеринбург.рф</t>
  </si>
  <si>
    <t>№66.01.37.000.М.003634.05.25 от 13.05.2025</t>
  </si>
  <si>
    <t>№ 17136 от 05.04.2013</t>
  </si>
  <si>
    <t>Станичева Алена Викторовна</t>
  </si>
  <si>
    <t>http://школа92.екатеринбург.рф/</t>
  </si>
  <si>
    <t>№66.01.37.000.М.003088.03.25 от 24.03.2025</t>
  </si>
  <si>
    <t>№ Л035-01277-66/00196304 от 15.03.2015</t>
  </si>
  <si>
    <t>гимназия94.екатеринбург.рф</t>
  </si>
  <si>
    <t>№66.01.37.000.М.003194.04.25 от 03.04.2025</t>
  </si>
  <si>
    <t>№ 15573 от 11.03.2012</t>
  </si>
  <si>
    <t>Климова
 Полина
 Сергеевна</t>
  </si>
  <si>
    <t>http://школа96.екатеринбург.рф</t>
  </si>
  <si>
    <t>№66.01.37.000.М.003914.05.25 от 22.05.2025</t>
  </si>
  <si>
    <t>№66.01.37.000.М.003636.05.25 от 13.05.2025</t>
  </si>
  <si>
    <t>№ Л035-01277-66/00195947 от 26.02.2014</t>
  </si>
  <si>
    <t>Азева Ольга Владимировна</t>
  </si>
  <si>
    <t>лицей110.екатеринбург.рф</t>
  </si>
  <si>
    <t>№66.01.37.000.М.003568.05.25 от 07.05.2025</t>
  </si>
  <si>
    <t>№ 13231 от 18.02.2011</t>
  </si>
  <si>
    <t>Шакирова Юлия Ильдаровна</t>
  </si>
  <si>
    <t>гимназия210.екатеринбург.рф</t>
  </si>
  <si>
    <t>№66.01.37.000.М.003262.04.25 от 10.04.2025</t>
  </si>
  <si>
    <t>№Л035-01277-66/00196626 от 18.02.2011</t>
  </si>
  <si>
    <t>Михайличенко Алена Андреевна</t>
  </si>
  <si>
    <t>www.ddtor.ru</t>
  </si>
  <si>
    <t>№66.01.37.000.М.004044.05.25 от 26.05.2025</t>
  </si>
  <si>
    <t>№Л035-01277-66-001195139 от11.02.2016</t>
  </si>
  <si>
    <t>Глазырина
 Елена
 Николаевна</t>
  </si>
  <si>
    <t>№66.01.37.000.М. 003679.05.25 от 14.05.2025</t>
  </si>
  <si>
    <t>№ 13141 от 14.02.2011</t>
  </si>
  <si>
    <t>№ 13143 от 16.02.2011</t>
  </si>
  <si>
    <t>Емалеева Александра Сергеевна</t>
  </si>
  <si>
    <t>№66.01.37.000.М.003845.05.25 от 21.05.2025</t>
  </si>
  <si>
    <t>№ 16607 от 28.09.2012</t>
  </si>
  <si>
    <t>Третьякова Екатерина Сергеевна</t>
  </si>
  <si>
    <t>№66.01.37.000.М.004174.05.25 от 29.05.2025</t>
  </si>
  <si>
    <t>Ющенко
Елена 
Павловна</t>
  </si>
  <si>
    <t>https://школа43.екатеринбург.рф/</t>
  </si>
  <si>
    <t>№66.01.37.000.М.002376.10.24 от 31.10.2024</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</si>
  <si>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</si>
  <si>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</si>
  <si>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</si>
  <si>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t>№ 66.01. 37. 000.М.003104.03.25 от 25.03.2025</t>
  </si>
  <si>
    <t>Пермякова Ольга Эрнестовна</t>
  </si>
  <si>
    <t>http://гимназия47.екатеринбург.рф/</t>
  </si>
  <si>
    <t>№66-20008-12\19-4574-2025 от 20.05.2025</t>
  </si>
  <si>
    <t>№ 13178 от 10.02.2011</t>
  </si>
  <si>
    <t>Пискова Анастасия Андреевна</t>
  </si>
  <si>
    <t>№66.01.37.000.М.003534.05.25 от 06.05.2025</t>
  </si>
  <si>
    <t>№ 13254 от 11.02.2011</t>
  </si>
  <si>
    <t>Жолобова Виктория Владимировна</t>
  </si>
  <si>
    <t>№66.01.37.000.М. 003675.05.25 от 14.05.2025</t>
  </si>
  <si>
    <t>Скачкова Наталья Андреевна</t>
  </si>
  <si>
    <t>№66.01.37.000.М.003532.05.25 от 06.05.2025</t>
  </si>
  <si>
    <t>№ 18613 от 28.04.2016</t>
  </si>
  <si>
    <t>Сидоренко Анна Феликсовна</t>
  </si>
  <si>
    <t>№66.01.37.000.М.003571.05.25 от 07.05.2025</t>
  </si>
  <si>
    <t>№ 15234 от 15.02.2012</t>
  </si>
  <si>
    <t>Ткаченко Татьяна Викторовна</t>
  </si>
  <si>
    <t>Полынская Татьяна Яновна</t>
  </si>
  <si>
    <t>№66.01.37.000.М.003691.05.25 от 14.05.2025</t>
  </si>
  <si>
    <t>№ 18579 от 26.04.2016</t>
  </si>
  <si>
    <t>Ударцева Юлия Александровна</t>
  </si>
  <si>
    <t>№66.01.37.000.М.004171.05.25 от 29.05.2025</t>
  </si>
  <si>
    <t>№ 13144 от 16.02.2011</t>
  </si>
  <si>
    <t>Толмачев Максим Алексеевич</t>
  </si>
  <si>
    <t>№66.01.37.000.М.003635.05.25 от 13.05.2025</t>
  </si>
  <si>
    <t>№17361 от 17.07.2013</t>
  </si>
  <si>
    <t>Колмакова Валентина Александровна</t>
  </si>
  <si>
    <t>№66.01.37.000.М.003844.05.25 от 21.05.2025</t>
  </si>
  <si>
    <t>№ 18606 от 27.04.2016</t>
  </si>
  <si>
    <t>Еремина Яна Александровна</t>
  </si>
  <si>
    <t>№66.01.37.000.М. 003531.05.25 от 06.05.2025</t>
  </si>
  <si>
    <t>№ 17364 от 18.06.2013</t>
  </si>
  <si>
    <t>Бычкова Людмила Николаевна</t>
  </si>
  <si>
    <t>Покатило Светлана Юрьевна</t>
  </si>
  <si>
    <t>6,5-8 лет</t>
  </si>
  <si>
    <t>Торопова Вероника Александровна</t>
  </si>
  <si>
    <t>№66.01.37.000.М.004428.06.25 
от 20.06.2025</t>
  </si>
  <si>
    <t>66Л01 № 0003838 от 14.02.2011</t>
  </si>
  <si>
    <t>Санникова Ксения Вадимовна</t>
  </si>
  <si>
    <t>790,8;
671,00</t>
  </si>
  <si>
    <t>№ 13293 от 24.02.2011</t>
  </si>
  <si>
    <t>Ломаева Екатерина Анатольевна</t>
  </si>
  <si>
    <t>№66.01.37.000.М.004380.06.25 от 11.06.2025</t>
  </si>
  <si>
    <t>№ 13405 от 24.02.2011</t>
  </si>
  <si>
    <t>Черкасская Ольга Владимировна</t>
  </si>
  <si>
    <t>671.00</t>
  </si>
  <si>
    <t>№ Л035-01277-66/00195544 от 25.04.2013</t>
  </si>
  <si>
    <t>Ярошинская Татьяна Васильевна</t>
  </si>
  <si>
    <t>№66.01.37.000.М.005058.10.25 
от 22.10.2025</t>
  </si>
  <si>
    <t>№13348 от 24.02.2011</t>
  </si>
  <si>
    <t>Лаптева Диана Ильшатовна</t>
  </si>
  <si>
    <t>№ 11035-01277-66/00196534</t>
  </si>
  <si>
    <t>Программа воспитания лагеря МАОУ СОШ № 77, утверждена директором Ежовой Л.В. от 02.09.2024 приказ № 214, https://xn--77-6kc3bfr2e.xn--80acgfbsl1azdqr.xn--p1ai/sveden/educa</t>
  </si>
  <si>
    <t>Колесникова Юлия Александровна</t>
  </si>
  <si>
    <t>№ 18733 от 31.05.2016</t>
  </si>
  <si>
    <t>№ 13347 от 24.02.20011 66 № 000502</t>
  </si>
  <si>
    <t>Программа воспитания утверждена начальником лагеря № 81 Боровиковой Е.В. от 14.03.2025 № 1 https://xn--81-6kc3bfr2e.xn--80acgfbsl1azdqr.xn--p1ai/?section_id=2003</t>
  </si>
  <si>
    <t>Лазутина Ольга Сергеевна (весна) Сулейманова Матан Ильгаровна (лето)</t>
  </si>
  <si>
    <t>№ 13287 от 24.02.2011</t>
  </si>
  <si>
    <t>Гуров Иван Владимирович</t>
  </si>
  <si>
    <t>№ 13295 от 24.02.2011</t>
  </si>
  <si>
    <t>Программа летнего лагеря утверждена директором МАОУ СОШ № 98 Городецкой Г.В. от 28.03.2025 https://xn--81-6kc3bfr2e.xn--80acgfbsl1azdqr.xn--p1ai/?section_id=2003</t>
  </si>
  <si>
    <t>Чащихина Татьяна Борисовна</t>
  </si>
  <si>
    <t>https://гимназия99.екатеринбург.рф</t>
  </si>
  <si>
    <t>790,8;</t>
  </si>
  <si>
    <t>№66.01.37.000.М.003241.04.25 от 09.04.2025</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</si>
  <si>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</si>
  <si>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</si>
  <si>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Бурманова Галина Николаевна </t>
  </si>
  <si>
    <t>https://лицей100.екатеринбург.рф/</t>
  </si>
  <si>
    <t>№ Л035-01277-66/00195625</t>
  </si>
  <si>
    <t>Загайная Наталья Владимировна</t>
  </si>
  <si>
    <t>№ 13403 от 02.03.2011</t>
  </si>
  <si>
    <t>Костина Ольга Владимировна</t>
  </si>
  <si>
    <t>№ 13351 от 24.02.2011</t>
  </si>
  <si>
    <t>Николаева Полина Игоревна</t>
  </si>
  <si>
    <t>https://школа113.екатеринбург.рф/?section_id=185</t>
  </si>
  <si>
    <t>№ Л035-01277-66/00196586 от 25.02.2014</t>
  </si>
  <si>
    <t>Майданова Алена Александровна</t>
  </si>
  <si>
    <t>Тукшумская Вера Николаевна</t>
  </si>
  <si>
    <t>790,8; 
671,00</t>
  </si>
  <si>
    <t>№ 13294 от 24.02.2011</t>
  </si>
  <si>
    <t>Зырянова Галина Валерьевна</t>
  </si>
  <si>
    <t>Аракчеева Ирина Михайловна</t>
  </si>
  <si>
    <t>№ 18551 от 20.04.2016</t>
  </si>
  <si>
    <t>Салфетникова Татьяна Сергеевна</t>
  </si>
  <si>
    <t>№ 13214 от 09.03.2011</t>
  </si>
  <si>
    <t>Пихиенко Лилия Александровна</t>
  </si>
  <si>
    <t>№ 17246 от 16.05.2013</t>
  </si>
  <si>
    <t>Балдина Наталья Геннадьевна</t>
  </si>
  <si>
    <t>№ 17238 от 13.05.2013</t>
  </si>
  <si>
    <t>Воронина Марина Александровна</t>
  </si>
  <si>
    <t>№ 13183 от 08.02.2011</t>
  </si>
  <si>
    <t>Виноградова Елена Станиславовна</t>
  </si>
  <si>
    <t>№ 18801 от 22.06.2016</t>
  </si>
  <si>
    <t>Салимова Татьяна Николаевна</t>
  </si>
  <si>
    <t>https://168.tvoysadik.ru/</t>
  </si>
  <si>
    <t>№66.01.37.000.М.0003876.05.25 от 21.05.2025</t>
  </si>
  <si>
    <t>№ Л035-01277-66/00195789 от 29.02.2012</t>
  </si>
  <si>
    <t>Довгая Надежда Леонидовна</t>
  </si>
  <si>
    <t>https://355.tvoysadik.ru</t>
  </si>
  <si>
    <t>Джафарова Екатерина Анатольевна</t>
  </si>
  <si>
    <t>№66.01.37.000.М.003565.05.25 от 07.05.2025</t>
  </si>
  <si>
    <t>Л035-01277-66/00196522 от 02.03.2011</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</si>
  <si>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</si>
  <si>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Трошкова Кристина Олеговна</t>
  </si>
  <si>
    <t>https://школа1.екатеринбург.рф</t>
  </si>
  <si>
    <t>671.0</t>
  </si>
  <si>
    <t>№66.01.37.000.М.003261.04.25 от 10.04.2025</t>
  </si>
  <si>
    <t>Л035-01277-66/00193867 от 28.08.2019</t>
  </si>
  <si>
    <t>Программа воспитания утверждена МАОУ СОШ №1 им.Алексеева С.С Приказ №01-01-11/471/1 от 18.05.2024 https://xn--1-7sb3aeo2d.xn--80acgfbsl1azdqr.xn--p1ai/site/pub?id=1619</t>
  </si>
  <si>
    <t>Тургумбаев Арман Алибаскарович</t>
  </si>
  <si>
    <t>http://гимназия2.екатеринбург.рф/</t>
  </si>
  <si>
    <t>№66.01.37.000.М.002356.10.24 
 от 29.10.2024</t>
  </si>
  <si>
    <t>Л035-01277-66/00195580 от 24.04.2013 г.</t>
  </si>
  <si>
    <t>Программа воспитания утверждена МАОУ гимназия №2 Приказ №270/14-1 от 02.09.2024 https://гимназия2.екатеринбург.рф/?section_id=204</t>
  </si>
  <si>
    <t>Власкина Юлия Олеговна</t>
  </si>
  <si>
    <t>http://гимназия9.екатеринбург.рф/</t>
  </si>
  <si>
    <t>№66.01.37.000.М. 000302.03.24 от 19.03.2024</t>
  </si>
  <si>
    <t>№ ЛО35-01277-66/00195554 от 07.05.2013</t>
  </si>
  <si>
    <t>Санникова Марина Николаевна</t>
  </si>
  <si>
    <t>http://школа11.екатеринбург.рф/</t>
  </si>
  <si>
    <t>790.80; 671,0</t>
  </si>
  <si>
    <t>Л035-01277-66/00195994 от 25.07.2012</t>
  </si>
  <si>
    <t>Программа воспитания утверждена МАОУ СОШ № 11 Приказ № 113-0-15 от 30.08.2024 https://школа11.екатеринбург.рф/?section_id=312</t>
  </si>
  <si>
    <t>Масалович 
Лена 
Алексеевна</t>
  </si>
  <si>
    <t>http://лицей12.екатеринбург.рф/</t>
  </si>
  <si>
    <t>№66.01.37.000.М.0029.12.03.25 
от 03.03.2025</t>
  </si>
  <si>
    <t>Л035-01277-66/00195652 от 23.04.2013</t>
  </si>
  <si>
    <t>Программа воспитания утверждена МАОУ лицей № 12 Приказ № 284/1 15.05. 2024 https://лицей12.екатеринбург.рф/upload/sc12_new/files/03/3a/033a11075fe7ce5c991168b2676e2e35.pdf</t>
  </si>
  <si>
    <t>Бабущкина Мария Дмитриевна</t>
  </si>
  <si>
    <t>http://школа41.екатеринбург.рф/</t>
  </si>
  <si>
    <t>790.80; 671,0; 790.80</t>
  </si>
  <si>
    <t>№66.01.37.000.М.003843.05.25
 от 21.05.2025</t>
  </si>
  <si>
    <t>Л035-01277-66/00194932 от 18.04.2016</t>
  </si>
  <si>
    <t>Программа воспитания утверждена МАОУ СОШ № 41 Приказ № 2215 от 21.10.2024 https://xn--41-6kc3bfr2e.xn--80acgfbsl1azdqr.xn--p1ai/?section_id=311</t>
  </si>
  <si>
    <t>Пелевин
 Даниил Дмитриевич</t>
  </si>
  <si>
    <t>http://школа48.екатеринбург.рф/</t>
  </si>
  <si>
    <t>Л035-01277-66/00196670 от 18.02.2011</t>
  </si>
  <si>
    <t>Программа воспитания утверждена МАОУ СОШ № 48 Приказ № 43/1-дот28.02.2025 https://xn--48-6kc3bfr2e.xn--80acgfbsl1azdqr.xn--p1ai/?section_id=355</t>
  </si>
  <si>
    <t>Терлиян Наталья Сергеевна</t>
  </si>
  <si>
    <t>http://школа57.екатеринбург.рф/</t>
  </si>
  <si>
    <t>№66.01.37.000.M.003530.05.25 
от 06.05.2025</t>
  </si>
  <si>
    <t>Л035-01277-66/00276147 от 17.02.2011</t>
  </si>
  <si>
    <t>Программа воспитания утверждена МБОУ СОШ № 57 Приказ № 108/1 от 22.04.2024 https://xn--57-6kc3bfr2e.xn--80acgfbsl1azdqr.xn--p1ai/?section_id=20</t>
  </si>
  <si>
    <t>Адмайкина Наталья Владиславовна</t>
  </si>
  <si>
    <t>http://школа63.екатеринбург.рф/</t>
  </si>
  <si>
    <t>01.06.2026-22.06.2026, 26.10.2026-01.11.2026</t>
  </si>
  <si>
    <t>671,0 ; 790.80</t>
  </si>
  <si>
    <t>№66.01.37.000.М.003077.03.25 от 24.03.2025</t>
  </si>
  <si>
    <t>Л035-01277-66/00195837 от 22.07.2012</t>
  </si>
  <si>
    <t>Программа воспитания утверждена МАОУ СОШ № С63 Приказ № 509 от 17.05.2024 https://xn--63-6kc3bfr2e.xn--80acgfbsl1azdqr.xn--p1ai/?section_id=16</t>
  </si>
  <si>
    <t>Белеусова 
Ксения Вячеславовна</t>
  </si>
  <si>
    <t>http://школа69.екатеринбург.рф/</t>
  </si>
  <si>
    <t>Л035-01277-66/00196417 от 18.02.2011</t>
  </si>
  <si>
    <t>Программа воспитания утверждена МАОУ СОШ № 69 Приказ № 28/2 от 25.02.2025 https://xn--69-6kc3bfr2e.xn--80acgfbsl1azdqr.xn--p1ai/site/pub?id=1211</t>
  </si>
  <si>
    <t>Аванесян Алина Эдуардовна</t>
  </si>
  <si>
    <t>http://школа74.екатеринбург.рф/</t>
  </si>
  <si>
    <t>№66.01.37.000.М.003976.05.25 
от 23.05.2025</t>
  </si>
  <si>
    <t>Л035-01277-66/00195669 от 12.09.2013</t>
  </si>
  <si>
    <t>Программа воспитания утверждена МАОУ СОШ № 74 Приказ №210-од от 30.08.2021 https://школа74.екатеринбург.рф/site/pub?id=2701</t>
  </si>
  <si>
    <t>Печищева
 Наталия
 Юрьевна</t>
  </si>
  <si>
    <t>http://гимназия116.екатеринбург.рф/</t>
  </si>
  <si>
    <t>790.80 ; 671,0; 790.80</t>
  </si>
  <si>
    <t>№66.01.37.000.М.003422.04.25 от 23.04.2025</t>
  </si>
  <si>
    <t>Л035-01277-66/00195657 от 26.04.2013</t>
  </si>
  <si>
    <t>Программа воспитания утверждена МАОУ гимназия № 116 Приказ №47/1 от 11.03.2024 https://xn--116-5cdozfc7ak5r.xn--80acgfbsl1azdqr.xn--p1ai/?section_id=17</t>
  </si>
  <si>
    <t>Овчинникова Оксана
 Сергеевна</t>
  </si>
  <si>
    <t>http://школа121.екатеринбург.рф</t>
  </si>
  <si>
    <t>790.80</t>
  </si>
  <si>
    <t>№66.01.37.000.М.005004.10.25
 от 10.10.2025</t>
  </si>
  <si>
    <t>Л035-01277-66/00194780 от 06.04.2016</t>
  </si>
  <si>
    <t>Программа воспитания утверждена МАОУ СОШ № 121 Приказ № 01-01-09/110-О от 13.02.2025 https://школа121.екатеринбург.рф/?section_id=436</t>
  </si>
  <si>
    <t>Омелькова
 Любовь Ивановна</t>
  </si>
  <si>
    <t>http://школа141.екатеринбург.рф</t>
  </si>
  <si>
    <t>Л035-01277-66/00267129 от 19.05.2016</t>
  </si>
  <si>
    <t>Программа воспитания утверждена МАОУ СОШ № 141 Приказ №15/1-О от 05.02.2025 https://xn--141-5cd3cgu2f.xn--80acgfbsl1azdqr.xn--p1ai/?section_id=406</t>
  </si>
  <si>
    <t>Плотникова Екатерина Владимировна</t>
  </si>
  <si>
    <t>23.03.2026-29.03.2026, 01.06.2026-22.06.2026, 26.10.2026-01.11.2026</t>
  </si>
  <si>
    <t>№66.01.37.000.М.005004.10.25
от 10.10.2025</t>
  </si>
  <si>
    <t>Л035-01277-66/00195184 от 26.04.2016</t>
  </si>
  <si>
    <t>Программа воспитания утверждена МАОУ СОШ № 143 Приказ № 65/1-о от 24.05.2024 https://школа143.екатеринбург.рф/?section_id=114</t>
  </si>
  <si>
    <t>Скворцова Ольга Анатольевна</t>
  </si>
  <si>
    <t>http://школа163.екатеринбург.рф/</t>
  </si>
  <si>
    <t>№66.01.37.000.М.004369.06.25 
от 10.06.2025</t>
  </si>
  <si>
    <t>Л035-01277-66/00196578 от 18.02.2011</t>
  </si>
  <si>
    <t>Программа воспитания утверждена МАОУ СОШ № 163 Приказ № 51-6-у от 27.03.2024 https://школа163.екатеринбург.рф/?section_id=11</t>
  </si>
  <si>
    <t>Авидон 
Светлана Валерьевна</t>
  </si>
  <si>
    <t>http://школа168.екатеринбург.рф/</t>
  </si>
  <si>
    <t>23.03.2026-29.03.2026</t>
  </si>
  <si>
    <t>№66.01.37.000.М.003195.04.25 от 03.04.2025</t>
  </si>
  <si>
    <t>Л035-01277-66/00196401 от 18.02.2011</t>
  </si>
  <si>
    <t>Программа воспитания утверждена МАОУ СОШ № 168 Приказ 01-01-11/17 от 03.03.2025. https://школа168.екатеринбург.рф/?section_id=262</t>
  </si>
  <si>
    <t>Васильева
 Ксения Викторовна</t>
  </si>
  <si>
    <t>http://школа171.екатеринбург.рф/</t>
  </si>
  <si>
    <t>671,0; 790,80</t>
  </si>
  <si>
    <t>№66.01.37.000.М.003841.05.25
 от 21.05.2025</t>
  </si>
  <si>
    <t>Л035-01277-66/00196416 от 17.02.2011</t>
  </si>
  <si>
    <t>Программа воспитания утверждена МАОУ СОШ № 171 Приказ 201/1 от 16.05.2024 https://школа171.екатеринбург.рф/?section_id=16</t>
  </si>
  <si>
    <t>Золина Людмила Павловна</t>
  </si>
  <si>
    <t>https://новаяшкола.екатеринбург.рф/</t>
  </si>
  <si>
    <t>№66.01.37.000.М.003260.04.25 от 10.04.2025</t>
  </si>
  <si>
    <t>Л035-01277-66/00276165 от 11.02.2011</t>
  </si>
  <si>
    <t>Приказ от 29.03.2024 Утверждена директором МАОУ СОШ № 184 "Новая школа" Ершовой Е. В. https://новаяшкола.екатеринбург.рф/?section_id=20</t>
  </si>
  <si>
    <t>Есаулкова Алена Александровна</t>
  </si>
  <si>
    <t>http://менталитет..екатеринбург.рф/</t>
  </si>
  <si>
    <t>Л035-01277-66/00195576 от 29.04.2013</t>
  </si>
  <si>
    <t>Программа воспитания утверждена МАОУгимназия № 202 "Менталиткт" Приказ от 12.05.2024 https://xn--80ajblodi4bdb.xn--80acgfbsl1azdqr.xn--p1ai/?section_id=373</t>
  </si>
  <si>
    <t>Докучаева Анжелла Валерьевна</t>
  </si>
  <si>
    <t>https://302.tvoysadik.ru</t>
  </si>
  <si>
    <t>№66.01.37.000.М.003977.05.25 от 23.05.2025</t>
  </si>
  <si>
    <t>Вершинина
 Алена
 Олеговна</t>
  </si>
  <si>
    <t>https://466.tvoysadik.ru</t>
  </si>
  <si>
    <t>Екимова 
 Мария 
Андреевна</t>
  </si>
  <si>
    <t>https://510.tvoysadik.ru/</t>
  </si>
  <si>
    <t>№66.01.37.000.М.003447.04.25
от 25.04.2025</t>
  </si>
  <si>
    <t>Л035-01277-66/00196540 от 03.03.2011</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</si>
  <si>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</si>
  <si>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</si>
  <si>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</si>
  <si>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№66.01.37.000.М.004020.05.25 от 26.05.2025</t>
  </si>
  <si>
    <t>Л0 35-01277-66/00194793 от 16.03.2016 г</t>
  </si>
  <si>
    <t>Программа воспитания утверждена МАОУ ЦСШ Приказ № 48 от 25.03.2025 https://family.uralschool.ru/?section_id=114</t>
  </si>
  <si>
    <t>Мифтакова
 Елена
Петровна</t>
  </si>
  <si>
    <t>https://doddooc.uralschool.ru</t>
  </si>
  <si>
    <t>№66.01.37.000.М.003535.05.25 
от 06.05.2025</t>
  </si>
  <si>
    <t>Л035-01277-66/00194782 от 16.03.2016</t>
  </si>
  <si>
    <t>Программа утверждена МБУ ДО ООЦ Приказ № 5 от 05.03.2024 https://doddooc.uralschool.ru/?section_id=36</t>
  </si>
  <si>
    <t>Попова
Полина
 Евгеньевна</t>
  </si>
  <si>
    <t>https://новаяавеста.рф</t>
  </si>
  <si>
    <t>№66.01.37.000.М.004019.05.25 от 26.05.2025</t>
  </si>
  <si>
    <t>Л035-01277-66/00194742 от 21.03.2016</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</si>
  <si>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</si>
  <si>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</si>
  <si>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</si>
  <si>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</si>
  <si>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</si>
  <si>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</si>
  <si>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№66.СО.01.000.М.000028.05.25 от 27.05.2025</t>
  </si>
  <si>
    <t>№ 15711 от 21.03.2012</t>
  </si>
  <si>
    <t>https://2zar.uralschool.ru/</t>
  </si>
  <si>
    <t>Подсекина Евгения Александровна</t>
  </si>
  <si>
    <t>№66.СО.01.000.М.000019.05.25 от 19.05.2025</t>
  </si>
  <si>
    <t>№ 15713 от 21.03.2012</t>
  </si>
  <si>
    <t>Борисова Евгения Дмитриевна</t>
  </si>
  <si>
    <t>http://4zar.uralschool.ru</t>
  </si>
  <si>
    <t>№66.СО.01.000.М.000024.05.25 от 23.05.2025</t>
  </si>
  <si>
    <t>№ 15712 от 21.03.2012</t>
  </si>
  <si>
    <t>Крылова Ольга Васильевна</t>
  </si>
  <si>
    <t>http://6zar.uralschool.ru</t>
  </si>
  <si>
    <t>№66.СО.01.000.М.000030.05.25 от 27.05.2025</t>
  </si>
  <si>
    <t>№ 18789 от 21.06.2016</t>
  </si>
  <si>
    <t>Пиминова Наталья Сергеевна</t>
  </si>
  <si>
    <t>http://7zar.uralschool.ru</t>
  </si>
  <si>
    <t>№66.СО.01.000.М.000021.05.25 от 19.05.2025</t>
  </si>
  <si>
    <t>№ 11941 от 13.05.2009</t>
  </si>
  <si>
    <t>Суднева Елена Анатольевна</t>
  </si>
  <si>
    <t>https://zar_sport.uralschool.ru/</t>
  </si>
  <si>
    <t>№66.СО.01.000.М.000031.05.25 от 27.05.2025</t>
  </si>
  <si>
    <t>Авдоченок Яна Александровна</t>
  </si>
  <si>
    <t>https://sk-desantnic.oshkole.ru/</t>
  </si>
  <si>
    <t>№66.СО.01.000.М.000023.05.25 от 23.05.2025</t>
  </si>
  <si>
    <t>№ ЛО35-01277-66/00194992 от21.03.2016</t>
  </si>
  <si>
    <t>Иштыбаева Татьяна Геннадьевна</t>
  </si>
  <si>
    <t>чу-детство.рф</t>
  </si>
  <si>
    <t>№66.СО.01.000.М.000025.05.25 от 23.05.2025</t>
  </si>
  <si>
    <t>№ 19332 от 20.03.2017</t>
  </si>
  <si>
    <t>Наумова Елена Васильевна</t>
  </si>
  <si>
    <t>№66.СО.01.000.М.000020.05.25 от 19.05.2025</t>
  </si>
  <si>
    <t>Проверки не проводились, предписаний нет</t>
  </si>
  <si>
    <t>№ЛО-66-01-03967 от 24.03.2016</t>
  </si>
  <si>
    <t>№ 18380 от 16.03.2016</t>
  </si>
  <si>
    <t>Котельникова Ирина Сергеевна</t>
  </si>
  <si>
    <t>http://ivdel-school1.ru/</t>
  </si>
  <si>
    <t>№66.01.37.000.М.003131.03.25 от 27.03.2025</t>
  </si>
  <si>
    <t>№ 14811 от 23.12.2011</t>
  </si>
  <si>
    <t>Пушенкова Елизавета Олеговна</t>
  </si>
  <si>
    <t>№66.01.37.000.М.003326.04.25 от 17.04.2025</t>
  </si>
  <si>
    <t>№ 14807 от 29.09.2011</t>
  </si>
  <si>
    <t>Завьялова Татьяна Александровна</t>
  </si>
  <si>
    <t>№66.01.37.000.М.003867.05.25 от 21.05.2025</t>
  </si>
  <si>
    <t>№ 14808 от 23.12.2011</t>
  </si>
  <si>
    <t>Александрова Нина Борисовна</t>
  </si>
  <si>
    <t>624590, Cвердловская обл., г. Ивдель, ул. 50 лет Октября, д.17; тел. 8(34386) 2-97-20</t>
  </si>
  <si>
    <t>https://7ivdel.uralschool.ru/</t>
  </si>
  <si>
    <t>№66.01.37.000.М. 001578.05.23 от 31.05.2023</t>
  </si>
  <si>
    <t>№ 18437 от 25.03.2016</t>
  </si>
  <si>
    <t>Шушарина
 Ирина
 Адольевна</t>
  </si>
  <si>
    <t>257.20</t>
  </si>
  <si>
    <t>№66.01.37.000.М.003277.04.25 от 11.04.2025</t>
  </si>
  <si>
    <t>№ 14734 от 10.08.2011</t>
  </si>
  <si>
    <t>Программа воспитания утверждена МАОУ "Школа №1" Приказ №39.1-ОД от 20.03.2025 года</t>
  </si>
  <si>
    <t>Корнеева Наталья Александровна</t>
  </si>
  <si>
    <t>https://irbit-3.uralschool.ru/?section_id=4</t>
  </si>
  <si>
    <t>№ Л035-01277-66/00196434 от 03.08.2011</t>
  </si>
  <si>
    <t>Гурьева
 Ольга Андреевна</t>
  </si>
  <si>
    <t>https://irbit-5.uralschool.ru/</t>
  </si>
  <si>
    <t>№ 18444 от 28.03.2016</t>
  </si>
  <si>
    <t>Соболева
 Татьяна Николаевна</t>
  </si>
  <si>
    <t>https://8irbit.uralschool.ru/</t>
  </si>
  <si>
    <t>№Л035-01277-66/00193807 от 26.09.2019</t>
  </si>
  <si>
    <t>Программа воспитания утверждена МАОУ "Школа №8" Приказ №06/2-од от 22.01.2025 https://8irbit.uralschool.ru/upload/sc8irbit_new/files/fc/14/fc149dc640f1cb4bbb37a58e319bd03a.pdf</t>
  </si>
  <si>
    <t>Бердыева Ирина Алексеевна</t>
  </si>
  <si>
    <t>https://9irbit.uralschool.ru</t>
  </si>
  <si>
    <t>№Л035-01277-66/00196470 от 31.05.2021</t>
  </si>
  <si>
    <t>Захарова
 Наталья
 Павловна</t>
  </si>
  <si>
    <t>https://irbit10.uralschool.ru/</t>
  </si>
  <si>
    <t>1978. Капитальный ремонт не проводился</t>
  </si>
  <si>
    <t>№66.01.37.000.М.004240.05.25 от 30.05.2025</t>
  </si>
  <si>
    <t>№ 17284 от 28.05.2013</t>
  </si>
  <si>
    <t>Чиркова Елена Германовна</t>
  </si>
  <si>
    <t>https://irbit13.uralschool.ru/</t>
  </si>
  <si>
    <t>№66.01.37.000.М.005420.12.25 от 23.12.2025</t>
  </si>
  <si>
    <t>№ 14733 от 10.08.2011</t>
  </si>
  <si>
    <t>Волошина Любовь Васильевна</t>
  </si>
  <si>
    <t>http://18irbit.uralschool.ru</t>
  </si>
  <si>
    <t>№66.01.37.000.М.003950.05.25 от 23.05.2025</t>
  </si>
  <si>
    <t>№ ло35-01277-66/00193868 от 30.09.2019</t>
  </si>
  <si>
    <t>Программа воспитания утверждена МАОУ "Школа № 18". Приказ №35/2 от 19.05.2025, https://18irbit.uralschool.ru/upload/sc18irbit_new/files/23/39/233942be28eeb4fd9f.pdf</t>
  </si>
  <si>
    <t>Удинцева Кристина Игоревна</t>
  </si>
  <si>
    <t>https://ds21irbit.ru/</t>
  </si>
  <si>
    <t>Серкова Александра Олеговна</t>
  </si>
  <si>
    <t>https://дюсш-ирбит.рф</t>
  </si>
  <si>
    <t>№66.01.37.000.М.004043.05.25 от 26.05.2025</t>
  </si>
  <si>
    <t>№ 19107 от 27.10.2016</t>
  </si>
  <si>
    <t>https://дюсш-ирбит.рф/svedeniya/dostupnaya_sreda/</t>
  </si>
  <si>
    <t>Бочкарева Елена Борисовна</t>
  </si>
  <si>
    <t>https://cdt-irbit.3dn.ru/index/ldpd_i_lto/0-150</t>
  </si>
  <si>
    <t>№66.01.37.000. М.004034.05.25
от 26.05.2025</t>
  </si>
  <si>
    <t>№ 19244 от 24.01.2017</t>
  </si>
  <si>
    <t>Программа воспитания утверждена МАОУ ДО "Центр детского творчества" Приказ № 21 от 21.03.2025 https://cdt-irbit.3dn.ru/Dokument/LDPD/programma_i_plan_vospitatelnoj_raboty_ldpd_i_lto.pdf</t>
  </si>
  <si>
    <t>Бердюгина Татьяна Владимировна</t>
  </si>
  <si>
    <t>www.berduginschool.uoirbitmo.ru</t>
  </si>
  <si>
    <t>Гашкова
 Людмила Владимировна</t>
  </si>
  <si>
    <t>6611005772</t>
  </si>
  <si>
    <t>№66.01.37.000.М. 004874.09.25 от 09.09.2025</t>
  </si>
  <si>
    <t>Л035-01277-66/00194022 от 21.12.2018 г.</t>
  </si>
  <si>
    <t>Макарова Ирина Витальевна</t>
  </si>
  <si>
    <t>www.dubschool.uoirbitmo.ru</t>
  </si>
  <si>
    <t>№66.01.37.000.М. 002952.03.25 от 06.03.2025</t>
  </si>
  <si>
    <t>Свяжина Ольга Владимировна</t>
  </si>
  <si>
    <t>6611005797</t>
  </si>
  <si>
    <t>Мурзина Наталья Владимировна</t>
  </si>
  <si>
    <t>https://zajkovo2.edusite.ru/</t>
  </si>
  <si>
    <t>Пронина Ольга Алексеевна</t>
  </si>
  <si>
    <t>www.znamenschool.uoirbitmo.ru</t>
  </si>
  <si>
    <t>Устинова Светлана Станиславовна</t>
  </si>
  <si>
    <t>6611005902</t>
  </si>
  <si>
    <t>Степанова Алёна Алексеевна</t>
  </si>
  <si>
    <t>6611005910</t>
  </si>
  <si>
    <t>www.kilachevschool.uoirbitmo.ru</t>
  </si>
  <si>
    <t>Епанчинцева Татьяна Юрьевна</t>
  </si>
  <si>
    <t>Говорухина Марина Павловна</t>
  </si>
  <si>
    <t>Ларионова Елена Николаевна</t>
  </si>
  <si>
    <t>6611005927</t>
  </si>
  <si>
    <t>№66.01.37.000.М. 002929.03.25 от 03.03.2025</t>
  </si>
  <si>
    <t>Бахарева Екатерина Николаевна</t>
  </si>
  <si>
    <t>6611005934</t>
  </si>
  <si>
    <t>http://klyuchevschool.uoirbitmo.ru/</t>
  </si>
  <si>
    <t>№ ЛО-01277-66/00194138 от 06.03.2023</t>
  </si>
  <si>
    <t>Костина Екатерина Александровна</t>
  </si>
  <si>
    <t>6611005966</t>
  </si>
  <si>
    <t>www.osincevschool.uoirbitmo.ru</t>
  </si>
  <si>
    <t>6611005973</t>
  </si>
  <si>
    <t>https://pionerschool.uoirbitmo.ru</t>
  </si>
  <si>
    <t>Татаринова Наталья Викторовна</t>
  </si>
  <si>
    <t>6611005885</t>
  </si>
  <si>
    <t>www.pyankovschool.uoirbitmo.ru</t>
  </si>
  <si>
    <t>№66.01.37.000.М. 003952.05.25 от 23.05.2025</t>
  </si>
  <si>
    <t>№ ЛО35-01277-66/00194144 от 17.05.2018</t>
  </si>
  <si>
    <t>https://rechkalovschool.uoirbitmo.ru/</t>
  </si>
  <si>
    <t>Гайдученко Анна Николаевна</t>
  </si>
  <si>
    <t>6611005998</t>
  </si>
  <si>
    <t>https://rudnovschool.uoirbitmo.ru/</t>
  </si>
  <si>
    <t>№66.01.37.000.М. 005011.10.25 от 14.10.2025</t>
  </si>
  <si>
    <t>6611005814</t>
  </si>
  <si>
    <t>https://striganschool.uoirbitmo.ru/</t>
  </si>
  <si>
    <t>№ 20087 от 22.08.2019</t>
  </si>
  <si>
    <t>6611005892</t>
  </si>
  <si>
    <t>https://fominschool.uralschool.ru/</t>
  </si>
  <si>
    <t>Каражеляскова Ольга Леонидовна</t>
  </si>
  <si>
    <t>6611005821</t>
  </si>
  <si>
    <t>https://harlovschool.uoirbitmo.ru/</t>
  </si>
  <si>
    <t>Быкова Екатерина Александровна</t>
  </si>
  <si>
    <t>6611005839</t>
  </si>
  <si>
    <t>https://chernovschool.nubex.ru</t>
  </si>
  <si>
    <t>Кузеванова 
Вера
 Васильевна</t>
  </si>
  <si>
    <t>6611006159</t>
  </si>
  <si>
    <t>www.chubarovschool.uoirbitmo.ru</t>
  </si>
  <si>
    <t>№66.01.37.000.М. 003239.04.25 от 09.04.2025</t>
  </si>
  <si>
    <t>Брусянина 
Елена Владимировна</t>
  </si>
  <si>
    <t>http://bsschool.ucoz.ru/</t>
  </si>
  <si>
    <t>№66.01.37.000.М.003667.05.25 от 14.05.2025</t>
  </si>
  <si>
    <t>№ 15278 от 17.02.2012</t>
  </si>
  <si>
    <t>Фотеева
 Ирина Александровна</t>
  </si>
  <si>
    <t>https://kamensk-school.obrku.ru/</t>
  </si>
  <si>
    <t>№ 20150 от 01.11.2019</t>
  </si>
  <si>
    <t>Коновалова Екатерина Александровна</t>
  </si>
  <si>
    <t>http://mkoukislovo.edusite.ru</t>
  </si>
  <si>
    <t>№66.01.37.000.М.003424.04.25 от 23.04.2025</t>
  </si>
  <si>
    <t>№ 20125 от 14.10.2019</t>
  </si>
  <si>
    <t>Чувакова Марина Павловна</t>
  </si>
  <si>
    <t>klevakino.edusite.ru</t>
  </si>
  <si>
    <t>№66.01.37.000.М. 000977.05.24 от 07.05.2024</t>
  </si>
  <si>
    <t>№ 14849 от 01.02.2012</t>
  </si>
  <si>
    <t>Русакова Светлана Ивановна</t>
  </si>
  <si>
    <t>https://kolchedan-school.ekb.eduru.ru/</t>
  </si>
  <si>
    <t>№ 15700 от 27.02.2012</t>
  </si>
  <si>
    <t>Бирюкова Анастасия Евгеньевна</t>
  </si>
  <si>
    <t>https://maminskshkola.ucoz.ru/</t>
  </si>
  <si>
    <t>№66.01.37.000.М.004013.05.25 от 26.05.2025</t>
  </si>
  <si>
    <t>№ 15694 от 05.03.2012</t>
  </si>
  <si>
    <t>Осипова
 Елена Анатольевна</t>
  </si>
  <si>
    <t>https://new-is.ucoz.ru/</t>
  </si>
  <si>
    <t>№66.01.37.000.М.003256.04.25 от 10.04.2025</t>
  </si>
  <si>
    <t>№ Л035-01277-66/00276122 от 13.01.2012</t>
  </si>
  <si>
    <t>Боровых 
Елена 
Григорьевна</t>
  </si>
  <si>
    <t>https://pirogovskaya.uralschool.ru/?section_id=180</t>
  </si>
  <si>
    <t>№66.01.37.000.М.003267.04.25 от 11.04.2025</t>
  </si>
  <si>
    <t>№ 15693 от 05.03. 2012</t>
  </si>
  <si>
    <t>Бронникова Алёна Владимировна</t>
  </si>
  <si>
    <t>https://pokrovkaschool.nubex.ru/5531/</t>
  </si>
  <si>
    <t>№66.01.37.000.М. 003672.05.25 от 14.05.2025</t>
  </si>
  <si>
    <t>Кошелева
 Ирина
 Петровна</t>
  </si>
  <si>
    <t>https://rybnikovskaya-sosh.uralschool.ru/?section_id=42</t>
  </si>
  <si>
    <t>№66.01.37.000.М.003671.05.25 от 14.05.2025</t>
  </si>
  <si>
    <t>№ 15699 от 27.02.2012</t>
  </si>
  <si>
    <t>Суворова Людмила Евгеньевна</t>
  </si>
  <si>
    <t>https://sosnsch.edusite.ru/</t>
  </si>
  <si>
    <t>№66.01.37.000.М003625.05.25 от 13.05.2025</t>
  </si>
  <si>
    <t>№ 15332 от 30.12.2011</t>
  </si>
  <si>
    <t>Иванова 
Марина
 Сергеевна</t>
  </si>
  <si>
    <t>https://tr-shkola.ru</t>
  </si>
  <si>
    <t>№ 66.01.37.000. М.000823.05.24 от 02.05.2024</t>
  </si>
  <si>
    <t>№ 14852 от 01.02.2012</t>
  </si>
  <si>
    <t>Ришко
 Юлия Владимировна</t>
  </si>
  <si>
    <t>https://cheredu.ucoz.ru/index/letnjaja_ozdorovitelnaja_kampanija/0-277</t>
  </si>
  <si>
    <t>№66.01.37.000.М.003743.05.25 от 16.05.2025</t>
  </si>
  <si>
    <t>Белоногова Валентина Александровна</t>
  </si>
  <si>
    <t>https://vshkole1.ru/organizatsiya-otdykha-detej/</t>
  </si>
  <si>
    <t>480,80 (весенние каникулы), 423,83 (летние каникулы)</t>
  </si>
  <si>
    <t>№66.01.37.000.М.003560.05.25 от 07.05.2025</t>
  </si>
  <si>
    <t>Светлакова Светлана Анатольевна</t>
  </si>
  <si>
    <t>https://school2ku.ru/organizatsiya-otdykha-detej/ob-organizatsii-otdykha-detej-i-ikh-ozdorovleniya/osnovnye-svedeniya</t>
  </si>
  <si>
    <t>№66.01.37.000.М.003428.04.25 от 23.04.2025</t>
  </si>
  <si>
    <t>Антропова Юлия Владимировна</t>
  </si>
  <si>
    <t>https://school3.obrku.ru/letnyaya-ozdorovitelnaya-kompaniya/dokumenty</t>
  </si>
  <si>
    <t>№66.01.37.000.М.004064.05.25 от 27.05.2025</t>
  </si>
  <si>
    <t>Крыгина Екатерина Михайловна</t>
  </si>
  <si>
    <t>https://school5.obrku.ru/ob-organizatsii-otdykha-detej-i-ikh-ozdorovlenii/1-ob-organizatsii-otdykha-detej-i-ikh-ozdorovleniya</t>
  </si>
  <si>
    <t>№66.01.37.000.М.003626.05.25 от 13.05.2025</t>
  </si>
  <si>
    <t>Васильева Наталья Витальевна</t>
  </si>
  <si>
    <t>https://vshkole7.ru/organizatsiya-otdykha-detej-i-ikh-ozdorovleniya/ob-organizatsii-otdykha-detej-i-ikh-ozdorovleniya</t>
  </si>
  <si>
    <t>№66.01.37.000.М.003485.04.25 от 28.04.2025</t>
  </si>
  <si>
    <t>Кузнецова Татьяна Анатольевна</t>
  </si>
  <si>
    <t>https://licey9ku.uralschool.ru/?section_id=40</t>
  </si>
  <si>
    <t>423,83 (летние каникулы)</t>
  </si>
  <si>
    <t>№66.01.37.000.М.004199.05.25 от 29.05.2025</t>
  </si>
  <si>
    <t>Доронина 
Ольга 
Юрьевна</t>
  </si>
  <si>
    <t>https://school14.obrku.ru/letnyaya-ozdorovitelnaya-kompaniya/osnovnye-svedeniya</t>
  </si>
  <si>
    <t>№66.01.37.000.М.003426.04.25 от 23.04.2025</t>
  </si>
  <si>
    <t>Степанова Елена Михайловна</t>
  </si>
  <si>
    <t>https://school16.obrku.ru/svedenya-ob-organizacii-detey-ozdorovlenya/ob-organizacii-detey-ozdorovlenya</t>
  </si>
  <si>
    <t>№66.01.37.000.М.004065.05.25 от 27.05.2025</t>
  </si>
  <si>
    <t>Гуляева Анна Александровна</t>
  </si>
  <si>
    <t>https://school17.obrku.ru</t>
  </si>
  <si>
    <t>№66.01.37.000.М. 002304.10.20 от 22.10.2020</t>
  </si>
  <si>
    <t>№ 170081 от 12.03.2013</t>
  </si>
  <si>
    <t>Дьячкова
 Оксана 
Сергеевна</t>
  </si>
  <si>
    <t>https://www.mbou19.ru/organizatsiya-otdykha-detej</t>
  </si>
  <si>
    <t>№66.01.37.000. М.003327.04.25 от 17.04.2025</t>
  </si>
  <si>
    <t>Андреева Екатерина Андреевна</t>
  </si>
  <si>
    <t>https://school20.obrku.ru/letnyaya-ozdorovitelnaya-kompaniya</t>
  </si>
  <si>
    <t>Селюнина Оксана Александровна</t>
  </si>
  <si>
    <t>https://school21.obrku.ru/nashi-gruppy-2/deyatelnost</t>
  </si>
  <si>
    <t>№66.01.37.000.М.003296.04.25 от 15.04.2025</t>
  </si>
  <si>
    <t>Соколова Ирина Сергеевна</t>
  </si>
  <si>
    <t>https://school25.obrku.ru/organizatsiya-otdykha-detej/ob-organizatsii-otdykha-detej-i-ikh-ozdorovleniya</t>
  </si>
  <si>
    <t>№66.01.37.000.М.003425.04.2 от 23.04.2025</t>
  </si>
  <si>
    <t>Бекмансурова Альмира Ануровна</t>
  </si>
  <si>
    <t>https://school-int27.edusite.ru/p98aa1.html</t>
  </si>
  <si>
    <t>№66.01.37.000.
М.004200.05.25 от 29.05.2025</t>
  </si>
  <si>
    <t>Мелёхина Александра Александровна</t>
  </si>
  <si>
    <t>http://kum-sch30.edusite.ru/p369aa1.html</t>
  </si>
  <si>
    <t>№66.01.37.000.М.004198.05.25 от 29.05.2025</t>
  </si>
  <si>
    <t>https://school31-ku.ru/svedeniya-ob-organizatsii-otdykha-detej-i-ikh-ozdorovleniya</t>
  </si>
  <si>
    <t>№ 66.01.37.000 М.003735.05.25 от 16.05.2025</t>
  </si>
  <si>
    <t>Заварницина Ольга Сергеевна</t>
  </si>
  <si>
    <t>https://www.mbouku32.ru/organizatsiya-otdykha-detej-2/osnovnye-svedeniya</t>
  </si>
  <si>
    <t>№66.01.37.000.М.003266.04.25 от 11.04.2025</t>
  </si>
  <si>
    <t>Буянова Анна Сергеевна</t>
  </si>
  <si>
    <t>https://school34-ku.ru/organizatsiya-otdykha-detej</t>
  </si>
  <si>
    <t>№66.01.37.000.М.003255.04.25 от 10.04.2025</t>
  </si>
  <si>
    <t>Бокарева Елена Витальевна</t>
  </si>
  <si>
    <t>https://school35.obrku.ru/letnyaya-ozdorovitelnaya-kompaniya</t>
  </si>
  <si>
    <t>№66.01.37.000. М.003551.05.25 от 06.05.2025</t>
  </si>
  <si>
    <t>Суворина Наталья Леонидовна</t>
  </si>
  <si>
    <t>https://school37.obrku.ru/letnyaya-ozdorovitelnaya-kompaniya</t>
  </si>
  <si>
    <t>№66.01.37.000.М.003486.04.25 от 28.04.2025</t>
  </si>
  <si>
    <t>Серебрякова Алена Евгеньевна</t>
  </si>
  <si>
    <t>https://kadet38.ru/letnyaya-ozdorovitelnaya-kampaniya/dokumenty</t>
  </si>
  <si>
    <t>№66.01.37.000.М.003328.04.25 от 17.04.2025</t>
  </si>
  <si>
    <t>Вараксина 
Алла 
Анатольевна</t>
  </si>
  <si>
    <t>https://40shkola.ru/organizatsiya-otdykha-detej</t>
  </si>
  <si>
    <t>№66.01.37.000.
М. 003741.05.25 от 16.05.2025</t>
  </si>
  <si>
    <t>Ермилова Ольга Борисовна</t>
  </si>
  <si>
    <t>https://bestschool60.3dn.ru/index/ob_organizacii_otdykha_detej_i_ikh_ozdorovlenija/0-286</t>
  </si>
  <si>
    <t>№66.01.37.000.М.003549.05.25 от 06.05.2025</t>
  </si>
  <si>
    <t>Ширкова 
Эльвира
 Юрьевна</t>
  </si>
  <si>
    <t>https://www.ku-gimnazia.ru/index.php/organizatsiya-otdykha-detej</t>
  </si>
  <si>
    <t>№66.01.37.000.М.003499.04.25 от 30.04.2025</t>
  </si>
  <si>
    <t>Ломаева
 Ирина 
Сергеевна</t>
  </si>
  <si>
    <t>www.sport-kam.ru</t>
  </si>
  <si>
    <t>Л035-01277-66/00659500 от 26.06.2023.</t>
  </si>
  <si>
    <t>http://www.sduschor-ku.ru</t>
  </si>
  <si>
    <t>№Л035-01277-66/00660461 29.06.2023</t>
  </si>
  <si>
    <t>Мальцева 
Ольга Александровна</t>
  </si>
  <si>
    <t>https://aksioma.obrku.ru/svedeniya-ob-organizatsii-otdykha-detej-i-ikh-ozdorovlenii/ob-organizatsii-otdykha-detej-i-ikh-ozdorovleniya</t>
  </si>
  <si>
    <t>№66.1.37.000.М. 003670.05.25 от 14.05.2025</t>
  </si>
  <si>
    <t>Государственное автономное учреждение</t>
  </si>
  <si>
    <t>Токарева 
Наиля
 Хамитовна</t>
  </si>
  <si>
    <t>https://kupc.ru/</t>
  </si>
  <si>
    <t>14-15 лет</t>
  </si>
  <si>
    <t>№ ЛО-66-01-003049 от 11.12.2014</t>
  </si>
  <si>
    <t>№ ЛО35-01277-66/00195281 от 20.08.2015</t>
  </si>
  <si>
    <t>Вербицкая
 Наталия
 Игоревна</t>
  </si>
  <si>
    <t>http://kamschool1.ru/</t>
  </si>
  <si>
    <t>Хохрякова Марина Александровна</t>
  </si>
  <si>
    <t>https://3kgo.uralschool.ru/</t>
  </si>
  <si>
    <t>Алмаева Лариса Владимировна</t>
  </si>
  <si>
    <t>kamlic.siteedu.ru</t>
  </si>
  <si>
    <t>https://6kgo.uralschool.ru</t>
  </si>
  <si>
    <t>Михайлис Ирина Владимировна</t>
  </si>
  <si>
    <t>www.kamshkola7.ru</t>
  </si>
  <si>
    <t>Шемякина Татьяна Николаевна</t>
  </si>
  <si>
    <t>https://кам-ддт.рф/</t>
  </si>
  <si>
    <t>6-17 лет</t>
  </si>
  <si>
    <t>Березкина Светлана Николаевна</t>
  </si>
  <si>
    <t>https://kam-art.schoolsite.ru/m1.html</t>
  </si>
  <si>
    <t>kdshi1.ekb.muzkult.ru</t>
  </si>
  <si>
    <t>https://kamsport.uralschool.ru</t>
  </si>
  <si>
    <t>Борох Эмилия Григорьевна</t>
  </si>
  <si>
    <t>https://aksariha.siteedu.ru/</t>
  </si>
  <si>
    <t>№ 18270 от 17.02.2016</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</si>
  <si>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</si>
  <si>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Сирина Татьяна Михайловна</t>
  </si>
  <si>
    <t>http://gal.edusite.ru</t>
  </si>
  <si>
    <t>№66.01.37.000.М.003954.0525 от 23.05.2025</t>
  </si>
  <si>
    <t>Программа воспитания утверждена МКОУ Галкинская СОШ приказ № 54 от 25.04.2025г. https://gal.edusite.ru/camp_maininfo.html</t>
  </si>
  <si>
    <t>Ширыкалова Анастасия Николаевна</t>
  </si>
  <si>
    <t>6613004703</t>
  </si>
  <si>
    <t>https://zahschool.edusite.ru/camp_maininfo.html</t>
  </si>
  <si>
    <t>№ Л035-01277-66/00195950 от 13.03.2012</t>
  </si>
  <si>
    <t>Программа воспитания летнего оздоровительного лагеря "Прометей", Приказ №41 от 31.03.2025 г. https://disk.yandex.ru/d/LkQ9PRcRuu4rvQ</t>
  </si>
  <si>
    <t>Ковальчук Павел Витальевич</t>
  </si>
  <si>
    <t>https://kvachschool.schoolsite.ru/</t>
  </si>
  <si>
    <t>№66.01.37.000.М.003933.05.25 от 22.05.2025</t>
  </si>
  <si>
    <t>№ 15532 от 13.03.2012</t>
  </si>
  <si>
    <t>Программа оздоровительного лагеря с дневным пребыванием МКОУ Квашнинская СОШ https://kvachschool.schoolsite.ru/magicpage.html?page=756752</t>
  </si>
  <si>
    <t>Каратеев Александр Юрьевич</t>
  </si>
  <si>
    <t>https://kochnevo-school.edusite.ru/magicpage.html?page=50216</t>
  </si>
  <si>
    <t>№ Л035-01277-66/00196152 от 13.03.2012 г.</t>
  </si>
  <si>
    <t>Синабдеева Наталья Михайловна</t>
  </si>
  <si>
    <t>http://kyroosh.edusite.ru/</t>
  </si>
  <si>
    <t>№ 66.01.37.000.М. 004024.05.25 от 26.05.2025</t>
  </si>
  <si>
    <t>№ 15612 от 16.03.2012</t>
  </si>
  <si>
    <t>Банколвская Татьяна Викторовна</t>
  </si>
  <si>
    <t>http://никольская-школа.камышлов-обр.рф/</t>
  </si>
  <si>
    <t>№ ЛО35-01277-66/00196216 от 15.03.2012</t>
  </si>
  <si>
    <t>Программа оздоровительного лагеря с дневным пребыванием "Радуга" "Время Первых:Твори и Изучай!.". Приказ №32 от 30.04.2025 https://cloud.mail.ru/public/ud6i/wpLw2qbaT</t>
  </si>
  <si>
    <t>Солдатова Наталья Александровна</t>
  </si>
  <si>
    <t>https://xn----7sbbbf2cciubf5ax2a5c0g.xn--p1ai/</t>
  </si>
  <si>
    <t>№66.01.37.000.М.003990.05.25 от 23.05.2025</t>
  </si>
  <si>
    <t>№Л035-01277-66/00195823 от 15.03.2012 г.</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</si>
  <si>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</si>
  <si>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t>Хатыпова Маргарита Леонидовна</t>
  </si>
  <si>
    <t>https://октябрьская-школа.камышлов-обр.рф/category/novosti/</t>
  </si>
  <si>
    <t>Л035-01277-66/00196225 от 15.03.2012</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</si>
  <si>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</si>
  <si>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t>Хапочкина Лидия Александровна</t>
  </si>
  <si>
    <t>https://porosh.edusite.ru/camp_maininfo.html</t>
  </si>
  <si>
    <t>выписка из лицензии № Л035-01277-66/00194316 от 18.01.2017</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</si>
  <si>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</si>
  <si>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t>Густь Наталья Степановна</t>
  </si>
  <si>
    <t>https://skatshkola-kammr.eduface.ru/about/wellness</t>
  </si>
  <si>
    <t>№ 15616 от 15.03.2012</t>
  </si>
  <si>
    <t>Программа воспитания утверждена МКОУ ЛОЛ с дневным пребыванием детей Приказ №25/1 от 20.05.2025 https://disk.yandex.ru/i/Dqy8RcE-n_AqGQ</t>
  </si>
  <si>
    <t>Мелюхнова Екатерина Алексеевна</t>
  </si>
  <si>
    <t>www.kamrdush.ru</t>
  </si>
  <si>
    <t>№ 19037 от 27.09.2016 г.</t>
  </si>
  <si>
    <t>Пачина Светлана Борисовна</t>
  </si>
  <si>
    <t>https://школа2.екарпинск.рф/</t>
  </si>
  <si>
    <t>№ 66.01.37.000.М.000218.02.26 от 17.02.2026</t>
  </si>
  <si>
    <t>Торопцева Надежда Ивановна</t>
  </si>
  <si>
    <t>https://школа5.екарпинск.рф/</t>
  </si>
  <si>
    <t>Кузнецова Евгения Евгеньевна</t>
  </si>
  <si>
    <t>https://школа6.екарпинск.рф/</t>
  </si>
  <si>
    <t>Мохова Юлия Александровна</t>
  </si>
  <si>
    <t>https://школа16.екарпинск.рф/</t>
  </si>
  <si>
    <t>№ 66.01.37.000.М.000217.02.26 от 17.02.2026</t>
  </si>
  <si>
    <t>Мецлер Анна Владимировна</t>
  </si>
  <si>
    <t>https://школа24.екарпинск.рф/</t>
  </si>
  <si>
    <t>Кривцова Оксана Анатольевна</t>
  </si>
  <si>
    <t>https://школа33.екарпинск.рф/</t>
  </si>
  <si>
    <t>Фрицлер Галина Петровна</t>
  </si>
  <si>
    <t>https://цдм.екарпинск.рф/</t>
  </si>
  <si>
    <t>Гаврильченко Сергей Петрович</t>
  </si>
  <si>
    <t>https://дюсш.екарпинск.рф/</t>
  </si>
  <si>
    <t>№66.01.37.000.М.003125.03.25 от 27.03.2025</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</si>
  <si>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</si>
  <si>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</si>
  <si>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</si>
  <si>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</si>
  <si>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</si>
  <si>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</si>
  <si>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</si>
  <si>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Гайворонская Полина Михайловна</t>
  </si>
  <si>
    <t>http://school3.kgo66.ru</t>
  </si>
  <si>
    <t>№66.01.37.000.М. 004267.05.25 от 30.05.2025</t>
  </si>
  <si>
    <t>Программа воспитания утверждена МОУ "СОШ № 3" Приказ № 115 от 26.03.2025 https://kach3.uralschool.ru/?section_id=234</t>
  </si>
  <si>
    <t>Мызникова Евгения Вячеславовна</t>
  </si>
  <si>
    <t>https://kach5.uralschool.ru/</t>
  </si>
  <si>
    <t>№66.01.37.000.М. 004213.05.25 от 30.05.2025</t>
  </si>
  <si>
    <t>Программа воспитания утверждена МОУ "ООШ №5" Приказ № 58 от 26.03.2025 https://kach5.uralschool.ru/?section_id=55</t>
  </si>
  <si>
    <t>https://kch-sch6.uralschool.ru/</t>
  </si>
  <si>
    <t>Коновалова Ксения Валерьевна</t>
  </si>
  <si>
    <t>https://school7kachkanar.ros-obr.ru/</t>
  </si>
  <si>
    <t>№66.01.37.000.М. 004010.05.25 от 26.05.2025</t>
  </si>
  <si>
    <t>Программа воспитания утверждена МОУ "СОШ № 7" Приказ № 102 от 26.03.2025
https://school7kachkanar.ru/item/1512864</t>
  </si>
  <si>
    <t>https://kachkanar.uralschool.ru/</t>
  </si>
  <si>
    <t>№66.01.37.000.М.004277.06.25 от 03.06.2025</t>
  </si>
  <si>
    <t>№ЛО-66-01-006445 от 08.04.2020</t>
  </si>
  <si>
    <t>№ 20294 от 18.03.2020</t>
  </si>
  <si>
    <t>Костюкович Екатерина Викторовна</t>
  </si>
  <si>
    <t>https://ddt.profiedu.ru</t>
  </si>
  <si>
    <t>№66.01.37.000.М. 004478.07.25 от 04.07.2025</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</si>
  <si>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</si>
  <si>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</si>
  <si>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</si>
  <si>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http://kchdmsh.ekb.muzkult.ru/</t>
  </si>
  <si>
    <t>№ 66.01.37.000. М.001127.05.24 от 16.05.2024</t>
  </si>
  <si>
    <t>№ 18156 от 18.01.2016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</si>
  <si>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</si>
  <si>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</si>
  <si>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http://kdhsh.ekb.muzkult.ru</t>
  </si>
  <si>
    <t>№66.01.37.000.М.004215.05.25 от 30.05.2025</t>
  </si>
  <si>
    <t>№ 17907
от 09.10.2015</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</si>
  <si>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</si>
  <si>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</si>
  <si>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</si>
  <si>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https://sambo.uralschool.ru/</t>
  </si>
  <si>
    <t>№66.01.37.000.М. 001844.07.24 от 29.07.2024</t>
  </si>
  <si>
    <t>№ ЛО35-01277-66/00194775 от 22.01.2016</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</si>
  <si>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</si>
  <si>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</si>
  <si>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</si>
  <si>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http://olimp.kgo66.ru/</t>
  </si>
  <si>
    <t>№66.01.37.000.М. 004268.05.25 от 30.05.2025</t>
  </si>
  <si>
    <t>№ 18623 от 04.05.2016</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</si>
  <si>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</si>
  <si>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</si>
  <si>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</si>
  <si>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https://ssh-ritm.profiedu.ru/</t>
  </si>
  <si>
    <t>№66.01.37.000.М. 004454.06.25 от 30.06.2025</t>
  </si>
  <si>
    <t>Казакова Елена Александровна</t>
  </si>
  <si>
    <t>https://1krv.uralschool.ru/?section_id=284</t>
  </si>
  <si>
    <t>№ 17138 от 05.04.2013</t>
  </si>
  <si>
    <t>Макарова Кристина Олеговна</t>
  </si>
  <si>
    <t>https://2krv.uralschool.ru/?section_id=182</t>
  </si>
  <si>
    <t>01.06.2026-30.06.2026</t>
  </si>
  <si>
    <t>№ 19761 от 19.07.2018</t>
  </si>
  <si>
    <t>Кузьмина 
 Елена 
 Рафиковна</t>
  </si>
  <si>
    <t>https://3krv.uralschool.ru/?section_id=307</t>
  </si>
  <si>
    <t>№ ЛО-66-01-001514 от 06.09.2012</t>
  </si>
  <si>
    <t>Кравченко Марина Витальевна</t>
  </si>
  <si>
    <t>https://9krv.uralschool.ru/?section_id=347</t>
  </si>
  <si>
    <t>№Л035-01277-66/00195633 от 02.10.2013</t>
  </si>
  <si>
    <t>Зиновьева Кристина Владимировна</t>
  </si>
  <si>
    <t>https://15krv.uralschool.ru/?section_id=26</t>
  </si>
  <si>
    <t>№ 17576 от 13.11.2013</t>
  </si>
  <si>
    <t>Анфиногенова Евгения 
Юрьевна</t>
  </si>
  <si>
    <t>https://school17levixa.ru/camp_maininfo.html</t>
  </si>
  <si>
    <t>№ 15912 от 27.04.2012</t>
  </si>
  <si>
    <t>Петунина
 Елена
 Викторовна</t>
  </si>
  <si>
    <t>https://fsk-kirovgrad.ru/struktura_4_up</t>
  </si>
  <si>
    <t>№ЛО-66-01-00623 от 20.11.2019</t>
  </si>
  <si>
    <t>№Л035-01277-66/00669860 от 11.08.2023</t>
  </si>
  <si>
    <t>Пономарева Ольга Григорьевна</t>
  </si>
  <si>
    <t>https://cdt-krv.profiedu.ru/?section_id=1122</t>
  </si>
  <si>
    <t>№ 16699 от 18.08.2021</t>
  </si>
  <si>
    <t>Вискунова
 Елена Владимировна</t>
  </si>
  <si>
    <t>school1.krasnoturinsk.org</t>
  </si>
  <si>
    <t>№66.01.37.000.М.002404.10.22 от 25.10.2022</t>
  </si>
  <si>
    <t>№ 19334 от 20.03. 2017</t>
  </si>
  <si>
    <t>Объект доступен частично для детей с ограниченными возможностями здоровья</t>
  </si>
  <si>
    <t>Симакова Наталья Николаевна</t>
  </si>
  <si>
    <t>http://school3.krasnoturinsk.org/index.php/letnyaya-ozdorovitelnaya-kampaniya</t>
  </si>
  <si>
    <t>264, 60</t>
  </si>
  <si>
    <t>№66.01.37.000.М.003649.05.25 от 13.05.2025</t>
  </si>
  <si>
    <t>№ 19347 от 31.03.2017</t>
  </si>
  <si>
    <t>Новикевич Кристина Валериевна</t>
  </si>
  <si>
    <t>https://school5.uralschool.ru/?section_id=19</t>
  </si>
  <si>
    <t>№66.01.37.000.М.003315.04.25 от 17.04.2025</t>
  </si>
  <si>
    <t>№ 19587 от 11.01.2018</t>
  </si>
  <si>
    <t>Программа воспитания утверждена МАОУ "ООШ № 5" Приказ 
№ 65-ОД от 26.03.2025 https://school5.uralschool.ru/upload/scschool5_new/files/65/fa/65fa09ab83a68d0404e975b6a3312843.pdf</t>
  </si>
  <si>
    <t>Евтушенко Наталья Борисовна</t>
  </si>
  <si>
    <t>https://9kt.uralschool.ru/?section_id=58</t>
  </si>
  <si>
    <t>№66.01.37.000.М. 003648.05.25 от 13.05.2025</t>
  </si>
  <si>
    <t>№ 19320 от 06.03.2017</t>
  </si>
  <si>
    <t>Программа воспитания утверждена МАОУ "СОШ № 9" Приказ № 163-Д от 25.03.2025 https://9kt.uralschool.ru/?section_id=274</t>
  </si>
  <si>
    <t>Коваленко Анастасия Александровна</t>
  </si>
  <si>
    <t>https://10kt.uralschool.ru/?section_id=34</t>
  </si>
  <si>
    <t>264.60</t>
  </si>
  <si>
    <t>№ 66.01.37.000.М.003646.05.25 
 от 13.05.2025</t>
  </si>
  <si>
    <t>№ 19366 от 12.04.2017</t>
  </si>
  <si>
    <t>Программа воспитания утверждена МАОУ "СОШ № 10" Приказ 
№ 39-ОД от 17.03.2025 https://10kt.uralschool.ru/?section_id=205</t>
  </si>
  <si>
    <t>Паздникова Ольга Михайловна Гуляева Анна Алексеевна Паздникова Ольга Михайловна</t>
  </si>
  <si>
    <t>https://15kt.uralschool.ru/?section_id=84</t>
  </si>
  <si>
    <t>№66.01.37.000.М. 003451.04.25 от 25.04.2025</t>
  </si>
  <si>
    <t>№ 19456 от 26.07.2017</t>
  </si>
  <si>
    <t>Программа воспитания утверждена МАОУ "СОШ № 15" Приказ 
№ 37-ОД от 28.03.2025 https://15kt.uralschool.ru/?section_id=84</t>
  </si>
  <si>
    <t>Дементьева 
Елена
 Валерьевна</t>
  </si>
  <si>
    <t>https://school17.uralschool.ru/?section_id=18</t>
  </si>
  <si>
    <t>№ 66.01.37.000.М. 004061.05.25 от 27.05.2025</t>
  </si>
  <si>
    <t>№ 16727 от 25.10.2012</t>
  </si>
  <si>
    <t>Программа воспитания утверждена МАОУ "СОШ № 17" Приказ от 26.03.2025 chrome-extension://efaidnbmnnnibpcajpcglclefindmkaj/https://school17.ucoz.ru/PDF/programma_lager_2025_s_podpisju.pdf</t>
  </si>
  <si>
    <t>Аброськина Рашида Абдуловна</t>
  </si>
  <si>
    <t>№66.01.37.000.М.003316.04.25 от 17.04.2025</t>
  </si>
  <si>
    <t>№ 17298 от 31.05.2013</t>
  </si>
  <si>
    <t>Программа воспитания утверждена МАОУ "СОШ № 19" Приказ № 23 от 31.01.2025https://19kt.uralschool.ru/?section_id=65</t>
  </si>
  <si>
    <t>Фомичева
 Галина 
Олеговна</t>
  </si>
  <si>
    <t>https://28kt.uralschool.ru/?section_id=58</t>
  </si>
  <si>
    <t>№66.01.37.000.М.003322.04.25 от 17.04.2025</t>
  </si>
  <si>
    <t>№ 19333 от 20.03.2017</t>
  </si>
  <si>
    <t>Программа воспитания утверждена МАОУ "ООШ № 28" Приказ № 30-Д от 25.03.2025 https://28kt.uralschool.ru/upload/sc28kt_new/files/b7/c9/b7c982dda772baff35cb6afdf36740b4.pdf</t>
  </si>
  <si>
    <t>Анискин 
Алексей
 Иванович</t>
  </si>
  <si>
    <t>http://school32.krasnoturinsk.org/let-otd.html</t>
  </si>
  <si>
    <t>№66.01.37.000.М.003449.04.25 от 25.04.2025</t>
  </si>
  <si>
    <t>№ 19351 от 03.04.2017</t>
  </si>
  <si>
    <t>Программа воспитания утверждена МАОУ "СОШ № 32" Приказ № 65 от 26.03.2025 http://www.school32.krasnoturinsk.org/index.php/letnii-otdyh.html</t>
  </si>
  <si>
    <t>Штрикунова Наталья Викторовна</t>
  </si>
  <si>
    <t>https://kvantorium-sever.ru/summer-camp</t>
  </si>
  <si>
    <t>№66.01.37.000.М.003865.05.25 от 21.05.2025</t>
  </si>
  <si>
    <t>№ 20400 от 05.08.2020</t>
  </si>
  <si>
    <t>Программа воспитания утверждена МАОУ "СОШ № 32" Приказ № 07-01/33 от 26.03.2025 https://kvantorium-sever.ru/images/documents/lager/educational-program-2025.pdf</t>
  </si>
  <si>
    <t>Лупашко
 Наталия Мирзаноровна</t>
  </si>
  <si>
    <t>http://cdt.krasnoturinsk.org/ob-organizatsii-otdykha-detej-i-ikh-ozdorovleniya</t>
  </si>
  <si>
    <t>№66.01.37.000.М.004069.05.25 от 27.05.2025</t>
  </si>
  <si>
    <t>№ 16595 от 26.09.2012</t>
  </si>
  <si>
    <t>Программа воспитания утверждена МАУ ДО "ЦДТ" Приказ № 46-д от 27.03.2025 
http://cdt.krasnoturinsk.org/images/plan_vospit_lager_2025.pdf</t>
  </si>
  <si>
    <t>Индивидуальный предприниматель</t>
  </si>
  <si>
    <t>Викулова Анастасия Алексеевна</t>
  </si>
  <si>
    <t>381299040840</t>
  </si>
  <si>
    <t>vik-eng.ru</t>
  </si>
  <si>
    <t>№66.01.37.000.М.003651.05.25 от 13.05.2025</t>
  </si>
  <si>
    <t>календарный план</t>
  </si>
  <si>
    <t>Лисневская Светлана Васильевна</t>
  </si>
  <si>
    <t>№66.01.37.000.М.003692.05.25 от 14.05.2025</t>
  </si>
  <si>
    <t>Толстикова Анастасия Борисовна</t>
  </si>
  <si>
    <t>kru-schk1.ucoz.ru</t>
  </si>
  <si>
    <t>№ 17103 от 25.03.2013</t>
  </si>
  <si>
    <t>Доступность услуг для детей-инвалидов и детей с ОВЗ не предусмотрена.</t>
  </si>
  <si>
    <t>Павлова Наталья Сергеевна</t>
  </si>
  <si>
    <t>http://redural.ru</t>
  </si>
  <si>
    <t>1956 г., капитальный ремонт - 2014 г.</t>
  </si>
  <si>
    <t>№66.01.37.000.М. 001453.05.24 от 30.05.2024</t>
  </si>
  <si>
    <t>№17137 от 05.04.2013</t>
  </si>
  <si>
    <t>Середа Татьяна Александровна</t>
  </si>
  <si>
    <t>www.krasnoural.nichost.ru</t>
  </si>
  <si>
    <t>№66.01.37.000.М. 000861.05.23 от 04.05.2023</t>
  </si>
  <si>
    <t>№ 17121 от 01.04.2013</t>
  </si>
  <si>
    <t>Февронина Марина Сергеевна</t>
  </si>
  <si>
    <t>sh6moukru.ru</t>
  </si>
  <si>
    <t>№66.01.37.000.М.004007.05.25 от 26.05.2025</t>
  </si>
  <si>
    <t>№ 20059 от 25.06.2019</t>
  </si>
  <si>
    <t>Фабричникова Татьяна Викторовна</t>
  </si>
  <si>
    <t>http://schoolvosem.ucoz.ru</t>
  </si>
  <si>
    <t>№66.01.37.000.М.004048.05.25 от 26.05.2025</t>
  </si>
  <si>
    <t>№ 16999 от 13.02.2013</t>
  </si>
  <si>
    <t>Семашина Татьяна Сергеевна</t>
  </si>
  <si>
    <t>№66.01.37.000.М.004096.05.25 от 28.05.2025</t>
  </si>
  <si>
    <t>№ 17526 от 08.10.2013</t>
  </si>
  <si>
    <t>Алексеева Наталья Николаевна</t>
  </si>
  <si>
    <t>6618002940</t>
  </si>
  <si>
    <t>https://rovesnik35.ucoz.net/</t>
  </si>
  <si>
    <t>№66.01.37.000.М.004309.06.25 от 05.06.2025</t>
  </si>
  <si>
    <t>№ 17060 от 01.03.2013</t>
  </si>
  <si>
    <t>Программа воспитания утверждена приказом от 24.03.2025 №23 https://rovesnik35.ucoz.net/index/lager_s_dnevnym_prebyvaniem_detej/0-107</t>
  </si>
  <si>
    <t>Петряева
 Наталья Александровна</t>
  </si>
  <si>
    <t>https://school1.uralschool.ru/</t>
  </si>
  <si>
    <t>№ 20134
от 21.10.2019</t>
  </si>
  <si>
    <t>Демкина
 Марина 
Петровна</t>
  </si>
  <si>
    <t>http://школа2красноуфимск.рф/</t>
  </si>
  <si>
    <t>№66.01.37.000.М.003908.05.25
 от 22.05.2025</t>
  </si>
  <si>
    <t>№ 20116 от 30.09.2019</t>
  </si>
  <si>
    <t>Бабич
Наталья Васильевна</t>
  </si>
  <si>
    <t>http://ou3.org.ru</t>
  </si>
  <si>
    <t>№66.01.37.000.М.004147.05.25 от 29.05.2025</t>
  </si>
  <si>
    <t>№ 18568 от 25.04.2016</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</si>
  <si>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</si>
  <si>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Куликова 
Ольга 
Николаевна</t>
  </si>
  <si>
    <t>school4kruf.ukoz.ru</t>
  </si>
  <si>
    <t>№ 20126 от 14.10.2019</t>
  </si>
  <si>
    <t>Белозерова Татьяна Михайловна</t>
  </si>
  <si>
    <t>school7kruf.ru</t>
  </si>
  <si>
    <t>№ 20095 от 04.09.2019</t>
  </si>
  <si>
    <t>Стукова 
Алена 
Юрьевна</t>
  </si>
  <si>
    <t>kruf9.ru</t>
  </si>
  <si>
    <t>Мережникова Наталья Александровна</t>
  </si>
  <si>
    <t>http://krufpoosh.ucoz.net/</t>
  </si>
  <si>
    <t>№ 20148 от 31.10.2019</t>
  </si>
  <si>
    <t>Кинева 
Оксана Сергеевна</t>
  </si>
  <si>
    <t>https://dvorec-kruf.uralschool.ru/?section_id=17</t>
  </si>
  <si>
    <t>№ 19414 от 24.05.2017</t>
  </si>
  <si>
    <t>Каптиева
 Олеся Анатольевна</t>
  </si>
  <si>
    <t>№66.01.37.000.М.003931.05.25 от 22.05.2025</t>
  </si>
  <si>
    <t>№ 15641 от 26.03.2012</t>
  </si>
  <si>
    <t>Программа воспитания утверждена МОУО Ксрасноуфимского муниципального округа https://b-turish.uralschool.ru/?section_id=92</t>
  </si>
  <si>
    <t>Яндолина Кристина Адалатовна</t>
  </si>
  <si>
    <t>http://www.bugaleh.ucoz.ru</t>
  </si>
  <si>
    <t>№66.01.37.000.М.004393.06.25 
от 17.06.2025</t>
  </si>
  <si>
    <t>№ 15165 от 13.02.2012</t>
  </si>
  <si>
    <t>Программа воспитания утверждена МОУО Ксрасноуфимского муниципального округа https://bugalysh.uralschool.ru/?section_id=188</t>
  </si>
  <si>
    <t>http://schoolkluchiki.ucoz.ru</t>
  </si>
  <si>
    <t>№66.01.37.000.М.003924.05.25 от 22.05.2025</t>
  </si>
  <si>
    <t>№ 15477 от 05.03.2012</t>
  </si>
  <si>
    <t>Программа воспитания утверждена МОУО Ксрасноуфимского муниципального округа https://schoolkluchiki.ucoz.ru/index/letnee_ozdorovlenie/0-134</t>
  </si>
  <si>
    <t>Ивакин Антон
Алексеевич</t>
  </si>
  <si>
    <t>http://school-kriulino.ucoz.ru</t>
  </si>
  <si>
    <t>№66.01.37.000.М.003929.05.25 от 22.05.2025</t>
  </si>
  <si>
    <t>№ 15639 от 26.03.2012</t>
  </si>
  <si>
    <t>Программа воспитания утверждена МОУО Ксрасноуфимского муниципального округа https://school-kriulino.ru/letnyaya-ozdorovitelnaya-kampaniya</t>
  </si>
  <si>
    <t>Мангилева Татьяна Александровна</t>
  </si>
  <si>
    <t>https://krilovskaja-sosh.uralschool.ru/</t>
  </si>
  <si>
    <t>№66.01.37.000.М.003586.05.25 от 07.05.2025</t>
  </si>
  <si>
    <t>№ 15167 от 13.02.2012</t>
  </si>
  <si>
    <t>http://www.natschool.ru</t>
  </si>
  <si>
    <t>№66.01.37.000.М.004158.05.25 от 29.05.2025</t>
  </si>
  <si>
    <t>№15217 от 14.02.2012</t>
  </si>
  <si>
    <t>Программа воспитания утверждена МОУО Ксрасноуфимского муниципального округа https://nat-kruf.uralschool.ru/?section_id=138</t>
  </si>
  <si>
    <t>Волкова 
Любовь Георгиевна</t>
  </si>
  <si>
    <t>https://irginsk.uralschool.ru/</t>
  </si>
  <si>
    <t>2024 г.</t>
  </si>
  <si>
    <t>№66.01.37.000.М.003584.05.25 от 07.05.2025</t>
  </si>
  <si>
    <t>№ 20335 от 06.04.2020</t>
  </si>
  <si>
    <t>Программа воспитания утверждена МОУО Ксрасноуфимского муниципального округа https://irginsk.uralschool.ru/?section_id=367</t>
  </si>
  <si>
    <t>Русинова Ольга Юрьевна</t>
  </si>
  <si>
    <t>http://novoeselo.uralschool.ru</t>
  </si>
  <si>
    <t>№66.01.37.000.М.003577.05.25 от 07.05.2025</t>
  </si>
  <si>
    <t>№ 14678 от 25.01.2012</t>
  </si>
  <si>
    <t>Программа воспитания утверждена МОУО Ксрасноуфимского муниципального округа https://novoeselo.uralschool.ru/?section_id=268</t>
  </si>
  <si>
    <t>Бадина 
Валентина Николаевна</t>
  </si>
  <si>
    <t>http://pridsosh.ucoz.ru</t>
  </si>
  <si>
    <t>№66.01.37.000.М.003927.05.25 от 22.05.2025</t>
  </si>
  <si>
    <t>№ 15169 от 13.02.2012</t>
  </si>
  <si>
    <t>Программа воспитания утверждена МОУО Ксрасноуфимского муниципального округа https://pridsosh.uralschool.ru/upload/scpridsosh_new/files/a2/1c/a21c38e7c8cc7a334e7cf16a0c915917.pdf</t>
  </si>
  <si>
    <t>Маленкова Полина Геннадьевна</t>
  </si>
  <si>
    <t>Программа воспитания утверждена МОУО Ксрасноуфимского муниципального округа https://pridsosh.uralschool.ru/site/pub?id=200</t>
  </si>
  <si>
    <t>Черемнова Людмила Алексеевна</t>
  </si>
  <si>
    <t>Программа воспитания утверждена МОУО Ксрасноуфимского муниципального округа https://pridsosh.uralschool.ru/site/pub?id=199</t>
  </si>
  <si>
    <t>Трифанова Анастасия Владимировна</t>
  </si>
  <si>
    <t>https://rahmangulovo.uralschool.ru/</t>
  </si>
  <si>
    <t>№66.01.37.000.М.003368.04.25 от 21.04.2025</t>
  </si>
  <si>
    <t>№ 14764 от 31.01.2012</t>
  </si>
  <si>
    <t>Программа воспитания утверждена МОУО Ксрасноуфимского муниципального округа https://rahmangulovo.uralschool.ru/?section_id=106</t>
  </si>
  <si>
    <t>Карелова
 Ксения 
Валерьевна</t>
  </si>
  <si>
    <t>http://sarana-edu.ru</t>
  </si>
  <si>
    <t>№66.01.37.000.М.003654.05.25 от 13.05.2025</t>
  </si>
  <si>
    <t>№ 20277 от 02.03.2020</t>
  </si>
  <si>
    <t>Программа воспитания утверждена МОУО Ксрасноуфимского муниципального округа http://sarana-edu.ru/оздоровительная-компания-маоу-саран/</t>
  </si>
  <si>
    <t>http://sargay-sosh.ucoz.com/</t>
  </si>
  <si>
    <t>№66.01.37.000.М.003919.05.25 от 22.05.2025</t>
  </si>
  <si>
    <t>№ 15168 от 13.02.2012</t>
  </si>
  <si>
    <t>Программа воспитания утверждена МОУО Ксрасноуфимского муниципального округа https://sargay.uralschool.ru/?section_id=117</t>
  </si>
  <si>
    <t>№66.01.37.000.М.003457.04.25 от 25.04.2025</t>
  </si>
  <si>
    <t>№ 14701 от 27.01.2012</t>
  </si>
  <si>
    <t>Фарзиева 
Наиля
 Наиловна</t>
  </si>
  <si>
    <t>https://syzgi.uralschool.ru</t>
  </si>
  <si>
    <t>№66.01.37.000.М.003907.05.25 от 22.05.2025</t>
  </si>
  <si>
    <t>№ 16856 от 26.11.2012</t>
  </si>
  <si>
    <t>Программа воспитания утверждена МОУО Ксрасноуфимского муниципального округа https://syzgi.uralschool.ru/?section_id=322, https://syzgi.uralschool.ru/?section_id=320</t>
  </si>
  <si>
    <t>Александрова Виктория Альбертовна</t>
  </si>
  <si>
    <t>http://tavra-school.ru</t>
  </si>
  <si>
    <t>№66.01.37.000.М.003273.04.25 от 11.04.2025</t>
  </si>
  <si>
    <t>№ 15640 от 26.03.2012</t>
  </si>
  <si>
    <t>Программа воспитания утверждена МОУО Ксрасноуфимского муниципального округа https://tavra.uralschool.ru/?section_id=113</t>
  </si>
  <si>
    <t>Клепалова Светлана Геннадьевна</t>
  </si>
  <si>
    <t>https://catlikovskai.uralschool.ru</t>
  </si>
  <si>
    <t>№66.01.37.000.М.003460.04.25 от 25.04.2025</t>
  </si>
  <si>
    <t>Программа воспитания утверждена МОУО Ксрасноуфимского муниципального округа https://catlikovskai.uralschool.ru/?section_id=82</t>
  </si>
  <si>
    <t>Никишева Ольга Анатольевна</t>
  </si>
  <si>
    <t>https://uva-kruf.uralschool.ru/</t>
  </si>
  <si>
    <t>№ 15037 от 07.02.2012</t>
  </si>
  <si>
    <t>Программа воспитания утверждена МОУО Ксрасноуфимского муниципального округа https://uva-kruf.uralschool.ru/?section_id=366</t>
  </si>
  <si>
    <t>№66.01.37.000.М.004246.05.25 от 30.05.2025</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</si>
  <si>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</si>
  <si>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</si>
  <si>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</si>
  <si>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</si>
  <si>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https://school4-kushva.uralschool.ru/</t>
  </si>
  <si>
    <t>www.kushva6.ucoz.ru</t>
  </si>
  <si>
    <t>№66.01.37.000.М. 004575.07.25 от 22.07.2025</t>
  </si>
  <si>
    <t>http://newschool10.edusite.ru</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</si>
  <si>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</si>
  <si>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</si>
  <si>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</si>
  <si>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</si>
  <si>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</si>
  <si>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</si>
  <si>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</si>
  <si>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</si>
  <si>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</si>
  <si>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</si>
  <si>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Васильева Светлана Сергеевна</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</si>
  <si>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</si>
  <si>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</si>
  <si>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https://8lsy.uralschool.ru/</t>
  </si>
  <si>
    <t>№ 15969 от 12.05.2012</t>
  </si>
  <si>
    <t>https://67lsy.uralschool.ru/</t>
  </si>
  <si>
    <t>№ 18563 от 25.04.2016</t>
  </si>
  <si>
    <t>Никитина
 Татьяна Анатольевна</t>
  </si>
  <si>
    <t>https://72lsy.uralschool.ru/</t>
  </si>
  <si>
    <t>№ 17499 от 23.09.2013</t>
  </si>
  <si>
    <t>Исламов
 Радик 
Рашедович</t>
  </si>
  <si>
    <t>№66.91.04.000.М.000034.07.25 от 15.07.2025</t>
  </si>
  <si>
    <t>№ 15094 от 13.01.2012</t>
  </si>
  <si>
    <t>Постникова Наталья Борисовна</t>
  </si>
  <si>
    <t>https://lyceum-lsy.uralschool.ru/</t>
  </si>
  <si>
    <t>№66.91.04.000.М. 000045.06.23 от 30.06.2023</t>
  </si>
  <si>
    <t>№ 15968 от 11.05.2012</t>
  </si>
  <si>
    <t>Степанова Надежда Владимировна</t>
  </si>
  <si>
    <t>№ 18760 от 10.06.2016</t>
  </si>
  <si>
    <t>http://cdtlesnoy.ru/</t>
  </si>
  <si>
    <t>№ 15399 от 17.02.2012</t>
  </si>
  <si>
    <t>№66.91.04.000.М. 000035.07.25 от 16.07.2025</t>
  </si>
  <si>
    <t>№ 19797 от 05.09.2018</t>
  </si>
  <si>
    <t>https://mal3.uralschool.ru/?section_id=141</t>
  </si>
  <si>
    <t>№ 19904 от 22.01.2019</t>
  </si>
  <si>
    <t>Программа утверждена МАОУ СОШ № 3 Приказ от 24.03.2025 № 71/од https://mal3.uralschool.ru/upload/scmal3_new/files/d3/f2/d3f267612e853cf2d326f02bcccea36f.pdf</t>
  </si>
  <si>
    <t>Орлова Ольга Сергеевна</t>
  </si>
  <si>
    <t>https://maou19mgo.ucoz.ru/index/ob_organizacii_otdykha_detej_i_ikh_ozdorovlenija/0-382</t>
  </si>
  <si>
    <t>№ 19868 от 07.01.2018</t>
  </si>
  <si>
    <t>https://gpdou42.tvoysadik.ru/?section_id=17</t>
  </si>
  <si>
    <t>№ 19712 от 09.01.2018</t>
  </si>
  <si>
    <t>Толстова Любовь Леонидовна</t>
  </si>
  <si>
    <t>№66.01.37.000.М.003839.05.25 от 21.05.2025</t>
  </si>
  <si>
    <t>№ 19946 от 04.03.2019</t>
  </si>
  <si>
    <t>Аксентьева Ирина Валерьевна</t>
  </si>
  <si>
    <t>№66.01.37.000.М.004050.05.25 от 26.05.2025</t>
  </si>
  <si>
    <t>№ 19937 от 27.02.2019</t>
  </si>
  <si>
    <t>Демина Наталья Юрьевна</t>
  </si>
  <si>
    <t>https://mugay.uralschool.ru/</t>
  </si>
  <si>
    <t>Реутова Оксана Николаевна</t>
  </si>
  <si>
    <t>sansosh-alp.obr66.ru</t>
  </si>
  <si>
    <t>№66.01.37.000.М.004123.05.25 от 28.05.2025</t>
  </si>
  <si>
    <t>№ Л035-01277-66/00193760 от 28.03.2019 г.</t>
  </si>
  <si>
    <t>Бондарь Елена Юрьевна</t>
  </si>
  <si>
    <t>http://1nev.uralschool.ru</t>
  </si>
  <si>
    <t>№ 16113 от 21.05.2012</t>
  </si>
  <si>
    <t>Хворова Ольга Валентиновна</t>
  </si>
  <si>
    <t>https://2nev.uralschool.ru/</t>
  </si>
  <si>
    <t>№66.01.37.000.М.003880.05.25 от 21.05.2025</t>
  </si>
  <si>
    <t>№19620 от 19.02.2018</t>
  </si>
  <si>
    <t>http://3-nev.uralschool.ru</t>
  </si>
  <si>
    <t>№66.01.37.000.М.003662.05.25 от 14.05.2025</t>
  </si>
  <si>
    <t>№ 14529 от 19.12.2011</t>
  </si>
  <si>
    <t>Мишковец Дмитрий Константинович</t>
  </si>
  <si>
    <t>http://4nev.uralschool.ru/</t>
  </si>
  <si>
    <t>№66.01.37.000.М. 004541.07.25 от 16.07.2025</t>
  </si>
  <si>
    <t>№ 14530 от 19.12.2015</t>
  </si>
  <si>
    <t>Орлова Наталья Викторовна</t>
  </si>
  <si>
    <t>https://6-nev.uralschool.ru/</t>
  </si>
  <si>
    <t>№66.01.37.000.М.003595.05.25 от 07.05.2025</t>
  </si>
  <si>
    <t>№ 20405 от 28.08.2020</t>
  </si>
  <si>
    <t>Хаматнурова Назиля Рафаиловна</t>
  </si>
  <si>
    <t>№66.01.37.000.М.003898.05.25 от 22.05.2025</t>
  </si>
  <si>
    <t>№17838 от 04.09.2015</t>
  </si>
  <si>
    <t>Король Мария Вадимовна</t>
  </si>
  <si>
    <t>https://ajatskoe.uralschool.ru/</t>
  </si>
  <si>
    <t>№66.01.37.000.М.003596.05.25 от 07.05.2025</t>
  </si>
  <si>
    <t>№ 14986 от 23.12.2011</t>
  </si>
  <si>
    <t>Алексеева Наталья Сергеевна</t>
  </si>
  <si>
    <t>http://soshbyngi.ru/</t>
  </si>
  <si>
    <t>№66.01.37.000.М.005010.10.25
 от 14.10.2025</t>
  </si>
  <si>
    <t>№20219 от 31.01.2020</t>
  </si>
  <si>
    <t>Попова Наталья Валерьевна</t>
  </si>
  <si>
    <t>kalinovo.uralschool.ru</t>
  </si>
  <si>
    <t>№66.01.37.000.М.003597.05.25 от 07.05.2025</t>
  </si>
  <si>
    <t>№ 19198 от 27.12.2016</t>
  </si>
  <si>
    <t>Серебрякова Евгения Александровна</t>
  </si>
  <si>
    <t>Soshkonevo.uralschool.ru</t>
  </si>
  <si>
    <t>№66.01.37.000.М.000535.04.24 от 15.04.2024</t>
  </si>
  <si>
    <t>№ 14950 от 06.02.2012</t>
  </si>
  <si>
    <t>Пьянкова Олеся Олеговна</t>
  </si>
  <si>
    <t>https://rebrist.uralschool.ru/</t>
  </si>
  <si>
    <t>№66.01.37.000.М.004225.05.25 от 30.05.2025</t>
  </si>
  <si>
    <t>№ 15934 от 10.05.2012</t>
  </si>
  <si>
    <t>Сметанина Оксана Викторовна</t>
  </si>
  <si>
    <t>https://tavatuy.uralschool.ru</t>
  </si>
  <si>
    <t>№66.01.37.000.М.003885.05.25 от 21.05.2025</t>
  </si>
  <si>
    <t>Л035-01277-66/00194687 от 27.10.2016</t>
  </si>
  <si>
    <t>https://cem-nev.uralschool.ru/</t>
  </si>
  <si>
    <t>№ 17210 от 29.04.2013</t>
  </si>
  <si>
    <t>Паньшина Светлана Вячеславовна</t>
  </si>
  <si>
    <t>http://dush-nev.uralschool.ru/</t>
  </si>
  <si>
    <t>№66.01.37.000.М.003814.05.25 от 20.05.2025</t>
  </si>
  <si>
    <t>№ 18331 от 03.03.2016</t>
  </si>
  <si>
    <t>Шпаков
 Анатолий Валерьевич</t>
  </si>
  <si>
    <t>https://club-vityaz.uralschool.ru/</t>
  </si>
  <si>
    <t>№66.01.37.000.М. 004967.09.25 от 30.09.2025</t>
  </si>
  <si>
    <t>№ 19140 от 22.11.2016</t>
  </si>
  <si>
    <t>Сучкова
 Юлия
 Юрьевна</t>
  </si>
  <si>
    <t>№66.01.37.000.М.002537.12.24 от 05.12.2024</t>
  </si>
  <si>
    <t>№19096 от 27.10.2016</t>
  </si>
  <si>
    <t>Сардина 
Наталья Михайловна</t>
  </si>
  <si>
    <t>http://ct-nev.uralschool.ru/</t>
  </si>
  <si>
    <t>№66.01.37.000.М.003664.05.25 от 14.05.2025</t>
  </si>
  <si>
    <t>Папилина Екатерина Владимировна</t>
  </si>
  <si>
    <t>http://nserg1.uralschool.ru/</t>
  </si>
  <si>
    <t>№66.01.37.000.М.002975.03.25 от 11.03.2025</t>
  </si>
  <si>
    <t>№ Л035-01277-66/00195806 от 08.11.2012</t>
  </si>
  <si>
    <t>Коновалова Ирина Леонидовна</t>
  </si>
  <si>
    <t>https://1mih.uralschool.ru/</t>
  </si>
  <si>
    <t>№66.01.37.000.М.005105.10.25 от 28.10.2025</t>
  </si>
  <si>
    <t>№ Л035-01277-66/00195785 от 30.11.2012</t>
  </si>
  <si>
    <t>Мешкова Екатерина Анатольевна</t>
  </si>
  <si>
    <t>http://2mih.uralschool.ru</t>
  </si>
  <si>
    <t>№01277-66/00196141 от 08.11.2012</t>
  </si>
  <si>
    <t>https://2nsergi.uralschool.ru/</t>
  </si>
  <si>
    <t>№66.01.37.000М.004934.09.25 от 22.09.2025</t>
  </si>
  <si>
    <t>Черепанова Альфия Гусмановна</t>
  </si>
  <si>
    <t>http://4-mih.uralschool.ru/</t>
  </si>
  <si>
    <t>№66.01.37.000.М.001468.05.24 от 30.05.2024</t>
  </si>
  <si>
    <t>№ 14171 от 26.10.2011</t>
  </si>
  <si>
    <t>Бутузова Кристина Вадимовна</t>
  </si>
  <si>
    <t>https://shkola6ns.uralschool.ru/</t>
  </si>
  <si>
    <t>№66.91.04.000.М.0001516.05.23 от 30.05.2023</t>
  </si>
  <si>
    <t>http://dr-no6.uralschool.ru/</t>
  </si>
  <si>
    <t>№ Л035-01277-66/00193975 от 06.12.2019</t>
  </si>
  <si>
    <t>Программа воспитания утверждена Приказ № 71-од от 06.06.2025 МКОУ ООШ № 6 пгт. Дружинино https://dr-no6.uralschool.ru/upload/scdr_no6_new/files/29/29/29291cb6fb06eb46a4478788334a0e91.pdf</t>
  </si>
  <si>
    <t>Таневич Вероника Александровна</t>
  </si>
  <si>
    <t>http://8atig.uralschool.ru</t>
  </si>
  <si>
    <t>№66.01.37.000.М.003208.04.25 от 04.04.2025</t>
  </si>
  <si>
    <t>№ Л035-01277-66/00196033 от 08.11.2012</t>
  </si>
  <si>
    <t>Сычева Лариса Вячеславовна</t>
  </si>
  <si>
    <t>http://10vsergi.uralschool.ru</t>
  </si>
  <si>
    <t>№66.01.37.000.М.001343.05.24 от 23.05.2024</t>
  </si>
  <si>
    <t>Программа воспитания утверждена МКОУ СОШ № 10 пгт. Верхние Серги Приказ № 5 от 03.03.2025 https://10vsergi.uralschool.ru/?section_id=222 </t>
  </si>
  <si>
    <t>Лукашкина Галина Александровна</t>
  </si>
  <si>
    <t>https://oosh11-vsergi.uralschool.ru/</t>
  </si>
  <si>
    <t>Шакина Ольга Александровна</t>
  </si>
  <si>
    <t>https://druzhinino.uralschool.ru/</t>
  </si>
  <si>
    <t>№66.01.37.000.М.004438.06.25 от 25.06.2025</t>
  </si>
  <si>
    <t>№ Л035-01277-66/00194247 от 13.11.2018</t>
  </si>
  <si>
    <t>Музафарова Разима Хайфатуровна</t>
  </si>
  <si>
    <t>http://vaskino-sch.ru</t>
  </si>
  <si>
    <t>№66.01.37.000.М. 000777.05.23 от 02.05.2023</t>
  </si>
  <si>
    <t>№01277-66/00196282 от 07.11.2011</t>
  </si>
  <si>
    <t>Гусева Елена Александровна</t>
  </si>
  <si>
    <t>https://kluchevaya.uralschool.ru/</t>
  </si>
  <si>
    <t>№66.01.37.000.М.001981.07.22 от 29.07.2022</t>
  </si>
  <si>
    <t>№ Л035-01277-66/00196252 от 28.12.2011</t>
  </si>
  <si>
    <t>Овчинникова Татьяна Ивановна</t>
  </si>
  <si>
    <t>http://klen.uralschool.ru/</t>
  </si>
  <si>
    <t>№66.01.37.000.М.005064.10.25 от 22.10.2025</t>
  </si>
  <si>
    <t>№ Л035-01277-66/00196637 от 26.12.2011</t>
  </si>
  <si>
    <t>http://stbuh.uralschool.ru</t>
  </si>
  <si>
    <t>№66.01.37.000.М.004545.07.25 от 16.07.2025</t>
  </si>
  <si>
    <t>№ Л035-01277-66/00196272 от 05.10.2011</t>
  </si>
  <si>
    <t>Некрасова Галина Анатольевна</t>
  </si>
  <si>
    <t>http://nakoriakovo.ru/</t>
  </si>
  <si>
    <t>№66.01.37.000.М.003706.05.25 от 15.05.2025</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</si>
  <si>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</si>
  <si>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t>Истомина Зоя Осиповна</t>
  </si>
  <si>
    <t>http://krasnoarmeets.uralschool.ru/</t>
  </si>
  <si>
    <t>№66.01.37.000.М. 001210.05.24 от 20.05.2024</t>
  </si>
  <si>
    <t>№ Л035-01277-66/00196055 от 25.01.2012</t>
  </si>
  <si>
    <t>Козулина Дарья Алексеевна</t>
  </si>
  <si>
    <t>http://pmay.uralschool.ru/</t>
  </si>
  <si>
    <t>№ Л035-01277-66/00196500 от 01.11.2011</t>
  </si>
  <si>
    <t>Шахалай Елена Владимировна</t>
  </si>
  <si>
    <t>https://vsergi-dshi.uralschool.ru/</t>
  </si>
  <si>
    <t>№66.01.37.000.М. 000327.03.21 от 19.02.2021</t>
  </si>
  <si>
    <t>№ Л035-01277-66/00275931 от 27.05.2019</t>
  </si>
  <si>
    <t>https://cdt-ns.uralschool.ru/</t>
  </si>
  <si>
    <t>№ Л035-01277-66/00195309 от 15.12.2015</t>
  </si>
  <si>
    <t>Стрелкова Наталья Александровна</t>
  </si>
  <si>
    <t>http://vsergi-dshi.uralschool.ru/</t>
  </si>
  <si>
    <t>№ Л035-01277-66/00193906 от 17.05.2019</t>
  </si>
  <si>
    <t>Ахкамова Венера Кадымовна</t>
  </si>
  <si>
    <t>https://akbash.uralschool.ru/</t>
  </si>
  <si>
    <t>№ Л035-01277-66/00195286 от 28.04.2015</t>
  </si>
  <si>
    <t>Вагапова Эльвира Гимрановна</t>
  </si>
  <si>
    <t>Ахатова Гузалия Владимировна</t>
  </si>
  <si>
    <t>Аптрахманова Илюза Раисовна</t>
  </si>
  <si>
    <t>Колесова Анна Николаевна</t>
  </si>
  <si>
    <t>http://cdtmihailovsk.ru/</t>
  </si>
  <si>
    <t>№66ЛО1№0003571 от 09.11.2012</t>
  </si>
  <si>
    <t>Самочёрных Людмила Андреевна</t>
  </si>
  <si>
    <t>https://maou-ntgo-1.uralschool.ru/</t>
  </si>
  <si>
    <t>№66.01.37.000.М.004432.06.25 от 23.06.2025</t>
  </si>
  <si>
    <t>№ 19884 от 20.12.2018</t>
  </si>
  <si>
    <t>Васильченко Елена Валентиновна</t>
  </si>
  <si>
    <t>https://2ntu.uralschool.ru/</t>
  </si>
  <si>
    <t>№66.01.37.000.М.004439.06.25 от 25.06.2025</t>
  </si>
  <si>
    <t>№ 19655 от 21.03.2018</t>
  </si>
  <si>
    <t>Колотова Екатерина Александровна</t>
  </si>
  <si>
    <t>http://3nt.uralschool.ru/</t>
  </si>
  <si>
    <t>№66.01.37.000.М. 000741.04.24 от 25.04.2024</t>
  </si>
  <si>
    <t>№ 18800 от 22.06.2016</t>
  </si>
  <si>
    <t>Смирнова Светлана Владимировна</t>
  </si>
  <si>
    <t>http://oyschool7-nt.egov66.ru</t>
  </si>
  <si>
    <t>№66.01.37.000.М.004227.05.25 от 30.05.2025</t>
  </si>
  <si>
    <t>№ 20286 от 17.03.2020</t>
  </si>
  <si>
    <t>Трунова Юлия Ауреловна</t>
  </si>
  <si>
    <t>http://is-school.ucoz.org/</t>
  </si>
  <si>
    <t>№66.01.37.000.М.003511.04.25 от 30.04.2025</t>
  </si>
  <si>
    <t>№ 14505 от 22.08.2011</t>
  </si>
  <si>
    <t>Манакова Менира Зиннатулловна</t>
  </si>
  <si>
    <t>http://kosyaschool.egov66.ru/</t>
  </si>
  <si>
    <t>№66.01.37.000.М.004047.05.25 от 26.05.2025</t>
  </si>
  <si>
    <t>№ 19668 от 20.04.2018</t>
  </si>
  <si>
    <t>Грошева Татьяна Павловна</t>
  </si>
  <si>
    <t>http://gimnaziya-nt.uralschool.ru/</t>
  </si>
  <si>
    <t>№66.01.37.000.М. 001709.06.24 от 26.06.2024</t>
  </si>
  <si>
    <t>№ 14515 от 23.08.2011</t>
  </si>
  <si>
    <t>Сайфутдинова Флорида Фаугатовна</t>
  </si>
  <si>
    <t>http://www.platina-school.com.ru</t>
  </si>
  <si>
    <t>№66.01.37.000.М.004008.05.25 от 26.05.2025</t>
  </si>
  <si>
    <t>№ 19622 от 19.02.2018</t>
  </si>
  <si>
    <t>Перминова Яна Сергеевна</t>
  </si>
  <si>
    <t>6624007079</t>
  </si>
  <si>
    <t>http://signal-school.egov66.ru</t>
  </si>
  <si>
    <t>№66.01.37.000.М.004250.05.25 от 30.05.2025</t>
  </si>
  <si>
    <t>№ 19881 от 19.12.2018</t>
  </si>
  <si>
    <t>Абрамова Ольга Анатольевна</t>
  </si>
  <si>
    <t>http://is-dom.my1.ru/</t>
  </si>
  <si>
    <t>№66.01.37.000.М.004444.06.25 от 26.06.2025</t>
  </si>
  <si>
    <t>№ 19601 от 30.01.2018</t>
  </si>
  <si>
    <t>Ивлева Светлана Владимировна</t>
  </si>
  <si>
    <t>http://olymp-sports.ru/servicies</t>
  </si>
  <si>
    <t>№6666.01.37.000.М.004281.06.25 от 03.06.2025</t>
  </si>
  <si>
    <t>№ ЛО35-01277-66/00193572 от 09.01.2023</t>
  </si>
  <si>
    <t>Лиханана Анастасия Юрьевна</t>
  </si>
  <si>
    <t>http://cdo-nt.ru/</t>
  </si>
  <si>
    <t>№66.01.37.000.М.004470.07.25 от 02.07.2025</t>
  </si>
  <si>
    <t>№ 19641 от 02.03.2018</t>
  </si>
  <si>
    <t>Адам Диана Александровна</t>
  </si>
  <si>
    <t>http://гимназия-нт.рф</t>
  </si>
  <si>
    <t>№66.01.37.000.М. 001552.05.22 от 31.05.2022</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</si>
  <si>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</si>
  <si>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</si>
  <si>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</si>
  <si>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</si>
  <si>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</si>
  <si>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</si>
  <si>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 14981 от 07.09.2011</t>
  </si>
  <si>
    <t>Искакина Ольга Андреевна</t>
  </si>
  <si>
    <t>http://co1.ucoz.ru/</t>
  </si>
  <si>
    <t>№66.01.37.000.М. 003602.05.25 от 07.05.2025</t>
  </si>
  <si>
    <t>№ 14984 от 02.09.2011</t>
  </si>
  <si>
    <t>Жалилова Наталья Викторовна</t>
  </si>
  <si>
    <t>https://www.school3ntagil.ru/</t>
  </si>
  <si>
    <t>№66.01.37.000.М.005016.10.25 от 15.10.2025</t>
  </si>
  <si>
    <t>№ 14787 от 30.09.2011</t>
  </si>
  <si>
    <t>Рапыгина Юлия Вадимовна</t>
  </si>
  <si>
    <t>https://www.nt4mou.ru/camp_maininfo.html</t>
  </si>
  <si>
    <t>30.03.2026-03.04.2026, 01.06.2026-25.06.2026</t>
  </si>
  <si>
    <t>№66.01.37.000.М.003888.05.25 от 21.05.2025</t>
  </si>
  <si>
    <t>№ 14782 от 05.09.2011</t>
  </si>
  <si>
    <t>Якимова 
Светлана Александровна</t>
  </si>
  <si>
    <t>https://shkola5nt.ru/</t>
  </si>
  <si>
    <t>30.03.2026-03.04.2026, 01.06.2026-25.06.2026, 26.10.2026-30.10.2026</t>
  </si>
  <si>
    <t>№ 18195 от 28.01.2016</t>
  </si>
  <si>
    <t>Болквадзе Анна Валерьевна</t>
  </si>
  <si>
    <t>https://nt-school6.ru/</t>
  </si>
  <si>
    <t>№66.01.37.000.М.005265.11.25 от 27.11.2025</t>
  </si>
  <si>
    <t>№ 14980 от 02.09.2011</t>
  </si>
  <si>
    <t>Бурундукова Елена Владимировна</t>
  </si>
  <si>
    <t>http://школа7.рф/</t>
  </si>
  <si>
    <t>№ 14233 от 07.11.2011</t>
  </si>
  <si>
    <t>Николаева Татьяна Владимировна</t>
  </si>
  <si>
    <t>www.School8nt.ru</t>
  </si>
  <si>
    <t>№ 14978 от 02.09.2011</t>
  </si>
  <si>
    <t>Долматова Наталья Викторовна</t>
  </si>
  <si>
    <t>http://vutka8.ru/</t>
  </si>
  <si>
    <t>№ 15710 от 02.09.2011</t>
  </si>
  <si>
    <t>Уварова Наталья Валерьевна</t>
  </si>
  <si>
    <t>http://school9-nt.ru/</t>
  </si>
  <si>
    <t>№66.01.37.000.М.000141.01.26 от 30.01.2026</t>
  </si>
  <si>
    <t>№ 14779 от 29.08.2011</t>
  </si>
  <si>
    <t>Бобырь Наталья Петровна</t>
  </si>
  <si>
    <t>https://9uralec.uralschool.ru/</t>
  </si>
  <si>
    <t>№66.01.37.000.М.000265.03.26 от 03.03.2026</t>
  </si>
  <si>
    <t>№ 20133 от 18.10.2019</t>
  </si>
  <si>
    <t>Жеребцова Наталья Юрьевна</t>
  </si>
  <si>
    <t>http://school10-nt.ucoz.ru/</t>
  </si>
  <si>
    <t>№66.01.37.000.М.005014.10.25 от 15.10.2025</t>
  </si>
  <si>
    <t>№ 14795 от 12.10.2011</t>
  </si>
  <si>
    <t>Чуркин Сергей Сергеевич</t>
  </si>
  <si>
    <t>http://serebro.uralschool.ru/</t>
  </si>
  <si>
    <t>№ 14803 от 29.08.2011</t>
  </si>
  <si>
    <t>Чекасова Ольга Викторовна</t>
  </si>
  <si>
    <t>http://mbou12nt.ru/</t>
  </si>
  <si>
    <t>№66.01.37.000.М.004644.08.25 от 01.08.2025</t>
  </si>
  <si>
    <t>№ Л035-01277-66/00196631 от 07.09.2011</t>
  </si>
  <si>
    <t>Охотенко Елена Юрьевна</t>
  </si>
  <si>
    <t>http://utka12.ru/</t>
  </si>
  <si>
    <t>№ 15424 от 07.09.2011</t>
  </si>
  <si>
    <t>Зиганшина Анастасия Дмитриевна</t>
  </si>
  <si>
    <t>http://школа13нт.рф</t>
  </si>
  <si>
    <t>№ 14797 от 21.10.2011</t>
  </si>
  <si>
    <t>Васильева Елена Викторовна</t>
  </si>
  <si>
    <t>https://гимназия18.рф/</t>
  </si>
  <si>
    <t>№ 147788 от 30.09.2011</t>
  </si>
  <si>
    <t>Штин Марина Петровна
Скитиба Оксана Васильевна</t>
  </si>
  <si>
    <t>http://nt-school20.ucoz.ru/</t>
  </si>
  <si>
    <t>№ 14766 от 12.09.2011</t>
  </si>
  <si>
    <t>Задорина Светлана Олеговна</t>
  </si>
  <si>
    <t>http://ntkadet.ucoz.ru</t>
  </si>
  <si>
    <t>№ 15691 от 02.11.2011</t>
  </si>
  <si>
    <t>Веснина Наталья Александровна</t>
  </si>
  <si>
    <t>http://shcool23-nt.ru</t>
  </si>
  <si>
    <t>№ 14093 от 06.10.2011</t>
  </si>
  <si>
    <t>Федорова Оксана Сергеевна</t>
  </si>
  <si>
    <t>http://school24-nt.ru/</t>
  </si>
  <si>
    <t>№66.01.37.000.М.000111.01.26 от 23.01.2026</t>
  </si>
  <si>
    <t>№ 15433 от 13.10.2011</t>
  </si>
  <si>
    <t>Арсеньева Татьяна Александровна</t>
  </si>
  <si>
    <t>https://wkola25.ucoz.ru/</t>
  </si>
  <si>
    <t>№ 14793 от 12.10.2011</t>
  </si>
  <si>
    <t>Малахова Олеся Алексеевна</t>
  </si>
  <si>
    <t>http://school30-nt.ucoz.ru/</t>
  </si>
  <si>
    <t>№66.01.37.000.М.003283.04.25 от 14.04.2025</t>
  </si>
  <si>
    <t>№ 20105 от 25.09.2019</t>
  </si>
  <si>
    <t>Федорова Анна Сергеевна</t>
  </si>
  <si>
    <t>http://www.schule32.org/</t>
  </si>
  <si>
    <t>№ЛО35-0277-66/00196701 от 09.11.2011 приказ №4304-ал от 09.11.2011</t>
  </si>
  <si>
    <t>Попова Елена Вадимовна</t>
  </si>
  <si>
    <t>https://shkola33.tagilhost.su/</t>
  </si>
  <si>
    <t>№ Л035-01277-66/00193574 от 07.04.2020</t>
  </si>
  <si>
    <t>Лукьянова Ольга Михайловна</t>
  </si>
  <si>
    <t>http://nt-shcola34.moy.su/</t>
  </si>
  <si>
    <t>№66.01.37.000.М.005013.10.25 от 15.10.2025</t>
  </si>
  <si>
    <t>№ 14234 от 08.11.2011</t>
  </si>
  <si>
    <t>Широкова Наталья Борисовна</t>
  </si>
  <si>
    <t>https://sites.google.com/site/mbou35nt/</t>
  </si>
  <si>
    <t>№ 16951 от 18.01.2013</t>
  </si>
  <si>
    <t>Егорова Людмила Игоревна</t>
  </si>
  <si>
    <t>http://nt36mou.ru</t>
  </si>
  <si>
    <t>№ 15256 от 16.02.2012</t>
  </si>
  <si>
    <t>Бурлакова Елена Владимировна</t>
  </si>
  <si>
    <t>https://ou38.edusite.ru/</t>
  </si>
  <si>
    <t>№ 15678 от 02.11.2011</t>
  </si>
  <si>
    <t>Алексеева Ольга Глебовна</t>
  </si>
  <si>
    <t>https://licei39.ru/</t>
  </si>
  <si>
    <t>№ 15419 от 26.10.2011</t>
  </si>
  <si>
    <t>Утюмова Ирина Викторовна</t>
  </si>
  <si>
    <t>https://mbou40nt.ru/</t>
  </si>
  <si>
    <t>№ 18243 от 11.02.2016</t>
  </si>
  <si>
    <t>Репьева Марина Сергеевна</t>
  </si>
  <si>
    <t>https://ou41.ru/</t>
  </si>
  <si>
    <t>№ 14181 от 26.10.2011</t>
  </si>
  <si>
    <t>Иванова Светлана Анатольевна</t>
  </si>
  <si>
    <t>https://mbounosh43.ru/</t>
  </si>
  <si>
    <t>№ 18336 от 04.03.2016</t>
  </si>
  <si>
    <t>Рудюк Алена Петровна</t>
  </si>
  <si>
    <t>http://ntschool44.3dn.ru</t>
  </si>
  <si>
    <t>№ 15426 от 13.10.2011</t>
  </si>
  <si>
    <t>Котельникова Наталья Викторовна</t>
  </si>
  <si>
    <t>https://sch45.edusite.ru/index.html</t>
  </si>
  <si>
    <t>№66.01.37.000.М.005689.10.25 от 24.10.2025</t>
  </si>
  <si>
    <t>№ 14786 от 29.09.2011</t>
  </si>
  <si>
    <t>Исакова Оксана Владимировна</t>
  </si>
  <si>
    <t>https://school48.1c-umi.ru/</t>
  </si>
  <si>
    <t>№ 13995 от 27.09.2011</t>
  </si>
  <si>
    <t>Ялунина Алена Сергеевна</t>
  </si>
  <si>
    <t>http://mbou49nt.ucoz.ru/</t>
  </si>
  <si>
    <t>01.06.2026-25.06.2026, 26.10.2026-30.10.2026</t>
  </si>
  <si>
    <t>№ 14094 от 06.19.2011</t>
  </si>
  <si>
    <t>Кучеренко Наталья Владимировна</t>
  </si>
  <si>
    <t>http://ntschool50.my1.ru/</t>
  </si>
  <si>
    <t>№66.01.37.000.М.005055.10.25 от 21.10.2025</t>
  </si>
  <si>
    <t>№ 15440 от 27.02.2012</t>
  </si>
  <si>
    <t>Вершиниена Алсу Янисовна</t>
  </si>
  <si>
    <t>https://55nt.uralschool.ru/</t>
  </si>
  <si>
    <t>№66.01.37.000.М. 004426.06.25 от 20.06.2025</t>
  </si>
  <si>
    <t>№ 14780 от 02.09.2011</t>
  </si>
  <si>
    <t>Фархутдинова Юлия Фанисовна</t>
  </si>
  <si>
    <t>http://mbou56nt.ru/</t>
  </si>
  <si>
    <t>№66.01.37.000.М.000264.03.26 от 03.03.2026</t>
  </si>
  <si>
    <t>№ 15432 от 18.11.2011</t>
  </si>
  <si>
    <t>Чернышева Надежда Александровна</t>
  </si>
  <si>
    <t>https://mbou58.ru/</t>
  </si>
  <si>
    <t>№66.01.37.000.М.004834.09.25 от 03.09.2025</t>
  </si>
  <si>
    <t>№ 14781 от 02.09.2011</t>
  </si>
  <si>
    <t>Петунина Эльвира Завгатовна</t>
  </si>
  <si>
    <t>https://mbousosh61.ru/</t>
  </si>
  <si>
    <t>№ 18177 от 25.01.2016</t>
  </si>
  <si>
    <t>Чернявская Юлия Николаевна</t>
  </si>
  <si>
    <t>http://school64.ucoz.ru/</t>
  </si>
  <si>
    <t>№66.01.37.000.М.005221.11.25 от 19.11.2025</t>
  </si>
  <si>
    <t>№ 14791 от 05.10.2011</t>
  </si>
  <si>
    <t>Бурова Юлия Николаевна</t>
  </si>
  <si>
    <t>http://школа65.рф</t>
  </si>
  <si>
    <t>№ 15439 от 27.02.2012</t>
  </si>
  <si>
    <t>Байгозин Олег Сергеевич</t>
  </si>
  <si>
    <t>Мартынова Юлия Валерьевна</t>
  </si>
  <si>
    <t>№ 14977 от 06.09.2011</t>
  </si>
  <si>
    <t>Куркова Алена Николаевна</t>
  </si>
  <si>
    <t>http://nt70mou.ru/</t>
  </si>
  <si>
    <t>№ 14092 от 06.10.2011</t>
  </si>
  <si>
    <t>Шутова Екатерина Евгеньевна</t>
  </si>
  <si>
    <t>https://school-71.ru</t>
  </si>
  <si>
    <t>26.10.2026-30.10.2026</t>
  </si>
  <si>
    <t>№66.01.37.000.М.002625.12.24 от 20.12.2024</t>
  </si>
  <si>
    <t>№ 14796 от 26.10.2011</t>
  </si>
  <si>
    <t>Черепанова Светлана Владимировна, Кетова Анастасия Николаевна</t>
  </si>
  <si>
    <t>http://liceum75.ru/</t>
  </si>
  <si>
    <t>№ 14372 от 29.08.2011</t>
  </si>
  <si>
    <t>Ершова Галина Леонидовна</t>
  </si>
  <si>
    <t>http://sportsschool77.ru/</t>
  </si>
  <si>
    <t>№66.01.37.000.М.000142.01.26 от 30.01.2026</t>
  </si>
  <si>
    <t>№ 14982 от 02.09.2011</t>
  </si>
  <si>
    <t>Зудова Дарья Ильинична</t>
  </si>
  <si>
    <t>http://мбоусош80.рф</t>
  </si>
  <si>
    <t>№ 15976 от 02.05.2012</t>
  </si>
  <si>
    <t>Конева Анастасия Павловна</t>
  </si>
  <si>
    <t>https://sh81nt.edusite.ru/</t>
  </si>
  <si>
    <t>№66.01.37.000.М.005015.10.25 от 15.10.2025</t>
  </si>
  <si>
    <t>№ 15923 от 05.05.2012</t>
  </si>
  <si>
    <t>Пазущенко Марина Вадимовна</t>
  </si>
  <si>
    <t>https://nt85.ru/</t>
  </si>
  <si>
    <t>№66.01.37.000.М. 004543.07.25 от 16.07.2025</t>
  </si>
  <si>
    <t>№ 18326 от 03.03.2016</t>
  </si>
  <si>
    <t>Зудова Екатерина Николаевна</t>
  </si>
  <si>
    <t>http://gimnazia86.ru/</t>
  </si>
  <si>
    <t>№ 14767 от 08.09.2011</t>
  </si>
  <si>
    <t>Солина Марина Геннадьевна</t>
  </si>
  <si>
    <t>http://school-87.ucoz.ru</t>
  </si>
  <si>
    <t>№ 15252 от 17.02.2012</t>
  </si>
  <si>
    <t>Монаенкова Алена Анатольевна</t>
  </si>
  <si>
    <t>https://nt-school90.narod.ru/</t>
  </si>
  <si>
    <t>№66.01.37.000.М.000120.01.26 от 27.01.2026</t>
  </si>
  <si>
    <t>№ 14792 от 13.10.2011</t>
  </si>
  <si>
    <t>Пережогина Ирина Георгиевна,
Батурбаева Алена Юрьевна</t>
  </si>
  <si>
    <t>http://sch95.edu.ru</t>
  </si>
  <si>
    <t>№ 13994 от 27.09.2011</t>
  </si>
  <si>
    <t>Рудневская Дарья Олеговна</t>
  </si>
  <si>
    <t>http://школа100нт.рф</t>
  </si>
  <si>
    <t>№ 20119 от 03.10.2019</t>
  </si>
  <si>
    <t>Лыскова Софья Сергеевна</t>
  </si>
  <si>
    <t>http://school138nt.ru/</t>
  </si>
  <si>
    <t>№66.01.37.000.М. 001175.05.24 от 17.05.2024</t>
  </si>
  <si>
    <t>№ 15688 от 20.03.2012</t>
  </si>
  <si>
    <t>Тимофеева Анна Артемовна</t>
  </si>
  <si>
    <t>http://sch144-nt.ucoz.ru/</t>
  </si>
  <si>
    <t>№66.01.37.000.М.004636.08.25 от 01.08.2025</t>
  </si>
  <si>
    <t>№ 14775 от 23.09.2011</t>
  </si>
  <si>
    <t>Алексеева Ольга Михайловна</t>
  </si>
  <si>
    <t>http://mougm.ucoz.ru/</t>
  </si>
  <si>
    <t>№66.01.37.000.М.004960.09.25 от 26.09.2025</t>
  </si>
  <si>
    <t>№ 15430 от 12.10.2011</t>
  </si>
  <si>
    <t>Фомина Анна Николаевна</t>
  </si>
  <si>
    <t>https://liceum-nt.ru</t>
  </si>
  <si>
    <t>№ 14784 от 23.09.2011</t>
  </si>
  <si>
    <t>Шарафутдинова Лилия Ренатовна</t>
  </si>
  <si>
    <t>http://нтпг.рф</t>
  </si>
  <si>
    <t>№ 14768 от 24.08.2011</t>
  </si>
  <si>
    <t>Мокрецова Татьяна Николаевна</t>
  </si>
  <si>
    <t>http://gdmnt.ru</t>
  </si>
  <si>
    <t>31.12.2026-06.01.2027</t>
  </si>
  <si>
    <t>Бухарова Ольга Георгиевна, Кулагина Ирина Валентиновна</t>
  </si>
  <si>
    <t>http://горсют-нт.рф</t>
  </si>
  <si>
    <t>01.06.2026-25.06.2026, 26.06.2026-22.07.2026, 26.10.2026-30.10.2026</t>
  </si>
  <si>
    <t>№ 14239 от 07.11.2011</t>
  </si>
  <si>
    <t>Ляпцева Наталья Александровна</t>
  </si>
  <si>
    <t>http://polusnt.ru</t>
  </si>
  <si>
    <t>№ 15690 от 28.03.2012</t>
  </si>
  <si>
    <t>Булыгина Татьяна Александровна</t>
  </si>
  <si>
    <t>http://unat.ucoz.ru</t>
  </si>
  <si>
    <t>№ 14238 от 08.11.2011</t>
  </si>
  <si>
    <t>Шумская Любовь Семеновна</t>
  </si>
  <si>
    <t>http://гддют.рф/</t>
  </si>
  <si>
    <t>№66.01.37.000.М. 005264.11.25 от 25.11.2025</t>
  </si>
  <si>
    <t>№ 15114 от 10.02.2012</t>
  </si>
  <si>
    <t>Чугунова Елена Викторовна</t>
  </si>
  <si>
    <t>http://dddut.edusite.ru</t>
  </si>
  <si>
    <t>№ 14176 от 05.12.2011</t>
  </si>
  <si>
    <t>Николаева Ирина Владимировна</t>
  </si>
  <si>
    <t>http://mir.edusite.ru/</t>
  </si>
  <si>
    <t>№ Л035-01277-66/00196398 от 29.09.2011</t>
  </si>
  <si>
    <t>Болгова Марина Александровна</t>
  </si>
  <si>
    <t>Зудова Ольга Кадимовна</t>
  </si>
  <si>
    <t>http://lddt.ucoz.site</t>
  </si>
  <si>
    <t>30.03.2026-03.04.2026, 01.06.2026-25.06.2026, 27.07.2026-19.08.2026, 26.10.2026-30.10.2026</t>
  </si>
  <si>
    <t>№ 14177 от 12.12.2011</t>
  </si>
  <si>
    <t>Эйфлер Дина Вадимовна</t>
  </si>
  <si>
    <t>https://ddt-tc.edusite.ru</t>
  </si>
  <si>
    <t>№ 15434 от 17.10.2011</t>
  </si>
  <si>
    <t>Сороков
 Николай Петрович</t>
  </si>
  <si>
    <t>https://сш1.тагилспорт.рф/</t>
  </si>
  <si>
    <t>6,6-17 лет</t>
  </si>
  <si>
    <t>№66.01.37.000.М.003658.05.25 от 13.05.2025</t>
  </si>
  <si>
    <t>№ Л035-01277-66/00658502 от 22.06.2023</t>
  </si>
  <si>
    <t>Рогалева Оксана Владимировна</t>
  </si>
  <si>
    <t>https://сш2.тагилспорт.рф/</t>
  </si>
  <si>
    <t>№ Л035-01277-66/00659496 от 26.06.2023</t>
  </si>
  <si>
    <t>Шамшуров
 Сергей
 Юрьевич</t>
  </si>
  <si>
    <t>https://спортшкола3.тагилспорт.рф</t>
  </si>
  <si>
    <t>№66.01.37.000.М.004540.07.25 от 16.07.2025</t>
  </si>
  <si>
    <t>№ Л035-01277-66/00655538 от 05.06.2023</t>
  </si>
  <si>
    <t>Новоселов 
Андрей
 Юрьевич</t>
  </si>
  <si>
    <t>№ Л035-01277-66/00658487 от 22.06.2023</t>
  </si>
  <si>
    <t>Исупов
 Анатолий Геннадьевич</t>
  </si>
  <si>
    <t>https://авиатор.тагилспорт.рф/sveden/otdyh/</t>
  </si>
  <si>
    <t>№66.01.37.000.М.003066.03.25 от 21.03.2025</t>
  </si>
  <si>
    <t>№ Л035-01277-66/00656234 от 07.06.2023</t>
  </si>
  <si>
    <t>Бачинина Надежда Владимировна</t>
  </si>
  <si>
    <t>Есюнина Наталья Сергеевна</t>
  </si>
  <si>
    <t>https://спутник.тагилспорт.рф/</t>
  </si>
  <si>
    <t>№66.01.37.000.М.003886.05.25 от 21.05.2025</t>
  </si>
  <si>
    <t>№ Л041-01021-66/00637788 от 13.01.2023</t>
  </si>
  <si>
    <t>№ ЛО35-01277-66/00657955 от 20.06.2023</t>
  </si>
  <si>
    <t>Челушкин Александр Николаевич</t>
  </si>
  <si>
    <t>https://спутникхоккей.тагилспорт.рф/</t>
  </si>
  <si>
    <t>№66.01.37.000.М.004455.06.25 от 30.06.2025</t>
  </si>
  <si>
    <t>№ Л035-01277-66/00670387 от 15.08.2023</t>
  </si>
  <si>
    <t>Матвеева
 Ольга
 Петровна</t>
  </si>
  <si>
    <t>https://старт.тагилспорт.рф/</t>
  </si>
  <si>
    <t>№ Л035-01277-66/00666855 от 28.07.2023</t>
  </si>
  <si>
    <t>Санников Александр Владимирович</t>
  </si>
  <si>
    <t>https://стратегия.тагилспорт.рф</t>
  </si>
  <si>
    <t>№66.01.37.000.М.004216.05.25 от 30.05.2025</t>
  </si>
  <si>
    <t>№ Л035-01277-66/00657059 от 14.06.2023</t>
  </si>
  <si>
    <t>Вахрушев
 Игорь Александрович</t>
  </si>
  <si>
    <t>№66.01.37.000.М. 004572.07.25 от 22.07.2025</t>
  </si>
  <si>
    <t>№ Л035-01277-66/00650257 от 05.05.2023</t>
  </si>
  <si>
    <t>Блюденова Светлана Витальевна</t>
  </si>
  <si>
    <t>https://тагилстрой.тагилспорт.рф/</t>
  </si>
  <si>
    <t>№66.01.37.000.М.4966.09.25
 от 30.09.2025</t>
  </si>
  <si>
    <t>Пышина Мария Алексеевна, Глазкова Анна Вячеславовна</t>
  </si>
  <si>
    <t>https://уралец.тагилспорт.рф/sveden/education/</t>
  </si>
  <si>
    <t>№66.01.37.000.М.004263.05.25 от 30.05.2025</t>
  </si>
  <si>
    <t>№ Л035-01277-66/00660983 от 03.07.2023</t>
  </si>
  <si>
    <t>Абрамова
 Ольга Владимировна</t>
  </si>
  <si>
    <t>https://уралочка.тагилспорт.рф/</t>
  </si>
  <si>
    <t>8-17 лет</t>
  </si>
  <si>
    <t>№ ЛО35-01277-66/00654906 от 01.06.2023</t>
  </si>
  <si>
    <t>Кутемов
 Сергей
 Юрьевич</t>
  </si>
  <si>
    <t>https://юность.тагилспорт.рф/</t>
  </si>
  <si>
    <t>№66.01.37.000.М. 003900.05.25 от 22.05.2025</t>
  </si>
  <si>
    <t>№ ЛО35-01277-66/00660761 от 30.06.2023</t>
  </si>
  <si>
    <t>Программа воспитания утверждена МБУ ДО "СШ "Юность" Приказ № 48 от 21.03.2025 https://юность.тагилспорт.рф/sveden/document/</t>
  </si>
  <si>
    <t>Долгоруков Александр Владимирович</t>
  </si>
  <si>
    <t>№66.01.37.000.М.002333.10.24 от 25.10.2024</t>
  </si>
  <si>
    <t>№ ЛО35-01277-66/00661194 от 04.07.2023</t>
  </si>
  <si>
    <t>Дрягина
 Ирина Александровна</t>
  </si>
  <si>
    <t>https://5ns.uralschool.ru/</t>
  </si>
  <si>
    <t>Талова 
Ольга Владимировна</t>
  </si>
  <si>
    <t>https://tso7.uralschool.ru/</t>
  </si>
  <si>
    <t>Ефимова Надежда Тальгатовна</t>
  </si>
  <si>
    <t>http://10ns.uralschool.ru</t>
  </si>
  <si>
    <t>Черкасова Екатерина Васильевна</t>
  </si>
  <si>
    <t>http://gimnazya-salda.ucoz.ru/</t>
  </si>
  <si>
    <t>Лушакова 
Галина 
Осиповна</t>
  </si>
  <si>
    <t>№66.01.37.000.М.003359.04.25 от 18.04.2025</t>
  </si>
  <si>
    <t>Власова Александра Юрьевна</t>
  </si>
  <si>
    <t>http://skool1.ucoz.com</t>
  </si>
  <si>
    <t>№ 16091
от 23.05.2012</t>
  </si>
  <si>
    <t>Захарова Светлана Рошатовна</t>
  </si>
  <si>
    <t>http://nl-shkola2.ucoz.ru/</t>
  </si>
  <si>
    <t>№ 15893 от 01.03.2012</t>
  </si>
  <si>
    <t>http://4schoolngo.my1.ru</t>
  </si>
  <si>
    <t>№ 17208 от 26.04.2013</t>
  </si>
  <si>
    <t>sosh10.moy.su</t>
  </si>
  <si>
    <t>№ 16090
от 24.05.2012</t>
  </si>
  <si>
    <t>Князева
Татьяна Николаевна</t>
  </si>
  <si>
    <t>http://sosh11.moy.su</t>
  </si>
  <si>
    <t>№ 16094
от 28.05.2012</t>
  </si>
  <si>
    <t>http://www.школа-12.рф/</t>
  </si>
  <si>
    <t>№ 160926 от 25.05.2012</t>
  </si>
  <si>
    <t>http://lopaevoschool.ucoz.ru/</t>
  </si>
  <si>
    <t>№ 16095 от 28.05.2012</t>
  </si>
  <si>
    <t>Лукъяненко Мария Николаевна</t>
  </si>
  <si>
    <t>https://ddt-raduga.profiedu.ru/</t>
  </si>
  <si>
    <t>№ 18831
от 30.06.2016</t>
  </si>
  <si>
    <t>http://dush.ucoz.ru/index/letnjaja_ozdorovitelnaja_kampanija/0-10</t>
  </si>
  <si>
    <t>№ 19085 от 20.10.2016</t>
  </si>
  <si>
    <t>Кибардина Светлана Андреевна</t>
  </si>
  <si>
    <t>https://school40.edusite.ru/</t>
  </si>
  <si>
    <t>Лигостаева Анастасия Константиновна</t>
  </si>
  <si>
    <t>www.gymnasium41</t>
  </si>
  <si>
    <t>№17934 от 23.10.2015</t>
  </si>
  <si>
    <t>Лыкосова Ольга Вячеславовна</t>
  </si>
  <si>
    <t> 6629012210</t>
  </si>
  <si>
    <t>https://nschool45.edusite.ru</t>
  </si>
  <si>
    <t>Красильникова Полина Александровна</t>
  </si>
  <si>
    <t>www.sh48.ru</t>
  </si>
  <si>
    <t>Устьянцева Елена Сергеевна</t>
  </si>
  <si>
    <t>http://s49novouralsk.edusite.ru/</t>
  </si>
  <si>
    <t>№14898 от 16.12.2011</t>
  </si>
  <si>
    <t>Тучина Наталья Александровна</t>
  </si>
  <si>
    <t>http://maosh-53ngo.ucoz.ru/</t>
  </si>
  <si>
    <t>№ 18219 от 04.02.2016 г.</t>
  </si>
  <si>
    <t>Колесниченко Елена Васильевна</t>
  </si>
  <si>
    <t>http://school-54.ru</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</si>
  <si>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</si>
  <si>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t>Лукинских Оксана Сергеевна</t>
  </si>
  <si>
    <t>sch56-ngo.ru</t>
  </si>
  <si>
    <t>Михайлюк Оксана Константиновна</t>
  </si>
  <si>
    <t>https://57shkola.edusite.ru/</t>
  </si>
  <si>
    <t>Смирнова Анастасия Михайловна</t>
  </si>
  <si>
    <t>https://school58-novouralsk.edusite.ru/</t>
  </si>
  <si>
    <t>Федотенкова Анна Геннадьевна</t>
  </si>
  <si>
    <t>http://gim47ngo.ru/</t>
  </si>
  <si>
    <t>Имамутдинова Анна Сергеевна</t>
  </si>
  <si>
    <t>https://school-pochinok.edusite.ru</t>
  </si>
  <si>
    <t>№ 14936 от 28.12.2011</t>
  </si>
  <si>
    <t>Золотова Анна Александровна</t>
  </si>
  <si>
    <t>schooltaraskovo.edusite.ru</t>
  </si>
  <si>
    <t>Булавина Ольга Сергеевна</t>
  </si>
  <si>
    <t>www.music-ural.ru</t>
  </si>
  <si>
    <t>№ 18260 от 15.02.2016</t>
  </si>
  <si>
    <t>Дягилев Сергей Евгеньевич</t>
  </si>
  <si>
    <t>http://dhshnu.ekb.muzkult.ru/ http</t>
  </si>
  <si>
    <t>№ 18783 от 17.06.2016</t>
  </si>
  <si>
    <t>Еремеева Вера Владимировна</t>
  </si>
  <si>
    <t>Жирнова Юлия Юрьевна</t>
  </si>
  <si>
    <t>https://dush4.org/</t>
  </si>
  <si>
    <t>Кузнецова Юлия Юрьевна</t>
  </si>
  <si>
    <t>sut.nov.ru</t>
  </si>
  <si>
    <t>Бычкова Оксана Ивановна</t>
  </si>
  <si>
    <t>www.pelym1.uralschool.ru</t>
  </si>
  <si>
    <t>№ ЛО35-01277-66/00194007 от 24.01.2019</t>
  </si>
  <si>
    <t>Каканова 
Галия
 Фаатовна</t>
  </si>
  <si>
    <t>https://1prv.uralschool.ru/</t>
  </si>
  <si>
    <t>№ 66.01.37.000.
М.002988.03.25
от 13.03.2025</t>
  </si>
  <si>
    <t>№ 17520 от 03.10.2013</t>
  </si>
  <si>
    <t>Огородникова Светлана Анатольевна</t>
  </si>
  <si>
    <t>www.school2prv.org</t>
  </si>
  <si>
    <t>№ Л035-01277-66/00196343</t>
  </si>
  <si>
    <t>Савыков Егор Дмитриевич</t>
  </si>
  <si>
    <t>http://school3-prv.ru/</t>
  </si>
  <si>
    <t>255.00</t>
  </si>
  <si>
    <t>№66.01.37.000.М. 0003717.05.25 от 15.05.2025</t>
  </si>
  <si>
    <t>№ 15728 от 02.04.2012</t>
  </si>
  <si>
    <t>Лебедева Татьяна Александровна</t>
  </si>
  <si>
    <t>http://school4pv.ru/</t>
  </si>
  <si>
    <t>№66.01.37.000. М.003274.04.25 от 11.04.2025</t>
  </si>
  <si>
    <t>№ 13459 от 13.05.2011</t>
  </si>
  <si>
    <t>Чепелева
 Оксана Леонидовна</t>
  </si>
  <si>
    <t>№ 13464 от 17.05.2011</t>
  </si>
  <si>
    <t>Мелехина Александра Александровна</t>
  </si>
  <si>
    <t>http://school6-prv.ucoz.ru</t>
  </si>
  <si>
    <t>№66.01.37.000.М.005054.10.25 
от 21.10.2025</t>
  </si>
  <si>
    <t>№ 13466 от 17.05.2011</t>
  </si>
  <si>
    <t>Нафикова Ольга Николаевна</t>
  </si>
  <si>
    <t>http://www.school7.pervouralsk.ru/</t>
  </si>
  <si>
    <t>№ 13465 от 17.05.2011</t>
  </si>
  <si>
    <t>Куц Елена Харитоновна, Гилева Наталия Анатольевна</t>
  </si>
  <si>
    <t>https://magistri.my1.ru</t>
  </si>
  <si>
    <t>№ 13458 от 13.05.2011</t>
  </si>
  <si>
    <t>Куминова Светлана Викторовна</t>
  </si>
  <si>
    <t>http://school10pervo.ru/</t>
  </si>
  <si>
    <t>№ 13460 от 13.05.2011</t>
  </si>
  <si>
    <t>Щербакова Ольга Александровна</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</si>
  <si>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</si>
  <si>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</si>
  <si>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Лубина Елена Сергеевна</t>
  </si>
  <si>
    <t>№ 15829 от 12.04.2012</t>
  </si>
  <si>
    <t>Мокина Ольга Валерьевна</t>
  </si>
  <si>
    <t>№ 19611 от 12.02.2018</t>
  </si>
  <si>
    <t>отева Светлана Владимировна</t>
  </si>
  <si>
    <t>№ 13457 от 13.05.2011</t>
  </si>
  <si>
    <t>Рожина Светлана Борисовна</t>
  </si>
  <si>
    <t>http://school-16.ru/</t>
  </si>
  <si>
    <t>01.06.2026-23.06.2026</t>
  </si>
  <si>
    <t>№ 15784 от 09.04.2012</t>
  </si>
  <si>
    <t>Никифорова Алла Константиновна</t>
  </si>
  <si>
    <t>№ 0005444
от 27.10.2016</t>
  </si>
  <si>
    <t>Стенникова Е.А.</t>
  </si>
  <si>
    <t>https://maousosh20.uralschool.ru/</t>
  </si>
  <si>
    <t>№66.01.37.000.М.003764.05.25 от 19.05.2025</t>
  </si>
  <si>
    <t>№ 15727 от 02.04.2012</t>
  </si>
  <si>
    <t>Гаврилова Любовь Владимировна</t>
  </si>
  <si>
    <t>№ 13462 от 13.05.2011</t>
  </si>
  <si>
    <t>Можегорова Елена Геннадьевна, Лис Галина Владимировна</t>
  </si>
  <si>
    <t>https://shkola22.ru/</t>
  </si>
  <si>
    <t>№66.01.37.000.М.003396.04.25 от 22.04.2025</t>
  </si>
  <si>
    <t>Русиянова Лариса Алексеевна</t>
  </si>
  <si>
    <t>№15831 от 12.04.2012</t>
  </si>
  <si>
    <t>Логинова Екатерина Валерьевна, Скулкина Валентина Николаевна</t>
  </si>
  <si>
    <t>http://школа-28.рф/</t>
  </si>
  <si>
    <t>№ 15826 от 12.04.2012</t>
  </si>
  <si>
    <t>Овсянникова Галина Александровна</t>
  </si>
  <si>
    <t>№ 15788 от 11.04.2012</t>
  </si>
  <si>
    <t>Баринова Алла Степановна</t>
  </si>
  <si>
    <t>01.06.2026-24.06.2026</t>
  </si>
  <si>
    <t>№ 13461 от 13.05.2011</t>
  </si>
  <si>
    <t>Бурмакова Ольга Станиславовна</t>
  </si>
  <si>
    <t>http://shkola36kuzino.ru/</t>
  </si>
  <si>
    <t>№66.01.37.000.М.002324.10.24 от 24.10.2024</t>
  </si>
  <si>
    <t>№ 15830 от 12.04.2012</t>
  </si>
  <si>
    <t>Гафурова Эльмира Раисовна Суслова Ирина Сергеевна</t>
  </si>
  <si>
    <t>№ 15832 от 16.04.2012</t>
  </si>
  <si>
    <t>Усова Ляйсан Фаритовна</t>
  </si>
  <si>
    <t>https://ds10-pvr.tvoysadik.ru/</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</si>
  <si>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</si>
  <si>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</si>
  <si>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Курённых Светлана Николаевна</t>
  </si>
  <si>
    <t>№ Л035-01277-66/00195954 3</t>
  </si>
  <si>
    <t>Корсиков Антон Андреевич</t>
  </si>
  <si>
    <t>https://wp-eurasia.ru</t>
  </si>
  <si>
    <t>№66.01.37.000.М.002092.09.24 от 12.09.2024</t>
  </si>
  <si>
    <t>№ ЛО-66-01-006356 от 12.02.2020</t>
  </si>
  <si>
    <t>Л035-01277-66/00195142 от 05.04.2016</t>
  </si>
  <si>
    <t>частично доступен</t>
  </si>
  <si>
    <t>Надеина Юлия Рамилевна</t>
  </si>
  <si>
    <t>http://дюсш.дети</t>
  </si>
  <si>
    <t>№66.01.37.000.М.001609.06.24 от 11.06.2024</t>
  </si>
  <si>
    <t>№ 19152 от 29.11.2016</t>
  </si>
  <si>
    <t>Серебрякова Лариса Владиславовна</t>
  </si>
  <si>
    <t>http://www.cdo-pervo.edusite.ru</t>
  </si>
  <si>
    <t>225.80</t>
  </si>
  <si>
    <t>№ 16412 от 17.08.2012</t>
  </si>
  <si>
    <t>Салтыкова Ирина Андреевна</t>
  </si>
  <si>
    <t>http://cdt-pervouralsk.ucoz.ru/</t>
  </si>
  <si>
    <t>№66.01.37.000.М.001634.06.24 от 13.06.2024</t>
  </si>
  <si>
    <t>№ 18971 от 30.08.2016</t>
  </si>
  <si>
    <t>Бельтюкова Татьяна Сергеевна</t>
  </si>
  <si>
    <t>https://1pol.uralschool.ru/</t>
  </si>
  <si>
    <t>№66.01.37.000.М.004169.05.25 
от 29.05.2025</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</si>
  <si>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</si>
  <si>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</si>
  <si>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Миронова Ольга Викторовна</t>
  </si>
  <si>
    <t>http://4-ka.com/</t>
  </si>
  <si>
    <t>№66.01.37.000.М.004111.05.25 от 28.05.2025</t>
  </si>
  <si>
    <t>№ 14349 от 09.12.2011</t>
  </si>
  <si>
    <t>Назарова Светлана Валерьевна</t>
  </si>
  <si>
    <t>http://www.8pol.uralschool.ru</t>
  </si>
  <si>
    <t>№66.01.37.000.М.004115.05.25 от 28.05.2025</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</si>
  <si>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</si>
  <si>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</si>
  <si>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</si>
  <si>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</si>
  <si>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№66.01.37.000.М.004159.05.25 от 29.05.2025</t>
  </si>
  <si>
    <t>Иванова Мария Владимировна</t>
  </si>
  <si>
    <t>https://school17-pgo.uralschool.ru/</t>
  </si>
  <si>
    <t>№66.01.37.000.М.004108.05.25 от 28.05.2025</t>
  </si>
  <si>
    <t>№ 14340 от 18.10.2011</t>
  </si>
  <si>
    <t>Шустова Ирина Эдуардовна</t>
  </si>
  <si>
    <t>http://polev18.ru</t>
  </si>
  <si>
    <t>№66.01.37.000.М.004146.05.25 от 29.05.2025</t>
  </si>
  <si>
    <t>https://plvsch20.edusite.ru</t>
  </si>
  <si>
    <t>№66.01.37.000.М.004107.05.25 от 29.05.2025</t>
  </si>
  <si>
    <t>Каева Алёна Александровна</t>
  </si>
  <si>
    <t>https://21pol.uralschool.ru/sveden/common</t>
  </si>
  <si>
    <t>№66.01.37.000.М.003983.05.25 от 23.05.2025</t>
  </si>
  <si>
    <t>Л035-01277-66/00195280 от 05.11.2015г.</t>
  </si>
  <si>
    <t>https://zuschool.uralschool.ru/</t>
  </si>
  <si>
    <t>№66.01.37.000.М.004110.05.25 от 28.05.2025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</si>
  <si>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</si>
  <si>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</si>
  <si>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Ярош Светлана Владимировна</t>
  </si>
  <si>
    <t>https://kosoi-brod.uralschool.ru/</t>
  </si>
  <si>
    <t>№66.01.37.000.М.004155.05.25 от 29.05.2025</t>
  </si>
  <si>
    <t>Объект доступен частично инвалидам: с нарушениями опорно-двигательного аппарата, с нарушениями умственного развития.</t>
  </si>
  <si>
    <t>Гладкова Анастасия Олеговна</t>
  </si>
  <si>
    <t>http://мрамор-школа.рф/</t>
  </si>
  <si>
    <t>№66.01.37.000.М.004153.05.25 от 29.05.2025</t>
  </si>
  <si>
    <t>Ожигова Марина Викторовна</t>
  </si>
  <si>
    <t>https://poldnevaya.ru /</t>
  </si>
  <si>
    <t>№66.01.37.000.М.004116.05.25 от 28.05.2025</t>
  </si>
  <si>
    <t>Голомолзина Ольга Юрьевна</t>
  </si>
  <si>
    <t>school-st.ru</t>
  </si>
  <si>
    <t>Весна- 780,00 Лето- 619,04</t>
  </si>
  <si>
    <t>№66.01.37.000.М.004109.05.25 от 28.05.2025</t>
  </si>
  <si>
    <t>Вакурова Светлана Геннадьевна</t>
  </si>
  <si>
    <t>https://zrt-bazhov.edusite.ru/</t>
  </si>
  <si>
    <t>№66.01.37.000.М.004178.05.25 от 29.05.2025</t>
  </si>
  <si>
    <t>Объект доступен частично для людей с нарушениями опорно-двигательного аппарата и с нарушением слуха</t>
  </si>
  <si>
    <t>Шаламова Ульяна Николаевна</t>
  </si>
  <si>
    <t>http://crdu-p.uralschool.ru</t>
  </si>
  <si>
    <t>№66.01.37.000.М.004192.05.25 от 29.05.2025</t>
  </si>
  <si>
    <t>№ 18912 от 09.08.2016</t>
  </si>
  <si>
    <t>Белокурова Наталья Васильевна</t>
  </si>
  <si>
    <t>https://borovlianka.uralschool.ru</t>
  </si>
  <si>
    <t>№ 15237 от 15.02.2012</t>
  </si>
  <si>
    <t>Михеева Анна Николаевна</t>
  </si>
  <si>
    <t>http://o-sosh.ru/</t>
  </si>
  <si>
    <t>№ 19805 от 24.09.2018</t>
  </si>
  <si>
    <t>Чистякова Алена Михайловна</t>
  </si>
  <si>
    <t>https://pervomay.uralschool.ru</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</si>
  <si>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</si>
  <si>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</si>
  <si>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Обоскалова Елена Михайловна</t>
  </si>
  <si>
    <t>https://печеркинская-школа.рф</t>
  </si>
  <si>
    <t>№66.01.37.000.М.003752.05.25 от 19.05.2025</t>
  </si>
  <si>
    <t>№ 18958 от 25.08.2016</t>
  </si>
  <si>
    <t>при входе имеется пандус и кнопка вызова сотрудников, планируется прием детей-инвалидов, относящихся к категории ЗПР и УО</t>
  </si>
  <si>
    <t>Засыпкина Татьяна Федоровна</t>
  </si>
  <si>
    <t>https://pul-pyshma.tvoysadik.ru/</t>
  </si>
  <si>
    <t>№66.01.37.000.М.004023.05.25 от 26.05.2025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</si>
  <si>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</si>
  <si>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</si>
  <si>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Лукина Наталья Сергеевна</t>
  </si>
  <si>
    <t>https://p-sosh.ru/</t>
  </si>
  <si>
    <t>№ 20374 от 22.05.2020</t>
  </si>
  <si>
    <t>Ракитина Любовь Владимировна</t>
  </si>
  <si>
    <t>https://shksad-pgo.caduk.ru/</t>
  </si>
  <si>
    <t>№66.01.37.000.М. 004156.05.25 от 29.05.2025</t>
  </si>
  <si>
    <t>№ 12940 от 23.01.2017</t>
  </si>
  <si>
    <t>Тропина Любовь Николаевна</t>
  </si>
  <si>
    <t>https://tim-pyshma.uralschool.ru/</t>
  </si>
  <si>
    <t>№66.01.37.000.М. 004149.05.25 от 29.05.2025</t>
  </si>
  <si>
    <t>№ 16922 от 26.12.2012</t>
  </si>
  <si>
    <t>Обеспечение в организации отдыха детей и их оздоровления доступности услуг для детей, относящихся к категории ЗПР и УО</t>
  </si>
  <si>
    <t>Кукушкина Валентина Алексеевна</t>
  </si>
  <si>
    <t>http://soshtrifonovo.ru/</t>
  </si>
  <si>
    <t>№66.01.37.000.М.000734.04.24 от 25.04.2024</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</si>
  <si>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</si>
  <si>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</si>
  <si>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Сабирова Марина Николаевна</t>
  </si>
  <si>
    <t>https://tnosh.edusite.ru/</t>
  </si>
  <si>
    <t>№ 17164 от 17.04.2013</t>
  </si>
  <si>
    <t>Вяткина Екатерина Викторовна</t>
  </si>
  <si>
    <t>№66.01.37.000.М.003853.05.25 от 21.05.2025</t>
  </si>
  <si>
    <t>№ 18869 от 20.06.2016</t>
  </si>
  <si>
    <t>Кирдякина Ирина Яковлевна</t>
  </si>
  <si>
    <t>http://chetkar-shkola.ucoz.ru</t>
  </si>
  <si>
    <t>№66.01.37.000.М.004104.05.25 от 28.05.2025</t>
  </si>
  <si>
    <t>№ 19021 от 20.09.2016</t>
  </si>
  <si>
    <t>Розина Марина Вячеславовна</t>
  </si>
  <si>
    <t>https://sport-sk96.edusite.ru/</t>
  </si>
  <si>
    <t>№66.01.37.000.М. 003858.05.25 от 21.05.2025</t>
  </si>
  <si>
    <t>№ 19901 от 16.01.2019</t>
  </si>
  <si>
    <t>Трубина Вера Владимировна, Павлова Елена Сергеевна</t>
  </si>
  <si>
    <t>https://cdod-pyshma.uralschool.ru/</t>
  </si>
  <si>
    <t>№66.01.37.000.М.003859.05.25 от 21.05.2025</t>
  </si>
  <si>
    <t>№ Л035-01277-66/0019457; от 08.06.2016</t>
  </si>
  <si>
    <t>Заколюкина Елена Дмитриевна</t>
  </si>
  <si>
    <t>http://school-1revda.eduface.ru/</t>
  </si>
  <si>
    <t>№ЛО35-01277-66/00194141</t>
  </si>
  <si>
    <t>Попова
 Ксения Александровна</t>
  </si>
  <si>
    <t>http://school2revda.eduface.ru/</t>
  </si>
  <si>
    <t>30.03.2026-05.04.2026</t>
  </si>
  <si>
    <t>№ 19701 
от 24.04.2018</t>
  </si>
  <si>
    <t>http://school3-revda.eduface.ru/</t>
  </si>
  <si>
    <t>№ Л035-01277-66/00196103 от 17.02.2012</t>
  </si>
  <si>
    <t>Ибрагимова Айгуль Ринатовна</t>
  </si>
  <si>
    <t>http://school7revda.eduface.ru/</t>
  </si>
  <si>
    <t>№ 19624
от 19.02.2018</t>
  </si>
  <si>
    <t>http://shkola9-revda.eduface.ru/</t>
  </si>
  <si>
    <t>№ ЛО35-01277-66/00193525 
от 03.07.2020</t>
  </si>
  <si>
    <t>Маюрова Гульнара Гиндулловна</t>
  </si>
  <si>
    <t>http://school10.eduface.ru/</t>
  </si>
  <si>
    <t>№ 16973 от 31.01.2013</t>
  </si>
  <si>
    <t>Склюева
Ольга
 Сергеевна</t>
  </si>
  <si>
    <t>http://sch13mariinsk.eduface.ru/</t>
  </si>
  <si>
    <t>№19605 от 02.02.2018</t>
  </si>
  <si>
    <t>Шайхутдинова Ирина Викторовна</t>
  </si>
  <si>
    <t>https://sch22revda.eduface.ru/</t>
  </si>
  <si>
    <t>№ Л035-01277-66/00194159</t>
  </si>
  <si>
    <t>Мамошина Наталья Васильевна</t>
  </si>
  <si>
    <t>http://school28revda.eduface.ru/</t>
  </si>
  <si>
    <t>№ 19691 от 13.04.2018</t>
  </si>
  <si>
    <t>Антонова 
Ульяна Вячеславовна</t>
  </si>
  <si>
    <t>№ 19742
 от 26.06.2018</t>
  </si>
  <si>
    <t>Силенских Владимир Николаевич</t>
  </si>
  <si>
    <t>http://eurogymnaziya.eduface.ru/</t>
  </si>
  <si>
    <t>№ 15107
 от 10.02.2012</t>
  </si>
  <si>
    <t>Нехорошкова Евгения Дмитриевна</t>
  </si>
  <si>
    <t>РСКОШ.РФ</t>
  </si>
  <si>
    <t>№66.01.37.000.М.003275.04.05
 от 11.04.2025</t>
  </si>
  <si>
    <t>66Л01
 № 0007090 
№ 20355 
от 15.04.2020</t>
  </si>
  <si>
    <t>Кокшарова 
Ольга 
Сергеевна</t>
  </si>
  <si>
    <t>https://dush-revda.uralschool.ru/</t>
  </si>
  <si>
    <t>№66.01.37.000.М.002708.01.25
 от 13.01.2025</t>
  </si>
  <si>
    <t>Л041-01021-66/01009749 
от 23.01.2025</t>
  </si>
  <si>
    <t>Каргаполова Ольга Александровна</t>
  </si>
  <si>
    <t>https://1rezh.uralschool.ru</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</si>
  <si>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</si>
  <si>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</si>
  <si>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</si>
  <si>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t>Котельников Антон Александрович</t>
  </si>
  <si>
    <t>№66.01.37.000.М.004051.05.25 от 26.05.2025</t>
  </si>
  <si>
    <t>Мамедова Анастасия Сергеевна</t>
  </si>
  <si>
    <t>№66.01.37.000.М. 003203.04.25 от 04.04.2025</t>
  </si>
  <si>
    <t>Приказ №43/01-14 от https://1rezh.uralschool.ru/?section_id=18</t>
  </si>
  <si>
    <t>Коркодинова Алена Владимировна</t>
  </si>
  <si>
    <t>https://3rezh.uralschool.ru/</t>
  </si>
  <si>
    <t>№66.01.37.000.М.003140.03.25 от 28.03.2025</t>
  </si>
  <si>
    <t>№ 14828 от 13.01.2012</t>
  </si>
  <si>
    <t>Бусыгина Анастасия Сергеевна</t>
  </si>
  <si>
    <t>https://4rezh.uralschool.ru/</t>
  </si>
  <si>
    <t>№66.01.37.000.М.004210.05.25 от 30.05.2025</t>
  </si>
  <si>
    <t>№ 14829 от 13.01.2012</t>
  </si>
  <si>
    <t>https://5rezh.uralschool.ru</t>
  </si>
  <si>
    <t>№66.01.37.000.М.003006.03.25 от 13.03.2025</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</si>
  <si>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</si>
  <si>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Просвирякова Елена Михайловна</t>
  </si>
  <si>
    <t>https://7rezh.uralschool.ru/</t>
  </si>
  <si>
    <t>№66.01.37.000.М.003477.04.25 от 28.04.2025</t>
  </si>
  <si>
    <t>№14673 от 24.01.2012</t>
  </si>
  <si>
    <t>Приказ №106/01-08 от 30.04.2025 https://7rezh.uralschool.ru/?section_id=403</t>
  </si>
  <si>
    <t>Голендухина Елена Владимировна</t>
  </si>
  <si>
    <t>https://school8.uralschool.ru/</t>
  </si>
  <si>
    <t>№ 19985 от 01.04.2019</t>
  </si>
  <si>
    <t>https://9rezh.uralschool.ru/</t>
  </si>
  <si>
    <t>№66.01.37.000.М.003112.03.25 от 26.03.2025</t>
  </si>
  <si>
    <t>№19896 от 15.01.2019</t>
  </si>
  <si>
    <t>https://10rezh.uralschool.ru</t>
  </si>
  <si>
    <t>№66.01.37.000.М.003065.03.25 от 21.03.2025</t>
  </si>
  <si>
    <t>№ 17104 от 25.03.2013</t>
  </si>
  <si>
    <t>https://13rezh.uralschool.ru/</t>
  </si>
  <si>
    <t>№66.01.37.000.М.003837.05.25 от 21.05.2025</t>
  </si>
  <si>
    <t>66Л01 № 0006576</t>
  </si>
  <si>
    <t>Копылов Алексей Михайлович</t>
  </si>
  <si>
    <t>https://23rezh.uralschool.ru/</t>
  </si>
  <si>
    <t>№66.01.37.000.М.004045.05.25 от 26.05.2025</t>
  </si>
  <si>
    <t>№ 15353 от 30.12.2011</t>
  </si>
  <si>
    <t>Чушева Екатерина Николаевна</t>
  </si>
  <si>
    <t>https://27rezh.uralschool.ru</t>
  </si>
  <si>
    <t>№66.01.37.000.М.003504.04.25 от 30.04.2025</t>
  </si>
  <si>
    <t>№ 20042 от 30.05.2019</t>
  </si>
  <si>
    <t>Приказ № 76 А01/10 от 24.03.2025 https://27rezh.uralschool.ru/site/pub?id=962</t>
  </si>
  <si>
    <t>Ларионова Екатерина Александровна</t>
  </si>
  <si>
    <t>http://30rezh.uralschool.ru</t>
  </si>
  <si>
    <t>№66.01.37.000.М.003114.03.25 от 26.03.2025</t>
  </si>
  <si>
    <t>№ 14675 от 25.01.2012</t>
  </si>
  <si>
    <t>Приказ № 56/01-07 от 31.03.2025 https://30rezh.uralschool.ru/?section_id=562</t>
  </si>
  <si>
    <t>Латникова Алена Александровна</t>
  </si>
  <si>
    <t>https://44rezh.uralschool.ru</t>
  </si>
  <si>
    <t>№66.01.37.000.М.004180.05.25 от 29.05.2025</t>
  </si>
  <si>
    <t>№ 17079 от 12.03.2013</t>
  </si>
  <si>
    <t>Абьялиева Любовь Егоровна</t>
  </si>
  <si>
    <t>https://46rezh.uralschool.ru/</t>
  </si>
  <si>
    <t>№66.01.37.000.М. 003481.04.25 от 28.04.2025</t>
  </si>
  <si>
    <t>№ 17268 от 24.05.2013</t>
  </si>
  <si>
    <t>Михайлова Ольга Николаевна</t>
  </si>
  <si>
    <t>https://1rezh.tvoysadik.ru</t>
  </si>
  <si>
    <t>№ 14824 от 11.01.2012</t>
  </si>
  <si>
    <t>Подковыркина Александра Геннадьевна</t>
  </si>
  <si>
    <t>https://colosok.tvoysadik.ru/</t>
  </si>
  <si>
    <t>№20069 от 17.07.2019</t>
  </si>
  <si>
    <t>Мельникова Олеся Викторовна</t>
  </si>
  <si>
    <t>https://4rezh.tvoysadik.ru/</t>
  </si>
  <si>
    <t>№ 17667 от 11.07.2014</t>
  </si>
  <si>
    <t>Лищинская Любовь Владимировна</t>
  </si>
  <si>
    <t>http://5rezh.tvoysadik.ru/</t>
  </si>
  <si>
    <t>№ 14831 от 13.01.2012</t>
  </si>
  <si>
    <t>Томилова Елена Петровна</t>
  </si>
  <si>
    <t>http://9rezh.tvoysadik.ru/</t>
  </si>
  <si>
    <t>№ 15108 от 10.02.2012</t>
  </si>
  <si>
    <t>Чистякова Ирина Михайловна</t>
  </si>
  <si>
    <t>https://10rezh.tvoysadik.ru/</t>
  </si>
  <si>
    <t>№ 20025 от 13.05.2019</t>
  </si>
  <si>
    <t>Костоусова Марина Викторовна</t>
  </si>
  <si>
    <t>http://14lastochka.tvoysadik.ru/</t>
  </si>
  <si>
    <t>№ 20044 от 30.05.2019</t>
  </si>
  <si>
    <t>Крохалева Надежда Владимировна</t>
  </si>
  <si>
    <t>№66.01.37.000.М. 000868.05.24 от 02.05.2024</t>
  </si>
  <si>
    <t>Секерина Надежда Владимировна</t>
  </si>
  <si>
    <t>http://24rezh.tvoysadik.ru</t>
  </si>
  <si>
    <t>№ 15124 от 10.02.2012</t>
  </si>
  <si>
    <t>Паршакова Елена Павловна</t>
  </si>
  <si>
    <t>http://28rezh.tvoysadik.ru/</t>
  </si>
  <si>
    <t>№66.01.37.000.М.002956.03.25 от 06.03.2025</t>
  </si>
  <si>
    <t>Приказ № 83/01-18 от 15.05.2025 https://28rezh.tvoysadik.ru/?section_id=227</t>
  </si>
  <si>
    <t>Трекова Марина Владимировна</t>
  </si>
  <si>
    <t>https://29rezh.tvoysadik.ru/</t>
  </si>
  <si>
    <t>№15652 от 30.12.2011</t>
  </si>
  <si>
    <t>https://30rezh.tvoysadik.ru</t>
  </si>
  <si>
    <t>№ 17099 от 21.03.2013</t>
  </si>
  <si>
    <t>Вишнякова Марина Константиновна</t>
  </si>
  <si>
    <t>https://detsad32.tvoysadik.ru</t>
  </si>
  <si>
    <t>№66.01.37.000.М.003478.04.25 от 28.04.2025</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</si>
  <si>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</si>
  <si>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</si>
  <si>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Ануфриева Марина Николаевна</t>
  </si>
  <si>
    <t>http://35rezh.tvoysadik.ru/</t>
  </si>
  <si>
    <t>№66.01.37.000.М.003629.05.25 от 13.05.2025</t>
  </si>
  <si>
    <t>№ 20182 от 09.12.2019</t>
  </si>
  <si>
    <t>Серебренникова Мария Викторовна</t>
  </si>
  <si>
    <t>https://ds36rezh.tvoysadik.ru</t>
  </si>
  <si>
    <t>№66.01.37.000.М. 000960.05.21 от 21.05.2021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</si>
  <si>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</si>
  <si>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Чапанов Руслан Гариханович</t>
  </si>
  <si>
    <t>http://dush-rezh.ru/</t>
  </si>
  <si>
    <t>№66.01.37.000.М.004211.05.25 от 30.05.2025</t>
  </si>
  <si>
    <t>№ ЛО35-01277-66/00668406 от 04.08.2023</t>
  </si>
  <si>
    <t>Приказ №37-о/д от 31.03.2025 http://dush-rezh.ru/gallery/Программа%20Лагерь%20МБУ%20ДО%20СШ%202025.pdf </t>
  </si>
  <si>
    <t>Краюшкин Сергей Владимирович, Берсенев Василий Александрович</t>
  </si>
  <si>
    <t>http://dussh-rossiya.ekb.sportsng.ru/</t>
  </si>
  <si>
    <t>№66.01.37.000.М.003538.05.25 от 06.05.2025</t>
  </si>
  <si>
    <t>№ ЛО35-01277-66/00374896
от 30.11.2016</t>
  </si>
  <si>
    <t>Пинаева Елена Викторовна</t>
  </si>
  <si>
    <t>№66.01.37.000.М.004282.06.25 от 02.06.2025</t>
  </si>
  <si>
    <t>№ 18178 от 25.01.2016</t>
  </si>
  <si>
    <t>Приказ №53/01-06 от 19.02.2025 https://ctr.profiedu.ru/?section_id=21     </t>
  </si>
  <si>
    <t>Мокроносова Оксана Владимировна</t>
  </si>
  <si>
    <t>https://цтр-реж.рф/</t>
  </si>
  <si>
    <t>№66.01.37.000.М. 004049.05.25 от 26.05.2025</t>
  </si>
  <si>
    <t>Артамонова Евгения Николаевна</t>
  </si>
  <si>
    <t>https://reft6.uralschool.ru/?section_id=62</t>
  </si>
  <si>
    <t>03.08.2026-23.08.2026</t>
  </si>
  <si>
    <t>293,7</t>
  </si>
  <si>
    <t>№ 19841 от 12.11.2018</t>
  </si>
  <si>
    <t>Программа воспитания утверждена МАОУ "СОШ № 6". Приказ № 82/1-о от 23.05.2025 https://reft6.uralschool.ru/?section_id=62</t>
  </si>
  <si>
    <t>Щербакова Ольга Валерьевна</t>
  </si>
  <si>
    <t>https://reft15.uralschool.ru/contacts</t>
  </si>
  <si>
    <t>6.5-18 лет</t>
  </si>
  <si>
    <t>№66.01.37.000.М.003364.04.25 от 21.04.2025</t>
  </si>
  <si>
    <t>№19669 от 30.03.2019</t>
  </si>
  <si>
    <t>http://reft-17.ru/</t>
  </si>
  <si>
    <t>№ 19671 от 03.04.2018</t>
  </si>
  <si>
    <t>http://olimp.reftinsky.ru/</t>
  </si>
  <si>
    <t>№66.01.37.000.М.004105.05.25 от 28.05.2025</t>
  </si>
  <si>
    <t>№ 20206 от 20.01.2020</t>
  </si>
  <si>
    <t>Шумков Никита Игоревич</t>
  </si>
  <si>
    <t>https://reftenergiya.ru/</t>
  </si>
  <si>
    <t>№66.01.37.000.М.004333.06.25 от 06.06.2025</t>
  </si>
  <si>
    <t>№ ЛО-66-01-006825 от 05.08.2021</t>
  </si>
  <si>
    <t>№ Л035-01277-66/00651048 от 12.05.2023</t>
  </si>
  <si>
    <t>Лоскутова Оксана Евгеньевна</t>
  </si>
  <si>
    <t>http://cdt-reft.ru/</t>
  </si>
  <si>
    <t>№66.01.37000.М.004106.05.25 от 28.05.2025</t>
  </si>
  <si>
    <t>№ 20014 от 30.04.2019</t>
  </si>
  <si>
    <t>Блинова Ирина Вартановна Андрианова Мария Петровна</t>
  </si>
  <si>
    <t>http://sc25.ucoz.ru/</t>
  </si>
  <si>
    <t>№66.01.37.000.М.003884.05.25 от 21.05.2025</t>
  </si>
  <si>
    <t>№ 19975 от 28.03.2019</t>
  </si>
  <si>
    <t>Каримова Алла Валериевна</t>
  </si>
  <si>
    <t>№66.01.37.000.М.003129.03.25 от 27.03.2025</t>
  </si>
  <si>
    <t>Ширшова Светлана Владимировна</t>
  </si>
  <si>
    <t>Петракова Ирина Васильевна</t>
  </si>
  <si>
    <t>№66.01.37.000М.003320.04.25 от 17 04.2025</t>
  </si>
  <si>
    <t>Сердюкова Снежанна Николаевна</t>
  </si>
  <si>
    <t>https://sheremuhovo.uralschool.ru/</t>
  </si>
  <si>
    <t>№66.01.37.000.М.003317.04.25 от 17.04.2025</t>
  </si>
  <si>
    <t>№66.01.37.000.М.003866.05.25 от 21.05.2025</t>
  </si>
  <si>
    <t>№66.01.37.000.М.0036647.05.25 от 13.05.2025</t>
  </si>
  <si>
    <t>№66.01.37.000.М.003450.04.25. от 25.04.2025</t>
  </si>
  <si>
    <t>Реймер Маргарита Дмитриевна</t>
  </si>
  <si>
    <t>http://svr-svu.ru</t>
  </si>
  <si>
    <t>№666.01.37.000.М. 001834.07.20 от 15.07.2020</t>
  </si>
  <si>
    <t>№ 18960 от 26.08.2016</t>
  </si>
  <si>
    <t>Журавлева Люция Динарисовна</t>
  </si>
  <si>
    <t>27.05.2026-29.06.2026</t>
  </si>
  <si>
    <t>Л035-01277-66/00195673№ от 02.04.2013 № 513-ли</t>
  </si>
  <si>
    <t>Кирьянова Анна Александровна</t>
  </si>
  <si>
    <t>Шабурова Екатерина Александровна</t>
  </si>
  <si>
    <t>В 2026 г. работать не будет</t>
  </si>
  <si>
    <t>№66.01.37.000.М. 000810.04.24 от 27.04.2024</t>
  </si>
  <si>
    <t>Сараева Равиля Рашидовна</t>
  </si>
  <si>
    <t>Мухина Надежда Андреевна</t>
  </si>
  <si>
    <t>27.05.2026-30.06.2026</t>
  </si>
  <si>
    <t>№ 16518 от 24.08.2012</t>
  </si>
  <si>
    <t>Козина Алена Сергеевна</t>
  </si>
  <si>
    <t>№ 14992 от 08.09.2011</t>
  </si>
  <si>
    <t>Слепухина Кристина Эдуардовна</t>
  </si>
  <si>
    <t>624992, Свердловская обл., г. Серов, ул. Красногвардейская, д. 11</t>
  </si>
  <si>
    <t>№66.01.37.000.М.003513.04.25 от 30.04.2025</t>
  </si>
  <si>
    <t>№ ЛО35-01277-66/00196083 от 21.05.2014</t>
  </si>
  <si>
    <t>Бельцова 
Татьяна Александровна</t>
  </si>
  <si>
    <t>№ Л035-01277-66/00195949 от 07.06. 2012</t>
  </si>
  <si>
    <t>Иванова Марина Александровна</t>
  </si>
  <si>
    <t>№ 15704 от 30.03.2012</t>
  </si>
  <si>
    <t>Токарева Анастасия Сергеевна</t>
  </si>
  <si>
    <t>Л035-01277-66/00195814</t>
  </si>
  <si>
    <t>Кожевникова Наталья Сергеевна</t>
  </si>
  <si>
    <t>№66.01.37.000.М. 000804.04.24 от 27.04.2024</t>
  </si>
  <si>
    <t>№ 15001 от 08.09.2011</t>
  </si>
  <si>
    <t>Зимина Елена Михайловна</t>
  </si>
  <si>
    <t>№66.01.37.000.М. 003374.04.25 от 21.04.2025</t>
  </si>
  <si>
    <t>№ 16542 от 19.09.2012</t>
  </si>
  <si>
    <t>Суханова Анастасия Владиславовна</t>
  </si>
  <si>
    <t>№66.01.37.000.М. 000561.04.24 от 16.04.2024</t>
  </si>
  <si>
    <t>№ 14993 от 08.09.2011</t>
  </si>
  <si>
    <t>Майер Анжела Геннадьевна</t>
  </si>
  <si>
    <t>№15703 от 30 марта 2012</t>
  </si>
  <si>
    <t>Глушнева Юлия Александровна</t>
  </si>
  <si>
    <t>https://andrsosh.uralschool.ru/?section_id=471</t>
  </si>
  <si>
    <t>№66.01.37.000.М.004098.05.25 от 28.05.2025</t>
  </si>
  <si>
    <t>№ 19744 от 27.06.2018</t>
  </si>
  <si>
    <t>Кравченко Никита Юрьевич</t>
  </si>
  <si>
    <t>№ 18926 от 12.08.2016</t>
  </si>
  <si>
    <t>Хотенова Регина Евгеньевна</t>
  </si>
  <si>
    <t>Миштугина Елена Андреевна</t>
  </si>
  <si>
    <t>№ 66.01.37.000.М.003631.05.25 от 13.05.2025</t>
  </si>
  <si>
    <t>№ 18531 от 18.04.2016</t>
  </si>
  <si>
    <t>Минина Наталья Геннадьевна</t>
  </si>
  <si>
    <t>https://moserov.ru</t>
  </si>
  <si>
    <t>29.06.2026-22.07.2026</t>
  </si>
  <si>
    <t>№66.01.37.000.М.004190.05.25 от 29.05.2025</t>
  </si>
  <si>
    <t>№ 18863 от 18.07.2016</t>
  </si>
  <si>
    <t>http://moserov.ru</t>
  </si>
  <si>
    <t>№ 18863 от 18.07.2016 .</t>
  </si>
  <si>
    <t>http://moserov.ru/.</t>
  </si>
  <si>
    <t>№66.01.37.000.М. 001067.05.24 от 15.05.2024</t>
  </si>
  <si>
    <t>№66.01.37.000.М. 001083.05.22 от 18.05.2022</t>
  </si>
  <si>
    <t>27.07.2026-19.08.2026</t>
  </si>
  <si>
    <t>Зубарева Анастасия Александровна</t>
  </si>
  <si>
    <t>https://cdtserov.ru/</t>
  </si>
  <si>
    <t>№66.01.37.000.М.005059.10.25 от 22.10.2025</t>
  </si>
  <si>
    <t>№ ЛО35-01277-66/00195065 от 15.02.2016</t>
  </si>
  <si>
    <t>Хворова 
Светлана Алексеевна</t>
  </si>
  <si>
    <t>http://bobrovskaya.uralschool.ru/</t>
  </si>
  <si>
    <t>235,56</t>
  </si>
  <si>
    <t>№ЛО35-012277-66/00195025 от 26.04.2016</t>
  </si>
  <si>
    <t>Программа воспитания утверждена МКОУ "Бобровская НОШ". Приказ № 90-д от 01.09.2023 https://bobrovskaya.uralschool.ru/?section_id=23</t>
  </si>
  <si>
    <t>Вольшмид Светлана Валерьевна</t>
  </si>
  <si>
    <t>https://ermakooh.uralschool.ru/</t>
  </si>
  <si>
    <t>№ ЛО35-01277-66/00196518 от 05.05.2011</t>
  </si>
  <si>
    <t>Программа воспитания утверждена
МКОУ "Ермаковская ООШ"
Приказ № 34-д от 24.04.2025 https://ermakooh.uralschool.ru/?section_id=29</t>
  </si>
  <si>
    <t>Зырянова Анна Сергеевна</t>
  </si>
  <si>
    <t>https://krasnoslobodskaya.uralschool.ru/?section_id=36</t>
  </si>
  <si>
    <t>№ ЛО35-01277-66/00193925 от 14.04.2020</t>
  </si>
  <si>
    <t>Булатова Вера Алексеевна</t>
  </si>
  <si>
    <t>https://kuminovskaya.uralschool.ru/</t>
  </si>
  <si>
    <t>№ 13482 от 06.05.2011</t>
  </si>
  <si>
    <t>Программа воспитания утверждена приказом директора МКОУ "Куминовская ООШ" от 20.03.2025 года "https://kuminovskaya.uralschool.ru/?section_id=37</t>
  </si>
  <si>
    <t>Нюхлова Алена Юрьевна</t>
  </si>
  <si>
    <t>http://sclip66.edusite.ru/</t>
  </si>
  <si>
    <t>№ 18908 от 08.08.2016</t>
  </si>
  <si>
    <t>Кучина 
Галина 
Алексеевна</t>
  </si>
  <si>
    <t>https://makuyevskaya.uralschool.ru/?section_id=27</t>
  </si>
  <si>
    <t>№ 13479 от 27.05.2011</t>
  </si>
  <si>
    <t>Миронова Надежда Александровна</t>
  </si>
  <si>
    <t>https://nitsinskaya.uralschool.ru/?section_id=22</t>
  </si>
  <si>
    <t>№ 13846 от 04.05.2011</t>
  </si>
  <si>
    <t>Программа воспитания утверждена
МКОУ "Ницинская СОШ"
Приказ № 52/1-д от 27.03.2025 https://nitsinskaya.uralschool.ru/?section_id=22</t>
  </si>
  <si>
    <t>Ахмидулина Флюра Шальмагаметовна</t>
  </si>
  <si>
    <t>https://reshetnikovskaya.uralschool.ru/</t>
  </si>
  <si>
    <t>№ 19018 от 16.09.2016</t>
  </si>
  <si>
    <t>Приказ №35-д от 24.03.2025 г. https://reshetnikovskaya.uralschool.ru/?section_id=37</t>
  </si>
  <si>
    <t>Болотова
 Ольга
 Леонидовна</t>
  </si>
  <si>
    <t>https://sladkovskaya.uralschool.ru/</t>
  </si>
  <si>
    <t>№ ЛО -35-01277-66/00195601 от 29.05.2013</t>
  </si>
  <si>
    <t>Программа воспитания утверждена МАОУ "Сладковская СОШ" приказом " 25-д от 28.03.2025 https://sladkovskaya.uralschool.ru/upload/scsladkovskaya_new/files/cf/fb/cffb48bdc356b113723d201fda8e8ad4.pdf</t>
  </si>
  <si>
    <t>Потапова Людмила Валентиновна</t>
  </si>
  <si>
    <t>№ 13848 от 05.05.2011</t>
  </si>
  <si>
    <t>Программа воспитания утверждена МКОУ "Слободо-Туринская СОШ №1" Приказ № 125-д от 02.09.2024 https://sch1-sloboda.uralschool.ru</t>
  </si>
  <si>
    <t>Сорокоумова Светлана Аркадьевна</t>
  </si>
  <si>
    <t>http://timofeyevskayashkola-sad.mouoslb.ru/</t>
  </si>
  <si>
    <t>№ 18614 от 28.04.2016</t>
  </si>
  <si>
    <t>Программа воспитания утверждена ЛДП "Улыбка" при МКОУ "Тимофеевская НОШ" Приказ № 26-д от 20.03.2025 https://timofeevskaya.uralschool.ru/upload/sctimofeevskaya_new/files/28/88/28881d81c7eb343f7ac4e384dac63afb.pdf</t>
  </si>
  <si>
    <t>Сарычева 
Светлана
Юрьевна</t>
  </si>
  <si>
    <t>https://ust-nitsinskaya.uralschool.ru/?section_id=22</t>
  </si>
  <si>
    <t>№ 13847 от 04.05.2011</t>
  </si>
  <si>
    <t>Программа воспитания утверждена МКОУ "усть-Ницинская СОШ",
Приказ № 27-Д от 20.03.2025, https://ust-nitsinskaya.uralschool.ru/upload/scust_nitsinskaya_new/files/1c/a2/1ca2789481feaf6b7b017771580f99f3.pdf</t>
  </si>
  <si>
    <t>Скулина 
Алена 
Викторовна</t>
  </si>
  <si>
    <t>https://khramtsovskay.uralschool.ru/</t>
  </si>
  <si>
    <t>№Л035-01277-66/00196576 от 06.05.2011</t>
  </si>
  <si>
    <t>Программа воспитания утверждена МКОУ "Храмцовская ООШ" 26.05.2025 № 18-д https://khramtsovskay.uralschool.ru/?section_id=86</t>
  </si>
  <si>
    <t>Волчик Анна Ивановна</t>
  </si>
  <si>
    <t>http://cdt-eldorado.ru</t>
  </si>
  <si>
    <t>28.03.2026-04.04.2026, 02.06.2026-22.06.2026</t>
  </si>
  <si>
    <t>№Л035-01277-66/00193798 от 13.03.2019</t>
  </si>
  <si>
    <t>Гришенкова Анастасия Георгиевна</t>
  </si>
  <si>
    <t>https://vost1.uralschool.ru</t>
  </si>
  <si>
    <t>01.07.2026-24.07.2026</t>
  </si>
  <si>
    <t>380.00</t>
  </si>
  <si>
    <t>№66.01.37.000.М.003242.04.25 от 09.04.2025</t>
  </si>
  <si>
    <t>№ ЛО-66-01-005845 от 28.02.2019</t>
  </si>
  <si>
    <t>№ 15339 от 30.12.2011</t>
  </si>
  <si>
    <t>Программа воспитания утверждена директором МБОУ СОШ № 1 п. Восточный Приказ от 10.02.2026 № 28/2 https://vost1.uralschool.ru/?section_id=402</t>
  </si>
  <si>
    <t>Чаренцова 
Елена 
Михайловна</t>
  </si>
  <si>
    <t>http://vost2.edusite.ru</t>
  </si>
  <si>
    <t>№ 14498 от 15.12.2011</t>
  </si>
  <si>
    <t>Программа воспитания утверждена директором МБОУ СОШ № 2 п. Восточный Приказ № 17/1од от 04.02.2026 https://vost2.edusite.ru/sveden/files/50a54fa5f7db694db9a7af38eaf4d987.pdf</t>
  </si>
  <si>
    <t>Буйлова Юлия Вахидовна</t>
  </si>
  <si>
    <t>https://sosva4.uralschool.ru/</t>
  </si>
  <si>
    <t>№ 13947 от 23.11.2011</t>
  </si>
  <si>
    <t>Программа воспитания утверждена директором МБОУ СОШ №4 п.г.т. Сосьва Приказ от 05.02.2026 г. № 17-од https://sosva4.uralschool.ru/site/pub?id=393</t>
  </si>
  <si>
    <t>Ворошилова Светлана Владимировна</t>
  </si>
  <si>
    <t>https://koshay.uralschool.ru/</t>
  </si>
  <si>
    <t>№66.01.37.000.М. 000531.04.23 от 12.04.2023</t>
  </si>
  <si>
    <t>№ 13966 от 23.11.2011</t>
  </si>
  <si>
    <t>Программа воспитания утверждена директором МБОУ СОШ с. Кошай Приказ от 06.02.2026 № 32 https://koshay.uralschool.ru/?section_id=444</t>
  </si>
  <si>
    <t>Киселева Светлана Ивановна</t>
  </si>
  <si>
    <t>http://school- romanowo.ru</t>
  </si>
  <si>
    <t>15.06.2026-14.07.2026</t>
  </si>
  <si>
    <t>6,5-12 лет</t>
  </si>
  <si>
    <t>№ 13967 от 23.11.2011</t>
  </si>
  <si>
    <t>Программа воспитания утверждена диретором МБОУ СОШ с. Романово Приказ от 09.02.2026 № 9 http://school-romanowo.ru//wp-content/uploads/Document's/Vospitanie/Programma_profilnoiy_smeny_LOU_-_Vremia_pervyh_Bud_zdorov.pdf</t>
  </si>
  <si>
    <t>Горбов 
Максим 
Олегович</t>
  </si>
  <si>
    <t>http://vostsport.edusite.ru</t>
  </si>
  <si>
    <t>№ 19721 от 16.05. 2018</t>
  </si>
  <si>
    <t>Программа воспитания утверждена директором МБОУ ДО ДЮСШ п. Восточный Приказ № 42 от 26.01.2026 https://vostsport.edusite.ru/magicpage.html?page=746522</t>
  </si>
  <si>
    <t>Ерохина
 Галина Николаевна</t>
  </si>
  <si>
    <t>https://ddt-soswa.uralschool.ru/</t>
  </si>
  <si>
    <t>№ 19905 от 22.01.2019</t>
  </si>
  <si>
    <t>Программа воспитания утверждена директором МБОУ ДО ДДТ п.г.т. Сосьва Приказ от 19.01.2026 № 5/2 https://ddt-soswa.uralschool.ru/?section_id=562</t>
  </si>
  <si>
    <t>Сычукова Светлана Сергеевна</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</si>
  <si>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</si>
  <si>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</si>
  <si>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</si>
  <si>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Белякова 
Наталья Валерьевна</t>
  </si>
  <si>
    <t>https://парта5.рф</t>
  </si>
  <si>
    <t>№66.01.37.000.М.003251.04.25 от 10.04.2025</t>
  </si>
  <si>
    <t>№ 17525 от 07.10.2013</t>
  </si>
  <si>
    <t>Утверждена приказом директора от 26.03.2025 №01-09-23-02 https://парта5.рф/wp-content/uploads/2025/03/Программа-воспитания-ГОЛ.pdf</t>
  </si>
  <si>
    <t>Бугуева Ольга Сергеевна, Султанаева Ольга Илюшевна</t>
  </si>
  <si>
    <t>https://ddt96.oshkole.ru/</t>
  </si>
  <si>
    <t>№66.01.37.000.М.003818.05.25 от 20.05.2025</t>
  </si>
  <si>
    <t>Шешукова Алёна Эдуардовна</t>
  </si>
  <si>
    <t>http://school13-72.ru</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</si>
  <si>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</si>
  <si>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</si>
  <si>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</si>
  <si>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 17221 от 30.04.2013</t>
  </si>
  <si>
    <t>https://school2-sl.ru/?page_id=7207</t>
  </si>
  <si>
    <t>66 №002590 
от 23.12.2011</t>
  </si>
  <si>
    <t>http://moysoh3sl.uralschool.ru/</t>
  </si>
  <si>
    <t>№ Л035-01277-66/00276098 от 18.01.2012</t>
  </si>
  <si>
    <t>https://kuryi.uralschool.ru/sveden/common</t>
  </si>
  <si>
    <t>№ 17816 от 20.08.2015</t>
  </si>
  <si>
    <t>https://5shl.uralschool.ru/?section_id=447</t>
  </si>
  <si>
    <t>№ 14138 от 02.12.2011</t>
  </si>
  <si>
    <t>https://school62016.siteedu.ru/</t>
  </si>
  <si>
    <t>№ 15394 от 24.02.2012</t>
  </si>
  <si>
    <t>https://xn----7sbbne7ahevx6fzb2b.xn--p1ai/</t>
  </si>
  <si>
    <t>№ 14602 от 18.01.2012</t>
  </si>
  <si>
    <t>http://scol8.slog.su/</t>
  </si>
  <si>
    <t>№ 14543 от 19.12.2011</t>
  </si>
  <si>
    <t>https://mouoosh9.uralschool.ru</t>
  </si>
  <si>
    <t>№ 15045 от 07.02.2012</t>
  </si>
  <si>
    <t>http://10shl.uralschool.ru</t>
  </si>
  <si>
    <t>№ 18567 от 25.04.2016</t>
  </si>
  <si>
    <t>https://schkola11.uralschool.ru/?section_id=70</t>
  </si>
  <si>
    <t>№ ЛО35-01277-66/001195987 от 16.01.2012</t>
  </si>
  <si>
    <t>http://школа17слог.рф</t>
  </si>
  <si>
    <t>№ 19588 от 15.01.2018</t>
  </si>
  <si>
    <t>https://dush.slogedu.ru/</t>
  </si>
  <si>
    <t>Л035-01277-6/00667462 от 01.08.2023</t>
  </si>
  <si>
    <t>Смыслова Марина Викторовна</t>
  </si>
  <si>
    <t>https://cdo-sl.profiedu.ru/?section_id=50</t>
  </si>
  <si>
    <t>№ Л035-01277-66/00267135 от 24.05.2016</t>
  </si>
  <si>
    <t>Казакова Алеся Сергеева</t>
  </si>
  <si>
    <t>школа-1-сысерть.РФ</t>
  </si>
  <si>
    <t>№66.01.37.000.М.003982.05.25 от 23.05.2025</t>
  </si>
  <si>
    <t>№ 19141 от 24.11.2016</t>
  </si>
  <si>
    <t>Программа воспитания утверждена МАОУ СОШ № 1 Приказ № 74/1 от 19.03.2025 https://lager-shkola-1-sysert.uralschool.ru/lager/org-recreation/documents</t>
  </si>
  <si>
    <t>Степахина
 Ирина 
Викторовна</t>
  </si>
  <si>
    <t>http://bsosh2.uralschool.ru</t>
  </si>
  <si>
    <t>№66.01.37.000.М.003183.04.25 от 03.04.2025</t>
  </si>
  <si>
    <t>№ 14593 от 17.01.2012</t>
  </si>
  <si>
    <t>Программа воспитания утверждена МАОУ СОШ № 2, Приказ № 10-ОД от 26.03.2025, https://bsosh2.uralschool.ru/?section_id=134</t>
  </si>
  <si>
    <t>Яцутко Татьяна Александровна</t>
  </si>
  <si>
    <t>http://3set.uralschool.ru</t>
  </si>
  <si>
    <t>№66.01.37.000.М.002911.03.24 от 03.03.2025</t>
  </si>
  <si>
    <t>№Л035-01277-66/00195776</t>
  </si>
  <si>
    <t>Программа воспитания утверждена МАОУ СОШ № 3, приказ № 67/3 от 28.05.2025, https://3set.uralschool.ru/upload/sc3set_new/files/a6/e0/a6e09a6140df89524f0155ce19b1ae87.pdf</t>
  </si>
  <si>
    <t>Загвоздкина Наталья Сергеевна</t>
  </si>
  <si>
    <t>www.sys-corr.ru</t>
  </si>
  <si>
    <t>№66.01.37.000.М.003805.05.25 от 20.05.2025</t>
  </si>
  <si>
    <t>№ ЛО-66-01-004103 от 16.06.2017</t>
  </si>
  <si>
    <t>№ 20332 от 01.04.2020</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</si>
  <si>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</si>
  <si>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Аманжолова Ирина Михайловна</t>
  </si>
  <si>
    <t>http://bistokschool5.ru</t>
  </si>
  <si>
    <t>№66.01.37.000.М.003981.05.25 от 23.05.2025</t>
  </si>
  <si>
    <t>№ 14638 от 23.01.2012</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</si>
  <si>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</si>
  <si>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www.school6-sysert.ru</t>
  </si>
  <si>
    <t>№66.01.37.000.М.003984.05.25 от 23.05.2025</t>
  </si>
  <si>
    <t>№ 19230 от 17.01.2017</t>
  </si>
  <si>
    <t>Стахеева Яна Александровна</t>
  </si>
  <si>
    <t>https://7set.uralschool.ru</t>
  </si>
  <si>
    <t>№66.01.37.000.М. 003502.04.25 от 30.04.2025</t>
  </si>
  <si>
    <t>№ ЛО035-01277-66/00195739 от 23.01.2012</t>
  </si>
  <si>
    <t>Программа воспитания утверждена МАОУ СОШ № 7 Приказ № 137/1-ОД от 06.05.2025, https://7set.uralschool.ru/upload/sc7set_new/files/e8/9f/e89f37eca0dbe202f2da2e3492052615.pdf</t>
  </si>
  <si>
    <t>Трошкова 
Мария 
Васильевна</t>
  </si>
  <si>
    <t>https://8kashino.uralschool.ru/</t>
  </si>
  <si>
    <t>№66.01.37.000.М.003797.05.25 от 20.05.2025</t>
  </si>
  <si>
    <t>№ 14632 от 20.01.2012</t>
  </si>
  <si>
    <t>Программа воспитания утверждена МАОУ СОШ № 8, Приказ № 49/5 от 07.05.2025 https://8kashino.uralschool.ru/?section_id=190</t>
  </si>
  <si>
    <t>Пьянкова Полина Сергеевна</t>
  </si>
  <si>
    <t>http://shkola09.ru</t>
  </si>
  <si>
    <t>№66.01.37.000.М.003269.04.25 от 11.04.2025</t>
  </si>
  <si>
    <t>№ ЛО-66-01-006615 от 08.09.2020г.</t>
  </si>
  <si>
    <t>Программа воспитания утверждена МАОУ СОШ № 9, Приказ № 57-ОД от 05.05.2025 https://shkola09.ru/upload/scshkola09_new/files/4d/50/4d5047df1afc4ebb7d2d2d916780a268.pdf</t>
  </si>
  <si>
    <t>Оводкова Светлана Николаевна</t>
  </si>
  <si>
    <t>http://bs10set.uralschool.ru</t>
  </si>
  <si>
    <t>№66.01.37.000.М.003796.05.25
 от 20.05.2025</t>
  </si>
  <si>
    <t>№ 14626 от 20.01.2012</t>
  </si>
  <si>
    <t>Программа воспитания утверждена МАОУ СОШ № 10, Приказ № 17/2-ОД от 12.03.2025 https://bs10set.uralschool.ru/?section_id=206</t>
  </si>
  <si>
    <t>Петухова Светлана Владимировна</t>
  </si>
  <si>
    <t>http://school11.b-istok.ru</t>
  </si>
  <si>
    <t>№ 18591 от 27.04.2016</t>
  </si>
  <si>
    <t>Программа воспитания утверждена МАОУ ООШ № 11 Приказ № 23 от 20.03.2025 https://cloud.mail.ru/public/gFLu/LDAvUNx2m</t>
  </si>
  <si>
    <t>Стихина Ольга Геннадьевна</t>
  </si>
  <si>
    <t>http://shkola-sad2.edusite.ru</t>
  </si>
  <si>
    <t>№66.01.37.000.М.0003031.03.25 от 17.03.2025</t>
  </si>
  <si>
    <t>№ 18294 от 26.02.2016</t>
  </si>
  <si>
    <t>Программа воспитания утверждена МАОУ НОШ № 12, приказ № 12 от 24.04.2025, https://shkola-sad2.edusite.ru/sveden/files/c1fd8e733d1634e6671cf30ab23c02fe.pdf</t>
  </si>
  <si>
    <t>Дружинина Анна Олеговна</t>
  </si>
  <si>
    <t>http://bobrschool13.ru</t>
  </si>
  <si>
    <t>№66.01.37.000.М.003541.05.25 
от 06.05.2025</t>
  </si>
  <si>
    <t>№ 18598 от 27.04.2016</t>
  </si>
  <si>
    <t>Программа влспитания утверждена МАОУ НОШ № 13 Приказ № 45-ОД от 28.03.2025, https://bobr13.uralschool.ru/upload/scbobr13_new/files/42/f2/42f2613e631f5486c498e75795dbfcb5.pdf</t>
  </si>
  <si>
    <t>Полищук Екатерина Михайловна</t>
  </si>
  <si>
    <t>http://школа14-сысерть.рф/</t>
  </si>
  <si>
    <t>27.05.2026-17.06.2026</t>
  </si>
  <si>
    <t>№66.01.37.000.М.003098.03.25
от 25.03.2025</t>
  </si>
  <si>
    <t>№ Л035-01277-66/00276004 от 27.04.2016</t>
  </si>
  <si>
    <t>Программа воспитания утверждена МАОУ ООШ № 14, Приказ № 69/1-ОД от 24.03.25 г. https://clck.ru/3KzmrM</t>
  </si>
  <si>
    <t>Шинкаренко
 Ольга
 Борисовна</t>
  </si>
  <si>
    <t>http://shkola15-sysert.ru</t>
  </si>
  <si>
    <t>№ 19151 от 29.11.2016</t>
  </si>
  <si>
    <t>Программа воспитания утверждена МАОУ ООШ № 15, приказ № 34/1 от 05.03.2025, https://15sysert.uralschool.ru/?section_id=46</t>
  </si>
  <si>
    <t>Голд 
Евгения
 Сергеевна</t>
  </si>
  <si>
    <t>http://nikolskoe.uralschool.ru</t>
  </si>
  <si>
    <t>№ 14625 от 20.01.2012</t>
  </si>
  <si>
    <t>Пушкарева Ирина Юрьевна</t>
  </si>
  <si>
    <t>http://oktschool18.ru</t>
  </si>
  <si>
    <t>01.06.2026-29.06.2026</t>
  </si>
  <si>
    <t>№ 14576 от 16.01.2012</t>
  </si>
  <si>
    <t>Программа воспитания утверждена МАОУ СОШ № 18 Приказ № 17-ОД от 25.03.2025, https://oktschool18.ru/leto/18_programma_lagerja_novaja.pdf</t>
  </si>
  <si>
    <t>Дергунова Елена Анатольевна</t>
  </si>
  <si>
    <t>https://ipatovo19.uralschool.ru/</t>
  </si>
  <si>
    <t>Программа воспитания утверждена МАОУ СОШ № 19, Приказ № 45-ОД от 21.05.2025, https://ipatovo19.uralschool.ru/upload/scipatovo19_new/files/d6/d1/d6d165b4e416e6fdd7fedc70a4f2bebf.pdf</t>
  </si>
  <si>
    <t>Соболева
 Наталья 
Ивановна</t>
  </si>
  <si>
    <t>http://shkola23.sysert.ru/</t>
  </si>
  <si>
    <t>08.07.2026-24.07.2026</t>
  </si>
  <si>
    <t>№66.01.37.000.М.004330.06.25
 от 06.06.2025</t>
  </si>
  <si>
    <t>№ 19147 от 28.11.2016</t>
  </si>
  <si>
    <t>Программа воспитания утверждена МАОУ СОШ № 23, Приказ № 120 от 21.03.2025 https://shkola23.sysert.ru/%D0%B4%D0%BE%D0%BA%D1%83%D0%BC%D0%B5%D0%BD%D1%82%D1%8B-4/</t>
  </si>
  <si>
    <t>Рудас Юлия Сергеевна</t>
  </si>
  <si>
    <t>http://bolistok.uralschool.ru</t>
  </si>
  <si>
    <t>№66.01.37.000.М.003868.05.25 
от 21.05.2025</t>
  </si>
  <si>
    <t>№ 18600 от 27.04.2016</t>
  </si>
  <si>
    <t>Программа воспитания утверждена МАОУ ООШ № 30, Приказ № 110/1-ОД от 26.05.2025 https://30bolistok.uralschool.ru/upload/sc30bolistok_new/files/40/3c/403cf086fd1015b1208916c9f878a701.pdf</t>
  </si>
  <si>
    <t>Пермякова Светлана Николаевна</t>
  </si>
  <si>
    <t>www.moy-35.edusite.ru</t>
  </si>
  <si>
    <t>№66.01.37.000.М.003172.04.25 от 02.04.2025</t>
  </si>
  <si>
    <t>№ 20166 от 28.11.2019</t>
  </si>
  <si>
    <t>Программа воспитания утверждена МАОУ ООШ № 35 Приказ № 54/3 от 06.05.2025, https://moy-35.edusite.ru/educative/edwpartooo.html</t>
  </si>
  <si>
    <t>https://dinamo-set.uralschool.ru/</t>
  </si>
  <si>
    <t>№66.01.37.000.М.004399.06.25 
от 17.06.2025</t>
  </si>
  <si>
    <t>№ 15341 от 27.02.2012</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</si>
  <si>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</si>
  <si>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t>Куклева Анна Александровна</t>
  </si>
  <si>
    <t>Программа воспитания утверждена МАУ ДО "СЦВР" Приказ № 67-ОД от 05.05.2025 https://cvr-sysert.ru/wp-content/uploads/2025/05/ПРОГРАММА-профильной-смены-ЛДП-СЦВР.pdf</t>
  </si>
  <si>
    <t>www.cdttsgo.ru</t>
  </si>
  <si>
    <t>№66.01.37.000.М. 003869.05.25 от 21.05.2025</t>
  </si>
  <si>
    <t>№ Л035-01277-66/00194584 от 04.05.2016</t>
  </si>
  <si>
    <t>Программа воспитания утверждена МБУ ДО СЦДТТ, Приказ № 58/1-ОД от 25.03.2025, https://drive.google.com/file/d/1syN4S9dNDmXFr5V_ZFPOE5BtupC-f_3P/view</t>
  </si>
  <si>
    <t>Проскурякова Олеся Александровна</t>
  </si>
  <si>
    <t>Сысерть-садик1.РФ</t>
  </si>
  <si>
    <t>6-7 лет</t>
  </si>
  <si>
    <t>№ 19193 от 26.12.2016</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</si>
  <si>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</si>
  <si>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Иванова Ирина
Игоревна</t>
  </si>
  <si>
    <t>https://2ulybka.tvoysadik.ru/</t>
  </si>
  <si>
    <t>№66.01.37.000.М.003497.04.25 
от 30.04.2025</t>
  </si>
  <si>
    <t>№ 19192 от 26.12.2016</t>
  </si>
  <si>
    <t>Программа воспитания утверждена МАДОУ № 2, приказ № 216-ОД от 23.12.2025, https://2ulybka.tvoysadik.ru/search?query=ПРОГРАММА+ЛАГЕРЯ+2026</t>
  </si>
  <si>
    <t>Чусова Александра Андреевна</t>
  </si>
  <si>
    <t>№66.01.37.000.М.003173.04.25 от 02.04.2025</t>
  </si>
  <si>
    <t>№ 19217 от 29.12.2016</t>
  </si>
  <si>
    <t>Приказ № 14/3 от 04.02.2026 г «Об утверждении программы воспитательной работы летнего лагеря с дневным пребыванием детей в 2026 году.» clck.ru/3S5L3E</t>
  </si>
  <si>
    <t>Оберюхтина Наталья Юрьевна</t>
  </si>
  <si>
    <t>https://madou13m.tvoysadik.ru/</t>
  </si>
  <si>
    <t>№ 18856 от 14.01.2016 г.</t>
  </si>
  <si>
    <t>Программа воспитания утверждена МАДОУ № 13 приказ № 116-ОД от 27.03.2025, https://madou13m.tvoysadik.ru/?section_id=443</t>
  </si>
  <si>
    <t>Трошкова 
Наталья Анатольевна</t>
  </si>
  <si>
    <t>http://сысерть-садик14.рф</t>
  </si>
  <si>
    <t>№66.01.37.000.М.003421.04.25 от 23.04.2025</t>
  </si>
  <si>
    <t>№ 19142 от 24.11.2016</t>
  </si>
  <si>
    <t>Программа воспитания утверждена МАДОУ № 14, Приказ № 63-ОД от 12.05.2025, https://14ubileynuy.tvoysadik.ru/?section_id=32</t>
  </si>
  <si>
    <t>Чантуридзе Лариса Викторовна</t>
  </si>
  <si>
    <t>https://ryabinushka.tvoysadik.ru/</t>
  </si>
  <si>
    <t>№66.01.37.000.М.003795.05.25 от 20.05.2025</t>
  </si>
  <si>
    <t>№ Л035-01277-66/00196020
от 02.02.2012</t>
  </si>
  <si>
    <t>Программа воспитания утвержденаМАДОУ № 17, Приказ № 68-ОД от 18.04.2025
https://ryabinushka.tvoysadik.ru/upload/tsryabinushka_new/files/67/33/673398a11de3ea60b4bfb034e242106d.pdf</t>
  </si>
  <si>
    <t>Мишарина 
Анна
 Валерьевна</t>
  </si>
  <si>
    <t>№66.01.37.000.М.003270.04.25
 от 11.04.2025</t>
  </si>
  <si>
    <t>Программа воспитания утверждена МАДОУ № 25 приказ № 2 от 26.03.2025, https://25sysert.tvoysadik.ru/upload/ts25sysert_new/files/d2/b8/d2b8240f9608229eeb8aafd3289daf25.pdf</t>
  </si>
  <si>
    <t>Брыкина
 Татьяна Александровна</t>
  </si>
  <si>
    <t>http://mkdou-27.caduk.ru</t>
  </si>
  <si>
    <t>№ 18643 от 06.05.2016</t>
  </si>
  <si>
    <t>Программа воспитания утверждена МАДОУ № 27, Приказ № 48-ОД от 25.03.2025, https://mkdou-27.caduk.ru/sveden/files/24ca17cf9316555e8cea6f16557c2c32_0.pdf</t>
  </si>
  <si>
    <t>Чермянинова Наталья Николаевна</t>
  </si>
  <si>
    <t>№66.01.37.000.М.003166.04.25 от 02.04.2025</t>
  </si>
  <si>
    <t>№ №14847 от 01.02.2012</t>
  </si>
  <si>
    <t>Замятина 
Оксана 
Валерьевна</t>
  </si>
  <si>
    <t>№ 18648 от 06.05.2016</t>
  </si>
  <si>
    <t>Программа воспитания утверждена МАДОУ № 37 Приказ № 213 от 26.11.2025 https://sadik37.tvoysadik.ru/?section_id=27</t>
  </si>
  <si>
    <t>Иванова Алена Борисовна</t>
  </si>
  <si>
    <t>№66.01.37.000.М.003689.05.25 от 14.05.2025</t>
  </si>
  <si>
    <t>Неснова 
Людмила Леонидовна</t>
  </si>
  <si>
    <t>https://39set.tvoysadik.ru/contacts</t>
  </si>
  <si>
    <t>№66.01.37.000.М.003547.05.25 
от 06.05.2025</t>
  </si>
  <si>
    <t>№ 14704 от 27.01.2012</t>
  </si>
  <si>
    <t>Программа воспитания утверждена МАДОУ № 39, приказ № 45-ОД от 27.03.2025, https://39set.tvoysadik.ru/?section_id=1930</t>
  </si>
  <si>
    <t>Овсянникова Елена Александровна</t>
  </si>
  <si>
    <t>http://detsad44.tvoysadik.ru/</t>
  </si>
  <si>
    <t>№66.01.37.000.М.003799.05.25 от 20.05.2025</t>
  </si>
  <si>
    <t>№ 3411 от 23.10.2014</t>
  </si>
  <si>
    <t>Программа воспитания утверждена МАДОУ № 44, Приказ № 45 от 28.05.2025, https://detsad44.tvoysadik.ru/?section_id=53</t>
  </si>
  <si>
    <t>Савушкина
Елена Игоревна</t>
  </si>
  <si>
    <t>https://56set.tvoysadik.ru/</t>
  </si>
  <si>
    <t>№66.01.37.000.М.003420.04.25 от 23.04.2025</t>
  </si>
  <si>
    <t>№ 14865 от 02.02.2012</t>
  </si>
  <si>
    <t>Программа воспитания утверждена МАДОУ № 56, Приказ № 57/1-ОД от 19.03.2025, https://56set.tvoysadik.ru/?section_id=182</t>
  </si>
  <si>
    <t>Пануца Нина Александровна</t>
  </si>
  <si>
    <t>№66.01.37.000.М.004112.05.25 от 28.05.2025</t>
  </si>
  <si>
    <t>№ 18681 от 17.05 2016</t>
  </si>
  <si>
    <t>Программа воспитания утверждена МДОУ № 58, Приказ № 43-ОД от 17.03.2025, https://58set.tvoysadik.ru/upload/ts58set_new/files/3f/d1/3fd1ba2946ad6e48ebac08229483c9fb.pdf </t>
  </si>
  <si>
    <t>Демина Татьяна Владимировна</t>
  </si>
  <si>
    <t>https://60set.tvoysadik.ru/</t>
  </si>
  <si>
    <t>№66.01.37.000.М.003543.05.25 
от 06.05.2025</t>
  </si>
  <si>
    <t>Программа воспитания утверждена МАДОУ № 60, приказ № 25-ОД от 29.05.2025, https://60set.tvoysadik.ru/?section_id=482</t>
  </si>
  <si>
    <t>https://ksosh2008.uralschool.ru/</t>
  </si>
  <si>
    <t>Программа воспитания утверждена МКОУ "Таборинская ООШ" Приказ директора № 43 от 27.03. 2025 г</t>
  </si>
  <si>
    <t>Белов 
Николай Алексеевич</t>
  </si>
  <si>
    <t>https://overino.uralschool.ru/</t>
  </si>
  <si>
    <t>№66.01.37.000.М.004089.05.25 от 28.05.2025</t>
  </si>
  <si>
    <t>Программа воспитания утверждена МКОУ Овринская ОООШ" Приказ директора № 27-од от 17.03.2025</t>
  </si>
  <si>
    <t>https://ozerki.uralschool.ru/</t>
  </si>
  <si>
    <t>№66.01.37.000.М.003206.04.25
 от 04.04.2025</t>
  </si>
  <si>
    <t>№16387
от 01.08.2012</t>
  </si>
  <si>
    <t>Программа воспитания утверждена МКОУ "Озерская ООШ" Приказ директора №40-од от 21.03.2025</t>
  </si>
  <si>
    <t>Головина 
Наталья Владимировна</t>
  </si>
  <si>
    <t>https://palmin.uralschool.ru/</t>
  </si>
  <si>
    <t>№66.01.37.000.М.003590.05.25 
от 07.05.2025</t>
  </si>
  <si>
    <t>№ 16424 от 16.08.2012</t>
  </si>
  <si>
    <t>Программа воспитания утверждена МКОУ "Пальминская ООШ" Приказ директора №56-од от 28.03.2025</t>
  </si>
  <si>
    <t>Бармина
 Светлана 
Юрьевна</t>
  </si>
  <si>
    <t>http://таборинская-школа.табобр.рф/</t>
  </si>
  <si>
    <t>Программа воспитания утверждена МКОУ "Таборинская СОШ" Приказ № 88-од от 28.03.2025</t>
  </si>
  <si>
    <t>Лисицина 
Анна Викторовна</t>
  </si>
  <si>
    <t>https://tavda-sosh1.edusite.ru/</t>
  </si>
  <si>
    <t>№ Л035-01277-66/00195788 от 24.01.2012</t>
  </si>
  <si>
    <t>Отрадных Светлана Ивановна</t>
  </si>
  <si>
    <t>https://sch2-tavda.uralschool.ru/</t>
  </si>
  <si>
    <t>№ Л035-01277-66/00195887
от 24.01.2012</t>
  </si>
  <si>
    <t>Трусова Евгения Анатольевна</t>
  </si>
  <si>
    <t>https://sch7tavda.edusite.ru/</t>
  </si>
  <si>
    <t>№66.01.37.000.М.005085.10.25 
от 23.10.2025</t>
  </si>
  <si>
    <t>№ Л035-01277-66/00195511
от 11.04.2013</t>
  </si>
  <si>
    <t>Бушуева
 Ольга Александровна</t>
  </si>
  <si>
    <t>https://tavda-8.uralschool.ru</t>
  </si>
  <si>
    <t>№ Л035-01277-66/00193486 
от 25.02.2020</t>
  </si>
  <si>
    <t>Шабалина
 Наталья
 Петровна</t>
  </si>
  <si>
    <t>https://tavda-9.uralschool.ru/contacts</t>
  </si>
  <si>
    <t>№ Л035-01277-66/00195579 от 01.03.2013</t>
  </si>
  <si>
    <t>Савинова 
Ольга
 Алексеевна</t>
  </si>
  <si>
    <t>https://sch11tavda.uralschool.ru/</t>
  </si>
  <si>
    <t>№ Л035-01277-66/00195860 от 17.02.2012</t>
  </si>
  <si>
    <t>Иванова 
Ирина Николаевна</t>
  </si>
  <si>
    <t>https://tavda-12.uralschool.ru/</t>
  </si>
  <si>
    <t>№ Л035-01277-66/00194324 от 14.12.2017</t>
  </si>
  <si>
    <t>Ваганова Анастасия Вячеславовна</t>
  </si>
  <si>
    <t>https://tavda-14.uralschool.ru/</t>
  </si>
  <si>
    <t>№ Л035-01277-66/00193477 
от 10.02.2020</t>
  </si>
  <si>
    <t>Азанов
 Роман Владимирович</t>
  </si>
  <si>
    <t>https://tavda-18.uralschool.ru/</t>
  </si>
  <si>
    <t>№ Л035-01277-66/00196111
от 24.01.2012</t>
  </si>
  <si>
    <t>Логунова Людмила Викторовна</t>
  </si>
  <si>
    <t>https://azanka.uralschool.ru/contacts</t>
  </si>
  <si>
    <t>№ Л035-01277-66/00193577 
 от 27.02.2020</t>
  </si>
  <si>
    <t>Исаков 
Владимир Васильевич</t>
  </si>
  <si>
    <t>https://gorodiche.uralschool.ru/</t>
  </si>
  <si>
    <t>№ Л035-01277-66/00196435 от 02.11.2011</t>
  </si>
  <si>
    <t>Трубинова Ксения Михайловна</t>
  </si>
  <si>
    <t>http://skoolkosuki.ucoz.ru/</t>
  </si>
  <si>
    <t>№ Л035-01277-66/00196380 от 21.10.2011</t>
  </si>
  <si>
    <t>Олькова Карина Константиновна</t>
  </si>
  <si>
    <t>https://krytoe.uralschool.ru/</t>
  </si>
  <si>
    <t>7-11 лет</t>
  </si>
  <si>
    <t>№ Л035-01277-66/00196106 от 10.05.2012</t>
  </si>
  <si>
    <t>Ершова Елена Николаевна</t>
  </si>
  <si>
    <t>https://lenino.uralschool.ru/</t>
  </si>
  <si>
    <t>№ Л035-01277-66/00196517 
от 13.10.2001</t>
  </si>
  <si>
    <t>Королик
 Елена Александровна</t>
  </si>
  <si>
    <t>https://tavdasportshkola.uralschool.ru/</t>
  </si>
  <si>
    <t>№ Л035-01277-66/00195260
от 22.10.2015</t>
  </si>
  <si>
    <t>Косоногова Любовь Зиновьевна</t>
  </si>
  <si>
    <t>https://ztr-garmonia.profiedu.ru/</t>
  </si>
  <si>
    <t>№ Л035-01277-66/00195655 
от 01.07.2015</t>
  </si>
  <si>
    <t>Собчук Марина Николаевна</t>
  </si>
  <si>
    <t>https://1tal.uralschool.ru/</t>
  </si>
  <si>
    <t>28.03.2026-04.04.2026</t>
  </si>
  <si>
    <t>№66.01.37.000.М.003855.05.25 от 21.05.2025</t>
  </si>
  <si>
    <t>№ 14533 от 07.11.2011</t>
  </si>
  <si>
    <t>Маслакова Светлана Сергеевна</t>
  </si>
  <si>
    <t>https://4tal.uralschool.ru/</t>
  </si>
  <si>
    <t>№66.01.37.000.М.003854.05.25 от 21.05.2025</t>
  </si>
  <si>
    <t>№ 15316 от 27.10.2011</t>
  </si>
  <si>
    <t>Рычков Никита Андреевич</t>
  </si>
  <si>
    <t>http://5tgo.uralschool.ru</t>
  </si>
  <si>
    <t>№ 15318 от 20.10.2011</t>
  </si>
  <si>
    <t>Вяткин Михаил Иванович</t>
  </si>
  <si>
    <t>https://talschool8.uralschool.ru/</t>
  </si>
  <si>
    <t>№66.01.37.000.М.003683.05.25 от 14.05.2025</t>
  </si>
  <si>
    <t>№ 19120 от 08.11.2016</t>
  </si>
  <si>
    <t>Лемешева Екатерина Владимировна</t>
  </si>
  <si>
    <t>http://50tgo.uralschool.ru</t>
  </si>
  <si>
    <t>№ 18985 от 02.09.2016</t>
  </si>
  <si>
    <t>Мусиенко Елена Владимировна</t>
  </si>
  <si>
    <t>№ 16268 от 09.06.2012</t>
  </si>
  <si>
    <t>Берсенева Елена Ивановна</t>
  </si>
  <si>
    <t>http://basm-tal.uralschool.ru</t>
  </si>
  <si>
    <t>№66.01.37.000.М.003681.05.25 от 14.05.2025</t>
  </si>
  <si>
    <t>№ 15608 от 01.11.2011</t>
  </si>
  <si>
    <t>Захарова Любовь Сергеевна</t>
  </si>
  <si>
    <t>http://butka.uralschool.ru</t>
  </si>
  <si>
    <t>№66.01.37.000.М.003873.05.25 от 21.05.2025</t>
  </si>
  <si>
    <t>№ 15069 от 09.02.2012</t>
  </si>
  <si>
    <t>Чувирова Анастасия Михайловна</t>
  </si>
  <si>
    <t>https://vichlyaevskaya.uralschool.ru/</t>
  </si>
  <si>
    <t>№66.01.37.000.М. 001134.05.24 от 16.05.2024</t>
  </si>
  <si>
    <t>№ 14532 от 07.11.2011</t>
  </si>
  <si>
    <t>Сосновских Вера Сергеевна</t>
  </si>
  <si>
    <t>623626, Свердловская обл., Талицкий р-н, с. Вновь-Юрмытское, ул. Победы, д. 14; тел. 8(34371) 5-41-10</t>
  </si>
  <si>
    <t>http://v-urmytskaya.uralschool.ru</t>
  </si>
  <si>
    <t>№66.01.37.000.М.003938.05.25 от 22.05.2025</t>
  </si>
  <si>
    <t>№ 15610 от 02.11.2011</t>
  </si>
  <si>
    <t>Рыжкова Наталья Вячеславовна</t>
  </si>
  <si>
    <t>https://gorbunovsky.uralschool.ru</t>
  </si>
  <si>
    <t>№66.01.37.000.М.003829.05.25 от 21.05.2025</t>
  </si>
  <si>
    <t>№ 15054 от 08.02.2012</t>
  </si>
  <si>
    <t>Берсенева Светлана Борисовна</t>
  </si>
  <si>
    <t>http://kazakovo.uralschool.ru</t>
  </si>
  <si>
    <t>№66.01.37.000.М. 001871.08.24 от 01.08.2024</t>
  </si>
  <si>
    <t>№ 15315 от 27.10.2011</t>
  </si>
  <si>
    <t>Зобнина Татьяна Владимировна</t>
  </si>
  <si>
    <t>http://ku.uralschool.ru</t>
  </si>
  <si>
    <t>№66.01.37.000.М.003957.05.25 от 23.05.2025</t>
  </si>
  <si>
    <t>№ 14534 от 26.10.2011</t>
  </si>
  <si>
    <t>Ряпосова Екатерина Сергеевна</t>
  </si>
  <si>
    <t>http://mox.uralschool.ru</t>
  </si>
  <si>
    <t>№66.01.37.000.М.003680.05.25 от 14.05.2025</t>
  </si>
  <si>
    <t>№ 15781 от 09.04.2012</t>
  </si>
  <si>
    <t>Брусянина Анастасия Ивановна</t>
  </si>
  <si>
    <t>http://katarach.uralschool.ru</t>
  </si>
  <si>
    <t>№66.01.37.000.М.003956.05.25 от 23.05.2025</t>
  </si>
  <si>
    <t>№ 14539 от 28.10.2011</t>
  </si>
  <si>
    <t>Куриленко Тамара Анатольевна</t>
  </si>
  <si>
    <t>https://pioner.uralschool.ru/</t>
  </si>
  <si>
    <t>№66.01.37.000.М. 003935.05.25 от 22.05.2025</t>
  </si>
  <si>
    <t>№ 14536 от 28.10.2011</t>
  </si>
  <si>
    <t>Шульц Мария Дмитриевна</t>
  </si>
  <si>
    <t>http://smol-tal.uralschool.ru</t>
  </si>
  <si>
    <t>№66.01.37.000.М.001710.06.24 от 25.06.2024</t>
  </si>
  <si>
    <t>№ 15609 от 01.11.2011</t>
  </si>
  <si>
    <t>Третьякова Надежда Сергеевна</t>
  </si>
  <si>
    <t>http://ekocentr.uralschool.ru</t>
  </si>
  <si>
    <t>№66.01.37.000.М.004022.05.25 от 26.05.2025</t>
  </si>
  <si>
    <t>№ 20110 от 26.09.2019</t>
  </si>
  <si>
    <t>Богданова Светлана Анаольевна</t>
  </si>
  <si>
    <t>№ 19800 от 12.09.2018</t>
  </si>
  <si>
    <t>Вершинина Алеся Сергеевна</t>
  </si>
  <si>
    <t>№66.01.37.000.М.000138.02.24 от 12.02.2024</t>
  </si>
  <si>
    <t>№ 19843 от 12.11.2018</t>
  </si>
  <si>
    <t>Курскиева Надежда Сагитовна</t>
  </si>
  <si>
    <t>№66.01.37.000.М. 001950.08.21 от 05.08.2021</t>
  </si>
  <si>
    <t>№ 19762 от 23.07.2018</t>
  </si>
  <si>
    <t>Зырянова Татьяна Петровна</t>
  </si>
  <si>
    <t>623660, Свердловская обл., Тугулымский р-н, п. Луговской, ул. Тугулымская, 23</t>
  </si>
  <si>
    <t>№66.01.37.000М. 001975.08.24 от 21.08.2024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</si>
  <si>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</si>
  <si>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</si>
  <si>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Лапина Татьяна Сергеевна</t>
  </si>
  <si>
    <t>623670, Свердловская обл., Тугулымский р-н п,. Юшала, ул. Школьная д. 5; тел. 8(34367) 41-2-05</t>
  </si>
  <si>
    <t>https://ushala25.uralschool.ru/</t>
  </si>
  <si>
    <t>№66.01.37.000.М. 002787.11.23 от 22.11.2023</t>
  </si>
  <si>
    <t>№ 19750 от 02.07.2018</t>
  </si>
  <si>
    <t>Имеется лицензированный медицинский кабинет</t>
  </si>
  <si>
    <t>Харенко Елена Андреевна</t>
  </si>
  <si>
    <t>http://sc26tugul.edu-region.ru/ </t>
  </si>
  <si>
    <t>№66.01.37.000.М.004208.05.25 от 30.05.2025</t>
  </si>
  <si>
    <t>№ 14696 от 26.01.2012</t>
  </si>
  <si>
    <t>Андреева Алевтина Васильевна</t>
  </si>
  <si>
    <t>№66.01.37.000.М. 002422.10.22 от 31.10.2022</t>
  </si>
  <si>
    <t>№ 19785 от 17.08.2018</t>
  </si>
  <si>
    <t>Инишева Юлия Анатольевна</t>
  </si>
  <si>
    <t>№66.01.37.000.М.004606.07.25 
от 25.07.2025</t>
  </si>
  <si>
    <t>№ 19749 от 02.07.2018</t>
  </si>
  <si>
    <t>отсутствуют</t>
  </si>
  <si>
    <t>Тимкина Анна Викторовна</t>
  </si>
  <si>
    <t>№66.01.37.000.М.004456.06.25 
от 30.06.2025</t>
  </si>
  <si>
    <t>№ 19768 от 27.07.2018</t>
  </si>
  <si>
    <t>Обращений родителей для организации отдыха для детей-инвалидов, нуждающихся в специальных условиях, нет</t>
  </si>
  <si>
    <t>Бузуева Елена Васильевна</t>
  </si>
  <si>
    <t>№66.01.37.000.М.004179.05.25 от 29.05.2025</t>
  </si>
  <si>
    <t>№ 19818 от 09.10.2018</t>
  </si>
  <si>
    <t>Трошкова Ирина Александровна</t>
  </si>
  <si>
    <t>623669, Свердловская обл., Тугулымский р-н, с. Ошкуково, ул. Ленина, 1</t>
  </si>
  <si>
    <t>№66.01.37.000.М. 002326.10.24 от 24.10.2024</t>
  </si>
  <si>
    <t>№ 17274 от 24.05.2013</t>
  </si>
  <si>
    <t>Гладкова 
Ольга Александровна</t>
  </si>
  <si>
    <t>http://schkola-1-turinsk.org.ru/</t>
  </si>
  <si>
    <t>http://scool2.3dn.ru/</t>
  </si>
  <si>
    <t>№66.01.37.000.М.004144.05.25 от 29.05.2025</t>
  </si>
  <si>
    <t>Зверева 
Лидия
 Ивановна</t>
  </si>
  <si>
    <t>http://turinsk-soh3.com.ru/</t>
  </si>
  <si>
    <t>№66.01.37.000.М.004038.05.25 от 26.05.2025</t>
  </si>
  <si>
    <t>http://hkola4turinsk.com.ru/</t>
  </si>
  <si>
    <t>Ольшак Наталья Викторовна</t>
  </si>
  <si>
    <t>http://blagov-soh.com.ru/</t>
  </si>
  <si>
    <t>№66.01.37.000.М. 001557.06.24 от 06.06.2024</t>
  </si>
  <si>
    <t>Николаева Людмила Владимировна</t>
  </si>
  <si>
    <t>http://gorodichenskia-soh.com.ru</t>
  </si>
  <si>
    <t>№66.01.31.000.М.004030.05.25 от 26.05.2025</t>
  </si>
  <si>
    <t>Блинова 
Кристина Андреевна</t>
  </si>
  <si>
    <t>http://moykorkinosoh.edusite.ru</t>
  </si>
  <si>
    <t>Ленюшкина Наталья
 Игоревна</t>
  </si>
  <si>
    <t>lenskou.ucoz.ru</t>
  </si>
  <si>
    <t>№66.01.37.000.М.004092.05.25 от 28.05.2025</t>
  </si>
  <si>
    <t>Косарева Анастасия Яковлевна</t>
  </si>
  <si>
    <t>leontevskaya-soh.com.ru</t>
  </si>
  <si>
    <t>№66.01.37.000.М.004037.05.25 от 26.05.2025</t>
  </si>
  <si>
    <t>Яковлева Алена Александровна</t>
  </si>
  <si>
    <t>http://lipovskaya-soh.com.ru//</t>
  </si>
  <si>
    <t>№66.01.37.000.М.002375.10.24 от 31.10.2024</t>
  </si>
  <si>
    <t>Дронжик Вера Леонидовна</t>
  </si>
  <si>
    <t>http://gkou-turinskaya.nubex.ru/</t>
  </si>
  <si>
    <t>№66.01.37.000.М.002247.08.23 от 28.08.2023</t>
  </si>
  <si>
    <t>№ 18819 от 28.06.2016</t>
  </si>
  <si>
    <t>Тимашева Оксана Владимировна</t>
  </si>
  <si>
    <t>us-sosh.org.ru</t>
  </si>
  <si>
    <t>Программа школьного летнего оздоровительного лагеря</t>
  </si>
  <si>
    <t>http://fabr-sosh.org.ru/</t>
  </si>
  <si>
    <t>№66.01.37.000.М.004186.05.25 от 29.05.2025</t>
  </si>
  <si>
    <t>Попова Лариса Витальевна</t>
  </si>
  <si>
    <t>http://chukreevo-sosh.com.ru/</t>
  </si>
  <si>
    <t>№66.01.37.000.М.004101.05.25 от 28.05.2025</t>
  </si>
  <si>
    <t>http://moushuhoosh.com.ru</t>
  </si>
  <si>
    <t>№66.01.37.000.М.004094.05.25 от 28.05.2025</t>
  </si>
  <si>
    <t>Белобородова Марина Геннадьевна</t>
  </si>
  <si>
    <t>http://центр-спектр.рф</t>
  </si>
  <si>
    <t>№66.01.37.000.М.004424.06.25 от 20.06.2025</t>
  </si>
  <si>
    <t>Петрова 
Надежда Сергеевна</t>
  </si>
  <si>
    <t>https://uralsky.uralschool.ru/</t>
  </si>
  <si>
    <t>№ 20052 от 18.06.2019</t>
  </si>
  <si>
    <t>Смольникова Анна Александровна</t>
  </si>
  <si>
    <t>https://kolpakovka.uralschool.ru/</t>
  </si>
  <si>
    <t>№66.01.37.000.М.004028.05.25 от 26.05.2025</t>
  </si>
  <si>
    <t>№ 19621 от 19.02.2018</t>
  </si>
  <si>
    <t>Заболоцких Наталья Николаевна</t>
  </si>
  <si>
    <t>https://shamar26.uralschool.ru</t>
  </si>
  <si>
    <t>№ Л035-01277-66/00194226</t>
  </si>
  <si>
    <t>№ 19687 от 12.04.2018</t>
  </si>
  <si>
    <t>https://school45-shalya.edusite.ru</t>
  </si>
  <si>
    <t>№66.01.37.000.М.003712.05.25 от 15.05.2025</t>
  </si>
  <si>
    <t>№ ЛО35-01277-66/00194066 от 30.03.2018</t>
  </si>
  <si>
    <t>№ 19670 от 30.03.2018</t>
  </si>
  <si>
    <t>https://shalya90.uralschool.ru</t>
  </si>
  <si>
    <t>№66.01.37.000.М.003448.04.25 от 26.04.2025</t>
  </si>
  <si>
    <t>№ 19665 от 29.03.2018</t>
  </si>
  <si>
    <t>Арапова Вера Ивановна</t>
  </si>
  <si>
    <t>Напалкова Елена Анатольевна</t>
  </si>
  <si>
    <t>Детский лагерь труда и отдыха</t>
  </si>
  <si>
    <t>14 - 17 лет</t>
  </si>
  <si>
    <t xml:space="preserve">№ Л035-01277-66/00194524 от 24.06.2016 </t>
  </si>
  <si>
    <t>Сгибнева Ольга Клавдиевна</t>
  </si>
  <si>
    <t xml:space="preserve">№ ЛО35-01277-66/00195590 от 19.04.2013 </t>
  </si>
  <si>
    <t>Никонова Ирина Геннадьевна</t>
  </si>
  <si>
    <t>http://8shkola.eduseite.ru/</t>
  </si>
  <si>
    <t>Устинова Юлия Назиповна</t>
  </si>
  <si>
    <t>http://www.a-school10.edusite.ru/</t>
  </si>
  <si>
    <t>14-17 лет</t>
  </si>
  <si>
    <t>Пырина Полина Дмитриевна</t>
  </si>
  <si>
    <t>https://www.school12al.ru</t>
  </si>
  <si>
    <t>Сабитова Валентина Гордеевна</t>
  </si>
  <si>
    <t>http://school15a2007.edusite.ru</t>
  </si>
  <si>
    <t>Аптулаев Григорий Петрович</t>
  </si>
  <si>
    <t>Кукарских 
Анна
 Валерьевна</t>
  </si>
  <si>
    <t>14 - 18 лет</t>
  </si>
  <si>
    <t xml:space="preserve"> № 14734 от10.08.2011 </t>
  </si>
  <si>
    <t>Кисюшева Ольга Алексеевна</t>
  </si>
  <si>
    <t>№66.01.37.000.М.003133.03.25 от 27.03. 2025</t>
  </si>
  <si>
    <t>Лицензия на медицинскую деятельность от 27 января 2017 г. № ЛО-66-01-004490</t>
  </si>
  <si>
    <t xml:space="preserve">1961 г.
</t>
  </si>
  <si>
    <t>Лисицына Наталья Александровна</t>
  </si>
  <si>
    <t>Вилисова Лариса Васильевна</t>
  </si>
  <si>
    <t>№ Л035-01277-66/00195586 от 28.05.2013</t>
  </si>
  <si>
    <t>Семухина Елена Евгеньевна</t>
  </si>
  <si>
    <t>http://xn--13-6kc3bfr2e.xn--90anbvlob.xn--p1ai/</t>
  </si>
  <si>
    <t>№66.01.37.000.М.003463.04.25 от 25.04.2025</t>
  </si>
  <si>
    <t>Силкина Ольга Анатольевна</t>
  </si>
  <si>
    <t>№66.01.37.000.М.004042.05.25 от 26.05.2025</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</si>
  <si>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</si>
  <si>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</si>
  <si>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№66.01.37.000.М.004035.05.25 от 26.05.2025</t>
  </si>
  <si>
    <t>Пичкаскова Наталия Игоревна</t>
  </si>
  <si>
    <t>https://unnatkt.uralschool.ru/?section_id=198</t>
  </si>
  <si>
    <t>№66.01.37.000.М.003319.04.25 от 17.05.2025</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</si>
  <si>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</si>
  <si>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</si>
  <si>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Иконникова Ольга Юрьевна</t>
  </si>
  <si>
    <t>http://kru-schk1.ucoz.ru/</t>
  </si>
  <si>
    <t>14-18 лет</t>
  </si>
  <si>
    <t>1956 г., капитальный ремонт в 2017 г.</t>
  </si>
  <si>
    <t>№6.01.37.000.М.004247.05.25 от 30.05.2025</t>
  </si>
  <si>
    <t>Анциферова Асия Альбертовна</t>
  </si>
  <si>
    <t>№66.01.37.000.М.001452.05.24 от 30.05.2024</t>
  </si>
  <si>
    <t>Гусарова Елена Олеговна</t>
  </si>
  <si>
    <t>№66.01.37.000.М.000860.05.23 от 04.05.2023</t>
  </si>
  <si>
    <t>Белоусова Наталья Сергеевна</t>
  </si>
  <si>
    <t>1973 г., капитальный ремонт 2009г.</t>
  </si>
  <si>
    <t>№66.01.37.000.М.004009.05.25 от 26.05.2025</t>
  </si>
  <si>
    <t>6618003005</t>
  </si>
  <si>
    <t>http://schoolvosem.ucoz.ru/</t>
  </si>
  <si>
    <t>2005 г. Проведен капитальный ремонт кровли - 2011 г.</t>
  </si>
  <si>
    <t>№66.01.37.000.М.001229.05.24 от 20.05.2024</t>
  </si>
  <si>
    <t>624330, Свердловская обл., г. Красноуральск, ул. Каляева, 35А; тел. 8(34343) 2-24-76; rovesnik35@yandex.ru</t>
  </si>
  <si>
    <t>http://krur.midural.ru</t>
  </si>
  <si>
    <t>№66.01.37.000.М.001120.05.21 от 25.05.2021</t>
  </si>
  <si>
    <t>Киселева Лариса Валентиновна</t>
  </si>
  <si>
    <t>№66.01.37.000.М.004237.05.25 от 30.05.2025</t>
  </si>
  <si>
    <t>Каптиева Олеся Анатольевна</t>
  </si>
  <si>
    <t>https://b-turish.uralschool.ru</t>
  </si>
  <si>
    <t>12 - 17 лет</t>
  </si>
  <si>
    <t>Петухова 
Олеся Михайловна</t>
  </si>
  <si>
    <t>http://schoolkluchiki.ucoz.ru/</t>
  </si>
  <si>
    <t>№66.01.37.000.М.003925.05.25 от 22.05.2025</t>
  </si>
  <si>
    <t>Ивакин 
Антон Алексеевич</t>
  </si>
  <si>
    <t>https://school-kriulino.ru/</t>
  </si>
  <si>
    <t>14 -17 лет</t>
  </si>
  <si>
    <t>Семисынова Анастасия Игоревна</t>
  </si>
  <si>
    <t>https://nat-kruf.uralschool.ru/</t>
  </si>
  <si>
    <t>№ 66.01.37.000.М.003584.05.25 от 07.05.2025</t>
  </si>
  <si>
    <t>Карелова
 Ксения Валерьевна</t>
  </si>
  <si>
    <t>Яшина 
Людмила Ивановна</t>
  </si>
  <si>
    <t>https://sarsi-sosh.uralschool.ru</t>
  </si>
  <si>
    <t>https://tavra.uralschool.ru/</t>
  </si>
  <si>
    <t>№ Л035-01277-66/00196235</t>
  </si>
  <si>
    <t>№66.01.37.000.М.003459.04.25 от 25.04.2025</t>
  </si>
  <si>
    <t>Махневское МО - 3</t>
  </si>
  <si>
    <t>Аткина Наталья Александровна</t>
  </si>
  <si>
    <t>https://mahnevo.uralschool.ru</t>
  </si>
  <si>
    <t>Мурашова Марина Владиславовна</t>
  </si>
  <si>
    <t>Нижняя Салда МО - 4</t>
  </si>
  <si>
    <t>927,7</t>
  </si>
  <si>
    <t>03.06.2026-30.06.2026</t>
  </si>
  <si>
    <t>Быстрецкий Александр Михайлович</t>
  </si>
  <si>
    <t>Кисель Татьяна Анатольевна</t>
  </si>
  <si>
    <t>Гаврилова Елена Геннадьевна</t>
  </si>
  <si>
    <t>Исаченко Евгений Михайлович</t>
  </si>
  <si>
    <t>№66.01.37.003514.04.25 от 30.04.2025</t>
  </si>
  <si>
    <t>Титова Марина Владимировна</t>
  </si>
  <si>
    <t>Соловьева Зульфия Галимхановна</t>
  </si>
  <si>
    <t>Катаргина Елена Юрьевна</t>
  </si>
  <si>
    <t>Халяпина Елена Владимировна</t>
  </si>
  <si>
    <t>Петрова Наталья Олеговна</t>
  </si>
  <si>
    <t>Ковалёва Вера Владимировна</t>
  </si>
  <si>
    <t>Туринский МО - 12</t>
  </si>
  <si>
    <t>Хмелевская Вера Александровна</t>
  </si>
  <si>
    <t>№66.01.37.000.М.004090.05.25 от 28.05.2025</t>
  </si>
  <si>
    <t>Крутикова Татьяна Анатольевна</t>
  </si>
  <si>
    <t>№66.01.37.000.М.004039.05.25 от 26.05.2025</t>
  </si>
  <si>
    <t>Ураева Мария Ивановна</t>
  </si>
  <si>
    <t>№66.01.37.000.М.004097.05.25 от 28.05.2025</t>
  </si>
  <si>
    <t>№66.01.37.000.М.004031.05.25 от 26.05.2025</t>
  </si>
  <si>
    <t>Ленюшкина Наталья Игоревна</t>
  </si>
  <si>
    <t>http://lenskou.ucoz.ru/</t>
  </si>
  <si>
    <t>№66.01.37.000.М.003992.05.25 от 23.05.2025</t>
  </si>
  <si>
    <t>№66.01.37.000.М.004036.05.25 от 26.05.2025</t>
  </si>
  <si>
    <t>6656004497</t>
  </si>
  <si>
    <t>№66.01.37.000.М.004260.05.25 от 30.05.2025</t>
  </si>
  <si>
    <t>Васькова 
Ирина Николаевна</t>
  </si>
  <si>
    <t>Макарова Оксана Сергеевна</t>
  </si>
  <si>
    <t>№66.01.37.000.М.004181.05.25 от 29.05.2025</t>
  </si>
  <si>
    <t>Чувашова Елена Борисовна</t>
  </si>
  <si>
    <t>№66.01.37.000.М.003988.05.25 от 23.05.2025</t>
  </si>
  <si>
    <t>Карагаев Андрей Владимирович</t>
  </si>
  <si>
    <t>Детские лагеря палаточного типа</t>
  </si>
  <si>
    <t>Просветов Александр Сергеевич</t>
  </si>
  <si>
    <t>Детский лагерь палаточного типа</t>
  </si>
  <si>
    <t>13-16 лет</t>
  </si>
  <si>
    <t>2</t>
  </si>
  <si>
    <t>3</t>
  </si>
  <si>
    <t>4</t>
  </si>
  <si>
    <t>Соловьев Дмитрий Сергеевич</t>
  </si>
  <si>
    <t>5</t>
  </si>
  <si>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</si>
  <si>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</si>
  <si>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</si>
  <si>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</si>
  <si>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ЛО -66-01-005526 от 09.08.2018</t>
  </si>
  <si>
    <t>№20311 от 23.03.2020</t>
  </si>
  <si>
    <t>6</t>
  </si>
  <si>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</si>
  <si>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</si>
  <si>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</si>
  <si>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</si>
  <si>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</si>
  <si>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Детские специализированные (профильные) лагеря</t>
  </si>
  <si>
    <t>Басова Ксения Сергеевна</t>
  </si>
  <si>
    <t>6628009246</t>
  </si>
  <si>
    <t>https://upcrezh.uralschool.ru/</t>
  </si>
  <si>
    <t>6-18 лет</t>
  </si>
  <si>
    <t>Капитальный ремонт - 2017 г.</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</si>
  <si>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</si>
  <si>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</si>
  <si>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</si>
  <si>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Детский специализированный лагерь</t>
  </si>
  <si>
    <t> https://www.ostrovpsy.org/</t>
  </si>
  <si>
    <t>Детский профильный лагерь</t>
  </si>
  <si>
    <t>Худякова Татьяна Валерьевна</t>
  </si>
  <si>
    <t>Детский лагерь различной тематической направленности</t>
  </si>
  <si>
    <t>№ ЛО41-0121-66/00303539 от 21.01.2016</t>
  </si>
  <si>
    <t>Столбовский Евгений Анатольевич</t>
  </si>
  <si>
    <t>englishdrive.ru</t>
  </si>
  <si>
    <t xml:space="preserve">№66.01.37.000.М.004321.06.25 
от 06.06.2025 </t>
  </si>
  <si>
    <t>https://www.talisman-online.ru</t>
  </si>
  <si>
    <t>9 - 16 лет</t>
  </si>
  <si>
    <t>Татаренко Вячеслав Дмитриевич</t>
  </si>
  <si>
    <t>14 - 18лет</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</si>
  <si>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</si>
  <si>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</si>
  <si>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</si>
  <si>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 xml:space="preserve">1. Здание учебно-бытового корпуса, 1977 года постройки
2. Здание общежития, 1978 года постройки
</t>
  </si>
  <si>
    <t>№ ЛО35-01277-66/00275927</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</si>
  <si>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</si>
  <si>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</si>
  <si>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</si>
  <si>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</si>
  <si>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</si>
  <si>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</si>
  <si>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</si>
  <si>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6672273955</t>
  </si>
  <si>
    <t xml:space="preserve">Л041-01021-66/00571351 от 31.01.2017 
</t>
  </si>
  <si>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</si>
  <si>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</si>
  <si>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</si>
  <si>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</si>
  <si>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 xml:space="preserve">Л041-01021-66/01067553 от 20.02.2024 </t>
  </si>
  <si>
    <t>№ Л035-01277-66/00657077 от 14.06.2023</t>
  </si>
  <si>
    <t>Багапова Маргарита Шамилевна</t>
  </si>
  <si>
    <t xml:space="preserve">Шалавина Наталья Владимировна </t>
  </si>
  <si>
    <t>316965800026526</t>
  </si>
  <si>
    <t>www.thecamp.pro</t>
  </si>
  <si>
    <t xml:space="preserve">https://vk.com/nevyanskrogozin
</t>
  </si>
  <si>
    <t>Анисимова Наталья Валентиновна</t>
  </si>
  <si>
    <t>https://hudozhka.uralschool.ru/?section_id=145</t>
  </si>
  <si>
    <t xml:space="preserve">Детский специализированный лагерь </t>
  </si>
  <si>
    <t>10-17 лет</t>
  </si>
  <si>
    <t>2012 год</t>
  </si>
  <si>
    <t>Акт плановой выездной проверки
 № 66-10-12/11-8081-2025 Предписания отсутствуют</t>
  </si>
  <si>
    <t>Детский профильный спортивный лагерь</t>
  </si>
  <si>
    <t>№Л041-01021-66/00326549 от 23.08.2018</t>
  </si>
  <si>
    <t>№Л035-01277-66/00194326 от 02.02.2017</t>
  </si>
  <si>
    <t>1</t>
  </si>
  <si>
    <t>7</t>
  </si>
  <si>
    <t>8</t>
  </si>
  <si>
    <t>9</t>
  </si>
  <si>
    <t>10</t>
  </si>
  <si>
    <t>11</t>
  </si>
  <si>
    <t>12</t>
  </si>
  <si>
    <t>13</t>
  </si>
  <si>
    <t>14</t>
  </si>
  <si>
    <t>15</t>
  </si>
  <si>
    <t>16</t>
  </si>
  <si>
    <t>17</t>
  </si>
  <si>
    <t>18</t>
  </si>
  <si>
    <t>19</t>
  </si>
  <si>
    <t>20</t>
  </si>
  <si>
    <t>21</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</si>
  <si>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</si>
  <si>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</si>
  <si>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</si>
  <si>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671,00; 790,80</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</si>
  <si>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</si>
  <si>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</si>
  <si>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</si>
  <si>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 20419 от 1.10 2020 г.
№ Л035-01277-66/00193606 от 01.10.2020</t>
  </si>
  <si>
    <t>Пульникова Ольга Анатольевна</t>
  </si>
  <si>
    <t>https://xn--123-5cd3cgu2f.xn--80acgfbsl1azdqr.xn--p1ai/</t>
  </si>
  <si>
    <t>671,00; 790,80; 790,80</t>
  </si>
  <si>
    <t xml:space="preserve">
Толстикова Алла Сергеевна</t>
  </si>
  <si>
    <t xml:space="preserve">https://школа133.екатеринбург.рф/?section_id=171
</t>
  </si>
  <si>
    <t>ПРограма воспитания утверждения 18.05.2025 г. https://xn--133-5cd3cgu2f.xn--80acgfbsl1azdqr.xn--p1ai/?section_id=249</t>
  </si>
  <si>
    <t>https://lager-181.uralschool.ru/</t>
  </si>
  <si>
    <t>ЛО35-01277-66/00194351 от 12.12.2017</t>
  </si>
  <si>
    <t>https://gaeva-schkola.uralschool.ru/</t>
  </si>
  <si>
    <t>№ Л035-01277-66/00194412 от 13.12.2017</t>
  </si>
  <si>
    <t xml:space="preserve">https://gorkinskayaschool.uralschool.ru/ </t>
  </si>
  <si>
    <t>№ Л035-01277-66/00194133 от 05.03.2018г.</t>
  </si>
  <si>
    <t>https://zaikovoschool.uralschool.ru/?section_id=1</t>
  </si>
  <si>
    <t>66ЛО1№0003746 от 23.09.2011</t>
  </si>
  <si>
    <t xml:space="preserve">
66ЛО1 №0000774 от 25.07.2013 г. №17347</t>
  </si>
  <si>
    <t>№ Л035-01277-66/00194282 от 12.12. 2017 г.</t>
  </si>
  <si>
    <t>Антонова Ирина Николаевна</t>
  </si>
  <si>
    <t>№ЛОЗ5-01277-66/00194027 от 12.12. 2017 г.</t>
  </si>
  <si>
    <t>Счастливцева Валерия Валерьевна</t>
  </si>
  <si>
    <t>Холкина Светлана Борисовна</t>
  </si>
  <si>
    <t>https://rechkalovschool.uralschool.ru/</t>
  </si>
  <si>
    <t xml:space="preserve">№ 66ЛО 1 №0006328 от 05.03.2018 </t>
  </si>
  <si>
    <t>Гильзитдинова Анна Николаевна</t>
  </si>
  <si>
    <t xml:space="preserve">
Мирясова Светлана Анатольевна</t>
  </si>
  <si>
    <t xml:space="preserve">№ 66ЛО35-01277-66/00194251 от 27.02.2018 </t>
  </si>
  <si>
    <t>№Л035-01277-66/00196349 от 08.09.2011</t>
  </si>
  <si>
    <t xml:space="preserve">№Л035-01277-66/00195629 от 25.07.2013 </t>
  </si>
  <si>
    <t>№ ЛО35-01277-66/00195592 от 25.02.2013</t>
  </si>
  <si>
    <t>Смирнова Елена Александровна</t>
  </si>
  <si>
    <t>03.06.2026-23.06.2026</t>
  </si>
  <si>
    <t>04.06.2026-25.06.2026</t>
  </si>
  <si>
    <t>01.06.2026-19.06.2026</t>
  </si>
  <si>
    <t>Зверева Елена Николаевна</t>
  </si>
  <si>
    <t>08.06.2026-29.06.2026</t>
  </si>
  <si>
    <t>Щербинина Наталья Александровна</t>
  </si>
  <si>
    <t>22.06.2026-10.07.2026</t>
  </si>
  <si>
    <t>25.06.2026-14.07.2026</t>
  </si>
  <si>
    <t>Патапова Светлана Валентиновна; Богатырева Влада Леонидовна</t>
  </si>
  <si>
    <t>https://21srv.uralschool.ru/?section_id=269</t>
  </si>
  <si>
    <t>Трухина Елена Михайловна</t>
  </si>
  <si>
    <t>№ Л035-01277-66/00194271 от 15.05.2017г.</t>
  </si>
  <si>
    <t>Шумилин Евгений Вячеславович</t>
  </si>
  <si>
    <t>Силкина Людмила Федоровна</t>
  </si>
  <si>
    <t>01.06.2026-21.06.2026, 26.10.2026-30.10.2026</t>
  </si>
  <si>
    <t>Усольцева Елена Владимировна</t>
  </si>
  <si>
    <t xml:space="preserve"> Пехташева Ирина Сергеевна</t>
  </si>
  <si>
    <t>Ячменева Ирина Григорьевна</t>
  </si>
  <si>
    <t>Ахахлина Анастасия Валерьевна</t>
  </si>
  <si>
    <t>Бушуева Ксения Валентиновна</t>
  </si>
  <si>
    <t>Чиркова Мария Федоровна</t>
  </si>
  <si>
    <t>Боднар Светлана Васильевна</t>
  </si>
  <si>
    <t>Колмогорова Инна Владимировна</t>
  </si>
  <si>
    <t>Лобанова Ксения Вячеславовна</t>
  </si>
  <si>
    <t>624096, Свердловская обл., г. Верхняя Пышма, ул. Машиностроителей, д. 6; тел/факс: 8(34368)5-37-42; email: school3vp@mail.ru</t>
  </si>
  <si>
    <t>780; 619,04</t>
  </si>
  <si>
    <t>27.05.2026-09.06.2026, 10.06.2026-24.06.2026</t>
  </si>
  <si>
    <t>Ярёменко Ирина Леонидовна</t>
  </si>
  <si>
    <t>№ Л035-01277-66/02519861 от 24.06.2025</t>
  </si>
  <si>
    <t>Рудник Наталья Сергеевна</t>
  </si>
  <si>
    <t>http://sc16vp.ucoz.net/index/ob_organizacii_otdykha_detej_i_ikh_ozdorovlenija/0-178</t>
  </si>
  <si>
    <t>Трушкова Юлия Сергеевна</t>
  </si>
  <si>
    <t>http://16school.ru</t>
  </si>
  <si>
    <t xml:space="preserve">№ Л035-01277-66/00194492 от 15.05.2017 </t>
  </si>
  <si>
    <t>Крылова Екатерина Евгеньевна</t>
  </si>
  <si>
    <t>http://school13p.ru/</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</si>
  <si>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</si>
  <si>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Адрес организации отдыха детей и их оздоровления, контактный телефон, адрес электронной почты</t>
  </si>
  <si>
    <t xml:space="preserve"> </t>
  </si>
  <si>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</si>
  <si>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</si>
  <si>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</si>
  <si>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</si>
  <si>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</si>
  <si>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</si>
  <si>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</si>
  <si>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</si>
  <si>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</si>
  <si>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</si>
  <si>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</si>
  <si>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</si>
  <si>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</si>
  <si>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</si>
  <si>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</si>
  <si>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</si>
  <si>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</si>
  <si>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</si>
  <si>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</si>
  <si>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</si>
  <si>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</si>
  <si>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</si>
  <si>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</si>
  <si>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</si>
  <si>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</si>
  <si>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</si>
  <si>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</si>
  <si>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</si>
  <si>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</si>
  <si>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</si>
  <si>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</si>
  <si>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</si>
  <si>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</si>
  <si>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</si>
  <si>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</si>
  <si>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</si>
  <si>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</si>
  <si>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27.05.2026-09.06.2026, 11.06.2026-01.07.2026, 03.07.2026-16.07.2026, 18.07.2026-31.07.2026, 02.08.2026-15.08.2026, 17.08.2026-30.08.2026</t>
  </si>
  <si>
    <t>02.06.2026-22.06.2026, 25.06.2026-08.07.2026, 11.07.2026-24.07.2026, 27.07.2026-09.08.2026, 12.08.2026-25.08.2026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</si>
  <si>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</si>
  <si>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</si>
  <si>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</si>
  <si>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</si>
  <si>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</si>
  <si>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30.03.2026-03.04.2026, 29.05.2026-19.06.2026</t>
  </si>
  <si>
    <t>29.05.2026-19.06.2026</t>
  </si>
  <si>
    <t>23.03.2026-29.03.2026, 01.06.2026-22.06.2026</t>
  </si>
  <si>
    <t>30.03.2026-05.04.2026, 26.10.2026-01.11.2026</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</si>
  <si>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</si>
  <si>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</si>
  <si>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</si>
  <si>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</si>
  <si>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</si>
  <si>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</si>
  <si>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</si>
  <si>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</si>
  <si>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</si>
  <si>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27.05.2026-09.06.2026, 12.06.2026-25.06.2026, 28.06.2026-07.07.2026, 10.07.2026-23.07.2026, 26.07.2026-15.08.2026, 18.08.2026-31.08.2026</t>
  </si>
  <si>
    <t>03.01.2026-10.01.2026, 01.06.2026-14.06.2026, 19.06.2026-02.07.2026, 07.07.2026-24.07.2026, 28.07.2026-10.08.2026, 14.08.2026-27.08.2026, 25.10.2026-01.11.2026</t>
  </si>
  <si>
    <t>04.06.2026-17.06.2026, 19.06.2026-02.07.2026, 04.07.2026-24.07.2026, 26.07.2026-08.08.2026, 10.08.2026-23.08.2026</t>
  </si>
  <si>
    <t>25.05.2026-07.06.2026, 10.06.2026-23.06.2026, 26.06.2026-09.07.2026, 17.07.2026-30.07.2026, 03.08.2026-16.08.2026, 19.08.2026-28.08.2026, 23.10.2026-29.10.2026, 31.10.2026-06.11.2026</t>
  </si>
  <si>
    <t>круглогодичный</t>
  </si>
  <si>
    <t>07.07.2026-27.07.2026, 31.07.2026-19.08.2026</t>
  </si>
  <si>
    <t>02.06.2026-19.06.2026, 23.06.2026-10.07.2026, 14.07.2026-31.07.2026, 04.08.2026-21.08.2026</t>
  </si>
  <si>
    <t>30.03.2026-03.04.2026, 28.05.2026-16.06.2026</t>
  </si>
  <si>
    <t>30.03.2026-05.04.2026, 27.05.2026-17.06.2026, 26.10.2026-01.11.2026</t>
  </si>
  <si>
    <t>29.05.2026-19.06.2026, 26.10.2026-01.11.2026</t>
  </si>
  <si>
    <t>23.03.2026-27.03.2026, 01.06.2026-22.06.2026</t>
  </si>
  <si>
    <t>30.03.2026-03.04.2026,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</si>
  <si>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</si>
  <si>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</si>
  <si>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</si>
  <si>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</si>
  <si>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</si>
  <si>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</si>
  <si>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</si>
  <si>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</si>
  <si>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</si>
  <si>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</si>
  <si>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</si>
  <si>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</si>
  <si>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</si>
  <si>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</si>
  <si>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</si>
  <si>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28.03.2026-04.04.2026, 01.06.2026-30.06.2026</t>
  </si>
  <si>
    <t>29.05.2026-29.06.2026</t>
  </si>
  <si>
    <t>28.07.2026-20.08.2026</t>
  </si>
  <si>
    <t>29.05.2026-24.06.2026</t>
  </si>
  <si>
    <t>05.06.2026-26.06.2026</t>
  </si>
  <si>
    <t>26.10.2026-01.11.2026</t>
  </si>
  <si>
    <t>02.06.2026-27.06.2026</t>
  </si>
  <si>
    <t>28.05.2026-23.06.2026</t>
  </si>
  <si>
    <t>02.06.2026-26.06.2026</t>
  </si>
  <si>
    <t>03.06.2026-24.06.2026</t>
  </si>
  <si>
    <t>01.06.2026-24.06.2026, 01.07.2026-29.07.2026</t>
  </si>
  <si>
    <t>02.06.2026-26.06.2026, 26.10.2026-31.10.2026</t>
  </si>
  <si>
    <t>30.03.2026-03.04.2026, 02.06.2026-23.06.2026</t>
  </si>
  <si>
    <t>29.06.2026-27.07.2026, 
24.10.2026-31.10.2026</t>
  </si>
  <si>
    <t>01.06.2026-30.06.2026,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</si>
  <si>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</si>
  <si>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</si>
  <si>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</si>
  <si>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</si>
  <si>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</si>
  <si>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</si>
  <si>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</si>
  <si>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</si>
  <si>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</si>
  <si>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</si>
  <si>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</si>
  <si>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</si>
  <si>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</si>
  <si>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</si>
  <si>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</si>
  <si>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</si>
  <si>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</si>
  <si>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</si>
  <si>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</si>
  <si>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</si>
  <si>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</si>
  <si>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</si>
  <si>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</si>
  <si>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</si>
  <si>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</si>
  <si>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</si>
  <si>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</si>
  <si>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</si>
  <si>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</si>
  <si>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</si>
  <si>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</si>
  <si>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06.04.2026-12.04.2026, 01.06.2026-27.06.2026, 29.06.2026-19.07.2026, 16.11.2026-22.11.2026</t>
  </si>
  <si>
    <t>16.02.2026-22.02.2026, 26.10.2026-01.11.2026</t>
  </si>
  <si>
    <t>23.03.2026-29.03.2026, 01.06.2026-22.06.2026, 29.06.2026-19.07.2026, 26.10.2026-01.11.2026</t>
  </si>
  <si>
    <t>23.03.2026-29.03.2026, 01.06.2026-27.06.2026</t>
  </si>
  <si>
    <t>01.06.2026-22.06.2026, 03.08.2026-23.08.2026</t>
  </si>
  <si>
    <t>23.03.2026-29.03.2026, 01.06.2026-22.06.2026, 29.06.2026-19.07.2026, 26.10.2026-02.11.2026</t>
  </si>
  <si>
    <t>02.06.2026-23.06.2026, 29.06.2026-17.07.2026</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</si>
  <si>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</si>
  <si>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</si>
  <si>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</si>
  <si>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</si>
  <si>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</si>
  <si>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</si>
  <si>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</si>
  <si>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</si>
  <si>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</si>
  <si>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</si>
  <si>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25.05.2026-05.06.2026, 08.06.2026-22.06.2026</t>
  </si>
  <si>
    <t>01.06.2026-15.06.2026, 16.06.2026-29.06.2026</t>
  </si>
  <si>
    <t>28.05.2026-10.06.2026, 11.06.2026-25.06.2026</t>
  </si>
  <si>
    <t xml:space="preserve">09.08.2025-29.08.2025
</t>
  </si>
  <si>
    <t>05.06.2025-18.06.2025, 
21.06.2025-04.07.2025, 
07.07.2025-20.07.2025, 
23.07.2025-05.08.2025, 
08.08.2025-21.08.2025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</si>
  <si>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</si>
  <si>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</si>
  <si>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</si>
  <si>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</si>
  <si>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2026 г не осуществляет деятельность</t>
  </si>
  <si>
    <t>0</t>
  </si>
  <si>
    <t>01.06.2026-22.06.2026, 27.07.2026-14.08.2026</t>
  </si>
  <si>
    <t>30.03.2026-05.04.2026, 01.06.2026-30.06.2026</t>
  </si>
  <si>
    <t>30.03.2026-05.04.2026, 27.10.2026-31.10.2026</t>
  </si>
  <si>
    <t>30.03.2026-05.04.2026, 01.06.2026-25.06.2026</t>
  </si>
  <si>
    <t>30.03.2026-05.04.2026, 01.06.2026-25.06.2026, 27.10.2026-31.10.2026</t>
  </si>
  <si>
    <t>30.03.2026-05.04.2026, 25.10.2026-29.10.2026</t>
  </si>
  <si>
    <t>30.03.2026-05.04.2026, 03.08.2026-26.08.2026, 27.10.2026-31.10.2026</t>
  </si>
  <si>
    <t>30.03.2026-03.04.2026, 
01.06.2026-21.06.2026, 
26.10.2026-30.10.2026</t>
  </si>
  <si>
    <t>28.05.2026-22.06.2026</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</si>
  <si>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</si>
  <si>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</si>
  <si>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 Л035-01277-66/00754705 от 31.10.2023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</si>
  <si>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</si>
  <si>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</si>
  <si>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</si>
  <si>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</si>
  <si>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</si>
  <si>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</si>
  <si>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</si>
  <si>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</si>
  <si>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</si>
  <si>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</si>
  <si>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</si>
  <si>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</si>
  <si>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23.03.2026-27.03.2026, 28.05.2026-19.06.2026</t>
  </si>
  <si>
    <t>23.03.2026-27.03.2026, 27.05.2026-27.06.2026</t>
  </si>
  <si>
    <t>23.03.2026-27.03.2026, 28.05.2026-23.06.2026</t>
  </si>
  <si>
    <t>27.05.2026-09.06.2026</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</si>
  <si>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</si>
  <si>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</si>
  <si>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</si>
  <si>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01.06.2026-26.06.2026, 06.07.2026-31.07.2026, 03.08.2026-28.08.2026</t>
  </si>
  <si>
    <t>25.05.2026-07.06.2026, 09.06.2026-22.06.2026, 24.06.2026-30.06.2026, 02.07.2026-08.07.2026, 10.07.2026-23.07.2026, 25.07.2026-07.08.2026, 09.08.2026-29.08.2026</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</si>
  <si>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</si>
  <si>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</si>
  <si>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</si>
  <si>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</si>
  <si>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</si>
  <si>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</si>
  <si>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</si>
  <si>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</si>
  <si>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</si>
  <si>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</si>
  <si>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</si>
  <si>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27.07.2026-19.08.2026, 26.10.2026-01.11.2026</t>
  </si>
  <si>
    <t>02.06.2025-15.06.2025, 30.06.2025-13.07.2025, 18.08.2025-31.08.2025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</si>
  <si>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</si>
  <si>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623389, Свердловская обл., г. Полевской, ул. К.Маркса, д.12</t>
  </si>
  <si>
    <t>30.03.2026-04.04.2026, 01.06.2026-26.06.2026</t>
  </si>
  <si>
    <t>https://sunny-krur.ru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</si>
  <si>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</si>
  <si>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</si>
  <si>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</si>
  <si>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В процессе оформления. Заключен договор №23004 от 29.01.2026 на получение лицензии на осуществление медицинской деятельности.</t>
  </si>
  <si>
    <t>Предписания Роспотребнадзора №374/2025-23/1</t>
  </si>
  <si>
    <t>30.03.2026-03.04.2026, 01.06.2026-22.06.2026, 26.10.2026-01.11.2026</t>
  </si>
  <si>
    <t>23.03.2026-29.03.2026, 22.06.2026-10.07.2026, 26.10.2026-01.11.2026</t>
  </si>
  <si>
    <t>29.06.2026-19.07.2026, 03.08.2026-23.08.2026</t>
  </si>
  <si>
    <t>Крытый бассейн</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</si>
  <si>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</si>
  <si>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</si>
  <si>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</si>
  <si>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</si>
  <si>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Коротких Ольга Владимировна</t>
  </si>
  <si>
    <t>01.06.2026-14.06.2026, 16.06.2026-29.06.2026, 01.07.2026-14.07.2026, 16.07.2026-29.07.2026, 01.08.2026-14.08.2026, 17.08.2026-30.08.2026</t>
  </si>
  <si>
    <t>№ 66.01.37.000.М.000338.03.26 от 16.03.2026</t>
  </si>
  <si>
    <t xml:space="preserve">28.05.2026-23.06 2026 </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</si>
  <si>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</si>
  <si>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</si>
  <si>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</si>
  <si>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</si>
  <si>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</si>
  <si>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</si>
  <si>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</si>
  <si>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</si>
  <si>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</si>
  <si>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</si>
  <si>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№66.01.37.000.М.000354.03.26 от 18.03.2026</t>
  </si>
  <si>
    <t>№66.01.37.000.М.000369.03.26 от 19.03.2026</t>
  </si>
  <si>
    <t>В 2025 году предписаний нет</t>
  </si>
  <si>
    <t>Белоусова Светлана Георгиевна</t>
  </si>
  <si>
    <t>№ Л035-01277-66/00275991 от 20.07.2016. Бессрочно.</t>
  </si>
  <si>
    <t>01.06.2026-11.06.2026, 17.06.2026-30.06.2026, 26.10.2026-30.10 2026</t>
  </si>
  <si>
    <t>№ Л035-01277-66/00195158 от 29.06.2016. Бессрочно.</t>
  </si>
  <si>
    <t>03.08.2026-14.08.2026</t>
  </si>
  <si>
    <t>№ 18064 от 08.12.2015. Бессрочно.</t>
  </si>
  <si>
    <t>№ 035-01277-66/00195261 от 27.11.2015. Бессрочно.</t>
  </si>
  <si>
    <t>01.06.2026-11.06.2026, 17.06.2026-30.06.2026, 26.10.2026-30.10.2026</t>
  </si>
  <si>
    <t xml:space="preserve">№ 18764 от 14.06.2016. Бессрочно. </t>
  </si>
  <si>
    <t>№ 18772 от 16.06.2016. Бессрочно.</t>
  </si>
  <si>
    <t>02.06.2026-22.06.2026, 24.06.2026-14.07.2026, 16.07.2026-05.08.2026, 07.08.2026-27.08.2026</t>
  </si>
  <si>
    <t>№66.01.37.000.М.003550.05.25 от 06.05.2025</t>
  </si>
  <si>
    <t>№66.01.37.000.М .003906.05.25 от 22.05.2025</t>
  </si>
  <si>
    <t>№ 66.01.37.000 М 004196.05.25 
от 29.05.2025</t>
  </si>
  <si>
    <t>№66.01.37.000.M.000334.03.26 от 16.03.2026</t>
  </si>
  <si>
    <t>№ 66.01.37.000.М.003849.05.25 от 21.05.2025</t>
  </si>
  <si>
    <t>№ 66-20-014/12-1482-2023 от 23.05.2022</t>
  </si>
  <si>
    <t>№6.01.37.000.М.003708.05.25 от 15.05.2025</t>
  </si>
  <si>
    <t>№66.01.37.000.М.003850.05.25 от 21.05.2025</t>
  </si>
  <si>
    <t>№66.01.37.000.М.004114.05.25 от 28.05.2025</t>
  </si>
  <si>
    <t>№66.01.37.000.М.004084.05.25 от 28.05.2025</t>
  </si>
  <si>
    <t>Панина Юлия Валерьевна</t>
  </si>
  <si>
    <t>04.01.2026-10.01.2026, 07.02.2026-13.02.2026, 16.02.2026-22.02.2026, 28.03.2026-03.04.2026, 27.05.2026-16.06.2026, 18.06.2026-01.07.2026, 03.07.2026-16.07.2026, 18.07.2026-31.07.2026, 02.08.2026-15.08.2026, 17.08.2026-30.08.2026, 31.08.2026-09.09.2026, 24.10.2026-30.10.2026</t>
  </si>
  <si>
    <t>Денюш Инна Казимировна</t>
  </si>
  <si>
    <t xml:space="preserve">624086, Свердловская обл., г. Верхняя Пышма, п. Красный, ул. Жданова, д.23; тел. 8(34368)6-12-04; email: school-16-vppk@mail.ru </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</si>
  <si>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</si>
  <si>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ЛО35-01277-66/00194180 от 24.12.2018 </t>
  </si>
  <si>
    <t xml:space="preserve">№ 17180 от 22.04.2017 </t>
  </si>
  <si>
    <t xml:space="preserve">№ Л035-01277-66/00196434 
от 03.08.2011 </t>
  </si>
  <si>
    <t>Год постройки здания: 1976 г. Капитальный ремонт фасада и части кровли проведен в 2025 г.</t>
  </si>
  <si>
    <t xml:space="preserve">1961 г. </t>
  </si>
  <si>
    <t xml:space="preserve"> № Л035-01277-66/00195787 от 14.02. 2012</t>
  </si>
  <si>
    <t xml:space="preserve">Профильный лагерь </t>
  </si>
  <si>
    <t>№ 18159 от 18.01.2016</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</si>
  <si>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</si>
  <si>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</si>
  <si>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</si>
  <si>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Здание А, А1, А2; количество этажей - 3, 1981 г. постройки. Пристрой Литер А этажей - 3, 1996 год постройки. Капитальный ремонт - 2016 г.</t>
  </si>
  <si>
    <t>Прекина Анна Валерьевна</t>
  </si>
  <si>
    <t xml:space="preserve">№ Л035-01277-66/00193605 от 26.02.2020 </t>
  </si>
  <si>
    <t>Тришевский Владимир Дмитриевич</t>
  </si>
  <si>
    <t xml:space="preserve">№66.01.37.000.М. 001693.06.24 
от 24.06.2024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</si>
  <si>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</si>
  <si>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</si>
  <si>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</si>
  <si>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</si>
  <si>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</si>
  <si>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</si>
  <si>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Латыпов Ринат Намикович </t>
  </si>
  <si>
    <t>№66.01.37.000.М.000335.03.26 от 16.03.2026</t>
  </si>
  <si>
    <t xml:space="preserve">№ 19244 от 24.01.2017 </t>
  </si>
  <si>
    <t xml:space="preserve">Н 0006498 № ЛО-66-01-005385 от 29.05.2018 </t>
  </si>
  <si>
    <t xml:space="preserve"> Н 0005224 № ЛО-66-01-004498 от 31.01.2017 </t>
  </si>
  <si>
    <t xml:space="preserve">№ 19937 от 27.02.2019 </t>
  </si>
  <si>
    <t xml:space="preserve">№ 19946 от 04.03.2019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</si>
  <si>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</si>
  <si>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</si>
  <si>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</si>
  <si>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</si>
  <si>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</si>
  <si>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</si>
  <si>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</si>
  <si>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</si>
  <si>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</si>
  <si>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</si>
  <si>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</si>
  <si>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</si>
  <si>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</si>
  <si>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</si>
  <si>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</si>
  <si>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</si>
  <si>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</si>
  <si>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</si>
  <si>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</si>
  <si>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</si>
  <si>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</si>
  <si>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</si>
  <si>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</si>
  <si>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</si>
  <si>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14992 от 08.09.2011 .</t>
  </si>
  <si>
    <t xml:space="preserve"> № Л035-01277-66/00195949 от 07.06.2012 </t>
  </si>
  <si>
    <t xml:space="preserve"> № 15704 от 30.03.2012 .</t>
  </si>
  <si>
    <t xml:space="preserve"> № 15001 от 08.09.2011 .</t>
  </si>
  <si>
    <t>№ 16542 от 19.09.2012 .</t>
  </si>
  <si>
    <t>№ 15703 от 30.03. 2012 .</t>
  </si>
  <si>
    <t>№ 18926 от 12.08.2016 .</t>
  </si>
  <si>
    <t>№ 66.01.37.000.М.003124.03.25 от 27.03.2025</t>
  </si>
  <si>
    <t>№66.01.37.000.М.004209.05.25 от 30.05.2025</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</si>
  <si>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</si>
  <si>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</si>
  <si>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</si>
  <si>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№66.01.37.000.М.002332.10.24 от 25.10.2024</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</si>
  <si>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</si>
  <si>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66.01.37.000.М.004106.05.25 от 28.05.2025</t>
  </si>
  <si>
    <t>№66.01.37.000.М.000358.03.26 от 18.03.2026</t>
  </si>
  <si>
    <t xml:space="preserve">№ 66.01.37.000.М.000361.03.26 от 18.03.2026 г.
</t>
  </si>
  <si>
    <t>Добрыгина Татьяна Ивановна</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</si>
  <si>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</si>
  <si>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</si>
  <si>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</si>
  <si>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</si>
  <si>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</si>
  <si>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Ульяновская Нина Анатольевна, Булычева анастасия Викторовна</t>
  </si>
  <si>
    <t>Оботнина Анастасия Валерьевна</t>
  </si>
  <si>
    <t>№66.01.37.000.М.000308.03.26 от 10.03.2026</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</si>
  <si>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</si>
  <si>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</si>
  <si>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</si>
  <si>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</si>
  <si>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Ананьева
Елена Николаевна</t>
  </si>
  <si>
    <t>Рыкова
Ольга
Викторовна</t>
  </si>
  <si>
    <t>Андреева 
Татьяна
Валерьевна</t>
  </si>
  <si>
    <t>28.05.2026-17.06.2026, 19.06.2026-09.07.2026, 11.07.2026-31.07.2026, 01.08.2026-12.08.2026, 13.08.2026-02.09.2026</t>
  </si>
  <si>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</si>
  <si>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</si>
  <si>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</si>
  <si>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</si>
  <si>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Л035-01277-66/00195993 от 09.12.2012</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</si>
  <si>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</si>
  <si>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</si>
  <si>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</si>
  <si>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</si>
  <si>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</si>
  <si>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</si>
  <si>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</si>
  <si>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</si>
  <si>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</si>
  <si>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</si>
  <si>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</si>
  <si>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</si>
  <si>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Л035-01277-66/00193467 от 26.02.2020
</t>
  </si>
  <si>
    <t xml:space="preserve">Утверждена приказом директора ГБОУ СО "Новоуральская школа № 1" от 02.03.2026 № 16. Ссылка на документ: https://clck.ru/3SaXpJ
</t>
  </si>
  <si>
    <t>624130, Свердловская обл., г. Новоуральск, ул. Чурина, д. 16; тел.: 83437091231, email: novour-1@yandex.ru</t>
  </si>
  <si>
    <t>Стумбрис Наталия Анатольевна</t>
  </si>
  <si>
    <t>г. Екатеринбург, пр. Ленина 64а; тел: 8(343)375-81-21</t>
  </si>
  <si>
    <t>https://лицей88.екатеринбург.рф</t>
  </si>
  <si>
    <t>Л035-01277-66/00196359 от 11.02.2011</t>
  </si>
  <si>
    <t>Тихонцева Кристина Михайловна</t>
  </si>
  <si>
    <t>https://школа-бокса-витязь.рф/</t>
  </si>
  <si>
    <t>№ 66.01.37.000.М.000306.03.26 от 10.03.2026г.</t>
  </si>
  <si>
    <t>№ Л035-01277-66/04651340 от 25.03.2026г.</t>
  </si>
  <si>
    <t>Объект доступе полностью</t>
  </si>
  <si>
    <t>623430, Свердловская обл., г.Каменск-Уральский, ул. Кутузова, зд.23</t>
  </si>
  <si>
    <t>Кульдяева Юлия Митрофановна</t>
  </si>
  <si>
    <t>624002, г. Арамиль, ул. Текстильщиков, д. 4а; тел. 8(343)385-39-51; e-mail: dou1@aramilgo.ru</t>
  </si>
  <si>
    <t>https://madou-1alenka.caduk.ru/</t>
  </si>
  <si>
    <t>01.06.2026-28.06.2026</t>
  </si>
  <si>
    <t>6,5-7 лет</t>
  </si>
  <si>
    <t>№ 19282, дата выдачи: 13.02.2017г, бессрочно</t>
  </si>
  <si>
    <t>Криворучко Ольга Александровна</t>
  </si>
  <si>
    <t>https://rodnichok-3.tvoysadik.ru/contacts</t>
  </si>
  <si>
    <t>№ 19290, дата выдачи: 13.02.2017, бессрочно</t>
  </si>
  <si>
    <t>Зудихина Наталья Геннадьевна</t>
  </si>
  <si>
    <t>624002, г. Арамиль, ул. Рабочая, д. 129а; тел. 8(343)385-39-52; e-mail: detsad-7-ago@yandex.ru</t>
  </si>
  <si>
    <t>https://dou7.edu-ago.ru/</t>
  </si>
  <si>
    <t>№ Л035-01277-66/00194519, дата выдачи: 13.02.2017, бессрочно</t>
  </si>
  <si>
    <t>Ярославцева Елена Викторовна</t>
  </si>
  <si>
    <t>624002, г. Арамиль, ул. Космонавтов, д. 1; тел. 8-343-41-98; e-mail: detsad8-ago@mail.ru</t>
  </si>
  <si>
    <t>https://8aramil.tvoysadik.ru/</t>
  </si>
  <si>
    <t>№ Л035-01277-66/00195438, дата выдачи: 16.09.2014, бессрочно</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</si>
  <si>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</si>
  <si>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</si>
  <si>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</si>
  <si>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</si>
  <si>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</si>
  <si>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</si>
  <si>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</si>
  <si>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</si>
  <si>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</si>
  <si>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</si>
  <si>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</si>
  <si>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</si>
  <si>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</si>
  <si>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</si>
  <si>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</si>
  <si>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</si>
  <si>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</si>
  <si>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</si>
  <si>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</si>
  <si>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</si>
  <si>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</si>
  <si>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</si>
  <si>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</si>
  <si>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</si>
  <si>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</si>
  <si>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</si>
  <si>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</si>
  <si>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</si>
  <si>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</si>
  <si>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</si>
  <si>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</si>
  <si>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</si>
  <si>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</si>
  <si>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</si>
  <si>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</si>
  <si>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</si>
  <si>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</si>
  <si>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</si>
  <si>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</si>
  <si>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</si>
  <si>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</si>
  <si>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</si>
  <si>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</si>
  <si>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</si>
  <si>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</si>
  <si>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</si>
  <si>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</si>
  <si>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</si>
  <si>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</si>
  <si>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</si>
  <si>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</si>
  <si>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</si>
  <si>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</si>
  <si>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</si>
  <si>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</si>
  <si>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</si>
  <si>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</si>
  <si>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</si>
  <si>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</si>
  <si>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</si>
  <si>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</si>
  <si>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</si>
  <si>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</si>
  <si>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</si>
  <si>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</si>
  <si>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</si>
  <si>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</si>
  <si>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</si>
  <si>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</si>
  <si>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</si>
  <si>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</si>
  <si>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</si>
  <si>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</si>
  <si>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</si>
  <si>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</si>
  <si>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</si>
  <si>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</si>
  <si>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</si>
  <si>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</si>
  <si>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</si>
  <si>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</si>
  <si>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</si>
  <si>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</si>
  <si>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</si>
  <si>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</si>
  <si>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</si>
  <si>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</si>
  <si>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</si>
  <si>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</si>
  <si>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</si>
  <si>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</si>
  <si>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</si>
  <si>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</si>
  <si>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</si>
  <si>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</si>
  <si>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</si>
  <si>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</si>
  <si>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</si>
  <si>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</si>
  <si>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</si>
  <si>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</si>
  <si>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</si>
  <si>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</si>
  <si>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</si>
  <si>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</si>
  <si>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</si>
  <si>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</si>
  <si>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</si>
  <si>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</si>
  <si>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</si>
  <si>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</si>
  <si>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</si>
  <si>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</si>
  <si>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</si>
  <si>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</si>
  <si>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</si>
  <si>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</si>
  <si>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</si>
  <si>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</si>
  <si>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</si>
  <si>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</si>
  <si>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</si>
  <si>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</si>
  <si>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</si>
  <si>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</si>
  <si>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</si>
  <si>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</si>
  <si>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</si>
  <si>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</si>
  <si>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</si>
  <si>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</si>
  <si>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</si>
  <si>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</si>
  <si>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</si>
  <si>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</si>
  <si>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</si>
  <si>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</si>
  <si>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</si>
  <si>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</si>
  <si>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</si>
  <si>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</si>
  <si>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</si>
  <si>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</si>
  <si>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</si>
  <si>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</si>
  <si>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</si>
  <si>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</si>
  <si>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</si>
  <si>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</si>
  <si>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</si>
  <si>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</si>
  <si>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</si>
  <si>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</si>
  <si>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</si>
  <si>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</si>
  <si>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</si>
  <si>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</si>
  <si>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</si>
  <si>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</si>
  <si>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</si>
  <si>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</si>
  <si>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</si>
  <si>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</si>
  <si>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</si>
  <si>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</si>
  <si>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</si>
  <si>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</si>
  <si>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</si>
  <si>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</si>
  <si>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</si>
  <si>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</si>
  <si>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</si>
  <si>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</si>
  <si>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</si>
  <si>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</si>
  <si>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</si>
  <si>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</si>
  <si>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</si>
  <si>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</si>
  <si>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</si>
  <si>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</si>
  <si>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</si>
  <si>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</si>
  <si>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</si>
  <si>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</si>
  <si>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</si>
  <si>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</si>
  <si>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</si>
  <si>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</si>
  <si>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</si>
  <si>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</si>
  <si>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</si>
  <si>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</si>
  <si>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</si>
  <si>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</si>
  <si>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</si>
  <si>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</si>
  <si>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</si>
  <si>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</si>
  <si>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</si>
  <si>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</si>
  <si>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</si>
  <si>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</si>
  <si>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</si>
  <si>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</si>
  <si>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</si>
  <si>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</si>
  <si>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</si>
  <si>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</si>
  <si>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</si>
  <si>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</si>
  <si>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</si>
  <si>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</si>
  <si>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</si>
  <si>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</si>
  <si>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</si>
  <si>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</si>
  <si>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</si>
  <si>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</si>
  <si>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</si>
  <si>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</si>
  <si>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</si>
  <si>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</si>
  <si>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</si>
  <si>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</si>
  <si>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</si>
  <si>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</si>
  <si>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</si>
  <si>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</si>
  <si>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</si>
  <si>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</si>
  <si>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</si>
  <si>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</si>
  <si>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</si>
  <si>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</si>
  <si>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</si>
  <si>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</si>
  <si>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</si>
  <si>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</si>
  <si>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</si>
  <si>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</si>
  <si>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</si>
  <si>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</si>
  <si>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</si>
  <si>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</si>
  <si>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</si>
  <si>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</si>
  <si>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</si>
  <si>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</si>
  <si>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</si>
  <si>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</si>
  <si>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1. Мощность: ____. Проживание: не предусмотрено. Питание: 3-разовое</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</si>
  <si>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</si>
  <si>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</si>
  <si>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</si>
  <si>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</si>
  <si>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</si>
  <si>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</si>
  <si>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</si>
  <si>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</si>
  <si>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</si>
  <si>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</si>
  <si>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</si>
  <si>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</si>
  <si>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</si>
  <si>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</si>
  <si>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</si>
  <si>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</si>
  <si>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</si>
  <si>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</si>
  <si>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</si>
  <si>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</si>
  <si>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</si>
  <si>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</si>
  <si>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</si>
  <si>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</si>
  <si>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</si>
  <si>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</si>
  <si>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</si>
  <si>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</si>
  <si>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</si>
  <si>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</si>
  <si>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</si>
  <si>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</si>
  <si>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</si>
  <si>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</si>
  <si>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</si>
  <si>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</si>
  <si>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</si>
  <si>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</si>
  <si>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</si>
  <si>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</si>
  <si>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</si>
  <si>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</si>
  <si>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620144, Свердловская обл., г. Екатеринбург, ул. Союзная, д. 26 тел. 8-343-300-61-29; email: gimnaziya39@eduekb.ru</t>
  </si>
  <si>
    <t>620085,  Свердловская обл., г. Екатеринбург, ул. Санаторная, д.20,  тел.8-343-256-41-31,  8-343-256-43-97; email: soch44@eduekb.ru</t>
  </si>
  <si>
    <t>620024,  Свердловская обл.,  г. Екатеринбург, ул. Бисертская, д.30  тел. 8-343-255-67-87; email: soch52@eduekb.ru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</si>
  <si>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</si>
  <si>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</si>
  <si>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</si>
  <si>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</si>
  <si>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</si>
  <si>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</si>
  <si>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620076,  Свердловская обл., г. Екатеринбург, ул. Павлодарская, д. 40; тел: 8-343-218-36-41, 8-343-218-36-39,  email: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</si>
  <si>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</si>
  <si>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</si>
  <si>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</si>
  <si>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</si>
  <si>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</si>
  <si>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</si>
  <si>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</si>
  <si>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</si>
  <si>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</si>
  <si>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</si>
  <si>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</si>
  <si>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</si>
  <si>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</si>
  <si>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</si>
  <si>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</si>
  <si>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</si>
  <si>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</si>
  <si>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</si>
  <si>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</si>
  <si>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</si>
  <si>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</si>
  <si>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</si>
  <si>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</si>
  <si>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</si>
  <si>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</si>
  <si>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</si>
  <si>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</si>
  <si>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</si>
  <si>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</si>
  <si>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</si>
  <si>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</si>
  <si>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</si>
  <si>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</si>
  <si>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</si>
  <si>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</si>
  <si>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</si>
  <si>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</si>
  <si>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</si>
  <si>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</si>
  <si>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</si>
  <si>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</si>
  <si>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</si>
  <si>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</si>
  <si>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</si>
  <si>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</si>
  <si>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</si>
  <si>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</si>
  <si>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</si>
  <si>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</si>
  <si>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</si>
  <si>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</si>
  <si>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</si>
  <si>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</si>
  <si>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</si>
  <si>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</si>
  <si>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</si>
  <si>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</si>
  <si>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</si>
  <si>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</si>
  <si>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</si>
  <si>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</si>
  <si>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</si>
  <si>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</si>
  <si>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</si>
  <si>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</si>
  <si>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</si>
  <si>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</si>
  <si>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</si>
  <si>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</si>
  <si>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ул.Комсомольская 63; тел: 8(343)375-11-12; email: domike@rambler.ru</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</si>
  <si>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</si>
  <si>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</si>
  <si>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</si>
  <si>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</si>
  <si>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</si>
  <si>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</si>
  <si>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</si>
  <si>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</si>
  <si>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</si>
  <si>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</si>
  <si>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</si>
  <si>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</si>
  <si>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</si>
  <si>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</si>
  <si>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</si>
  <si>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</si>
  <si>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</si>
  <si>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</si>
  <si>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</si>
  <si>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</si>
  <si>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</si>
  <si>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</si>
  <si>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</si>
  <si>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</si>
  <si>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</si>
  <si>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</si>
  <si>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</si>
  <si>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</si>
  <si>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</si>
  <si>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</si>
  <si>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</si>
  <si>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</si>
  <si>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</si>
  <si>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</si>
  <si>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</si>
  <si>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</si>
  <si>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</si>
  <si>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</si>
  <si>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</si>
  <si>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</si>
  <si>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</si>
  <si>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</si>
  <si>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</si>
  <si>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</si>
  <si>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</si>
  <si>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</si>
  <si>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</si>
  <si>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</si>
  <si>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</si>
  <si>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</si>
  <si>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</si>
  <si>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</si>
  <si>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</si>
  <si>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</si>
  <si>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</si>
  <si>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</si>
  <si>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</si>
  <si>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</si>
  <si>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</si>
  <si>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</si>
  <si>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</si>
  <si>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</si>
  <si>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</si>
  <si>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Советская, д. 41; тел: 8 -34355- 6-38-57, 8-34355- 6-38-54; email: irbit-school1@mail.ru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</si>
  <si>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</si>
  <si>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</si>
  <si>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</si>
  <si>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</si>
  <si>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</si>
  <si>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</si>
  <si>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</si>
  <si>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</si>
  <si>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</si>
  <si>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</si>
  <si>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</si>
  <si>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</si>
  <si>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</si>
  <si>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</si>
  <si>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</si>
  <si>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</si>
  <si>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</si>
  <si>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</si>
  <si>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</si>
  <si>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</si>
  <si>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</si>
  <si>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</si>
  <si>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</si>
  <si>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</si>
  <si>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</si>
  <si>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</si>
  <si>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</si>
  <si>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</si>
  <si>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</si>
  <si>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</si>
  <si>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</si>
  <si>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</si>
  <si>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</si>
  <si>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</si>
  <si>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</si>
  <si>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</si>
  <si>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</si>
  <si>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</si>
  <si>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</si>
  <si>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</si>
  <si>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</si>
  <si>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</si>
  <si>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</si>
  <si>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</si>
  <si>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</si>
  <si>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</si>
  <si>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</si>
  <si>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</si>
  <si>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</si>
  <si>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</si>
  <si>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</si>
  <si>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</si>
  <si>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</si>
  <si>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</si>
  <si>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</si>
  <si>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</si>
  <si>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</si>
  <si>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</si>
  <si>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</si>
  <si>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</si>
  <si>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</si>
  <si>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</si>
  <si>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</si>
  <si>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</si>
  <si>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</si>
  <si>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623414,Свердловская обл., г. Каменск-Уральский, ул. Лермонтова, д. 101; тел: 8-343-938-59-01; email: 453103@mail.ru</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</si>
  <si>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</si>
  <si>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</si>
  <si>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</si>
  <si>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</si>
  <si>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</si>
  <si>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</si>
  <si>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</si>
  <si>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</si>
  <si>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</si>
  <si>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Молодогвардейская, д. 26; тел. 8(343) 75- 250-42; email: n.zakharova@ egov66.ru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</si>
  <si>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</si>
  <si>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</si>
  <si>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</si>
  <si>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</si>
  <si>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</si>
  <si>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</si>
  <si>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</si>
  <si>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</si>
  <si>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</si>
  <si>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</si>
  <si>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</si>
  <si>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</si>
  <si>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</si>
  <si>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</si>
  <si>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</si>
  <si>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</si>
  <si>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</si>
  <si>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</si>
  <si>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</si>
  <si>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</si>
  <si>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</si>
  <si>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</si>
  <si>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</si>
  <si>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</si>
  <si>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</si>
  <si>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</si>
  <si>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</si>
  <si>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</si>
  <si>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</si>
  <si>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</si>
  <si>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</si>
  <si>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</si>
  <si>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</si>
  <si>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</si>
  <si>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</si>
  <si>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</si>
  <si>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</si>
  <si>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</si>
  <si>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</si>
  <si>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</si>
  <si>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</si>
  <si>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</si>
  <si>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</si>
  <si>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</si>
  <si>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</si>
  <si>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</si>
  <si>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</si>
  <si>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</si>
  <si>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</si>
  <si>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</si>
  <si>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</si>
  <si>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</si>
  <si>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</si>
  <si>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</si>
  <si>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</si>
  <si>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</si>
  <si>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</si>
  <si>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</si>
  <si>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</si>
  <si>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</si>
  <si>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</si>
  <si>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</si>
  <si>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</si>
  <si>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</si>
  <si>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</si>
  <si>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</si>
  <si>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</si>
  <si>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</si>
  <si>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</si>
  <si>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</si>
  <si>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</si>
  <si>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</si>
  <si>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</si>
  <si>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</si>
  <si>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</si>
  <si>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</si>
  <si>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</si>
  <si>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</si>
  <si>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</si>
  <si>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</si>
  <si>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</si>
  <si>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</si>
  <si>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</si>
  <si>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</si>
  <si>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</si>
  <si>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</si>
  <si>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</si>
  <si>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</si>
  <si>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</si>
  <si>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</si>
  <si>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</si>
  <si>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</si>
  <si>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</si>
  <si>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</si>
  <si>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</si>
  <si>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</si>
  <si>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</si>
  <si>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</si>
  <si>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</si>
  <si>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</si>
  <si>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</si>
  <si>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</si>
  <si>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</si>
  <si>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</si>
  <si>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</si>
  <si>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</si>
  <si>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</si>
  <si>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</si>
  <si>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</si>
  <si>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</si>
  <si>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</si>
  <si>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</si>
  <si>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</si>
  <si>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</si>
  <si>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</si>
  <si>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</si>
  <si>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</si>
  <si>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</si>
  <si>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</si>
  <si>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</si>
  <si>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</si>
  <si>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</si>
  <si>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</si>
  <si>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</si>
  <si>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</si>
  <si>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</si>
  <si>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</si>
  <si>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</si>
  <si>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</si>
  <si>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</si>
  <si>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</si>
  <si>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</si>
  <si>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</si>
  <si>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</si>
  <si>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</si>
  <si>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</si>
  <si>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</si>
  <si>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</si>
  <si>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</si>
  <si>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</si>
  <si>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</si>
  <si>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</si>
  <si>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</si>
  <si>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</si>
  <si>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</si>
  <si>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</si>
  <si>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</si>
  <si>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</si>
  <si>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</si>
  <si>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</si>
  <si>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</si>
  <si>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</si>
  <si>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</si>
  <si>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</si>
  <si>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</si>
  <si>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</si>
  <si>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</si>
  <si>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</si>
  <si>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</si>
  <si>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</si>
  <si>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</si>
  <si>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</si>
  <si>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</si>
  <si>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</si>
  <si>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</si>
  <si>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</si>
  <si>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</si>
  <si>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</si>
  <si>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</si>
  <si>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</si>
  <si>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</si>
  <si>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</si>
  <si>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</si>
  <si>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</si>
  <si>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</si>
  <si>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</si>
  <si>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</si>
  <si>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</si>
  <si>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</si>
  <si>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</si>
  <si>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</si>
  <si>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</si>
  <si>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</si>
  <si>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</si>
  <si>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</si>
  <si>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</si>
  <si>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</si>
  <si>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</si>
  <si>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</si>
  <si>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</si>
  <si>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</si>
  <si>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</si>
  <si>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</si>
  <si>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</si>
  <si>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</si>
  <si>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</si>
  <si>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</si>
  <si>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</si>
  <si>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</si>
  <si>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</si>
  <si>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</si>
  <si>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</si>
  <si>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</si>
  <si>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</si>
  <si>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</si>
  <si>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</si>
  <si>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</si>
  <si>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</si>
  <si>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</si>
  <si>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</si>
  <si>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</si>
  <si>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</si>
  <si>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</si>
  <si>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</si>
  <si>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</si>
  <si>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</si>
  <si>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</si>
  <si>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</si>
  <si>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</si>
  <si>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</si>
  <si>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</si>
  <si>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</si>
  <si>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</si>
  <si>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</si>
  <si>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</si>
  <si>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</si>
  <si>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</si>
  <si>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</si>
  <si>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</si>
  <si>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</si>
  <si>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</si>
  <si>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</si>
  <si>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</si>
  <si>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</si>
  <si>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</si>
  <si>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</si>
  <si>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</si>
  <si>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</si>
  <si>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</si>
  <si>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</si>
  <si>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</si>
  <si>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</si>
  <si>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</si>
  <si>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</si>
  <si>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</si>
  <si>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</si>
  <si>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</si>
  <si>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</si>
  <si>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</si>
  <si>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</si>
  <si>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</si>
  <si>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</si>
  <si>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</si>
  <si>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</si>
  <si>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</si>
  <si>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</si>
  <si>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</si>
  <si>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</si>
  <si>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</si>
  <si>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</si>
  <si>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</si>
  <si>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</si>
  <si>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</si>
  <si>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</si>
  <si>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</si>
  <si>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</si>
  <si>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</si>
  <si>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</si>
  <si>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</si>
  <si>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</si>
  <si>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</si>
  <si>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</si>
  <si>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</si>
  <si>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</si>
  <si>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</si>
  <si>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</si>
  <si>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623114, Свердловская обл., г. Первоуральск, ул. Космонавтов, 12; тел. 8(3439) 64-17-08; email: maouschool_6 @mail.ru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</si>
  <si>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</si>
  <si>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</si>
  <si>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</si>
  <si>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</si>
  <si>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</si>
  <si>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</si>
  <si>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</si>
  <si>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</si>
  <si>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</si>
  <si>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</si>
  <si>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</si>
  <si>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</si>
  <si>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</si>
  <si>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</si>
  <si>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</si>
  <si>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</si>
  <si>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</si>
  <si>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</si>
  <si>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</si>
  <si>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</si>
  <si>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</si>
  <si>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</si>
  <si>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</si>
  <si>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</si>
  <si>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</si>
  <si>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</si>
  <si>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</si>
  <si>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</si>
  <si>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</si>
  <si>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</si>
  <si>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</si>
  <si>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</si>
  <si>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</si>
  <si>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</si>
  <si>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</si>
  <si>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</si>
  <si>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</si>
  <si>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</si>
  <si>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</si>
  <si>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</si>
  <si>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</si>
  <si>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</si>
  <si>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</si>
  <si>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</si>
  <si>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</si>
  <si>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</si>
  <si>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</si>
  <si>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</si>
  <si>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</si>
  <si>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</si>
  <si>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</si>
  <si>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</si>
  <si>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</si>
  <si>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</si>
  <si>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</si>
  <si>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</si>
  <si>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</si>
  <si>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</si>
  <si>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</si>
  <si>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</si>
  <si>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</si>
  <si>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</si>
  <si>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</si>
  <si>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</si>
  <si>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</si>
  <si>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</si>
  <si>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</si>
  <si>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</si>
  <si>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</si>
  <si>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</si>
  <si>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</si>
  <si>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</si>
  <si>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</si>
  <si>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</si>
  <si>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</si>
  <si>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</si>
  <si>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</si>
  <si>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</si>
  <si>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</si>
  <si>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</si>
  <si>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</si>
  <si>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</si>
  <si>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</si>
  <si>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</si>
  <si>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</si>
  <si>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</si>
  <si>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</si>
  <si>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</si>
  <si>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</si>
  <si>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</si>
  <si>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</si>
  <si>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</si>
  <si>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</si>
  <si>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</si>
  <si>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</si>
  <si>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</si>
  <si>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</si>
  <si>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</si>
  <si>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</si>
  <si>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</si>
  <si>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</si>
  <si>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</si>
  <si>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</si>
  <si>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</si>
  <si>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</si>
  <si>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</si>
  <si>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</si>
  <si>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</si>
  <si>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</si>
  <si>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</si>
  <si>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</si>
  <si>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</si>
  <si>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</si>
  <si>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</si>
  <si>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</si>
  <si>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</si>
  <si>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</si>
  <si>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</si>
  <si>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</si>
  <si>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</si>
  <si>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</si>
  <si>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</si>
  <si>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</si>
  <si>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</si>
  <si>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</si>
  <si>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</si>
  <si>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</si>
  <si>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</si>
  <si>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</si>
  <si>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</si>
  <si>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</si>
  <si>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</si>
  <si>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</si>
  <si>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</si>
  <si>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</si>
  <si>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</si>
  <si>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</si>
  <si>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</si>
  <si>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</si>
  <si>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</si>
  <si>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</si>
  <si>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</si>
  <si>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</si>
  <si>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</si>
  <si>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</si>
  <si>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</si>
  <si>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</si>
  <si>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</si>
  <si>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</si>
  <si>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</si>
  <si>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</si>
  <si>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</si>
  <si>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</si>
  <si>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</si>
  <si>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</si>
  <si>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</si>
  <si>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</si>
  <si>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</si>
  <si>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</si>
  <si>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</si>
  <si>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</si>
  <si>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</si>
  <si>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</si>
  <si>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</si>
  <si>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</si>
  <si>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</si>
  <si>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</si>
  <si>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</si>
  <si>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</si>
  <si>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</si>
  <si>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</si>
  <si>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</si>
  <si>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</si>
  <si>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</si>
  <si>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</si>
  <si>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</si>
  <si>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</si>
  <si>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</si>
  <si>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</si>
  <si>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</si>
  <si>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</si>
  <si>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</si>
  <si>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</si>
  <si>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</si>
  <si>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</si>
  <si>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</si>
  <si>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</si>
  <si>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</si>
  <si>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</si>
  <si>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</si>
  <si>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</si>
  <si>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</si>
  <si>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</si>
  <si>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</si>
  <si>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</si>
  <si>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</si>
  <si>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</si>
  <si>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</si>
  <si>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</si>
  <si>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</si>
  <si>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</si>
  <si>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</si>
  <si>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</si>
  <si>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</si>
  <si>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</si>
  <si>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</si>
  <si>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</si>
  <si>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</si>
  <si>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</si>
  <si>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</si>
  <si>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</si>
  <si>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</si>
  <si>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</si>
  <si>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</si>
  <si>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</si>
  <si>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</si>
  <si>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</si>
  <si>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</si>
  <si>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</si>
  <si>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</si>
  <si>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</si>
  <si>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</si>
  <si>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</si>
  <si>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</si>
  <si>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</si>
  <si>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</si>
  <si>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</si>
  <si>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</si>
  <si>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</si>
  <si>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</si>
  <si>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</si>
  <si>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</si>
  <si>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</si>
  <si>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</si>
  <si>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</si>
  <si>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</si>
  <si>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</si>
  <si>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</si>
  <si>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</si>
  <si>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</si>
  <si>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</si>
  <si>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</si>
  <si>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</si>
  <si>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</si>
  <si>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</si>
  <si>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</si>
  <si>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</si>
  <si>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</si>
  <si>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</si>
  <si>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</si>
  <si>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</si>
  <si>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</si>
  <si>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</si>
  <si>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</si>
  <si>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</si>
  <si>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</si>
  <si>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</si>
  <si>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</si>
  <si>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</si>
  <si>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</si>
  <si>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</si>
  <si>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</si>
  <si>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</si>
  <si>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</si>
  <si>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</si>
  <si>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</si>
  <si>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</si>
  <si>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</si>
  <si>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</si>
  <si>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</si>
  <si>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</si>
  <si>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</si>
  <si>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</si>
  <si>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</si>
  <si>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</si>
  <si>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</si>
  <si>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</si>
  <si>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</si>
  <si>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</si>
  <si>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</si>
  <si>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</si>
  <si>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</si>
  <si>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</si>
  <si>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</si>
  <si>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</si>
  <si>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</si>
  <si>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</si>
  <si>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</si>
  <si>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</si>
  <si>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</si>
  <si>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</si>
  <si>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</si>
  <si>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t>624055, Свердловская обл., Белоярский м.о., территория Загородный центр "Дружба", стр. 1;  тел: 8(343)293-00-60 (доб 121,122); email: semenkov@irc66.ru</t>
  </si>
  <si>
    <t>Федеральное государственное унитарное предприятие</t>
  </si>
  <si>
    <t>620000, Свердловская обл., г. Ревда, территория ДОЛ "Мечта"; тел. 8-343-213-81-17, email:  krtik@yandex.ru</t>
  </si>
  <si>
    <t>624020, Свердловская обл., Сысертский р-н, территория оздоровительного лагеря "Чайка"; тел. 8(905)808-04-26; email: mbudol.chayka@mail.ru</t>
  </si>
  <si>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</si>
  <si>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</si>
  <si>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</si>
  <si>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</si>
  <si>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</si>
  <si>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</si>
  <si>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</si>
  <si>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</si>
  <si>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</si>
  <si>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</si>
  <si>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</si>
  <si>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</si>
  <si>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</si>
  <si>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623750, Свердловская обл., г. Реж, ул. Трудовая 21; тел. 8(34364) 3-18-18; email: mukrez@mail.ru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</si>
  <si>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</si>
  <si>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</si>
  <si>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</si>
  <si>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</si>
  <si>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</si>
  <si>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</si>
  <si>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</si>
  <si>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</si>
  <si>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</si>
  <si>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</si>
  <si>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</si>
  <si>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623950, Свердловская обл.,  г. Тавда, ул. Мельничная, д. 14; тел. 8-343-60-5-01-80, 5-01-81; email: tavda.rodnichok@mail.ru</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</si>
  <si>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</si>
  <si>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</si>
  <si>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г. Полевской, 3 км. южнее деревни Раскуиха;  тел. 8-343-50- 4-55-44, доб. 78 543; email: pogrel92@mail.ru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</si>
  <si>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</si>
  <si>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</si>
  <si>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622016, Свердловская обл., Пригородный р-н, п. Евстюниха; тел. 8-3435-49-80-13, 8-906-85-64-193; email: Alla.Tsapina@evraz.com</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</si>
  <si>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</si>
  <si>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</si>
  <si>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</si>
  <si>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</si>
  <si>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</si>
  <si>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</si>
  <si>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</si>
  <si>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</si>
  <si>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</si>
  <si>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</si>
  <si>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</si>
  <si>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</si>
  <si>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</si>
  <si>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</si>
  <si>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</si>
  <si>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</si>
  <si>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</si>
  <si>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</si>
  <si>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</si>
  <si>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</si>
  <si>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</si>
  <si>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</si>
  <si>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</si>
  <si>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</si>
  <si>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</si>
  <si>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</si>
  <si>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</si>
  <si>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</si>
  <si>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</si>
  <si>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</si>
  <si>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</si>
  <si>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</si>
  <si>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</si>
  <si>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</si>
  <si>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</si>
  <si>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</si>
  <si>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</si>
  <si>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</si>
  <si>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</si>
  <si>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</si>
  <si>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</si>
  <si>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</si>
  <si>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</si>
  <si>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</si>
  <si>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</si>
  <si>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</si>
  <si>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</si>
  <si>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</si>
  <si>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</si>
  <si>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</si>
  <si>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</si>
  <si>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</si>
  <si>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</si>
  <si>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</si>
  <si>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</si>
  <si>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</si>
  <si>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</si>
  <si>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</si>
  <si>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</si>
  <si>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623854, Свердловская обл., г. Ирбит, ул. Логинова, дом 14
тел. 8-343-554-25-04, email: school8_irbit@mail.ru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</si>
  <si>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</si>
  <si>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</si>
  <si>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</si>
  <si>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</si>
  <si>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</si>
  <si>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</si>
  <si>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</si>
  <si>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</si>
  <si>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</si>
  <si>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</si>
  <si>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</si>
  <si>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</si>
  <si>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</si>
  <si>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</si>
  <si>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</si>
  <si>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</si>
  <si>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</si>
  <si>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</si>
  <si>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</si>
  <si>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</si>
  <si>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</si>
  <si>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</si>
  <si>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</si>
  <si>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Федеральное государственное бюджетное учреждение</t>
  </si>
  <si>
    <t>Количество смен в год: 1. Мощность: 55. Проживание: не предусмотрено. Питание: 2-разовое</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</si>
  <si>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</si>
  <si>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</si>
  <si>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</si>
  <si>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</si>
  <si>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</si>
  <si>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1. Мощность: 85.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</si>
  <si>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</si>
  <si>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</si>
  <si>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</si>
  <si>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</si>
  <si>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</si>
  <si>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</si>
  <si>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</si>
  <si>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</si>
  <si>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</si>
  <si>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</si>
  <si>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</si>
  <si>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</si>
  <si>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</si>
  <si>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</si>
  <si>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t>Журавлева Ирина Павловна, Шадт Елена Владимировна</t>
  </si>
  <si>
    <t>780,00; 619,04</t>
  </si>
  <si>
    <t xml:space="preserve">Л035-01277-66/00194755 от  12.10.2016  </t>
  </si>
  <si>
    <t>623389 Свердловская обл., г.Полевской, 2-й микрорайон, д.15; тел: 8(343)5020088; email: school20new@bk.ru</t>
  </si>
  <si>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</si>
  <si>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</si>
  <si>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</si>
  <si>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</si>
  <si>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</si>
  <si>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780, 00; 619,04</t>
  </si>
  <si>
    <t>Количество смен в год: 1. Мощность: 405. Проживание: не предусмотрено. Питание: 3-разовое, столовая 98 мест. Спортивный зал</t>
  </si>
  <si>
    <t>№ 17302, дата выдачи: 03.06.2019, бессрочно</t>
  </si>
  <si>
    <t>Количество смен в год: 1. Мощность в смену: 130. Питание: 3-разовое, столовая 90 мест. Спортивный зал. Медпункт.</t>
  </si>
  <si>
    <t>№ 14818, дата выдачи 30.12.2011, бессрочно</t>
  </si>
  <si>
    <t>Количество смен в год: 1. Мощность в смену: 365. Питание: 3-разовое, столовая 365 мест. Спортивный зал. Медпункт.</t>
  </si>
  <si>
    <t>№ ЛО 66-01-006710, дата выдачи: 20.11.2020, бессрочно</t>
  </si>
  <si>
    <t>624223, Свердловская обл.,  г. Нижняя Тура, микр-н Железенка, д. 41; тел.8-909-006-01-66; email: elnik_dol@mail.ru</t>
  </si>
  <si>
    <t>https://elnik.nasmene.ru/</t>
  </si>
  <si>
    <t>№66.01.37.000.М. 004379.06.25 от 11.06.2025</t>
  </si>
  <si>
    <t>№ ЛО-66-01-003226 от 10.03.2015 с изменениями 194-Л от 18.02.2022" ЛО35-01277-66/00193407 от 14.12.2021. Бессрочная</t>
  </si>
  <si>
    <t>№ Л041-01021-66/04677985  от 27.03.2026 г.</t>
  </si>
  <si>
    <t>№ 20408 от 11.09.2020</t>
  </si>
  <si>
    <t>Количество смен в год: 2. Мощность: 15. Проживание: не предусмотрено. Питание: 3-разовое</t>
  </si>
  <si>
    <t xml:space="preserve">№ 18829 от 29.06.2016 г. </t>
  </si>
  <si>
    <t>Программа воспитания утверждена МАДОУ № 38, Приказ № 228-ОД от 18.03.2026, https://38set.tvoysadik.ru/?section_id=319</t>
  </si>
  <si>
    <t>№66.01.37.000.М.000430.03.26 от 27.03.2026</t>
  </si>
  <si>
    <t xml:space="preserve">624261, г. Асбест, ул. Ленинградская, д. 10, тел. 8(34365)7-70-03 , </t>
  </si>
  <si>
    <t>01.06.2026-14.06.2026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</si>
  <si>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</si>
  <si>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</si>
  <si>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</si>
  <si>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</si>
  <si>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 ЛО-66-01-002144; дата выдачи 07.10.2013</t>
  </si>
  <si>
    <t>10-14 лет</t>
  </si>
  <si>
    <t>Василицына Светлана Александровна</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</si>
  <si>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</si>
  <si>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</si>
  <si>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</si>
  <si>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</si>
  <si>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</si>
  <si>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</si>
  <si>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60. Проживание: не предусмотрено. Питание: 2-разовое</t>
  </si>
  <si>
    <t>https://40pol.tvoysadik.ru/?section_id=374</t>
  </si>
  <si>
    <t>Свердловская обл., г. Полевской, мкр-н Центральный, д. 6; тел: 8343502-28-53; email: dc_40@mail.ru</t>
  </si>
  <si>
    <t>6,5-7,5 лет</t>
  </si>
  <si>
    <t>№ 18794 от 21.06.2026</t>
  </si>
  <si>
    <t>624021, Свердловская обл., Сысертский р-н, с. Кадниково; тел: +7(922)026-47-55; email: dolzarya20@yandex.ru</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</si>
  <si>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</si>
  <si>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</si>
  <si>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ЛО-66-01-005911, дата выдачи: 19.04.2019</t>
  </si>
  <si>
    <t>https://цооиод.рф</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</si>
  <si>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</si>
  <si>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https://долзаря.екатеринбург.рф</t>
  </si>
  <si>
    <t>28.05.2026-18.06.2026</t>
  </si>
  <si>
    <t>http://mou-sh1.ru</t>
  </si>
  <si>
    <t>Количество смен в год: 1. Мощность: 75. Проживание: не предусмотрено. Питание: 2-разовое</t>
  </si>
  <si>
    <t>№ 66Л01 № 0003821 от 04.05.2012 г, бессрочно</t>
  </si>
  <si>
    <t>№ 66.01.37.000.М 0005056.10.25 от 22.10.2025</t>
  </si>
  <si>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</si>
  <si>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</si>
  <si>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</si>
  <si>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Количество смен в год: 1. Мощность: 26. Проживание: не предусмотрено. Питание: 2-разовое</t>
  </si>
  <si>
    <t>№ 66.01.37.000.М 003450.04.25 от 25.04.2025</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</si>
  <si>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</si>
  <si>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</si>
  <si>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</si>
  <si>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 xml:space="preserve">№ Л035- 01277-66/00196069,  09.11.2027 г. бессрочно. </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</si>
  <si>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</si>
  <si>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</si>
  <si>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</si>
  <si>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 66.01.37.000.М.002918.03.25 от 03.03.2025</t>
  </si>
  <si>
    <t>№ Л035-01277-66/00195964 от 04.05.2012г, бессрочно</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</si>
  <si>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</si>
  <si>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</si>
  <si>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</si>
  <si>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</si>
  <si>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 ЛО35-01277-66/00196009 от 01.03.2012 г, бессрочно</t>
  </si>
  <si>
    <t>№ 17909 от 12.10.2015 г. Бессрочно</t>
  </si>
  <si>
    <t>Гайнанова Елизавета Александровна</t>
  </si>
  <si>
    <t>Арсланова Екатерина Евгеньевн</t>
  </si>
  <si>
    <t>https://sevur14.ru/?section_id=184</t>
  </si>
  <si>
    <t>https://srchool-15.uralschool.ru/?section_id=54</t>
  </si>
  <si>
    <t>№ Л035-01277-66/00276014, 04.06.2016 г.бессрочно.</t>
  </si>
  <si>
    <t>№ Л035-01277-66/00194385 03.02.2017 г, бессрочно</t>
  </si>
  <si>
    <t>Романюта Ольга Викторовна</t>
  </si>
  <si>
    <t>624480, Свердловская обл., г. Североуральск,  ул. Ватутина, 12; тел: 34380 4-31-82; email: dushsev@mail.ru</t>
  </si>
  <si>
    <t>https://sssh.profiedu.ru/</t>
  </si>
  <si>
    <t>Количество смен в год: 3. Мощность: 80. Проживание: не предусмотрено. Питание: 2-разовое</t>
  </si>
  <si>
    <t>№ Л 035-01277-66//00194772, 05.03.2015 г. бессрочно</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</si>
  <si>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</si>
  <si>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</si>
  <si>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</si>
  <si>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Закрытый бассейн</t>
  </si>
  <si>
    <t>№66.01.37.000.М. 000422.03.26 от 26.03.2026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</si>
  <si>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</si>
  <si>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</si>
  <si>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</si>
  <si>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</si>
  <si>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</si>
  <si>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</si>
  <si>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</si>
  <si>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</si>
  <si>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</si>
  <si>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№66.01.37.000.М.000415.03.26  от 26.03.2026</t>
  </si>
  <si>
    <t>Сысоева Анна Ивановна</t>
  </si>
  <si>
    <t xml:space="preserve">620144, г. Екатеринбург, ул. Шейнкмана, д.116; тел: -7(343)308-00-47; email:ya.mdou347@yandex.ru </t>
  </si>
  <si>
    <t>https://347.tvoysadik.ru/</t>
  </si>
  <si>
    <t>№ Л035-01277-66/00194751 от 24.03.2016. Бессрочно.</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</si>
  <si>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</si>
  <si>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 66.01.37.000.М.000429.03.26 от 27.03.2026</t>
  </si>
  <si>
    <t>Количество смен в год: 1. Мощность: 20. Проживание: не предусмотрено. Питание: 2-разовое.</t>
  </si>
  <si>
    <t xml:space="preserve">№66.01.37.000.М.000413.03.26 от 26.03.2026 </t>
  </si>
  <si>
    <t>30.03.2026-05.04.2026, 28.05.2026-23.06.2026</t>
  </si>
  <si>
    <t>26.05.2026-25.06.2026</t>
  </si>
  <si>
    <t>30.03.2026-04.04.2026, 01.06.2026-24.06.2026</t>
  </si>
  <si>
    <t xml:space="preserve">№ Л035-01277-66/00195639 от 19.03.2013   </t>
  </si>
  <si>
    <t>Асташкевич Светлана Валерьевна</t>
  </si>
  <si>
    <t>Домнина Юлия Викторовна</t>
  </si>
  <si>
    <t>Буч Ирина Евгеньевна</t>
  </si>
  <si>
    <t>30.03.2026-04.04.2026, 01.06.2026-24.06.2026, 01.07.2026-21.07.2026</t>
  </si>
  <si>
    <t>01.07.2026-21.07.2026</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</si>
  <si>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</si>
  <si>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</si>
  <si>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</si>
  <si>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</si>
  <si>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</si>
  <si>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</si>
  <si>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</si>
  <si>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</si>
  <si>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</si>
  <si>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</si>
  <si>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</si>
  <si>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</si>
  <si>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</si>
  <si>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</si>
  <si>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https://clck.ru/3SnAMJ</t>
  </si>
  <si>
    <t>https://clck.ru/3SnD4f</t>
  </si>
  <si>
    <t>https://clck.ru/3SnD7M</t>
  </si>
  <si>
    <t>https://clck.ru/3SnDHr</t>
  </si>
  <si>
    <t>https://clck.ru/3SnDMc</t>
  </si>
  <si>
    <t>https://lenskou.ucoz.ru/index/letnjaja_kampanija/0-157</t>
  </si>
  <si>
    <t>https://clck.ru/3SnFim</t>
  </si>
  <si>
    <t>https://clck.ru/3SnGq9</t>
  </si>
  <si>
    <t>https://clck.ru/3SnG7Z</t>
  </si>
  <si>
    <t>http://chukreevo-sosh.com.ru/ob-organizacii/</t>
  </si>
  <si>
    <t>https://clck.ru/3SnGy8</t>
  </si>
  <si>
    <t xml:space="preserve">Программа воспитания утверждена МАОЙ "СОШ №28". Приказ № 58-д от 26.02.2026.
https://clck.ru/3Spu2A </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</si>
  <si>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</si>
  <si>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</si>
  <si>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</si>
  <si>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</si>
  <si>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</si>
  <si>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</si>
  <si>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</si>
  <si>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</si>
  <si>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</si>
  <si>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</si>
  <si>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</si>
  <si>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</si>
  <si>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</si>
  <si>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</si>
  <si>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</si>
  <si>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</si>
  <si>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</si>
  <si>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</si>
  <si>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</si>
  <si>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</si>
  <si>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</si>
  <si>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</si>
  <si>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</si>
  <si>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 Л035-01277-66/00193958 от 13.02.2019. Бессрочно</t>
  </si>
  <si>
    <t>№ Л035-01277-66/00193963 от 18.03.2019. Бессрочно</t>
  </si>
  <si>
    <t>№ Л035-01277-66/00196607 от 20.09.2011. Бессрочно</t>
  </si>
  <si>
    <t>№ Л035-01277-66/00196164 от 14.02.2012. Бессрочно</t>
  </si>
  <si>
    <t>№ Л035-01277-66/00196325 от 09.12.2011. Бессрочно</t>
  </si>
  <si>
    <t>№ Л035-01277-66/00195873 от 12.01.2012. Бессрочно</t>
  </si>
  <si>
    <t>№ Л035-01277-66/00193503 от 02.03.2020. Бессрочно</t>
  </si>
  <si>
    <t>№ Л035-01277-66/00194006 от 27.02.2019. Бессрочно</t>
  </si>
  <si>
    <t>№ Л035-01277-66/00193475 от 14.04.2020. Бессрочно</t>
  </si>
  <si>
    <t>№ Л035-01277-66/00193990 от 18.03.2019. Бессрочно</t>
  </si>
  <si>
    <t>№ Л035-01277-66/00196646 от 30.12.2011. Бессрочно</t>
  </si>
  <si>
    <t>№ Л035-01277-66/00194765 от 27.12.2016. Бессрочно</t>
  </si>
  <si>
    <t>№ Л035-01277-66/00193707 от 28.02.2020. Бессрочно</t>
  </si>
  <si>
    <t>№ Л035-01277-66/00196015 от 12.01.2012. Бессрочно</t>
  </si>
  <si>
    <t>№ Л035-01277-66/00196390 от 01.11.2011. Бессрочно</t>
  </si>
  <si>
    <t>№ Л035-01277-66/00195632 от 28.02.2013. Бессрочно</t>
  </si>
  <si>
    <t>№ Л035-01277-66/00193596 от 02.03.2020. Бессрочно</t>
  </si>
  <si>
    <t>№ Л035-01277-66/00195558 от 25.02.2013. Бессрочно</t>
  </si>
  <si>
    <t>№ Л035-01277-66/00193979 от 21.10.2019. Бессрочно</t>
  </si>
  <si>
    <t>№ Л035-01277-66/00195545 от 01.03.2013. Бессрочно</t>
  </si>
  <si>
    <t>№ Л035-01277-66/00193889 от 26.03.2019. Бессрочно</t>
  </si>
  <si>
    <t>№ Л035-01277-66/00194227 от 16.02.2018. Бессрочно</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</si>
  <si>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</si>
  <si>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</si>
  <si>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</si>
  <si>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</si>
  <si>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</si>
  <si>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</si>
  <si>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</si>
  <si>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</si>
  <si>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</si>
  <si>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</si>
  <si>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</si>
  <si>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</si>
  <si>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</si>
  <si>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</si>
  <si>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</si>
  <si>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</si>
  <si>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</si>
  <si>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</si>
  <si>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</si>
  <si>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</si>
  <si>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</si>
  <si>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</si>
  <si>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</si>
  <si>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</si>
  <si>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</si>
  <si>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</si>
  <si>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</si>
  <si>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</si>
  <si>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</si>
  <si>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</si>
  <si>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</si>
  <si>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</si>
  <si>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</si>
  <si>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</si>
  <si>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</si>
  <si>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</si>
  <si>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</si>
  <si>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</si>
  <si>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</si>
  <si>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</si>
  <si>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</si>
  <si>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</si>
  <si>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</si>
  <si>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</si>
  <si>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</si>
  <si>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t>В 2026 г. не осуществляет деятельность</t>
  </si>
  <si>
    <t xml:space="preserve">Количество смен в год: 0. Мощность: 0.  Проживание: не предусмотрено. Питание: 2-разовое.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</si>
  <si>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</si>
  <si>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</si>
  <si>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</si>
  <si>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29.05.2026-19.06.2026, 22.06.2026-10.07.2026, 13.07.2026-31.07.2026, 03.08.2026-21.08.2026</t>
  </si>
  <si>
    <t xml:space="preserve">№ 19027 от 22.09.2016. Бессрочно. </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</si>
  <si>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</si>
  <si>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</si>
  <si>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Количество смен в год: 3. Мощность: 85. Проживание: не предусмотрено. Питание: 2-разовое</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</si>
  <si>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</si>
  <si>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</si>
  <si>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</si>
  <si>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t>Количество смен в год: 2. Мощность: 120. Проживание: не предусмотрено. Питание: 2-разовое</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</si>
  <si>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</si>
  <si>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</si>
  <si>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</si>
  <si>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</si>
  <si>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</si>
  <si>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</si>
  <si>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</si>
  <si>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</si>
  <si>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</si>
  <si>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</si>
  <si>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623706, Свердловская обл., г. Березовский, ул. Механизаторов, д. 39, д. 40; тел: 8(343)694-74-59;  email: zarnica_bgo@bk.ru</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</si>
  <si>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</si>
  <si>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 ЛО-66-01-004828 от 31.07.2017г. Бессрочно.</t>
  </si>
  <si>
    <t>№ Л035-01277-66/00193949 от 11.11.2019г. Бессрочно.</t>
  </si>
  <si>
    <t>№ Л035-01277-66/00196128 от  21.09.2012 г .Бессрочно.</t>
  </si>
  <si>
    <t>Количество смен в год: 1. Мощность: 165. Проживание: не предусмотрено. Питание: 2-разовое</t>
  </si>
  <si>
    <t>№ Л035-01277-66/00195711  от 13.05.2013г .Бессрочно.</t>
  </si>
  <si>
    <t>Количество смен в год: 1. Мощность: 152. Проживание: не предусмотрено. Питание: 2-разовое</t>
  </si>
  <si>
    <t>№ Л035-01277-66/00195700 от 11.04.2013 г. Бессрочно.</t>
  </si>
  <si>
    <t>Количество смен в год: 1. Мощность: 145. Проживание: не предусмотрено. Питание: 2-разовое</t>
  </si>
  <si>
    <t>№ Л035-01277-66/00194437 от 08.11.2017г. Бессрочно.</t>
  </si>
  <si>
    <t>Цуканова Анна Петровна</t>
  </si>
  <si>
    <t>Воротова Мария Юрьевна</t>
  </si>
  <si>
    <t>Количество смен в год: 1. Мощность: 170. Проживание: не предусмотрено. Питание: 2-разовое</t>
  </si>
  <si>
    <t>№ Л035-01277-66/00193970 от 18.03.2019 г. Бессрочно.</t>
  </si>
  <si>
    <t>№ Л035-01277-66/00196072 от 20.09.2012 г. Бессрочно.</t>
  </si>
  <si>
    <t>Наймушина Елена Александровна</t>
  </si>
  <si>
    <t>№ Л035-01277-66/00196031 от 09.10.2012 г. Бессрочно.</t>
  </si>
  <si>
    <t>№ Л035-01277-66/00195859 от 20.09.2012 г. Бессрочно.</t>
  </si>
  <si>
    <t>№ Л035-01277-66/00195830 от 20.09.2012 г. Бессрочно.</t>
  </si>
  <si>
    <t>№ Л035-01277-66/00195951 от 21.09.2012 г. Бессрочно.</t>
  </si>
  <si>
    <t>Воробьева Елена Михайловна</t>
  </si>
  <si>
    <t>Количество смен в год: 1. Мощность: 65. Проживание: не предусмотрено. Питание: 2-разовое</t>
  </si>
  <si>
    <t>№ Л035-01277-66/00194663 от 09.02.2016 г. Бессрочно</t>
  </si>
  <si>
    <t>№ Л035-01277-66/00275933 от 12.07.2018г. Бессрочно.</t>
  </si>
  <si>
    <t>№ Л035-01277-66/00195330 от 20.08.2015г. Бессрочно.</t>
  </si>
  <si>
    <t>Количество смен в год: 1. Мощность: 300. Проживание: не предусмотрено. Питание: 2-разовое</t>
  </si>
  <si>
    <t>Шпита Анна Владимировна</t>
  </si>
  <si>
    <t>Количество смен в год: 1. Мощность: 135. Проживание: не предусмотрено. Питание: 2-разовое</t>
  </si>
  <si>
    <t>№Л035-01277-66/00193398 от 27.08.2021г.Бессрочно</t>
  </si>
  <si>
    <t>Шипачёва Надежда Андреевна</t>
  </si>
  <si>
    <t>Количество смен в год: 1. Мощность:23. Проживание: не предусмотрено. Питание: 2-разовое</t>
  </si>
  <si>
    <t>623870, Свердловская обл., Байкаловский р-н, с. Байкалово, ул. Мальгина, д. 70; тел. 8(34362) 2-04-62; электронная почта: baikalovo-53101@mail.ru</t>
  </si>
  <si>
    <t>30.03.2026-04.04.2026, 08.07.2026-31.07.2026</t>
  </si>
  <si>
    <t>Мясникова Ксения Игоревна</t>
  </si>
  <si>
    <t>Королёва Татьяна Владимировна</t>
  </si>
  <si>
    <t>Кривых Алла Ивановна</t>
  </si>
  <si>
    <t>29.05.2026-28.06.2026</t>
  </si>
  <si>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</si>
  <si>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</si>
  <si>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</si>
  <si>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https://школа4.екатеринбург.рф/</t>
  </si>
  <si>
    <t>https://школа30.екатеринбург.рф/</t>
  </si>
  <si>
    <t>Количество смен в год: 1. Мощность: 180. Проживание: не предусмотрено. Питание: 2-разовое</t>
  </si>
  <si>
    <t>https://школа50.екатеринбург.рф/</t>
  </si>
  <si>
    <t>Количество смен в год: 1. Мощность: 220.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</si>
  <si>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</si>
  <si>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</si>
  <si>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</si>
  <si>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https://школа119.екатеринбург.рф/</t>
  </si>
  <si>
    <t>https://школа122.екатеринбург.рф/</t>
  </si>
  <si>
    <t>Количество смен в год: 2. Мощность: 160. Проживание: не предусмотрено. Питание: 2-разовое.</t>
  </si>
  <si>
    <t>https://школа127.екатеринбург.рф/</t>
  </si>
  <si>
    <t>Количество смен в год: 2. Мощность: 150. Проживание: не предусмотрено. Питание: 2-разовое.</t>
  </si>
  <si>
    <t>https://школа147.екатеринбург.рф/</t>
  </si>
  <si>
    <t>https://школа148.екатеринбург.рф/</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</si>
  <si>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</si>
  <si>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</si>
  <si>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</si>
  <si>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</si>
  <si>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https://школа170.екатеринбург.рф/</t>
  </si>
  <si>
    <t>Количество смен в год: 2. Мощность: 180. Проживание: не предусмотрено. Питание: 2-разовое.</t>
  </si>
  <si>
    <t>https://школа179.екатеринбург.рф/?section_id=18</t>
  </si>
  <si>
    <t>Количество смен в год: 2. Мощность: 55. Проживание: не предусмотрено. Питание: 2-разовое.</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</si>
  <si>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</si>
  <si>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</si>
  <si>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</si>
  <si>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</si>
  <si>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https://школа221.екатеринбург.рф/</t>
  </si>
  <si>
    <t>6-8 лет</t>
  </si>
  <si>
    <t xml:space="preserve">06.04.2026-12.04.2026 </t>
  </si>
  <si>
    <t>08.06.2026-26.06.2026</t>
  </si>
  <si>
    <t>23.03.2026-29.03.2026, 01.06.2026-19.06.2026, 26.10.2026-01.11.2026</t>
  </si>
  <si>
    <t>01.06.2026-19.06.2026, 26.10.2026-01.11.2026</t>
  </si>
  <si>
    <t>16.03.2026-22.03.2026</t>
  </si>
  <si>
    <t xml:space="preserve">01.06.2026-19.06.2026 </t>
  </si>
  <si>
    <t>01.06.2026-19.06.2026, 23.06.2026-10.07.2026, 14.07.2026-31.07.2026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</si>
  <si>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</si>
  <si>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</si>
  <si>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</si>
  <si>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</si>
  <si>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</si>
  <si>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</si>
  <si>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</si>
  <si>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</si>
  <si>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</si>
  <si>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</si>
  <si>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ЛО35-01277-66/00195587 от 25.02.2013</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</si>
  <si>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</si>
  <si>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</si>
  <si>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</si>
  <si>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</si>
  <si>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 ЛО-66-01-004863 от 10.08.2017</t>
  </si>
  <si>
    <t>№Л041-01021 66/00642074 от 28.02.2023</t>
  </si>
  <si>
    <t>№Л035-01277-66/00196275 от 09.12.2011г.</t>
  </si>
  <si>
    <t>№ЛО-66-01-004789 от 11.07.2017</t>
  </si>
  <si>
    <t>№ЛО-66-01-005-114 от 12.12.2017 г.</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</si>
  <si>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</si>
  <si>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</si>
  <si>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ЛО-66-01-003188 от 19.02.2015 г.</t>
  </si>
  <si>
    <t>№ЛО-66-01-004360 от 03.11.2016 г.</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</si>
  <si>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</si>
  <si>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</si>
  <si>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на оказание платных медицинских услуг (медицинское обслуживание) от 15.02.2025 с ООО "Березовская клиника"</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</si>
  <si>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</si>
  <si>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</si>
  <si>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№ЛО-66-01-006873 от 07.12.2021 </t>
  </si>
  <si>
    <t>Отсутствует. Договор № 216 
от 22.05.2025</t>
  </si>
  <si>
    <t xml:space="preserve">Отсутствует. Договор № МО-1  ГАУЗ СО "Тавдинская ЦРБ" от 26.12.2024 </t>
  </si>
  <si>
    <t>Отсутствует. Договор № 109
от 14.01.2025 .</t>
  </si>
  <si>
    <t>Отсутствует. Договор № 006-25 от 30.05.2025</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</si>
  <si>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</si>
  <si>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</si>
  <si>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</si>
  <si>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</si>
  <si>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</si>
  <si>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</si>
  <si>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</si>
  <si>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</si>
  <si>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</si>
  <si>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</si>
  <si>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</si>
  <si>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</si>
  <si>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</si>
  <si>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</si>
  <si>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</si>
  <si>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</si>
  <si>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Кобытева Наталья Николаевна</t>
  </si>
  <si>
    <t>Ватолина Мария Андреевна</t>
  </si>
  <si>
    <t>Русинова Оксана Владимировна</t>
  </si>
  <si>
    <t>Токарева Ирина Секргеевна</t>
  </si>
  <si>
    <t>01.06.2026-25.06.2026, 29.06.2026-22.07.2026</t>
  </si>
  <si>
    <t>28.03.2026-04.04.2026, 27.07.2026-11.08.2026</t>
  </si>
  <si>
    <t>24.06.2026-07.07.2026, 11.07.2026-24.07.2026, 28.07.2026-10.08.2026</t>
  </si>
  <si>
    <t>Иванова Наталья Александровна</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</si>
  <si>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</si>
  <si>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</si>
  <si>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</si>
  <si>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№ЛО35-01277-66/00195854, дата выдачи: 21.05.2012 г.</t>
  </si>
  <si>
    <t>№Л035-01277-66/00196452, дата выдачи: 30.12.2011</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</si>
  <si>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</si>
  <si>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</si>
  <si>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</si>
  <si>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</si>
  <si>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</si>
  <si>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</si>
  <si>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</si>
  <si>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</si>
  <si>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</si>
  <si>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</si>
  <si>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</si>
  <si>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Пузакова Оксана Флариковна</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</si>
  <si>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</si>
  <si>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</si>
  <si>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</si>
  <si>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624868, Свердловская обл., г. Камышлов, ул. Красных Партизан, 2а; тел. 8(34375) 5-04-52; email: kamshkola7@yandex.ru</t>
  </si>
  <si>
    <t>Л035-01277-66/00194873, дата выдачи: 02.08.2016</t>
  </si>
  <si>
    <t>Бородкина Ирина Витальевна</t>
  </si>
  <si>
    <t>Л035-01277-66/00194634, дата выдачи: 07.04.2016</t>
  </si>
  <si>
    <t>Л035-01277-66/00194558, дата выдачи:  31.08.2016</t>
  </si>
  <si>
    <t>10.06.2026-30.06.2026</t>
  </si>
  <si>
    <t>Л035-01277-66/00194993, дата выдачи:12.05.2016</t>
  </si>
  <si>
    <t>Л035-01277-66/00194720, дата выдачи: 21.06.2016</t>
  </si>
  <si>
    <t>Л035-01277-66/00194748, дата выдачи: 31.05.2016</t>
  </si>
  <si>
    <t>Петухова Елена Игоревна</t>
  </si>
  <si>
    <t>Л035-01277-66/00194791, дата выдачи: 28.06.2016</t>
  </si>
  <si>
    <t>Л035-01277-66/00194731, дата выдачи:25.06.2016</t>
  </si>
  <si>
    <t>Камаева Ксения Владимировна</t>
  </si>
  <si>
    <t>Л035-01277-66/00194815, дата выдачи:14.03.2016</t>
  </si>
  <si>
    <t> Кунгурцев Михаил Александрович</t>
  </si>
  <si>
    <t>Л035-01277-66/00194712, дата выдачи: 11.07.2016</t>
  </si>
  <si>
    <t>https://гимназия176.екатеринбург.рф/</t>
  </si>
  <si>
    <t>27.05.2026-24.06.2026</t>
  </si>
  <si>
    <t>№ЛО35-01277-66/00196467 от 08.02.2011</t>
  </si>
  <si>
    <t xml:space="preserve"> №66.01.37.000.М.000408.03.26 от 25.03.2026</t>
  </si>
  <si>
    <t>Количество смен в год: 1. Мощность: 15. Проживание: не предусмотрено. Питание: 3-разовое</t>
  </si>
  <si>
    <t>Холмогорова Эльвира Алексеевна</t>
  </si>
  <si>
    <t>Балакина Надежда Николаевна</t>
  </si>
  <si>
    <t>Баранова Наталия Леонидовна, Семенчикова Екатерина Владимировна</t>
  </si>
  <si>
    <t>ЛО1№ 0004206 от 20.12.2012</t>
  </si>
  <si>
    <t>Л01 №0005398 от 14.06.2016</t>
  </si>
  <si>
    <t>Зотеева Ульяна Сергеевна, Вологжанина Асия Агдамовна</t>
  </si>
  <si>
    <t>ЛО1 №0006051 от 03.04.2017</t>
  </si>
  <si>
    <t>Кондратьева Жанна Валерьевна</t>
  </si>
  <si>
    <t>ЛО1 №0004749 от 09.03.2016</t>
  </si>
  <si>
    <t>Проскурякова Ирина Сергеевна</t>
  </si>
  <si>
    <t xml:space="preserve">28.03.2026-04.04.2026, 01.06.2026-25.06.2026 </t>
  </si>
  <si>
    <t>ЛО1 №0004920 от 25.04.2016</t>
  </si>
  <si>
    <t>ЛО 1 №0003490 от 02.10.2012</t>
  </si>
  <si>
    <t>Программа утверждена МАОУ СОШ №20 имени Полушкина П.А.,приказ № 159 от 30.08.2024;
https://disk.yandex.ru/d/4kg4S1uVPm_rPA</t>
  </si>
  <si>
    <t>ЛО1 №0006735 от 22.07.2019</t>
  </si>
  <si>
    <t xml:space="preserve"> 01.06.2026-25.06.2026, 29.06.2026-22.07.2026</t>
  </si>
  <si>
    <t>Количество смен в год: 2. Мощность: 125. Проживание: не предусмотрено. Питание: 2-разовое</t>
  </si>
  <si>
    <t>ЛО 1 №0005140 от 21.04.2016</t>
  </si>
  <si>
    <t>ЛО1 №0004835 от 16.02.2016</t>
  </si>
  <si>
    <t xml:space="preserve">01.06.2026-25.06.2026, 29.06.2026-22.07.2026 </t>
  </si>
  <si>
    <t>28.03.2026-04.04.2026, 29.06.2026-22.07.2026</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</si>
  <si>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</si>
  <si>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30.03.2026-03.04.2026, 01.06.2026-25.06.2026, 29.06.2026-22.07.2026</t>
  </si>
  <si>
    <t>30.03.2026-03.04.2026, 01.06.2026-25.06.2026, 27.07.2026-19.08.2026</t>
  </si>
  <si>
    <t>Рашкина Лейсан Раудатовна</t>
  </si>
  <si>
    <t>Супрунова Мария Александровна</t>
  </si>
  <si>
    <t>Количество смен в год: 1. Мощность: 30. Проживание: не предусмотрено. Питание: 4-разовое</t>
  </si>
  <si>
    <t>Ларионова Алиса Алексеевна</t>
  </si>
  <si>
    <t>624002, Свердловская обл., Сысертский р-н, п. Арамиль, ул. Парк Сказов, д. 1</t>
  </si>
  <si>
    <t>Детский лагерь творческой направленности</t>
  </si>
  <si>
    <t>Договор с ГАУЗ СО "Арамильская городская больница"</t>
  </si>
  <si>
    <t>www.uor-ekb.ru</t>
  </si>
  <si>
    <t>13-18 лет</t>
  </si>
  <si>
    <t>Ментова Светлана Витальевна</t>
  </si>
  <si>
    <t>620149, г. Екатеринбург, ул.Громова, д. 144а; тел: +7(343) 240-72-72, +7(343)240-93-00; email: mdou195@eduekb.ru</t>
  </si>
  <si>
    <t>https://195.tvoysadik.ru</t>
  </si>
  <si>
    <t>Количество смен в год: 1. Мощность: 25. Проживание: не предусмотрено. Питание: 3-разовое</t>
  </si>
  <si>
    <t>№66.01.16.ххх.М.000711.02.07 от 21.02.2007</t>
  </si>
  <si>
    <t>№ Л035-01277-66/00194552 от 04.05.2016 г. Бессрочно.</t>
  </si>
  <si>
    <t>в разработке</t>
  </si>
  <si>
    <t xml:space="preserve">Здобнякова Татьяна Николаевна </t>
  </si>
  <si>
    <t>http://madou-9.edusite.ru/</t>
  </si>
  <si>
    <t>623100, Свердловская обл., г. Первоуральск, пр. Космонавтов, д. 22А; тел: 8(3439)64-76-69; email: zdobnyakovat@yandex.ru</t>
  </si>
  <si>
    <t>№Л035-01277-66/00195954 от 25.12.2014</t>
  </si>
  <si>
    <t>Количество смен в год: 2. Мощность: 20. Проживание: не предусмотрено, дневной сон для детей 6-8 лет. Питание: 3-разовое горячее питание</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</si>
  <si>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</si>
  <si>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Гладышева Анна Валерьевна</t>
  </si>
  <si>
    <t>212,01; 211, 96</t>
  </si>
  <si>
    <t>№ Л035-01277-66/00195989 от 10.09.2012 г. Бессрочно.</t>
  </si>
  <si>
    <t>Частично/условно доступен для детей с ОВЗ без нозологии</t>
  </si>
  <si>
    <t>Корнилов Алексей Юрьевич</t>
  </si>
  <si>
    <t xml:space="preserve"> № Л035-01277-66/00195989 от 10.09.2012 г. Бессрочно.</t>
  </si>
  <si>
    <t>частично/условно доступен для детей с ОВЗ без нозологии</t>
  </si>
  <si>
    <t>28.03.2026-05.04.2026, 28.05.2026-26.06.2026</t>
  </si>
  <si>
    <t>№ Л035-01277-66/00196011 от 11.07.2012 г. Бессрочно.</t>
  </si>
  <si>
    <t>Шестовских Полина Алексеевна</t>
  </si>
  <si>
    <t>28.03.2026-05.04.2026, 28.05.2026-23.06.2026</t>
  </si>
  <si>
    <t>Борисихина Лариса Риммовна</t>
  </si>
  <si>
    <t>28.03.2026-05.04.2026, 01.06.2026-30.06.2026</t>
  </si>
  <si>
    <t>№ Л035-01277-66/00195767 от 16.07.2012 г. Бессрочно.</t>
  </si>
  <si>
    <t>Комышева Кристина Александровна</t>
  </si>
  <si>
    <t>28.03.2026-03.04.2026, 01.06.2026-30.06.2026</t>
  </si>
  <si>
    <t>28.03.2026-05.04.2026, 01.06.2026-29.06.2026</t>
  </si>
  <si>
    <t>№ 66.01.37.000.М.000380.03.26 от 20.03.2026г.</t>
  </si>
  <si>
    <t>№ ЛО35-01277-66/00193658 от 13.04.2020 г. Бессрочно.</t>
  </si>
  <si>
    <t>Панькова Ксения Евгеньевна</t>
  </si>
  <si>
    <t>28.03.2026-03.04.2026, 01.06.2026-26.06.2026</t>
  </si>
  <si>
    <t>№ 66.01.37.000.М.000364.03.26 от 18.03.2026 г.</t>
  </si>
  <si>
    <t>№Л035-01277-66/00196168от 16.07.2012 г. Бессрочно.</t>
  </si>
  <si>
    <t>Орлова Екатерина Витальевна</t>
  </si>
  <si>
    <t>№ Л035-01277-66/00196203 от 11.09.2012 г. Бессрочно</t>
  </si>
  <si>
    <t>Клещева Светлана Михайловна</t>
  </si>
  <si>
    <t>Векшина Элла Абрамовна</t>
  </si>
  <si>
    <t>28.03.2026-05.04.2026, 19.06.2026-13.07.2026</t>
  </si>
  <si>
    <t>№ Л035-01277-66/00193697 от 17.03.2020 г. Бессрочно.</t>
  </si>
  <si>
    <t>Мубаракзянова Любовь Евгеньевна</t>
  </si>
  <si>
    <t>28.03.2026-05.04.2026, 01.06.2026-26.06.2026</t>
  </si>
  <si>
    <t xml:space="preserve">Пятыгина Ксения Альбертовна </t>
  </si>
  <si>
    <t>№ 66.01.37.000.M.000418.03.26 от 26.03.2026 г.</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</si>
  <si>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</si>
  <si>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</si>
  <si>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</si>
  <si>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</si>
  <si>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 Л035-01277-66/00196035 от 16.07.2012 г. Бессрочно.</t>
  </si>
  <si>
    <t xml:space="preserve">Жолобова Светлана Вячеславовна </t>
  </si>
  <si>
    <t>28.03.2026-05.04.2026, 28.05.2026-22.06.2026</t>
  </si>
  <si>
    <t>№ Л035-01277-66/00196425 от 27.10.2011 г. Бессрочно.</t>
  </si>
  <si>
    <t>28.03.2026-05.04.2026, 25.05.2026-20.06.2026</t>
  </si>
  <si>
    <t>№ 66.01.37.000.М.000336.03.26 от 16.03.2026</t>
  </si>
  <si>
    <t>№ Л035-01277-66/00196221 от 07.09.2012 г. Бессрочно.</t>
  </si>
  <si>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</si>
  <si>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</si>
  <si>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Объекты доступны полностью</t>
  </si>
  <si>
    <t>Диденко Дмитрий Генрихович</t>
  </si>
  <si>
    <t>01.06.2026-21.06.2026, 24.06.2026-07.07.2026, 10.07.2026-23.07.2026, 26.07.2026-08.08.2026, 11.08.2026-24.08.2026</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</si>
  <si>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</si>
  <si>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624022, Свердловская обл., Сысертский р-н, 1,5 км. автомобильной дороги "Сысерть- Полевской"; тел. 8(343)74-6-27-17; email: dol.burevestnik@mail.ru</t>
  </si>
  <si>
    <t>Количество смен в год: 7.
Мощность: 224.  
Проживание: одноэтажные благоустроенные кирпичные корпуса. Питание: 5-разовое</t>
  </si>
  <si>
    <t>624013, Свердловская обл., Сысертский г.о., территория детского оздоровительного лагеря "Космос", зд. 1; тел. 8(932)699-62-00; e-mail: kosmos-dol@ekadm.ru</t>
  </si>
  <si>
    <t>https://lagermayak.ru/</t>
  </si>
  <si>
    <t>Количество смен в год: 6.
Мощность: 240.
Проживание: 8 спальных корпусов,  по 7 - 8 человек в комнате. Питание: 6-разовое</t>
  </si>
  <si>
    <t>В 2026 году не осуществляет деятельность</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</si>
  <si>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</si>
  <si>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https://uralsamosvet.ru</t>
  </si>
  <si>
    <t>https://долтитова.екатеринбург.рф/</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</si>
  <si>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</si>
  <si>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</si>
  <si>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</si>
  <si>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https://lager-gurino.profiedu.ru</t>
  </si>
  <si>
    <t>623650, Свердловская обл., Тугулымский р-н, д. Гурина; тел: 8-343-67-2-16-50; email: gurino1@mail.ru</t>
  </si>
  <si>
    <t>01.06.2026-14.06.2026, 16.06.2026-29.06.2026, 01.07.2026-21.07.2026, 23.07.2026-05.08.2026, 07.08.2026-20.08.2026, 22.08.2026-28.08.2026</t>
  </si>
  <si>
    <t>№66.01.37.000. М.004160.05.25 от 29.05.2025</t>
  </si>
  <si>
    <t>https://sputnik.nasmene.ru/</t>
  </si>
  <si>
    <t>623380, Свердловская обл., Полевской м.о., территория Детский оздоровительный лагерь Лесная сказка; тел:8-343-50-5-19-90, email: dolskazka@yandex.ru</t>
  </si>
  <si>
    <t>№66.01.37.000.М. 004244.05.25 от 30.05.2025</t>
  </si>
  <si>
    <t>www.tmk-group.ru</t>
  </si>
  <si>
    <t>№66.01.37.000.М.004322.06.25 от 06.06.2025</t>
  </si>
  <si>
    <t>624080, Свердловская обл., г.о. Верхняя Пышма, п. Санаторный, южный берег оз. Балтым, МАУ ЗОЛ "Медная горка"; тел. 8-343-68- 3-69-69; email: info@medgorka.ru</t>
  </si>
  <si>
    <t>№ЛО-66-01-005526 от 09.08.2018</t>
  </si>
  <si>
    <t>https://dltirus.vsmpo.ru/</t>
  </si>
  <si>
    <t>https://звёздный.образование-нт.рф/</t>
  </si>
  <si>
    <t>№ ЛО-66-01-005090 от 04.12. 2017</t>
  </si>
  <si>
    <t>№66.01.37.000.М.004238.05.25 от 30.05.2025</t>
  </si>
  <si>
    <t>https://unosturala.ru/ooc-uralochka/</t>
  </si>
  <si>
    <t>https://k-gorka.online</t>
  </si>
  <si>
    <t>623400, Свердловская обл., Каменский район,  в 0,5 км по направлению на восток от д. Потаскуева,  тел.: 8-900-047-65-00, email: mask-gorka@mail.ru</t>
  </si>
  <si>
    <t>Отсутствует. Договор об оказании услуг с медицинской организацией на период работы лагеря.</t>
  </si>
  <si>
    <t>Отсутствует. Договор б/н от 24.01.2025 г.</t>
  </si>
  <si>
    <t>1669,86 (7 дн.); 1665,21 (14 дн.); 1665,19(21 дн.)</t>
  </si>
  <si>
    <t>624200, Свердловская обл., г. Лесной,  пр-д Тенистый, д. 5; тел.: 8-902-877-84-71; email: spsolnce@mail.ru</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</si>
  <si>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</si>
  <si>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 ЛО-66-01-006544 от 25.06.2020</t>
  </si>
  <si>
    <t>624440, Свердловская обл., г. Краснотурьинск,  ул. Металлургов, д. 30,  пер. Новокирпичный 198-а; тел: 8-912-604-66-14; email: detjm@mail.ru</t>
  </si>
  <si>
    <t>№ 66.01.37.000.М. 003325.04.25 от 17.04.2025</t>
  </si>
  <si>
    <t>№ Л035-01277-66/00194025 от 14.06.2018</t>
  </si>
  <si>
    <t>№ ЛО-66-01-005615 от 05.10.2018</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</si>
  <si>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</si>
  <si>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624365, Свердловская обл., г. Качканар, п. Валериановск, 1,5 км оздоровительный лагерь "Чайка"; тел: 8-34341-6-44-57 (офис), 8-34341-4-99-36 (лагерь); email: Evgeniy.Stanevoy@evraz.com</t>
  </si>
  <si>
    <t>№66.01.37.000.М.004165.05.25 от 29.05.2025</t>
  </si>
  <si>
    <t>№ ЛО-66-01-006234 от 15.11.2019</t>
  </si>
  <si>
    <t>https://лагерь-колосок.рф</t>
  </si>
  <si>
    <t>№66.01.37.000.М.004100.05.25 от 28.05.2025</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</si>
  <si>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</si>
  <si>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№66.01.37.000.М.001783.06.23 от 22.06.2023</t>
  </si>
  <si>
    <t>№66.01.37.000.М.004279.06.25 от 03.06.2025</t>
  </si>
  <si>
    <t>№66.01.37.000.М.004370.06.25 от 11.06.2025</t>
  </si>
  <si>
    <t>№66.01.37.000.М.004422.06.25  от 20.06.2025</t>
  </si>
  <si>
    <t>https://ubileiny96.ru/</t>
  </si>
  <si>
    <t>№3429 от 27.04.2020</t>
  </si>
  <si>
    <t>Количество смен в год: 17. Мощность: 220. 
Проживание: пятиэтажный корпус.
 Питание: 5-разовое.</t>
  </si>
  <si>
    <t>№ Л035-01277-66/00194047 от 12.04.2018 г. Бессрочно.</t>
  </si>
  <si>
    <t>№ Л035-01277-66/00194108 от 21.03.2018 г. Бессрочно.</t>
  </si>
  <si>
    <t>№ Л035-01277-66/00195996 от 17.02.2012 г. Бессрочно.</t>
  </si>
  <si>
    <t>№66.01.37.000.М.002758.11.19 от 12.11.2019</t>
  </si>
  <si>
    <t>№ Л035-01277-66/00194128 от 03.04.2018 г. Бессрочно.</t>
  </si>
  <si>
    <t>30.03.2026-05.04.2026, 27.05.2026-17.06.2026, 22.06.2026-10.07.2026</t>
  </si>
  <si>
    <t>Филатова Дарья Валерьевна</t>
  </si>
  <si>
    <t>Спицына Анастасия Сергеевна    Шаньгина Ирина Ильинична</t>
  </si>
  <si>
    <t>Масютин Игорь Викторович, Афанасьева Ольга Сергеевна, Пономарёва Яна Михайловна</t>
  </si>
  <si>
    <t>Сахавова Анастасия Руслановна</t>
  </si>
  <si>
    <t>Мамаева Анна Владимировна</t>
  </si>
  <si>
    <t>Юченкова Ксения Сергеевна</t>
  </si>
  <si>
    <t xml:space="preserve">Кулигина Анна Эдуардовна </t>
  </si>
  <si>
    <t>30.03.2026-05.04.2026, 27.05.2026-17.06.2026, 22.06.2026-10.07.2026 </t>
  </si>
  <si>
    <t>№ Л035-01277-66/00196703 от 02.03.2011</t>
  </si>
  <si>
    <t>Дубовицкая Анастасия Ефимовна, Сорокина Ирина Александровна, Токарева Ирина Витальевна</t>
  </si>
  <si>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</si>
  <si>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t>Программа воспитания 2025 г.
https://clck.ru/3SxWr6</t>
  </si>
  <si>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</si>
  <si>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t>Утверждено 21.03.2025 начальником ЛДПД Пономаревой Яной Михайловной https://xn--60-6kc3bfr2e.xn--80acgfbsl1azdqr.xn--p1ai/upload/sc60_new/files/53/52/5352960bc01e2ac258969fcbb409bdd4.pdf</t>
  </si>
  <si>
    <t>Программа профильной смены 2026 год. Ссылка на документ: https://clck.ru/3SxYa3
Программа воспитания 2026 год. Ссылка на документ: https://clck.ru/3SxYf7</t>
  </si>
  <si>
    <t>Программа воспитания 2026 год. Ссылка на документ: https://clck.ru/3SxYqi</t>
  </si>
  <si>
    <t>Программа воспитания 2026 год. Ссылка на документ: https://clck.ru/3SxBYY</t>
  </si>
  <si>
    <t>Программа утверждена приказом №21-О от 15.01.2026 год. Ссылка на документы: https://clck.ru/3SxGLW</t>
  </si>
  <si>
    <t>21.03.2026-27.03.2026, 01.06.2026-21.06.2026, 24.06.2026-07.07.2026, 09.07.2026-22.07.2026, 24.07.2026-06.08.2026, 09.08.2026-22.08.2026, 24.08.2026-30.08.2026, 24.10.2026-30.10.2026</t>
  </si>
  <si>
    <t xml:space="preserve">02.06.2026-15.06.2026, 18.06.2026-01.07.2026, 03.07.2026-16.07.2026, 19.07.2026-01.08.2026, 03.08.2026-16.08.2026, 18.08.2026-31.08.2026 </t>
  </si>
  <si>
    <t>624852, Свердловская обл., Камышловский р-н , с. Обуховское; тел. 8-343-752-34-90; email: obuhovski@obuhovski.ru</t>
  </si>
  <si>
    <t>www.obuhovski.com</t>
  </si>
  <si>
    <t>623090, Свердловская обл., г. Нижние Серги, ул. Отдыха, д. 20;  тел: 8-34326 8-91-98; email: info@kurortsergi.ru</t>
  </si>
  <si>
    <t>Количество смен в год: 1. Мощность: 200. Проживание: не предусмотрено. Питание:3-разовое, столовая 140 мест. Спортивный зал. Медпункт</t>
  </si>
  <si>
    <t xml:space="preserve">Количество смен в год: 1. Мощность: 100. Проживание: не предусмотрено. Питание:3-разовое, столовая 100 мест. Спортивный зал. Медпункт. </t>
  </si>
  <si>
    <t>Количество смен в год: 1. Мощность: 130. Проживание: не предусмотрено. Питание:3-разовое, столовая 80 мест. Спортивный зал. Медпункт.</t>
  </si>
  <si>
    <t xml:space="preserve">Количество смен в год: 1. Мощность в смену: 34. Проживание: не предусмотрено. Питание: 3-разовое, столовая 50 мест. Спортивный зал. Медпункт. </t>
  </si>
  <si>
    <t xml:space="preserve">Количество смен в год: 1. Мощность: 130. Проживание: не предусмотрено. Питание:3-разовое, столовая 80 мест. Спортивный зал. Медпункт. </t>
  </si>
  <si>
    <t>Количество смен в год: 1. Мощность в смену: 120.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</si>
  <si>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трехразовое. Спортивный зал. Медпункт. </t>
  </si>
  <si>
    <t>Количество смен в год: 1. Мощность в смену: 60. Проживание: без проживания. Питание: трехразовое. Спортивный зал.</t>
  </si>
  <si>
    <t xml:space="preserve">Количество смен в год: 1. Мощность в смену: 20. Проживание: без проживания. Питание: четырехразовое. </t>
  </si>
  <si>
    <t xml:space="preserve">Количество смен в год: 1. Мощность в смену: 190. Проживание: без проживания. Питание: трехразовое. Спортивный зал. Медпункт. </t>
  </si>
  <si>
    <t xml:space="preserve">Количество смен в год: 1. Мощность в смену: 25. Проживание: без проживания. Питание: трехразовое. Спортивный зал. Медпункт. </t>
  </si>
  <si>
    <t xml:space="preserve">Количество смен в год: 1. Мощность в смену: 55. Проживание: без проживания. Питание: трехразовое. Спортивный зал. Медпункт. </t>
  </si>
  <si>
    <t>Количество смен в год: 1. Мощность в смену: 40.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</si>
  <si>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3-разовое, столовая 150 мест. Спортивный зал. Медпункт. </t>
  </si>
  <si>
    <t>№ Л035-01277-66/00195784, дата выдачи: 16.01.2012</t>
  </si>
  <si>
    <t>Количество смен в год: 1. Мощность в смену: 187. Проживание: без проживания. Питание: 3-разовое, столовая 150 мест. Спортивный зал. Медпункт.</t>
  </si>
  <si>
    <t>12.06.2026-22.06.2026</t>
  </si>
  <si>
    <t>Количество смен в год: 1. Мощность в смену: 80. Проживание: без проживания. Питание: 3-разовое, столовая 50 мест. Спортивный зал. Медпункт.</t>
  </si>
  <si>
    <t>Количество смен в год: 1. Мощность в смену: 35. Проживание: без проживания. Питание: 3-разовое, столовая 35 мест. Спортивный зал.</t>
  </si>
  <si>
    <t>Басова Ольга Валерьевна</t>
  </si>
  <si>
    <t>Количество смен в год: 2. Мощность: 100. Проживание не предусмотрено. Питание: 3-х разовое.</t>
  </si>
  <si>
    <t>https://cvr-sysert.ru/sved-ob-obraz-org/сведения-об-организации-отдыха-детей/</t>
  </si>
  <si>
    <t xml:space="preserve"> Количество смен в год: 2. Мощность: 50. Проживание не предусмотрено. Питание: 3-х разовое.</t>
  </si>
  <si>
    <t>Количество смен в год: 1. Мощность: 50. Проживание не предусмотрено. Питание: 3-х разовое.</t>
  </si>
  <si>
    <t>Количество смен в год: 1. Мощность: 15. Проживание не предусмотрено. Питание: 3-х разовое.</t>
  </si>
  <si>
    <t>Отсутствует. Приказ № 154 от 18.04.2025</t>
  </si>
  <si>
    <t>Количество смен в год: 1. Мощность: 20. Проживание не предусмотрено. Питание: 3-х разовое.</t>
  </si>
  <si>
    <t>https://clck.su/lywZZ</t>
  </si>
  <si>
    <t xml:space="preserve"> Количество смен в год: 1. Мощность: 30. Проживание не предусмотрено. Питание: 3-х разовое.</t>
  </si>
  <si>
    <t>Количество смен в год: 1. Мощность: 25. Проживание не предусмотрено. Питание: 3-х разовое.</t>
  </si>
  <si>
    <t>Количество смен в год: 1. Мощность: 30. Проживание не предусмотрено. Питание: 3-х разовое.</t>
  </si>
  <si>
    <t>https://25sysert.tvoysadik.ru/?section_id=180</t>
  </si>
  <si>
    <t>66 ЛО1 № 0005871 № 19138 от 22.11.2016</t>
  </si>
  <si>
    <t>01.06.2026-25.06.2026, 23.06.2026-13.07.2026</t>
  </si>
  <si>
    <t>Количество смен в год: 2. Мощность: 25. Проживание не предусмотрено. Питание: 3-х разовое.</t>
  </si>
  <si>
    <t>https://29set.tvoysadik.ru/?section_id=973</t>
  </si>
  <si>
    <t>sadik37.tvoysadik.ru</t>
  </si>
  <si>
    <t xml:space="preserve"> 01.06.2026-22.06.2026</t>
  </si>
  <si>
    <t>620143, г. Екатеринбург, ул. Избирателей, д. 68; тел: 8(343)325-45-80, 8(909)002921;  email: school81-ekb@yandex.ru</t>
  </si>
  <si>
    <t>https://школа81.екатеринбург.рф/</t>
  </si>
  <si>
    <t>Здание: 1964 г.</t>
  </si>
  <si>
    <t>№ 15898 от 02.05.2012. Бессрочно.</t>
  </si>
  <si>
    <t>Цыпляшова Марина Александровна</t>
  </si>
  <si>
    <t>27.05.2026-09.06.2026, 10.06.2026-24.06.2026, 25.06.2026- 08.07.2026</t>
  </si>
  <si>
    <t>Здание: 1999 г.</t>
  </si>
  <si>
    <t>№ 12999 от 01.04.2011. Бессрочно.</t>
  </si>
  <si>
    <t>Терёхина Анастасия Вадимовна</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</si>
  <si>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</si>
  <si>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</si>
  <si>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Л035-01277-66/00194998 от 21.06.2016. Бессрочно.</t>
  </si>
  <si>
    <t>Количество смен в год: 4. Мощность: 100. Проживание: не предусмотрено. Питание: 1-разовое. Спортивный зал. Библиотека. Медпункт.</t>
  </si>
  <si>
    <t>Здание: 1983 г.</t>
  </si>
  <si>
    <t>В 2026 г. предписание Роспортребнадзора № 66-09-17/42-7085 от 25.06.2025: 1 замечание, срок исполнения до 01.09.2025. Замечание устранено.</t>
  </si>
  <si>
    <t>№ 20413 от 22.09.2020. Бессрочно.</t>
  </si>
  <si>
    <t>№66.01.37.000.М.000458.04.26
от 02.04.2026</t>
  </si>
  <si>
    <t>№66.01.37.000.М.000457.04.26 от 02.04.2026</t>
  </si>
  <si>
    <t>Количество смен в год: 2. Мощность: 90. Проживание: не предусмотрено. Питание: 2-разовое.</t>
  </si>
  <si>
    <t>Количество смен в год: 2. Мощность: 125.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</si>
  <si>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</si>
  <si>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</si>
  <si>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101. Проживание: не предусмотрено. Питание: 2-разовое.</t>
  </si>
  <si>
    <t>https://parkskazov.ru/</t>
  </si>
  <si>
    <t>Количество смен в год: 0. Мощность: 10. Проживание: не предусмотрено. Питание: 2-разовое. Столовая 50 мест. Библиотека. Медпункт</t>
  </si>
  <si>
    <t>Здание: 1993 г.</t>
  </si>
  <si>
    <t>№ 18172 от 22.01.2016. Бессрочно</t>
  </si>
  <si>
    <t>28.03.2026-03.04.2026, 27.05.2026-11.06.2026, 15.06.2026-30.06.2026, 26.10.2026-01.11.2026</t>
  </si>
  <si>
    <t xml:space="preserve">27.05.2026-09.06.2026, 10.06.2026-24.06.2026, 25.06.2026- 08.07.2026
</t>
  </si>
  <si>
    <t xml:space="preserve">27.05.2026-09.06.2026, 10.06.2026-24.06.2026, 25.06.2026- 08.07.2026, 09.07.2026-23.07.2026 </t>
  </si>
  <si>
    <t>Количество смен в год: 3. Мощность: 50. Проживание: не предусмотрено. Питание: 2-разовое, столовая 80 мест. Библиотека. Медпункт.</t>
  </si>
  <si>
    <t>Количество смен в год: 4. Мощность: 100. Проживание: не предусмотрено. Питание: 2-разовое. Спортивный зал. Библиотека. Медпункт.</t>
  </si>
  <si>
    <t>Количество смен в год: 4. Мощность: 60. Проживание: не предусмотрено. Питание: 1-разовое, столовая 120 мест. Спортивный зал. Библиотека. Медпункт.</t>
  </si>
  <si>
    <t>Шугаева Галина Фёдоровна</t>
  </si>
  <si>
    <t>https://ds7pervouralsk.nubex.ru/</t>
  </si>
  <si>
    <t>№Л035-01277-66/00196195 от 20.01.2015</t>
  </si>
  <si>
    <t>Панина Оксана Николаевна</t>
  </si>
  <si>
    <t>623104, Свердловская область, г. Первоуральск, ул. Гагарина 16 А, 8(3439)66-75-32 mdou.detskiisad12@yandex.ru</t>
  </si>
  <si>
    <t>https://mdou12-pervouralsk.caduk.ru/m1.html</t>
  </si>
  <si>
    <t>№Л035-01277-66/00196144 от 24.12.2014</t>
  </si>
  <si>
    <t>Количество смен в год: 3. Мощность: 25. Проживание детей не предусмотрено. Обеспечено трехразовое горячее питание, дневной сон для детей 6-8 лет</t>
  </si>
  <si>
    <t>Никонова Галина Леонидовна</t>
  </si>
  <si>
    <t>623141, Свердловская область, г. Первоуральск, ул. Цветочная, 2а 8(3439)63-14-53 ddetskiysad49@mail.ru</t>
  </si>
  <si>
    <t>https://madou37.edusite.ru/camp_maininfo.html</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</si>
  <si>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</si>
  <si>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</si>
  <si>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Юланова Оксана Михайловна</t>
  </si>
  <si>
    <t>623141, Свердловская область,г. Первоуральск, с. Новоалексеевское, ул. Школьная,1а, 8(3439)63-12-33 detsad84p@yandex.ru</t>
  </si>
  <si>
    <t>7-8 лет</t>
  </si>
  <si>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</si>
  <si>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</si>
  <si>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</si>
  <si>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</si>
  <si>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</si>
  <si>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 Л035-01277-66/00195683 от 18.10.2013</t>
  </si>
  <si>
    <t>Количество смен в год: 1. Мощность: 20. Проживание детей не предусмотрено. Обеспечено трехразовое горячее питание, дневной сон для детей 6-8 лет</t>
  </si>
  <si>
    <t>Балеевских Елена Юрьевна</t>
  </si>
  <si>
    <t>623108, Свердловская область, г. Первоуральск, ул. Строителей,21 
8(3439)24-17-94 pr.mdoy39-20@yandex.ru</t>
  </si>
  <si>
    <t>https://sadic39.tvoysadik.ru/</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</si>
  <si>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</si>
  <si>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</si>
  <si>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№15701 от 27.02.2012</t>
  </si>
  <si>
    <t xml:space="preserve">№ 15255 от 16.02.2012 </t>
  </si>
  <si>
    <t>https://dkvp.org/svedeniya-ob-organizacii-otdyha-detej-i-ih-ozdorovleniya</t>
  </si>
  <si>
    <t>Количество смен в год: 1. Мощность в смену: 22. Без проживания. Питание: 2-разовое, столовая 54 мест. Спортивный зал.</t>
  </si>
  <si>
    <t>Количество смен в год: 1. Мощность в смену: 31. Без проживания. Питание: 2-разовое, столовая 100 мест. Спортивный зал.</t>
  </si>
  <si>
    <t>Количество смен в год: 1. Мощность в смену: 25. Без проживания. Питание: 2-разовое, столовая 60 мест. Спортивный зал.</t>
  </si>
  <si>
    <t>Количество смен в год: 1. Мощность в смену: 70. Без проживания. Питание: 2-разовое. Спортивный зал.</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</si>
  <si>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</si>
  <si>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3. Мощность: 50. Проживание: не предусмотрено. Питание: 1-разовое, столовая 80 мест. Спортивный зал. Библиотека. Медпункт.</t>
  </si>
  <si>
    <t>https://приозерный.екатеринбург.рф/</t>
  </si>
  <si>
    <t>https://kurortsergi.ru/about/</t>
  </si>
  <si>
    <t>www.bolnica-mayan.ru</t>
  </si>
  <si>
    <t>http://19leb.uralschool.ru/</t>
  </si>
  <si>
    <t>https://лицей130.екатеринбург.рф/</t>
  </si>
  <si>
    <t>https://школа80.екатеринбург.рф/</t>
  </si>
  <si>
    <t>https://школа115.екатеринбург.рф/</t>
  </si>
  <si>
    <t>https://irbit1.uralschool.ru/</t>
  </si>
  <si>
    <t>http://19kt.uralschool.ru/</t>
  </si>
  <si>
    <t>https://kurort.minzdrav.gov.ru</t>
  </si>
  <si>
    <t>http://www.school-1kushva.ucoz.org/</t>
  </si>
  <si>
    <t>http://школа66нт.рф</t>
  </si>
  <si>
    <t>http://sh69nt.edusite.ru</t>
  </si>
  <si>
    <t>https://licey21.uralschool.ru/</t>
  </si>
  <si>
    <t>https://школа40-битимка.рф/</t>
  </si>
  <si>
    <t>https://madou-9.edusite.ru/</t>
  </si>
  <si>
    <t>http://sch29revda.eduface.ru/</t>
  </si>
  <si>
    <t>https://22rezh.tvoysadik.ru</t>
  </si>
  <si>
    <t>http://moserov.ru/</t>
  </si>
  <si>
    <t>https://asb-scool-18.edusite.ru/</t>
  </si>
  <si>
    <t>https://cdt-asbest.ucoz.ru</t>
  </si>
  <si>
    <t>https://Baikalschool.edusite.ru</t>
  </si>
  <si>
    <t>https://berezovskiy-sport.ru</t>
  </si>
  <si>
    <t>https://bgo-ou45.uralschool.ru</t>
  </si>
  <si>
    <t>https://ddtbgo.ucoz.com</t>
  </si>
  <si>
    <t>https://22vp.ru</t>
  </si>
  <si>
    <t>https://13rzd.uralschool.ru</t>
  </si>
  <si>
    <t>https://moidoshkolenok.ru/</t>
  </si>
  <si>
    <t>http://ddu66.profiedu.ru/</t>
  </si>
  <si>
    <t>https://3zar.uralschool.ru/</t>
  </si>
  <si>
    <t>http://kirginschool.uoirbitmo.ru</t>
  </si>
  <si>
    <t>https://58kgo.uralschool.ru/</t>
  </si>
  <si>
    <t>https://dshikras.edusite.ru/</t>
  </si>
  <si>
    <t>https://fakel.uralschool.ru/</t>
  </si>
  <si>
    <t>https://73lsy.uralschool.ru/</t>
  </si>
  <si>
    <t>https://dshi-lesnoy.ekb.muzkult.ru/</t>
  </si>
  <si>
    <t>https://cdk-lsy.uralschool.ru/</t>
  </si>
  <si>
    <t>https://cheremysh.uralschool.ru</t>
  </si>
  <si>
    <t>https://38set.tvoysadik.ru/</t>
  </si>
  <si>
    <t>https://58set.tvoysadik.ru/</t>
  </si>
  <si>
    <t>http://bubchikovo.ru/</t>
  </si>
  <si>
    <t>https://2vs.uralschool.ru/</t>
  </si>
  <si>
    <t>https://школа62.екатеринбург.рф/</t>
  </si>
  <si>
    <t>https://школа97.екатеринбург.рф</t>
  </si>
  <si>
    <t>https://школа95.екатеринбург.рф</t>
  </si>
  <si>
    <t>https://школа98.екатеринбург.рф</t>
  </si>
  <si>
    <t>https://nikitino.uralschool.ru</t>
  </si>
  <si>
    <t>https://6vs.uralschool.ru</t>
  </si>
  <si>
    <t>https://9vs.uralschool.ru</t>
  </si>
  <si>
    <t>https://kadet17.uralschool.ru</t>
  </si>
  <si>
    <t>https://detstvo.tvoysadik.ru/</t>
  </si>
  <si>
    <t>https://shkola12.bas96.ru/</t>
  </si>
  <si>
    <t>http://4shcola.ru/</t>
  </si>
  <si>
    <t>https://www.krasnoural.nichost.ru/</t>
  </si>
  <si>
    <t>https://sh6moukru.uralschool.ru/</t>
  </si>
  <si>
    <t>https://leontevskaya-soh.com.ru/</t>
  </si>
  <si>
    <t>http://us-sosh.org.ru/</t>
  </si>
  <si>
    <t>http://www.alapaevsk-pervaya.edusite.ru/</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</si>
  <si>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</si>
  <si>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https://www.dettur.ru/</t>
  </si>
  <si>
    <t>https://bgdn-bpt.profiedu.ru/</t>
  </si>
  <si>
    <t>https://ut-rifey.ru/</t>
  </si>
  <si>
    <t>https://selen.elem.ru/ru/</t>
  </si>
  <si>
    <t>623780, Свердловская обл., Артемовский р-н , с. Большое Трифоново, тел: 8-343-632-22-33; email: pavlik-morozov08@yandex.ru</t>
  </si>
  <si>
    <t>№ЛО-66-01-005609 от 28.09.2018</t>
  </si>
  <si>
    <t>№ЛО-66-01-004737 от 19.06.2017</t>
  </si>
  <si>
    <t>№ Л035-01277-66/00193508 от 02.03.2020. Бессрочно.</t>
  </si>
  <si>
    <t>№ЛО35-01277-66/00193407 от 14.12.2021. Бессрочная</t>
  </si>
  <si>
    <t>Отсутствует. Образовательные услуги по договору с МБОУ СОШ №18 АМО</t>
  </si>
  <si>
    <t>Отсутствует. Образовательные услуги по договору с МАОУ "СОШ №46"</t>
  </si>
  <si>
    <t>Отсутствует. Договор
№ б/н от 10.01.2024</t>
  </si>
  <si>
    <t>Отсутствует. Договор № 02/25 от 01.02.2025</t>
  </si>
  <si>
    <t>Отсутствует. Договор № 01/24 от 07.10.2024</t>
  </si>
  <si>
    <t>Отсутствует. Договор № 53/25 от 01.10.2025</t>
  </si>
  <si>
    <t>№ Л035-01277-66/00276087 от 31.05.2023</t>
  </si>
  <si>
    <t>№ 1395 от 24.02.2011</t>
  </si>
  <si>
    <t>№ 13377 от 24.02.2011</t>
  </si>
  <si>
    <t>№ 13878 от 28.07.2011</t>
  </si>
  <si>
    <t>№ 15611 от 15.03.2012</t>
  </si>
  <si>
    <t>№ 14322 от 07.11.2011</t>
  </si>
  <si>
    <t>№ 15681 от 01.11.2011</t>
  </si>
  <si>
    <t>№ 14933 от 26.12.2011</t>
  </si>
  <si>
    <t>№ 14931 от 26.12.2011</t>
  </si>
  <si>
    <t>№ 14899 от 19.12.2011</t>
  </si>
  <si>
    <t>№ 14929 от 23.12.2011</t>
  </si>
  <si>
    <t>№ 14928 от 23.12.2011</t>
  </si>
  <si>
    <t>№ 15517 от 24.02.2012</t>
  </si>
  <si>
    <t>№ 14926 от 16.12.2011</t>
  </si>
  <si>
    <t>№ Л035-01277-66/00196583 от 26.12.2011. Бессрочная</t>
  </si>
  <si>
    <t>№ 14935 от 28.12.2011</t>
  </si>
  <si>
    <t xml:space="preserve">№ 16076 от 17.05.2012 </t>
  </si>
  <si>
    <t xml:space="preserve">№ 14941 от 26.12.2011 </t>
  </si>
  <si>
    <t xml:space="preserve">№ 14939 от 28.12.2011 </t>
  </si>
  <si>
    <t>№ 16390 от 02.08.2012</t>
  </si>
  <si>
    <t>№ 16386 от 01.08.2012</t>
  </si>
  <si>
    <t>№ 147 от 30.01.2012</t>
  </si>
  <si>
    <t>№ 14823 от 30.12.2011</t>
  </si>
  <si>
    <t xml:space="preserve"> № ЛО35-01277-66/00195162 от 23.05.2016</t>
  </si>
  <si>
    <t>№ Л035-01277-66/00195920 от 10.05.2012</t>
  </si>
  <si>
    <t>№ Л035-01277-66/00194088 от 21.02.2018</t>
  </si>
  <si>
    <t>№ 19401 от 15.05.2017</t>
  </si>
  <si>
    <t>№ Л035-01277-66/00196044 от 09.04.2012</t>
  </si>
  <si>
    <t>№ Л035-01277-66/02261878 от 30.04.2025. Бессрочная</t>
  </si>
  <si>
    <t>№ Л035-01277-66/00664724 от 19.07.2023</t>
  </si>
  <si>
    <t>№ Л035-01277-66/00194415 от 01.03.2017. Бессрочная</t>
  </si>
  <si>
    <t>Отсутствует. Договор №5/1с ГАУЗ СО «Березовская ЦГБ» от 19.02.2026</t>
  </si>
  <si>
    <t>Отсутствует. Договор № 2/1с ГАУЗ СО «Березовская ЦГБ» от 19.02.2026</t>
  </si>
  <si>
    <t>Отсутствует. Договор №3/1 с ГАУЗ СО «Березовская ЦГБ» от 13.02.2026</t>
  </si>
  <si>
    <t>№ Л035-01277-66/00196229 от 21.09.2012. Бессрочная</t>
  </si>
  <si>
    <t>Отсутствует. Договор № 12 с ГАУЗ СО "Алапаевская ЦРБ" от 12.01.2026.</t>
  </si>
  <si>
    <t>Отсутствует. Договор № 06 с ГАУЗ СО "Алапаевская ЦРБ" от 12. 01. 2026</t>
  </si>
  <si>
    <t>Отсутствует. Договор № 38 с ГАУЗ СО "Алапаевская ЦРБ" от 09.01.2025г.</t>
  </si>
  <si>
    <t>Отсутствует. Договор № 32 с ГАУЗ СО "Алапаевская ЦРБ" от 12.01.2026</t>
  </si>
  <si>
    <t>Отсутствует. Договор № 10 с ГАУЗ СО "Алапаевская ЦРБ" от 09.01.2026</t>
  </si>
  <si>
    <t>Отсутствует. Договор № 28 с ГАУЗ СО "Алапаевская ЦРБ" от 12.01.2026</t>
  </si>
  <si>
    <t>Отсутствует. Договор № 18 с ГАУЗ СО "Алапаевская ЦРБ" от 12.01.2026</t>
  </si>
  <si>
    <t>Отсутствует. Договор № 23 с ГАУЗ СО "Алапаевская ЦРБ" от 12.01.2026</t>
  </si>
  <si>
    <t>Отсутствует. Договор № 25 с ГАУЗ СО "Алапаевская ЦРБ" от 12.01.2026</t>
  </si>
  <si>
    <t>Отсутствует. Договор №34 с ГАУЗ СО "Алапаевская ЦРБ" от 12.01.2026</t>
  </si>
  <si>
    <t>Отсутствует. Договор № 8 с ГАУЗ СО "Алапаевская ЦРБ" от 12.01.2026</t>
  </si>
  <si>
    <t>Отсутствует. Договор № 4 с ГАУЗ СО "Арамильская городская больница" от 09.01.2025</t>
  </si>
  <si>
    <t>Отсутствует. Договор № 10 с ГАУЗ СО "Арамильская городская больница" от 11.01. 2021</t>
  </si>
  <si>
    <t>Отсутствует. Договор № 1/2021 с ГАУЗ СО "Арамильская городкая больница" от 11.01.2021</t>
  </si>
  <si>
    <t>Отсутствует. Договор №1 с ГАУЗ СО "Арамильская городская больница" от 01.01.2026г</t>
  </si>
  <si>
    <t>Отсутствует. Договор № ЛО-66-01-003429 с ГАУЗ СО "Арамильская городская больница" от 02.07.2015 г.</t>
  </si>
  <si>
    <t>Отсутствует. Договор № ЛО-66-01-005720 с ГАУЗ СО "Арамильская городская больница" от 14.12.2018 г.</t>
  </si>
  <si>
    <t>Отсутствует. Договор б/н  от 10.01.2022</t>
  </si>
  <si>
    <t>Отсутствует. Договор б/н от 24.01.2022</t>
  </si>
  <si>
    <t>Отсутствует.</t>
  </si>
  <si>
    <t>Отсутствует. Договор № 25/0 от января 2012 г.</t>
  </si>
  <si>
    <t>Отсутствует. Договор б/н от 09.01.2020 с ГБУЗ СО "Артемовская ЦБР"</t>
  </si>
  <si>
    <t>Отсутствует. Договор с ГБУЗ СО "Артемовская ЦРБ" от 11.01.2021 г.</t>
  </si>
  <si>
    <t>Отсутствует. Договор с ГБУЗ СО "Артемовская ЦРБ"</t>
  </si>
  <si>
    <t>Отсутствует. Договор № 6 от 09.01.2019 г. с ГАУЗ СО "ГБ г. Асбеста"</t>
  </si>
  <si>
    <t>Отсутствует. Договор от 09.01.2019 г.  с ГАУЗ СО "Городская больница г. Асбест"</t>
  </si>
  <si>
    <t>Отсутствует. Договор № 7 от 09.01.2019 г. с ГАУЗ СО "Городская больница г. Асбест"</t>
  </si>
  <si>
    <t>Отсутствует.  Договор № 12 от 01.01.2019 г. с ГАУЗ СО "Городская больница г. Асбест"</t>
  </si>
  <si>
    <t>Отсутствует.  Договор № 10 от 09.01.2019 г. с ГАУЗ СО "Городская больница г. Асбест"</t>
  </si>
  <si>
    <t>Отсутствует.  Договор № 9 от 09.01.2019 г. с ГАУЗ СО "Городская больница г. Асбест"- бессрочно</t>
  </si>
  <si>
    <t>Отсутствует.  Договор № 9 о безвозмездном пользовании от 26.09.2019 г. (бессрочно) с ГАУЗ СО "ГБ г. Асбест".</t>
  </si>
  <si>
    <t>Отсутствует.  Договор №1 от 09.01.2019 г. с ГАУЗ СО "Городская больница г. Асбест"</t>
  </si>
  <si>
    <t>Отсутствует.  Договор № 2 от 09.01.2020 г. с ГАУЗ СО "Городская больница г. Асбест"- бессрочно</t>
  </si>
  <si>
    <t>Отсутствует.  Договор об оказании медицинской помощи с ГАУЗ СО "ГБ г.Асбест" от 04.02.2020 №7, бессрочно</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</si>
  <si>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</si>
  <si>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Отсутствует.  Договор № 3-АПП/2025 от 27.01.2025</t>
  </si>
  <si>
    <t xml:space="preserve">Отсутствует.  Договор N1-АПП/2025  от 27.01.2025 </t>
  </si>
  <si>
    <t>Отсутствует.  Договор № 03-АПП от 11.02.2026</t>
  </si>
  <si>
    <t>Отсутствует.  Договор № 1-АПП/2026 от 27.01.2026</t>
  </si>
  <si>
    <t xml:space="preserve">Отсутствует.  Договор № 42 от 09.01.2018 </t>
  </si>
  <si>
    <t>Отсутствует.  Договор №1-АПП/2025 от 19.01.2026</t>
  </si>
  <si>
    <t xml:space="preserve">Отсутствует. Договор № 18-АПП/2025 от 18.01.2025 </t>
  </si>
  <si>
    <t>Отсутствует. Договор № АПП/12 от 09.01.2025</t>
  </si>
  <si>
    <t xml:space="preserve">Отсутствует. Договор № АПП/37 от 13.01.2020 </t>
  </si>
  <si>
    <t>Отсутствует. Договор № 6-АПП/2025 от 12.03.2026</t>
  </si>
  <si>
    <t>Отсутствует. Договор с ГБУЗ СО "Байкаловская ЦРБ" № 4/БВ от 13.01.2025 г.</t>
  </si>
  <si>
    <t>Отсутствует. Договор с ГБУЗ СО "Байкаловская ЦРБ" № 9/13 от 09.01.2020 г.</t>
  </si>
  <si>
    <t>Отсутствует. Договор с ГБУЗ СО "Байкаловская ЦРБ" № 18 от 13.01.2020 г.</t>
  </si>
  <si>
    <t>Отсутствует. Договор с ГБУЗ СО "Байкаловская ЦРБ" №5/ПМО от 11.01.2023</t>
  </si>
  <si>
    <t>Отсутствует. Договор с ГБУЗ СО "Байкаловская ЦРБ" № 9/12 от 09.01.2020 г.</t>
  </si>
  <si>
    <t>Отсутствует. Договор с ГБУЗ СО "Байкаловская ЦРБ" № 9/8 от 09.01.2020 г.</t>
  </si>
  <si>
    <t>Отсутствует. Договор с ГАУЗ СО "Байкаловская ЦРБ" № 10/БВ от 07.04.2025 г.</t>
  </si>
  <si>
    <t>Отсутствует. Договор с ГБУЗ СО "Байкаловская ЦРБ" от 13.01.2023 г</t>
  </si>
  <si>
    <t>Отсутствует. Договор с ГБУЗ СО "Байкаловская ЦРБ" № 9/3 от 09.01.2020 г.</t>
  </si>
  <si>
    <t>Отсутствует. Договор с ГБУЗ СО "Байкаловская ЦРБ" № 9/1 от 09.01.2020 г.</t>
  </si>
  <si>
    <t>Отсутствует. Договор с ГБУЗ СО "Байкаловская ЦРБ" № 9/4 от 09.01.2020 г.</t>
  </si>
  <si>
    <t>Отсутствует. Договор № 23 с ГАУЗ СО «Березовская ЦГБ» от 12.01.2026</t>
  </si>
  <si>
    <t>Отсутствует. Договор № 25 с ГАУЗ СО «Березовская ЦГБ» от 12.01.2026</t>
  </si>
  <si>
    <t>Отсутствует. Договор № 26 с ГАУЗ СО «Березовская ЦГБ» от 12.01.2026</t>
  </si>
  <si>
    <t>Отсутствует. Договор № 27 с ГАУЗ СО «Березовская ЦГБ» от 12.01.2026</t>
  </si>
  <si>
    <t>Отсутствует. Договор № 28 с ГАУЗ СО «Березовская ЦГБ» от 12.01.2026</t>
  </si>
  <si>
    <t>Отсутствует. Договор № 29 с ГАУЗ СО «Березовская ЦГБ» от 12.01.2026</t>
  </si>
  <si>
    <t>Отсутствует. Договор № 30 с ГАУЗ СО «Березовская ЦГБ» от 12.01.2026</t>
  </si>
  <si>
    <t>Отсутствует. Договор № 36 с ГАУЗ СО «Березовская ЦГБ» от 09.01.2026</t>
  </si>
  <si>
    <t>Отсутствует. Договор № 37 с ГАУЗ СО «Березовская ЦГБ» от 12.01.2026</t>
  </si>
  <si>
    <t>Отсутствует. Договор № 32 с ГАУЗ СО «Березовская ЦГБ» от 09.01.2026</t>
  </si>
  <si>
    <t>Отсутствует. Договор № 33 с ГАУЗ СО «Березовская ЦГБ» от 12.01.2026</t>
  </si>
  <si>
    <t>Отсутствует. Договор № 34 с ГАУЗ СО «Березовская ЦГБ» от 12.01.2026</t>
  </si>
  <si>
    <t>Отсутствует. Договор № 31 с ГАУЗ СО «Березовская ЦГБ» от 12.01.2026</t>
  </si>
  <si>
    <t>Отсутствует. Договор № 35 от 09.01.2025</t>
  </si>
  <si>
    <t>Отсутствует. Договор № 39 с ГАУЗ СО «Березовская ЦГБ» от 12.01.2029</t>
  </si>
  <si>
    <t>Отсутствует. Договор с ГАУЗ СО Березовская ЦГБ № 1 об организации медицинского обслуживания в образовательном учреждении от 09.03.2023</t>
  </si>
  <si>
    <t>Отсутствует. Договор № 38  с ГАУЗ СО «Березовская ЦГБ» от 12.01.2026</t>
  </si>
  <si>
    <t xml:space="preserve">Отсутствует. Договор № 1 с  ГАУЗ СО "Бисертская ГБ" от 18.01.2015 </t>
  </si>
  <si>
    <t xml:space="preserve">Отсутствует. Договор с ГАУЗ СО "Бисертская ГБ" от 25.10.2010 </t>
  </si>
  <si>
    <t xml:space="preserve">Отсутствует. Договор с ГАУЗ СО "Бисертская ГБ"  от 01.01.2015 </t>
  </si>
  <si>
    <t xml:space="preserve">Отсутствует. Договор № 0/5  с ГАУЗ СО "Бисертская ГБ" от 10.01.2018 </t>
  </si>
  <si>
    <t>Отсутствует. Договор № 01-2016/01 от 11.01.2016 г. с ГБУЗ СО "Верх-Нейвинская городская поликлиника"</t>
  </si>
  <si>
    <t>Отсутствует. Договор от 20.05.2025</t>
  </si>
  <si>
    <t>Отсутствует. Договор от 02.12.2013</t>
  </si>
  <si>
    <t>Отсутствует. Договор от 01.08.2012</t>
  </si>
  <si>
    <t>Отсутствует. Договор № 1 от 01.09.2017</t>
  </si>
  <si>
    <t>Отсутствует. Договор от 06.02.2020 г.</t>
  </si>
  <si>
    <t>Отсутствует. Договор от 10.01.2015</t>
  </si>
  <si>
    <t>Отсутствует. Договор № 1 от 20.12.2019</t>
  </si>
  <si>
    <t>Отсутствует. Договор от 15.08.2016</t>
  </si>
  <si>
    <t>Отсутствует. Договор от 18.06.2025</t>
  </si>
  <si>
    <t>Отсутствует. Договор  б/н от 20.02.2026</t>
  </si>
  <si>
    <t xml:space="preserve">Отсутствует. Договор б/н от 12.01.2026 </t>
  </si>
  <si>
    <t xml:space="preserve">Отсутствует. Договор б/н  от 12.01.2026 </t>
  </si>
  <si>
    <t xml:space="preserve">Отсутствует. </t>
  </si>
  <si>
    <t>Отсутствует. Соглашение от 01.01.2019 г.</t>
  </si>
  <si>
    <t>Отсутствует. Соглашение о сотрудничестве с ГАУЗ СО "Верхнепышминская ЦГБ им. П.Д. Бородина" от 01.01.2026</t>
  </si>
  <si>
    <t>Отсутствует. Соглашение о сотрудничестве с ГАУЗ СО "Верхнепышминская ЦГБ им. П.Д. Бородина" от 01.01.2026 г.</t>
  </si>
  <si>
    <t>Отсутствует. Соглашение от 01.01.2024</t>
  </si>
  <si>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</si>
  <si>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</si>
  <si>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Отсутствует. Соглашение о сотрудничестве с ГАУЗ СО "Верхнепышминская ЦГБ имени П.Д. Бородина" от 01.02.2017</t>
  </si>
  <si>
    <t>Отсутствует. Договор № 28-12/2024 от 10.01.2025</t>
  </si>
  <si>
    <t xml:space="preserve">Отсутствует. Договор на медицинское обслуживание с ГБУЗ Свердловской области "ЦГБ город Верхняя Тура от 05.05.2025 </t>
  </si>
  <si>
    <t>Отсутствует. Договор об оказании медицинских услуг  в МБОУ "СОШ № 19"  от 28.03.2023г. б/н</t>
  </si>
  <si>
    <t>Отсутствует. Соглашение о взаимодействии от 11.01.2021 г. с ГАУЗ СО "Волчанская ГБ"</t>
  </si>
  <si>
    <t>Отсутствует. Соглашение о взаимодействии от 01.01.2021 г. с ГАУЗ СО "Волчанская ГБ"</t>
  </si>
  <si>
    <t>Отсутствует. Договор с ООО "Аймед" о сопровождении от 12.05.2022г.</t>
  </si>
  <si>
    <t>Отсутствует.  Договор № 25 /11/Л от 13.03.2025 г. с  ГАУЗ СО "ДГКБ №11 г Екатеринбург"</t>
  </si>
  <si>
    <t>Отсутствует. Договор № ДС/12/11/Л/ от 28.05.2024</t>
  </si>
  <si>
    <t>Отсутствует. Договор № 90/09 от 16.10.2014</t>
  </si>
  <si>
    <t xml:space="preserve">Отсутствует. Договор №98/12 от 01.01.2025 </t>
  </si>
  <si>
    <t>Отсутствует. Договор от 01.01.2016 г. МАУ "ДГКБ № 9"</t>
  </si>
  <si>
    <t>Отсутствует. Договор с ГАУЗ СО "ДГП №13" №174\06 от 20.03.2025г.</t>
  </si>
  <si>
    <t>Отсутствует. Договор с ГАУЗ ДГП №13" № 35/06  от 12.02.26 г. </t>
  </si>
  <si>
    <t>Отсутствует. Договор с ГАУЗ СО "ДГП №13" №277\06 от 07.05.2025г.</t>
  </si>
  <si>
    <t>Отсутствует. Договор с ГАУЗ СО "ДГП №13" № 278/06 от 07.05.2025г.</t>
  </si>
  <si>
    <t>Отсутствует.  Договор № 281/06 от 14.04.2025</t>
  </si>
  <si>
    <t>Отсутствует.  Договор с ДГП№13 от 12.05.2025г</t>
  </si>
  <si>
    <t>Отсутствует. Договор с ГАУЗ СО «ДГП № 13» № 29/06 от 12.02.2026</t>
  </si>
  <si>
    <t>Отсутствует. Договор № 222 от 03.08.2009, лицензия  № ЛО-66-01-000862 от 05.08.2010</t>
  </si>
  <si>
    <t>Отсутствует. Договор № 218/06 от 10.04.2025 года</t>
  </si>
  <si>
    <t>Отсутствует. Договор с ГАУЗ ДГП №13" № 97/06 от 17.02.25 г. </t>
  </si>
  <si>
    <t>Отсутствует. Договор с МАУ "ДГП №13" № 98/06 от 17.02.2025</t>
  </si>
  <si>
    <t>Отсутствует. Договор с МАУ "ДГП №13" от 17.02.2025 № 92/06</t>
  </si>
  <si>
    <t>Отсутствует. Договор на оказание услуг медицинской помощи детям № 154/06 от 24.02.2025 с МАУ "ДГП №13"</t>
  </si>
  <si>
    <t>Отсутствует. Договор на оказание услуг медицинской помощи детям  № 30/06  от 12.02.2026 г. Лицензия №Л041-01021-66/00376289 от 06.08.2020</t>
  </si>
  <si>
    <t>Отсутствует. Договор №231 от 03.08.2009г, Лицензия ЛО -66-01-004208 от 11.08.2016</t>
  </si>
  <si>
    <t>Отсутствует. Договор с МАУ "ДГП №13"от 26.06.2025 г. № 342/06</t>
  </si>
  <si>
    <t>Отсутствует. Договор № 239 от 13.06.2017 г. с МАУ "ДГП № 13"</t>
  </si>
  <si>
    <t>Отсутствует. Соглашение № 108 от 05.09.2017 г.</t>
  </si>
  <si>
    <t>Отсутствует. Договор № 246 от 13.06.2017 г. с МАУ "ДГП № 13"</t>
  </si>
  <si>
    <t>Отсутствует. Договор № 247 от 13.06.2017 г. с МАУ "ДГП № 13"</t>
  </si>
  <si>
    <t>Отсутствует. Договор № 253 от 13.06.2017 г. с МАУ "ДГП № 13"</t>
  </si>
  <si>
    <t>Отсутствует. Договор № 255 от 13.06.2017 г. с МАУ "ДГП № 13"</t>
  </si>
  <si>
    <t>Отсутствует.  Договор с МАУ "ДГП №13" № 257 от 13.06.2017</t>
  </si>
  <si>
    <t>Отсутствует. Договор № 258 от 13.06.2017 г. с МАУ "ДГП № 13"</t>
  </si>
  <si>
    <t>Отсутствует. Договор № 259 от 13.06.2017 г. с МАУ "ДГП № 13"</t>
  </si>
  <si>
    <t>Отсутствует. Договор № 260 от 13.06.2017 г. с МАУ "ДГП № 13"</t>
  </si>
  <si>
    <t>Отсутствует. Договор от 24.08.2020 г. с МАУ ДГБ 15. Дополнительное соглашение от 11.01.2021г.</t>
  </si>
  <si>
    <t>Отсутствует. Договор от 26.08.2020 МАУ ДГП 15 Лицензия №ЛО-66-01-005038 от 31.10.2017</t>
  </si>
  <si>
    <t>Отсутствует. Договор № б/н от 01.09.2018 г. с МАУ"ДГП № 15", дополнительное соглашение от 24.08.2021 г.</t>
  </si>
  <si>
    <t>Отсутствует. Договор № от 29.05.2025 ГАУЗ СО"ДГБ №15",  Договор от 24.10.2025 ГАУЗ СО "ДГБ №15</t>
  </si>
  <si>
    <t>Отсутствует. Договор от 19.03.2026 ГАУЗ СО "ДГБ№ 15"</t>
  </si>
  <si>
    <t>Отсутствует. Договор от 24 августа 2021 МАУ ДГП 15 Лицензия на осуществление медицинской деятельности ЛО-66-01-003757 от 10 декабря 2015 года</t>
  </si>
  <si>
    <t>Отсутствует. Договор от 24.08.2021 с МАУ"ДГП № 15"</t>
  </si>
  <si>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</si>
  <si>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Отсутствует. Договор на медицинское обслуживание от 20.08.2024</t>
  </si>
  <si>
    <t>Отсутствует. Договор № б/н от 10.08.2022 ГАУЗ СО ДГБ № 15</t>
  </si>
  <si>
    <t>Отсутствует. Договор с МАУ "ДГБ №15" от 26.08.2020</t>
  </si>
  <si>
    <t>Отсутствует. Договор с ГАУЗ ДГБ № 15 Свердловской области "г. Екатеринбурга" от 04. 08.2023</t>
  </si>
  <si>
    <t>Отсутствует. Договор об организации медицинского обслуживания от 30.08.2021г</t>
  </si>
  <si>
    <t>Отсутствует. Приказ ГАУЗ СО "ДГБ № 15" № 162 от 03.05.2023г.</t>
  </si>
  <si>
    <t>Отсутствует. Договор № 04/2025 от 04.02.2025</t>
  </si>
  <si>
    <t>Отсутствует. Договор с МСЧ № 32 от 11.01.2021</t>
  </si>
  <si>
    <t>Отсутствует. Договор 01/2025 от 09.01.2025</t>
  </si>
  <si>
    <t>Отсутствует. Договор № 06/2025 от 10.04.2025</t>
  </si>
  <si>
    <t>Отсутствует. Договор № 06-2024 от 04.04.2024</t>
  </si>
  <si>
    <t>Отсутствует. Договор № 04/2024 от 29.03.2024</t>
  </si>
  <si>
    <t>Отсутствует. Договор от 10.04.2018 г.</t>
  </si>
  <si>
    <t>Отсутствует. Договор о сотрудничестве и совместной деятельности с ГБУЗ СО "Ивдельская ЦРБ" от 11.01.2017 № 1</t>
  </si>
  <si>
    <t>Отсутствует. Договор о сотрудничестве и совместной деятельности с ГБУЗ СО "Ивдельская ЦРБ"</t>
  </si>
  <si>
    <t>Отсутствует. Договор о сотрудничестве и совместной деятельности с ГБУЗ СО "Ивдельская ЦРБ</t>
  </si>
  <si>
    <t>Отсутствует. Договор № 18 от 09.01.2020 г</t>
  </si>
  <si>
    <t>Отсутствует. Договор №02 от 29.12.2025</t>
  </si>
  <si>
    <t>Отсутствует. Договор на медицинское обслуживание №1 от 29.12.2025 Лицензия на осуществление медицинской деятельности № Л041-01021-66/00369442 от 27.03.2020</t>
  </si>
  <si>
    <t>Отсутствует. Договор №32 от 26.01.2023</t>
  </si>
  <si>
    <t>Отсутствует. Договор на медицинское обслуживание от 09.01.2020 г. № 2</t>
  </si>
  <si>
    <t>Отсутствует. Договор №1 от 06.12.2024</t>
  </si>
  <si>
    <t>Отсутствует. Договор № 43 от 10.02.2026</t>
  </si>
  <si>
    <t>Отсутствует. Договор № 1-12.02/2026 от 12.02.2026</t>
  </si>
  <si>
    <t>Отсутствует. Договор № 24 от 19.01.2026</t>
  </si>
  <si>
    <t>Отсутствует. Договор № 25 от 21.01.2025</t>
  </si>
  <si>
    <t>Отсутствует. Договор № 13 от 13.01.2026</t>
  </si>
  <si>
    <t>Отсутствует. Договор № 10 от 13.01.2026</t>
  </si>
  <si>
    <t>Отсутствует. Договор №26 от 20.01.2026</t>
  </si>
  <si>
    <t>Отсутствует. Договор № 27 от 20.01.2026</t>
  </si>
  <si>
    <t>Отсутствует. Договор № 49 от 13.02.2026</t>
  </si>
  <si>
    <t>Отсутствует. Договор № 48 от 13.02.2026</t>
  </si>
  <si>
    <t>Отсутствует. Договор № 47 от 13.02.2026</t>
  </si>
  <si>
    <t>Отсутствует. Договор № 42 от 06.02.2026</t>
  </si>
  <si>
    <t xml:space="preserve">Отсутствует. Договор № 40 от 06.02.2026 </t>
  </si>
  <si>
    <t xml:space="preserve">Отсутствует. Договор № 45 от 12.02.2026 </t>
  </si>
  <si>
    <t xml:space="preserve">Отсутствует. Договор № 31 от 28.01.2026 </t>
  </si>
  <si>
    <t>Отсутствует. Договор № 52 от 16.02.2026</t>
  </si>
  <si>
    <t>Отсутствует. Договор № 21 от 16.01.2026</t>
  </si>
  <si>
    <t>Отсутствует. Договор №5 от 29.12.2025</t>
  </si>
  <si>
    <t>Отсутствует. Договор № 49 от 07.02.2025</t>
  </si>
  <si>
    <t xml:space="preserve">Отсутствует. Договор  №58 от 12.03.2026 </t>
  </si>
  <si>
    <t xml:space="preserve">Отсутствует. Договор № 51 от 16.02.2026 </t>
  </si>
  <si>
    <t>Отсутствует. Договор № 36 от 02.02.2026</t>
  </si>
  <si>
    <t>Отсутствует. Договор №19 от 15.01.2026</t>
  </si>
  <si>
    <t>Отсутствует. Договор № 34 от 29.01.2026</t>
  </si>
  <si>
    <t>Отсутствует. Договор №1 от 10.02.2026</t>
  </si>
  <si>
    <t>Отсутствует. Договор №1 от 03.02.2025</t>
  </si>
  <si>
    <t>Отсутствует. Договор № 1 от 20.02.2026</t>
  </si>
  <si>
    <t>Отсутствует. Договор №1 от 05.03.2025</t>
  </si>
  <si>
    <t>Отсутствует. Договор № 1 от 18.02.2026</t>
  </si>
  <si>
    <t>Отсутствует. Договор № 1 от 24.02.2026</t>
  </si>
  <si>
    <t>Отсутствует. Договор №1 от 25.02.2026</t>
  </si>
  <si>
    <t>Отсутствует. Договор №5 от 26.02.2026</t>
  </si>
  <si>
    <t>Отсутствует. Договор №2 от 16.02.2026</t>
  </si>
  <si>
    <t>Отсутствует. Договор №10 от 20.02.2026</t>
  </si>
  <si>
    <t>Отсутствует. Договор №1 от 10.02.20265</t>
  </si>
  <si>
    <t>Отсутствует. Договор № 89-ОМО с ГАУЗ СО "ДГБ г. Каменск-Уральский" от 01.01.2015</t>
  </si>
  <si>
    <t>Отсутствует. Договор № 75-ОМО  с ГАУЗ СО "ДГБ г. Каменск-Уральский" от 01.01.2015</t>
  </si>
  <si>
    <t>Отсутствует. Договор № 77-ОМД  с ГАУЗ СО "ДГБ г. Каменск-Уральский" от 01.01.2015, дополнительное соглашение №1 к Договору №77 от 01.01.2015</t>
  </si>
  <si>
    <t>Отсутствует. Договор № 91-ОМО  с ГАУЗ СО "ДГБ г. Каменск-Уральский" от 01.01.2015</t>
  </si>
  <si>
    <t>Отсутствует. Договор № 76-ОМО  с ГАУЗ СО "ДГБ г. Каменск-Уральский" от 01.01.2015</t>
  </si>
  <si>
    <t>Отсутствует. Договор № 72-ОМО с ГАУЗ СО "ДГБ г. Каменск-Уральский" от 01.01.2015</t>
  </si>
  <si>
    <t>Отсутствует. Договор № 1  с ГАУЗ СО "ДГБ г. Каменск-Уральский" от 11.01.2021</t>
  </si>
  <si>
    <t>Отсутствует. Договор № 17-ОМО  с ГАУЗ СО "ДГБ г. Каменск-Уральский" от 06.10.2020</t>
  </si>
  <si>
    <t>Отсутствует. Договор № 82-ОМО  с ГАУЗ СО "ДГБ г. Каменск-Уральский" от 01.01.2015</t>
  </si>
  <si>
    <t>Отсутствует. Договор № 73  с ГАУЗ СО "ДГБ г. Каменск-Уральский" от 01.01.2015, дополнительное соглашение №1 к Договору № 73 от 01.01.2015</t>
  </si>
  <si>
    <t>Отсутствует. Договор № 84  с ГАУЗ СО "ДГБ г. Каменск-Уральский" от 01.01.2015</t>
  </si>
  <si>
    <t>Отсутствует. Договор № 87-ОМО  с ГАУЗ СО "ДГБ г. Каменск-Уральский" от 01.01.2015</t>
  </si>
  <si>
    <t>Отсутствует. Договор № 27  с ГАУЗ СО "ДГБ г. Каменск-Уральский" от 19.08.2013 г.</t>
  </si>
  <si>
    <t>Отсутствует. Договор №86-ОМО  с ГАУЗ СО "ДГБ г. Каменск-Уральский" от 01.01.2015</t>
  </si>
  <si>
    <t>Отсутствует. Договор № 88 -ОМО  с ГАУЗ СО "ДГБ г. Каменск-Уральский" от 01.01.2015.</t>
  </si>
  <si>
    <t>Отсутствует. Договор №92-ОМО  с ГАУЗ СО "ДГБ г. Каменск-Уральский" от 01.01.2015</t>
  </si>
  <si>
    <t>Отсутствует. Договор № 93-ОМО  с ГАУЗ СО "ДГБ г. Каменск-Уральский" от 01.01.2015</t>
  </si>
  <si>
    <t>Отсутствует. Договор № 94-ОМО  с ГАУЗ СО "ДГБ г. Каменск-Уральский" от 01.01.2015</t>
  </si>
  <si>
    <t>Отсутствует. Договор № 90-ОМО  с ГАУЗ СО "ДГБ г. Каменск-Уральский" от 01.01.2015</t>
  </si>
  <si>
    <t>Отсутствует. Договор № 95-ОМО  с ГАУЗ СО "ДГБ г. Каменск-Уральский" от 12.01.2015</t>
  </si>
  <si>
    <t>Отсутствует. Договор № 97- ОМО  с ГАУЗ СО "ДГБ г. Каменск-Уральский" от 01.01.2015</t>
  </si>
  <si>
    <t>Отсутствует. Договор № 98-ОМО  с ГАУЗ СО "ДГБ г. Каменск-Уральский" от 01.01.2015</t>
  </si>
  <si>
    <t>Отсутствует. Договор № 78-ОМО  с ГАУЗ СО "ДГБ г. Каменск-Уральский" от 18.03.2020</t>
  </si>
  <si>
    <t>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</si>
  <si>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Отсутствует. Договор № 41  с ГАУЗ СО "ДГБ г. Каменск-Уральский" от 27.07.2020</t>
  </si>
  <si>
    <t>Отсутствует. Договор на медицинское обслуживание детей и подростков с ГАУЗ СО "Детская городская больница г. Каменск-Уральский" от 03.03.2026г.</t>
  </si>
  <si>
    <t xml:space="preserve">Отсутствует. Договор на медицинское обслуживание с   ГАУЗ СО "Камышловская ЦРБ" от 31.03.2025 </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</si>
  <si>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</si>
  <si>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</si>
  <si>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24.03.2025</t>
  </si>
  <si>
    <t>Отсутствует. Договор на медицинское обслуживание с ГАУЗ СО «Камышловская ЦРБ» от 12.07.2024</t>
  </si>
  <si>
    <t>Отсутствует. Договор на медицинское обслуживание с ГАУЗ СО «Камышловская ЦРБ» от 04.04.2024</t>
  </si>
  <si>
    <t>Отсутствует. Договор на медицинское обслуживание с ГАУЗ СО "Камышловская ЦРБ" от 31.03.2025 г. № б/н</t>
  </si>
  <si>
    <t>Отсутствует. Договор № б/н от 01.04.2025года</t>
  </si>
  <si>
    <t>Отсутствует. Договор б/н от 09.04.2025</t>
  </si>
  <si>
    <t>Отсутствует. Договор б/н от 09.04.2025 г.</t>
  </si>
  <si>
    <t>Отсутствует. Договор № 558-ПП от 15.04.2025 г</t>
  </si>
  <si>
    <t>Отсутствует. Договор б/н от 01.04.2025 г.</t>
  </si>
  <si>
    <t>Отсутствует. Договор б/н от 01.04.2025</t>
  </si>
  <si>
    <t>Отсутствует. Договор б/н от 14.06.2025</t>
  </si>
  <si>
    <t>Отсутствует. Договор б/н от 09.04.2025г</t>
  </si>
  <si>
    <t>Отсутствует. Договор от 01.04.2025</t>
  </si>
  <si>
    <t>Отсутствует. Договор б/н с ГАУЗ СО "КЦГБ" от 31.05.2024</t>
  </si>
  <si>
    <t xml:space="preserve">Отсутствует. Договор б/н с ГБУЗ СО "КЦГБ" от 31.05.2024 </t>
  </si>
  <si>
    <t>Отсутствует. Договор б/н с ГАУЗ СО "Качканарская ЦРБ" от 11.04.2025</t>
  </si>
  <si>
    <t xml:space="preserve">Отсутствует. Договор № 21-Ж/25 с ГАУЗ СО "Качканарская ЦРБ" от 05.03.2025 </t>
  </si>
  <si>
    <t>Отсутствует. Договор № 8-Ж/20 от 09.01.2020</t>
  </si>
  <si>
    <t>Отсутствует. Договор № 9-Ж/22 от 09.02.2022</t>
  </si>
  <si>
    <t>Отсутствует. Договор № 5Ж/23 от 05.04.2023</t>
  </si>
  <si>
    <t>Отсутствует. Договор № 5 от 09.01.2020</t>
  </si>
  <si>
    <t xml:space="preserve">Отсутствует. Договор б/н с ГАУЗ СО "Качканарская ЦРБ" от 15.01.2025 </t>
  </si>
  <si>
    <t>Отсутствует. Договор № 58б от 11.05.2012</t>
  </si>
  <si>
    <t>Отсутствует. Договор № 129/2024-Ш от 21.08.2024</t>
  </si>
  <si>
    <t>Отсутствует. Договор № 50/2021-Ш от 07.02.2020г.</t>
  </si>
  <si>
    <t>Отсутствует. Договор
от 05.08.2024 № 118/2024-Ш</t>
  </si>
  <si>
    <t>Отсутствует. Договор от 13.05.2024 №99/2024-НМП</t>
  </si>
  <si>
    <t>Отсутствует. Соглашение № 24 от 26.03.2018</t>
  </si>
  <si>
    <t>Отсутствует. Соглашение № 25 от 26.03. 2018</t>
  </si>
  <si>
    <t>Отсутствует. Соглашение № 26 от 26.03.2018</t>
  </si>
  <si>
    <t>Отсутствует. Соглашение № б/н от 28.10.2024</t>
  </si>
  <si>
    <t>Отсутствует. Соглашение № б/н от 20.05.2024</t>
  </si>
  <si>
    <t>Отсутствует. Договор № 5 от 11.03.2020</t>
  </si>
  <si>
    <t>Отсутствует. Соглашение № 30 от 26.03.2018</t>
  </si>
  <si>
    <t>Отсутствует. Соглашение № 31 от 26.03.2018</t>
  </si>
  <si>
    <t>Отсутствует. Соглашение № 34 от 26.03.2018</t>
  </si>
  <si>
    <t>Отсутствует. Соглашение № 35 от 26.03.2018</t>
  </si>
  <si>
    <t>Отсутствует. Соглашение № б/н от 27.10.2025</t>
  </si>
  <si>
    <t>Отсутствует. Соглашение № б/н от 28.04.2025</t>
  </si>
  <si>
    <t>Отсутствует. Договор № 1004/4/2025 от 10.04.2025</t>
  </si>
  <si>
    <t>Отсутствует. Договор с ГАУЗ СО "Красноуральская ЦРБ" от 18.03.2025г. №35</t>
  </si>
  <si>
    <t>Отсутствует. Договор с ГАУЗ СО "Красноуральская ГБ" №34 от 04.03.2024г.</t>
  </si>
  <si>
    <t>Отсутствует. Договор с ГАУЗ СО "Красноуральская ЦРБ" №29 от 11.03.2025</t>
  </si>
  <si>
    <t>Отсутствует. Договор № 32 от 17.03.2025 ГАУЗ СО "Красноуральская ЦРБ"</t>
  </si>
  <si>
    <t>Отсутствует. Договор от 25.01.2024 г. № 11 с ГАУЗ СО "Красноуральская ГБ"</t>
  </si>
  <si>
    <t>Отсутствует. Договор от 12.03.2025 г. №30</t>
  </si>
  <si>
    <t>Отсутствует. Договор № 230 от 23.01.2020</t>
  </si>
  <si>
    <t>Отсутствует. Договор № 149 от 16.05.2018</t>
  </si>
  <si>
    <t>Отсутствует. Договор № 69 от 20.01.2020</t>
  </si>
  <si>
    <t>Отсутствует. Договор № 46 от 09.01.2023 г.</t>
  </si>
  <si>
    <t>Отсутствует. Договор № 1 от 01.02.2025</t>
  </si>
  <si>
    <t>Отсутствует. Договор № 118 от 27.04.2023</t>
  </si>
  <si>
    <t>Отсутствует. Договор № 40 от 23.01.2023</t>
  </si>
  <si>
    <t>Отсутствует. Договор № 30 от 16.01.2018</t>
  </si>
  <si>
    <t>Отсутствует. Договор № 79 от 15.01.2024</t>
  </si>
  <si>
    <t>Отсутствует. Договор № 58 от 14.02.2017</t>
  </si>
  <si>
    <t>Отсутствует. Договор №78 от 14.02.2018</t>
  </si>
  <si>
    <t>Отсутствует. Договор № 154 от 25.03.2020</t>
  </si>
  <si>
    <t>Отсутствует. Договор № 128 от 01.03.2024</t>
  </si>
  <si>
    <t>Отсутствует. Договор № 154  от 02.04.2024</t>
  </si>
  <si>
    <t>Отсутствует. Договор № 154 
от 02.04.2024</t>
  </si>
  <si>
    <t xml:space="preserve">Отсутствует. Договор № 02/03/26 от 02.03.2026
</t>
  </si>
  <si>
    <t>Отсутствует. Договор №130 от 09.01.2023</t>
  </si>
  <si>
    <t>Отсутствует. Договор № 228 от 29.05.2017</t>
  </si>
  <si>
    <t xml:space="preserve">Отсутствует. Договор № 184 от 02.03.2026
</t>
  </si>
  <si>
    <t>Отсутствует. Договор № 250
от 15.08.2014</t>
  </si>
  <si>
    <t>Отсутствует. Договор № 84 от 14.02.2022</t>
  </si>
  <si>
    <t>Отсутствует. Договор № 96
 от 29.01.2024</t>
  </si>
  <si>
    <t>Отсутствует. Договор № 266
от 18.08.2014</t>
  </si>
  <si>
    <t>Отсутствует. Соглашение о взаимодействии с ГАУЗ СО «ЦРБ г. Кушва» от 09.01.2025</t>
  </si>
  <si>
    <t>Отсутствует. Договор о взаимодействии с ГАУЗ СО "ЦГБ г. Кушва" от 25.07.2022</t>
  </si>
  <si>
    <t>Отсутствует. Соглашение о взаимодействии с ГАУЗ СО «ЦРБ г. Кушва» от 01.08.2024</t>
  </si>
  <si>
    <t>Отсутствует. Соглашение о взаимодействии с ГАУЗ СО «ЦРБ г. Кушва»от 09.01.2024</t>
  </si>
  <si>
    <t>Отсутствует. Договор о взаимодействии с ГБУЗ СО "ЦРБ г. Кушва" от 09.01.2025</t>
  </si>
  <si>
    <t>Отсутствует. Соглашение о взаимодействии от с ГАУЗ СО "ЦРБ г. Кушва" от 04.03.2026 года</t>
  </si>
  <si>
    <t>Отсутствует. Договор № 91 от 01.09.2025</t>
  </si>
  <si>
    <t>Отсутствует. Договор № 91 от 01.05.2024</t>
  </si>
  <si>
    <t>Отсутствует. Договор № 91 от 10.01.2024</t>
  </si>
  <si>
    <t>Отсутствует. Договор № 91 от 17.04.2025</t>
  </si>
  <si>
    <t>Отсутствует. Договор № 91 от 09.01.2025</t>
  </si>
  <si>
    <t>Отсутствует. Договор № б/н от 27.03.2025</t>
  </si>
  <si>
    <t>Отсутствует. Договор от 09.01.2024 г.</t>
  </si>
  <si>
    <t>Отсутствует. Договор об оказании медицинского обслуживания обучающихся с ГБУЗ "Махневская районная больница" № 1 от 01.06.2018</t>
  </si>
  <si>
    <t>Отсутствует. Договор об оказании медицинского обслуживания обучающихся с ГБУЗ "Махневская районная больница" от 09.01.2020</t>
  </si>
  <si>
    <t>Отсутствует. Договор об оказании медицинского обслуживания обучающихся с ГБУЗ "Махневская районная больница" №1 от 01.06.2018 г.</t>
  </si>
  <si>
    <t>Отсутствует. Обслуживание осуществляется фельдшером ФАП п.Санкино</t>
  </si>
  <si>
    <t>Отсутствует. Договор об организации медицинского обслуживания № 90 Б от 17.02.2022г. с ГАУЗ СО "Невьянская ЦРБ"</t>
  </si>
  <si>
    <t>Отсутствует. Договор об организации медицинского обслуживания № 85 Б от 28.02.2022г. с ГАУЗ СО "Невьянская ЦРБ"</t>
  </si>
  <si>
    <t>Отсутствует. Договор об организации медицинского обслуживания № 89 Б от 21.02.2022г. с ГАУЗ СО "Невьянская ЦРБ"</t>
  </si>
  <si>
    <t>Отсутствует. Договор об организации медицинского обслуживания № 88 Б от 17.02.2022 с ГАУЗ СО "Невьянская ЦРБ"</t>
  </si>
  <si>
    <t>Отсутствует. Договор № 128Б от 04.04.2022 г. с ГАУЗ СО "Невьянская ЦРБ"</t>
  </si>
  <si>
    <t>Отсутствует. Договор об организации медицинского обслуживания № 86 Б от 17.02.2022. с ГАУЗ СО "Невьянская ЦРБ"</t>
  </si>
  <si>
    <t>Отсутствует. Договор об организации медицинского обслуживания № 83 Б от 17.02.2022 с ГАУЗ СО "Невьянская ЦРБ"</t>
  </si>
  <si>
    <t>Отсутствует. Договор об организации медицинского обслуживания № 100 Б от 21.03.2022. с ГАУЗ СО Невьянская ЦРБ</t>
  </si>
  <si>
    <t>Отсутствует. Договор об организации медицинского обслуживания с ГБУЗ СО "Невьянская ЦРБ" № 129 Б от 17.03.2022г.</t>
  </si>
  <si>
    <t>Отсутствует. Договор об организации медицинского обслуживания № 92 Б от 17.02.2022 с ГАУЗ СО "Невьянская ЦРБ"</t>
  </si>
  <si>
    <t>Отсутствует. Договор об организации медицинского обслуживания № 64 Б от 17.02.2022г. с ГАУЗ СО "Невьянская ЦРБ"</t>
  </si>
  <si>
    <t>Отсутствует. Договор об организации медицинского обслуживания № 84 Б от 17.02.2022г. с ГАУЗ СО "Невьянская ЦРБ"</t>
  </si>
  <si>
    <t>Отсутствует. Договор об организации медицинского обслуживания № 91 Б от 17.02.2022г. с ГАУЗ СО "Невьянская ЦРБ"</t>
  </si>
  <si>
    <t>Отсутствует. Договор об организации медицинского обслуживания № 82 Б от 17.02.2022. с ГАУЗ СО "Невьянская ЦРБ"</t>
  </si>
  <si>
    <t>Отсутствует. Договор об организации медицинского обслуживания № 87 Б от 17.02.20.22 с ГАУЗ СО "Невьянская ЦРБ«</t>
  </si>
  <si>
    <t>Отсутствует. Приказ главного врача ГАУЗ СО "Нижнесергинская ЦРБ № 50-Р от 28.01.2026 «О закреплении медицинских специалистов за ДДУ и СОШ»</t>
  </si>
  <si>
    <t>Отсутствует. Письмо ГАУЗ СО Нижнесергинсая ЦРБ от 16.03.2026 № 383 Обеспечение медицинскими раб отниками оздоровительных лагерей дневного пребывания</t>
  </si>
  <si>
    <t>Отсутствует. Договор от 22.05.2023 г.
 № 5/2023</t>
  </si>
  <si>
    <t>Отсутствует. Договор б/н от 17.03.2023 г.</t>
  </si>
  <si>
    <t>Отсутствует. Договор от 21.05.2024 № 1</t>
  </si>
  <si>
    <t>Отсутствует. Договор с ГБУЗ СО "Нижнетуринская ЦРБ" от 15.01.2025</t>
  </si>
  <si>
    <t>Отсутствует. Договор 
 от 03.11.2016 г.</t>
  </si>
  <si>
    <t>Отсутствует. Договор № 7а от 01.10.2019</t>
  </si>
  <si>
    <t>Отсутствует. Договор № 3/1 от 01.01.2012</t>
  </si>
  <si>
    <t>Отсутствует. Договор № 4 от 01.09.2019</t>
  </si>
  <si>
    <t>Отсутствует. Договор № 5-МО от 09.01.2020 г.</t>
  </si>
  <si>
    <t>Отсутствует. Договор № 1а от 01.10.2019</t>
  </si>
  <si>
    <t>Отсутствует. Договор № 7/20.22 от 23.08.2022</t>
  </si>
  <si>
    <t>Отсутствует. Договор № 8/2022 от 23.08.2022</t>
  </si>
  <si>
    <t>Отсутствует. Договор б/н от 09.01.2025</t>
  </si>
  <si>
    <t>Отсутствует. Договор № 9/2022 от 23.08.2022 г.</t>
  </si>
  <si>
    <t>Отсутствует. Соглашение от 20.08.2025</t>
  </si>
  <si>
    <t>Отсутствует. Договор №10/1022 от 23.08.2022</t>
  </si>
  <si>
    <t>Отсутствует. Соглашение № 49/20 от 09.01.2020</t>
  </si>
  <si>
    <t>Отсутствует. Договор № 12 от 01.10.2019</t>
  </si>
  <si>
    <t>Отсутствует. Договор № 02ин/2025 от 01.01.2025г.</t>
  </si>
  <si>
    <t>Отсутствует. Договор № 13 от 09.01.2019</t>
  </si>
  <si>
    <t>Отсутствует. Договор № 21 от 01.04.2020</t>
  </si>
  <si>
    <t>Отсутствует. Договор № 20/2022 от 23.08.2022</t>
  </si>
  <si>
    <t>Отсутствует. Договор № 23-МО от 11.01.2016</t>
  </si>
  <si>
    <t>Отсутствует. Договор № 24-МО от 07.02.2020</t>
  </si>
  <si>
    <t>Отсутствует. Договор № 25 от 01.10.2019</t>
  </si>
  <si>
    <t>Отсутствует. Договор №30/2022 от 23.02.2022</t>
  </si>
  <si>
    <t>Отсутствует. Договор № 33/2022 от 23.08.2022</t>
  </si>
  <si>
    <t>Отсутствует. Договор № 34-М от 09.01.2023</t>
  </si>
  <si>
    <t>Отсутствует. Договор № 35 от 28.02.2014</t>
  </si>
  <si>
    <t>Отсутствует. Договор № 36 от 09.01.2019</t>
  </si>
  <si>
    <t>Отсутствует. Договор № 38/2022 от 23.08.2022</t>
  </si>
  <si>
    <t>Отсутствует. Договор № 39 от 10.01.2012</t>
  </si>
  <si>
    <t>Отсутствует. Договор № 40/2022 от 10.01.2022</t>
  </si>
  <si>
    <t>Отсутствует. Договор № 41 от 01.01.2019</t>
  </si>
  <si>
    <t>Отсутствует. Договор № 43 от 01.01.2016</t>
  </si>
  <si>
    <t>Отсутствует. Договор № 44/2022 от 23.08.2022</t>
  </si>
  <si>
    <t>Отсутствует. Договор № 45 от 09.01.2018</t>
  </si>
  <si>
    <t>Отсутствует. Договор № 15а от 01.10.2019</t>
  </si>
  <si>
    <t>Отсутствует. Договор № 49-МО от 30.06.2016</t>
  </si>
  <si>
    <t>Отсутствует. Договор № 16а от 01.10.2019</t>
  </si>
  <si>
    <t>Отсутствует. Договор № 55-2022 от 23.08.2022</t>
  </si>
  <si>
    <t>Отсутствует. Договор № 58 от 01.10.2019</t>
  </si>
  <si>
    <t>Отсутствует. Договор № 61/2022 от 23.08.2022</t>
  </si>
  <si>
    <t>Отсутствует. Договор № 6а от 01.10.2019</t>
  </si>
  <si>
    <t>Отсутствует. Договор б/н от 02.08.2022</t>
  </si>
  <si>
    <t>Отсутствует. Договор от 12.05.2022</t>
  </si>
  <si>
    <t>Отсутствует. Договор от 23.05.2022</t>
  </si>
  <si>
    <t>Отсутствует. Договор б/н от 12.05.2022</t>
  </si>
  <si>
    <t>Отсутствует. Договор  от 12.05.2022</t>
  </si>
  <si>
    <t>Отсутствует. Договор № 77
от 01.09.2019</t>
  </si>
  <si>
    <t>Отсутствует. Договор № 41 от 13.01.2025</t>
  </si>
  <si>
    <t>Отсутствует. Договор № 65 от 20.08.2018</t>
  </si>
  <si>
    <t>Отсутствует. Договор № 1/12 от 01.01.2012</t>
  </si>
  <si>
    <t>Отсутствует. Договор № 69 от 20.11.2018</t>
  </si>
  <si>
    <t>Отсутствует. Договор № 70 от 02.09.2019</t>
  </si>
  <si>
    <t>Отсутствует. Договор № 17а от 01.10.2019</t>
  </si>
  <si>
    <t>Отсутствует. Договор № 75/42/2022 от 23.08.2022</t>
  </si>
  <si>
    <t>Отсутствует. Договор № 77 от 01.09.2019</t>
  </si>
  <si>
    <t>Отсутствует. Договор № 80 от 20.11.2020</t>
  </si>
  <si>
    <t>Отсутствует. Договор № 81 от 20.11.2018</t>
  </si>
  <si>
    <t>Отсутствует. Договор № 85 от 01.10.2019</t>
  </si>
  <si>
    <t>Отсутствует. Договор № 86 от 14.11.2016</t>
  </si>
  <si>
    <t>Отсутствует. Договор № 87 от 09.01.2012</t>
  </si>
  <si>
    <t>Отсутствует. Договор № 90/2022 от 23.08.2022</t>
  </si>
  <si>
    <t>Отсутствует. Договор № 95 от 28.02.2014</t>
  </si>
  <si>
    <t>Отсутствует. Договор № 100/2022 от 23.08.2022</t>
  </si>
  <si>
    <t>Отсутствует. Договор № 138/2022 от 23.08.2022</t>
  </si>
  <si>
    <t>Отсутствует. Договор № 34 от 21.01.2013</t>
  </si>
  <si>
    <t>Отсутствует. Договор № 9а от 01.10.2019</t>
  </si>
  <si>
    <t>Отсутствует. Договор № 51 от 09.01.2018</t>
  </si>
  <si>
    <t>Отсутствует. Договор № ПГ-МО от 01.09.2017</t>
  </si>
  <si>
    <t>Отсутствует. Договор № 19 от 20.02.2020</t>
  </si>
  <si>
    <t>Отсутствует. Договор № 1/3 от 20.02.2020</t>
  </si>
  <si>
    <t>Отсутствует. Договор № 1/4 от 20.02.2020</t>
  </si>
  <si>
    <t>Отсутствует. Договор № 1/5 от 20.02.2020</t>
  </si>
  <si>
    <t>Отсутствует. Договор № 1/6 от 20.02.2020</t>
  </si>
  <si>
    <t>Отсутствует. Договор №1/1 от 20.02.2020</t>
  </si>
  <si>
    <t>Отсутствует. Договор № 1/2 от 20.02.2020</t>
  </si>
  <si>
    <t>Отсутствует. Договор № 1/8 от 20.02.2020</t>
  </si>
  <si>
    <t>Отсутствует. Договор б.н. от 01.06.2022</t>
  </si>
  <si>
    <t>Отсутствует. Договор б/н 
от 01.06.2022</t>
  </si>
  <si>
    <t>Отсутствует. Договор № б/н от 12.05.2022</t>
  </si>
  <si>
    <t>Отсутствует. Соглашение б/н с ФГБУЗ "Нижнесалдинская ЦГБ" от 12.01.2026</t>
  </si>
  <si>
    <t>Отсутствует. Соглашение б/н ФГБУЗ "Нижнесалдинская ЦГБ" от 09.01.2025</t>
  </si>
  <si>
    <t>Отсутствует. Договор от 12.01.2026 № 4 "О оказании услуг по медицинскому обслуживанию обучающихся" с ГАУЗ СО "Новолялинская районная больница</t>
  </si>
  <si>
    <t>Отсутствует. Договор от 12.01.2026 №14 "О оказании услуг по медицинскому обслуживанию обучающихся"
с ГАУЗ СО "Новолялинская районная больница"</t>
  </si>
  <si>
    <t>Отсутствует. Договор от 12.01.2026 
№5
"О оказании услуг 
по медицинскому обслуживанию обучающихся"
с ГАУЗ СО "Новолялинская районная больница"</t>
  </si>
  <si>
    <t>Отсутствует. Договор от 12.01.2026 
№ 15
"О окозании услуг 
по медицинскому обслуживанию обучающихся"
с ГАУЗ СО "Новолялинская районная больница"</t>
  </si>
  <si>
    <t>Отсутствует. Договор от 12.01.2026 
№ 13
"О оказании услуг 
по медицинскому обслуживанию обучающихся"
с ГАУЗ СО "Новолялинская районная больница"</t>
  </si>
  <si>
    <t>Отсутствует. Договор от 12.01.2026 
№ 6
"О оказании услуг 
по медицинскому обслуживанию обучающихся"
с ГАУЗ СО "Новолялинская районная больница"</t>
  </si>
  <si>
    <t>Отсутствует. Договор от 12.01.2026 
№ 23
"О совместной деятельности по медицинскому обслуживанию обучающихся"
с ГАУЗ СО "Новолялинская районная больница"</t>
  </si>
  <si>
    <t>Отсутствует. Договор от 12.01.2026 
№ 17
"О оказании услуг
по медицинскому обслуживанию обучающихся"
с ГАУЗ СО "Новолялинская районная больница"</t>
  </si>
  <si>
    <t>Отсутствует. Договор от 12.01.2026 
№ 22
"О совместной деятельности 
по медицинскому обслуживанию обучающихся"
с ГАУЗ СО "Новолялинская районная больница"</t>
  </si>
  <si>
    <t>Отсутствует. Соглашение №290/мч-23 от 23.03.2023</t>
  </si>
  <si>
    <t>Отсутствует. Соглашение №268/мч-23 от 27.03.2023</t>
  </si>
  <si>
    <t>Отсутствует. Соглашение о взаимодействии №619/мч-23 от 14.09.2023 между ФГБУЗ ЦМСЧ №31 ФМБА России и МАОУ "СОШ № 45"</t>
  </si>
  <si>
    <t>Отсутствует. Соглашение о взаимодействии №255/мч-23 от 15.03.2023 между ФГБУЗ ЦМСЧ №31 ФМБА России и МАОУ "СОШ №48"</t>
  </si>
  <si>
    <t>Отсутствует. Соглашение №191/мч-23 от 19.02.2023</t>
  </si>
  <si>
    <t>Отсутствует. Соглашение о взаимодействии №270мч-23 от 13.10.2023 между ФГБУЗ ЦМСЧ №31 ФМБА России и МАОУ "СОШ № 54"</t>
  </si>
  <si>
    <t>Отсутствует. Соглашение о взаимодействии №23-301/698/мч-23 от 13.10.2023 между ФГБУЗ ЦМСЧ №31 ФМБА России и МАОУ "Школа-интернат № 53"</t>
  </si>
  <si>
    <t>Отсутствует. Соглашение о взаимодействии №284/мч-23 от 21.03.2023 между ФГБУЗ ЦМСЧ №31 ФМБА России и МАОУ "Лицей № 56"</t>
  </si>
  <si>
    <t>Отсутствует. Соглашение №235/мч-23 от 03.03.2023</t>
  </si>
  <si>
    <t>Отсутствует. Соглашение о взаимодействии №243/мч-23 от 09.03.2023 между ФГБУЗ ЦМСЧ №31 ФМБА России и МАОУ "Гимназия"</t>
  </si>
  <si>
    <t>Отсутствует. Соглашение о взаимодействии № 287/мч-23 от 20.03.2023 между ФГБУЗ ЦМСЧ №31 ФМБА России и МАОУ "СОШ д.Починок"</t>
  </si>
  <si>
    <t>Отсутствует. Соглашение о взаимодействии №248/мч-23 от 13.03.2023 между ФГБУЗ ЦМСЧ №31 ФМБА России и МБУ ДО "ДШИ"</t>
  </si>
  <si>
    <t>Отсутствует. Соглашение о взаимодействии №267/мч-23 от 17.03.2023 между ФГБУЗ ЦМСЧ №31 ФМБА России и МБУ ДО "ДХШ"</t>
  </si>
  <si>
    <t>Отсутствует. Соглашение о взаимодействии № б/н от 01.01.2017 г. с ГБУЗ СО "Краснотурьинская городская больница"</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</si>
  <si>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</si>
  <si>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Отсутствует. Соглашение о взаимодействии №253/мч-23 от 16.03.2023 между ФГБУЗ ЦМСЧ №31 ФМБА России и МАУ ДО "СЮТ"</t>
  </si>
  <si>
    <t>Отсутствует. Соглашение № ЛО-66-01-006356 от 12.02.2020</t>
  </si>
  <si>
    <t>Отсутствует. Соглашение о взаимодействии при организации медицинской помощи учащимся от 23.07.2008 г.</t>
  </si>
  <si>
    <t>Отсутствует. Безвозмездный договор об оказании медицинских услуг № 19 от 09.01.2018</t>
  </si>
  <si>
    <t>Отсутствует. Договор №2 на оказание безвозмездных медицинских услуг от 09.01.2018</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</si>
  <si>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</si>
  <si>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Отсутствует. Договор № 55/у-26 от 12.01.2026 г.</t>
  </si>
  <si>
    <t>Отсутствует. Договор № 46/у-25 от 09.01.2025</t>
  </si>
  <si>
    <t>Отсутствует. Договор № 54/у от 09.01.2025</t>
  </si>
  <si>
    <t>Отсутствует. Договор об организации медицинского обслуживания от 12.01.2015.</t>
  </si>
  <si>
    <t>Отсутствует. Договор № 55/у от 09.01.2025</t>
  </si>
  <si>
    <t>Отсутствует. Договор № 60/у от 09.01.2017 г.</t>
  </si>
  <si>
    <t>Отсутствует. Договор № 32/у от 09.01.2018 г.</t>
  </si>
  <si>
    <t>Отсутствует. Договор № 61/у от 09.01.2017 г.</t>
  </si>
  <si>
    <t>Отсутствует. Договор № 48/у-26 09.01.2026 г.</t>
  </si>
  <si>
    <t>Отсутствует. Договор № 262 от 28.07.2016</t>
  </si>
  <si>
    <t>Отсутствует. Договор № 38/О-26 от 09.01.2026</t>
  </si>
  <si>
    <t>Отсутствует. Договор № 29/у-26 от 09.01.2026</t>
  </si>
  <si>
    <t>Отсутствует. Договор от 10.10.2022</t>
  </si>
  <si>
    <t>Отсутствует. Договор от 20.01.2026</t>
  </si>
  <si>
    <t>Отсутствует. Договор от 01.09.2025</t>
  </si>
  <si>
    <t>Отсутствует. Договор от 26.01.2026</t>
  </si>
  <si>
    <t>Отсутствует. Договор
 от 01.10.2024</t>
  </si>
  <si>
    <t>Отсутствует. Соглашение с ГАУЗ СО "Режевская ЦРБ" от 09.02.2023г.</t>
  </si>
  <si>
    <t>Отсутствует. Соглашение с ГАУЗ СО "Режевская ЦРБ" о совместной организации медицинского обслуживания от 09.01.2019 г.</t>
  </si>
  <si>
    <t>Отсутствует. Соглашение о совместной организации медицинского обслуживания от 09.01.2018 г. с ГАУЗ СО "Режевская ЦРБ"</t>
  </si>
  <si>
    <t>Отсутствует. Соглашение с ГАУЗ СО "Режевская ЦРБ"о совместной организации медицинского обслуживания обучающихся от 09.01.2024</t>
  </si>
  <si>
    <t>Отсутствует. Соглашение с ГАУЗ СО "Режевская ЦРБ" о совместной организации медицинского обслуживания воспитанников МБОУ от 23 ноября 2018</t>
  </si>
  <si>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</si>
  <si>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Отсутствует. Соглашение о совместной организации медицинского обслуживания обучающихся с ГАУЗ СО "Режевская ЦРБ" от 19.09.19 бессрочное</t>
  </si>
  <si>
    <t>Отсутствует. Соглашение от 11 октября 2023г. №27/23 с ГАУЗ "Режевская ЦРБ"</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</si>
  <si>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</si>
  <si>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Отсутствует. Соглашение от 09.01.2017 г. с ГАУЗ СО "Режевская ЦРБ"</t>
  </si>
  <si>
    <t>Отсутствует. Соглашение от 13.02.2022 г. с ГАУЗ СО "Режевская ЦРБ"</t>
  </si>
  <si>
    <t>Отсутствует. Соглашение от 18.01.2022 г. с ГАУЗ СО "Режевская ЦРБ"</t>
  </si>
  <si>
    <t>Отсутствует. Соглашение о совместной организации медицинского обслуживания воспитанников ОУ № 168/22 от 01.08.2022г</t>
  </si>
  <si>
    <t>Отсутствует. Соглашение от 09.01.2019 г. с ГАУЗ СО "Режевская ЦРБ"</t>
  </si>
  <si>
    <t>Отсутствует. Соглашение с ГАУЗ СО "Режевская ЦРБ" от 19.05.2023г Лицензия ЛО-66-01-006514 от 28.05.2020г.</t>
  </si>
  <si>
    <t>Отсутствует. Договор № 02/14/1 от 09.01.2014 г. с ГАУЗ СО "Режевская ЦРБ"</t>
  </si>
  <si>
    <t>Отсутствует. Соглашение с ГАУЗ СО "Режевская ЦРБ" о совместной организации медицинского обслуживания от 27.03.2018 г.</t>
  </si>
  <si>
    <t>Отсутствует. Соглашение о совместной организации медицинского обслуживания от 09.10.2018 г. с ГАУЗ СО "Режевская ЦРБ"</t>
  </si>
  <si>
    <t>Отсутствует. Соглашение с ГАУЗ СО "Режевская ЦРБ", "Соглашение о совместной организации медицинского обслуживания воспитанников ДОУ.б/н от 09.01.2023г.</t>
  </si>
  <si>
    <t>Отсутствует. Соглашение № 1 о совместной организации медицинского обслуживания от 09.01.2018 г. с ГАУЗ СО "Режевская ЦРБ"</t>
  </si>
  <si>
    <t>Отсутствует. Соглашение с ГАУЗ СО "Режевская ЦРБ" от 09.01.2018г.</t>
  </si>
  <si>
    <t>Отсутствует. Соглашение с ГАУЗ СО "Режевская ЦРБ" от 25.01.2019г.</t>
  </si>
  <si>
    <t>Отсутствует. Соглашение с ГАУЗ СО "Режевская ЦРБ" о совместной организации медицинского обслуживания от 20.02.2020 г.</t>
  </si>
  <si>
    <t>Отсутствует. Соглашение с ГАУЗ СО Режевская ЦРБ о совместной организации медицинского обслуживания воспитанников ДОУ от 27.01.2021 года</t>
  </si>
  <si>
    <t>Отсутствует. Соглашение от 10.10.2016 г. с ГАУЗ СО "Режевская ЦРБ"</t>
  </si>
  <si>
    <t>Отсутствует. Договор об оказании медицинских услуг с ГАУЗ СО "Режевская ЦРБ" от 03.03.2022 г.</t>
  </si>
  <si>
    <t>Отсутствует. Договор об оказании медицинских услуг с ГАУЗ СО "Режевская ЦРБ" № 74/23 от 09.03.2023 г.</t>
  </si>
  <si>
    <t>Отсутствует. Договор № 01 от 09.01.2024</t>
  </si>
  <si>
    <t>Отсутствует. Договор № б/н от 28.11.2023</t>
  </si>
  <si>
    <t>Отсутствует. Договор от 28.11.2023</t>
  </si>
  <si>
    <t>Количество смен в год: 1. Мощность:48. Проживание: не предусмотрено. Питание: 2-разовое</t>
  </si>
  <si>
    <t>01.06.2026-19.06.2026, 05.10.2026-11.10.2026</t>
  </si>
  <si>
    <t>Пестова Елена Владимировна</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</si>
  <si>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</si>
  <si>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Канагина Дина Сергеевна</t>
  </si>
  <si>
    <t>Количество смен в год: 2. Мощность: 70. Проживание: не предусмотрено. Питание: 2-разовое. Спортзал. Медпункт</t>
  </si>
  <si>
    <t>№ 66.01.37.000.М.000396.03.26 от 24.03.2026</t>
  </si>
  <si>
    <t>Отсутствует.  Договор №3/11/В/О с ГАУЗ СО ДГКБ № 11 от 12.03.2025</t>
  </si>
  <si>
    <t>Серебрякова Марина Юрьевна</t>
  </si>
  <si>
    <t>Количество смен в год: 1. Мощность: 70. Проживание: не предусмотрено. Питание: 2-разовое. Спортзал. Медпункт</t>
  </si>
  <si>
    <t>Отсутствует. Договор с ГАУЗ СО ДГКБ № 11 в стадии заключения</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</si>
  <si>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</si>
  <si>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</si>
  <si>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</si>
  <si>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12.03.2025</t>
  </si>
  <si>
    <t>№66.01.37.000.М.000419.03.26 от 26.03.2026</t>
  </si>
  <si>
    <t>Отсутствует.  Договор №17/11/В/О с ГАУЗ СО ДГКБ № 11 от 12.03.2025</t>
  </si>
  <si>
    <t>671,0; 790,8</t>
  </si>
  <si>
    <t>Количество смен в год: 1. Мощность: 70. Проживание: не предусмотрено. Питание: 2-разовое.  Спортивный зал. Медпункт</t>
  </si>
  <si>
    <t>Количество смен в год: 2. Мощность: 120. Проживание: не предусмотрено. Питание: 2-разовое. Спортивный зал. Медпункт</t>
  </si>
  <si>
    <t>Спирина Анна Игоревна</t>
  </si>
  <si>
    <t>Количество смен в год: 2. Мощность: 80. Проживание: не предусмотрено. Питание: 2-разовое. Спортивный зал. Медпункт</t>
  </si>
  <si>
    <t>Отсутствует. Договор №64/11/В/О с ГАУЗ СО ДГКБ № 11 от 12.03.2025</t>
  </si>
  <si>
    <t>23.03.2026-29.03.2026, 
26.10.2026-01.11.2026</t>
  </si>
  <si>
    <t>Отсутствует. Договор №65/11/В/О с ГАУЗ СО ДГКБ № 11 от 12.03.2025</t>
  </si>
  <si>
    <t>Отсутствует. 
Договор №70/11/В/О с ГАУЗ СО ДГКБ № 11 от 12.03.2025</t>
  </si>
  <si>
    <t>Иванова Мария Дмитриевна</t>
  </si>
  <si>
    <t>22.06.2026-12.07.2026, 26.10.2026-01.11.2026</t>
  </si>
  <si>
    <t>Отсутствует. Договор №109/11/В/О с ГАУЗ СО ДГКБ № 11 от 12.03.2025</t>
  </si>
  <si>
    <t>Отсутствует. Договор №120/11/В/О с ГАУЗ СО ДГКБ № 11 от 12.03.2025</t>
  </si>
  <si>
    <t xml:space="preserve">Пыжьянова Александра Андреевна </t>
  </si>
  <si>
    <t>Количество смен в год: 1. Мощность в смену: 75. Без проживания. Питание: 2-х разовое. Спортивный зал. Медпункт.</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</si>
  <si>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</si>
  <si>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</si>
  <si>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12.03.2025</t>
  </si>
  <si>
    <t>Количество смен в год: 1. Мощность в смену: 60. Без проживания. Питание: 2-х разовое. Спортивный зал. Медпункт.</t>
  </si>
  <si>
    <t>Отсутствует. Договор №159/11/В/О с ГАУЗ СО ДГКБ № 11 от 12.03.2025</t>
  </si>
  <si>
    <t>№66.01.37.000.М.000431.03.26 от 27.03.2026</t>
  </si>
  <si>
    <t>Отсутствует. Договор №161/11/В/О с ГАУЗ СО ДГКБ № 11 от 12.03.2025</t>
  </si>
  <si>
    <t>Шакирова Светлана Салихзяновна</t>
  </si>
  <si>
    <t>Количество смен в год: 2. Мощность в смену: 425. Без проживания. Питание: 2-х разовое. Спортивный зал. Медпункт.</t>
  </si>
  <si>
    <t>Бажукова Наталья Анатольевна</t>
  </si>
  <si>
    <t>Количество смен в год: 1. Мощность в смену: 25. Без проживания. Питание: 3-х разовое. Спортивный зал. Медпункт.</t>
  </si>
  <si>
    <t>Шакурова Ольга Григорьевна</t>
  </si>
  <si>
    <t>Киселева Яна Алексеевна</t>
  </si>
  <si>
    <t>Количество смен в год: 1. Мощность: 25. Проживание: не предусмотрено. Питание: 3-разовое.  Спортивный зал. Медпункт.</t>
  </si>
  <si>
    <t>Овчеренко Алена Олеговна</t>
  </si>
  <si>
    <t>Количество смен в год: 1. Мощность: 110. Проживание: не предусмотрено. Питание: 2-разовое.   Спортивный зал. Медпункт.</t>
  </si>
  <si>
    <t>28.05.2026-20.06.2026</t>
  </si>
  <si>
    <t>http://20tugulym.uralschool.ru/</t>
  </si>
  <si>
    <t>https://yadryishnikovskaya.uralschool.ru/?section_id=495</t>
  </si>
  <si>
    <t>https://z-uspenka.uralschool.ru/</t>
  </si>
  <si>
    <t>https://clck.su/qNrdr</t>
  </si>
  <si>
    <t>https://ertar.uralschool.ru/?section_id=5</t>
  </si>
  <si>
    <t>https://dvinka28.uralschool.ru/</t>
  </si>
  <si>
    <t>https://vsh29.edusite.ru/camp_maininfo.html</t>
  </si>
  <si>
    <t>https://30.34367.3535.ru/8127/</t>
  </si>
  <si>
    <t>https://clck.su/knugK</t>
  </si>
  <si>
    <t>Количество смен в год: 1. Мощность в смену: 25. Проживание не предусмотрено. Питание: 2-разовое, столовая 40 мест. Спортивный зал.</t>
  </si>
  <si>
    <t>Количество смен в год: 1. Мощность в смену: 45. Проживание не предусмотрено. Питание: 2-разовое, столовая 40 мест. Спортивный зал.</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</si>
  <si>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</si>
  <si>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Количество смен в год: 1. Мощность в смену: 140.Проживание: не предусмотрено. Питание: 2-разовое, столовая 120 мест. Спортивный зал. Медицинский кабинет.</t>
  </si>
  <si>
    <t>Количество смен в год: 1. Мощность в смену: 200. Проживание: не предусмотрено. Питание: 2-разовое, столовая 150 мест. Спортивный зал. Медицинский кабинет.</t>
  </si>
  <si>
    <t>Количество смен в год: 1. Мощность в смену: 50. Без проживая. Питание: 2-разовое, столовая 60 мест. Спортивный зал.</t>
  </si>
  <si>
    <t xml:space="preserve">Количество смен в год: 1. Мощность в смену: 80. Проживание не предусмотрено. Питание: 2-разовое, столовая 40 мест. Спортивный зал. </t>
  </si>
  <si>
    <t>Здание школы: 1990 год. Столовая: 2005 год.</t>
  </si>
  <si>
    <t>Здание школы: 1990 год.</t>
  </si>
  <si>
    <t>Здание школы: 1977 год,  капитальный ремонт в 2019 году.</t>
  </si>
  <si>
    <t>Здание школы: 1989  год.</t>
  </si>
  <si>
    <t>Здание школы: 1959 год</t>
  </si>
  <si>
    <t>Здание школы: 1986 год,  капитальный ремонт столовой в 2017 году, капитальный ремонт спортивного зала в 2021 году.</t>
  </si>
  <si>
    <t>Здание школы: 1984 год, реконструкция здания в    2003 году, реконструкция здания, капитальный ремонт в 2019 году.</t>
  </si>
  <si>
    <t>Здание школы: 1966 год.</t>
  </si>
  <si>
    <t>Здание школы: 1981 год , капитальный ремонт в 2017 году.</t>
  </si>
  <si>
    <t>Программа  утверждена приказом № 35 от  19.03.2025. Ссылка на программу: https://vsh29.edusite.ru/camp_maininfo.html</t>
  </si>
  <si>
    <t>Программа утверждена приказом №14/1 от 16.04.2025. Ссылка на программу: https://30.34367.3535.ru/8127/</t>
  </si>
  <si>
    <t xml:space="preserve">
Программа утверждена приказом № 48 от 22.05.2025. Ссылка на программу: https://sc26tugul.midural.ru/documents/active/31785/</t>
  </si>
  <si>
    <t xml:space="preserve">
Программа утверждена Приказом № 28 от 10.04.2025. Ссылка на программу: https://clck.ru/3SyjdN</t>
  </si>
  <si>
    <t xml:space="preserve">
Программа утверждена приказом № 17-1 ОД от 20.03.2025. Ссылка на программу: https://clck.su/cAApb   </t>
  </si>
  <si>
    <t>623300, Свердловская обл., г. Красноуфимск, ул. Р. Горбуновой, д. 13; тел.: 8(34394) 2-21-09, 2-05-07; email: 523105@mail.ru, 523555@mail.ru</t>
  </si>
  <si>
    <t>623300, Свердловская обл., г. Красноуфимск, ул. Селекционная, д. 22;  тел.: 8(34394) 2-21-09, 2-05-07; email: 523105@mail.ru, 523555@mail.ru</t>
  </si>
  <si>
    <t>Количество смен в год: 1. Мощность: 95. Проживание: не предусмотрено. Питание: 2-разовое</t>
  </si>
  <si>
    <t>№ 20131 от 16.10.2019 г.</t>
  </si>
  <si>
    <t>Количество смен в год: 1. Мощность: 200. Проживание: не предусмотрено. Питание: 2-разовое, столовая 100 мест. Спортивный зал, Библиотека. Медпункт.</t>
  </si>
  <si>
    <t xml:space="preserve">Количество смен в год: 2. Мощность: 200. Проживание: не предусмотрено. Питание: 2-разовое. </t>
  </si>
  <si>
    <t>Количество смен в год: 1. Мощность: 250. Проживание: не предусмотрено. Питание: 2-разовое, столовая 200 мест. Спортивный зал, Библиотека. Медпункт.</t>
  </si>
  <si>
    <t>Количество смен в год: 1. Мощность: 250. Проживание: не предусмотрено. Питание: 2-разовое, столовая 250 мест. Спортивный зал, Библиотека. Медпункт.</t>
  </si>
  <si>
    <t>Количество смен в год: 1. Мощность: 130. Проживание: не предусмотрено. Питание: 2-разовое, столовая 130 мест. Спортивный зал, Библиотека. Медпункт.</t>
  </si>
  <si>
    <t>Количество смен в год: 1. Мощность: 110. Проживание: не предусмотрено. Питание: 2-разовое, столовая 110 мест. Спортивный зал, Библиотека. Медпункт.</t>
  </si>
  <si>
    <t>Количество смен в год: 1. Мощность: 110. Проживание: не предусмотрено. Питание: 2-разовое, столовая 100 мест. Спортивный зал, Библиотека. Медпункт.</t>
  </si>
  <si>
    <t>Количество смен в год: 1. Мощность: 150. Проживание: не предусмотрено. Питание: 2-разовое, столовая 100 мест. Спортивный зал, Библиотека. Медпункт.</t>
  </si>
  <si>
    <t>Количество смен в год: 1. Мощность: 100. Проживание: не предусмотрено. Питание: 2-разовое, столовая 155 мест. Спортивный зал, Библиотека. Медпункт.</t>
  </si>
  <si>
    <t xml:space="preserve">Количество смен в год: 1. Мощность: 40. Проживание: не предусмотрено. Питание: 2-разовое, столовая 48 мест. </t>
  </si>
  <si>
    <t>Количество смен в год: 1. Мощность: 45. Проживание: не предусмотрено. Питание: 2-разовое, столовая 60 мест. .</t>
  </si>
  <si>
    <t xml:space="preserve">Количество смен в год: 1. Мощность: 70. Проживание: не предусмотрено. Питание: 2-разовое, столовая 100 мест. </t>
  </si>
  <si>
    <t xml:space="preserve">Количество смен в год: 2. Мощность: 100. Проживание: не предусмотрено. Питание: 2-разовое. </t>
  </si>
  <si>
    <t>https://sh20-alahaevsk.uralschool.ru/</t>
  </si>
  <si>
    <t>Ширшева Татьяна Викторовна</t>
  </si>
  <si>
    <t>Максимова Виктория Андреевна</t>
  </si>
  <si>
    <t>Отсутствует. Договор от 21.04.2025 г. с ГБУЗ СО "Алапаевская городская больница"</t>
  </si>
  <si>
    <t xml:space="preserve">Отсутствует. Договор № 1 от 06.04.2026 с ГАУЗ СО "Алапаевская городская больница" </t>
  </si>
  <si>
    <t>Отсутствует. Договор ГАУЗ СО "АГБ" № 1 от 10.01.2025</t>
  </si>
  <si>
    <t>Отсутствует. Договор от 01.02.2022 г. с ГБУЗ СО "Алапаевская городская больница"</t>
  </si>
  <si>
    <t>Количество смен в год: 3. Мощность: 150. Проживание: не предусмотрено. Питание: 2-разовое</t>
  </si>
  <si>
    <t>Количество смен в год: 3. Мощность: 20. Проживание: не предусмотрено. Питание: 2-разовое</t>
  </si>
  <si>
    <t>Количество смен в год: 3. Мощность: 115. Проживание: не предусмотрено. Питание: 2-разовое</t>
  </si>
  <si>
    <t>Количество смен в год: 1. Мощность: 45. Проживание: не предусмотрено. Питание: 2-разовоее, столовая 100 мест. Спортивный зал, Библиотека. Медпункт.</t>
  </si>
  <si>
    <t>Количество смен в год: 1. Мощность: 50. Проживание: не предусмотрено. Питание: 2-разовое, столовая 100 мест. Спортивный зал, Библиотека. Медпункт.</t>
  </si>
  <si>
    <t>Количество смен в год: 1. Мощность: 40. Проживание: не предусмотрено. Питание: 2-разовое, столовая 100 мест. Спортивный зал, Библиотека. Медпункт.</t>
  </si>
  <si>
    <t>№ Л035-01277-66/00195617 от 22.05.2013</t>
  </si>
  <si>
    <t>Количество смен в год: 1. Мощность: 35. Проживание: не предусмотрено. Питание: 2-разовое, столовая 100 мест. Спортивный зал, Библиотека. Медпункт.</t>
  </si>
  <si>
    <t>№ Л035-01277-66/00195053 от 20.07.2016г. Бессрочно.</t>
  </si>
  <si>
    <t>Количество смен в год: 3. Мощность: 45. Проживание: не предусмотрено. Питание: 2-разовое, столовая 100 мест. Спортивный зал, Библиотека. Медпункт.</t>
  </si>
  <si>
    <t>Количество смен в год: 1. Мощность: 15. Проживание: не предусмотрено. Питание: 2-разовое, столовая 100 мест. Спортивный зал, Библиотека. Медпункт</t>
  </si>
  <si>
    <t>Количество смен в год: 1. Мощность: 20. Проживание: не предусмотрено. Питание: 2-разовое, столовая 48 мест. Библиотека.</t>
  </si>
  <si>
    <t xml:space="preserve">№ Л035-01277-66/00194307 от 17.01.2017
</t>
  </si>
  <si>
    <t xml:space="preserve">№Л035-01277-66/00195534 от 22.05.2013 
</t>
  </si>
  <si>
    <t>01.06.2026-15.06.2026, 16.06.2026-29.06.2026, 30.06.2026-14.07.2026</t>
  </si>
  <si>
    <t>08.06.2026-22.06.2026</t>
  </si>
  <si>
    <t xml:space="preserve">Количество смен в год: 1. Мощность: 26. Проживание: не предусмотрено. Питание: 1-разовое, столовая 120 мест. Спортивный зал. </t>
  </si>
  <si>
    <t>Отсутствует. Договор б/н от 09.01.2025 с ГБУЗ СО "Туринская ЦРБ им.О.Д.Зубова"</t>
  </si>
  <si>
    <t xml:space="preserve">Количество смен в год: 1. Мощность: 26. Проживание: не предусмотрено. Питание: 1-разовое, столовая 100 мест. Спортивный зал. </t>
  </si>
  <si>
    <t>Отсутствует. Договор б/н от 09.01.2025  с ГБУЗ СО "Туринская ЦРБ им.О.Д.Зубова"</t>
  </si>
  <si>
    <t>Отсутствует. Договор б/н от 09.01.2025 с ГБУЗ "Туринская ЦРБ им. О.Д. Зубова"</t>
  </si>
  <si>
    <t>№66.01.37.000.М.005.115.10.25 от 20.10.2025</t>
  </si>
  <si>
    <t>Отсутствует. Договор б/н от 05.11.2025</t>
  </si>
  <si>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</si>
  <si>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Количество смен в год: 1. Мощность: 10. Проживание: не предусмотрено. Питание: 1-разовое, столовая 60 мест. Спортивный зал.</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</si>
  <si>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</si>
  <si>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 xml:space="preserve">№ Л035-01277-66/00196079 от 07.06.2012 </t>
  </si>
  <si>
    <t xml:space="preserve">08.06.2026-22.06.2026 </t>
  </si>
  <si>
    <t>Количество смен в год: 1. Мощность: 5. Проживание: не предусмотрено. Питание: 1-разовое, столовая 60 мест. Спортивный зал.</t>
  </si>
  <si>
    <t>Отсутствует. ДДоговор б/н от 11.01.2021. с ГБУЗ СО "Туринская ЦРБ им.О.Д.Зубова"</t>
  </si>
  <si>
    <t>Отсутствует. Договор б/н от 10.01.2023 с ГБУЗ СО "Туринская ЦРБ им.О.Д.Зубова"</t>
  </si>
  <si>
    <t>Отсутствует. Договор б/н от 30.04.2021  с ГБУЗ СО "Туринская ЦРБ им.О.Д.Зубова"</t>
  </si>
  <si>
    <t>№ Л035-01277-66/00276104 от 05.06.2012</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</si>
  <si>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</si>
  <si>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</si>
  <si>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 xml:space="preserve">№ Л035-01277-66/00195746 от 05.06.2012 </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</si>
  <si>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</si>
  <si>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</si>
  <si>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01.07.2026-11.07.2026</t>
  </si>
  <si>
    <t>https://u.to/m0d6Ig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</si>
  <si>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</si>
  <si>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</si>
  <si>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</si>
  <si>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</si>
  <si>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</si>
  <si>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</si>
  <si>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Сухой Лог МО- 14</t>
  </si>
  <si>
    <t>№66.01.37.000.М.000494.04.26 от 07.04.2026</t>
  </si>
  <si>
    <t>Количество смен в год: 0. Мощность: 0. Проживание: четырехэтажный корпус "Юбилейный"
Питание: 5-разовое</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</si>
  <si>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</si>
  <si>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</si>
  <si>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</si>
  <si>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t>№ 66.01.37.000.М.004367.06.25 от 10.06.2025</t>
  </si>
  <si>
    <t xml:space="preserve"> №66.01.37.000.М.003544.05.25 от 06.05.2025</t>
  </si>
  <si>
    <t>№66.01.37.000.М.000406.03.26 от 25.03.2026</t>
  </si>
  <si>
    <t>№66.01.37.000.М.000310.03.26 от 10.03.2026</t>
  </si>
  <si>
    <t>№66.01.37.000.М.000417.03.26 от 26.03.2026</t>
  </si>
  <si>
    <t>№66.01.37.000.М.002922.03.25 от 03.03.2025</t>
  </si>
  <si>
    <t>№66.01.37.000.М.003708.05.25 от 15.05.2025</t>
  </si>
  <si>
    <t>№66.01.37.000.М.003762.05.25 от 19.05.2025</t>
  </si>
  <si>
    <t>№66.01.37.000.М. 001552.06.24 от 06.06.2024</t>
  </si>
  <si>
    <t>№66.01.37.000.М.005061.10.25 
от 22.10.2025</t>
  </si>
  <si>
    <t>№66.01.36.000.М.003758.05.25 от 19.05.2025</t>
  </si>
  <si>
    <t>№66.01.37.000.М.003759.05.25 от 19.05.2025</t>
  </si>
  <si>
    <t>№66.01.37.000.М.003792.05.25 от 20.05.2025</t>
  </si>
  <si>
    <t>№66.01.37.000.М. 000432.04.21 от 08.04.2021</t>
  </si>
  <si>
    <t>№66.01.37.000.М.000742.04.24 от 25.04.2024</t>
  </si>
  <si>
    <t>№66.01.37.000.М. 000434.04.21 от 08.04.2021</t>
  </si>
  <si>
    <t>№66.01.37.000.М. 000553.04.21 от 21.04.2021</t>
  </si>
  <si>
    <t>№66.01.37.000.М.003401.04.25 от 22.04.2025</t>
  </si>
  <si>
    <t>№66.01.37.000.М. 000324.03.24 от 22.03.2024</t>
  </si>
  <si>
    <t>№66.01.37.000.М.003399.04.25 от  22.04.2025</t>
  </si>
  <si>
    <t>№66.01.37.000.М.003402.04.25 от 22.04.2025</t>
  </si>
  <si>
    <t>№66.01.37.000.М.003300.04.25 от  15.04.2025</t>
  </si>
  <si>
    <t>№66.01.37.000.М.003127.03.25 от 27.03.2025</t>
  </si>
  <si>
    <t>№66.01.37.000.М.003093.03.25 от 25.03.2025</t>
  </si>
  <si>
    <t>№66.01.37.000.М.00276.01.25 от 29.01.2025</t>
  </si>
  <si>
    <t>№66.01.37.000.М. 003050.03.25 от 19.03.2025</t>
  </si>
  <si>
    <t>№66.01.37.000.М. 000601.04.24  от 17.04.2024</t>
  </si>
  <si>
    <t>№66.01.37.000.М. 001242.05.24 от 21.05.2024</t>
  </si>
  <si>
    <t>№66.01.37.000.М. 001101.05.24  от 15.05.2024</t>
  </si>
  <si>
    <t>№66.01.37.000.М.003622.05.25 от 13.05.2025</t>
  </si>
  <si>
    <t>№66.01.37.000.М.000296.03.26 от  05.03.2026</t>
  </si>
  <si>
    <t>№66.01.37.000.М.000381.03.26 от 20.03.2026</t>
  </si>
  <si>
    <t>№66.01.37.000.М.003632.05.25 от 13.05.2025</t>
  </si>
  <si>
    <t>№66.01.37.000.М.003240.04.25 от  09.04.2025</t>
  </si>
  <si>
    <t>№66.01.37.000.М.003623.05.25 от  13.05.2025</t>
  </si>
  <si>
    <t>№66.01.37.000.М.003790.05.25 от 20.05.2025</t>
  </si>
  <si>
    <t>№66.01.37.000.М.004299.06.25 от 04.06.2025</t>
  </si>
  <si>
    <t>№66.01.37.000.М.003290.04.25 от 14.04.2025</t>
  </si>
  <si>
    <t>№66.01.37.000.М.003442.04.25 от 25.04.2025</t>
  </si>
  <si>
    <t>№66.01.37.000.М.001372.05.24 от 24.05.2024</t>
  </si>
  <si>
    <t>№66.01.37.000.М.001295.05.24 от 22.05.2024</t>
  </si>
  <si>
    <t>№66.01.37.000М.004240.05.25 от 30.05.2025</t>
  </si>
  <si>
    <t>№66.01.37.000.М. 000245.02.26 от 26.02.2026</t>
  </si>
  <si>
    <t>№66.01.37.000.М. 000244.02.26 от 26.02.2026</t>
  </si>
  <si>
    <t>№66.01.37.000.М.000393.03.26  от 20.03.2026</t>
  </si>
  <si>
    <t>№66.01.37.000.М.003804.05.25 от 20.05.2025</t>
  </si>
  <si>
    <t>№66.01.37.000.М.003860.05.25 от 21.05.2025</t>
  </si>
  <si>
    <t>23.10.2026-30.10.2026</t>
  </si>
  <si>
    <t>27.05.2026-22.06.2026, 26.10.2026-01.11.2026</t>
  </si>
  <si>
    <t>Количество смен в год: 4. Мощность: 115. Проживание: не предусмотрено. Питание: 2-разовое</t>
  </si>
  <si>
    <t>Количество смен в год: 3. Мощность: 300. Проживание: не предусмотрено. Питание: 2-разовое</t>
  </si>
  <si>
    <t>Количество смен в год: 3. Мощность: 70. Проживание: не предусмотрено. Питание: 2-разовое</t>
  </si>
  <si>
    <t>Количество смен в год: 4. Мощность: 180. Проживание: не предусмотрено. Питание: 2-разовое</t>
  </si>
  <si>
    <t>Количество смен в год: 2. Мощность: 12. Проживание: не предусмотрено. Питание: 2-разовое</t>
  </si>
  <si>
    <t>Количество смен в год: 3. Мощность: 158. Проживание: не предусмотрено. Питание: 2-разовое</t>
  </si>
  <si>
    <t>Количество смен в год: 2. Мощность: 130. Проживание: не предусмотрено. Питание: 2-разовое</t>
  </si>
  <si>
    <t>Количество смен в год: 4. Мощность: 100. Проживание: не предусмотрено. Питание: 2-разовое</t>
  </si>
  <si>
    <t>Количество смен в год: 4. Мощность: 30. Проживание: не предусмотрено. Питание: 2-разовое</t>
  </si>
  <si>
    <t>Количество смен в год: 1. Мощность: 58.  Проживание: не предусмотерно. Питание: 2-разовое.</t>
  </si>
  <si>
    <t>Количество смен в год: 1. Мощность: 99.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</si>
  <si>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</si>
  <si>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36. Проживание: не предусмотрено. Питание: 2-разовое</t>
  </si>
  <si>
    <t>Количество смен в год: 1. Мощность: 54. Проживание: не предусмотрено. Питание: 2-разовое</t>
  </si>
  <si>
    <t>Количество смен в год: 1. Мощность: 28. Проживание: не предусмотрено. Питание: 2-разовое</t>
  </si>
  <si>
    <t>Программа воспитания утверждена МКОУ СОШ № 8 пгт. Атиг Приказ № 53/1 от 02.03.2026г Ссылка на программу: https://8atig.uralschool.ru/?section_id=195</t>
  </si>
  <si>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</si>
  <si>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</si>
  <si>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</si>
  <si>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</si>
  <si>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</si>
  <si>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</si>
  <si>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</si>
  <si>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</si>
  <si>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</si>
  <si>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Программа утверждена приказом МАОУ "СОШ № 3" № 171 от 04.03.2026г. 
Ссылка на программу: https://clck.ru/3Sfax7</t>
  </si>
  <si>
    <t>Программа утверждена Приказом № 90-1 от 17.03.2025 
Ссылка: https://goo.su/jlRz7AU</t>
  </si>
  <si>
    <t>Отсутствует. Договор № 06/2025 от 20.01.2025</t>
  </si>
  <si>
    <r>
      <t>Муниципальное автономное общеобразовательное учреждени</t>
    </r>
    <r>
      <rPr>
        <b/>
        <sz val="9"/>
        <color theme="1"/>
        <rFont val="Times New Roman"/>
        <family val="1"/>
        <charset val="204"/>
      </rPr>
      <t>е Гимназия,
МАОУГ</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</si>
  <si>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</si>
  <si>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</si>
  <si>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</si>
  <si>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</si>
  <si>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26.01.2026г.</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</si>
  <si>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13.02.2026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</si>
  <si>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06.02.2026.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</si>
  <si>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</si>
  <si>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 xml:space="preserve">Программа  утверждена приказом № 42/1д от 24.03.2025. 
Ссылка на программу: https://clck.ru/3Su3cC  </t>
  </si>
  <si>
    <t xml:space="preserve"> Программа утверждена приказом № 136-од от 28.02.2025. 
Ссылка на программу: https://clck.ru/3Ssuet</t>
  </si>
  <si>
    <t xml:space="preserve">Программа утверждена приказом № 17/1-д от 06.02.2026. 
Ссылка на программу: https://clck.ru/3StbDk
</t>
  </si>
  <si>
    <t>Программа утверждена приказом № 65/3-ОД от 12.05.2025. 
Ссылка на программу: https://clck.ru/3StzmP</t>
  </si>
  <si>
    <t>624740, Свердловская обл., г. Нижняя Салда, ул. Фрунзе, д. 11; тел: 8-34345-3-09-80;  email: schola10NS@yandex.ru</t>
  </si>
  <si>
    <t>624740, Свердловская обл., г. Нижняя Салда, ул. Строителей, д. 21; тел: 8-34345-3-14-40; e-mail: n.salda.ddt@mail.ru</t>
  </si>
  <si>
    <t>624741, Свердловская обл., г. Нижняя Салда, ул. Карла Либкнехта, д. 79; тел: 8-34345-3-05-60;  email: shkola5ns@mail.ru</t>
  </si>
  <si>
    <t>624740,  Свердловская обл., г. Нижняя Салда, ул. Строителей, д. 14; тел: 8-3434-3-14-57; email: nsgim@mail.ru</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</si>
  <si>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</si>
  <si>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</si>
  <si>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https://оошакинфиево.рф/</t>
  </si>
  <si>
    <t xml:space="preserve">Программа утверждена Приказом № 17/1-д от 06.02.2026. 
Ссылка на программу: https://clck.ru/3SsgvA
</t>
  </si>
  <si>
    <t>Программа утверждена приказом № 65/3-ОД от 12.05.2025. 
Ссылка на программу: https://clck.ru/3Stzq4</t>
  </si>
  <si>
    <t>Программа воспитания утверждена МАУ муниципального округа Нижняя Салда 
Ссылка на программу: https://оошакинфиево.рф/item/1533204</t>
  </si>
  <si>
    <t>Программа утверждена приказом № 42/1 от 24.03.2025. 
Ссылка на программу: https://clck.ru/3Su3hi</t>
  </si>
  <si>
    <t>Программа утверждена приказом № 136-од от 28.02.2025. 
Ссылка на программу:  https://clck.ru/3SshBV</t>
  </si>
  <si>
    <t>Количество смен в год: 2. Мощность: 72. Проживание: не предусмотрено. Питание: 2-разовое</t>
  </si>
  <si>
    <t>Количество смен в год: 2. Мощность: 220. Проживание: не предусмотрено. Питание: 2-разовое</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</si>
  <si>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</si>
  <si>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Количество смен в год: 0. Мощность: 60. Проживание: не предусмотрено. Питание: 2-разовое</t>
  </si>
  <si>
    <t>Количество смен в год: 1. Мощность: 50. Проживание: не предусмотрено. Питание: 3-разовое. Дневной сон для детей 6-8 лет</t>
  </si>
  <si>
    <t>623101, Свердловская обл., г. Первоуральск, пр. Космонавтов, 24"В"; тел: 8(3439)642967; email: oxsidgen2@mail.ru</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</si>
  <si>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</si>
  <si>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</si>
  <si>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</si>
  <si>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</si>
  <si>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</si>
  <si>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</si>
  <si>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</si>
  <si>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</si>
  <si>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</si>
  <si>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</si>
  <si>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</si>
  <si>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</si>
  <si>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</si>
  <si>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</si>
  <si>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"Школа № 32", 
</t>
    </r>
    <r>
      <rPr>
        <b/>
        <sz val="9"/>
        <color theme="1"/>
        <rFont val="Times New Roman"/>
        <family val="1"/>
        <charset val="204"/>
      </rPr>
      <t>МАОУ Школа №32</t>
    </r>
  </si>
  <si>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</si>
  <si>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</si>
  <si>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</si>
  <si>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</si>
  <si>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</si>
  <si>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</si>
  <si>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"Лицей № 21", 
</t>
    </r>
    <r>
      <rPr>
        <b/>
        <sz val="9"/>
        <color theme="1"/>
        <rFont val="Times New Roman"/>
        <family val="1"/>
        <charset val="204"/>
      </rPr>
      <t>МАОУ Лицей №21</t>
    </r>
  </si>
  <si>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</si>
  <si>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t>http://шк32.рф/</t>
  </si>
  <si>
    <t>http://www.progress-schol29.ru/</t>
  </si>
  <si>
    <t>https://n-utka26.uralschool.ru/contacts</t>
  </si>
  <si>
    <t>http://www.school-garden17pv.ru/</t>
  </si>
  <si>
    <t>https://школа15-динас.рф/</t>
  </si>
  <si>
    <t>https://маоу-ншдс-14.рф/</t>
  </si>
  <si>
    <t>https://12prv.uralschool.ru/</t>
  </si>
  <si>
    <t>http://www.mou11.edusite.ru/</t>
  </si>
  <si>
    <t>https://school5prv.uralschool.ru/</t>
  </si>
  <si>
    <t>Отсутствует. Соглашение с ГАУЗ СО "ДГБ г. Первоуральск" б/н от 09.01.2024 г.</t>
  </si>
  <si>
    <t>Отсутствует. Соглашение с ГАУЗ СО "ДГБ г. Первоуральск" б/н от 01.09.2024 г."</t>
  </si>
  <si>
    <t>Отсутствует. Соглашение с ГАУЗ СО "ДГБ г. Первоуральск" б/н от 01.09.2016 г. Договор оказания услуг б/н от 29 мая 2017 г.</t>
  </si>
  <si>
    <t>Отсутствует. Соглашение с ГАУЗ СО "ДГБ г. Первоуральск" б/н от 09.01.2025 г.</t>
  </si>
  <si>
    <t xml:space="preserve">Отсутствует. Соглашение о взаимодействие с ГАУЗ СО "ДГБ г. Первоуральск" от 09.01.2024. </t>
  </si>
  <si>
    <t>Программа утверждена Приказом № 164 от 15.05.2025 г 
Ссылка на программу: https://school3-prv.ru/lagerya-dnevnogo-prebyvaniya</t>
  </si>
  <si>
    <t>Ссылка на документ: https://1prv.uralschool.ru/?section_id=76</t>
  </si>
  <si>
    <t>Программа утверждена Приказом № 64 от 25.03.2025 г  
Ссылка на программу: https://9prv.uralschool.ru/?section_id=64</t>
  </si>
  <si>
    <t xml:space="preserve">Программа утверждена Приказом № 303-уч  от 14.09.2022 г.
Ссылка на программу: http://school4pv.ru/svedeniya-o-maou-sosh-4/svedeniya-o-maou-sosh-3/programmyi/
</t>
  </si>
  <si>
    <t>Ссылка на документы: https://school6.uralschool.ru/?section_id=26</t>
  </si>
  <si>
    <t>Ссылка на документы: https://1prv.uralschool.ru/?section_id=76</t>
  </si>
  <si>
    <t>Ссылка на документы: https://school3-prv.ru/lagerya-dnevnogo-prebyvaniya</t>
  </si>
  <si>
    <t>Программа утверждена Протоколом от 19.05.2025 № 9
Ссылка на программу: https://10prv.uralschool.ru/?section_id=61</t>
  </si>
  <si>
    <t>Ссылка на документы: https://cloud.mail.ru/public/n8R3/D5XGoCZLk</t>
  </si>
  <si>
    <t>Ссылка на документы: https://mou11.edusite.ru/magicpage.html?page=56186</t>
  </si>
  <si>
    <t>Ссылка на документы: https://12prv.uralschool.ru/upload/sc12prv_new/files/20/9d/209deaa04e31866597bc32c7188c16c2.pdf</t>
  </si>
  <si>
    <t>Ссылка на документы: https://маоу-ншдс-14.рф/lokalno-normativnye-akty-opredelyajushhie-organizaciju-obrazovatelnoj-deyatelnosti/</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</si>
  <si>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</si>
  <si>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t>Ссылка на документы: https://school-16.ru/shkolnyj-lager/ob-organizatsii-otdykha-detej-i-ikh-ozdorovlenii</t>
  </si>
  <si>
    <t>Ссылка на документы: https://17pv.uralschool.ru/?section_id=85</t>
  </si>
  <si>
    <t>Ссылка на документы: https://maousosh20.uralschool.ru/?section_id=11</t>
  </si>
  <si>
    <t>Ссылка на документы: https://licey21.uralschool.ru/?section_id=113</t>
  </si>
  <si>
    <t>Ссылка на документы: https://cloud.mail.ru/public/w2mQ/ck2Tk5Y4W</t>
  </si>
  <si>
    <t>Ссылка на документы: https://n-utka26.uralschool.ru/upload/scn_utka26_new/files/1c/c0/1cc0d1cc73e748eed2355578e41f0705.pdf</t>
  </si>
  <si>
    <t>Ссылка на документы: https://28prv.uralschool.ru/?section_id=88</t>
  </si>
  <si>
    <t>Ссылка на документы: https://29prv.uralschool.ru/?section_id=88</t>
  </si>
  <si>
    <t>Ссылка на документы: http://xn--32-1lc9c.xn--p1ai/org-info/education-implemented-program?id=6</t>
  </si>
  <si>
    <t>Ссылка на документы: https://shkola36pvr.uralschool.ru/site/pub?id=40</t>
  </si>
  <si>
    <t>Ссылка на документы: https://школа40-битимка.рф/lager/dokumenty/</t>
  </si>
  <si>
    <t>Ссылка на документы: https://dou-5prv.tvoysadik.ru/sveden/document</t>
  </si>
  <si>
    <t>Ссылка на документы: https://madou-9.edusite.ru/magicpage.html?page=777989</t>
  </si>
  <si>
    <t>Ссылка на документы: https://ww-eurasia/ru Приказ директора от 21.03.2025 № 18</t>
  </si>
  <si>
    <t>Ссылка на документы: https://cdo-pervo.profiedu.ru/?section_id=129</t>
  </si>
  <si>
    <t>Ссылка на документы: https://црдмпервоуральск.рф/sveden/common</t>
  </si>
  <si>
    <t>Ссылка на документы: https://ds7pervouralsk.nubex.ru/24213/</t>
  </si>
  <si>
    <t>Ссылка на документы: https://mdou12-pervouralsk.caduk.ru/camp_maininfo.html</t>
  </si>
  <si>
    <t>Ссылка на документы: https://madou37.edusite.ru/camp_maininfo.html</t>
  </si>
  <si>
    <t>Ссылка на документы: https://sadic39.tvoysadik.ru/?section_id=790</t>
  </si>
  <si>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</si>
  <si>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(ЛДП)</t>
    </r>
  </si>
  <si>
    <t>Ссылка на программу: http://school-st.ru/wp-content/uploads/2025/04/Программа-на-сайт.pdf</t>
  </si>
  <si>
    <t>Ссылка на программу:  http://poldnevaya.ru/?section_id=100</t>
  </si>
  <si>
    <t>Ссылка на программу:  http://16school.ru/?section_id=284</t>
  </si>
  <si>
    <t>Ссылка на программу:  https://crdu-p.uralschool.ru/?section_id=462</t>
  </si>
  <si>
    <t xml:space="preserve">Утверждена Приказом № 23-АХО от 18.03.2026г 
Ссылка на документ: https://69pol.tvoysadik.ru/upload/ts69pol_new/files/43/8d/438d065c839106b48539ac15dee622d7.pdf </t>
  </si>
  <si>
    <t>Ссылка на программу:  https://school13p.ru/?section_id=370</t>
  </si>
  <si>
    <t>Ссылка на программу:  https://мрамор-школа.рф/upload/scmramorskoe_new/files/3a/ed/3aed7dfbb14b44bd21d510b7867eb393.pdf</t>
  </si>
  <si>
    <t>Ссылка на программу:  https://kosoi-brod.uralschool.ru/?section_id=31</t>
  </si>
  <si>
    <t>Ссылка на программу:  https://zuschool.uralschool.ru/?section_id=10</t>
  </si>
  <si>
    <t>Ссылка на программу:  https://21pol.uralschool.ru/?section_id=308</t>
  </si>
  <si>
    <t>Ссылка на программу:  http://www.plvsch20.edusite.ru/DswMedia/programmavospitatel-noyrabotyi.pdf</t>
  </si>
  <si>
    <t>Ссылка на программу:  http://polev18.ru/upload/scpolevskoy_new/files/32/59/3259af25cfba68110cf18d4f65e221e3.pdf</t>
  </si>
  <si>
    <t>Ссылка на программу:  https://1pol.uralschool.ru/upload/sc1pol_new/files/e4/74/e474065535691ee3c9a2e2f7bed6af68.pdf</t>
  </si>
  <si>
    <t>Ссылка на программу:  http://4-ka.com/for-parents/lok/</t>
  </si>
  <si>
    <t>Ссылка на программу:  https://8pol.uralschool.ru/?section_id=398</t>
  </si>
  <si>
    <t>Ссылка на программу:  https://disk.yandex.ru/d/jC355aex3e4NOA</t>
  </si>
  <si>
    <t>Ссылка на программу:  https://school17-pgo.uralschool.ru/</t>
  </si>
  <si>
    <t>Количество смен в год: 0. Мощность: 30. Проживание: не предусмотрено. Питание: организованное.</t>
  </si>
  <si>
    <t>Количество смен в год: 2. Мощность: 190. Проживание: не предусмотрено. Питание: 2-разовое</t>
  </si>
  <si>
    <t>Количество смен в год: 1. Мощность: 50. Проживание: не предусмотрено. Питание: организованное 4-разовое.</t>
  </si>
  <si>
    <t>Отсутствует. Договор № 9 от 13.01.2026</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</si>
  <si>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</si>
  <si>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t>Программа воспитания утверждена МАУ СОЦ "Солнечный" Приказ №178/1 от 25.09.2025 
Ссылка: http://sunny-krur.ru/</t>
  </si>
  <si>
    <t>Программа воспитания утверждена МАОУ "СОШ № 1", приказ № 451/1 от 18.02.2025 г. 
Ссылка:  https://armou1.aramilgo.ru/?framepage=/kats/index.htm?razdel=lgol</t>
  </si>
  <si>
    <t>Программа воспитания утверждена МБОУ "СОШ № 3", приказ № 50 от 24.02.2025 г. 
Ссылка: https://school3.aramilgo.ru/letniy-lager-raduga</t>
  </si>
  <si>
    <t>Программа воспитания утверждена МАОУ "Средняя общеобразовательная школа № 4", приказ № 114 от 05.05.2025 г. 
Ссылка: https://www.ou4.ru/health-campaign</t>
  </si>
  <si>
    <t>Отсутствует. Договор оказания медицинских услуг № 2 от 26.03.2025г с ГАУЗ СО "Артинская ЦРБ"</t>
  </si>
  <si>
    <t>Отсутствует.  Договор оказания медицинских услуг № 8 от 11.01.2016г с ГАУЗ СО "Артинская ЦРБ"</t>
  </si>
  <si>
    <t>Программа утверждена директором МАОУ "Артинский лицей" Протокол №1 от 30.08.2023 
Ссылка: http://www.liceyarti.ru/wp-content/uploads/ООП-ООО_подписано.pdf</t>
  </si>
  <si>
    <t>Отсутствует. Договор оказания медицинских услуг № 9 от 01.09.2022г с ГАУЗ СО "Артинская ЦРБ"</t>
  </si>
  <si>
    <t>Программа утверждена директором МАОУ "Азигуловская школа и. Героя Советского Союза Н.Х.Хазипова Приказ № 61- ОД, от 28.04.2025г. 
Ссылка: https://azigul.uralschool.ru/?section_id=9</t>
  </si>
  <si>
    <t>Отсутствует. 
Договор оказания медицинских услуг № 9 от 01.09.2022г с ГАУЗ СО "Артинская ЦРБ"</t>
  </si>
  <si>
    <t>Отсутствует.  Договор оказания медицинских услуг № 9 от 01.09.2022г с ГАУЗ СО "Артинская ЦРБ"</t>
  </si>
  <si>
    <t>Отсутствует. 
Договор оказания медицинских услуг № 11 от 22.03.2024г. с ГАУЗ СО "Артинская ЦРБ"</t>
  </si>
  <si>
    <t>Отсутствует. Договор № 2 от 10.01.2023г оказания медицинских услуг с ГАУЗ СО "Артинская ЦРБ" (пролонгирован на 2026 г.)</t>
  </si>
  <si>
    <t>Отсутствует.
Договор № 2 от 10.01.2023г оказания медицинских услуг с ГАУЗ СО "Артинская ЦРБ" (пролонгирован на 2026 г.)</t>
  </si>
  <si>
    <t>№ 66.01.37.000. М.223932.05.25 от 22.05.2025</t>
  </si>
  <si>
    <t>Отсутствует. Договор оказания медицинских услуг № 2 от 10.01.2025 с ГАУЗ СО "Артинская ЦРБ"</t>
  </si>
  <si>
    <t>Программа утверждена приказом директора МБОУ "Куркинская ООШ" Приказ №152-од от 30.08.2025 
Ссылка: https://kurki.uralschool.ru/?section_id=14</t>
  </si>
  <si>
    <t>Отсутствует. Договор оказания медицинских услуг № 10 от 30.01.2025г с ГАУЗ СО "Артинская ЦРБ"</t>
  </si>
  <si>
    <t>Программа утверждена приказом директора МБОУ "Малотавринская СОШ"  
Ссылка: https://malotavr.uralschool.ru/?section_id=24</t>
  </si>
  <si>
    <t>Отсутствует. Договор оказания медицинских услуг № 6 от 10.01.2024г с ГАУЗ СО "Артинская ЦРБ"</t>
  </si>
  <si>
    <t>Программа утверждена приказом директора МАОУ "Манчажская СОШ"  
Ссылка: https://manchazh.uralschool.ru/?section_id=641</t>
  </si>
  <si>
    <t>Отсутствует. Договор оказания медицинских услуг № 4 от 10.01.2023г с ГАУЗ СО "Артинская ЦРБ"</t>
  </si>
  <si>
    <t>Программа утверждена приказом директора МБОУ "Поташкинская СОШ"  
Ссылка: https://potashkinskaya.uralschool.ru/?section_id=82</t>
  </si>
  <si>
    <t>Программа утверждена приказом директора МБОУ "Поташкинская СОШ" 
Ссылка: https://potashkinskaya.uralschool.ru/?section_id=82</t>
  </si>
  <si>
    <t>Отсутствует. Договор оказания медицинских услуг № 7 от 01.04.2018г с ГАУЗ СО "Артинская ЦРБ"</t>
  </si>
  <si>
    <t>Программа утверждена директором МАОУ "Сажинская СОШ им. Героя Советского Союза Чухарева В.Ф." 
Ссылка:  https://sazhino.uralschool.ru/org-info/education-program?id=197</t>
  </si>
  <si>
    <t>Отсутствует. 
Договор оказания медицинских услуг № 6 от 09.01.2020г с ГАУЗ СО "Артинская ЦРБ"</t>
  </si>
  <si>
    <t>Отсутствует. Договор оказания медицинских услуг № 1 от 09.01.2023г с ГАУЗ СО "Артинская ЦРБ"</t>
  </si>
  <si>
    <t>Отсутствует. Договор оказания медицинских услуг № 7 от 26.03.2025г с ГАУЗ СО "Артинская ЦРБ"</t>
  </si>
  <si>
    <t>Программа утверждена приказом директора МАОУ "Староартинская СОШ" 
Ссылка: https://староартинская-школа.арти-обр.рф/vospitatelnaya-rabota/</t>
  </si>
  <si>
    <t>Программа утверждена директором МБОУ "Сухановская СОШ"  
Ссылка: http://suhanovka.ru/vospitatelnaya-rabota</t>
  </si>
  <si>
    <t xml:space="preserve">ПРОГРАММА утверждена Приказом директора МАОУ "ЦДО" 
Ссылка: https://цдо.арти-обр.рф/sveden/education/
</t>
  </si>
  <si>
    <t xml:space="preserve">Программа утверждена приказом №17-ОД от 25.03.2025 г. 
Ссылка: https://disk.yandex.ru/i/sGkb6lXxo14mZg </t>
  </si>
  <si>
    <t>Рабочие программы воспитания 
Ссылка: https://sc4asb.uralschool.ru/org-info/education-program?id=187</t>
  </si>
  <si>
    <t>Ссылка: https://sch11.edusite.ru/sveden/education</t>
  </si>
  <si>
    <t>Ссылка: https://12asb.uralschool.ru/sveden/document</t>
  </si>
  <si>
    <t>Ссылка: https://школа13.асбест-обр.рф/sveden/document/</t>
  </si>
  <si>
    <t>Ссылка:  https://skola-16asb.edusite.ru/magicpage.html?page=745667</t>
  </si>
  <si>
    <t>Ссылка:  https://school22-asbest.edusite.ru/sveden/files/edd377b746022ec0a9d6e80031b4ca4b_0.pdf</t>
  </si>
  <si>
    <t>Ссылка:  https://shko-30.edusite.ru/camp_maininfo.html</t>
  </si>
  <si>
    <t>Ссылка:  https://yunatasbest.ucoz.ru/2018/programma_lager_2025.pdf</t>
  </si>
  <si>
    <t>Ссылка:  https://cdt-asbest.ucoz.ru/index/programma_vospitatelnoj_raboty_dlja_organizacii_otdykha_detej_v_period_letnikh_kanikul_2025/0-764</t>
  </si>
  <si>
    <t>Программа воспитания утверждена МБОУ СОШ №1 им. Н.К. Крупской Приказом от 20.02.2025 №87.
Ссылка: https://vik15603335.narod.ru/</t>
  </si>
  <si>
    <t xml:space="preserve">Программа утверждена приказом № 169-од от 24.04.2025. 
Ссылка:  https://co1.ucoz.ru/2025-2026/programma_osen.pdf   </t>
  </si>
  <si>
    <t>Программа утверждена Приказом № 86/1 от 17.03.2025. 
Ссылка: https://www.school3ntagil.ru/17126/</t>
  </si>
  <si>
    <t>Программа утверждена Приказом №151/1 от 24.04.2025 
Ссылка на документ:  https://clck.ru/3SjoxD</t>
  </si>
  <si>
    <t>Программа утверждена Приказом №82 от 02.06.2025. 
Ссылка: https://shkola5nt.ru/page/439</t>
  </si>
  <si>
    <t>Программа утверждена Приказом № 169-од от 24.04.2025  
Ссылка на программу: http://school-6.edusite.ru/camp_maininfo.html</t>
  </si>
  <si>
    <t>Программа утверждена приказом №168-ОД от 13.05.2025. 
Ссылка на программу: https://clck.ru/3Sjs7X</t>
  </si>
  <si>
    <t>Программа утверждена приказом №215-о от 12.05.2025. 
Ссылка: https://clck.ru/3Sjshn</t>
  </si>
  <si>
    <t>Программа воспитания утверждена МАОУ СОШ №8 п.Висимо-Уткинск Приказ №68/1 от 16.04.2025. 
Ссылка: https://vutka8.ru/raznoe/programma_ldp.pdf</t>
  </si>
  <si>
    <t>Программа утверждена приказом №21 от 19.03.2025. 
Ссылка: https://clck.ru/3SkiM3</t>
  </si>
  <si>
    <t xml:space="preserve">Программа утверждена приказом №83 от 16.04.25г. 
Ссылка: https://clck.ru/3SkiZh </t>
  </si>
  <si>
    <t>Программа утверждена приказом №153 от 03.06.25. 
Ссылка: https://school10-nt.ucoz.ru/2024-2025/ldp/t-a-programma_ldp.pdf</t>
  </si>
  <si>
    <t>Программа утверждена приказом №30-2/Д от 11.04.2025. 
Ссылка: https://clck.ru/3Skizi</t>
  </si>
  <si>
    <t>Программа утверждена приказом №19.04/1-ОД от 19.04.2025.  
Ссылка: https://clck.ru/3SkjHC</t>
  </si>
  <si>
    <t>Программа утверждена приказом №57 от 07.05.2025. 
Ссылка: https://clck.ru/3SkjUJ</t>
  </si>
  <si>
    <t>Программа утверждена приказом №233/1 от 27.08.2025. 
Ссылка: https://clck.ru/3Skkwq</t>
  </si>
  <si>
    <t>Программа утверждена приказом №163 от 13.03.2025. 
Ссылка: https://clck.ru/3Skmp8</t>
  </si>
  <si>
    <t>Программа утверждена Приказом № 486/о от 12.04.2025. 
Ссылка: https://clck.ru/3SknFy</t>
  </si>
  <si>
    <t>Программа утвердждена приказом №221 от 17.04.2025. 
Ссылка: https://ntkadet.ucoz.ru/load/federalnaja_programma_ldp/1-1-0-1458</t>
  </si>
  <si>
    <t>Программа утверждена приказом №201 от 30.04.2025. 
Ссылка: https://clck.ru/3Sknn6</t>
  </si>
  <si>
    <t>Программа утверждена приказом №503-ОД от 30.04.2025. 
Ссылка: https://clck.ru/3SkoDG</t>
  </si>
  <si>
    <t>Программа утверждена приказом № 165 от 14.05.2025. 
Ссылка:  https://wkola25.ucoz.ru/1/2024-2025/programma_vr_lagerja_dp-2025.pdf</t>
  </si>
  <si>
    <t>Программа утверждена приказом №209 от 17.03.2025. 
Ссылка: https://school30-nt.ucoz.ru/index/ob_organizacii_otdykha_detej_i_ikh_ozdorovlenija/0-362</t>
  </si>
  <si>
    <t>Программа утверждена приказом №103-ОД от 01.04.2025. 
Ссылка: https://clck.ru/3SmodS</t>
  </si>
  <si>
    <t>Программа утверждена приказом №211 от 29.08.2025. 
Ссылка: https://clck.ru/3SmoeW</t>
  </si>
  <si>
    <t>Программа утверждена приказом №124 от 28.08.2025 г.  
Ссылка: http://nt-shcola34.moy.su/dir/0-0-0-238-13</t>
  </si>
  <si>
    <t>Программа утверждена приказом №39/к от 19.04.2025.  
Ссылка: https://clck.ru/3Smohw</t>
  </si>
  <si>
    <t>Программа утверждена приказом №115 от 25.04.2025.  
Ссылка: https://clck.ru/3SmomC</t>
  </si>
  <si>
    <t>Программа утверждена приказом №226 от 30.04.2025. 
Ссылка:  https://clck.ru/3SmosW</t>
  </si>
  <si>
    <t>Программа утверждена приказом №45-1-1 от 22.05.2025.  
Ссылка: https://clck.ru/3Smoxo</t>
  </si>
  <si>
    <t>Программа утверждена приказом №336 от 13.05.2025.  
Ссылка: https://clck.ru/3Smp4V</t>
  </si>
  <si>
    <t>Программа утверждена приказом от 23.05.2025.  
Ссылка: https://clck.ru/3SmpDk</t>
  </si>
  <si>
    <t>Программа утверждена приказом №225 от 28.04.2025.  
Ссылка: https://clck.ru/3SmpLo</t>
  </si>
  <si>
    <t>Программа утверждена приказом №390 от 20.10.2025.  
Ссылка: https://clck.ru/3SmpXK</t>
  </si>
  <si>
    <t>Программа утверждена приказом №53 от 01.03.2025.  
Ссылка: https://clck.ru/3SmpcJ</t>
  </si>
  <si>
    <t>Программа утверждена приказом №65 от 14.05.2025.  
Ссылка: https://clck.ru/3Smpir</t>
  </si>
  <si>
    <t>Программа утверждена приказом №148 от 12.05.2025.  
Ссылка: https://mbou49nt.ucoz.ru/news/letnij_ozdorovitelnyj_lager_s_dnevnym_prebyvaniem/2025-05-13-8</t>
  </si>
  <si>
    <t>Программа утверждена приказом №193 от 02.06.2025.  
Ссылка: https://ntschool50.my1.ru/RASP/programma_vospitanija_ldp.pdf</t>
  </si>
  <si>
    <t>Программа утверждена приказом №155/1 от 30.04.2025.  
Ссылка: https://clck.ru/3Smq6d</t>
  </si>
  <si>
    <t>Программа утверждена приказом №125 от 24.04.2025.  
Ссылка: https://clck.ru/3SmqDa</t>
  </si>
  <si>
    <t>Программа утверждена приказом №31/1 от 01.03.2025.  
Ссылка: https://clck.ru/3SmqKY</t>
  </si>
  <si>
    <t>Программа утверждена приказом №172 от 25.04.2025.  
Ссылка: https://clck.ru/3SmqRu</t>
  </si>
  <si>
    <t>Программа утверждена приказом №78 от 18.04.2025.  
Ссылка: https://disk.yandex.ru/i/6K_9vPsHa_5IGQ http://school64.ucoz.ru/index/dokumenty/0-309</t>
  </si>
  <si>
    <t>Программа утверждена приказом №165 от 13.05.2025.  
Ссылка: https://clck.ru/3SmqnH</t>
  </si>
  <si>
    <t>Программа утверждена приказом №151/1 -ОД от 26.05.25.  
Ссылка: https://clck.ru/3SmqxE</t>
  </si>
  <si>
    <t>Программа утверждена приказом №308 от 15.05.2025.  
Ссылка: https://clck.ru/3SmrQ5</t>
  </si>
  <si>
    <t>Программа утверждена приказом №143А от 23.05.2025.  
Ссылка: http://nt70mou.ru/camp_maininfo.html</t>
  </si>
  <si>
    <t>Программа утверждена приказом №389 от 20.05.2025.  
Ссылка: https://clck.ru/3SmrqK</t>
  </si>
  <si>
    <t>Программа утверждена приказом №278 от 12.05.2025.  
Ссылка: https://clck.ru/3Sms3i</t>
  </si>
  <si>
    <t>Программа утверждена приказом №163 от 17.05.2025.  
Ссылка: https://clck.ru/3SmsGi</t>
  </si>
  <si>
    <t>Программа утверждена приказом №142 от 13.05.2025.  
Ссылка: https://clck.ru/3SmsSk</t>
  </si>
  <si>
    <t>Программа утверждена приказом №152 от 15.05.2025.  
Ссылка: https://clck.ru/3Smt2a</t>
  </si>
  <si>
    <t>Программа утверждена приказом №110/ОД от 10.06.2025.  
Ссылка: https://clck.ru/3SmtFN</t>
  </si>
  <si>
    <t>Программа утверждена приказом №174-1/А от 18.04.2025.  
Ссылка: http://gimnazia86.ru/site/pub?id=291</t>
  </si>
  <si>
    <t>Программа утверждена приказом №84 от 21.04.2025. 
Ссылка:  https://clck.ru/3SmuBC</t>
  </si>
  <si>
    <t>Программа утверждена приказом №148 от 23.05.2025.  
Ссылка: https://clck.ru/3SmuXb</t>
  </si>
  <si>
    <t>Программа утверждена приказом №85/9 от 12.05.2025.  
Ссылка: https://clck.ru/3Smupx</t>
  </si>
  <si>
    <t>Программа утверждена приказом №01-12/247 от 16.04.2025.  
Ссылка: https://clck.ru/3Smv9a</t>
  </si>
  <si>
    <t>Программа утверждена приказом №176/1 от 12.05.2025.  
Ссылка: https://clck.ru/3SmvYM</t>
  </si>
  <si>
    <t>Программа утверждена приказ №147/1 от 29.08.2025.  
Ссылка: https://sch144-nt.ucoz.ru/index/lager_dnevnogo_prebyvanija/0-298</t>
  </si>
  <si>
    <t>Программа утверждена приказом №145 от 02.06.2025.  
Ссылка: https://clck.ru/3Smw4z</t>
  </si>
  <si>
    <t>Программа утверждена приказом №238 от 14.04.2025.  
Ссылка: https://clck.ru/3SmwGX</t>
  </si>
  <si>
    <t>Программа утверждена приказом №387 от 09.06.2025.  
Ссылка: https://clck.ru/3SmwWZ</t>
  </si>
  <si>
    <t>План мероприятий утверден МБУ "Городской Дворец молодежи" Приказ № 202 от 25.11.2024  
Ссылка: https://www.gdmnt.ru/upload/iblock/366/366529665af38873d115bcaae80f18a6.pdf</t>
  </si>
  <si>
    <t>Программа воспитания утверждена МБУ ДО ГорСЮТ Приказ№ 64 от 06.05.2025 г.  
Ссылка: https://горсют-нт.рф/детям/</t>
  </si>
  <si>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</si>
  <si>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t>Программа воспитания утверждена МАУ ДО ГорСЮН Приказ № 116-ОД от 30.04.2025  
Ссылка: https://unat.ucoz.ru/index/monitoring_udovletvorennosti_roditelej_organizaciej_otdykha_detej/0-217</t>
  </si>
  <si>
    <t>Программа воспитания утверждена директора МАУ ДО ГДДЮТ Приказ № 227 от 27.06.2025  
Ссылка: http://гддют.рф/wp-content/uploads/2025/06/РПВ-ГДДЮТ_2025-2026-1.pdf</t>
  </si>
  <si>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</si>
  <si>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t>Программа воспитатания утверждена МБУ ДО ДЮЦ "Мир" Приказ от 17.04.2025 № 116  
Ссылка: https://mir.edusite.ru/mmagic.html?page=/camp_activity.html</t>
  </si>
  <si>
    <t>Программа воспитательной работы утверждена МБУ ДО ДДТ Ленинского района Приказ № 113 от 12.05.2025  
Ссылка:  https://лддт.рф/index/ozdorovlenie/0-82</t>
  </si>
  <si>
    <t>Программа воспитания утверждена МБУ ДО ТДДТ Приказ №508 от 31.08.2023г.  
Ссылка: https://ddt-tc.edusite.ru/sveden/files/1354719564dbe6f54bb92befa16098b5.pdf</t>
  </si>
  <si>
    <t>Программа воспитания утверждена МБУ ДО "СШ № 1" Приказ № 105 от 01.09.2025 
Ссылка: https://сш1.тагилспорт.рф/sveden/education/</t>
  </si>
  <si>
    <t>Утверждена приказом директора № 6 от 20.01.2023 г.  
Ссылка: https://спортшкола3.тагилспорт.рф/sveden/document/</t>
  </si>
  <si>
    <t>Программа воспитания утверждена МБУ ДО "СШ № 4" приказ № 70/1 от 21.03.2025  
Ссылка: https://xn--4-6tbv.xn--80agpmpfifei.xn--p1ai/sveden/document/</t>
  </si>
  <si>
    <t>Программа воспитания утверждена МБУ ДО "СШ "Авиатор" Приказ № 51 от 27.03.2025  
Ссылка: https://авиатор.тагилспорт.рф/sveden/document/</t>
  </si>
  <si>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</si>
  <si>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t>Программа воспитания утверждена МБУ ДО "СШ "Стратегия" Приказ № 38/1 от 21.03.2025 
Ссылка: https://xn--80agfn0bfhc4j.xn--80agpmpfifei.xn--p1ai/sveden/otdyh/ob-organizatsii-otdykha/dokumenty/</t>
  </si>
  <si>
    <t>Программа воспитательной работы утверждена МБУ ДО "СШ "Старый соболь" Приказ №110 от 29.07.2025  
Ссылка: https://старый-соболь.тагилспорт.рф/sveden/document/</t>
  </si>
  <si>
    <t>Программа воспитания утверждена МБУ ДО СШ "Тагилстрой". Приказ № 2603-1-од от 26.03.2025  
Ссылка: https://тагилстрой.тагилспорт.рф/sveden/document/</t>
  </si>
  <si>
    <t>Приказ № 156 от 24.03.2025 Утверждена директором МБУ До "СШОР "Уралец" А.А. Хамзиным  
Ссылка: https://уралец.тагилспорт.рф/sveden/document/</t>
  </si>
  <si>
    <t>Отсутствует. Договор от 12.05.2022 г.</t>
  </si>
  <si>
    <t>Программа воспитательной работы утверждена Приказом от 20.03.2025 №18ОД 
Ссылка: https://clck.ru/3T2Map</t>
  </si>
  <si>
    <t>План воспитательной работы на 2024-2025 учебно-тренировочный год утвержден МБУ ДО "СШ по хоккею "Спутник". Приказ № 48/2 от 20.11.2024. 
Ссылка: https://clck.ru/3T2Mcs</t>
  </si>
  <si>
    <t>Программа воспитания утверждена МБУ ДО "СШ "Старт" Приказ 32 от 24.03.2025 
Ссылка: https://clck.ru/3T2MqX</t>
  </si>
  <si>
    <t xml:space="preserve"> Программа утверждена Приказом №39 от 24.03.2025 г.
Ссылка: https://clck.ru/3T2NUB</t>
  </si>
  <si>
    <t>Программа утверждена Приказом МАУ ДО "СШОР "Юпитер" № 71/1 от 01.02.2024 г. 
Ссылка: https://clck.ru/3T2NVM</t>
  </si>
  <si>
    <t>Программа утверждена Приказом № 01-12/17 от 01.04.2026 
Ссылка на программу: https://alapaevskddt.edusite.ru/sveden/files/179e075b93f1857dc2e5a40dd6e090bd.pdf</t>
  </si>
  <si>
    <t>Программа воспитания утверждена МУДО "СШ "Ритм" Приказ № 02 от 24.03.2025
https://ssh-ritm.profiedu.ru/?section_id=1618</t>
  </si>
  <si>
    <t>Программа воспитания утверждена 
МА ОУ "СОШ № 3"
Приказ № 50.1-Д от 04.03.2025 
http://school3.krasnoturinsk.org/index.php/letnyaya-ozdorovitelnaya-kampaniya/1814-programma-vospitaniya-organizatsii-i-otdykha-detej-v-prishkolnom-lagere-raduga</t>
  </si>
  <si>
    <t>Программа воспитания утверждена МАДОУ № 29 "Василёк" Приказ № 77-ОД от 11.04.2025 г. https://29set.tvoysadik.ru/?section_id=840</t>
  </si>
  <si>
    <t>Программа воспитания утверждена приказом от 25.03.2025 №153-ОД. 
Ссылка на программу:  https://bel1.uralschool.ru/upload/scbel1_new/files/7d/17/7d1764f056e75fac51e55f12f2dd2cd7.pdf</t>
  </si>
  <si>
    <t>Программа воспитания утверждена приказом от 15.03.2025 №36  
Ссылка на программу:  https://belo-sch6.edusite.ru/sveden/files/65a47b9e1deb392dd298001bfddee885.pdf</t>
  </si>
  <si>
    <t>Программа воспитания утверждена приказом от 08.08.2025 №85-д.  
Ссылка на программу:  https://7bel.uralschool.ru/upload/sc7bel_new/files/cb/87/cb87f9ee65e4d95926b1b1c61191845f.pdf</t>
  </si>
  <si>
    <t>Программа воспитания утверждена приказом от 25.03.2025 №253  
Ссылка на программу:  https://8bel.uralschool.ru/upload/sc8bel_new/files/e4/c3/e4c3df59c0db5c30b9f47b7330a066cd.pdf</t>
  </si>
  <si>
    <t>Программа воспитания утверждена приказом от 12.03.2025 №22-ОД  
Ссылка на программу:  https://kamyshevo.uralschool.ru/upload/sckamyshevo_new/files/e0/ae/e0aec19db5a294109b745dce18994968.pdf</t>
  </si>
  <si>
    <t>Программа воспитания утверждена приказом от 24.03.2025 №31  
Ссылка на программу:  https://sovh10.uralschool.ru/upload/scsovh10_new/files/8e/61/8e618113db2a4d3d6268aad1e783c5b0.pdf</t>
  </si>
  <si>
    <t>Программа воспитания утверждена приказом от 24.03.2025 №31-ОД  
Ссылка на программу:  https://12bel.uralschool.ru/upload/sc12bel_new/files/87/63/8763cb5ff9b82d2829bb687e5588c2d8.pdf</t>
  </si>
  <si>
    <t>Программа воспитания утверждена приказом от 25.03.2025 №19/1-ОД  
Ссылка на программу:  https://13.uralschool.ru/upload/sc13_new/files/a4/8a/a48a135e0dae84e1f0b332ce9675366b.pdf</t>
  </si>
  <si>
    <t>Программа воспитания утверждена приказом от 26.03.2025 №61-од  
Ссылка на программу:  https://14bel.uralschool.ru/upload/sc14bel_new/files/09/d9/09d9637e971d449ebecfed762ff260ab.pdf</t>
  </si>
  <si>
    <t>Программа воспитания утверждена приказом от 24.03.2025 №33-д  
Ссылка на программу:  https://kochnevo16.uralschool.ru/upload/sckochnevo16_new/files/5e/0f/5e0f34eb4008118ea82cf39330499c8c.pdf</t>
  </si>
  <si>
    <t>Программа воспитания утверждена приказом от 24.03.2025 №43.  
Ссылка на программу:  https://school18-bel.ekb.eduru.ru/media/2025/03/26/1324906835/programma_25.pdf</t>
  </si>
  <si>
    <t>Программа воспитания утверждена приказом от 24.03.2025 №40-ОД.  
Ссылка на программу:  https://19bel.uralschool.ru/?section_id=142</t>
  </si>
  <si>
    <t>Программа воспитания утверждена приказом от 26.03.2025 №27  
Ссылка на программу:  https://shkola-21.uralschool.ru/?section_id=65</t>
  </si>
  <si>
    <t>Программа воспитания утверждена приказом от 24.03.2025 №01-28/57  
Ссылка на программу:  https://96bel.uralschool.ru/?section_id=225</t>
  </si>
  <si>
    <t>Чернышова Марина Николаевна</t>
  </si>
  <si>
    <t>в процессе оформления</t>
  </si>
  <si>
    <t>№ Л035-01277-66/00196181 от 20.09.2012</t>
  </si>
  <si>
    <t>Объект доступен условно для детей с ОВЗ и детей-инвалидов по следующим нозологиям</t>
  </si>
  <si>
    <t>https://соклидер.рф</t>
  </si>
  <si>
    <t>№66.1.37.000.М.003287.04.25  от 14.04.2025</t>
  </si>
  <si>
    <t>Программа утверждена Приказом №21 от 13.02.2025
Ссылка на программу: http://schoolvd.ru/?section_id=206</t>
  </si>
  <si>
    <t>Ссылка: https://clck.ru/3T2T54</t>
  </si>
  <si>
    <t>№66.01.37.000.М.005431.12.25 от 25.12.2025</t>
  </si>
  <si>
    <t>№66.01.37.000.М.005038.10.25 от 20.10.2025</t>
  </si>
  <si>
    <t>№66.01.37.000.М. 004695.08.25 от 11.08.2025, №66.01.37.000.М.000416.03.26 от 26.03.2026</t>
  </si>
  <si>
    <t>№66.01.37.000.М.005114.10.25 от 29.10.2025</t>
  </si>
  <si>
    <t>№66.01.37.000.М.004884.09.25 от 10.09.2025, №66.01.37.000.М.000394.03.26 от 20.03.2026, №66.01.37.000.М.003657.05.25 от 13.05.2025, №66.01.37.000.М.004637.08.25 от 01.08.2025</t>
  </si>
  <si>
    <t>30.03.2026-03.04.2026, 29.06.2026-22.07.2026</t>
  </si>
  <si>
    <t>01.06.2026-25.06.2026, 27.10.2026-02.11.2026</t>
  </si>
  <si>
    <t>Отсутствует. Договор с ГБУЗ СО "Нижнетуринская ЦРБ" 12.01.2026</t>
  </si>
  <si>
    <t>Отсутствует. Договор с ГБУЗ СО "Нижнетуринская ЦГБ" 24.12.2025</t>
  </si>
  <si>
    <t>Отсутствует. Договор с ГБУЗ СО "Нижнетуринская ЦРБ" от 12.01.2026</t>
  </si>
  <si>
    <t>Отсутствует. Договор с ГБУЗ СО "Нижнетуринская ЦГБ" 09.01.2025</t>
  </si>
  <si>
    <t>Отсутствует. Договор с ГБУЗ СО "Нижнетуринская ЦРБ" от 25.12.2025</t>
  </si>
  <si>
    <t>23.07.2026-15.08.2026, 27.10.2026-02.11.2026</t>
  </si>
  <si>
    <t>Отсутствует. Договор с ГБУЗ СО "Нижнетуринская ЦГБ" 23.12.2025</t>
  </si>
  <si>
    <t xml:space="preserve">12.06.2026-25.06.2026	</t>
  </si>
  <si>
    <t>Отсутствует. Договор с ГБУЗ СО "Нижнетуринская ЦГБ" от 12.01.2026</t>
  </si>
  <si>
    <t xml:space="preserve">30.03.2026-03.04.2026, 01.06.2026-25.06.2026	</t>
  </si>
  <si>
    <t>Отсутствует. Договор с ГБУЗ СО "Нижнетуринская ЦГБ" 20.03.2026</t>
  </si>
  <si>
    <t>Отсутствует. Договор с ГБУЗ СО "Нижнетуринская ЦГБ" 06.04.2026</t>
  </si>
  <si>
    <t>Количество смен в год: 1. Мощность: 91. Проживание: не предусмотрено. Питание: 2-разовое</t>
  </si>
  <si>
    <t>Количество смен в год: 2. Мощность: 400. Проживание: не предусмотрено. Питание: 3-разовое</t>
  </si>
  <si>
    <t>Количество смен в год: 2. Мощность: 100. Проживание: не предусмотрено. Питание: 3-разовое</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</si>
  <si>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</si>
  <si>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Программа утверждена Приказом №7 от 21.04.2025 г. 
Ссылка на программу: https://vk.com/topic-41204198_53671842</t>
  </si>
  <si>
    <t>Программа утверждена 30.05.2025 г. 
Ссылка на программу: https://clck.ru/3T2kNZ</t>
  </si>
  <si>
    <t>Программа утверждена  Приказом №30 от 25.05.2025. 
Ссылка на программу:  https://clck.ru/3SmD3z</t>
  </si>
  <si>
    <t>Программа воспитательной работы утверждена приказом № 02-ОД от 11.02.2026 г. 
Ссылка на программу: https://kosmos-dol.ru/o-lagere/deyatelnost/</t>
  </si>
  <si>
    <t xml:space="preserve">Программа утверждена приказом №9-од от 28.03.2025 
Ссылка на программу https://clck.ru/3SuCpS
</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</si>
  <si>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</si>
  <si>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</si>
  <si>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</si>
  <si>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</si>
  <si>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</si>
  <si>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</si>
  <si>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</si>
  <si>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</si>
  <si>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</si>
  <si>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</si>
  <si>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</si>
  <si>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</si>
  <si>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28.12.2023</t>
    </r>
  </si>
  <si>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</si>
  <si>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Программа утверждена директором МАУ ДО "ЦВР" Н.Н. Луканиной приказ от 28.03.2025г. № 51 од; 
Ссылка на программу: https://cvr-nu.ru/sveden/files/f43c70989fdc0d55f12d7b2ca7394c24.pdf</t>
  </si>
  <si>
    <t>Программа воспитания утверждена МАУ "ЦООиОД" , приказ от 15.05.2025 № 2025.05.15 
Ссылка на программу: https://цооиод.рф/node/18</t>
  </si>
  <si>
    <t>Программа воспитательной работы утверждена Директором ДОК "Баранчинские огоньки" Приказ №1 от 31.05.2025г. 
Ссылка на программу: https://drive.google.com/file/d/1MnvK_yBCE3cAopJKE74jdslQ37PMfusk/view?usp=sharing</t>
  </si>
  <si>
    <t>Программа воспитания утверждена приказом "ДЮЦ" от 05.05.2025 № 28 
Ссылка на программу: https://lager-ducvs.uralschool.ru/upload/sclager_ducvs_new/files/4c/60/4c6052b96d4b52ffdb2b72b85a406010.pdf</t>
  </si>
  <si>
    <t xml:space="preserve">
Ссылка на программу: http://docs.google.com/viewer?url=http://medgorka.ru/upload/iblock/3c5/mzft8lkhl0w0gaxrxymfo6839o4v6fwa/2026-god-PVR.pdf</t>
  </si>
  <si>
    <t xml:space="preserve">
Ссылка на программу: https://dol-skazka.ru/custom/73, утверждена приказом директора от 29.04.2025г №23</t>
  </si>
  <si>
    <t>Программа воспитания утверждена МАУ ДОЛ "Спутник " Приказ № 5 от 14.08.2025 г. 
Ссылка на программу: https://sputnik.nasmene.ru/?section_id=157</t>
  </si>
  <si>
    <t xml:space="preserve">
Ссылка на программу: https://obresurs.ru/service/dopolnitelnoe-obrazovanie-detey-i-vzroslyh</t>
  </si>
  <si>
    <t xml:space="preserve">
Ссылка на программу: https://cherkasovo.nasmene.ru/sveden/education</t>
  </si>
  <si>
    <t>Программа утверждена приказом от 17.02.2026  № 4. 
Ссылка на программу:  https://clck.su/HylMe</t>
  </si>
  <si>
    <t>Программа воспитания утверждена МБУ ДОЛ "Спутник". Приказ №18 от 20.05.2025 года 
Ссылка на программу: https://долспутник.екатеринбург.рф/dokumenty</t>
  </si>
  <si>
    <t>Утверждена приказом директора МАУ ДОЛ "Уральские самоцветы" от 26.05.2025 № 01 
Ссылка на программу: https://clck.ru/3NYB32</t>
  </si>
  <si>
    <t xml:space="preserve"> 
Ссылка на программу: https://comfort-sr.ru/camp/</t>
  </si>
  <si>
    <t>Утверждена приказом директора МБУ ДОЛ "Красная гвоздика" от 25.03.2025  
Ссылка на программу:  Сайт находится в разработке</t>
  </si>
  <si>
    <t>Программа утверждена Приказом № 14 от 30.01.2026г.  
Ссылка на программу: https://disk.yandex.ru/i/ytURHf25CiLk2Q</t>
  </si>
  <si>
    <t>Программа воспитания утверждена директором МАУ ДОЛ "Каменный цветок" 28.01.2026г .  
Ссылка на программу:  https://disk.yandex.ru/i/H9B-hWH7sh3mbw</t>
  </si>
  <si>
    <t>Программа воспитания утверждена МАУ "ЦООиОД" , приказ от 15.05.2025 № 2025.05.15  
Ссылка на программу: https://цооиод.рф/node/18</t>
  </si>
  <si>
    <t xml:space="preserve"> 
Ссылка на программу: https://zolotoylug.ru/sveden/document/</t>
  </si>
  <si>
    <t xml:space="preserve"> 
Ссылка на программу:  https://verhobr.uoedu.ru/site/section?id=309 (размещена на сайте МКУ Управление образования МО Верхотурский)</t>
  </si>
  <si>
    <t xml:space="preserve"> 
Ссылка на программу: https://svetlyachok.karpinskedu.ru/documenti/6-programma-vospitatelnoi-raboty.html</t>
  </si>
  <si>
    <t xml:space="preserve"> 
Ссылка на программу:  https://disk.yandex.ru/d/_OpiJe7tQ-qYKQ</t>
  </si>
  <si>
    <t xml:space="preserve"> 
Ссылка на программу:  https://lobva-patriot.profiedu.ru/?section_id=211</t>
  </si>
  <si>
    <t xml:space="preserve"> 
Ссылка на программу:  https://лагерьдубинина.рф/?section_id=99</t>
  </si>
  <si>
    <t>Программа воспитания утверждена МАУ СОЦ "Солнечный" Приказ №178/1 от 25.09.2025  
Ссылка на программу: http://sunny-krur.ru/</t>
  </si>
  <si>
    <t>Приказ по МАУ ДО ООЦ "Чайка" № 10-о от 12.01.2026  
Ссылка на программу: https://chaika-srv.profiedu.ru/?section_id=345</t>
  </si>
  <si>
    <t>Приказ по МАУ ДО ООЦ "Чайка" № 10-о от 12.01.2026  
Ссылка на программу: https://chaika-srv.profiedu.ru/?section_id=344</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</si>
  <si>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</si>
  <si>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t>Программа воспитательной работы утверждена Приказом начальника Управления №17 от 26.02.2026
 Ссылка на программу: https://neywazori.ru/company/documents/</t>
  </si>
  <si>
    <t xml:space="preserve"> 
Ссылка на программу: https://unosturala.ru/сведения-об-образовательной-организ-2/образование/</t>
  </si>
  <si>
    <t>Утверждено приказом Фонда "Золотое сечение" от 27.05.2025 №290/ОД  
Ссылка на программу: https://disk.yandex.ru/i/CpXChgys2t6Yng</t>
  </si>
  <si>
    <t>Лепихина Юлия Николаевна</t>
  </si>
  <si>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(ЛДП «Спектр лета»)</t>
    </r>
  </si>
  <si>
    <t>ул. Луганская, 1 (МАОУ СОШ № 28)
ул. Бажова, 139 (МАОУ гимназия № 94) ; тел: 89221951915; email: lepikhina.un@yandex.ru</t>
  </si>
  <si>
    <t>№18467 от 31.03.2016</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</si>
  <si>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</si>
  <si>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https://спектр.екатеринбург.рф/</t>
  </si>
  <si>
    <t xml:space="preserve">6,5-18 лет </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</si>
  <si>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</si>
  <si>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07.06.2026-20.06.2026, 25.06.2026-08.07.2026, 11.07.2026-31.07.2026, 05.08.2026-18.08.2026</t>
  </si>
  <si>
    <t>№66.01.37.000.М. 000502.04.26 от 07.04.2026</t>
  </si>
  <si>
    <t>Количество смен в год: 1. Мощность в смену: 75. Без проживания.Питание: 2-разовое,столовая 100 мест. Спортивный зал. Медкабинет.</t>
  </si>
  <si>
    <t>620033, г. Екатеринбург, ул. Севастопольская, д. 1; тел: 8(343)362-43-99; email: shartashk24@mail.ru; 
620033, г. Екатеринбург, пер.Коломенский, д. 3; тел: 8(343)362-43-99; email: shartashk24@mail.ru</t>
  </si>
  <si>
    <t>Неуймина Юлия Рафисовна</t>
  </si>
  <si>
    <t xml:space="preserve">8-13 лет </t>
  </si>
  <si>
    <t>Отсутствует. Договор 
№238 от 13.06.2017 с МАУ "ДГП № 13"</t>
  </si>
  <si>
    <t>№ Л035-01277-66/00195605 от 23.05.2013, бессрочная</t>
  </si>
  <si>
    <t>Программа воспитания и календарный план утверждены Приказом №101/2-од от 29.08.2025 г. 
Ссылка на программу: 
Ссылка на календарный план:</t>
  </si>
  <si>
    <t xml:space="preserve">Программа воспитания утверждена руководителем Белых О.В. №45/4-ОД от 01.10.2024 г. (на период с 14.10.2024 по 14.10.2025) 
Ссылка на программу: https://ddu66.profiedu.ru/?section_id=73 </t>
  </si>
  <si>
    <t>https://lager-125.uralschool.ru/</t>
  </si>
  <si>
    <t>Программа, календарный план утверждены Приказом №____ от _____. 
Ссылка:</t>
  </si>
  <si>
    <t>№ 66.01.37.000.М. 000392.03.26 от 20.03.2026</t>
  </si>
  <si>
    <t>№ ЛО35-01277-66/00195584, дата выдачи: 20.05.2013</t>
  </si>
  <si>
    <t>01.06.2026-22.06 2026</t>
  </si>
  <si>
    <t>Отсутствует. Договор №304/06 от 23.05.2025г.</t>
  </si>
  <si>
    <t>620137, г. Екатеринбург, ул. Чекистов, 21; тел/факс: 8(343) 341-15-07; email: gol125ek@yandex.ru</t>
  </si>
  <si>
    <t>Отсутствует. Договор № _____ от ____ с ГАУЗ СО "ДГП № 13"</t>
  </si>
  <si>
    <t>Отсутствует. Договор № 228/09 от 29.02.2024 г. с ГАУЗ СО "ДГП № 13"</t>
  </si>
  <si>
    <t>620049, г. Екатеринбург, ул. Студенческая, 26; тел. 8(343) 374-06-14; email: lyc130@eduekb.ru</t>
  </si>
  <si>
    <t>Количество смен в год:1. Мощность: 225. Проживание: без проживания. Питание: двухразовое, столовая 225 мест. Спортивный зал. Медпункт.</t>
  </si>
  <si>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</si>
  <si>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t>23.03.2026-29.03.2026, 28.05.2026-25.06.2026</t>
  </si>
  <si>
    <t>393,92; 671</t>
  </si>
  <si>
    <t>№ Л035-01277-66/00195862 от 11.07.2012</t>
  </si>
  <si>
    <t>Программа утверждена приказом №27/1-ОД от 11.02.2026. 
Ссылка на программу: https://clck.ru/3T4B6J</t>
  </si>
  <si>
    <t>№66.01.37.000.М.003574.05.25 от 07.05.2025</t>
  </si>
  <si>
    <t>Программа воспитания утверждена приказом №41/5-О от 12.05.2025. Календарный план  утвержден приказом № 11-0 от13.02.2026. 
Ссылка:  https://гимназия176.екатеринбург.рф/</t>
  </si>
  <si>
    <t>https://школа36.екатеринбург.рф/?section_id=324</t>
  </si>
  <si>
    <t>Основной корпус: 1936г. Пристрой со столовой: 1976г. Капитальный ремонт в 2003 г.</t>
  </si>
  <si>
    <t>https://lager-82.uralschool.ru/</t>
  </si>
  <si>
    <t>Программа воспитательной работы, календарный план утверждены приказом № 349/1-од от 07.05.2025 .
Ссылка:  https://школа82.екатеринбург.рф/?section_id=371</t>
  </si>
  <si>
    <t>620078, г. Екатеринбург, ул. Комсомольская, 63; тел: 8(343)334-35-88, 8(919)391-85-76; email: school134@convex.ru</t>
  </si>
  <si>
    <t>https://lager-134.uralschool.ru/</t>
  </si>
  <si>
    <t>28.05.2026-24.06.2026</t>
  </si>
  <si>
    <t>https://lager-151.uralschool.ru/</t>
  </si>
  <si>
    <t>https://школа164.екатеринбург.рф/?section_id=489</t>
  </si>
  <si>
    <t>24.03.2026-27.03.2026, 27.05.2026-24.06 2026</t>
  </si>
  <si>
    <t>https://lager-165.nasmene.ru/</t>
  </si>
  <si>
    <t>27.07.2026-16.08.2026</t>
  </si>
  <si>
    <t>№66.01.37.000.М. 004499.07.25 от 10.07.2025</t>
  </si>
  <si>
    <t>№Л035-01277-66/00196478 от 07.02.2014</t>
  </si>
  <si>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</si>
  <si>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</si>
  <si>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https://школа157.екатеринбург.рф</t>
  </si>
  <si>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</si>
  <si>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</si>
  <si>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t>Количество смен в год: 1. Мощность: 250. Проживание: не предусмотрено. Питание: 2-разовое</t>
  </si>
  <si>
    <t>Количество смен в год: 2. Мощность: 240. Проживание: не предусмотрено. Питание: 2-разовое, столовая 250 мест. Спортивный зал. Медпункт</t>
  </si>
  <si>
    <t>Количество смен в год: 1. Мощность: 225. Проживание: не предусмотрено. Питание: 2-разовое</t>
  </si>
  <si>
    <t>Количество смен в год: 1. Мощность: 175. Проживание: не предусмотрено. Питание: 2-разовое</t>
  </si>
  <si>
    <t>Количество смен в год: 1. Мощность: 290. Проживание: не предусмотрено. Питание: 2-разовое</t>
  </si>
  <si>
    <t>https://школа146.екатеринбург.рф</t>
  </si>
  <si>
    <t>№66.01.37.000.М.000360.03.26 от 18.03.2026</t>
  </si>
  <si>
    <t>Здание А, А1, А2: 1991 год, капитальный ремонт - 2023 год.</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</si>
  <si>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</si>
  <si>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624600, Свердловская обл., г. Алапаевск, ул. Серова, д. 6; тел. 8(34346)35064; ул. Павлова, д. 33А; тел: 8(34346)21661; ул. Мира, д. 4; тел. 8(34346)28977; email: asport-1@ya.ru</t>
  </si>
  <si>
    <t>27.05.2026-05.06.2026, 08.06.2026-28.06.2026, 01.07.2026-21.07.2026, 23.07.2026-12.08.2026, 14.08.2026-23.08.2026</t>
  </si>
  <si>
    <t>Программа воспитания утверждена МОУО Красноуфимского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</si>
  <si>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</si>
  <si>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Ссылки: https://sarsi-sosh.uralschool.ru/?section_id=32, https://sarsi-sosh.uralschool.ru/?section_id=31</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</si>
  <si>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(ЛДП)</t>
    </r>
  </si>
  <si>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(ЛДП)</t>
    </r>
  </si>
  <si>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(ЛДП)</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</si>
  <si>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(ЛДП)</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</si>
  <si>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(ЛДП)</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</si>
  <si>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(ЛДП)</t>
    </r>
  </si>
  <si>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(ЛДП)</t>
    </r>
  </si>
  <si>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(ЛДП)</t>
    </r>
  </si>
  <si>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(ЛДП)</t>
    </r>
  </si>
  <si>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(ЛДП)</t>
    </r>
  </si>
  <si>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(ЛДП)</t>
    </r>
  </si>
  <si>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(ЛДП)</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</si>
  <si>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</si>
  <si>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(ЛДП)</t>
    </r>
  </si>
  <si>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</si>
  <si>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</si>
  <si>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(ЛДП)</t>
    </r>
  </si>
  <si>
    <t>22.03.2026-28.03.2026, 30.03.2026-05.04.2026, 01.06.2026-14.06.2026, 17.06.2026-07.07.2026, 10.07.2026-23.07.2026, 26.07.2026-15.08.2026, 17.08.2026-23.08.2026, 25.08.2026-31.08.2026, 26.10.2026-01.11.2026, 30.12.2026-05.01.2027</t>
  </si>
  <si>
    <t>23.03.2026-29.03.2026, 01.06.2026-27.06.2026, 29.06.2026-19.07.2026</t>
  </si>
  <si>
    <t>30.03.2026-05.04.2026, 01.06.2026-21.06.2026, 22.06.2026-12.07.2026, 26.10.2026-01.11.2026</t>
  </si>
  <si>
    <t>27.05.2026-07.06.2026, 09.06.2026-26.06.2026, 28.06.2026-15.07.2026, 17.07.2026-03.08.2026, 05.08.2026-18.08.2026, 20.08.2026-31.08.2026</t>
  </si>
  <si>
    <t>30.03.2026-05.04.2026, 01.06.2026-25.06.2026, 01.07.2026-24.07.2026, 03.08.2026-26.08.2026, 27.10.2026-31.10.2026</t>
  </si>
  <si>
    <t>19.01.2026-01.02.2026, 04.02.2026-17.02.2026, 20.02.2026-05.03.2026, 08.03.2026-21.03.2026, 24.03.2026-06.04.2026, 09.04.2026-22.04.2026, 18.05.2026-31.05.2026, 03.06.2026-23.06.2026, 28.06.2026-11.07.2026, 14.07.2026-27.07.2026, 30.07.2026-19.08.2026, 22.08.2026-04.09.2026</t>
  </si>
  <si>
    <t>30.03.2026-05.04.2026, 01.06.2026-20.06.2026, 26.10.2026-30.10.2026</t>
  </si>
  <si>
    <t>03.06.2026 -16.06.2026, 19.06.2026-02.07.2026, 06.07.2026-19.07.2026, 22.07.2026-04.08.2026, 07.08.2026-20.08.2026</t>
  </si>
  <si>
    <t xml:space="preserve">01.06.2026-22.06.2026, 23.06.2026-13.07.2026, 14.07.2026-03.08.2026 
</t>
  </si>
  <si>
    <t>28.03.2026-03.04.2026, 01.06.2026-14.06.2026, 17.06.2026-30.06.2026, 03.07.2026-16.07.2026, 19.07.2026-01.08.2026, 03.08.2026-16.08.2026</t>
  </si>
  <si>
    <t>27.05.2026-18.06.2026, 03.08.2026-21.08.2026</t>
  </si>
  <si>
    <t>01.06.2026-14.06.2026, 15.06.2026-28.06.2026</t>
  </si>
  <si>
    <t>25.05.2026-31.05.2026, 02.06.2026-15.06.2026, 17.06.2026-30.06.2026, 02.07.2026-22.07.2026, 24.07.2026-06.08.2026, 08.08.2026-21.08.2026</t>
  </si>
  <si>
    <t>03.06.2026-25.06.2026</t>
  </si>
  <si>
    <t>24.06.2026-30.06.2026, 03.07.2026-09.07.2026</t>
  </si>
  <si>
    <t>01.06.2026-19.06.2026, 23.06.2026-10.07.2026</t>
  </si>
  <si>
    <t>№ Л041-01021-66/04284107 от 03.02.2026</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</si>
  <si>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</si>
  <si>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Отсутствует. Договор с Нижнесергинской ЦРБ от 30.03.2026 №1\2026.</t>
  </si>
  <si>
    <t>Количество смен в год: 8. 
Мощность: 248.</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</si>
  <si>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</si>
  <si>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Количество смен в год: 0. Мощность: 30. Проживание: не предусмотрено. Питание: 2-разовое</t>
  </si>
  <si>
    <t>Ибнеева Ольга Васильевна</t>
  </si>
  <si>
    <t>Бабкина Ольга Валерьевна</t>
  </si>
  <si>
    <t>Манин Иван Андреевич</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</si>
  <si>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</si>
  <si>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Отсутствует. Договор от 07.10.2024</t>
  </si>
  <si>
    <t>Отсутствует.  Договор №175/11/В/О с ГАУЗ СО ДГКБ № 11 от 12.03.2025</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</si>
  <si>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</si>
  <si>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</si>
  <si>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</si>
  <si>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</si>
  <si>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</si>
  <si>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</si>
  <si>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</si>
  <si>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</si>
  <si>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по зрению; по слуху;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</si>
  <si>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</si>
  <si>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</si>
  <si>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</si>
  <si>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Условно доступно, прием детей-инвалидов неОсуществляется.</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</si>
  <si>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</si>
  <si>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</si>
  <si>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</si>
  <si>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</si>
  <si>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</si>
  <si>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</si>
  <si>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</si>
  <si>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</si>
  <si>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</si>
  <si>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</si>
  <si>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  
</t>
    </r>
    <r>
      <rPr>
        <b/>
        <sz val="9"/>
        <color theme="1"/>
        <rFont val="Times New Roman"/>
        <family val="1"/>
        <charset val="204"/>
      </rPr>
      <t>Паспорт доступности имеется, ОВЗ</t>
    </r>
  </si>
  <si>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</si>
  <si>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с умственными нарушениями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</si>
  <si>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</si>
  <si>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</si>
  <si>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</si>
  <si>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</si>
  <si>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</si>
  <si>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</si>
  <si>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</si>
  <si>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</si>
  <si>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</si>
  <si>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</si>
  <si>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</si>
  <si>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</si>
  <si>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</si>
  <si>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</si>
  <si>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</si>
  <si>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</si>
  <si>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</si>
  <si>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</si>
  <si>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</si>
  <si>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</si>
  <si>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</si>
  <si>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</si>
  <si>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</si>
  <si>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</si>
  <si>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</si>
  <si>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</si>
  <si>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</si>
  <si>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</si>
  <si>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</si>
  <si>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</si>
  <si>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</si>
  <si>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</si>
  <si>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</si>
  <si>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</si>
  <si>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</si>
  <si>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</si>
  <si>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</si>
  <si>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</si>
  <si>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</si>
  <si>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</si>
  <si>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</si>
  <si>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</si>
  <si>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</si>
  <si>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</si>
  <si>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</si>
  <si>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</si>
  <si>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</si>
  <si>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</si>
  <si>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</si>
  <si>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</si>
  <si>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</si>
  <si>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</si>
  <si>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</si>
  <si>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</si>
  <si>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</si>
  <si>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</si>
  <si>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</si>
  <si>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</si>
  <si>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</si>
  <si>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</si>
  <si>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</si>
  <si>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</si>
  <si>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</si>
  <si>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</si>
  <si>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</si>
  <si>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</si>
  <si>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</si>
  <si>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</si>
  <si>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</si>
  <si>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</si>
  <si>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</si>
  <si>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</si>
  <si>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</si>
  <si>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</si>
  <si>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</si>
  <si>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</si>
  <si>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</si>
  <si>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</si>
  <si>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</si>
  <si>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</si>
  <si>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</si>
  <si>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</si>
  <si>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</si>
  <si>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</si>
  <si>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17.10.2022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</si>
  <si>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21.12.22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</si>
  <si>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22.12.2023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</si>
  <si>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</si>
  <si>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</si>
  <si>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</si>
  <si>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</si>
  <si>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</si>
  <si>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</si>
  <si>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</si>
  <si>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</si>
  <si>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</si>
  <si>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</si>
  <si>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</si>
  <si>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</si>
  <si>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</si>
  <si>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</si>
  <si>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</si>
  <si>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</si>
  <si>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</si>
  <si>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</si>
  <si>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</si>
  <si>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</si>
  <si>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</si>
  <si>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</si>
  <si>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</si>
  <si>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</si>
  <si>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</si>
  <si>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</si>
  <si>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</si>
  <si>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</si>
  <si>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</si>
  <si>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</si>
  <si>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</si>
  <si>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</si>
  <si>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</si>
  <si>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</si>
  <si>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</si>
  <si>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</si>
  <si>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</si>
  <si>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</si>
  <si>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</si>
  <si>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</si>
  <si>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</si>
  <si>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</si>
  <si>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</si>
  <si>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</si>
  <si>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</si>
  <si>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</si>
  <si>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</si>
  <si>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</si>
  <si>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</si>
  <si>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</si>
  <si>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</si>
  <si>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</si>
  <si>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</si>
  <si>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</si>
  <si>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</si>
  <si>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</si>
  <si>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</si>
  <si>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</si>
  <si>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</si>
  <si>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</si>
  <si>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</si>
  <si>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</si>
  <si>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</si>
  <si>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</si>
  <si>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</si>
  <si>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</si>
  <si>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</si>
  <si>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</si>
  <si>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</si>
  <si>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</si>
  <si>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</si>
  <si>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</si>
  <si>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</si>
  <si>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</si>
  <si>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</si>
  <si>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</si>
  <si>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</si>
  <si>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</si>
  <si>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</si>
  <si>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</si>
  <si>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</si>
  <si>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</si>
  <si>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</si>
  <si>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</si>
  <si>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</si>
  <si>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</si>
  <si>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</si>
  <si>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</si>
  <si>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</si>
  <si>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</si>
  <si>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</si>
  <si>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</si>
  <si>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</si>
  <si>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</si>
  <si>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</si>
  <si>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</si>
  <si>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</si>
  <si>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</si>
  <si>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</si>
  <si>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</si>
  <si>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</si>
  <si>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</si>
  <si>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</si>
  <si>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</si>
  <si>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</si>
  <si>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</si>
  <si>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</si>
  <si>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</si>
  <si>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</si>
  <si>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</si>
  <si>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</si>
  <si>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</si>
  <si>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</si>
  <si>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</si>
  <si>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</si>
  <si>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</si>
  <si>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</si>
  <si>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</si>
  <si>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</si>
  <si>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</si>
  <si>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</si>
  <si>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</si>
  <si>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</si>
  <si>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</si>
  <si>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</si>
  <si>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</si>
  <si>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</si>
  <si>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</si>
  <si>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</si>
  <si>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</si>
  <si>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</si>
  <si>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</si>
  <si>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</si>
  <si>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</si>
  <si>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</si>
  <si>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</si>
  <si>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</si>
  <si>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</si>
  <si>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</si>
  <si>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</si>
  <si>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</si>
  <si>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</si>
  <si>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</si>
  <si>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</si>
  <si>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</si>
  <si>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</si>
  <si>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</si>
  <si>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</si>
  <si>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</si>
  <si>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</si>
  <si>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</si>
  <si>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</si>
  <si>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</si>
  <si>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</si>
  <si>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</si>
  <si>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</si>
  <si>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</si>
  <si>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</si>
  <si>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</si>
  <si>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</si>
  <si>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</si>
  <si>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</si>
  <si>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</si>
  <si>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</si>
  <si>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</si>
  <si>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</si>
  <si>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</si>
  <si>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</si>
  <si>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</si>
  <si>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</si>
  <si>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</si>
  <si>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</si>
  <si>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</si>
  <si>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</si>
  <si>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</si>
  <si>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</si>
  <si>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</si>
  <si>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</si>
  <si>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</si>
  <si>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</si>
  <si>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</si>
  <si>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</si>
  <si>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</si>
  <si>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</si>
  <si>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</si>
  <si>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</si>
  <si>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</si>
  <si>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</si>
  <si>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</si>
  <si>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</si>
  <si>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</si>
  <si>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</si>
  <si>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</si>
  <si>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</si>
  <si>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</si>
  <si>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</si>
  <si>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</si>
  <si>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</si>
  <si>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</si>
  <si>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</si>
  <si>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</si>
  <si>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</si>
  <si>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</si>
  <si>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</si>
  <si>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</si>
  <si>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</si>
  <si>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</si>
  <si>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</si>
  <si>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</si>
  <si>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</si>
  <si>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</si>
  <si>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</si>
  <si>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</si>
  <si>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</si>
  <si>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</si>
  <si>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</si>
  <si>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</si>
  <si>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</si>
  <si>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</si>
  <si>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</si>
  <si>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</si>
  <si>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</si>
  <si>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</si>
  <si>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</si>
  <si>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</si>
  <si>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</si>
  <si>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</si>
  <si>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</si>
  <si>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</si>
  <si>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</si>
  <si>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</si>
  <si>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</si>
  <si>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</si>
  <si>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</si>
  <si>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</si>
  <si>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</si>
  <si>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</si>
  <si>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</si>
  <si>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</si>
  <si>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</si>
  <si>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</si>
  <si>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</si>
  <si>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</si>
  <si>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</si>
  <si>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</si>
  <si>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</si>
  <si>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</si>
  <si>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</si>
  <si>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</si>
  <si>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</si>
  <si>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</si>
  <si>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</si>
  <si>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</si>
  <si>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</si>
  <si>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</si>
  <si>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</si>
  <si>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</si>
  <si>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</si>
  <si>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</si>
  <si>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</si>
  <si>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</si>
  <si>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</si>
  <si>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</si>
  <si>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</si>
  <si>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</si>
  <si>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</si>
  <si>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(ЛДП "Дружба")</t>
    </r>
  </si>
  <si>
    <t>В 2026 году не осуществляет деятельность.</t>
  </si>
  <si>
    <t>Количество смен в год: 0. Мощность: 0. Проживание: не предусмотрено. Питание: 2-разовое.</t>
  </si>
  <si>
    <t>Количество смен в год: 0. Мощность: 0. Проживание: не предусмотрено. Питание: 3-разовое.</t>
  </si>
  <si>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(ЛДП)</t>
    </r>
  </si>
  <si>
    <r>
      <t xml:space="preserve">Муниципальное автономное общеобразовательное учреждение "Лицей", 
</t>
    </r>
    <r>
      <rPr>
        <b/>
        <sz val="9"/>
        <color theme="1"/>
        <rFont val="Times New Roman"/>
        <family val="1"/>
        <charset val="204"/>
      </rPr>
      <t>МАОУ "Лицей" 
(ЛДП)</t>
    </r>
  </si>
  <si>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(ЛДП)</t>
    </r>
  </si>
  <si>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(ЛДП)</t>
    </r>
  </si>
  <si>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(ЛДП)</t>
    </r>
  </si>
  <si>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</si>
  <si>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(ЛДП)</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</si>
  <si>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(ЛДП)</t>
    </r>
  </si>
  <si>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(ЛДП)</t>
    </r>
  </si>
  <si>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</si>
  <si>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(ЛДП)</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</si>
  <si>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(ЛДП)</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</si>
  <si>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(ЛДП)</t>
    </r>
  </si>
  <si>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</si>
  <si>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(ЛДП)</t>
    </r>
  </si>
  <si>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(ЛДП)</t>
    </r>
  </si>
  <si>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</si>
  <si>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r>
      <t xml:space="preserve">Муниципальное автономное учреждение дополнительного образования </t>
    </r>
    <r>
      <rPr>
        <b/>
        <sz val="9"/>
        <color theme="1"/>
        <rFont val="Times New Roman"/>
        <family val="1"/>
        <charset val="204"/>
      </rPr>
      <t>"Спортивная школа" п.Цементный</t>
    </r>
    <r>
      <rPr>
        <sz val="9"/>
        <color theme="1"/>
        <rFont val="Times New Roman"/>
        <family val="1"/>
        <charset val="204"/>
      </rPr>
      <t xml:space="preserve"> 
(ЛДП)</t>
    </r>
  </si>
  <si>
    <r>
      <t>Муниципальное бюджетное образовательноео учреждение дополнительного образования</t>
    </r>
    <r>
      <rPr>
        <b/>
        <sz val="9"/>
        <color theme="1"/>
        <rFont val="Times New Roman"/>
        <family val="1"/>
        <charset val="204"/>
      </rPr>
      <t xml:space="preserve"> спортивной школы</t>
    </r>
    <r>
      <rPr>
        <sz val="9"/>
        <color theme="1"/>
        <rFont val="Times New Roman"/>
        <family val="1"/>
        <charset val="204"/>
      </rPr>
      <t xml:space="preserve">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</si>
  <si>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Ребристый"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</si>
  <si>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Конево" 
(ЛДП)</t>
    </r>
  </si>
  <si>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села Быньги"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</si>
  <si>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Аятское"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</si>
  <si>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Калиново"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</si>
  <si>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 Таватуй"</t>
    </r>
    <r>
      <rPr>
        <sz val="9"/>
        <color theme="1"/>
        <rFont val="Times New Roman"/>
        <family val="1"/>
        <charset val="204"/>
      </rPr>
      <t xml:space="preserve"> 
</t>
    </r>
    <r>
      <rPr>
        <b/>
        <sz val="9"/>
        <color theme="1"/>
        <rFont val="Times New Roman"/>
        <family val="1"/>
        <charset val="204"/>
      </rPr>
      <t>(ЛДП)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</si>
  <si>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посёлка Цементный</t>
    </r>
    <r>
      <rPr>
        <sz val="9"/>
        <color theme="1"/>
        <rFont val="Times New Roman"/>
        <family val="1"/>
        <charset val="204"/>
      </rPr>
      <t xml:space="preserve"> 
</t>
    </r>
    <r>
      <rPr>
        <b/>
        <sz val="9"/>
        <color theme="1"/>
        <rFont val="Times New Roman"/>
        <family val="1"/>
        <charset val="204"/>
      </rPr>
      <t>(ЛДП)</t>
    </r>
  </si>
  <si>
    <t>Программа утверждена приказом № 20 от 09.04.2025г. 
Ссылка на программу  https://clck.su/kFtEq  
Ссылка на календарный план https://clck.su/Qgahb</t>
  </si>
  <si>
    <t>Программа утверждена приказом №26/1 от 06.03.2023. 
Ссылка на программу:  https://ushala25.uralschool.ru/</t>
  </si>
  <si>
    <t>Ссылка: http://xn--25-6kca7athwb1b5d.xn--p1ai/25/programma_vospitatelnoj_raboty_lol.pdf</t>
  </si>
  <si>
    <t>Ссылка: https://kirovskoe.uralschool.ru/?section_id=88</t>
  </si>
  <si>
    <t>Ссылка: https://nomerodin.ucoz.ru/index/lager_dnevnogo_prebyvanija/0-346</t>
  </si>
  <si>
    <t>Ссылка: https://art3.uralschool.ru/?section_id=364</t>
  </si>
  <si>
    <t>Ссылка: https://4art.uralschool.ru/?section_id=410</t>
  </si>
  <si>
    <t>Ссылка: https://5art.uralschool.ru/?section_id=106</t>
  </si>
  <si>
    <t>Ссылка: https://6art.uralschool.ru/?section_id=368</t>
  </si>
  <si>
    <t>Ссылка: https://artskola7.uralschool.ru/?section_id=207</t>
  </si>
  <si>
    <t>Ссылка: https://8art.uralschool.ru/?section_id=782</t>
  </si>
  <si>
    <t>Ссылка: https://bulanash9.uralschool.ru/?section_id=118</t>
  </si>
  <si>
    <t>Ссылка: https://10art.uralschool.ru/?section_id=43</t>
  </si>
  <si>
    <t>Ссылка: https://art12.uralschool.ru/?section_id=196</t>
  </si>
  <si>
    <t>Ссылка: https://14art.uralschool.ru/?section_id=228</t>
  </si>
  <si>
    <t>Ссылка: https://ou16.uralschool.ru/?section_id=59</t>
  </si>
  <si>
    <t>Ссылка: https://17art.uralschool.ru/?section_id=594</t>
  </si>
  <si>
    <t>Ссылка: https://mshkola18.edusite.ru/p286aa1.html</t>
  </si>
  <si>
    <t>Ссылка: https://19leb.uralschool.ru/?section_id=407</t>
  </si>
  <si>
    <t>Ссылка: https://licey21art.uralschool.ru/?section_id=432</t>
  </si>
  <si>
    <t>Ссылка: https://dhsh24.uralschool.ru/?section_id=3061</t>
  </si>
  <si>
    <t>Ссылка: https://sport25art.uralschool.ru/?section_id=1333</t>
  </si>
  <si>
    <t>Ссылка: https://56art.uralschool.ru/?section_id=75</t>
  </si>
  <si>
    <t>Ссылка: https://цоипо.рф/ozdorovitelnaya-kompaniya-2024-2025/dokumenty/</t>
  </si>
  <si>
    <t>Ссылка: https://favorit.uralschool.ru/?section_id=232</t>
  </si>
  <si>
    <t>Ссылка: https://asosh-1.eduface.ru/activity/educational_work</t>
  </si>
  <si>
    <t>Ссылка: https://6arti.uralschool.ru/?section_id=57</t>
  </si>
  <si>
    <t>Программа утверждена директором МАОУ "Артинский лицей" Приказ № 35/1-од от 21.04.2021 
Ссылка: http://www.liceyarti.ru/ рабочая-программа-воспитания/</t>
  </si>
  <si>
    <t>ПРОГРАММА утверждена МАУ ДО Артинская СШ им. ЗТ России Ю.В. Мельцова" Приказ № 86-од от 21.05.2025 
Ссылка: https://dush-arti.profiedu.ru/?section_id=102</t>
  </si>
  <si>
    <t>Программа утверждена директором МБОУ "Свердловская СОШ им. Героя Советского Союза Мякишева И.С."Приказ № 54-од от 06.05.2025 г. 
Ссылка: https://sverdlov-arti.uralschool.ru/?section_id=35</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</si>
  <si>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</si>
  <si>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</si>
  <si>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t>Программа воспитания утверждена МКОУ АМО "Афанасьевская СОШ" Приказ № 92-ДО от 10.04.2025 
Ссылка: https://afsosh.uralschool.ru/?section_id=80</t>
  </si>
  <si>
    <t>Программа воспитания утверждена МКОУ АМО "Ачитская СОШ" Приказ № 91 от 19.05.2025 
Ссылка:  https://achit-school.uralschool</t>
  </si>
  <si>
    <t>Программа воспитания утверждена МКОУ АМО "Бакряжская СОШ" Приказ № 104 от 01.04.2025 
Ссылка: http://bakschool.org.ru/об-организации-отдыха-детей-и-их-оздор/#</t>
  </si>
  <si>
    <t>Программа воспитания утверждена МКОУ АМО "Большеутинская СОШ" Приказ № 40 от 01.04.2025 
Ссылка: http://ut-ou.ucoz.ru/index/svedenija_ob_organizacii_otdykha_detej_i_ikh_ozdorovlenii/0-108</t>
  </si>
  <si>
    <t>Программа воспитания утверждена МКОУ АМО "Заринская ООШ" Приказ № 52 от 10.04.2025  
Ссылка: https://zarinskayaschkola.uralschool.ru/site/pub?id=62</t>
  </si>
  <si>
    <t>Программа воспитания утверждена МКОУ АМО "Марикаршинская ООШ" Приказ № 13-1 от 28.02.2025  
Ссылка: https://marischool.uralschool.ru/?section_id=36</t>
  </si>
  <si>
    <t>Программа воспитания утверждена МКОУ АМО "Нижнеарйская ООШ" Приказ № 48 от 18.04.2025  
Ссылка: https://skola-narii.ucoz.ru/2021/programma_vospitanija_mkou_ago_nizhnearijskaja_oos.pdf</t>
  </si>
  <si>
    <t>Программа воспитания утверждена МКОУ АМО "Рускопотамская СОШ" приказ № 71 от 24.03.2025  
Ссылка: https://rp-sosch.ucoz.ru/index/svedenija_ob_organizacii_otdykha_detej_i_ikh_ozdorovlenii/0-147</t>
  </si>
  <si>
    <t>Программа воспитания утверждена МКОУ АМО "Уфимская СОШ" Приказ № 90 от 26.03.2025  
Ссылка: http://ufimka-skola.3dn.ru/index/ob_organizacii_otdykha_detej_i_ikh_ozdorovlenija/0-74</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</si>
  <si>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</si>
  <si>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t>Рабочая программа воспитания ЛДП "Первята", утверждена Директором от 27.03.2025 года  
Ссылка: https://cloud.mail.ru/public/gY9m/rgSAPpd74?weblink=gY9m/rgSAPpd74</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</si>
  <si>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</si>
  <si>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</si>
  <si>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</si>
  <si>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</si>
  <si>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</si>
  <si>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</si>
  <si>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</si>
  <si>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</si>
  <si>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t>Программа воспитания утверждена директором МОУ СОШ № 1 Приказ № 19 от 02.02.2026  
Ссылка: https://b1.uralschool.ru/?section_id=292</t>
  </si>
  <si>
    <t>Программа воспитания утверждена директором МОУ СОШ № 3 Приказ № 21/1 от 02.02.2026  
Ссылка: https://b3.uralschool.ru/?section_id=348</t>
  </si>
  <si>
    <t>Программа воспитания утверждена директором МАОУ СОШ № 5 Приказ № 16-0 от 30.01.2026  
Ссылка: https://b5.uralschool.ru/upload/scb5_new/files/5b/66/5b66b23e7d9bd4e85e2f7dc8ea202f6d.pdf</t>
  </si>
  <si>
    <t>Программа воспитания утверждена директором МАОУ школа-интернат № 9 Приказ № 39-3 от 06.02.2026  
Ссылка: https://b9.uralschool.ru/?section_id=361</t>
  </si>
  <si>
    <t>Программа воспитания утверждена директором МОУ Байновская СОШ Приказ № 3 от 05.02.2026  
Ссылка: https://b11.uralschool.ru/?section_id=193</t>
  </si>
  <si>
    <t>Программа воспитания утверждена директором МАОУ Барабинская СОШ Приказ № 092 от 25.08.2025  
Ссылка: https://b12.uralschool.ru/?section_id=119</t>
  </si>
  <si>
    <t>Программа воспитания утверждена директором МАОУ "Волковская СОШ" Приказ 15/3 от 17.02.2025  
Ссылка: https://b13.uralschool.ru/upload/scb13_new/files/c4/b9/c4b955ef29b9d7591ae1d59adee6a892.pdf</t>
  </si>
  <si>
    <t>Программа воспитания утверждена директором МАОУ Гарашкинская СОШ Приказ № 2-ОД от 12.01. 2026  
Ссылка: https://b14.uralschool.ru/?section_id=75.</t>
  </si>
  <si>
    <t>Программа воспитания утверждена директором МАОУ-Грязновская СОШ Приказ № 52 от 30.01.2026  
Ссылка: https://b15.uralschool.ru/upload/scb15_new/files/57/e7/57e73b7045bed59860888bf1df6db040.pdf</t>
  </si>
  <si>
    <t>Программа воспитания утверждена директором МАОУ Ильинской СОШ Приказ № 131 от 02.02.2026 г. 
Ссылка: https://b16.uralschool.ru/?section_id=567</t>
  </si>
  <si>
    <t>Программа воспитания утверждена директором МАОУ Коменская СОШ Приказ № 104 от 13.05.2025  
Ссылка: https://b18.uralschool.ru/upload/scb18_new/files/fb/de/fbde8f119e493204cf6f4081699f9703.pdf</t>
  </si>
  <si>
    <t>Программа воспитания утверждена директором МАОУ Кунарская СОШ Приказ № 01-25/025 от 21.03.2025  
Ссылка: https://b19.uralschool.ru/?section_id=255</t>
  </si>
  <si>
    <t>Программа воспитания утверждена и.о. директора МАОУ "Полдневская ООШ" Приказ №28 -ОД от 30.01.2026г  
Ссылка: https://b21.uralschool.ru/site/pub?id=1303</t>
  </si>
  <si>
    <t>Программа воспитания утверждена директором МАОУ Троицкая СОШ Приказ № 74/1 от 21.04.2025  
Ссылка: https://b22.uralschool.ru/upload/scb22_new/files/31/cb/31cba82cf86e4bb32bd7b11b0a84b00d.pdf</t>
  </si>
  <si>
    <t>Программа воспитания утверждена и.о. директора МАОУ-Тыгишская СОШ Приказ № 01-05/169 от 30.01.2026  
Ссылка: https://b23.uralschool.ru/upload/scb23_new/files/06/d7/06d70199d61b92d4fa758db07a22d842.pdf</t>
  </si>
  <si>
    <t>Программа воспитания утверждена директором МАОУ Чернокоровская СОШ Приказ от 01.09.2025 № 100  
Ссылка: https://b24.uralschool.ru/upload/scb24_new/files/4b/d9/4bd91401d000ea040e1fbf4c75e3c44c.pdf</t>
  </si>
  <si>
    <t>Программа воспитания утверждена директором МБУ ДО БСШ Приказ № 34 от 30.03.2026  
Ссылка: https://bdussh.uralschool.ru/?section_id=323</t>
  </si>
  <si>
    <t>Программа воспитания утверждена директором МБУ ДО СШ "Факел" Приказ от 30.01.2026  
Ссылка: https://bxk-fakel.uralschool.ru/?section_id=100</t>
  </si>
  <si>
    <t>Программа воспитания утверждена директором МБУ ДО ЦДТ "Креатив" Приказ № 2 от 20.01.2026  
Ссылка: https://b25.uralschool.ru/upload/scb25_new/files/57/09/57092a36dc8ded2fb7d6c876d3f5a1af.pdf</t>
  </si>
  <si>
    <t>Программа утверждена приказом МБОУ "Средняя школа №1" от 26.05.2025 №185-о/д  
Ссылка: https://sosh1-vsalda.ru/item/1523058</t>
  </si>
  <si>
    <t>Программа утверждена приказом Школы № 2 от 28.04.2025 № 130  
Ссылка: https://2vs.uralschool.ru/upload/sc2vs_new/files/ed/e2/ede2838d54b9b301a196f1c0836918fc.pdf</t>
  </si>
  <si>
    <t>Программа утверждена приказом МБОУ СОШ № 6 от 25.03.2025 № 65  
Ссылка: https://news-service.uralschool.ru/v1/files/show?id=3840157</t>
  </si>
  <si>
    <t>Программа утверждена приказом МБОУ "Школа-интернат № 9" от 19.05.2025 
Ссылка:  https://cloud.mail.ru/public/vJWh/81xeGyFfR</t>
  </si>
  <si>
    <t>Программа утверждена приказом МКОУ СОШ № 12 от 27.08.2024 № 43/4  
Ссылка: https://shkola12.bas12.ru/wp-content/uploads/2024/11/Программа-воспитания-МКОУ-СОШ-№-12-1.pdf</t>
  </si>
  <si>
    <t>Программа утверждена приказом Школы № 14 от 27.03.2025  
Ссылка: https://14vs.uralschool.ru/?section_id=189</t>
  </si>
  <si>
    <t>Программа воспитания утверждена средней школой-интернат № 17. Приказ № 188 от 21.02.2026  
Ссылка: https://kadet17.uralschool.ru/?section_id=63</t>
  </si>
  <si>
    <t>Программа воспитания утверждена приказом МКОУ НСОШ от 30.08.2021 № 29/1  
Ссылка: https://nikitino.uralschool.ru/file/download?id=1678</t>
  </si>
  <si>
    <t>Программа утверждена приказом МКОУ ООШ д.Нелоба от 11.03.2025 №13  
Ссылка: https://neloba.uralschool.ru/?section_id=25</t>
  </si>
  <si>
    <t>Программа утверждена приказом МБОУ ДО "ДЮСШ" от 10.03.2025 № 1  
Ссылка: http://dush_vs.uralschool.ru</t>
  </si>
  <si>
    <t>Программа воспитания утверждена МАОУ "СОШ № 1" Приказ № 22 от 13.04.2025  
Ссылка: https:// shol-kfut/kkgnf/lgkg</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</si>
  <si>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</si>
  <si>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t xml:space="preserve">Приказ №6 от 19.03.2025г. «В движении»  
Ссылка: http://sc16vp.ucoz.net/index/dokumenty/0-185 </t>
  </si>
  <si>
    <t>Программа воспитания утверждена МБОУ «СОШ №14» Приказ № 80-об от 26.03.2025  
Ссылка: https://svt14.uralschool.ru/?section_id=241</t>
  </si>
  <si>
    <t xml:space="preserve">Программа воспитания утверждена МБОУ СОШ 19 Приказ №41/1-д от 14.03.2025 
Ссылка:  https://svt19.uralschool.ru/?section_id=190 </t>
  </si>
  <si>
    <t xml:space="preserve">Программа воспитания  утверждена  ВМБОУ ДОД «ДЮСШ» Приказ № 55 от 28.06.2025   
Ссылка: https://sport-v-tura.profiedu.ru/site/pub?id=2 </t>
  </si>
  <si>
    <t>Программа воспитания утверждена ВМБОУ ДОД «ЦВР «Мужество»» Приказ №32 от 19.05.2025 
Ссылка:   https://впк-мужество.рф/wp-content/uploads/2025/10/План-сетка-октябрь-2025.pdf</t>
  </si>
  <si>
    <t>Программа воспитания утверждена МБУ «ГЦМИ» Приказ № 35/1   от    20.05.2025 
Ссылка:  https://mbugcmi.profiedu.ru/</t>
  </si>
  <si>
    <t>Ссылка: https://vtur2.uralschool.ru/upload/scvtur2_new/files/8a/7b/8a7b5d2d4c8f7f22a83b04ee62d7bbf7.pdf</t>
  </si>
  <si>
    <t>Ссылка: https://r1.nubex.ru/s1689-7d2/f3860_28/%D0%9F%D1%80%D0%BE%D0%B3%D1%80%D0%B0%D0%BC%D0%BC%D0%B0%20%D0%B2%D0%BE%D1%81%D0%BF%D0%B8%D1%82%D0%B0%D0%BD%D0%B8%D1%8F%20%D0%BF%D0%BB%D0%B0%D0%BD%20%D0%B2%D0%BE%D1%81%D0%BF%D0%B8%D1%82%D0%B0%D1%82%D0%B5%D0%BB%D1%8C%D0%BD%D0%BE%D0%B9%20%D1%80%D0%B0%D0%B1%D0%BE%D1%82%D1%8B%20%D0%9B%D0%9E%D0%A3.pdf</t>
  </si>
  <si>
    <t>Ссылка: https://gbousososh-3.edusite.ru/sveden/files/8453a5c833f9351965f0d6ef9a9eb430.pdf</t>
  </si>
  <si>
    <t>Ссылка: https://kordykovo.uralschool.ru/?section_id=497</t>
  </si>
  <si>
    <t>Ссылка: https://vtur46.uralschool.ru/upload/scvtur46_new/files/e2/52/e2521d23da2b88fcee4f86c248425320.pdf</t>
  </si>
  <si>
    <t>Ссылка: https://www.sgous1.ru/p64aa1.html</t>
  </si>
  <si>
    <t xml:space="preserve"> Ссылка: https://deryabinskaya.uralschool.ru/?section_id=65</t>
  </si>
  <si>
    <t xml:space="preserve"> Ссылка: https://krasnogor.uralschool.ru/upload/sckrasnogor_new/files/f8/9b/f89b6cea31cf747c539a155e90d0a6d4.pdf</t>
  </si>
  <si>
    <t>Ссылка: https://merkushino.uralschool.ru/upload/scmerkushino_new/files/d9/1e/d91e9ec0b87004754d73257d6dd7f826.pdf</t>
  </si>
  <si>
    <t>Ссылка: https://proletarskaya.uralschool.ru/upload/scproletarskaya_new/files/fd/79/fd79c82ca2c06fba0ec0e49134ae07d7.pdf</t>
  </si>
  <si>
    <t>Ссылка: https://ust-salda.uralschool.ru/upload/scust_salda_new/files/43/05/430568862c8ba997f39b0c62dc75d37f.pdf</t>
  </si>
  <si>
    <t>Приказ 117-д от 24.03.2025 г. "Об организации летней оздоровительной кампании в 2025 году" 
Ссылка: https://volchansk26.uralschool.ru/?section_id=147</t>
  </si>
  <si>
    <t>Программа утверждена приказом №15/1-д от 03.07.2025 г. 
Ссылка: file:///home/ecp/Desktop/ОТЧЕТЫ/Роспотребнадзор/Программа%20воспитания%20МАОУ%20ДО%20ДДТ%202025-26%20.pdf</t>
  </si>
  <si>
    <t>Программа воспитания утверждена приказом директора МБОУ СОШ № 2 от 05.06.2025 г. № 78/3-Д 
Ссылка: https://clck.ru/3Smofr</t>
  </si>
  <si>
    <t>Программа воспитания утверждена приказом директора МБОУ СОШ № 2 от 25.06.2025 г. № 3-30/1-Д 
Ссылка:  https://clck.ru/3SmomS</t>
  </si>
  <si>
    <t>Программа воспитания утверждена приказом директора МАОУ СОШ № 3 от 21.05.2025 г. № 68-Д
Ссылка: https://clck.ru/3SmonW</t>
  </si>
  <si>
    <t>Программа воспитания утверждена приказом директора МАОУ СОШ № 5 от 23.05.2025 № 51/1 
Ссылка: https://clck.ru/3Smoqr</t>
  </si>
  <si>
    <t>Программа воспитания утверждена МАОУ "СОШ №2". Приказ № 45/3-Д от 27.03.2026  
Ссылка:  https://clck.ru/3Sr9UF</t>
  </si>
  <si>
    <t>Программа воспитания утверждена МАОУ "Краснослободская СОШ"ЛДП "Юность Первых" Приказ № 13-Д от 17.02.2025 
Ссылка: https://krasnoslobodskaya.uralschool.ru/?section_id=36</t>
  </si>
  <si>
    <t>Ссылка: http://zar-school.ru/informaciya/ozdorovitelnaya-kampaniya/</t>
  </si>
  <si>
    <t>Ссылка: https://2zar.uralschool.ru/</t>
  </si>
  <si>
    <t>Ссылка: https://3zar.uralschool.ru/upload/sc3zar_new/files/8b/55/8b55c6f80b57a1bcf57687248e7e5dc2.pdf</t>
  </si>
  <si>
    <t>Ссылка: https://4zar.uralschool.ru/?section_id=261</t>
  </si>
  <si>
    <t>Ссылка: https://6zar.uralschool.ru/upload/sc6zar_new/files/14/03/1403eff96ec18b5c99c198ddbfb9f5a7.pdf</t>
  </si>
  <si>
    <t>Ссылка: https://7zar.uralschool.ru/?section_id=355</t>
  </si>
  <si>
    <t>Ссылка: https://zar_sport.uralschool.ru/upload/sczar_sport_new/files/da/1a/da1a97a9af64efd500f8cef189979d7e.pdf</t>
  </si>
  <si>
    <t>Ссылка: https://sk-desantnic.oshkole.ru/otdyh/deyatelnost</t>
  </si>
  <si>
    <t>Ссылка: http://чу-детство.рф/upload/sccdt_zar_new/files/8d/85/8d85fc4204a3652f850ddc701f651dfe.pdf</t>
  </si>
  <si>
    <t>Ссылка: http://zar-centr.ru/qw/Программа%20ЛОЛ%202025%20(1).pdf</t>
  </si>
  <si>
    <t>Ссылка: https://ivdel-school1.uralschool.ru/file/download?id=2585</t>
  </si>
  <si>
    <t>Ссылка: https://2ivdel.uralschool.ru/upload/sc2ivdel_new/files/5f/f6/5ff6f58e4c6945bc453b73ad43e95014.pdf</t>
  </si>
  <si>
    <t>Ссылка: https://polunoch3.uralschool.ru/site/pub?id=968</t>
  </si>
  <si>
    <t>Ссылка: https://irbit-5.uralschool.ru/upload/scirbit_5_new/files/07/a0/07a0a3d85a6a65c35b3b37b96f1d8ad4.pdf</t>
  </si>
  <si>
    <t>Ссылка: https://irbit10.uralschool.ru/upload/scirbit10_new/files/05/e6/05e682eb6f1ef7e56b65a98991bf2964.pdf</t>
  </si>
  <si>
    <t>Ссылка: https://irbit13.uralschool.ru/upload/scirbit13_new/files/da/6f/da6f48fa039df662a37a998d8f25d351.pdf</t>
  </si>
  <si>
    <t>Ссылка: https://drive.google.com/file/d/1m0ePg8HsiN5_pckz60_cx96HUXLCsqTB/view?usp=sharing , утверждена 26 марта 2025 года, директором МАОУ ДО "Ирбитская спортивная школа" Шевчуком П.Н. приказ № 9-Д</t>
  </si>
  <si>
    <t>Ссылка: https://berduginschool.uoirbitmo.ru/svedeniya-ob-organizatsii-otdyha-detey-i-ih-ozdorovlenii/ob-organizatsii-otdyha/dokumenty/</t>
  </si>
  <si>
    <t>Ссылка: https://gaeva-schkola.uralschool.ru/</t>
  </si>
  <si>
    <t>Ссылка: https://gorkinskayaschool.uralsthool.ru/?section id=64</t>
  </si>
  <si>
    <t>Ссылка: https://dubschool.uoirbitmo.ru/svedeniya-ob-organizatsii-otdyha-detey-i-ih-ozdorovlenii/ob-organizatsii-otdyha/dokumenty/</t>
  </si>
  <si>
    <t>Ссылка: https://zaikovoschool.uralschool.ru/?section_id=46</t>
  </si>
  <si>
    <t>Ссылка: https://zajkovo2.edusite.ru/mmagic.html?page=/camp_maininfo.html</t>
  </si>
  <si>
    <t>Ссылка: https://znamenschool.uoirbitmo.ru/svedeniya-ob-organizatsii-otdyha-detey-i-ih-ozdorovleniya/</t>
  </si>
  <si>
    <t>Ссылка: https://kilachevschool.uoirbitmo.ru/svedeniya-ob-organizatsii-otdyha-detey-i-ih-ozdorovlenii-/ob-organizatsii-otdyha/dokumenty/</t>
  </si>
  <si>
    <t>Ссылка: https://kirginschool.uoirbitmo.ru/svedeniya-ob-organizatsii-otdyha-detey-i-ih-ozdorovleniya/</t>
  </si>
  <si>
    <t>Ссылка: https://klyuchevschool.uoirbitmo.ru/ldpd-2025/dokumenty/</t>
  </si>
  <si>
    <t>Ссылка: https://osincevschool.uoirbitmo.ru/letniy-ozdorovitelnyy-lager-/</t>
  </si>
  <si>
    <t>Ссылка: https://pionerschool.uoirbitmo.ru/prishkolnyy-lager/</t>
  </si>
  <si>
    <t>Ссылка: https://pyankovschool.uoirbitmo.ru/svedeniya-ob-organizatsii-i-ih-ozdorovlenii/ob-organizatsii-otdyha-detey-i-ih-ozdorovleniya/dokumenty/</t>
  </si>
  <si>
    <t>Ссылка: https://rechkalovschool.uralschool.ru/?section_id=105</t>
  </si>
  <si>
    <t>Ссылка: https://rudnovschool.uoirbitmo.ru/svedeniya-ob-organizatsii-otdyha-detey-i-ih-ozdorovlenii/ob-organizatsii-otdyha/dokumenty/</t>
  </si>
  <si>
    <t>Ссылка: https://striganschool.uoirbitmo.ru/svedeniya-ob-organizatsii-otdyha-detey-i-ih-ozdorovleniya/ob-organizatsii-otdyha-detey-i-ih-ozdorovleniya/</t>
  </si>
  <si>
    <t>Ссылка: https://fominschool.uoirbitmo.ru/oldpd/ob-organizatsii-otdyha-detey-i-ih-ozdorovlenii/dokumenty/</t>
  </si>
  <si>
    <t>Ссылка: https://chernovschool.nubex.ru/ldpd/36132/documentu/</t>
  </si>
  <si>
    <t>Ссылка: https://chubarovschool.uoirbitmo.ru/letniy-ozdorovitelnyy-lager/dokumenty/</t>
  </si>
  <si>
    <t>Ссылка: https://sduschor-ku.ru/www/files/947-programma-vospitatelnoj-raboty-lager-2025.pdf</t>
  </si>
  <si>
    <t>Ссылка: https://школа-бокса-витязь.рф/</t>
  </si>
  <si>
    <t>Ссылка: https://clc.li/vXqrj</t>
  </si>
  <si>
    <t>Ссылка: https://clck.ru/3SnAgx</t>
  </si>
  <si>
    <t>Ссылка: https://clck.ru/3SnAdx</t>
  </si>
  <si>
    <t>Ссылка: https://clck.ru/3SnAYo</t>
  </si>
  <si>
    <t>Ссылка: https://clck.ru/3SnAPn</t>
  </si>
  <si>
    <t>Ссылка: https://clck.ru/3SnAJ5</t>
  </si>
  <si>
    <t>Ссылка: https://clck.ru/3SnBgh</t>
  </si>
  <si>
    <t>Ссылка: https://kyroosh.edusite.ru/p45aa1.html</t>
  </si>
  <si>
    <t>Ссылка: https://xn--d1a0avw.xn--80ajkgcrmhm.xn--p1ai/?section_id=78</t>
  </si>
  <si>
    <t>Ссылка: https://конжак.екарпинск.рф/?section_id=211</t>
  </si>
  <si>
    <t>Ссылка: https://kru-schk1.oshkole.ru/pages/31271.html</t>
  </si>
  <si>
    <t>Ссылка: https://sh6moukru.ru/organizacia%20otdyha.html</t>
  </si>
  <si>
    <t>Ссылка: http://schoolvosem.ru/index/otdykh_ozdorovlenie_i_zanjatost_detej_v_kanikuly/0-140</t>
  </si>
  <si>
    <t>Ссылка: https://cloud.mail.ru/public/Wtby/2cBa93vRC</t>
  </si>
  <si>
    <t>Ссылка: http://школа2красноуфимск.рф/wp-content/uploads/2025/03/Программа-воспитательной-работы-в-ЛОЛ-при-МАОУ-СШ-2.pdf</t>
  </si>
  <si>
    <t>Ссылка: https://vk.com/away.php?to=http%3A%2F%2Fschool4kruf.ucoz.ru%2F25%2Fprogramma_2025_lager_sodruzhestvo_orljat.pdf&amp;utf=1</t>
  </si>
  <si>
    <t>Ссылка: https://dvorec-kruf.uralschool.ru/?section_id=17</t>
  </si>
  <si>
    <t>Ссылка: https://kushva3.uralschool.ru/?section_id=118</t>
  </si>
  <si>
    <t>Ссылка: https://school4-kushva.uralschool.ru/?section_id=103</t>
  </si>
  <si>
    <t>Ссылка: https://kushva6.uralschool.ru/sveden/document</t>
  </si>
  <si>
    <t>Ссылка: http://1nev.uralschool.ru</t>
  </si>
  <si>
    <t>Ссылка: https://3-nev.uralschool.ru/upload/sc3_nev_new/files/92/ae/92ae799145bc70063575a9a3fa208182.pdf</t>
  </si>
  <si>
    <t>Ссылка: 6-nev.uralschool.ru</t>
  </si>
  <si>
    <t>Ссылка: https://school-ayat.narod.ru/index/svedenija_ob_organizacii_otdykha_detej_i_ikh_vosstanovlenija/0-164</t>
  </si>
  <si>
    <t>Ссылка: https://ajatskoe.uralschool.ru/?section_id=144</t>
  </si>
  <si>
    <t>Ссылка: http://soshkonevo.uralschool.ru</t>
  </si>
  <si>
    <t>Ссылка: https://rebrist.uralschool.ru/upload/screbrist_new/files/9e/97/9e9700648d5ac967b859450f81394f1e.pdf</t>
  </si>
  <si>
    <t>Ссылка: https://tavatuy.uralschool.ru/</t>
  </si>
  <si>
    <t>Ссылка: http://dush-nev.uralschool.ru</t>
  </si>
  <si>
    <t>Ссылка: https://club-vityaz.uralschool.ru/?section_id=173https://club-vityaz.uralschool.ru/?section_id=173</t>
  </si>
  <si>
    <t>Ссылка: http://ct-nev.uralschool.ru</t>
  </si>
  <si>
    <t>Ссылка: https://maou-ntgo-1.uralschool.ru/?section_id=23</t>
  </si>
  <si>
    <t>Ссылка: https://2ntu.uralschool.ru/?section_id=64</t>
  </si>
  <si>
    <t>Ссылка: https://3nt.uralschool.ru/?section_id=284</t>
  </si>
  <si>
    <t>Ссылка: http://oyschool7-nt.egov66.ru</t>
  </si>
  <si>
    <t>Ссылка: https://is-school.uralschool.ru/?section_id=375</t>
  </si>
  <si>
    <t>Ссылка: https://gimnaziya-nt.uralschool.ru/?section_id=171</t>
  </si>
  <si>
    <t>Ссылка: https://platina.uralschool.ru/upload/scplatina_new/files/61/dd/61ddfb07b25fcd72d49348854a703b3c.pdf</t>
  </si>
  <si>
    <t>Ссылка: https://is-dom.my1.ru/2025-26/programma_vospitanija_letnego_lagerja.pdf</t>
  </si>
  <si>
    <t>Ссылка: https://olimp-sport/ru//custom/29</t>
  </si>
  <si>
    <t>Ссылка: https://cdo-nt.profiedu.ru/?section_id=24</t>
  </si>
  <si>
    <t>Ссылка: https://1nl.uralschool.ru/?section_id=79</t>
  </si>
  <si>
    <t>Ссылка: https://nl-shkola2.ucoz.ru/index/lager/0-37</t>
  </si>
  <si>
    <t>Ссылка: https://4schoolngo.my1.ru/Doc/lager/2025/programma_lagerja.pdf</t>
  </si>
  <si>
    <t>Ссылка: http://sosh10.moy.su/index/dokumenty/0-6</t>
  </si>
  <si>
    <t>Ссылка: http://sosh11.moy.su/2024_2025/programma_dejatelnosti_lol_raduga_2024_p.pdf</t>
  </si>
  <si>
    <t>Ссылка: https://sosh12.moy.su/Dock/2025/programma_orljata_rossii.pdf</t>
  </si>
  <si>
    <t>Ссылка: https://lopaevoschool.ucoz.ru/index/letnij_ozdorovitelnyj_lager/0-135 </t>
  </si>
  <si>
    <t>Ссылка: https://ddt-raduga.profiedu.ru/upload/proeduddt_raduga_new/files/d7/2a/d72af6f5aea9ad13d827b5663fc25ccb.pdf</t>
  </si>
  <si>
    <t>Ссылка: https://novolyalinskayassh.profiedu.ru/?section_id=18</t>
  </si>
  <si>
    <t>Ссылка: https://cp.edusite.ru/dl.html?uri=school40.edusite.ru/sveden/files/6b328ea090bed453c363564abbe2ad05_0.pdf</t>
  </si>
  <si>
    <t>Ссылка: https://gymnasium41.uralschool.ru/?section_id=265</t>
  </si>
  <si>
    <t>Ссылка: https://nschool45.edusite.ru/camp_maininfo.html</t>
  </si>
  <si>
    <t>Ссылка: https://school48.edusite.ru/sveden/files/25543a66a45ca590441a3951c7a7b99f.pdf</t>
  </si>
  <si>
    <t>Ссылка: https://disk.yandex.ru/i/tMqtPHu1PuXMmg</t>
  </si>
  <si>
    <t>Ссылка: https://maosh-53ngo.ucoz.ru/Roditeli/Leto/Programma_dlya_lagerej_dnevnogo_preby_vaniya_Dvizh.pdf</t>
  </si>
  <si>
    <t>Ссылка: https://57shkola.edusite.ru/camp_activity.html</t>
  </si>
  <si>
    <t>Ссылка: https://cp.edusite.ru/dl.html?uri=school58-novouralsk.edusite.ru/sveden/files/bcb3f9d5df6d037bff0dd7c6d2d857dd.pdf</t>
  </si>
  <si>
    <t>Ссылка: https://gim47ngo.ru/sveden/files/33ca78d7f9b9ec62c1e78e9147d95d29.pdf</t>
  </si>
  <si>
    <t>Ссылка: https://school-pochinok.edusite.ru/sveden/files/a37885981198b7d359ec5d9f0c36c1e0.doc</t>
  </si>
  <si>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</si>
  <si>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Ссылка: https://disk.yandex.ru/i/76w9gqs77ENsGQ</t>
  </si>
  <si>
    <t>Ссылка: https://dhshnu.ekb.muzkult.ru/media/2025/04/28/1309685307/Programma_dlya_lagerej_dnevnogo_preby_vaniya_Dvizhenie_pervy_x_2025.pdf</t>
  </si>
  <si>
    <t>Ссылка: https://xn--2-gtb3b2a2a.xn--p1ai/camp_maininfo.html</t>
  </si>
  <si>
    <t>Ссылка: https://disk.yandex.ru/i/o6Jf7PLel-egqw</t>
  </si>
  <si>
    <t>Ссылка: https://clck.ru/3Sm8sv</t>
  </si>
  <si>
    <t>Ссылка: https://vk.cc/cW2LZQ</t>
  </si>
  <si>
    <t>Ссылка: https://pul-pyshma.tvoysadik.ru/?section_id=257</t>
  </si>
  <si>
    <t>Ссылка: https://vk.com/album-110208052_303082647</t>
  </si>
  <si>
    <t>Ссылка: https://clck.ru/3SnCxm</t>
  </si>
  <si>
    <t>Ссылка: https://clc.li/CxSbF</t>
  </si>
  <si>
    <t>Ссылка: https://clck.ru/3Sr9pK</t>
  </si>
  <si>
    <t>Ссылка: https://clck.ru/3Stdjt</t>
  </si>
  <si>
    <t>Ссылка: https://707.su/aVrO</t>
  </si>
  <si>
    <t>Ссылка: https://sport-sk96.edusite.ru/DswMedia/programmaldpsportlandiya2025god.pdf</t>
  </si>
  <si>
    <t>Ссылка: https://clck.ru/3SqWSs</t>
  </si>
  <si>
    <t>Ссылка: https://23rezh.uralschool.ru/?section_id=304</t>
  </si>
  <si>
    <t>Ссылка: https://35rezh.tvoysadik.ru/?section_id=65</t>
  </si>
  <si>
    <t>Ссылка: https://dussh-rossiya.ekb.sportsng.ru/media/2025/04/02/1323670910/DOOP_fizkul_turno-sportivnoj_napravlenno_rovy_m_by_t_-so_sportom_druzhit.pdf Утверждена Берсенёвым В.А. Приказ от 27.03.2025 № 50/1</t>
  </si>
  <si>
    <t>Ссылка: https://reft15.uralschool.ru/?section_id=346</t>
  </si>
  <si>
    <t>Ссылка: https://reft-17.ru/dokumenty-3/</t>
  </si>
  <si>
    <t>Ссылка: https://olimpreft.uralschool.ru/?section_id=129</t>
  </si>
  <si>
    <t>Ссылка: https://energiya-reft.profiedu.ru/?section_id=66</t>
  </si>
  <si>
    <t>Ссылка: https://cdt-reft.profiedu.ru/?section_id=313</t>
  </si>
  <si>
    <t>Ссылка: https://sosh2suralsk.uralschool.ru/?section_id=142</t>
  </si>
  <si>
    <t>Ссылка: https://8svur.uralschool.ru/</t>
  </si>
  <si>
    <t>Ссылка: https://makuyevskaya.uralschool.ru/upload/scmakuyevskaya_new/files/4f/5f/4f5fefc26c7b2ee885224a65094d241c.pdf Утверждена приказом от 14.03.2025 №6-д</t>
  </si>
  <si>
    <t>Ссылка: https://cdt-eldorado.ru/upload/files/эльдорадуга/Программа%20воспитания%20ЛОЛ.pdf Утверждена приказом №26 от 17.03.2025</t>
  </si>
  <si>
    <t>Ссылка: https://nikolskoe.uralschool.ru/site/pub?id=45</t>
  </si>
  <si>
    <t>Ссылка: https://1tal.uralschool.ru/?section_id=247</t>
  </si>
  <si>
    <t>Ссылка: https://4tal.uralschool.ru/?section_id=286</t>
  </si>
  <si>
    <t>Ссылка: https://5tgo.uralschool.ru/?section_id=53</t>
  </si>
  <si>
    <t>Ссылка: https://talschool8.uralschool.ru/?section_id=87</t>
  </si>
  <si>
    <t>Ссылка: https://50tgo.uralschool.ru/sveden/document</t>
  </si>
  <si>
    <t>Ссылка: https://t-62.uralschool.ru/upload/sct_62_new/files/5c/53/5c534652776458ce8ba6a6ba742294ce.pdf</t>
  </si>
  <si>
    <t>Ссылка: https://basm-tal.uralschool.ru/?section_id=232</t>
  </si>
  <si>
    <t>Ссылка: https://butka.uralschool.ru/?section_id=317</t>
  </si>
  <si>
    <t>Ссылка: https://vichlyaevskaya.uralschool.ru/upload/scvichlyaevskaya_new/files/38/0c/380c287d6dfbb4dfbe871f2b663dc428.pdf</t>
  </si>
  <si>
    <t>Ссылка: https://v-urmytskaya.uralschool.ru/?section_id=385</t>
  </si>
  <si>
    <t>Ссылка: https://gorbunovsky.uralschool.ru/org-info/education-implemented-program?id=9</t>
  </si>
  <si>
    <t>Ссылка: https://kazakovo.uralschool.ru/?section_id=291</t>
  </si>
  <si>
    <t>Ссылка: https://ku.uralschool.ru/upload/scku_new/files/8e/2a/8e2a9d51537ea8851b919978e7d19a9e.pdf</t>
  </si>
  <si>
    <t>Ссылка: https://mox.uralschool.ru/?section_id=277</t>
  </si>
  <si>
    <t>Ссылка: https://katarach.uralschool.ru/upload/sckatarach_new/files/db/45/db458d193081252e9997acb1ca747e4e.pdf</t>
  </si>
  <si>
    <t>Ссылка: https://pioner.uralschool.ru/?section_id=31</t>
  </si>
  <si>
    <t>Ссылка: https://smol-tal.uralschool.ru/?section_id=91</t>
  </si>
  <si>
    <t>Ссылка: https://ekocentr.uralschool.ru/?section_id=34</t>
  </si>
  <si>
    <t>Ссылка: https://yadryishnikovskaya.uralschool.ru/?section_id=106, Утверждена приказо директора МБОУ Ядрышниковская ООШ № 22 от 14.04.2025 № 10-ад</t>
  </si>
  <si>
    <t>Ссылка: https://clck.ru/3SnAMJ</t>
  </si>
  <si>
    <t>Ссылка: https://clck.ru/3SnD4f</t>
  </si>
  <si>
    <t>Ссылка: https://clck.ru/3SnD7M</t>
  </si>
  <si>
    <t>Ссылка: https://clck.ru/3SnDHr</t>
  </si>
  <si>
    <t>Ссылка: https://clck.ru/3SnDMc</t>
  </si>
  <si>
    <t>Ссылка: https://clck.ru/3SnDSn</t>
  </si>
  <si>
    <t>Ссылка: https://lenskou.ucoz.ru/index/letnjaja_kampanija/0-157</t>
  </si>
  <si>
    <t>Ссылка: https://clck.ru/3SnFim</t>
  </si>
  <si>
    <t>Ссылка: https://clck.ru/3SnGq9</t>
  </si>
  <si>
    <t>Ссылка: https://clck.ru/3SnG7Z</t>
  </si>
  <si>
    <t>Ссылка: http://chukreevo-sosh.com.ru/ob-organizacii/</t>
  </si>
  <si>
    <t>Ссылка: https://clck.ru/3SnGoG</t>
  </si>
  <si>
    <t>Ссылка: https://clck.ru/3SnGy8</t>
  </si>
  <si>
    <t>Ссылка: https://kolpakovka.uralschool.ru/?section_id=252</t>
  </si>
  <si>
    <t>Ссылка: https://shamar26.uralschool.ru</t>
  </si>
  <si>
    <t>Ссылка: https://school45-shalya.edusite.ru</t>
  </si>
  <si>
    <t>Ссылка: https://shalya90.uralschool.ru</t>
  </si>
  <si>
    <t>Ссылка: https://docs.google.com/spreadsheets/d/18_xrk0OEwIqhgtbNu60IGwst8Y6vfM50/edit?gid=628043929#gid=628043929</t>
  </si>
  <si>
    <t>Ссылка: https://docs.google.com/document/d/1_EU5c78xA4s66Zju_ynsDm3Ct4uDU3alkrmPD_uLFdI/edit?usp=drivesdk</t>
  </si>
  <si>
    <t>Ссылка: https://школа79.екатеринбург.рф/org-info/education-implemented-program?id=7 Утверждена 01.09.2025г.</t>
  </si>
  <si>
    <t>Ссылка: https://xn--123-5cd3cgu2f.xn--80acgfbsl1azdqr.xn--p1ai/?section_id=524</t>
  </si>
  <si>
    <t>Ссылка: https://lager-181.uralschool.ru/upload/sclager_181_new/files/97/98/97983604345ebe8f16a84a5f7d60d8a7.pdf</t>
  </si>
  <si>
    <t>Ссылка: https://clck.ru/3Smqp7</t>
  </si>
  <si>
    <t>Ссылка: https://школа18.екатеринбург.рф/upload/sc18_new/files/b0/33/b0333c9f1b9099185a2211dd830a45c6.pdf</t>
  </si>
  <si>
    <t>Ссылка: https://xn--20-6kc3bfr2e.xn--80acgfbsl1azdqr.xn--p1ai/upload/sc20_new/files/7d/fb/7dfb7d570f05f11cd1508daeb903ce2c.pdf</t>
  </si>
  <si>
    <t>Ссылка: https://xn--21-6kc3bfr2e.xn--80acgfbsl1azdqr.xn--p1ai/upload/sc21_new/files/63/62/6362fafa00d2ec4fa5e0652a4f489850.pdf</t>
  </si>
  <si>
    <t>Ссылка: https://школа32.екатеринбург.рф/upload/sc32_new/files/df/a2/dfa24c2f6817a70989c53919656bc4cd.pdf</t>
  </si>
  <si>
    <t>Ссылка: https://xn--39-6kclvec3aj7p.xn--80acgfbsl1azdqr.xn--p1ai/upload/sc39_new/files/5f/3f/5f3f07f25e475bcccd6509cb42dd3b12.pdf</t>
  </si>
  <si>
    <t>Ссылка: https://школа44.екатеринбург.рф/upload/sc44_new/files/2a/90/2a907c2f27100d2157a09ca62dd0e439.pdf</t>
  </si>
  <si>
    <t>Ссылка: https://школа52.екатеринбург.рф/upload/sc52_new/files/43/91/43915ffba418865eaeae60e22b4fa247.pdf</t>
  </si>
  <si>
    <t>Ссылка: https://школа59.екатеринбург.рф/upload/sc59_new/files/4a/6b/4a6b0352befd3e51b2fe89768b6dc368.pdf</t>
  </si>
  <si>
    <t>Ссылка: https://школа61.екатеринбург.рф/upload/sc61_new/files/55/d0/55d02a90f5d70af7ecba0c280df74549.pdf</t>
  </si>
  <si>
    <t>Ссылка: https://xn--84-6kc3bfr2e.xn--80acgfbsl1azdqr.xn--p1ai/upload/sc84_new/files/69/42/694200c352db344dd05bd8c047510aba.pdf</t>
  </si>
  <si>
    <t>Ссылка: https://школа86.екатеринбург.рф/upload/sc86_new/files/75/c9/75c989be79186a1806f465bd49439949.pdf</t>
  </si>
  <si>
    <t>Ссылка: https://школа87.екатеринбург.рф/upload/sc87_new/files/04/db/04dba2b7232779461309abe30c8705fb.pdf</t>
  </si>
  <si>
    <t>Ссылка: https://xn--91-6kc3bfr2e.xn--80acgfbsl1azdqr.xn--p1ai/upload/sc91_new/files/b0/61/b061e165fa08cf2434b0afcde42a9abc.pdf</t>
  </si>
  <si>
    <t>Ссылка: https://xn--102-5cd3cgu2f.xn--80acgfbsl1azdqr.xn--p1ai/upload/sc102_new/files/85/97/8597532ac52fd0963d0aed0c60390b3c.pdf</t>
  </si>
  <si>
    <t>Ссылка: https://школа105.екатеринбург.рф/upload/sc105_new/files/c5/8b/c58bf20ba885a35f097c91a57c8d4ee5.pdf</t>
  </si>
  <si>
    <t>Ссылка: https://школа106.екатеринбург.рф/upload/sc106_new/files/ad/50/ad50a8d0019cdf5113b884b7e7309859.pdf</t>
  </si>
  <si>
    <t>Ссылка: https://школа131.екатеринбург.рф/upload/sc131_new/files/84/1e/841e7f93079b010554d951b4401c3634.pdf</t>
  </si>
  <si>
    <t>Ссылка: https://xn--132-5cd3cgu2f.xn--80acgfbsl1azdqr.xn--p1ai/upload/sc132_new/files/48/be/48beb04a846defc06f77518366c9b528.pdf</t>
  </si>
  <si>
    <t>Ссылка: https://лицей135.екатеринбург.рф/upload/sc135_new/files/b3/b3/b3b3b5e974a58dc68e476beb3242b111.pdf</t>
  </si>
  <si>
    <t>Ссылка: https://школа137.екатеринбург.рф/upload/sc137_new/files/dc/39/dc39b93694f67be4780af147fbaf5b63.pdf</t>
  </si>
  <si>
    <t>Ссылка: https://школа156.екатеринбург.рф/upload/sc156_new/files/d1/99/d199bbac051f11c23d63748b038155bc.pdf</t>
  </si>
  <si>
    <t>Ссылка: https://xn--177-5cdozfc7ak5r.xn--80acgfbsl1azdqr.xn--p1ai/upload/scg177_new/files/19/74/1974033463c98b856399158b27e9bb13.pdf</t>
  </si>
  <si>
    <t>Ссылка: https://полифорум.екатеринбург.рф/upload/sc180_new/files/f4/bf/f4bf2c9591a3a24e8c1ba5e890859553.pdf</t>
  </si>
  <si>
    <t>Ссылка: https://школа197.екатеринбург.рф/upload/sc197_new/files/bf/0e/bf0e4ae7f445cd8729d60ba902a40ee7.pdf</t>
  </si>
  <si>
    <t>Ссылка: https://школа200.екатеринбург.рф/?section_id=243</t>
  </si>
  <si>
    <t>Ссылка: https://xn--215-5cd3cgu2f.xn--80acgfbsl1azdqr.xn--p1ai/upload/sc215_new/files/05/06/0506cc7eea54579585368bfafb10499a.pdf</t>
  </si>
  <si>
    <t>Ссылка: https://школа300.екатеринбург.рф/upload/scshkola300_ekb_new/files/96/d6/96d611d06ff8a91fd436e2c36e753a3a.pdf</t>
  </si>
  <si>
    <t>Ссылка: https://detsad410.ru/dowlonds/d20250609171039.pdf</t>
  </si>
  <si>
    <t>Ссылка: https://raduga.uralschool.ru/upload/scraduga_new/files/39/b5/39b5535a21549ee6ffa0a8e7d087cadd.pdf</t>
  </si>
  <si>
    <t>Ссылка: https://ddt-himmash.uralschool.ru/upload/scddt_himmash_new/files/9b/bd/9bbd5ab6dafb377d23054321867d7422.pdf</t>
  </si>
  <si>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</si>
  <si>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Ссылка: https://clck.ru/3SxGWA</t>
  </si>
  <si>
    <t>Ссылка: https://clck.ru/3SxGvi</t>
  </si>
  <si>
    <t>Ссылка: https://clck.ru/3SxHEA</t>
  </si>
  <si>
    <t xml:space="preserve">Ссылка: https://гимназия35.екатеринбург.рф/sveden/education </t>
  </si>
  <si>
    <t>Ссылка: https://лицей88.екатеринбург.рф/?section_id=575</t>
  </si>
  <si>
    <t>Ссылка: https://xn--23-6kc3bfr2e.xn--80acgfbsl1azdqr.xn--p1ai/upload/sc23_new/files/0a/9b/0a9bf1ece3e743a990ff65ac5c8c950e.pdf 
Ссылка: https://xn--23-6kc3bfr2e.xn--80acgfbsl1azdqr.xn--p1ai/upload/sc23_new/files/f5/8e/f58e044ccfac0cf4f7146ae5efc5e538.pdf</t>
  </si>
  <si>
    <t xml:space="preserve">Утверждена исполняющим обязанности директора МБОУ СОШ № 75 Репиной Н.В. приказ № 4 от 24.01.2025 г. 
Ссылка: https://школа75.екатеринбург.рф/?section_id=798 </t>
  </si>
  <si>
    <t>Ссылка: https://z-uspenka.uralschool.ru/</t>
  </si>
  <si>
    <t>Программа утверждена  15.05.2024. 
Ссылка на программу: https://clck.su/aUvKy</t>
  </si>
  <si>
    <t>Программа утверждена приказом №   2/1 от 15.01.2026. 
Ссылка на программу: https://20tugulym.uralschool.ru/?section_id=443</t>
  </si>
  <si>
    <t>Протокол 1 от 17.02.2025, Косов Евгений Юрьевич
https://xn--92-6kc3bfr2e.xn--80acgfbsl1azdqr.xn--p1ai/?section_id=39</t>
  </si>
  <si>
    <t>Программа утверждена приказом № 71/1 от 21.023.2025г.  
Ссылка:  https://сш2.тагилспорт.рф/sveden/document/</t>
  </si>
  <si>
    <t>Программа утвержденга Директором МАОУ СШ №9 27.03.2025 Ронкиным А.Д.  
Ссылка: http://kruf9.ru/wp-content/uploads/2025/05/Programma_LOL_MAOU_SSh__9.pdf</t>
  </si>
  <si>
    <t>Программа утверждена Директором МАОУ СШ №9 27.03.2025 Ронкиным А.Д. 
Ссылка: http://kruf9.ru/wp-content/uploads/2025/05/Programma_LOL_MAOU_SSh__9.pdf</t>
  </si>
  <si>
    <t>Ссылка: kalinovo.uralschool.ru</t>
  </si>
  <si>
    <t>Ссылка: http://schkola-1-turinsk.org.ru/wp-content/uploads/2025/10/Программа-воспитательной-работы-лагеря-с-дневным-перебыванием_подпись.pdf</t>
  </si>
  <si>
    <t>Отсутствует. Договор на медицинское обслуживание</t>
  </si>
  <si>
    <t>Отсутствует. Договор № 19-2026/МСП от 31 марта 2026 г.</t>
  </si>
  <si>
    <t>Отсутствует. Договор ДГНТЗ-015391 от 26.11.18</t>
  </si>
  <si>
    <t>Отсутствует. Договор на оказание медицинского обслуживания  в процессе заключения</t>
  </si>
  <si>
    <t>Отсутствует. Договор ГАУЗ СО"Каменская ЦРБ"</t>
  </si>
  <si>
    <t>№66.01.37.000.М.000503.04.26 от 07.04.2026</t>
  </si>
  <si>
    <t>№Л035-01277-66/00194019 от 31.01.2018</t>
  </si>
  <si>
    <t>26.05.2026-15.06.2026</t>
  </si>
  <si>
    <t>Отсутствует. Договор с ДГП №13</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</si>
  <si>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</si>
  <si>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</si>
  <si>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t>624449, Свердловская обл., г. Краснотурьинск,улица 8 Марта, дом 28, группа 10; тел: +7(950)6341337; email: georgieva.fle@mail.ru</t>
  </si>
  <si>
    <t>Количество смен в год: 5. Мощность: 30. Проживание: не предусмотрено. Питание: 2-разовое</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</si>
  <si>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</si>
  <si>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</si>
  <si>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</si>
  <si>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</si>
  <si>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</si>
  <si>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</si>
  <si>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</si>
  <si>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</si>
  <si>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</si>
  <si>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</si>
  <si>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</si>
  <si>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</si>
  <si>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№66.01.37.000.М.000433.03.26 от 27.03.2026</t>
  </si>
  <si>
    <t>№66.01.37.000.М.000434.03.26 от 27.03.2026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</si>
  <si>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</si>
  <si>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Отсутствует. Договор № ДГКГМВ015396 от 11.03.2025</t>
  </si>
  <si>
    <t>№ЛО-66-01-006830 от 12.08.2021</t>
  </si>
  <si>
    <t>№Л041-01021-66/00314094  от 19.06.2017</t>
  </si>
  <si>
    <t>№Л041-01021-66/01243354 от 11.06.2024</t>
  </si>
  <si>
    <t>№Л041-01021-66/00383919 от 26.08.2020</t>
  </si>
  <si>
    <t>№Л041-01021-66/00571351 от 31.01.2017</t>
  </si>
  <si>
    <t>№ЛО41-01021-66/00361860 от 06.03.2020</t>
  </si>
  <si>
    <t>№Л0 41-01021-66/00571351 от 31.01.2017</t>
  </si>
  <si>
    <t>№ЛО-41-01021-66/00337897 от14.03.2019</t>
  </si>
  <si>
    <t>№Л041-01021-66/00348029 от 19.12.2019</t>
  </si>
  <si>
    <t>№Л041-01021-66/00348029 от 19.12 2019</t>
  </si>
  <si>
    <t xml:space="preserve">№ЛО41-01021-66/00367784      от 29.05.2018 </t>
  </si>
  <si>
    <t>№ЛО-66-01-003312 от 28.04.2015</t>
  </si>
  <si>
    <t>№ЛО-66-01-005220 от 01.02.2018</t>
  </si>
  <si>
    <t>№ЛО-66-01-006532 от 11.06.2020</t>
  </si>
  <si>
    <t>№ЛО-66-01-002454 от 04.03.2014</t>
  </si>
  <si>
    <t>№ЛО-66-01-005882 от 27.03.2019</t>
  </si>
  <si>
    <t>№ЛО-66-01-005875 от 22.03.2019</t>
  </si>
  <si>
    <t>№ЛО-66-01-003638
от 15.10.2015</t>
  </si>
  <si>
    <t>№ЛО-66-01-004474 от 19.01.2017</t>
  </si>
  <si>
    <t>№ЛО-66-01-004861 от 04.08.2017</t>
  </si>
  <si>
    <t>№ЛО41-01151-22/00368518 от 17.03.2017</t>
  </si>
  <si>
    <t>№ЛО-66-01-005088 от 30.11.2017</t>
  </si>
  <si>
    <t>№ЛО41-01021-6/00318746 от 30.01.2018</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</si>
  <si>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доступен частично всем</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</si>
  <si>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</si>
  <si>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 xml:space="preserve">5 программ с планами воспитательной работы утверждены Приказом № 1/1 от 10.01.25 
Ссылка:  https://three-caves.ru/www/files/ostrov-zdorovya.pdf </t>
  </si>
  <si>
    <t>Ссылка: https://cloud.mail.ru/public/CYmP/qLJ2pwTYs</t>
  </si>
  <si>
    <t>Программа воспитательной работы утверждена директором МБУ ОЦ «Сосновый бор». Приказ № 27-у от 07.05.2025 
Ссылка: http://бор-нт.рф/view/page/programma_raboty_detskogo_sanatorija</t>
  </si>
  <si>
    <t>Ссылка: https://sokolkamen.ru/kids/2025</t>
  </si>
  <si>
    <t xml:space="preserve">Программа утверждена  Приказом от 17.02.2026 № 97 
Ссылка: http://www.med.uvz.ru/dlol_dokumenty      </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</si>
  <si>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</si>
  <si>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Ссылка: https://pavlik-morozov.nasmene.ru/?section_id=53</t>
  </si>
  <si>
    <t>Ссылка: https://www.leocdn.ru/uploadsForSiteId/203661/content/5c2da880-d1ba-4209-ad52-3303ed6899a8.PDF</t>
  </si>
  <si>
    <t>Ссылка: https://cloud.mail.ru/public/RZJA/eXD7mdjdL</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</si>
  <si>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</si>
  <si>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Корпус № 1 и № 2: 02.06.2014 г., капитальный ремонт в апреле 2019 г.</t>
  </si>
  <si>
    <t>Корпус № 2 -1967 г., капитальный ремонт в 2007 г.  Спальный корпус №4 -1975 г., капитальный ремонт в 2004 г.</t>
  </si>
  <si>
    <t>Здание А, А1, А2: 1981 г. Пристрой Литер А3: 1996 г., капитальный ремонт в 2016 г.</t>
  </si>
  <si>
    <t>Детский корпус: 1989 г.</t>
  </si>
  <si>
    <t>Количество смен в год: 5. Мощность: 200. 
Проживание: Одно- и двухэтажные спальных корпуса. Питание: 5-разовое.</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</si>
  <si>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(ЛДП)</t>
    </r>
  </si>
  <si>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(ЛДП)</t>
    </r>
  </si>
  <si>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МАОУ СОШ № 4 
(ЛДП)</t>
    </r>
  </si>
  <si>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(ЛДП)</t>
    </r>
  </si>
  <si>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(ЛДП)</t>
    </r>
  </si>
  <si>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(ЛДП)</t>
    </r>
  </si>
  <si>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(ЛДП)</t>
    </r>
  </si>
  <si>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(ЛДП)</t>
    </r>
  </si>
  <si>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(ЛДП)</t>
    </r>
  </si>
  <si>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(ЛДП)</t>
    </r>
  </si>
  <si>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</si>
  <si>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(ЛДП)</t>
    </r>
  </si>
  <si>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</si>
  <si>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</si>
  <si>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(ЛДП "Город детства")</t>
    </r>
  </si>
  <si>
    <t>Отсутствует. Договор б/н от 03.02.2011 с ГБУЗ СО "Артемовская ЦРБ" (№ ЛО-66-01-002587 от 15.05.2014)</t>
  </si>
  <si>
    <t xml:space="preserve"> Отсутствует. Договор б/н от 11.01.2021 (с ГБУЗ СО "Артемовская ЦРБ" (№ ЛО-66-01-002587 от 15.05.2014))</t>
  </si>
  <si>
    <t>Отсутствует. Договор б/н от 01.11.2021 (№ ЛО 66-01-002063 от 22.08.2013)</t>
  </si>
  <si>
    <t>Отсутствует. Договор б/н от 04.07.2020 с ГБУЗ СО "Артемовская ЦРБ" (№ ЛО-66-01-002587 от 15.05.2014)</t>
  </si>
  <si>
    <t>Отсутствует. Договор б/н от 10.01.2022 (№ ЛО-66-01-002587 от 15.05.2014)</t>
  </si>
  <si>
    <t>Отсутствует. Договор б/н от 02.09.2019 (№ ЛО 66-01-006689 от 21.08.2013)</t>
  </si>
  <si>
    <t>№ 18070 от 10.12.2015</t>
  </si>
  <si>
    <t>№ 18466 от 31.03.2016</t>
  </si>
  <si>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(ЛДПД "Улыбка")</t>
    </r>
  </si>
  <si>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(ЛДПД "Самоцветы")</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</si>
  <si>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</si>
  <si>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</si>
  <si>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</si>
  <si>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</si>
  <si>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</si>
  <si>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</si>
  <si>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</si>
  <si>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 xml:space="preserve"> Муниципальное автономное учреждение дополнительного образования детско-юношеского центра "Ровесник"</t>
  </si>
  <si>
    <t>Муниципальное бюджетное учреждение дополнительного образования "Центр дополнительного образования детей"</t>
  </si>
  <si>
    <r>
      <t xml:space="preserve"> Муниципальное автономное образовательное учреждение </t>
    </r>
    <r>
      <rPr>
        <b/>
        <sz val="9"/>
        <color theme="1"/>
        <rFont val="Times New Roman"/>
        <family val="1"/>
        <charset val="204"/>
      </rPr>
      <t>средняя общеобразовательная школа № 43 с углубленным изучением отдельных предметов 
(ЛДП "Академия на Академической")</t>
    </r>
  </si>
  <si>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(ЛДПД "Каникулы путешественников")
</t>
    </r>
  </si>
  <si>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(ЛДП)</t>
    </r>
  </si>
  <si>
    <t>Муниципальное автономное общеобразовательное учреждение средняя общеобразовательная школа № 3 
(ЛДП)</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</si>
  <si>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имени Е.В. Панкратьева" 
(ЛДП)</t>
    </r>
  </si>
  <si>
    <t>Муниципальное автономное общеобразовательное учреждение "Средняя общеобразовательная школа № 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</si>
  <si>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</si>
  <si>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</si>
  <si>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</si>
  <si>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</si>
  <si>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</si>
  <si>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</si>
  <si>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t>Муниципальное бюджетное общеобразовательное учреждение Полевского муниципального округа Свердловской области "Средняя общеобразовательная школа № 17"</t>
  </si>
  <si>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</si>
  <si>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r>
      <t xml:space="preserve">Муниципальное автономное учреждение дополнительного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</si>
  <si>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r>
      <t xml:space="preserve">Муниципальное бюджетное общеобразовательное учреждение </t>
    </r>
    <r>
      <rPr>
        <sz val="9"/>
        <rFont val="Times New Roman"/>
        <family val="1"/>
        <charset val="204"/>
      </rPr>
      <t xml:space="preserve">средняя общеобразовательная школа № 3, 
</t>
    </r>
    <r>
      <rPr>
        <b/>
        <sz val="9"/>
        <rFont val="Times New Roman"/>
        <family val="1"/>
        <charset val="204"/>
      </rPr>
      <t>МБОУ "СОШ № 3" 
(ЛДП «Радуга»)</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</si>
  <si>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</si>
  <si>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</si>
  <si>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</si>
  <si>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</si>
  <si>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</si>
  <si>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</si>
  <si>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</si>
  <si>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</si>
  <si>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</si>
  <si>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</si>
  <si>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</si>
  <si>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(ЛДП)</t>
    </r>
  </si>
  <si>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(ЛДП)</t>
    </r>
  </si>
  <si>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</si>
  <si>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(ЛДП)</t>
    </r>
  </si>
  <si>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(ЛДП)</t>
    </r>
  </si>
  <si>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(ЛДП)</t>
    </r>
  </si>
  <si>
    <t>Обеспечены условия для хранения лекарственных средств.</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</si>
  <si>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</si>
  <si>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</si>
  <si>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t>Объект доступен полностью избирательно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</si>
  <si>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</si>
  <si>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 xml:space="preserve">Объект доступен полностью для детей с ОВЗ и детей-инвалидов.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</si>
  <si>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</si>
  <si>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</si>
  <si>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и маломобильных групп населения.  
</t>
    </r>
    <r>
      <rPr>
        <b/>
        <sz val="9"/>
        <color rgb="FF000000"/>
        <rFont val="Times New Roman"/>
        <family val="1"/>
        <charset val="204"/>
      </rPr>
      <t xml:space="preserve">Паспорт доступности от 25.01.2024. Срок действия до 01.01.2027 </t>
    </r>
  </si>
  <si>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</si>
  <si>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</si>
  <si>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</si>
  <si>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</si>
  <si>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</si>
  <si>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</si>
  <si>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</si>
  <si>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</si>
  <si>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</si>
  <si>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</si>
  <si>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</si>
  <si>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</si>
  <si>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</si>
  <si>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</si>
  <si>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</si>
  <si>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</si>
  <si>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</si>
  <si>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</si>
  <si>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</si>
  <si>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</si>
  <si>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</si>
  <si>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</si>
  <si>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</si>
  <si>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</si>
  <si>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</si>
  <si>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</si>
  <si>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</si>
  <si>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</si>
  <si>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</si>
  <si>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Объект доступен условно для детей с ОВЗ и детей-инвалидов</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</si>
  <si>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</si>
  <si>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</si>
  <si>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</si>
  <si>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</si>
  <si>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</si>
  <si>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</si>
  <si>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</si>
  <si>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</si>
  <si>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</si>
  <si>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</si>
  <si>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</si>
  <si>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</si>
  <si>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</si>
  <si>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</si>
  <si>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</si>
  <si>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</si>
  <si>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</si>
  <si>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</si>
  <si>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</si>
  <si>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</si>
  <si>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</si>
  <si>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</si>
  <si>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</si>
  <si>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</si>
  <si>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</si>
  <si>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</si>
  <si>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</si>
  <si>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</si>
  <si>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</si>
  <si>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</si>
  <si>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</si>
  <si>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</si>
  <si>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</si>
  <si>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</si>
  <si>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</si>
  <si>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</si>
  <si>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</si>
  <si>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</si>
  <si>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</si>
  <si>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</si>
  <si>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</si>
  <si>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</si>
  <si>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</si>
  <si>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</si>
  <si>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</si>
  <si>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</si>
  <si>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</si>
  <si>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</si>
  <si>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</si>
  <si>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</si>
  <si>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</si>
  <si>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</si>
  <si>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</si>
  <si>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</si>
  <si>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</si>
  <si>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</si>
  <si>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</si>
  <si>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</si>
  <si>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</si>
  <si>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</si>
  <si>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</si>
  <si>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</si>
  <si>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</si>
  <si>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</si>
  <si>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</si>
  <si>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</si>
  <si>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</si>
  <si>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</si>
  <si>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</si>
  <si>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</si>
  <si>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</si>
  <si>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</si>
  <si>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</si>
  <si>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</si>
  <si>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</si>
  <si>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</si>
  <si>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</si>
  <si>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</si>
  <si>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</si>
  <si>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</si>
  <si>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</si>
  <si>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</si>
  <si>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</si>
  <si>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</si>
  <si>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</si>
  <si>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</si>
  <si>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</si>
  <si>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</si>
  <si>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</si>
  <si>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</si>
  <si>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</si>
  <si>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</si>
  <si>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</si>
  <si>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</si>
  <si>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</si>
  <si>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</si>
  <si>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</si>
  <si>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</si>
  <si>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</si>
  <si>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</si>
  <si>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</si>
  <si>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</si>
  <si>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</si>
  <si>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</si>
  <si>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</si>
  <si>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</si>
  <si>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</si>
  <si>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</si>
  <si>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</si>
  <si>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</si>
  <si>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</si>
  <si>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</si>
  <si>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</si>
  <si>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</si>
  <si>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</si>
  <si>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</si>
  <si>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</si>
  <si>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t>03.06.2026-16.06.2026, 18.06.2026-01.07.2026, 03.07.2026-16.07.2026, 18.07.2026-31.07.2026</t>
  </si>
  <si>
    <t>Устинова Елена Анатольевна</t>
  </si>
  <si>
    <t>Ершова Екатерина Александровна</t>
  </si>
  <si>
    <t>Пичина Ирина Владимировна, Баскакова Анастасия Евгеньевна</t>
  </si>
  <si>
    <t>Гаврилова Надежда Владимировна</t>
  </si>
  <si>
    <t>Количество смен в год: 1. Мощность: 30.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</si>
  <si>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Спортивный зал. Библиотека. Медпункт.</t>
  </si>
  <si>
    <t>Количество смен в год: 1. Мощность: 150. Проживание: не предусмотрено. Питание: 2-разовое. Спортивный зал. Библиотека. Медпункт.</t>
  </si>
  <si>
    <t>Количество смен в год: 0. Мощность: 0.</t>
  </si>
  <si>
    <t>Количество смен в год: 1. Мощность: 120.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</si>
  <si>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Библиотека. Медпункт.</t>
  </si>
  <si>
    <t>Количество смен в год: 2. Мощность: 290. Проживание: не предусмотрено. Питание: 2-разовое. Спортивный зал. Библиотека. Медпункт.</t>
  </si>
  <si>
    <t>Количество смен в год: 1. Мощность: 30. Проживание: не предусмотрено. Питание: 2-разовое. Библиотека. Медпункт.</t>
  </si>
  <si>
    <t>Программа воспитания утверждена МБУ ЦППМСП. Приказ № 42 от 28.04.2025
Ссылка: https://cdk-lsy.uralschool.ru/upload/sccdk_lsy_new/files/f9/b6/f9b6d36d0b67e09318d921e01c387050.pdf</t>
  </si>
  <si>
    <t>Программа воспитания утверждена МБУДО ЦДТ. Приказ № 33 от 04.04.2025
Ссылка: https://cdtlesnoy.ru/magicpage.html?page=731411</t>
  </si>
  <si>
    <t>Программа воспитания утверждена МБУДО ДШИ. Приказ № 28 о/д от 21.03.2025
Ссылка: https://dshi-lesnoy.ekb.muzkult.ru/media/2025/03/27/1324961138/PROGRAMMA.pdf</t>
  </si>
  <si>
    <t>Программа воспитания утверждена МБОУ СОШ № 73. Приказ № 89 от 28.03.2025
Ссылка: https://73lsy.uralschool.ru/?section_id=275</t>
  </si>
  <si>
    <t>Программа воспитания утверждена МАОУ СОШ № 72. Приказ № 59/ОД от 20.08.2025
Ссылка: https://72lsy.uralschool.ru/?section_id=137</t>
  </si>
  <si>
    <t>Программа воспитания утверждена МБОУ СОШ № 67. Приказ № __ от 31.05.2025
Ссылка: https://67lsy.uralschool.ru/upload/sc67lsy_new/files/c8/3f/c83f299bb9817d0179ee209368cf63f5.pdf</t>
  </si>
  <si>
    <t>Программа воспитания утверждена МБОУ СОШ № 8. Приказ № 42 от 03.04.2025
Ссылка: https://8lsy.uralschool.ru/?section_id=106</t>
  </si>
  <si>
    <t>624810, Свердловская область, Сухоложский район, село Курьи, территория Санаторий, строение1; тел.: 8-343-739-13-41, 8-343-739-29-82, 8-904-381-24-17; email: kurii@obuhovski.com</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</si>
  <si>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</si>
  <si>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Ссылка: https://cloud.mail.ru/public/Nj3x/4BMLZbTAR</t>
  </si>
  <si>
    <t>Зайцева Виктория Эдуардовна</t>
  </si>
  <si>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</si>
  <si>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</si>
  <si>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№66.01.37.000.М. 000450.04.26 от 01.04.2026</t>
  </si>
  <si>
    <t>№ Л035-01277-66/00196620 от 02.11.2011</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</si>
  <si>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</si>
  <si>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</si>
  <si>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</si>
  <si>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t>Хузина Наталья Викторовна</t>
  </si>
  <si>
    <t>https://s1serov.ru/home/92</t>
  </si>
  <si>
    <t xml:space="preserve"> Количество смен в год: 1. Мощность: 25. Без проживания. Одноразовое питание детей в школьной столовой МАОУ СОШ № 1 "Полиформ" (завтрак)</t>
  </si>
  <si>
    <t>№ Л035-01277-66/00195673№ от 02.04.2013 № 513-ли .</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</si>
  <si>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19.03.2026</t>
  </si>
  <si>
    <t>Ссылка: https://s1serov.ru/home/111</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</si>
  <si>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</si>
  <si>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Бикшанова Анастасия Александровна</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</si>
  <si>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</si>
  <si>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</si>
  <si>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</si>
  <si>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</si>
  <si>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t>№ Л035-01277-66/00193829 от 20.12.2019</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</si>
  <si>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</si>
  <si>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Программа воспитательной работы утверждена прикаом № 27/3/01-07 от 12.05.2025. Ссылка на программу воспитательной работы: clck.ru/3Syjg4</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</si>
  <si>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</si>
  <si>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</si>
  <si>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https://sosh11.uralschool.ru/?section_id=51</t>
  </si>
  <si>
    <t>Отсутствует. Договор б/н от 01.09.2023г. с ГБУЗ Свердловской области "Серовская городская больница".</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</si>
  <si>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маломобильных групп. Паспорт доступности от 20.03.2026</t>
  </si>
  <si>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</si>
  <si>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</si>
  <si>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Количество смен в год: 0. Мощность: 10. Проживание: не предусмотрено. Питание: 1-разовое. Запланирован капитальный ремонт здания.</t>
  </si>
  <si>
    <t>Количество смен в год: 0. Мощность: 20. Проживание: не предусмотрено. Питание: 1-разовое. Отсутствует потребность</t>
  </si>
  <si>
    <t xml:space="preserve">
№Л035-01277-66/00196378 от 13.10.2011</t>
  </si>
  <si>
    <t xml:space="preserve">
№ 17124 от 02.04.2013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</si>
  <si>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условно-доступно.  Паспорт доступности от 24.02.2026</t>
  </si>
  <si>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</si>
  <si>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t>https://13shcola.ucoz.ru/index/lager_truda_i_otdykha_pri_maou_sosh_13/0-368</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</si>
  <si>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</si>
  <si>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</si>
  <si>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</si>
  <si>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</si>
  <si>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
№ Л035-01277-66/00196122 от 24.08.2012</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</si>
  <si>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16.03.2026</t>
  </si>
  <si>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</si>
  <si>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</si>
  <si>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</si>
  <si>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https://15srv.uralschool.ru/?section_id=124</t>
  </si>
  <si>
    <t>Количество смен в год: 1. Мощность: 15.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</si>
  <si>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20.03.2026</t>
  </si>
  <si>
    <t>В 2024-2025 годах ЛТО не работал. Программа в разработке. Ссылка: https://15srv.uralschool.ru/?section_id=124</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</si>
  <si>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</si>
  <si>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https://srv19.uralschool.ru/?section_id=372</t>
  </si>
  <si>
    <t>Количество смен в год: 1. Мощность: 20.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</si>
  <si>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</si>
  <si>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</si>
  <si>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</si>
  <si>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</si>
  <si>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</si>
  <si>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доступно условно. Паспорт доступности от 18.03.2026</t>
  </si>
  <si>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</si>
  <si>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</si>
  <si>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https://21srv.uralschool.ru/?section_id=275</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</si>
  <si>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13.03.2026</t>
  </si>
  <si>
    <t>Программа воспитания утверждена приказом № 152-ах от 25.04.2024. Ссылка на программу: https://21srv.uralschool.ru/?section_id=292</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</si>
  <si>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 ул. Луначарского, 140 
(Лагерь труда и отдыха )  </t>
    </r>
  </si>
  <si>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12.02.2026</t>
  </si>
  <si>
    <t>Программа воспитания утверждена приказом № 152-ах от 25.04.2024. Ссылка на программу: https://clck.ru/3T2Q8x</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</si>
  <si>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</si>
  <si>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</si>
  <si>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программа воспитательной работы размещена по ссылке: https://school22-serov.uralschool.ru/?section_id=222</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</si>
  <si>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</si>
  <si>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</si>
  <si>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</si>
  <si>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</si>
  <si>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20.03.2026</t>
  </si>
  <si>
    <t>https://23srv.uralschool.ru/?section_id=230</t>
  </si>
  <si>
    <t>https://27srv.uralschool.ru/?section_id=454</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</si>
  <si>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условсно доступно. Паспорт доступности от 20.03.2026</t>
  </si>
  <si>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</si>
  <si>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</si>
  <si>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</si>
  <si>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</si>
  <si>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</si>
  <si>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https://soshsotrino.uralschool.ru/?section_id=52</t>
  </si>
  <si>
    <t>http://schoolkras.ucoz.ru/index/ozdorovitelnaja_kampanija/0-125</t>
  </si>
  <si>
    <t>Количество смен в год: 1. Мощность: 10. Проживание: не предусмотрено. Питание: 1-разовое</t>
  </si>
  <si>
    <t>Программа утверждена приказом № 47/1 от 30.03.2026. Ссылка на программу: https://soshsotrino.uralschool.ru/?section_id=61</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</si>
  <si>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условсно доступно. Паспорт доступности от 20.03.2026</t>
  </si>
  <si>
    <t xml:space="preserve">
Программа утверждена приказом №152-од от 26.05.2025. Ссылка на программу: https://schoolkras.ucoz.ru/2025/gol/programma_vr_lto_2025.pdf
Календарный план ссылка: https://schoolkras.ucoz.ru/index/dokumenty/0-262</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</si>
  <si>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</si>
  <si>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</si>
  <si>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</si>
  <si>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</si>
  <si>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</si>
  <si>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https://s1serov.ru/home/91</t>
  </si>
  <si>
    <t>Программа утверждена приказом № 58/1-ОД от 04.02.2025. Ссылка на программу:  https://clck.ru/3SxZEU</t>
  </si>
  <si>
    <t xml:space="preserve">https://9srv.uralschool.ru/?section_id=216 </t>
  </si>
  <si>
    <t>№ 66.01.37.000.М.000448.04.26 от 01.04.2026</t>
  </si>
  <si>
    <t>Программа утверждена приказом 27/2/01-07 от 12.05.2025. Ссылка на программу: https://9srv.uralschool.ru/?section_id=228</t>
  </si>
  <si>
    <t xml:space="preserve">https://sosh11.uralschool.ru/?section_id=50 </t>
  </si>
  <si>
    <t>№Л035-01277-66/00196378 от 13.10.2011 .</t>
  </si>
  <si>
    <t>программа утверждениа приказом №24-од от 30.03.2026г. Ссылка на сайт-https://sosh11.uralschool.ru/file/download?id=2853</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</si>
  <si>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</si>
  <si>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</si>
  <si>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</si>
  <si>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</si>
  <si>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</si>
  <si>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</si>
  <si>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</si>
  <si>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</si>
  <si>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</si>
  <si>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</si>
  <si>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https://13shcola.ucoz.ru/index/gorodskoj_ozdorovitelnyj_lager_maou_sosh_13_quot_solnyshko_quot/0-189</t>
  </si>
  <si>
    <t>https://14srv.uralschool.ru/?section_id=185</t>
  </si>
  <si>
    <t>https://15srv.uralschool.ru/?section_id=264</t>
  </si>
  <si>
    <t>https://srv19.uralschool.ru/?section_id=371</t>
  </si>
  <si>
    <t xml:space="preserve"> https://20srv.uralschool.ru/?section_id=471</t>
  </si>
  <si>
    <t>https://21srv.uralschool.ru/?section_id=264</t>
  </si>
  <si>
    <t>https://21srv.uralschool.ru/?section_id=267</t>
  </si>
  <si>
    <t>https://school22-serov.uralschool.ru/?section_id=193</t>
  </si>
  <si>
    <t>https://23srv.uralschool.ru/?section_id=214</t>
  </si>
  <si>
    <t>https://26srv.uralschool.ru/?section_id=224</t>
  </si>
  <si>
    <t>https://27srv.uralschool.ru/?section_id=436</t>
  </si>
  <si>
    <t>https://soshsotrino.uralschool.ru/?section_id=53</t>
  </si>
  <si>
    <t>https://filsrv.uralschool.ru/?section_id=9</t>
  </si>
  <si>
    <t>413,74; 414,68</t>
  </si>
  <si>
    <t>Количество смен в год: 2. Мощность: 38. Проживание: не предусмотрено. Питание: 2-разовое</t>
  </si>
  <si>
    <t>Количество смен в год: 1. Мощность: 32. Проживание: не предусмотрено. Питание: 2-разовое</t>
  </si>
  <si>
    <t>Количество смен в год: 2. Мощность: 19. Проживание: не предусмотрено. Питание: 2-разовое</t>
  </si>
  <si>
    <t>Количество смен в год: 1. Мощность: 41. Проживание: не предусмотрено. Питание: 2-разовое</t>
  </si>
  <si>
    <t>Количество смен в год: 1. Мощность: 50. Проживание: не предусмотрено. Питание: 1-разовое.</t>
  </si>
  <si>
    <t>№66.01.37.000.М.005043.10.25 от 20.10.2025</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</si>
  <si>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</si>
  <si>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Отсутствует. Договор с ГАУЗ СО "Серовская городская больница" от 03.07.2025 г.</t>
  </si>
  <si>
    <t>Отсутствует. Договор с ГАУЗ СО "Серовская городская больница" от 01.09.2023 г.</t>
  </si>
  <si>
    <t>Отсутствует. Договор с ГАУЗ СО "Серовская городская больница" от 10.09.2023 г.</t>
  </si>
  <si>
    <t>Отсутствует. Договор с ГАУЗ СО "Серовская городская больница" от 01.09.2025 г.</t>
  </si>
  <si>
    <t>Отсутствует. Договор с ГАУЗ СО "Серовская городская больница" от 06.06.2024 г.</t>
  </si>
  <si>
    <t>Отсутствует. Договор с ГАУЗ СО "Серовская городская больница" от 25.08.2025 г.</t>
  </si>
  <si>
    <t>Отсутствует. Договор с ГАУЗ СО "Серовская городская больница" от 09.06.2025 г.</t>
  </si>
  <si>
    <t>Отсутствует. Договор с ГАУЗ СО "Серовская городская больница" от 11.06.2024 г.</t>
  </si>
  <si>
    <t>Отсутствует. Договор с ГАУЗ СО "Серовская городская больница" от 31.05.2022 г.</t>
  </si>
  <si>
    <t>№ 17124 от 02.04.2013</t>
  </si>
  <si>
    <t>В 2024- 2025 годах ГОЛ не работал, на 2026 год Программа в разработке. Ссылка: https://15srv.uralschool.ru/?section_id=272</t>
  </si>
  <si>
    <t>Программа воспитательной работы утверждена приказом №96 от 19.05.2025 г. Ссылка на программу: https://srv19.uralschool.ru/file/download?id=14983.</t>
  </si>
  <si>
    <t>Программа утверждена приказом №58 от 25.03.2025. Ссылка на программу: https://clck.ru/3SqVsm
Календарный план работы утвержден приказом № 99 от 28.05.2025. Ссылка на календарный план: https://clck.ru/3T2DM9</t>
  </si>
  <si>
    <t>Программа утверждена приказом № 208-ах от 26.05.2025. Ссылка на программу: clck.ru/3SyMyV; ссылка на календарный план: clck.ru/3SyN64</t>
  </si>
  <si>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</si>
  <si>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t>программа утверждена приказом от 31.03.2025. Ссылка на программу: https://23srv.uralschool.ru/upload/sc23srv_new/files/18/e6/18e66c133da46c97742ac25d3152d397.pdf</t>
  </si>
  <si>
    <t>Утверждена приказом № 56 от 3 марта 2025. Ссылка на программу: https://27srv.uralschool.ru/?section_id=379</t>
  </si>
  <si>
    <t>Программа утверждена приказом № 54-ОД от 15.04.2025. Ссылка на программу: https://andrsosh.uralschool.ru/?section_id=479</t>
  </si>
  <si>
    <t>Программа утверждена приказом № 47 от 30.03.2026.
Ссылка на программу: https://soshsotrino.uralschool.ru/?section_id=60</t>
  </si>
  <si>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</si>
  <si>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</si>
  <si>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t>Программа воспитательной работы утверждена приказом б/н от 10.04.2025. Ссылка на программу: https://moserov.ru/gol/dokumenty</t>
  </si>
  <si>
    <t>Программа утверждена приказом № 16-ах от 30.03.2026. Ссылка на программу: https://clck.ru/3SrTyR</t>
  </si>
  <si>
    <t>624995, Свердловская обл., г. Серов, Киселевское шоссе, 23; тел: 89502047563; email: suslova0@yandex.ru</t>
  </si>
  <si>
    <t>620000, г. Екатеринбург, ул. Восточная, д. 26; тел: 8(343)388-16-64;
email: soch75@eduekb.ru</t>
  </si>
  <si>
    <t>Прохорова Ирина Игоревна</t>
  </si>
  <si>
    <t>Количество смен в год: 3. Мощность: 76. Проживание: не предусмотрено. Питание: 2-разовое</t>
  </si>
  <si>
    <t>624471, Свердловская обл., г. Североуральск, ул. Свердлова, д. 44; тел: 89028796582; email: 603101@inbox.ru</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</si>
  <si>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(ЛДПД "Город Солнца" )</t>
    </r>
  </si>
  <si>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(ЛДПД "Город Солнца")</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</si>
  <si>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(ЛДПД "Альтаир") </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</si>
  <si>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(ЛДПД "Мечтатели")</t>
    </r>
  </si>
  <si>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(ЛДПД "Город мастеров")</t>
    </r>
  </si>
  <si>
    <t>Имеется, закрытый бассейн</t>
  </si>
  <si>
    <t>Имеется, бассейн</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</si>
  <si>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</si>
  <si>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</si>
  <si>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</si>
  <si>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</si>
  <si>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</si>
  <si>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</si>
  <si>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</si>
  <si>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</si>
  <si>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</si>
  <si>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</si>
  <si>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</si>
  <si>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</si>
  <si>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</si>
  <si>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</si>
  <si>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</si>
  <si>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Объект условно доступен для детей с ОВЗ и детей-инвалидов</t>
  </si>
  <si>
    <t>Объект недоступен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</si>
  <si>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</si>
  <si>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</si>
  <si>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</si>
  <si>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</si>
  <si>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</si>
  <si>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</si>
  <si>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</si>
  <si>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</si>
  <si>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</si>
  <si>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</si>
  <si>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</si>
  <si>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</si>
  <si>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</si>
  <si>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</si>
  <si>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</si>
  <si>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t>Объект доступен частично для детей с ОВЗ и детей-инвалидов</t>
  </si>
  <si>
    <t>Объект доступен частично для детей с ОВЗ и детей-инвалидов.</t>
  </si>
  <si>
    <t>Объект доступен полностью для детей с ОВЗ и детей-инвалидов.</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</si>
  <si>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</si>
  <si>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</si>
  <si>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Объект условно доступен для детей с ОВЗ и детей-инвалидов по следующим нозология: с нарушением опорно-двигательной системы</t>
  </si>
  <si>
    <t>Объект частично доступен для детей с ОВЗ и детей-инвалидов</t>
  </si>
  <si>
    <t>Объект доступен частично избирательно для детей с ОВЗ и детей-инвалидов</t>
  </si>
  <si>
    <t>Объект доступен частично для детей с ОВЗ и детей-инвалидов. Вход в здание оборудован пандусом, имеется кнопка вызова персонала.</t>
  </si>
  <si>
    <t>Объект условно доступен для детей с ОВЗ и детей-инвалидов.</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</si>
  <si>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</si>
  <si>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t>Отсутствует. Соглашение о сотрудничестве от 03.11.2022 г. с ГАУЗ СО Верхнепышминская ЦГБ им. П.Д.Бородина", Лицензия ЦГБ от 29.04.2020 № ЛО-66-01-0064-86</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</si>
  <si>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</si>
  <si>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Ссылка на программу: https://unosturala.ru/сведения-об-образовательной-организ-2/образование/</t>
  </si>
  <si>
    <t>Горбунова Дарья Николаевна</t>
  </si>
  <si>
    <t>620142, г.Екатеринбург, ул.Цаиллинга,15; тел: +7(343)210-49-54;email: mdou49@eduekb.ru</t>
  </si>
  <si>
    <t>https://mdoy-49.caduk.ru/</t>
  </si>
  <si>
    <t>6.5-9 лет</t>
  </si>
  <si>
    <t>№ 66.01.37.000.М.002204.09.21 от 29.09.2021</t>
  </si>
  <si>
    <t>Отсутствует. Договор с ГАУЗ СО «ДГКБ № 11» №49 от 09.01.2024</t>
  </si>
  <si>
    <t>№Л035-01277-66/0016634</t>
  </si>
  <si>
    <t>Тупицына Людмила Николаевна</t>
  </si>
  <si>
    <t>620146, г. Екатеринбург, ул. Начдива Онуфриева, д.60а; тел: +7(343)240-07-41, +7(343)232-02-29; email: mdou88@eduekb.ru</t>
  </si>
  <si>
    <t>https://88.tvoysadik.ru/</t>
  </si>
  <si>
    <t>Количество смен в год: 1. Мощность: 25. Проживание: не предусмотрено. Питание: 3-разовое.</t>
  </si>
  <si>
    <t>Л035-01277-66/00195156 от 14.06.2016 г.</t>
  </si>
  <si>
    <t>Приказ № 27/26-од от 07.04.2026 Ссылка: https://clck.ru/3T7UpN</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</si>
  <si>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27.12.2023. Срок действия не ограничен</t>
    </r>
  </si>
  <si>
    <t>Отсутствует. Договор № 88/ДОУ с ГАУЗ СО «ДГКБ № 11» от 01.09.2025</t>
  </si>
  <si>
    <t>Дегтярск МО- 3</t>
  </si>
  <si>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</si>
  <si>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</si>
  <si>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</si>
  <si>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</si>
  <si>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</si>
  <si>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</si>
  <si>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t xml:space="preserve">Кунгурцева Мария Леонидовна </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</si>
  <si>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</si>
  <si>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1968 год, текущий ремонт в 2019 году</t>
  </si>
  <si>
    <t>2914,29 - зима 2026г (7 дн.);
2857,14 - лето (21 дн.);
3142,86 -осень (7 дн.); 
3428,57 - зима 2027г. (7 дн.)</t>
  </si>
  <si>
    <t>Объект: 1963г., капитальный ремонт в 2017 году, текущие ремонты в 2018, 2019, 2020, 2021,2023,2024,2025 г.г.</t>
  </si>
  <si>
    <t>Объект: 1954 г.</t>
  </si>
  <si>
    <t>Объект: 1993 г., капитальный ремонт корпуса № 1 и клуба-столовой - 2011 г.</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</si>
  <si>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</si>
  <si>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</si>
  <si>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t>Отсутствует. Соглашение о взаимодействии №615/мч-23 от 13.09.2023 между ФГБУЗ ЦМСЧ №31 ФМБА России и МАОУ "Лицей №58"</t>
  </si>
  <si>
    <t>Отсутствует. Соглашение о взаимодействии №297/мч-23 от 20.03.2023 между ФГБУЗ ЦМСЧ №31 ФМБА России и МАОУ "СОШ с.Тарасково"</t>
  </si>
  <si>
    <t>Отсутствует. Соглашение о совместной организации медицинского обслуживания от 09.01.2019 г. с ГАУЗ СО "Режевская ЦРБ"</t>
  </si>
  <si>
    <t>Отсутствует. Соглашение о взаимодействии оказания медицинской помощи несовершеннолетним с ГБУЗ СО "Североуральская ЦГБ" от 24.07.2017</t>
  </si>
  <si>
    <t>Отсутствует. Соглашение о взаимодействии оказания медицинской помощи несовершеннолетним. с ГБУЗ СО "Североуральская ЦГБ" от 2015 г.</t>
  </si>
  <si>
    <t>Отсутствует. Соглашение о взаимодействии оказания медицинской помощи несовершеннолетним с ГБУЗ СО "Североуральская ЦГБ" от 27.02.2020</t>
  </si>
  <si>
    <t>Отсутствует. Соглашение о взаимодействии оказания медицинской помощи несовершеннолетним с ГБУЗ СО "Североуральская ЦГБ" на базе СОШ № 9</t>
  </si>
  <si>
    <t>Отсутствует. Соглашение от 12.01.2026</t>
  </si>
  <si>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</si>
  <si>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Отсутствует. Приказ «О закреплении медицинского работника за образовательным учреждением на 2026 учебный год» № 67 от 29.01.2026г.</t>
  </si>
  <si>
    <t>Отсутствует. Приказ № 154   от 18.04.2025</t>
  </si>
  <si>
    <t>Отсутствует.Приказ № 154  от 18.04.2025 г.</t>
  </si>
  <si>
    <t>Отсутствует.Соглашение на оказание первичной медико-санитарной помощи обучающимся с ГАУЗ СО "Тугулымской ЦРБ" от декабря 2024</t>
  </si>
  <si>
    <t>Отсутствует.Соглашение на оказание первичной медико-санитарной помощи обучающимся с ГАУЗ СО "Тугулымской ЦРБ" от 2025</t>
  </si>
  <si>
    <t>Отсутствует.Соглашение на оказание первичной медико-санитарной помощи обучающимся с ГАУЗ СО "Тугулымской ЦРБ" от 2024</t>
  </si>
  <si>
    <t>Отсутствует.Соглашение на оказание первичной медико-санитарной помощи обучающимся с ГАУЗ СО "Тугулымской ЦРБ"</t>
  </si>
  <si>
    <t>Отсутствует.Соглашение на оказание первичной медико-санитарной помощи обучающимся с ГАУЗ СО "Тугулымской ЦРБ" № 07-2025/ПР-осм от 18.12.2024</t>
  </si>
  <si>
    <t>Отсутствует. Договор № МО-8 от 11.01.2021 г.</t>
  </si>
  <si>
    <t>Отсутствует. Договор № МО-6 от 09.01.2020</t>
  </si>
  <si>
    <t>Отсутствует. Договор № МО-3 от 10.01.2022</t>
  </si>
  <si>
    <t>Отсутствует. Договор № МО-2 от 13.01.2021</t>
  </si>
  <si>
    <t>Отсутствует. Договор № МО-5 от 10.01.2024</t>
  </si>
  <si>
    <t>Отсутствует. Договор 
от 11.01.2021</t>
  </si>
  <si>
    <t>Отсутствует. Договор №МО-4 от 04.08.2025</t>
  </si>
  <si>
    <t>Отсутствует. Договор № МО-4 от 01.03.2021</t>
  </si>
  <si>
    <t>Отсутствует. Договор № 41
от 03.07.2019</t>
  </si>
  <si>
    <t>Отсутствует. Договор № 48 
от 01.08.2019</t>
  </si>
  <si>
    <t>Отсутствует. Договор № МО-2 от 09.01.2024</t>
  </si>
  <si>
    <t>Отсутствует. Договор № МО-2 от 07.03.2023</t>
  </si>
  <si>
    <t>Отсутствует. Договор № 44 от 11.01.2022</t>
  </si>
  <si>
    <t>Отсутствует. Договор № 7 от 10.01.2022</t>
  </si>
  <si>
    <t>Отсутствует. Договор № 5 от 29.05.2018</t>
  </si>
  <si>
    <t>Отсутствует. Договор № 27 от 09.01.2018</t>
  </si>
  <si>
    <t>Отсутствует. Договор № МО-5 от 10.01.2022</t>
  </si>
  <si>
    <t>Отсутствует. Договор
от 24.02.2023</t>
  </si>
  <si>
    <t>Отсутствует. Договор с ГАУЗ СО "Талицкая ЦРБ" № 9 от 29.01.2026</t>
  </si>
  <si>
    <t>Отсутствует. Договор с ГАУЗ СО "Талицкая ЦРБ" № 2 от 12.01.2026 г.</t>
  </si>
  <si>
    <t>Отсутствует. Договор с ГАУЗ СО "Талицкая ЦРБ" № 14 от 14.01.2026</t>
  </si>
  <si>
    <t>Отсутствует. Договор с ГАУЗ СО "Талицкая ЦРБ" № 11 от 02.02.2026</t>
  </si>
  <si>
    <t>Отсутствует. Договор с ГАУЗ СО "Талицкая ЦРБ" № 5 от 30.01.2026</t>
  </si>
  <si>
    <t>Отсутствует. Договор с ГАУЗ СО "Талицкая ЦРБ" № 15 от 12.01.2026</t>
  </si>
  <si>
    <t>Отсутствует. Договор с ГАУЗ СО "Талицкая ЦРБ" № 7 от 02.02.2026</t>
  </si>
  <si>
    <t>Отсутствует. Договор с ГАУЗ СО "Талицкая ЦРБ" № 17 от 12.01.2026</t>
  </si>
  <si>
    <t>Отсутствует. Договор с ГАУЗ СО "Талицкая ЦРБ"</t>
  </si>
  <si>
    <t>Отсутствует. Договор с ГАУЗ СО "Талицкая ЦРБ" № 27 от 18.02.2026</t>
  </si>
  <si>
    <t>Отсутствует. Договор с ГАУЗ СО "Талицкая ЦРБ" № 28 от 18.02.2026</t>
  </si>
  <si>
    <t>Отсутствует. Договор с ГАУЗ СО "Талицкая ЦРБ" № 9 от 09 января 2025</t>
  </si>
  <si>
    <t>Отсутствует. Договор с ГАУЗ СО "Талицкая ЦРБ" № 3 от 27.01.2026</t>
  </si>
  <si>
    <t>Отсутствует. Договор с ГАУЗ СО "Талицкая ЦРБ" № 10 от 02.02.2026</t>
  </si>
  <si>
    <t>Отсутствует. Договор с ГАУЗ СО "Талицкая ЦРБ" от 09.02.2026 № 24</t>
  </si>
  <si>
    <t>Отсутствует. Договор с ГАУЗ СО "Талицкая ЦРБ" № 16 от 12.01.2026 года</t>
  </si>
  <si>
    <t>Отсутствует. Договор с ГАУЗ СО "Талицкая ЦРБ" № 12 от 09.01.2025</t>
  </si>
  <si>
    <t>Отсутствует. Договор с ГАУЗ СО "Талицкая ЦРБ" № 30 от 26.02.2026</t>
  </si>
  <si>
    <t>Отсутствует. Договор с ГБУЗ "Туринская ЦРБ им. О.Д. Зубова"</t>
  </si>
  <si>
    <t>Отсутствует. Договор от 09.01.2025</t>
  </si>
  <si>
    <t>Отсутствует. Договор № 8 с ГАУЗ СО "Алапаевская ЦРБ" от 12.01.2026 (№ЛО-66-01-004661 от 04.05.2017)</t>
  </si>
  <si>
    <t>Отсутствует. Договор № 23 с ГАУЗ СО "Алапаевская ЦРБ" от 12.01.2026 (№ ЛО-66-01-002319 от 24.12.2013)</t>
  </si>
  <si>
    <t>Отсутствует. Договор № 5 с ГАУЗ СО "Арамильская городская больница" от 10.01.2023 г.</t>
  </si>
  <si>
    <t>Отсутствует. Договор 01.09.2014</t>
  </si>
  <si>
    <t>Отсутствует. Договор № 1/7 от 20.02.2020</t>
  </si>
  <si>
    <t>Отсутствует. Договор № 5/2024 от 09.01.2024</t>
  </si>
  <si>
    <t>Отсутствует. Договор № б/н от 13.02.2024</t>
  </si>
  <si>
    <t>Отсутствует. Договор б/н от 24.04.2025</t>
  </si>
  <si>
    <t>Отсутствует. Договор б/н от 01.09.2025</t>
  </si>
  <si>
    <t>Отсутствует. Договор б/н от 01.09.2022</t>
  </si>
  <si>
    <t>Отсутствует. Договор б/н от 03.07.2025</t>
  </si>
  <si>
    <t>Отсутствует. Договор № б/н от 01.09.2025</t>
  </si>
  <si>
    <t>Отсутствует. Договор о сотрудничестве от 01.01.2026</t>
  </si>
  <si>
    <t>Отсутствует. Договор № МООУ/Г1 от 25.08.2013</t>
  </si>
  <si>
    <t xml:space="preserve">Отсутствует. Договор от 11.08.2016           </t>
  </si>
  <si>
    <t>Отсутствует. Договор от 11.01.2016</t>
  </si>
  <si>
    <t>Отсутствует. Договор от 10.01.2017</t>
  </si>
  <si>
    <t xml:space="preserve">Отсутствует. Договор № 1 от 09.02.2025 с ГАУЗ СО "Сухоложская РБ" </t>
  </si>
  <si>
    <t>Отсутствует. Договор № 7 от 01.09.2016</t>
  </si>
  <si>
    <t>Отсутствует. Договор № 49 от 07.05.2010</t>
  </si>
  <si>
    <t>Отсутствует. Договор от 19.09.2016</t>
  </si>
  <si>
    <t xml:space="preserve">Отсутствует. Договор от 03.12.2025  </t>
  </si>
  <si>
    <t>Отсутствует. Договор от 03.10.2016 с ГАУЗ СО «Сухоложская РБ»</t>
  </si>
  <si>
    <t>Отсутствует. Договор от 09.01.2024 № 1</t>
  </si>
  <si>
    <t>Отсутствует. Договор от 18.07.2017</t>
  </si>
  <si>
    <t>Отсутствует. Договор от 01.09.2019</t>
  </si>
  <si>
    <t>Отсутствует. Договор №20-АР/25 
от 03.02.2025</t>
  </si>
  <si>
    <t>Отсутствует. Договор № б/н от 16.03.2015</t>
  </si>
  <si>
    <t>Отсутствует. Договор от 09.01.2024</t>
  </si>
  <si>
    <t>Отсутствует. Договор от 09.01.2017</t>
  </si>
  <si>
    <t>Отсутствует. Договор от 01.01.2019</t>
  </si>
  <si>
    <t>Отсутствует. Договор от 09.01.2025г с ГБУЗ СО "Сысертская ЦРБ"</t>
  </si>
  <si>
    <t>Отсутствует. Договор № 4 от 09.01.2018 Приказ № 154 от 18.04.2025</t>
  </si>
  <si>
    <t>Отсутствует. Договор от 27.01.2026 с ГАУЗ СО "Сысертская центральная районная больница"</t>
  </si>
  <si>
    <t>Отсутствует. Договор от 01.01.2021, Приказ № 154 от 18.04.2025</t>
  </si>
  <si>
    <t>Отсутствует. Договор о медицинском обслуживании Дошкольного образовательного учреждения от 21.01.2026г</t>
  </si>
  <si>
    <t>Отсутствует. Договор от 10.01.2022 Приказ № 154 от 18.04.2025</t>
  </si>
  <si>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</si>
  <si>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Отсутствует. Договор от 07.05.2024 б/н</t>
  </si>
  <si>
    <t>Отсутствует. Договор б/н от 09.01.2024</t>
  </si>
  <si>
    <t>Отсутствует. Договор № 06 с ГАУЗ СО "Алапаевская ЦРБ" от 12.01.2026</t>
  </si>
  <si>
    <t>Отсутствует.
Соглашение о взаимодействии с ГАУЗ СО "ЦРБ г. Кушва" от 09.01.2025 (№ЛО-66-01-002871 от 16.09.2014)</t>
  </si>
  <si>
    <t>Отсутствует. Договор № 75П 
от 01.02.2024</t>
  </si>
  <si>
    <t>Отсутствует. Соглашение о сотрудничестве от 13.05.2022г. (№ЛО-66-01-006774 от 25.12.2020г.)</t>
  </si>
  <si>
    <t>Отсутствует. Договор от 01.01.2025 г. (№ЛО-66-01-006178 от 04.10.2019 г.)</t>
  </si>
  <si>
    <t>Отсутствует. Договор от 08.04.2025 г. (№ЛО-66-01-006178 от 04.10.2019 г.
№ Л041-01021-66/00361010 от 04.10.2019 г.)</t>
  </si>
  <si>
    <t>Отсутствует. Договор от 26.10.2021 г. (№ЛО-66-01-006178 от 04.10.2019 г.; № Л041-01021-66/00361010 от 04.10.2019 г. )</t>
  </si>
  <si>
    <t>Отсутствует. Договор №133 Л-2025 от 22.04.2025 (№ЛО-66-01-006178 от 04.10.2019 г. )</t>
  </si>
  <si>
    <t>Отсутствует. Договор с ГАУЗ СО «ДГКБ № 11» №195 от 11.01.2021()</t>
  </si>
  <si>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</si>
  <si>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Отсутствует. Договор № 45/2024-Ш от 15.01.2024 (№ ЛО-66-01-001514 от 06.09.2012)</t>
  </si>
  <si>
    <t>Отсутствует. Договор на медицинское обслуживание с ГБУЗ СО «Полевская ЦГБ» от №2 от 09.01.2017 (№ ЛО-66-01-004588 от 24.03.2017)</t>
  </si>
  <si>
    <t>Отсутствует. Договор №24 об оказании безвозмездных медицинских услуг от 09.01.2018г. ( № ЛО-66-01-004588 от 24.03.2017г. )</t>
  </si>
  <si>
    <t>Договор 
 от 16.06.2022 (№ ЛО-66-01-006583 от 23.07.2020 )</t>
  </si>
  <si>
    <t>https://школа31.екатеринбург.рф/</t>
  </si>
  <si>
    <t>Отсутствует.. Договор от 02.04.2025 г.</t>
  </si>
  <si>
    <t>№ 13191 от 24.02.2011</t>
  </si>
  <si>
    <t>№Л041-01021-66/00342351 от 16.07.2020</t>
  </si>
  <si>
    <t>Договор об оказании первичной медико-санитарной помощи с ГБУЗ СО "Красноуфимская РБ" № 148  от 16.05.2018 г.</t>
  </si>
  <si>
    <t>№Л041-01021-66/00297313 от 19.02.2015</t>
  </si>
  <si>
    <t>Количество смен в год: 1. Мощность:124. Проживание: не предусмотрено. Питание: 2-разовое.</t>
  </si>
  <si>
    <t>№66.01.37.000.М.003128.03.25 от 27.03.2025</t>
  </si>
  <si>
    <t xml:space="preserve">Отсутствует. Договор № 01Л/2026 с ГАУЗ СО "Белоярская ЦРБ" от 
12.01.2026 </t>
  </si>
  <si>
    <t>№ 19028 от 22.09.2016 г. Бессрочно</t>
  </si>
  <si>
    <t>Количество смен в год: 1. Мощность: 45. Проживание: не предусмотрено. Питание: 2-разовое.</t>
  </si>
  <si>
    <t>Отсутствует. Договор №04/2026 с ГАУЗ СО "Белоярская ЦРБ" от 26.01.2026</t>
  </si>
  <si>
    <t>№ 15857 от 12.04.2012 г. Бессрочно</t>
  </si>
  <si>
    <t>Количество смен в год: 1. Мощность: 82. Проживание: не предусмотрено. Питание: 2-разовое.</t>
  </si>
  <si>
    <t xml:space="preserve">Отсутствует. Договор № 05/2026 с ГАУЗ СО "Белоярская ЦРБ" от 26.01.2026  </t>
  </si>
  <si>
    <t>№ 16033 от 18.05.2012 г. Бессрочно</t>
  </si>
  <si>
    <t>https://8bel.uralschool.ru/?section_id=519</t>
  </si>
  <si>
    <t>https://kamyshevo.uralschool.ru/?section_id=191</t>
  </si>
  <si>
    <t xml:space="preserve">
https://7bel.uralschool.ru/?section_id=243</t>
  </si>
  <si>
    <t>Количество смен в год: 1. Мощность: 250. Проживание: не предусмотрено. Питание: 2-разовое.</t>
  </si>
  <si>
    <t>Количество смен в год: 1. Мощность: 36. Проживание: не предусмотрено. Питание: 2-разовое.</t>
  </si>
  <si>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</si>
  <si>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</si>
  <si>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</si>
  <si>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</si>
  <si>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</si>
  <si>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</si>
  <si>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</si>
  <si>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</si>
  <si>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Количество смен в год: 1. Мощность: 60.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</si>
  <si>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</si>
  <si>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26. Проживание: не предусмотрено. Питание: 2-разовое.</t>
  </si>
  <si>
    <t>Количество смен в год: 1. Мощность: 65. Проживание: не предусмотрено. Питание: 2-разовое.</t>
  </si>
  <si>
    <t>Количество смен в год: 1. Мощность: 75. Проживание: не предусмотрено. Питание: 2-разовое.</t>
  </si>
  <si>
    <t>Количество смен в год: 1. Мощность: 76. Проживание: не предусмотрено. Питание: 2-разовое.</t>
  </si>
  <si>
    <t>Количество смен в год: 1. Мощность: 25. Проживание: не предусмотрено. Питание: 2-разовое.</t>
  </si>
  <si>
    <t>Зайка Наталья Александровна</t>
  </si>
  <si>
    <t>Отсутствует. Договор №02/Л2026 с ГАУЗ СО "Белоярская ЦРБ" от 29.01.2026</t>
  </si>
  <si>
    <t xml:space="preserve">Отсутствует. Договор № 12/2024 с ГАУЗ СО "Белоярская ЦРБ" от 14.02.2024  </t>
  </si>
  <si>
    <t>Отсутствует. 
Договор №08/2026 с ГАУЗ СО "Белоярская ЦРБ" от 04.02.2026</t>
  </si>
  <si>
    <t xml:space="preserve">Отсутствует. Договор №10/2023 с ГАУЗ СО "Белоярская ЦРБ"от 03.02.2023 . </t>
  </si>
  <si>
    <t>Отсутствует. Договор №02/2026 с ГАУЗ СО "Белоярская ЦРБ" от 12.01.2026</t>
  </si>
  <si>
    <t>Отсутствует. Договор №12/2020 с ГАУЗ СО "Белоярская ЦРБ" от 01.01.2020</t>
  </si>
  <si>
    <t>Отсутствует. Договор №09/2026 с ГАУЗ СО "Белоярская ЦРБ" от 09.02.2026</t>
  </si>
  <si>
    <t>Отсутствует. Договор № 14/2020 с ГАУЗ СО "Белоярская ЦРБ" от 25.03.2021</t>
  </si>
  <si>
    <t>Отсутствует. 
Договор № 12/2026 с ГАУЗ СО "Белоярская ЦРБ" от 10.03.2026</t>
  </si>
  <si>
    <t>Отсутствует. Договор № 01/2026 с ГАУЗ СО "Белоярская ЦРБ" от 12.01.2026</t>
  </si>
  <si>
    <t>Отсутствует. Договор № 14/2026 с ГАУЗ СО "Белоярская ЦРБ" от 16.03.2026</t>
  </si>
  <si>
    <t>№ 15764 от 30.03.2012 г.. Бессрочно</t>
  </si>
  <si>
    <t>№ 16034 от 18.05.2012 г.. Бессрочно</t>
  </si>
  <si>
    <t>№ 15869 от 24.04.2012 г.. Бессрочно</t>
  </si>
  <si>
    <t>№ 15570 от 12.03.2012 г.. Бессрочно</t>
  </si>
  <si>
    <t>№ 16036 от 18.05.2012 г. Бессрочно</t>
  </si>
  <si>
    <t>№ 19552 от 07.12.2017 г. Бессрочно</t>
  </si>
  <si>
    <t>№ 19434 от 23.06.2017 г. Бессрочно</t>
  </si>
  <si>
    <t>№ 16035 от 18.05.2012 Бессрочно</t>
  </si>
  <si>
    <t>№ 15856 от 12.04.2012 Бессрочно</t>
  </si>
  <si>
    <t>№ 19480 от 12.09.2017 г. Бессрочно</t>
  </si>
  <si>
    <t>№ 16080 от 30.05.2012 г. Бессрочно</t>
  </si>
  <si>
    <t>Краснотурьинск МО - 1</t>
  </si>
  <si>
    <t>Красноуральск МО - 7</t>
  </si>
  <si>
    <t>Красноуфимский МО - 10</t>
  </si>
  <si>
    <t>Серовский МО -15</t>
  </si>
  <si>
    <t>Алапаевск МО- 8</t>
  </si>
  <si>
    <t>Ирбит ГО - 9</t>
  </si>
  <si>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</si>
  <si>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</si>
  <si>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</si>
  <si>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</si>
  <si>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</si>
  <si>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</si>
  <si>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</si>
  <si>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</si>
  <si>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</si>
  <si>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r>
      <t xml:space="preserve">Муниципальное автономное общеобразовательное учреждение </t>
    </r>
    <r>
      <rPr>
        <sz val="9"/>
        <rFont val="Times New Roman"/>
        <family val="1"/>
        <charset val="204"/>
      </rPr>
      <t xml:space="preserve">средняя общеобразовательная школа № 4, 
</t>
    </r>
    <r>
      <rPr>
        <b/>
        <sz val="9"/>
        <rFont val="Times New Roman"/>
        <family val="1"/>
        <charset val="204"/>
      </rPr>
      <t>МАОУ "СОШ № 4" 
(ЛДП «Бригантина»)</t>
    </r>
  </si>
  <si>
    <t>№66.01.37.000.М.003392.04.25 от 22.04.2025</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</si>
  <si>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</si>
  <si>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</si>
  <si>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</si>
  <si>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</si>
  <si>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</si>
  <si>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</si>
  <si>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</si>
  <si>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</si>
  <si>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</si>
  <si>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</si>
  <si>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</si>
  <si>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</si>
  <si>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</si>
  <si>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</si>
  <si>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</si>
  <si>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</si>
  <si>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</si>
  <si>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</si>
  <si>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</si>
  <si>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</si>
  <si>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</si>
  <si>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</si>
  <si>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Здание по адресу ул. Ленина: 1972 г., капитальный ремонт 2019 г. Здание по адресу ул. Кирова: 1967 г., капитальный ремонт 2018 г.</t>
  </si>
  <si>
    <t>Программа воспитания утверждена МКОУ АМО"Ключевская ООШ" Приказ № 48 от 01.04.2025 
Ссылка: http://kluch-oosch.ru/index/svedenija_ob_organizacii_otdykha_detej_i_ikh_ozdorovlenii/0-72</t>
  </si>
  <si>
    <t>https://bajenovoscool.edusite.ru/camp_maininfo.html</t>
  </si>
  <si>
    <t>https://n-ilenskayschool.uralschool.ru/</t>
  </si>
  <si>
    <t>https://vazovka1.uralschool.ru/</t>
  </si>
  <si>
    <t>https://gorodish.uralschool.ru/</t>
  </si>
  <si>
    <t>https://elan62.uralschool.ru/</t>
  </si>
  <si>
    <t>https://krasnopolyansk.uralschool.ru</t>
  </si>
  <si>
    <t>https://churmanskaya.uralschool.ru/</t>
  </si>
  <si>
    <t>https://shadrinka.uralschool.ru/</t>
  </si>
  <si>
    <t>https://yunatasbest.ucoz.ru/</t>
  </si>
  <si>
    <t>https://skola-16asb.edusite.ru/</t>
  </si>
  <si>
    <t>https://olimpasb.ru/</t>
  </si>
  <si>
    <t>Здание: 1991 г.</t>
  </si>
  <si>
    <t>Здание: 1984 г.</t>
  </si>
  <si>
    <t>Здание: 1961 г.</t>
  </si>
  <si>
    <t>Здание: 1987 г.</t>
  </si>
  <si>
    <t>Здание: 1982 г.</t>
  </si>
  <si>
    <t>Здание: 1973 г.</t>
  </si>
  <si>
    <t>Здание: 1990 г.</t>
  </si>
  <si>
    <t>Здание: 1985 г.</t>
  </si>
  <si>
    <t>Здание: 1975 г.</t>
  </si>
  <si>
    <t>Здание: 1979 г.</t>
  </si>
  <si>
    <t>Здание: 1988 г.</t>
  </si>
  <si>
    <t>Здание: 1956 г.</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</si>
  <si>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</si>
  <si>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</si>
  <si>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</si>
  <si>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</si>
  <si>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</si>
  <si>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</si>
  <si>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</si>
  <si>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</si>
  <si>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</si>
  <si>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</si>
  <si>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r>
      <t xml:space="preserve">Березовское муниципальное автономное учреждение "Центр развития спорта", 
</t>
    </r>
    <r>
      <rPr>
        <b/>
        <sz val="9"/>
        <color theme="1"/>
        <rFont val="Times New Roman"/>
        <family val="1"/>
        <charset val="204"/>
      </rPr>
      <t>БМАУ ЦРС</t>
    </r>
  </si>
  <si>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</si>
  <si>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</si>
  <si>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</si>
  <si>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</si>
  <si>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</si>
  <si>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</si>
  <si>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</si>
  <si>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</si>
  <si>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</si>
  <si>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</si>
  <si>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</si>
  <si>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</si>
  <si>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</si>
  <si>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</si>
  <si>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</si>
  <si>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</si>
  <si>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</si>
  <si>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</si>
  <si>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</si>
  <si>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</si>
  <si>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Здание начальной школы 1951 г., капитальный ремонт в 2019 г.</t>
  </si>
  <si>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</si>
  <si>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</si>
  <si>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</si>
  <si>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</si>
  <si>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</si>
  <si>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</si>
  <si>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</si>
  <si>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</si>
  <si>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</si>
  <si>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</si>
  <si>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</si>
  <si>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</si>
  <si>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</si>
  <si>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</si>
  <si>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</si>
  <si>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</si>
  <si>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(ЛДП)</t>
    </r>
  </si>
  <si>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</si>
  <si>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</si>
  <si>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</si>
  <si>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</si>
  <si>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</si>
  <si>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</si>
  <si>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</si>
  <si>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</si>
  <si>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</si>
  <si>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</si>
  <si>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</si>
  <si>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</si>
  <si>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</si>
  <si>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</si>
  <si>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</si>
  <si>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(ЛДП)</t>
    </r>
  </si>
  <si>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t>
    </r>
  </si>
  <si>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 xml:space="preserve">МАОУ СОШ № 61 </t>
    </r>
  </si>
  <si>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t>
    </r>
  </si>
  <si>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t>
    </r>
  </si>
  <si>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t>
    </r>
  </si>
  <si>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t>
    </r>
  </si>
  <si>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t>
    </r>
  </si>
  <si>
    <r>
      <t xml:space="preserve">Муниципальное автономное общеобразовательное учреждение  гимназия №177, 
</t>
    </r>
    <r>
      <rPr>
        <b/>
        <sz val="9"/>
        <color theme="1"/>
        <rFont val="Times New Roman"/>
        <family val="1"/>
        <charset val="204"/>
      </rPr>
      <t>МАОУ гимназия №177</t>
    </r>
  </si>
  <si>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t>
    </r>
  </si>
  <si>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t>
    </r>
  </si>
  <si>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t>
    </r>
  </si>
  <si>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t>
    </r>
  </si>
  <si>
    <r>
      <t xml:space="preserve">Муниципальное автономное дошкольное образовательное учреждение детский сад №410, 
</t>
    </r>
    <r>
      <rPr>
        <b/>
        <sz val="9"/>
        <color theme="1"/>
        <rFont val="Times New Roman"/>
        <family val="1"/>
        <charset val="204"/>
      </rPr>
      <t>МАДОУ № 410</t>
    </r>
  </si>
  <si>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t>
    </r>
  </si>
  <si>
    <t>790,80 (7 дн.);
671,00 (21 дн.)</t>
  </si>
  <si>
    <t>Здание: 1960 г.</t>
  </si>
  <si>
    <t>Здание по адресу ул. Альпинистов. 27: 1975 г.  Здание по адресу пер. Газовый, 2: 1954 г.</t>
  </si>
  <si>
    <t>Здание: 01.09. 2009 г.</t>
  </si>
  <si>
    <t>Здание: 01.07.2020 г.</t>
  </si>
  <si>
    <t>Здание: 01.09.2024 г.</t>
  </si>
  <si>
    <t>№66.01.37.000.М.003985.05.25 от 23.05.2025</t>
  </si>
  <si>
    <t>№66.01.37.000.М.003548.05.25 от 14.05.2025</t>
  </si>
  <si>
    <t>№66.01.37.000.М.003688.05.25 от 14.05.2025</t>
  </si>
  <si>
    <t>Здание: 1995 г. Территория стадиона с физкультурно-спортивными сооружениями, площадками  4 750,2 кв.м.: 2014 г.</t>
  </si>
  <si>
    <r>
      <t>В 2025 г.:</t>
    </r>
    <r>
      <rPr>
        <sz val="9"/>
        <color rgb="FF000000"/>
        <rFont val="Times New Roman"/>
        <family val="1"/>
        <charset val="204"/>
      </rPr>
      <t xml:space="preserve"> 
плановая проверка Роспотребнадзора 20.06.2025 г. Замечания устранены.</t>
    </r>
  </si>
  <si>
    <r>
      <t>В 2025 г.:</t>
    </r>
    <r>
      <rPr>
        <sz val="9"/>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</si>
  <si>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</si>
  <si>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плановая проверка Роспотребнадзора 20.06.2025 г. Замечания устранены 26.06.205 года</t>
    </r>
  </si>
  <si>
    <r>
      <t>В 2025 г.:</t>
    </r>
    <r>
      <rPr>
        <sz val="9"/>
        <color rgb="FF000000"/>
        <rFont val="Times New Roman"/>
        <family val="1"/>
        <charset val="204"/>
      </rPr>
      <t xml:space="preserve"> 
 предписание Роспотребнадзора №66-02-01/30-2545-2025 от 20.06.2025. Замечания устранены.</t>
    </r>
  </si>
  <si>
    <r>
      <t>В 2025 г.:</t>
    </r>
    <r>
      <rPr>
        <sz val="9"/>
        <color rgb="FF000000"/>
        <rFont val="Times New Roman"/>
        <family val="1"/>
        <charset val="204"/>
      </rPr>
      <t xml:space="preserve"> 
проверки Роспотребнадзора и ГУ МЧС России не проводились.</t>
    </r>
  </si>
  <si>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</si>
  <si>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</si>
  <si>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r>
      <t>В 2025 г.:</t>
    </r>
    <r>
      <rPr>
        <sz val="9"/>
        <color theme="1"/>
        <rFont val="Times New Roman"/>
        <family val="1"/>
        <charset val="204"/>
      </rPr>
      <t xml:space="preserve"> 
профилактическое мероприятие от 04.06.2025, предписаний нет</t>
    </r>
  </si>
  <si>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</si>
  <si>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</si>
  <si>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r>
      <t>В 2025 г.:</t>
    </r>
    <r>
      <rPr>
        <sz val="9"/>
        <color theme="1"/>
        <rFont val="Times New Roman"/>
        <family val="1"/>
        <charset val="204"/>
      </rPr>
      <t xml:space="preserve"> 
Профилактический визит 11.06.2025г. и 17.11.2025</t>
    </r>
  </si>
  <si>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</si>
  <si>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</si>
  <si>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</si>
  <si>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</si>
  <si>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</si>
  <si>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</si>
  <si>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r>
      <t>В 2025 г.:</t>
    </r>
    <r>
      <rPr>
        <sz val="9"/>
        <color theme="1"/>
        <rFont val="Times New Roman"/>
        <family val="1"/>
        <charset val="204"/>
      </rPr>
      <t xml:space="preserve"> 
15.09.2025 Профилактический визит</t>
    </r>
  </si>
  <si>
    <r>
      <t>В 2025 г.:</t>
    </r>
    <r>
      <rPr>
        <sz val="9"/>
        <color theme="1"/>
        <rFont val="Times New Roman"/>
        <family val="1"/>
        <charset val="204"/>
      </rPr>
      <t xml:space="preserve"> 
профилактический визит.</t>
    </r>
  </si>
  <si>
    <r>
      <t>В 2024 г.:</t>
    </r>
    <r>
      <rPr>
        <sz val="9"/>
        <color theme="1"/>
        <rFont val="Times New Roman"/>
        <family val="1"/>
        <charset val="204"/>
      </rPr>
      <t xml:space="preserve"> 
проверки не проводились</t>
    </r>
  </si>
  <si>
    <r>
      <t>В 2024 г.:</t>
    </r>
    <r>
      <rPr>
        <sz val="9"/>
        <color theme="1"/>
        <rFont val="Times New Roman"/>
        <family val="1"/>
        <charset val="204"/>
      </rPr>
      <t xml:space="preserve"> 
 06.05.2024 плановая проверка</t>
    </r>
  </si>
  <si>
    <r>
      <t>В 2024 г.:</t>
    </r>
    <r>
      <rPr>
        <sz val="9"/>
        <color theme="1"/>
        <rFont val="Times New Roman"/>
        <family val="1"/>
        <charset val="204"/>
      </rPr>
      <t xml:space="preserve"> 
Плановая проверка 06.05.2024 г.</t>
    </r>
  </si>
  <si>
    <r>
      <t>В 2024 г.:</t>
    </r>
    <r>
      <rPr>
        <sz val="9"/>
        <color theme="1"/>
        <rFont val="Times New Roman"/>
        <family val="1"/>
        <charset val="204"/>
      </rPr>
      <t xml:space="preserve"> 
23.05.2024 г. Профилактический визит</t>
    </r>
  </si>
  <si>
    <r>
      <t>В 2025 г.:</t>
    </r>
    <r>
      <rPr>
        <sz val="9"/>
        <color theme="1"/>
        <rFont val="Times New Roman"/>
        <family val="1"/>
        <charset val="204"/>
      </rPr>
      <t xml:space="preserve"> 
Профилактический визит с 10.06.2025. по 25.06.2025. Акт Роспотребнадзора от 25.06.2025 № 125/2025.</t>
    </r>
  </si>
  <si>
    <r>
      <t>В 2024 г.:</t>
    </r>
    <r>
      <rPr>
        <sz val="9"/>
        <color theme="1"/>
        <rFont val="Times New Roman"/>
        <family val="1"/>
        <charset val="204"/>
      </rPr>
      <t xml:space="preserve"> 
Профвизит 29.05.2024 Предписание об устранении выявленных нарушений от 04.06.2024 № 246/2024-224</t>
    </r>
  </si>
  <si>
    <r>
      <t>В 2024 г.:</t>
    </r>
    <r>
      <rPr>
        <sz val="9"/>
        <color theme="1"/>
        <rFont val="Times New Roman"/>
        <family val="1"/>
        <charset val="204"/>
      </rPr>
      <t xml:space="preserve"> 
Профилактический визит Роспотребнадзора 28.05.2024</t>
    </r>
  </si>
  <si>
    <r>
      <t>В 2024 г.:</t>
    </r>
    <r>
      <rPr>
        <sz val="9"/>
        <color theme="1"/>
        <rFont val="Times New Roman"/>
        <family val="1"/>
        <charset val="204"/>
      </rPr>
      <t xml:space="preserve"> 
05.06.2024-профилактический визит Роспотребнадзора</t>
    </r>
  </si>
  <si>
    <r>
      <t>В 2024 г.:</t>
    </r>
    <r>
      <rPr>
        <sz val="9"/>
        <color theme="1"/>
        <rFont val="Times New Roman"/>
        <family val="1"/>
        <charset val="204"/>
      </rPr>
      <t xml:space="preserve"> 
Предписание №268/2024-224 от 13.05.2024 Срок выполнения до 24.05.2024 (выполнено)</t>
    </r>
  </si>
  <si>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</si>
  <si>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r>
      <t>В 2025 г.:</t>
    </r>
    <r>
      <rPr>
        <sz val="9"/>
        <color rgb="FF000000"/>
        <rFont val="Times New Roman"/>
        <family val="1"/>
        <charset val="204"/>
      </rPr>
      <t xml:space="preserve"> 
проверки не проводились</t>
    </r>
  </si>
  <si>
    <r>
      <t>В 2025 г.:</t>
    </r>
    <r>
      <rPr>
        <sz val="9"/>
        <color rgb="FF000000"/>
        <rFont val="Times New Roman"/>
        <family val="1"/>
        <charset val="204"/>
      </rPr>
      <t xml:space="preserve"> 
предписание № 187/2025-23 от 19.12.2025</t>
    </r>
  </si>
  <si>
    <r>
      <t>В 2025 г.:</t>
    </r>
    <r>
      <rPr>
        <sz val="9"/>
        <color rgb="FF000000"/>
        <rFont val="Times New Roman"/>
        <family val="1"/>
        <charset val="204"/>
      </rPr>
      <t xml:space="preserve"> 
 Акт без замечаний</t>
    </r>
  </si>
  <si>
    <r>
      <t>В 2025 г.:</t>
    </r>
    <r>
      <rPr>
        <sz val="9"/>
        <color rgb="FF000000"/>
        <rFont val="Times New Roman"/>
        <family val="1"/>
        <charset val="204"/>
      </rPr>
      <t xml:space="preserve"> 
Предписание № 95/2025-224 от 30.06.2025 г.</t>
    </r>
  </si>
  <si>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</si>
  <si>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</si>
  <si>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</si>
  <si>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r>
      <t>В 2025 г.:</t>
    </r>
    <r>
      <rPr>
        <sz val="9"/>
        <color theme="1"/>
        <rFont val="Times New Roman"/>
        <family val="1"/>
        <charset val="204"/>
      </rPr>
      <t xml:space="preserve"> 
Предписание от Роспотребнадзора №66-03-12/12-4000-2025 от 18.07.2025. Замечания устранены.</t>
    </r>
  </si>
  <si>
    <r>
      <t>В 2025 г.:</t>
    </r>
    <r>
      <rPr>
        <sz val="9"/>
        <color theme="1"/>
        <rFont val="Times New Roman"/>
        <family val="1"/>
        <charset val="204"/>
      </rPr>
      <t xml:space="preserve"> 
Предписание от Роспотребнадзора №66-03-14/14-3327-2025 от 18.06.2025. Замечания устранены.</t>
    </r>
  </si>
  <si>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</si>
  <si>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r>
      <t>В 2025 г.:</t>
    </r>
    <r>
      <rPr>
        <sz val="9"/>
        <color theme="1"/>
        <rFont val="Times New Roman"/>
        <family val="1"/>
        <charset val="204"/>
      </rPr>
      <t xml:space="preserve"> 
Предписание от Роспотребнадзора № 66-03-11/11-3558-2025 от 26.06.2025 . Замечания устранены.</t>
    </r>
  </si>
  <si>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</si>
  <si>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</si>
  <si>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Предписание от Роспотребнадзора № 66-03-14/14-33262025 от 18.06.2025. Замечания устранены.</t>
    </r>
  </si>
  <si>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</si>
  <si>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r>
      <t>В 2025 г.:</t>
    </r>
    <r>
      <rPr>
        <sz val="9"/>
        <color theme="1"/>
        <rFont val="Times New Roman"/>
        <family val="1"/>
        <charset val="204"/>
      </rPr>
      <t xml:space="preserve"> 
Предписание  от Роспотребнадзора №66-03-13/13-3333-2025 от 18.06.2025 . Замечания устранены.</t>
    </r>
  </si>
  <si>
    <r>
      <t>В 2025 г.:</t>
    </r>
    <r>
      <rPr>
        <sz val="9"/>
        <color theme="1"/>
        <rFont val="Times New Roman"/>
        <family val="1"/>
        <charset val="204"/>
      </rPr>
      <t xml:space="preserve"> 
Предписание от Роспотребнадзора № 66-03-11/11-3317-2025 от 17.06.2025. Замечания устранены.</t>
    </r>
  </si>
  <si>
    <r>
      <t>В 2025 г.:</t>
    </r>
    <r>
      <rPr>
        <sz val="9"/>
        <color theme="1"/>
        <rFont val="Times New Roman"/>
        <family val="1"/>
        <charset val="204"/>
      </rPr>
      <t xml:space="preserve"> 
Предписание от Роспотребнадзора № 66-03-14/14-3391-2025 от 20.06.2025. Замечания устранены.</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</si>
  <si>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</si>
  <si>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</si>
  <si>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</si>
  <si>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</si>
  <si>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</si>
  <si>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</si>
  <si>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</si>
  <si>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</si>
  <si>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</si>
  <si>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</si>
  <si>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</si>
  <si>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</si>
  <si>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</si>
  <si>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</si>
  <si>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</si>
  <si>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</si>
  <si>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</si>
  <si>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</si>
  <si>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</si>
  <si>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</si>
  <si>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</si>
  <si>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</si>
  <si>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</si>
  <si>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</si>
  <si>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</si>
  <si>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Проверка, нарушений не выявлено.</t>
    </r>
  </si>
  <si>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</si>
  <si>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</si>
  <si>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r>
      <t>В 2022 г.:</t>
    </r>
    <r>
      <rPr>
        <sz val="9"/>
        <color theme="1"/>
        <rFont val="Times New Roman"/>
        <family val="1"/>
        <charset val="204"/>
      </rPr>
      <t xml:space="preserve"> 
проверка по вспышке ветряной оспы- акт от 20.07.2022- замечаний нет</t>
    </r>
  </si>
  <si>
    <r>
      <t>В 2024 г.:</t>
    </r>
    <r>
      <rPr>
        <sz val="9"/>
        <color theme="1"/>
        <rFont val="Times New Roman"/>
        <family val="1"/>
        <charset val="204"/>
      </rPr>
      <t xml:space="preserve"> 
Предписаний по результатам проверки нет.</t>
    </r>
  </si>
  <si>
    <r>
      <t>В 2025 г.:</t>
    </r>
    <r>
      <rPr>
        <sz val="9"/>
        <color theme="1"/>
        <rFont val="Times New Roman"/>
        <family val="1"/>
        <charset val="204"/>
      </rPr>
      <t xml:space="preserve"> 
Проверка, предписаний нет</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</si>
  <si>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</si>
  <si>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</si>
  <si>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</si>
  <si>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Имеется предписание Прокуратуры №66250041000118417356 от 24.06.2025 г. (срок не истек)</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</si>
  <si>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</si>
  <si>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r>
      <t>В 2024 г.:</t>
    </r>
    <r>
      <rPr>
        <sz val="9"/>
        <color theme="1"/>
        <rFont val="Times New Roman"/>
        <family val="1"/>
        <charset val="204"/>
      </rPr>
      <t xml:space="preserve"> 
Управление Роспотребнадзора по Свердловской области проф мероприятие №66-11-01/03-4517-2424 от 03.06.2024
№66-11-01/04-5217-2424 от 21.06.2024
№66-11-01/03-10106-2424 от 05.12.2024</t>
    </r>
  </si>
  <si>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</si>
  <si>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</si>
  <si>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r>
      <t>В 2022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</si>
  <si>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По предписанию № 66-08-13/14-13963-2025 от 25.06.2025 нарушения устранены.</t>
    </r>
  </si>
  <si>
    <r>
      <t>В 2025 г.:</t>
    </r>
    <r>
      <rPr>
        <sz val="9"/>
        <color theme="1"/>
        <rFont val="Times New Roman"/>
        <family val="1"/>
        <charset val="204"/>
      </rPr>
      <t xml:space="preserve"> 
предписание роспотребнадзора № 531/2025-225 от 02.07.2025 (снято)</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</si>
  <si>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</si>
  <si>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от 20.11.2026: 1 замечание, срок исполнения 23.03.2026. Замечание устранено.</t>
    </r>
  </si>
  <si>
    <r>
      <t>В 2025 г.:</t>
    </r>
    <r>
      <rPr>
        <sz val="9"/>
        <color rgb="FF000000"/>
        <rFont val="Times New Roman"/>
        <family val="1"/>
        <charset val="204"/>
      </rPr>
      <t xml:space="preserve"> 
предписание Роспотребнадзора № 66-08-13/14-23841-2025 от 17.10.2025: 6 замечаний, срок исполнения 28.11.2025. Замечания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</si>
  <si>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</si>
  <si>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</si>
  <si>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</si>
  <si>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</si>
  <si>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</si>
  <si>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</si>
  <si>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</si>
  <si>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</si>
  <si>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</si>
  <si>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</si>
  <si>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</si>
  <si>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</si>
  <si>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</si>
  <si>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</si>
  <si>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</si>
  <si>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</si>
  <si>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</si>
  <si>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</si>
  <si>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</si>
  <si>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</si>
  <si>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</si>
  <si>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</si>
  <si>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</si>
  <si>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</si>
  <si>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</si>
  <si>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</si>
  <si>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</si>
  <si>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</si>
  <si>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</si>
  <si>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</si>
  <si>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</si>
  <si>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</si>
  <si>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</si>
  <si>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</si>
  <si>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</si>
  <si>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</si>
  <si>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</si>
  <si>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</si>
  <si>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</si>
  <si>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</si>
  <si>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</si>
  <si>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</si>
  <si>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</si>
  <si>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</si>
  <si>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</si>
  <si>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</si>
  <si>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r>
      <t>В 2025 г.:</t>
    </r>
    <r>
      <rPr>
        <sz val="9"/>
        <rFont val="Times New Roman"/>
        <family val="1"/>
        <charset val="204"/>
      </rPr>
      <t xml:space="preserve"> 
Профилактическая проверка № 66250041000118087683 от 20.05.2025 Акт № 159/2025-225 от 10.06.2025 . Замечаний нет.</t>
    </r>
  </si>
  <si>
    <r>
      <t>В 2025 г.:</t>
    </r>
    <r>
      <rPr>
        <sz val="9"/>
        <color rgb="FF000000"/>
        <rFont val="Times New Roman"/>
        <family val="1"/>
        <charset val="204"/>
      </rPr>
      <t xml:space="preserve"> 
Профилатическое мероприятие № 66250041000118066404 от 16.05.2025 Замечаний нет</t>
    </r>
  </si>
  <si>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</si>
  <si>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</si>
  <si>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</si>
  <si>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r>
      <t>В 2025 г.:</t>
    </r>
    <r>
      <rPr>
        <sz val="9"/>
        <color theme="1"/>
        <rFont val="Times New Roman"/>
        <family val="1"/>
        <charset val="204"/>
      </rPr>
      <t xml:space="preserve"> 
Профилактическое мероприятие №662500410001180070934 от 13.05.2025 Нарушения устранены.</t>
    </r>
  </si>
  <si>
    <r>
      <t>В 2025 г.:</t>
    </r>
    <r>
      <rPr>
        <sz val="9"/>
        <color theme="1"/>
        <rFont val="Times New Roman"/>
        <family val="1"/>
        <charset val="204"/>
      </rPr>
      <t xml:space="preserve"> 
проводились проверки Роспотребнадзора, предписаний нет.</t>
    </r>
  </si>
  <si>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</si>
  <si>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</si>
  <si>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</si>
  <si>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</si>
  <si>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</si>
  <si>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r>
      <t>В 2025 г.:</t>
    </r>
    <r>
      <rPr>
        <sz val="9"/>
        <color theme="1"/>
        <rFont val="Times New Roman"/>
        <family val="1"/>
        <charset val="204"/>
      </rPr>
      <t xml:space="preserve"> 
Акт готовности ОО к 2025/2026 уч. году от 16.07.2025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</si>
  <si>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</si>
  <si>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</si>
  <si>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</si>
  <si>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</si>
  <si>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r>
      <t>В 2025 г.:</t>
    </r>
    <r>
      <rPr>
        <sz val="9"/>
        <color theme="1"/>
        <rFont val="Times New Roman"/>
        <family val="1"/>
        <charset val="204"/>
      </rPr>
      <t xml:space="preserve"> 
26.05.2025г. профилактический визит Роспотребнадзора, предписание №66-04-12/11-2605-2025 от 26.06.2025. </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</si>
  <si>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</si>
  <si>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r>
      <rPr>
        <b/>
        <sz val="9"/>
        <color theme="1"/>
        <rFont val="Times New Roman"/>
        <family val="1"/>
        <charset val="204"/>
      </rPr>
      <t xml:space="preserve">В 2023- 2024 г.: 
</t>
    </r>
    <r>
      <rPr>
        <sz val="9"/>
        <color theme="1"/>
        <rFont val="Times New Roman"/>
        <family val="1"/>
        <charset val="204"/>
      </rPr>
      <t>проверки не проводились</t>
    </r>
  </si>
  <si>
    <r>
      <rPr>
        <b/>
        <sz val="9"/>
        <color rgb="FF000000"/>
        <rFont val="Times New Roman"/>
        <family val="1"/>
        <charset val="204"/>
      </rPr>
      <t xml:space="preserve">В 2025-2026 г.: 
</t>
    </r>
    <r>
      <rPr>
        <sz val="9"/>
        <color rgb="FF000000"/>
        <rFont val="Times New Roman"/>
        <family val="1"/>
        <charset val="204"/>
      </rPr>
      <t>проверки не проводились.</t>
    </r>
  </si>
  <si>
    <t>В 2022-2023 г.: 
Предписаний нет</t>
  </si>
  <si>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</si>
  <si>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</si>
  <si>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</si>
  <si>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</si>
  <si>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</si>
  <si>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</si>
  <si>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</si>
  <si>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</si>
  <si>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t>В 2021-2022 г.: Проверки не проводились</t>
  </si>
  <si>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</si>
  <si>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</si>
  <si>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r>
      <t>В 2024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</si>
  <si>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Профилактическое мероприятие от 23.06.2025 43/2025-230</t>
    </r>
  </si>
  <si>
    <r>
      <t>В 2025 г.:</t>
    </r>
    <r>
      <rPr>
        <sz val="9"/>
        <color theme="1"/>
        <rFont val="Times New Roman"/>
        <family val="1"/>
        <charset val="204"/>
      </rPr>
      <t xml:space="preserve"> 
профилактическое мероприятие от 06.06.2025 г.</t>
    </r>
  </si>
  <si>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</si>
  <si>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</si>
  <si>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r>
      <t>В 2025 г.:</t>
    </r>
    <r>
      <rPr>
        <sz val="9"/>
        <color theme="1"/>
        <rFont val="Times New Roman"/>
        <family val="1"/>
        <charset val="204"/>
      </rPr>
      <t xml:space="preserve"> 
. Предписание Роспотребнадзора № 66-09-15/16-5608-2025 от 21.05.2025.  Замечания устранены.</t>
    </r>
  </si>
  <si>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</si>
  <si>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r>
      <t>В 2025 г.:</t>
    </r>
    <r>
      <rPr>
        <sz val="9"/>
        <color theme="1"/>
        <rFont val="Times New Roman"/>
        <family val="1"/>
        <charset val="204"/>
      </rPr>
      <t xml:space="preserve"> 
Акт профилактического визита от 27.08.2025 Роспотребнадзора. Нарушений не выявлено.</t>
    </r>
  </si>
  <si>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</si>
  <si>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</si>
  <si>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</si>
  <si>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</si>
  <si>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</si>
  <si>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</si>
  <si>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</si>
  <si>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</si>
  <si>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r>
      <t>В 2024 г.:</t>
    </r>
    <r>
      <rPr>
        <sz val="9"/>
        <color theme="1"/>
        <rFont val="Times New Roman"/>
        <family val="1"/>
        <charset val="204"/>
      </rPr>
      <t xml:space="preserve"> 
предписаний нет</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</si>
  <si>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</si>
  <si>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</si>
  <si>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</si>
  <si>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</si>
  <si>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</si>
  <si>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</si>
  <si>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</si>
  <si>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r>
      <t>В 2024 г.:</t>
    </r>
    <r>
      <rPr>
        <sz val="9"/>
        <color theme="1"/>
        <rFont val="Times New Roman"/>
        <family val="1"/>
        <charset val="204"/>
      </rPr>
      <t xml:space="preserve"> 
Профилактический визит Роспотребнадзора, предписание № 66-04-12/11-1431-2024 от 02.04.2024</t>
    </r>
  </si>
  <si>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</si>
  <si>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r>
      <t>В 2025 г.:</t>
    </r>
    <r>
      <rPr>
        <sz val="9"/>
        <color theme="1"/>
        <rFont val="Times New Roman"/>
        <family val="1"/>
        <charset val="204"/>
      </rPr>
      <t xml:space="preserve"> 
 проверки не проводилилсь</t>
    </r>
  </si>
  <si>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</si>
  <si>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r>
      <t>В 2025 г.:</t>
    </r>
    <r>
      <rPr>
        <sz val="9"/>
        <color theme="1"/>
        <rFont val="Times New Roman"/>
        <family val="1"/>
        <charset val="204"/>
      </rPr>
      <t xml:space="preserve"> 
Профилактический визит № 66250041000118146451,  акт № 173/2025-222 от 18.06.2025, замечания устранены.</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</si>
  <si>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</si>
  <si>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</si>
  <si>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</si>
  <si>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r>
      <t>В 2025 г.:</t>
    </r>
    <r>
      <rPr>
        <sz val="9"/>
        <color theme="1"/>
        <rFont val="Times New Roman"/>
        <family val="1"/>
        <charset val="204"/>
      </rPr>
      <t xml:space="preserve"> 
Предписание ТО Управления Роспотребнадзора №42/2025-62 от 05.03.2025</t>
    </r>
  </si>
  <si>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</si>
  <si>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</si>
  <si>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r>
      <t>В 2025 г.:</t>
    </r>
    <r>
      <rPr>
        <sz val="9"/>
        <color rgb="FF000000"/>
        <rFont val="Times New Roman"/>
        <family val="1"/>
        <charset val="204"/>
      </rPr>
      <t xml:space="preserve"> 
Предписание Роспотребнадзора № 66250041000118132812 от 23.05.2025, срок устранения до 01.07.2026.</t>
    </r>
  </si>
  <si>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</si>
  <si>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r>
      <t>В 2025 г.:</t>
    </r>
    <r>
      <rPr>
        <sz val="9"/>
        <color rgb="FF000000"/>
        <rFont val="Times New Roman"/>
        <family val="1"/>
        <charset val="204"/>
      </rPr>
      <t xml:space="preserve"> 
Предписание Роспотребнадзора от 02.06.2025. № 293/2025-62. Заменчания устранены.</t>
    </r>
  </si>
  <si>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</si>
  <si>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</si>
  <si>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</si>
  <si>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</si>
  <si>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</si>
  <si>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</si>
  <si>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r>
      <t>В 2025 г.:</t>
    </r>
    <r>
      <rPr>
        <sz val="9"/>
        <color theme="1"/>
        <rFont val="Times New Roman"/>
        <family val="1"/>
        <charset val="204"/>
      </rPr>
      <t xml:space="preserve"> 
Предписание Роспотребнадзора от 18.06.2025 № 263/2025-62. Замечания устранены в срок.</t>
    </r>
  </si>
  <si>
    <r>
      <t>В 2025 г.:</t>
    </r>
    <r>
      <rPr>
        <sz val="9"/>
        <color rgb="FF000000"/>
        <rFont val="Times New Roman"/>
        <family val="1"/>
        <charset val="204"/>
      </rPr>
      <t xml:space="preserve"> 
Предписание Роспотребнадзора № 269/2025-62 от 20.06.2025. Замечания устранены.</t>
    </r>
  </si>
  <si>
    <r>
      <t>В 2024 г.:</t>
    </r>
    <r>
      <rPr>
        <sz val="9"/>
        <color rgb="FF000000"/>
        <rFont val="Times New Roman"/>
        <family val="1"/>
        <charset val="204"/>
      </rPr>
      <t xml:space="preserve"> 
проверки не проводились.</t>
    </r>
  </si>
  <si>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</si>
  <si>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</si>
  <si>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r>
      <t>В 2025 г.:</t>
    </r>
    <r>
      <rPr>
        <sz val="9"/>
        <color theme="1"/>
        <rFont val="Times New Roman"/>
        <family val="1"/>
        <charset val="204"/>
      </rPr>
      <t xml:space="preserve"> 
Профилактический визит от 28.05.2025 № 66-09-15/67-02-5989, нарушения устранены</t>
    </r>
  </si>
  <si>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</si>
  <si>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</si>
  <si>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</si>
  <si>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</si>
  <si>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</si>
  <si>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</si>
  <si>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</si>
  <si>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</si>
  <si>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</si>
  <si>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r>
      <t>В 2024 г.:</t>
    </r>
    <r>
      <rPr>
        <sz val="9"/>
        <color theme="1"/>
        <rFont val="Times New Roman"/>
        <family val="1"/>
        <charset val="204"/>
      </rPr>
      <t xml:space="preserve"> 
 Проверки не проводились</t>
    </r>
  </si>
  <si>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</si>
  <si>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r>
      <t>В 2024 г.:</t>
    </r>
    <r>
      <rPr>
        <sz val="9"/>
        <color theme="1"/>
        <rFont val="Times New Roman"/>
        <family val="1"/>
        <charset val="204"/>
      </rPr>
      <t xml:space="preserve"> 
ФБУЗ "Центр гигиены и эпидемиологии в Свердловской обл. Плановая проверка проводилась с 10.06.по 24.06.24. Замечаний нет.</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</si>
  <si>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t>
    </r>
  </si>
  <si>
    <r>
      <t>В 2024 г.:</t>
    </r>
    <r>
      <rPr>
        <sz val="9"/>
        <color theme="1"/>
        <rFont val="Times New Roman"/>
        <family val="1"/>
        <charset val="204"/>
      </rPr>
      <t xml:space="preserve"> 
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r>
  </si>
  <si>
    <r>
      <t>В 2024 г.:</t>
    </r>
    <r>
      <rPr>
        <sz val="9"/>
        <color theme="1"/>
        <rFont val="Times New Roman"/>
        <family val="1"/>
        <charset val="204"/>
      </rPr>
      <t xml:space="preserve"> 
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r>
  </si>
  <si>
    <r>
      <t>В 2024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</si>
  <si>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</si>
  <si>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</si>
  <si>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</si>
  <si>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r>
      <t>В 2025 г.:</t>
    </r>
    <r>
      <rPr>
        <sz val="9"/>
        <color rgb="FF000000"/>
        <rFont val="Times New Roman"/>
        <family val="1"/>
        <charset val="204"/>
      </rPr>
      <t xml:space="preserve"> 
 Плановая проверка Росптребнадзора. Предписание № 22/2025-224 испрравит до 01.09.2027г.</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</si>
  <si>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</si>
  <si>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rFont val="Times New Roman"/>
        <family val="1"/>
        <charset val="204"/>
      </rPr>
      <t xml:space="preserve"> 
Проведен профилактический визит (Акт от 20.06.2025 г). Предписаний нет</t>
    </r>
  </si>
  <si>
    <r>
      <t>В 2026 г.:</t>
    </r>
    <r>
      <rPr>
        <sz val="9"/>
        <color rgb="FF000000"/>
        <rFont val="Times New Roman"/>
        <family val="1"/>
        <charset val="204"/>
      </rPr>
      <t xml:space="preserve"> 
Внеплановая проверка Роспотребнадзора, предписание № 133/2026-23 от 20.02.2026</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</si>
  <si>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</si>
  <si>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</si>
  <si>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r>
      <t>В 2025 г.:</t>
    </r>
    <r>
      <rPr>
        <sz val="9"/>
        <color rgb="FF000000"/>
        <rFont val="Times New Roman"/>
        <family val="1"/>
        <charset val="204"/>
      </rPr>
      <t xml:space="preserve"> 
Профилактический визит Роспотребнадзора № 66250041000117811379 от 17.04.2025. Внеплановая выездная проверка № 66-07-01/02-1385-2025 от 23.04.2025. Предписание от 14.05.2025. Предписание выполнено. Приказ о снятии с контроля от 06.10.2025 № 66-07-01/01-301-2025.</t>
    </r>
  </si>
  <si>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</si>
  <si>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r>
      <t>В 2025 г.:</t>
    </r>
    <r>
      <rPr>
        <sz val="9"/>
        <color theme="1"/>
        <rFont val="Times New Roman"/>
        <family val="1"/>
        <charset val="204"/>
      </rPr>
      <t xml:space="preserve"> 
Профилактический визит Роспотребнадзора предписание от 01.07.2024 № 14/2024-224, срок выполнения до 07.04.2025</t>
    </r>
  </si>
  <si>
    <r>
      <t>В 2024 г.:</t>
    </r>
    <r>
      <rPr>
        <sz val="9"/>
        <rFont val="Times New Roman"/>
        <family val="1"/>
        <charset val="204"/>
      </rPr>
      <t xml:space="preserve"> 
Профилактический визит от 02.10.2024 № 66240041000115656040, предписание от 25.10.2024 № 184/2024-224</t>
    </r>
  </si>
  <si>
    <r>
      <t>В 2024 г.:</t>
    </r>
    <r>
      <rPr>
        <sz val="9"/>
        <color theme="1"/>
        <rFont val="Times New Roman"/>
        <family val="1"/>
        <charset val="204"/>
      </rPr>
      <t xml:space="preserve"> 
Проведена проверка Роспотребнадзора предписание № 175/202-224 от 12.12.2024 предписание устранено частично</t>
    </r>
  </si>
  <si>
    <r>
      <t>В 2022 г.:</t>
    </r>
    <r>
      <rPr>
        <sz val="9"/>
        <color theme="1"/>
        <rFont val="Times New Roman"/>
        <family val="1"/>
        <charset val="204"/>
      </rPr>
      <t xml:space="preserve"> 
Проведена проверка Роспотребнадзора от 26.04.2022г. №28/2022-224, замечаний нет</t>
    </r>
  </si>
  <si>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</si>
  <si>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</si>
  <si>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</si>
  <si>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</si>
  <si>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</si>
  <si>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</si>
  <si>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r>
      <t>В 2025 г.:</t>
    </r>
    <r>
      <rPr>
        <sz val="9"/>
        <color theme="1"/>
        <rFont val="Times New Roman"/>
        <family val="1"/>
        <charset val="204"/>
      </rPr>
      <t xml:space="preserve"> 
Внеплановая проверка от 12.05.2025.</t>
    </r>
  </si>
  <si>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</si>
  <si>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</si>
  <si>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r>
      <t>В 2022 г.:</t>
    </r>
    <r>
      <rPr>
        <sz val="9"/>
        <color theme="1"/>
        <rFont val="Times New Roman"/>
        <family val="1"/>
        <charset val="204"/>
      </rPr>
      <t xml:space="preserve"> 
нарушений нет</t>
    </r>
  </si>
  <si>
    <r>
      <t>В 2024 г.:</t>
    </r>
    <r>
      <rPr>
        <sz val="9"/>
        <color theme="1"/>
        <rFont val="Times New Roman"/>
        <family val="1"/>
        <charset val="204"/>
      </rPr>
      <t xml:space="preserve"> 
нарушений нет</t>
    </r>
  </si>
  <si>
    <r>
      <t>В 2023 г.:</t>
    </r>
    <r>
      <rPr>
        <sz val="9"/>
        <color theme="1"/>
        <rFont val="Times New Roman"/>
        <family val="1"/>
        <charset val="204"/>
      </rPr>
      <t xml:space="preserve"> 
Проверки не проводились</t>
    </r>
  </si>
  <si>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</si>
  <si>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</si>
  <si>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</si>
  <si>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</si>
  <si>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</si>
  <si>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r>
      <t>В 2025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r>
  </si>
  <si>
    <r>
      <t>В 2024 г.:</t>
    </r>
    <r>
      <rPr>
        <sz val="9"/>
        <color theme="1"/>
        <rFont val="Times New Roman"/>
        <family val="1"/>
        <charset val="204"/>
      </rPr>
      <t xml:space="preserve"> 
Профилактический визит № 66240041000111004034 от 18.06.2024 с 21.06. -02.07.2024 г ФС по надзору в сфере защиты прав потребителей и благополучия человека по Свердловской области</t>
    </r>
  </si>
  <si>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</si>
  <si>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</si>
  <si>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</si>
  <si>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r>
      <t>В 2025 г.:</t>
    </r>
    <r>
      <rPr>
        <sz val="9"/>
        <color theme="1"/>
        <rFont val="Times New Roman"/>
        <family val="1"/>
        <charset val="204"/>
      </rPr>
      <t xml:space="preserve"> 
Акт обследования ТСО от 26.05.2024 г Лист профилактической беседы МЧС от 26.05.2022 года</t>
    </r>
  </si>
  <si>
    <r>
      <t>В 2024 г.:</t>
    </r>
    <r>
      <rPr>
        <sz val="9"/>
        <color theme="1"/>
        <rFont val="Times New Roman"/>
        <family val="1"/>
        <charset val="204"/>
      </rPr>
      <t xml:space="preserve"> 
проверок не проводилось</t>
    </r>
  </si>
  <si>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</si>
  <si>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r>
      <t>В 2023 г.:</t>
    </r>
    <r>
      <rPr>
        <sz val="9"/>
        <color theme="1"/>
        <rFont val="Times New Roman"/>
        <family val="1"/>
        <charset val="204"/>
      </rPr>
      <t xml:space="preserve"> 
плановая проверка МЧС, замечаний не выявлено</t>
    </r>
  </si>
  <si>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</si>
  <si>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</si>
  <si>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</si>
  <si>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</si>
  <si>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</si>
  <si>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</si>
  <si>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</si>
  <si>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</si>
  <si>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</si>
  <si>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</si>
  <si>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</si>
  <si>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</si>
  <si>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</si>
  <si>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</si>
  <si>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</si>
  <si>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</si>
  <si>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</si>
  <si>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</si>
  <si>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</si>
  <si>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</si>
  <si>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r>
      <t>В 2025 г.:</t>
    </r>
    <r>
      <rPr>
        <sz val="9"/>
        <color theme="1"/>
        <rFont val="Times New Roman"/>
        <family val="1"/>
        <charset val="204"/>
      </rPr>
      <t xml:space="preserve"> 
Профилактическое мероприятие № 66250041000118113545 от 22.05.2025.Замечаний нет. </t>
    </r>
  </si>
  <si>
    <r>
      <rPr>
        <b/>
        <sz val="9"/>
        <color rgb="FF000000"/>
        <rFont val="Times New Roman"/>
        <family val="1"/>
        <charset val="204"/>
      </rPr>
      <t xml:space="preserve">В 2024-2025 г.: 
</t>
    </r>
    <r>
      <rPr>
        <sz val="9"/>
        <color rgb="FF000000"/>
        <rFont val="Times New Roman"/>
        <family val="1"/>
        <charset val="204"/>
      </rPr>
      <t>проверки не проводились.</t>
    </r>
  </si>
  <si>
    <r>
      <rPr>
        <b/>
        <sz val="9"/>
        <color rgb="FF000000"/>
        <rFont val="Times New Roman"/>
        <family val="1"/>
        <charset val="204"/>
      </rPr>
      <t xml:space="preserve">В 2024-2025 г.: 
</t>
    </r>
    <r>
      <rPr>
        <sz val="9"/>
        <color rgb="FF000000"/>
        <rFont val="Times New Roman"/>
        <family val="1"/>
        <charset val="204"/>
      </rPr>
      <t>проверки не проводились .</t>
    </r>
  </si>
  <si>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</si>
  <si>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</si>
  <si>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</si>
  <si>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</si>
  <si>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</si>
  <si>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</si>
  <si>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</si>
  <si>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</si>
  <si>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</si>
  <si>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</si>
  <si>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</si>
  <si>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</si>
  <si>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r>
      <t>В 2025 г.:</t>
    </r>
    <r>
      <rPr>
        <sz val="9"/>
        <color theme="1"/>
        <rFont val="Times New Roman"/>
        <family val="1"/>
        <charset val="204"/>
      </rPr>
      <t xml:space="preserve"> 
предписание Роспотребнадзора № 300/2025-62 от 26.06.2025: 1 замечание, срок выполнения 10.08.2026</t>
    </r>
  </si>
  <si>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</si>
  <si>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r>
      <t>В 2025 г.:</t>
    </r>
    <r>
      <rPr>
        <sz val="9"/>
        <color rgb="FF000000"/>
        <rFont val="Times New Roman"/>
        <family val="1"/>
        <charset val="204"/>
      </rPr>
      <t xml:space="preserve"> 
предписание Роспотребнадзора № 37/2025-55 от 27.06.2025: 1 замечание. Замечание устранено</t>
    </r>
  </si>
  <si>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</si>
  <si>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</si>
  <si>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r>
      <t>В 2022 г.:</t>
    </r>
    <r>
      <rPr>
        <sz val="9"/>
        <color theme="1"/>
        <rFont val="Times New Roman"/>
        <family val="1"/>
        <charset val="204"/>
      </rPr>
      <t xml:space="preserve"> 
проверки не проводились.</t>
    </r>
  </si>
  <si>
    <t>В 2026г.: 
мероприятия по предписанию выполнены в срок до 27 марта 2026г.</t>
  </si>
  <si>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</si>
  <si>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r>
      <t>В 2025 г.:</t>
    </r>
    <r>
      <rPr>
        <sz val="9"/>
        <color theme="1"/>
        <rFont val="Times New Roman"/>
        <family val="1"/>
        <charset val="204"/>
      </rPr>
      <t xml:space="preserve"> 
проверки проводились, предписаний нет</t>
    </r>
  </si>
  <si>
    <r>
      <t>В 2025 г.:</t>
    </r>
    <r>
      <rPr>
        <sz val="9"/>
        <color theme="1"/>
        <rFont val="Times New Roman"/>
        <family val="1"/>
        <charset val="204"/>
      </rPr>
      <t xml:space="preserve"> 
проверки проводились Роспотребнадзором, предписаний нет</t>
    </r>
  </si>
  <si>
    <r>
      <t>В 2025 г.:</t>
    </r>
    <r>
      <rPr>
        <sz val="9"/>
        <rFont val="Times New Roman"/>
        <family val="1"/>
        <charset val="204"/>
      </rPr>
      <t xml:space="preserve"> 
предписаний нет.</t>
    </r>
  </si>
  <si>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</si>
  <si>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</si>
  <si>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</si>
  <si>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</si>
  <si>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</si>
  <si>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</si>
  <si>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</si>
  <si>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r>
      <t>В 2025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</si>
  <si>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</si>
  <si>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</si>
  <si>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</si>
  <si>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</si>
  <si>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r>
      <t>В 2025 г.:</t>
    </r>
    <r>
      <rPr>
        <sz val="9"/>
        <color indexed="8"/>
        <rFont val="Times New Roman"/>
        <family val="1"/>
        <charset val="204"/>
      </rPr>
      <t xml:space="preserve"> 
предписаний нет</t>
    </r>
  </si>
  <si>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</si>
  <si>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r>
      <rPr>
        <b/>
        <sz val="9"/>
        <color rgb="FF000000"/>
        <rFont val="Times New Roman"/>
        <family val="1"/>
        <charset val="204"/>
      </rPr>
      <t>В 2025 г.:</t>
    </r>
    <r>
      <rPr>
        <sz val="9"/>
        <color indexed="8"/>
        <rFont val="Times New Roman"/>
        <family val="1"/>
        <charset val="204"/>
      </rPr>
      <t xml:space="preserve"> 
предписаний нет</t>
    </r>
  </si>
  <si>
    <r>
      <t>В 2025 г.:</t>
    </r>
    <r>
      <rPr>
        <sz val="9"/>
        <rFont val="Times New Roman"/>
        <family val="1"/>
        <charset val="204"/>
      </rPr>
      <t xml:space="preserve"> 
предписание Роспотребнадзора № 755/2025-62 от 27.06.2025: 3 замечания. Замечания устранены</t>
    </r>
  </si>
  <si>
    <r>
      <t>В 2022 г.:</t>
    </r>
    <r>
      <rPr>
        <sz val="9"/>
        <color theme="1"/>
        <rFont val="Times New Roman"/>
        <family val="1"/>
        <charset val="204"/>
      </rPr>
      <t xml:space="preserve"> 
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r>
  </si>
  <si>
    <r>
      <t>В 2024 г.:</t>
    </r>
    <r>
      <rPr>
        <sz val="9"/>
        <color theme="1"/>
        <rFont val="Times New Roman"/>
        <family val="1"/>
        <charset val="204"/>
      </rPr>
      <t xml:space="preserve"> 
Территориальный отдел в Чкаловском районе города Екатеринбурга, в г. Полевской и в Сысертском районе №66-15-17/04-10104-2024 от 26.06.2024 г. Приказ о снятии с контроля</t>
    </r>
  </si>
  <si>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</si>
  <si>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r>
      <t>В 2025 г.:</t>
    </r>
    <r>
      <rPr>
        <sz val="9"/>
        <color theme="1"/>
        <rFont val="Times New Roman"/>
        <family val="1"/>
        <charset val="204"/>
      </rPr>
      <t xml:space="preserve"> 
Плановая документарная проверка № 66-15-12/25 от 20.06.2025 г.
Предписание об устранении выявленных нарушений санитарно-гигиенических требований № 87 /2025-231 от 20.06.2025 г</t>
    </r>
  </si>
  <si>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</si>
  <si>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</si>
  <si>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</si>
  <si>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r>
      <t>В 2025 г.:</t>
    </r>
    <r>
      <rPr>
        <sz val="9"/>
        <color theme="1"/>
        <rFont val="Times New Roman"/>
        <family val="1"/>
        <charset val="204"/>
      </rPr>
      <t xml:space="preserve"> 
по результатам проверок предписаний нет</t>
    </r>
  </si>
  <si>
    <r>
      <t>В 2025 г.:</t>
    </r>
    <r>
      <rPr>
        <sz val="9"/>
        <color rgb="FF000000"/>
        <rFont val="Times New Roman"/>
        <family val="1"/>
        <charset val="204"/>
      </rPr>
      <t xml:space="preserve"> 
проверки не проводились. </t>
    </r>
  </si>
  <si>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</si>
  <si>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</si>
  <si>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</si>
  <si>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</si>
  <si>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</si>
  <si>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r>
  </si>
  <si>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</si>
  <si>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r>
      <t>В 2025 г.:</t>
    </r>
    <r>
      <rPr>
        <sz val="9"/>
        <color rgb="FF000000"/>
        <rFont val="Times New Roman"/>
        <family val="1"/>
        <charset val="204"/>
      </rPr>
      <t xml:space="preserve"> 
предписание Роспотребнадзора № 66-14-12/21-1072-2025 от 13.03.2025.  Замечания устранены.</t>
    </r>
  </si>
  <si>
    <r>
      <t>В 2025 г.:</t>
    </r>
    <r>
      <rPr>
        <sz val="9"/>
        <color rgb="FF000000"/>
        <rFont val="Times New Roman"/>
        <family val="1"/>
        <charset val="204"/>
      </rPr>
      <t xml:space="preserve"> 
предписания Роспотребнадзора № 66-14-12/11-2274-2025 от 23.05.2025. Замечания устранены. </t>
    </r>
  </si>
  <si>
    <r>
      <t>В 2025 г.:</t>
    </r>
    <r>
      <rPr>
        <sz val="9"/>
        <color theme="1"/>
        <rFont val="Times New Roman"/>
        <family val="1"/>
        <charset val="204"/>
      </rPr>
      <t xml:space="preserve"> 
предписания Роспотребнадзора №66-14-12/24-2439-2025 от 03.06.2025. Замечания устранены.</t>
    </r>
  </si>
  <si>
    <r>
      <t>В 2023 г.:</t>
    </r>
    <r>
      <rPr>
        <sz val="9"/>
        <color theme="1"/>
        <rFont val="Times New Roman"/>
        <family val="1"/>
        <charset val="204"/>
      </rPr>
      <t xml:space="preserve"> 
профвизит, предписание № 6\2023-224 от 14.06.2023 Выполнено частично. 
</t>
    </r>
    <r>
      <rPr>
        <b/>
        <sz val="9"/>
        <color theme="1"/>
        <rFont val="Times New Roman"/>
        <family val="1"/>
        <charset val="204"/>
      </rPr>
      <t>В 2025 г.: 
проф.визит предписание № 121/2025-224 от 03.07.2025 выполнено частично.</t>
    </r>
  </si>
  <si>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</si>
  <si>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</si>
  <si>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r>
      <t>В 2025 г.:</t>
    </r>
    <r>
      <rPr>
        <sz val="9"/>
        <color theme="1"/>
        <rFont val="Times New Roman"/>
        <family val="1"/>
        <charset val="204"/>
      </rPr>
      <t xml:space="preserve"> 
проверки не проводились, предписаний нет</t>
    </r>
  </si>
  <si>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</si>
  <si>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</si>
  <si>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r>
      <t>В 2024 г.:</t>
    </r>
    <r>
      <rPr>
        <sz val="9"/>
        <color theme="1"/>
        <rFont val="Times New Roman"/>
        <family val="1"/>
        <charset val="204"/>
      </rPr>
      <t xml:space="preserve"> 
Профилактический визит № 662400410001100660810 от 21.05.2024г Предписаний нет.</t>
    </r>
  </si>
  <si>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</si>
  <si>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</si>
  <si>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</si>
  <si>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</si>
  <si>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</si>
  <si>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</si>
  <si>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</si>
  <si>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</si>
  <si>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</si>
  <si>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</si>
  <si>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r>
      <t>В 2025 г.:</t>
    </r>
    <r>
      <rPr>
        <sz val="9"/>
        <color theme="1"/>
        <rFont val="Times New Roman"/>
        <family val="1"/>
        <charset val="204"/>
      </rPr>
      <t xml:space="preserve"> 
Профилактический визит 02.06.2025 г. предписаний нет</t>
    </r>
  </si>
  <si>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</si>
  <si>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r>
      <t>В 2025 г.:</t>
    </r>
    <r>
      <rPr>
        <sz val="9"/>
        <color theme="1"/>
        <rFont val="Times New Roman"/>
        <family val="1"/>
        <charset val="204"/>
      </rPr>
      <t xml:space="preserve"> 
Профилактический визит Роспотребнадзора от 28.10.2025 №66250041000119809569</t>
    </r>
  </si>
  <si>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</si>
  <si>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r>
      <t>В 2025 г.:</t>
    </r>
    <r>
      <rPr>
        <sz val="9"/>
        <color theme="1"/>
        <rFont val="Times New Roman"/>
        <family val="1"/>
        <charset val="204"/>
      </rPr>
      <t xml:space="preserve"> 
Профилактический визит роспотребнадзора от 10.11.2025 № 66250041000119910762</t>
    </r>
  </si>
  <si>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</si>
  <si>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</si>
  <si>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</si>
  <si>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r>
      <rPr>
        <b/>
        <sz val="9"/>
        <color theme="1"/>
        <rFont val="Times New Roman"/>
        <family val="1"/>
        <charset val="204"/>
      </rP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</si>
  <si>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t>https://школа24.екатеринбург.рф/</t>
  </si>
  <si>
    <t>https://гимназия37.екатеринбург.рф/</t>
  </si>
  <si>
    <t>https://b-turish.uralschool.ru/</t>
  </si>
  <si>
    <t>https://гимназия35.екатеринбург.рф/</t>
  </si>
  <si>
    <t>https://гимназия45.екатеринбург.рф/</t>
  </si>
  <si>
    <t>https://гимназия108.екатеринбург.рф/</t>
  </si>
  <si>
    <t>https://школа67.екатеринбург.рф/</t>
  </si>
  <si>
    <t>https://школа49.екатеринбург.рф/</t>
  </si>
  <si>
    <t>https://школа46.екатеринбург.рф/</t>
  </si>
  <si>
    <t>https://школа72.екатеринбург.рф/</t>
  </si>
  <si>
    <t>https://школа77.екатеринбург.рф/</t>
  </si>
  <si>
    <t>https://школа107.екатеринбург.рф/</t>
  </si>
  <si>
    <t>https://школа112.екатеринбург.рф/</t>
  </si>
  <si>
    <t>https://школа114.екатеринбург.рф/</t>
  </si>
  <si>
    <t>https://школа117.екатеринбург.рф/</t>
  </si>
  <si>
    <t>https://школа136.екатеринбург.рф/</t>
  </si>
  <si>
    <t>https://школа138.екатеринбург.рф/</t>
  </si>
  <si>
    <t>https://гимназия144.екатеринбург.рф/</t>
  </si>
  <si>
    <t>https://школа167.екатеринбург.рф/</t>
  </si>
  <si>
    <t>https://школа178.екатеринбург.рф/</t>
  </si>
  <si>
    <t>https://гимназия205.екатеринбург.рф/</t>
  </si>
  <si>
    <t>Здание: 1961 г., капитальный ремонт 2025 г.</t>
  </si>
  <si>
    <t>Здание: 1977 г.</t>
  </si>
  <si>
    <t>Здание: 1935 г., капитальный ремонт в 2022 г.</t>
  </si>
  <si>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</si>
  <si>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t>http://zar-centr.ru/</t>
  </si>
  <si>
    <t>Здание: 1986 г.</t>
  </si>
  <si>
    <t>Здание: 1959 г., капитальных ремонтов не было.</t>
  </si>
  <si>
    <t>Здание: 1968 г.</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</si>
  <si>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</si>
  <si>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t>Здание: 1981 г.</t>
  </si>
  <si>
    <t>Здание: 1989 г.</t>
  </si>
  <si>
    <t>Здание: 1963 г.</t>
  </si>
  <si>
    <t>Здание: 1963 г. Капремонт 2022 г.</t>
  </si>
  <si>
    <t>Здание: 2009 г.</t>
  </si>
  <si>
    <t>Здание: 1953 г.</t>
  </si>
  <si>
    <t>Здание: 1970 г.</t>
  </si>
  <si>
    <t>Здание: 2020 г.</t>
  </si>
  <si>
    <t>Здание: 1978 г.</t>
  </si>
  <si>
    <t>Здание: 2013 г.</t>
  </si>
  <si>
    <t>Здание: 2005 г.</t>
  </si>
  <si>
    <t>Старое здание школы: 1961 г.
Новое здание школы: 1979 г., капитальный ремонт 2022 г.</t>
  </si>
  <si>
    <t>Здание: 1947 г.</t>
  </si>
  <si>
    <t>Здание: 1965 г.</t>
  </si>
  <si>
    <t>Здание: 2023 г.</t>
  </si>
  <si>
    <t>Здание: 1995 г.</t>
  </si>
  <si>
    <t>Здание: 1959 г.</t>
  </si>
  <si>
    <t>Здание: 1963 г., капитальный ремонт 1993 г.</t>
  </si>
  <si>
    <t>Здание: 1951 г., 1979 г.</t>
  </si>
  <si>
    <t>Здание: 1936 г.</t>
  </si>
  <si>
    <t>Здание: 1936 г., капитальный ремонт в 2007 г.</t>
  </si>
  <si>
    <t>Здание: 1958 г., текущий ремонт 2019 г.</t>
  </si>
  <si>
    <t>Здание: 2000 г.</t>
  </si>
  <si>
    <t>Здание: 1964 г., капитальный ремонт в 2020 г.</t>
  </si>
  <si>
    <t>Здание: 2002</t>
  </si>
  <si>
    <t>Здание: 1935 г., капитальный ремонт -2003 г.</t>
  </si>
  <si>
    <t>Здание: 2021г.</t>
  </si>
  <si>
    <t>Здание: 1956 г., капитальный ремонт 2019 г.</t>
  </si>
  <si>
    <t>Здание: 1958 г.</t>
  </si>
  <si>
    <t>Здание: 1966 г.</t>
  </si>
  <si>
    <t>Здание: 1992 г.</t>
  </si>
  <si>
    <t>Здание: 1935 г. Кап. рем.2023 г.</t>
  </si>
  <si>
    <t>Здание: 2019 г.</t>
  </si>
  <si>
    <t>Здание: 2007, 2008 год</t>
  </si>
  <si>
    <t>Здание: 1987 г., спортивная площадка -2010г.</t>
  </si>
  <si>
    <t>Здание: 20.12.2023</t>
  </si>
  <si>
    <t>Здание: 1935 г.</t>
  </si>
  <si>
    <t>Здание: 1976 г.</t>
  </si>
  <si>
    <t>Здание: 1971 г.</t>
  </si>
  <si>
    <t>Здание: 1965г.</t>
  </si>
  <si>
    <t>Здание: 1994</t>
  </si>
  <si>
    <t>Здание: 1972 г.</t>
  </si>
  <si>
    <t>Здание: 2007 г.</t>
  </si>
  <si>
    <t>Здание: 2007г.</t>
  </si>
  <si>
    <t>Здание: 1970г.</t>
  </si>
  <si>
    <t>Здание: 1954 г. Капитальный ремонт: 2012 г.</t>
  </si>
  <si>
    <t>Здание: 1971 г., текущий ремонт 2019 г.</t>
  </si>
  <si>
    <t>Здание: 1955 г.</t>
  </si>
  <si>
    <t>Здание: 1993</t>
  </si>
  <si>
    <t>Здание: 1978. Капитальный ремонт не проводился</t>
  </si>
  <si>
    <t>Здание: 1956 г., 1987 г.</t>
  </si>
  <si>
    <t>Здание: 1967 г., капитальный ремонт 2025 г.</t>
  </si>
  <si>
    <t>Здание: 1975г., 2019г. Капитальный ремонт</t>
  </si>
  <si>
    <t>Здание: 1985 г.; капитального ремонта нет</t>
  </si>
  <si>
    <t>Здание: 1980 г., 2025-капитальный ремонт</t>
  </si>
  <si>
    <t>Здание: 1974 г., 2022г. капитальный ремонт</t>
  </si>
  <si>
    <t>Здание: 1961г.., 
1980г., капитальный ремонт 2008г.</t>
  </si>
  <si>
    <t>Здание: 1964г.</t>
  </si>
  <si>
    <t>Здание: 1977г.</t>
  </si>
  <si>
    <t>Здание: 1973г.
2020г.</t>
  </si>
  <si>
    <t>Здание: 1952 г., капитальный ремонт в 2023 г.</t>
  </si>
  <si>
    <t>Здание: 1969 г.</t>
  </si>
  <si>
    <t>Здание: 1974 г.</t>
  </si>
  <si>
    <t>Здание: 1917 г., капитальный ремонт в 2007 г.</t>
  </si>
  <si>
    <t>Здание: 1965 г., капитальный ремонт в 1990 г.</t>
  </si>
  <si>
    <t>Здание: 1970 г., текущий ремонт ежегодно.</t>
  </si>
  <si>
    <t>Здание: 1976 г., капитальный ремонт фасада и части кровли проведен в 2025г.</t>
  </si>
  <si>
    <t>Здание: 1989 г., 2019 г.- капитальный ремонт</t>
  </si>
  <si>
    <t>Здание: 31.08.1969</t>
  </si>
  <si>
    <t>Здание: 06.10.1995</t>
  </si>
  <si>
    <t>Здание: 31.08.1990г.., капитальный ремонт спортивного зала в 2018г.</t>
  </si>
  <si>
    <t>Здание: 10.10.1968г.</t>
  </si>
  <si>
    <t>Здание: 30.09.1982г.</t>
  </si>
  <si>
    <t>Здание: 01.09.1963г.</t>
  </si>
  <si>
    <t>Здание: 1949 г.</t>
  </si>
  <si>
    <t>Здание: 1939 г.</t>
  </si>
  <si>
    <t>Здание: 1972</t>
  </si>
  <si>
    <t>Здание: 1962, капитальный ремонт: август 2018 г.</t>
  </si>
  <si>
    <t>Здание: 1957 г.</t>
  </si>
  <si>
    <t>Здание: 1958 г. Капитальный ремонт не проводился</t>
  </si>
  <si>
    <t>Здание: 1954 г., капитальный ремонт 2017 г.</t>
  </si>
  <si>
    <t>Здание: 1994 г.</t>
  </si>
  <si>
    <t>Здание: 2002 г.</t>
  </si>
  <si>
    <t>Здание: 02.05.2023г.</t>
  </si>
  <si>
    <t>Здание по адресу ул. Мусоргского, д. 5, корп. А:  1975 год,
Здание по адресу Бульвар Комсомольский, д. 69: 1918 г.
Здание по адресу ул. Гоголя, д. 44: 1968 г.
Здание по адресу ул. Мичурина, д. 18: 1966 г.</t>
  </si>
  <si>
    <t>Здание пр. Победы, д.49: 1983 г. 
Здание ул. Гагарина, д.1: 1948 г. 
Здание ул. Кутузова, д.23: 2023 г. 
Здание  ул. Центральная, 13: 1964г, капитальный ремонт 2023г.</t>
  </si>
  <si>
    <r>
      <t>В 2023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66-20-005/1505-2023 от 24.05.2023г.</t>
    </r>
  </si>
  <si>
    <t>Здание: 1988 год. Капитальный ремонт в 2023 году</t>
  </si>
  <si>
    <t>Здание: 1981</t>
  </si>
  <si>
    <t>Здание: 1971 г. (основное здание), 1973 г. (здание начальной школы)</t>
  </si>
  <si>
    <t>Здание: 1954 г.</t>
  </si>
  <si>
    <t>Здание: 2010 г.</t>
  </si>
  <si>
    <t>Здание: 1963 год</t>
  </si>
  <si>
    <t>Здание: 1970 год</t>
  </si>
  <si>
    <t>Здание: 1971 год, капитальный ремонт в 2022 году.</t>
  </si>
  <si>
    <t>Здание: 1976 год</t>
  </si>
  <si>
    <t>Здание: 1967г.</t>
  </si>
  <si>
    <t>Здание: 1960 год, капитальный ремонт в 2019 году</t>
  </si>
  <si>
    <t>Здание: 1965 год, капитальный ремонт в 2017 году</t>
  </si>
  <si>
    <t>Здание: 1973 год.</t>
  </si>
  <si>
    <t>Здание: 1974 год, капитальный ремонт в 2004 году.</t>
  </si>
  <si>
    <t>Здание: 1969 год, капитальный ремонт в 2016 году.</t>
  </si>
  <si>
    <t>Здание: 2018 г.</t>
  </si>
  <si>
    <t>Здание: 1987г.</t>
  </si>
  <si>
    <t>Здание: 2006 г.</t>
  </si>
  <si>
    <t>Здание: 1971</t>
  </si>
  <si>
    <t>Здание: 1961 год</t>
  </si>
  <si>
    <t>Здание: 1956 год</t>
  </si>
  <si>
    <t>Здание: 1953 год</t>
  </si>
  <si>
    <t>Здание: 1958 г., капитальный ремонт 2008 г.</t>
  </si>
  <si>
    <t>Здание: 1962 г., капитальный ремонт 2017 г.</t>
  </si>
  <si>
    <t>Здание: 1965 г., ремонт 2021 г.</t>
  </si>
  <si>
    <t>Здание: 1972 г., капитальный ремонт в 2005 г.</t>
  </si>
  <si>
    <t>Здание: 2026 г.</t>
  </si>
  <si>
    <t>Здание: 1968г.</t>
  </si>
  <si>
    <t>Здание: 1967 г. Капитальный ремонт 2023</t>
  </si>
  <si>
    <t>Здание: 1980 год. Капитальный ремонт 2014 г..</t>
  </si>
  <si>
    <t>Здание: 2024 г.</t>
  </si>
  <si>
    <t>Здание: 1973, капитальный ремонт 2023</t>
  </si>
  <si>
    <t>Здание: 1977. Капитальный ремонт 2023</t>
  </si>
  <si>
    <t>Здание: 1989. Капитальный ремонт -2000</t>
  </si>
  <si>
    <t>Здание: 1984 г. Замена отопления 2017 г.</t>
  </si>
  <si>
    <t>Здание: 1980 г. Капитальный ремонт 2013 г.</t>
  </si>
  <si>
    <t>Здание: 1947</t>
  </si>
  <si>
    <t>Здание: 1966 год</t>
  </si>
  <si>
    <t>Здание: 1953 г.,</t>
  </si>
  <si>
    <t>Здание: 1999 г.
Капитальный ремонт:
2012 г.</t>
  </si>
  <si>
    <t>Здание: 1992г., капитальный ремонт -2012 г.</t>
  </si>
  <si>
    <t>Здание: 1996г., 2012 г.- капитальный ремонт</t>
  </si>
  <si>
    <t>Здание: 1905 г. Последний капитальный ремонт в 2014 году</t>
  </si>
  <si>
    <t>Здание: 1975</t>
  </si>
  <si>
    <t>Здание: 1970</t>
  </si>
  <si>
    <t>Здание: 1971 г. Капитальный ремонт 2004 г</t>
  </si>
  <si>
    <t>Здание: 1958 г., капитальный ремонт 2015 г.</t>
  </si>
  <si>
    <t>Здание: 1990 г., капитальный ремонт 2015 г.</t>
  </si>
  <si>
    <t>Здание: 1952 г. Капитальный ремонт 2019 г</t>
  </si>
  <si>
    <t>Здание: 1948 г., капитальный ремонт 1960 г.</t>
  </si>
  <si>
    <t>Здание: 1973 г. Капитальный ремонт 2020</t>
  </si>
  <si>
    <t>Здание: 1975 г., капитальный ремонт 2017 г.</t>
  </si>
  <si>
    <t>Здание: 1966 г., капитальный ремонт 2016 г.</t>
  </si>
  <si>
    <t>Здание: 1932 г., 1982 г., 2017 г.</t>
  </si>
  <si>
    <t>Здание: 1966 г.,капитальный ремонт 2017 г.</t>
  </si>
  <si>
    <t>Здание: 1977 г., капитальный ремонт 2017 г.</t>
  </si>
  <si>
    <t>Здание: 2007 г., капитальный ремонт 2013 г.</t>
  </si>
  <si>
    <t>Здание: 1985г., капитальный ремонт 2007 г.</t>
  </si>
  <si>
    <t>Здание: 1963 г. Капитальный ремонт 2019 г</t>
  </si>
  <si>
    <t>Здание: 1998 г.</t>
  </si>
  <si>
    <t>Здание: 1951 г.</t>
  </si>
  <si>
    <t>Здание: 1959, 1964, 1975</t>
  </si>
  <si>
    <t>Здание: 1959 г., 2019 г.</t>
  </si>
  <si>
    <t>Здание: 1962 г.</t>
  </si>
  <si>
    <t>Здание: 1996 г.</t>
  </si>
  <si>
    <t>Здание: 1967 г.</t>
  </si>
  <si>
    <t>Здание: 1952 г.</t>
  </si>
  <si>
    <t>Здание: 1980 г.</t>
  </si>
  <si>
    <t>Здание: 1950 г</t>
  </si>
  <si>
    <t>Здание: 2012 г.,</t>
  </si>
  <si>
    <t>Здание: 1992 г. 2007 г. 2007 г.</t>
  </si>
  <si>
    <t>Здание: 1993 г., капитальный ремонт 2008 г.</t>
  </si>
  <si>
    <t>Здание: 2011 г.</t>
  </si>
  <si>
    <t>Здание: 1950 г., капитальный ремонт 1999 г.</t>
  </si>
  <si>
    <t>Здание: 2015 г. 2014 г. 1961 г.</t>
  </si>
  <si>
    <t>Здание: 2003 г.</t>
  </si>
  <si>
    <t>Здание: 1976 г., капитальный ремонт 2020 г.</t>
  </si>
  <si>
    <t>Здание: 1998г., капитальный ремонт 2017г</t>
  </si>
  <si>
    <t>Здание: 1982 г., капитальный ремонт 2016 г.</t>
  </si>
  <si>
    <t>Здание: 1967 г., капитальный ремонт 2017 г.</t>
  </si>
  <si>
    <t>Здание: 1986 г., капитальный ремонт 2016 г.</t>
  </si>
  <si>
    <t>Здание: 1961 г., капитальный ремонт 2017 г.</t>
  </si>
  <si>
    <t>Здание: 1963 г., капитальный ремонт 2019 г.</t>
  </si>
  <si>
    <t>Здание: 1965</t>
  </si>
  <si>
    <t>Здание: 2012 г.</t>
  </si>
  <si>
    <t>Здание: 1973 г., капитальный ремонт 2012 г.</t>
  </si>
  <si>
    <t>Здание: 1965 г., капитальный ремонт в 2017 г.</t>
  </si>
  <si>
    <t>Здание: 1987 реконструкция 2021-2023</t>
  </si>
  <si>
    <t>Здание: 1992</t>
  </si>
  <si>
    <t>Здание: 1956</t>
  </si>
  <si>
    <t>Здание: 1968</t>
  </si>
  <si>
    <t>Здание: 1973/1973</t>
  </si>
  <si>
    <t>Здание: 1991</t>
  </si>
  <si>
    <t>Здание: 1975г.</t>
  </si>
  <si>
    <t>Здание: 1960г.</t>
  </si>
  <si>
    <t>Здание: 2014</t>
  </si>
  <si>
    <t>Здание: 1956 г. постройки.</t>
  </si>
  <si>
    <t>Здание: 1980г.</t>
  </si>
  <si>
    <t>Здание: 1979</t>
  </si>
  <si>
    <t>Здание: 1977 г.,  2014г реконструкция</t>
  </si>
  <si>
    <t>Здание: в июне 2020 г.</t>
  </si>
  <si>
    <t>Здание: 1956 г. 2022 г. Капитальный ремонт</t>
  </si>
  <si>
    <t>Здание: 1966г.</t>
  </si>
  <si>
    <t>Здание: 1965г, кап. ремонт не проводился.</t>
  </si>
  <si>
    <t>Здание: 1901г.</t>
  </si>
  <si>
    <t>Здание: 1996г.</t>
  </si>
  <si>
    <t>Здание: 1957г, Капитальный ремонт в 2022г.</t>
  </si>
  <si>
    <t>Здание: 1963г.</t>
  </si>
  <si>
    <t>Здание: 1970г. Капитальный ремонт в 2020 году</t>
  </si>
  <si>
    <t>Здание: 2011г.</t>
  </si>
  <si>
    <t>Здание: 1984г.</t>
  </si>
  <si>
    <t>Здание: 1986 год</t>
  </si>
  <si>
    <t>Здание: 1975г. Капитальный ремонт пищеблока 2018г.</t>
  </si>
  <si>
    <t>Здание: 1978г</t>
  </si>
  <si>
    <t>Здание: 1978г. Капитальный ремонт пищеблока 2017г.</t>
  </si>
  <si>
    <t>Здание: 2017 г.</t>
  </si>
  <si>
    <t>Здание: 1987 год; капитальный ремонт в 2008г.</t>
  </si>
  <si>
    <t>Здание: 1958 г., капитальный ремонт: 2016 г.</t>
  </si>
  <si>
    <t>Здание: 1972 г./2018 г.</t>
  </si>
  <si>
    <t>Здание: 1987</t>
  </si>
  <si>
    <t>Здание: 1908 г., капитальный ремонт кровли в 2008 г.</t>
  </si>
  <si>
    <t>Здание: 1975 г., капитальный ремонт в 2019 г.</t>
  </si>
  <si>
    <t>Здание: 2014 г.</t>
  </si>
  <si>
    <t>Здание: 1988 год</t>
  </si>
  <si>
    <t>Здание: 1957 год</t>
  </si>
  <si>
    <t>Здание: 1947 г. дата последнего капитального ремонта 2011 г.</t>
  </si>
  <si>
    <t>Здание: 1965 год</t>
  </si>
  <si>
    <t>Здание: 1984 год</t>
  </si>
  <si>
    <t>Здание: 2007 год</t>
  </si>
  <si>
    <t>Здание: 1952 год</t>
  </si>
  <si>
    <t>Здание: 1989 год,</t>
  </si>
  <si>
    <t>Здание: 2015 г.</t>
  </si>
  <si>
    <t>Здание: 1977 год</t>
  </si>
  <si>
    <t>Здание: 1982 год</t>
  </si>
  <si>
    <t>Здание: 1981 год</t>
  </si>
  <si>
    <t>Здание: 1964 год</t>
  </si>
  <si>
    <t>Здание: 1985 год</t>
  </si>
  <si>
    <t>Здание: 1986 год, замена крыши 2017 год</t>
  </si>
  <si>
    <t>Здание: 1967 г., дата проведения капитального.ремонта в 2005 году</t>
  </si>
  <si>
    <t>Здание: 2007 г., капитальный ремонт не проводился</t>
  </si>
  <si>
    <t>Здание: 1980 г., капитальный ремонт 2011 г.</t>
  </si>
  <si>
    <t>Здание: 1967г. 2022г.- капитальный ремонт</t>
  </si>
  <si>
    <t>Здание: 1967 г., в 2022 г. капитальный ремонт спортивного зала</t>
  </si>
  <si>
    <t>Здание: 1970 г., капитальный ремонт 2018 г.</t>
  </si>
  <si>
    <t>Здание: 1976 г., капитальный ремонт 2018 г.</t>
  </si>
  <si>
    <t>Здание: 1972 г. Капитальный ремонт проведен в 2014 г.</t>
  </si>
  <si>
    <t xml:space="preserve">Здание: 1958 г. 
Спортзал: 1985 г. </t>
  </si>
  <si>
    <t>Здание: 1965 г., капитальный ремонт в 2025г</t>
  </si>
  <si>
    <t>Здание: 1914 г., капитальный ремонт в 2026 г</t>
  </si>
  <si>
    <t>Здание: 1976 г., капитальный ремонт в 2011г</t>
  </si>
  <si>
    <t>Здание: 1983 г., капитальный ремонт в 2025г</t>
  </si>
  <si>
    <t>Здание: 1965 г</t>
  </si>
  <si>
    <t>Здание: 1969 г., капитальный ремонт в 2022г</t>
  </si>
  <si>
    <t>Здание: 1998 г., капитальный ремонт в 2025г</t>
  </si>
  <si>
    <t>Здание: 1990 г.,капитальный ремонт в 2024г</t>
  </si>
  <si>
    <t>Здание: 1982 г., капитальный ремонт пищеблока 2021, .</t>
  </si>
  <si>
    <t>Здание: 1967 г., капитальный ремонт в 2025г</t>
  </si>
  <si>
    <t>Здание: 1980 год</t>
  </si>
  <si>
    <t>Здание: 1936 г.,
1979 г.</t>
  </si>
  <si>
    <t>Здание: 1970, капитальный ремонт в 2015</t>
  </si>
  <si>
    <t>Здание: 1970 г., капитальный ремонт в 2015 г.</t>
  </si>
  <si>
    <t>Здание: 1953,1975 г., капитальный ремонт в 2021 г.</t>
  </si>
  <si>
    <t>Здание: 1976 г., капитальный ремонт в 2021 г.</t>
  </si>
  <si>
    <t>Здание: 1976, капитальный ремонт в 2018 г (пищеблок)</t>
  </si>
  <si>
    <t>Здание: 1983 г., 
капитальный ремонт в 2021 г.</t>
  </si>
  <si>
    <t>Здание: 1973 г. Физкультурно-оздоровительные сооружения капитальный ремонт 2019 г. Пищеблок -капитальный ремонт 2013 г.</t>
  </si>
  <si>
    <t>Здание: 1962 г., капитальный ремонт в 1997 г.</t>
  </si>
  <si>
    <t>Здание: 1936 г. , капитальный ремонт в 2007 г.</t>
  </si>
  <si>
    <t>Здание: 1952 г., капитальный ремонт в 2000 г.</t>
  </si>
  <si>
    <t>Здание: 1966 г., капитальный ремонт в 2013 г.</t>
  </si>
  <si>
    <t>Здание: 1978 год; капитальной ремонт не производился</t>
  </si>
  <si>
    <t>Здание: 1968 год. Введено в эксплуатацию после капитального ремонта с 29.12.2007 г. (акт комиссии № 1 от 28.12.2007 г.)</t>
  </si>
  <si>
    <t>Здание: 1966 г., капитальный ремонт 2019 г.</t>
  </si>
  <si>
    <t>Здание: 1967 г., капитальный ремонт 2020 г.</t>
  </si>
  <si>
    <t>Здание: 1988г., капитальный ремонт 2024 г.</t>
  </si>
  <si>
    <t>Здание: 1985 г., капитальный ремонт 2025г.</t>
  </si>
  <si>
    <t>Здание: 1964 г., капитальный ремонт 2019 г.</t>
  </si>
  <si>
    <t>Здание: 1962 г., капитальный ремонт 2023 г.</t>
  </si>
  <si>
    <t>Здание: 1979 г., капитальный ремонт 2012 г.</t>
  </si>
  <si>
    <t>Здание: 1990 г., капитальный ремонт спортивного зала 2020 г.</t>
  </si>
  <si>
    <t>Здание: 1969 г., капитальный ремонт столовой и спортивного зала в 2017 г.</t>
  </si>
  <si>
    <t>Здание: 1993 г., дата проведения последнего капитального ремонта 2012 г.</t>
  </si>
  <si>
    <t>Здание: 1962 г., капитальный ремонт-2019 г.</t>
  </si>
  <si>
    <t>Здание: 1977 г., капитальный ремонт кровли -2024г.</t>
  </si>
  <si>
    <t>Здание: 1987 г., капитальный ремонт спортивной площадки для сдачи норм ГТО -2021 г.</t>
  </si>
  <si>
    <t>Здание: 1974 г., капитальный ремонт спортивного зала -2015 г.</t>
  </si>
  <si>
    <t>Здание: 1961 г. , капитальный ремонт кровли -2020г.</t>
  </si>
  <si>
    <t>Здание: 1983 г. , капитальный ремонт пищеблока и обеденного зала -2018 г.</t>
  </si>
  <si>
    <t>Здание: 1959 г., капитальный ремонт спортивного зала- 2019 г.</t>
  </si>
  <si>
    <t>Здание: 1955 г. , пристрой- 1976 г. , капитальный ремонт системы электроснабжения в 2019 г.</t>
  </si>
  <si>
    <t>Здание:  2022 г.</t>
  </si>
  <si>
    <t>Здание:  1988 г.</t>
  </si>
  <si>
    <t>Здание:  1989 г.</t>
  </si>
  <si>
    <t xml:space="preserve">Здание: декабрь 2019 г. </t>
  </si>
  <si>
    <t>Здание: 1977 г., капитальный ремонт в 2018 г.</t>
  </si>
  <si>
    <t>Здание: 1983г.</t>
  </si>
  <si>
    <t>Здание: 1943 г. , капитальный ремонт -2019 г.</t>
  </si>
  <si>
    <t>Здание: 2007 год.</t>
  </si>
  <si>
    <t>Здание: 1972 год, капитальный ремонт в 2018 году.</t>
  </si>
  <si>
    <t>Здание: 1968 год, капитальный ремонт в 2014 году.</t>
  </si>
  <si>
    <t>Здание: 1965 год.</t>
  </si>
  <si>
    <t>Здание: 1941 г.</t>
  </si>
  <si>
    <t>Здание: 1960 г., капитальный ремонт 2023г.</t>
  </si>
  <si>
    <t>Здание: 1948 г.</t>
  </si>
  <si>
    <t>Здание: 2016 г.</t>
  </si>
  <si>
    <t>Здание: 2019 г., ремонт в 2019 г.</t>
  </si>
  <si>
    <t>Здание: 1991 г., реконструкции здания в 2023 г.</t>
  </si>
  <si>
    <t>Здание: 1997 г.</t>
  </si>
  <si>
    <t>Здание: 1977 г., капитальный ремонт в 2019 г.</t>
  </si>
  <si>
    <t>Здание: 1941 г.,  ремонт кровли в 2011 г.</t>
  </si>
  <si>
    <t>Здание:  2019 г.</t>
  </si>
  <si>
    <t>Здание:  2020 г.</t>
  </si>
  <si>
    <t>Здание: 1957 г., капитальный ремонт в 2000 г.</t>
  </si>
  <si>
    <t>Здание: 1963 г., капитальный ремонт в 2018 г.</t>
  </si>
  <si>
    <t>Здание: 2022 г.</t>
  </si>
  <si>
    <t>Здание: 2008 г.</t>
  </si>
  <si>
    <t>Здание: 1979 г., капитальный ремонт в 2015 г.</t>
  </si>
  <si>
    <t>Здание: 1938 г.</t>
  </si>
  <si>
    <t>Здание: 1916 г., капитальный ремонт 2005 г., спортивный комплекс 2010 г.</t>
  </si>
  <si>
    <t>Здание: 1906 г., капитальный ремонт в 1999 г.</t>
  </si>
  <si>
    <t>Здание: 1980 г., капитальный ремонт в 2008 г.</t>
  </si>
  <si>
    <t>Здание: 1934 г., капитальный ремонт в 2019 г.</t>
  </si>
  <si>
    <t>Здание: 1976 г. Капитальный ремонт в 2012 г.</t>
  </si>
  <si>
    <t>Здание: 1984 г., капитальный ремонт в 2006 г.</t>
  </si>
  <si>
    <t>Здание: 1903 г., капитальный ремонт в 2001 г.</t>
  </si>
  <si>
    <t>Здание: 1980 г., капитальный ремонт в 2014 г.</t>
  </si>
  <si>
    <t>Здание: 1905 г., капитальный ремонт в 2021 г.</t>
  </si>
  <si>
    <t>Здание: 1983 год, капитальный ремонт в 2025 г.</t>
  </si>
  <si>
    <t>Здание: 1969 г., капитальный ремонт 2011 г.</t>
  </si>
  <si>
    <t>Здание: 2001 г.</t>
  </si>
  <si>
    <t>Здание: 1968-1969 г.г.</t>
  </si>
  <si>
    <t>Здание: 1964, капитальный ремонт кабинетов технологии в 2021г</t>
  </si>
  <si>
    <t>Здание: 1966 г., капитальный ремонт в 2009 г.</t>
  </si>
  <si>
    <t>Здание: 1980г., капитальный ремонт в 2014 г.</t>
  </si>
  <si>
    <t>Здание:  19.08.2011 г.</t>
  </si>
  <si>
    <t>Здание: 19.08.2013 г.</t>
  </si>
  <si>
    <t>Здание: 15.12.2017 г.</t>
  </si>
  <si>
    <t>Здание: 01.09.2017 г.</t>
  </si>
  <si>
    <t>Здание: 22.04.2022 г.</t>
  </si>
  <si>
    <t>Здание: 06.07.2020 г.</t>
  </si>
  <si>
    <t>Здание: 22.07.2022 г.</t>
  </si>
  <si>
    <t>Здание: 27.08.2020 г.</t>
  </si>
  <si>
    <t>Здание: 1936 г. Пристрой: 1976 г.</t>
  </si>
  <si>
    <t>Здание: 1974 г., капитальный ремонт в 2001 г.</t>
  </si>
  <si>
    <t>Здание: 1972 г. Начальная школа: 1994 г.</t>
  </si>
  <si>
    <t>Здание: 1953 г., капитальный ремонт в 2003 г.</t>
  </si>
  <si>
    <t>Здание: 1976 г. Второй корпус: 2023 г.</t>
  </si>
  <si>
    <t>Здание: 1976 год, капитальный ремонт в 2023 г.</t>
  </si>
  <si>
    <t>Здание: 1990 г. Второй корпус: 2021 г.</t>
  </si>
  <si>
    <t>Здание: 1981 год.</t>
  </si>
  <si>
    <t>Здание: 1973 г., реконструкция в 2014 г.</t>
  </si>
  <si>
    <t>Здание: 1980 г., капитальный ремонт в 2010 г.</t>
  </si>
  <si>
    <t>Здание: 1979 год, капитальный ремонт в 1992 году</t>
  </si>
  <si>
    <t>Здание: 01.09.2015 г.</t>
  </si>
  <si>
    <t>Здание: 1960 г., текущий ремонт в 2006 г.</t>
  </si>
  <si>
    <t>Здание: 01.09.1966 г., капитальный ремонт в 1995 г.</t>
  </si>
  <si>
    <t>Здание: 01.09.1961 г.</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</si>
  <si>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</si>
  <si>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Здание: 1997 г., капитальный ремонт в 2007 г.</t>
  </si>
  <si>
    <t>Здание: 1961 г, капитальный ремонт в 2000 г.</t>
  </si>
  <si>
    <t>Здание: 1961 г., капитальный ремонт в 2000 г.</t>
  </si>
  <si>
    <t>Здание: 1972 г., капитальный ремонт в 2004 г.</t>
  </si>
  <si>
    <t>Здание: 1967 г., капитальный ремонт в 2011 г.</t>
  </si>
  <si>
    <t>Здание: 1982 г., текущий ремонт в 1997 г.</t>
  </si>
  <si>
    <t>Здание: 2021 г</t>
  </si>
  <si>
    <t>Здание: 1983 год</t>
  </si>
  <si>
    <t>Здание: 1960 г., текущий ремонт 2019 г. Капитальный ремонт столовой, спортивного зала, актового зала в 2025год.</t>
  </si>
  <si>
    <t>Здание: 1952 г., капитальный ремонт 2011 г.</t>
  </si>
  <si>
    <t>Здание: 1962 г., капитальный ремонт 2011 г., капитальный ремонт спортивной площадки в 2020</t>
  </si>
  <si>
    <t>Здание: 1965, капитальный ремонт в 2015 г.</t>
  </si>
  <si>
    <t>Здание: 1965 г., капитальный ремонт 1972 г.</t>
  </si>
  <si>
    <t>Здание: 1954 г., капитальный ремонт в 2018 г. (ремонт чердачных перекрытий и кровли)</t>
  </si>
  <si>
    <t>Здание: 1975 г., капитальный ремонт 2019 г.</t>
  </si>
  <si>
    <t xml:space="preserve">Здание: 1936 г., капитальный ремонт в 2015 г. </t>
  </si>
  <si>
    <t>Здание: 1965 г., капитальный ремонт в 2008 г.</t>
  </si>
  <si>
    <t>Здание:  1959 г.</t>
  </si>
  <si>
    <t>Здание: 1961 год, Капитальный ремонт в 2012 году.</t>
  </si>
  <si>
    <t>Здание: 1972 год.  Капитальный ремонт в 2016 году.</t>
  </si>
  <si>
    <t>Здание: 1988 год.</t>
  </si>
  <si>
    <t>Здание: 1964 год. Капитальный ремонт в 2012 году.</t>
  </si>
  <si>
    <t>Здание: 1961 год.  Капитальный ремонт в 2019 году.</t>
  </si>
  <si>
    <t>Здание: 1967 год. Капитальный ремонт в 2019 году.</t>
  </si>
  <si>
    <t>Здание: 1965 год. Капитальный ремонт в 2022 году.</t>
  </si>
  <si>
    <t>Здание: 1961 год. Капитальный ремонт в 2024 году.</t>
  </si>
  <si>
    <t>Здание: 1980 год. Капитальный ремонт в 2025 году.</t>
  </si>
  <si>
    <t>Здание: 1969 год. Капитальный ремонт в 2024 году.</t>
  </si>
  <si>
    <t xml:space="preserve">Здание: 1977 год.
Капитальный ремонт в 2019 году. </t>
  </si>
  <si>
    <t>Здание: 1975год. Капитальный ремонт в 2013 году.</t>
  </si>
  <si>
    <t>Здание: 1954 год.
 Капительный ремонт в 2014 году.</t>
  </si>
  <si>
    <t>Здание: 1962 г.. капитальный ремонт в 2014 году (частично)</t>
  </si>
  <si>
    <t>Здание: 2023г.</t>
  </si>
  <si>
    <t>Здание: 1980г.
Капитальный ремонт 2022 г.</t>
  </si>
  <si>
    <t>Здание: 1963 г. Дата последнего капитального ремонта 2016 г</t>
  </si>
  <si>
    <t>Здание: 1986 г., дата последнего капитального ремонта 2012 год</t>
  </si>
  <si>
    <t>Здание: 2005.</t>
  </si>
  <si>
    <t>Здание: 1997 г., капитальный ремонт 2 и 3 этажа в 2021 году</t>
  </si>
  <si>
    <t>Здание: 1987 г., дата проведения последнего капитального ремонта 2017 г.</t>
  </si>
  <si>
    <t>Здание: 1978 г.
Капитальный ремонт в 2020 г.</t>
  </si>
  <si>
    <t>Здание: 1967 год.Капитальный ремонт в 2019 г</t>
  </si>
  <si>
    <t>Здание: 1993 г. Капитальный ремонт в 2022 г.</t>
  </si>
  <si>
    <t>Здание: 1987 г.
Текущий ремонт отопления, теплоснабжения, замена оконных блоков, теплоснабжения в 2024 г</t>
  </si>
  <si>
    <t>Здание: 1968 г. Капитальный ремонт в 2024 г</t>
  </si>
  <si>
    <t>Здание: -1966 г. Текущий ремонт электропроводки, кабинетов, ограждение территории в 2024 г.</t>
  </si>
  <si>
    <t>Здание: 1985 год. Капитальный ремонт в 2021 г.</t>
  </si>
  <si>
    <t>Здание: 1973 г. Капитальный ремонт в 2018 году</t>
  </si>
  <si>
    <t>Здание: 1972 г. Капитальный ремонт в 2020 г</t>
  </si>
  <si>
    <t>Здание: 1981 г. Капитальный ремонт в 2023 г.</t>
  </si>
  <si>
    <t>Здание: 1983 г.
Капитальный ремонт 2018 г.</t>
  </si>
  <si>
    <t>Здание образовательного учреждения двухэтажное: 1937 г., капитальный ремонт в 2013 г. 
Спортивный зал: 2020 г.</t>
  </si>
  <si>
    <t>Здание: 1963 г., капитальный ремонт в 1999 г.</t>
  </si>
  <si>
    <t>Здание: 1935 г.,  капитальный ремонт в 2005 г.</t>
  </si>
  <si>
    <t>Здание: 1983 г.,  капитальный ремонт в 2007 г.</t>
  </si>
  <si>
    <t>Здание: 1959 г.,  капитальный ремонт в 2019 г.</t>
  </si>
  <si>
    <t>Здание: 1966 г.,  капитальный ремонт в 2021 г.</t>
  </si>
  <si>
    <t>Здание №1: 1939 г.,  капитальный ремонт в 1999 г. 
Здание №2: 1972 г.</t>
  </si>
  <si>
    <t>Здание: 1998 г.,  капитальный ремонт в 2019 г.</t>
  </si>
  <si>
    <t>Основное здание: 1957 г.
Пристрой: 1974 г.</t>
  </si>
  <si>
    <t>Здание: 1939 г.,  капитальный ремонт в 202+O814+[@15]</t>
  </si>
  <si>
    <t>Здание: 1988 г.,  капитальный ремонт в 2019 г.</t>
  </si>
  <si>
    <t>Здание: 1936 г.,  капитальный ремонт в 2023 г.</t>
  </si>
  <si>
    <t>Здание: 1936 г.,  капитальный ремонт в 2025 г.</t>
  </si>
  <si>
    <t>Здание: 1952 г.,  капитальный ремонт в 2019 г.</t>
  </si>
  <si>
    <t>Здание: 1970 г.,  капитальный ремонт в 2018 г.</t>
  </si>
  <si>
    <t>Здание: 1975 г.,  капитальный ремонт в 2011 г.</t>
  </si>
  <si>
    <t>Здание: 1967 г.,  капитальный ремонт в 2019 г.</t>
  </si>
  <si>
    <t>Здание: 1974 г.,  капитальный ремонт в 2013 г.</t>
  </si>
  <si>
    <t>Здание: 1957 г,  капитальный ремонт в 2012 г</t>
  </si>
  <si>
    <t>Здание: 1972 г.,  капитальный ремонт в 2013 г.</t>
  </si>
  <si>
    <t>Здание: 1985 г.,  капитальный ремонт в 2018 г.</t>
  </si>
  <si>
    <t>Здание: 1946 г.,  капитальный ремонт в 2019 г.</t>
  </si>
  <si>
    <t>Здание: 1989 г.,  капитальный ремонт в 2019 г.</t>
  </si>
  <si>
    <t>Здание: 1936 г.,  капитальный ремонт в 1996 г.</t>
  </si>
  <si>
    <t>Здание: 1950 г.,  капитальный ремонт в 1999 г.</t>
  </si>
  <si>
    <t>Здание: 1957 г.,  капитальный ремонт в 2020 г.</t>
  </si>
  <si>
    <t>Здание: 1977 г.,  капитальный ремонт в 2019 г.</t>
  </si>
  <si>
    <t>Здание: 1932 г.,  капитальный ремонт в 1973 г.</t>
  </si>
  <si>
    <t>Здание: 1958 г.,  капитальный ремонт в 2008 г.</t>
  </si>
  <si>
    <t>Здание: 1936 г.,  капитальный ремонт в 2017 г.</t>
  </si>
  <si>
    <t>Здание: 1961 г.,  капитальный ремонт в 2000г.</t>
  </si>
  <si>
    <t>Здание: 1955 г.,  капитальный ремонт в 2008 г.</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</si>
  <si>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</si>
  <si>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Здание: 01.12.1998,  капитальный ремонт в  2008 г.</t>
  </si>
  <si>
    <t>Здание: 1993 г., капитальный ремонт 2006 г.
Здание: 1992 г., капитальный ремонт 2013 г.
Здание: 1992 г., капитальный ремонт 2007 г.</t>
  </si>
  <si>
    <t>Здание по адресу улица Красная, дом 17: 1960 г.
Здание по адресу улица Газетная, дом 45: 1976 г.,  капитальный ремонт в 2017 г.</t>
  </si>
  <si>
    <t>Здание: 1982г.,  капитальный ремонт в  2019г.</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</si>
  <si>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</si>
  <si>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Здание: 1988 г. , 1985 г.</t>
  </si>
  <si>
    <t>Здание: 1992 г., капитальный ремонт в 2007 г.</t>
  </si>
  <si>
    <t>Здание школы: 1952 г., кровля здания в 2016 г., канализация столовой в 2022 г.</t>
  </si>
  <si>
    <t>Здание трехэтажное: 1964 г., капитальный ремонт в 2021 г. (замена оконных блоков)</t>
  </si>
  <si>
    <t>Здание трехэтажное: 1962 г., капитальный ремонт в 2021 г.</t>
  </si>
  <si>
    <t>Здание трехэтажное: 1964 г., капитальный ремонт 2021 г.</t>
  </si>
  <si>
    <t>Здание: 1970 год, выборочный капитальный ремонт 2021 год</t>
  </si>
  <si>
    <t>Здание: август 2021г. Капитальный ремонт не требуется</t>
  </si>
  <si>
    <t>Здание учебного корпуса: 2003 г. 
Здание II (спортивный зал, столовая): 2018 г.</t>
  </si>
  <si>
    <t>Здание: 1970г., капитальный ремонт в 2017-2018гг. (фасад здания)</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</si>
  <si>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</si>
  <si>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</si>
  <si>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Здание: 16.12.2015 г.</t>
  </si>
  <si>
    <t>Здание: 07.03.20213г.</t>
  </si>
  <si>
    <t>Здание: 24.03.2014 г.</t>
  </si>
  <si>
    <t>Здание: 12.05.1979 г</t>
  </si>
  <si>
    <t>Здание: 03.01.2012 г</t>
  </si>
  <si>
    <t>Здание: 10.28.2011 г.</t>
  </si>
  <si>
    <t>Здание: 1957, Дата проведения капитального ремонта 2007г</t>
  </si>
  <si>
    <t>Здание: 01.01.1962; капитального ремонта не было</t>
  </si>
  <si>
    <t>Здание: 15.07.1977г.</t>
  </si>
  <si>
    <t>Здание:  1986 г.</t>
  </si>
  <si>
    <t>Здание: 1971 год, 2024 год капитальный ремонт</t>
  </si>
  <si>
    <t>Здание: 1970 г., капитальный ремонт в 2025 году</t>
  </si>
  <si>
    <t>Здание 1- этажное: 1963 г. , капитальный ремонт произведен в 2012 г. 
Здание 3-х этажное: 1988 г., капитальный ремонт произведен в 2013 г.</t>
  </si>
  <si>
    <t>Здание:  1982, капитальный ремонт в 2026 г.</t>
  </si>
  <si>
    <t>Здание:  1981 г. Капитального ремонта не было</t>
  </si>
  <si>
    <t>Здание школы: 1977 г. 
Здание интерната: 1988 г.</t>
  </si>
  <si>
    <t>Здание:  нет данных</t>
  </si>
  <si>
    <t>Здание: 14.02.1971г.,капитальный ремонт 01.10.2008г</t>
  </si>
  <si>
    <t>Здание: нет данных, капитальный ремонт в 2016 г.</t>
  </si>
  <si>
    <t>Здание: 1893 г.</t>
  </si>
  <si>
    <t>Здание:  1973 г. Капитальный ремонт в 2012 г.</t>
  </si>
  <si>
    <t>Здание:  1964 г. Капитальный ремонт 2019 году</t>
  </si>
  <si>
    <t>Здание:  нет данных, капитальный ремонт в 2021 г.</t>
  </si>
  <si>
    <t>Здание: 1957</t>
  </si>
  <si>
    <t>Здание: 1962</t>
  </si>
  <si>
    <t>Здание:  нет данных, капитальный ремонт в 2018 г.</t>
  </si>
  <si>
    <t>Здание: 1893, 1963</t>
  </si>
  <si>
    <t>Здание 1:  1938 г. 
Здание 2: 1968 г.</t>
  </si>
  <si>
    <t>Здание: 01.09.1953г. Капитального ремонта не проводилось.</t>
  </si>
  <si>
    <t>Здание начальной школы: 1871 год, капитальный ремонт в 2017 году. 
Здание старшей школы: 1897 год, капитальный ремонт в 2022 году .</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</si>
  <si>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</si>
  <si>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Здание:  1957 г., капитальный ремонт-2015г.</t>
  </si>
  <si>
    <t>Здание:  1998 г.</t>
  </si>
  <si>
    <t>Здание: 1961 г., капитальный ремонт в 2021г</t>
  </si>
  <si>
    <t>Здание по адресу Красноуральск, ул. Каляева, 35а: 1961 г., капитальный ремонт проведен в 2012 г.</t>
  </si>
  <si>
    <t>Здание 1: 2001 г. 
Здание 2: 1978 г.</t>
  </si>
  <si>
    <t>Здание жилого корпуса: 1974 г.</t>
  </si>
  <si>
    <t>Здание жилого корпуса: 1956 г.</t>
  </si>
  <si>
    <t>Здание жилого корпуса:  1988 г.</t>
  </si>
  <si>
    <t>Здание жилого корпуса:  1966 г.</t>
  </si>
  <si>
    <t>Здание жилого корпуса: 1963 г.</t>
  </si>
  <si>
    <t>Здание жилого корпуса: 01.09. 1953г., капитальный ремонт  в 2018 г.</t>
  </si>
  <si>
    <t>Здание жилого корпуса № 1: 2002 г. 
Здание лыжной базы, пристрой: 1995 г., 
п. Калья: помещение зала борьбы :1975 г. 
п. Черемухово: здание лыжной базы: 1977 г.</t>
  </si>
  <si>
    <t>Здание жилого корпуса № 1: 1943 г.</t>
  </si>
  <si>
    <t>Здание по адресу ул. Селекционнная, д. 22: 1974 г.</t>
  </si>
  <si>
    <t>Здание по адресу ул. Луганская, 1 (МАОУ СОШ № 28): 1964 г. 
Здание ул. Бажова, 139 (МАОУ гимназия № 94): 1965 г.</t>
  </si>
  <si>
    <t>Здание по адресу ул. Спортивной, 10/1: 1987 г.  
Здание по адресу ул.Сабурова, 3/1: 2009 г.</t>
  </si>
  <si>
    <t>Здание по адресу ул. Заводская, 17а: 1968 г.
Здание по адресу ул. Заводская, 17б: 1969 г.</t>
  </si>
  <si>
    <t>Здание: 1998 г. , капитальный ремонт здания основной школы не проводился</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</si>
  <si>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</si>
  <si>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Здание: 1968 г., капитальный ремонт 2018 г.</t>
  </si>
  <si>
    <t>Здание №1: 1957 г. 
Здание №2: 1965 г. 
Здание №3: 1990 г. 
Здание №4: 1972 г. 
Здание №5: 1960 г., капитальный ремонт в 2000 г. 
Здание №6: 1962 г. 
Здание №7: 1961 г. 
Здание №8: 1974 г. 
Здание №9: 1974 г.</t>
  </si>
  <si>
    <t>Здание: 1936 г., капитальный ремонт проводился в 1964 г.</t>
  </si>
  <si>
    <t>Здание начальной школы: 1913 г. 
Здание пристроя к основному зданию: 2002 г. 
Многофункциональная площадка: 2018 г.</t>
  </si>
  <si>
    <t>Здание:  1913г., капитальный ремонт 2012 г.</t>
  </si>
  <si>
    <t>Здание: 1961г. , капитальный ремонт в 2018 г.</t>
  </si>
  <si>
    <t>Здание №1: 1962 г. 
Здание №2: 1937 г. 
Здание №3: 1983 г.</t>
  </si>
  <si>
    <t>Здание №1: 1989 г. 
Здание №2: 1961 г. 
Здание №3: 1937 г. 
Здание №4: 1980 г.</t>
  </si>
  <si>
    <t>Здание №1: 1895 г. 
Здание №2: 1859 г.</t>
  </si>
  <si>
    <t>Здание: 1940 г.</t>
  </si>
  <si>
    <t>Здание: 1918 г.</t>
  </si>
  <si>
    <t>Здание: 1939 г., капитальный ремонт в 2025 году.</t>
  </si>
  <si>
    <t>Здание начальной школы: 1949 г. 
Здание старшей школы: 2011 г.</t>
  </si>
  <si>
    <t>Здание по адресу р.п. Арти, ул. Ленина,  д. 75:  2015 г. 
Здание по адресу р.п. Арти, ул. Ленина, д. 71: 1941 г., капитальный ремонт 2018 г.</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</si>
  <si>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</si>
  <si>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r>
      <t xml:space="preserve">Муниципальное автономное общеобразовательное учреждение Полевского муниципального округа Свердловской области </t>
    </r>
    <r>
      <rPr>
        <b/>
        <sz val="9"/>
        <color theme="1"/>
        <rFont val="Times New Roman"/>
        <family val="1"/>
        <charset val="204"/>
      </rPr>
      <t>"Политехнический лицей №21 "Эрудит" (ЛДП)</t>
    </r>
  </si>
  <si>
    <t>780,00 (весна);
 619,04 (лето)</t>
  </si>
  <si>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</si>
  <si>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</si>
  <si>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</si>
  <si>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</si>
  <si>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</si>
  <si>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</si>
  <si>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</si>
  <si>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</si>
  <si>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</si>
  <si>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</si>
  <si>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</si>
  <si>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</si>
  <si>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</si>
  <si>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</si>
  <si>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</si>
  <si>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</si>
  <si>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</si>
  <si>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</si>
  <si>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</si>
  <si>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</si>
  <si>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</si>
  <si>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</si>
  <si>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</si>
  <si>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</si>
  <si>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</si>
  <si>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</si>
  <si>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 МБОУ "ООШ № 9")</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</si>
  <si>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</si>
  <si>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</si>
  <si>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r>
      <t xml:space="preserve">Муниципальное автономное учреждение дополнительного образования 
"Спортивная школа", 
</t>
    </r>
    <r>
      <rPr>
        <b/>
        <sz val="9"/>
        <color theme="1"/>
        <rFont val="Times New Roman"/>
        <family val="1"/>
        <charset val="204"/>
      </rPr>
      <t>ЛДП МАУ ДО СШ</t>
    </r>
  </si>
  <si>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</si>
  <si>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</si>
  <si>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</si>
  <si>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</si>
  <si>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</si>
  <si>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</si>
  <si>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</si>
  <si>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</si>
  <si>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</si>
  <si>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</si>
  <si>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</si>
  <si>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</si>
  <si>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</si>
  <si>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</si>
  <si>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</si>
  <si>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</si>
  <si>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</si>
  <si>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</si>
  <si>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</si>
  <si>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</si>
  <si>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</si>
  <si>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</si>
  <si>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</si>
  <si>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</si>
  <si>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</si>
  <si>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</si>
  <si>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</si>
  <si>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ЛДПД на базе МБОУ ПМО СО "ООШ с. Мраморское"</t>
    </r>
  </si>
  <si>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 (ЛДП)</t>
    </r>
  </si>
  <si>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(ЛДП "Радуга")</t>
    </r>
  </si>
  <si>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</si>
  <si>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(ЛДП "Солнечный")</t>
    </r>
  </si>
  <si>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(ЛДП "Алые паруса")</t>
    </r>
  </si>
  <si>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(ЛДП "Радуга")</t>
    </r>
  </si>
  <si>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(ЛДП "Солнышко")</t>
    </r>
  </si>
  <si>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(ЛДП "Солнечный городок")</t>
    </r>
  </si>
  <si>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</si>
  <si>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(ЛДП "Дружба.ру")</t>
    </r>
  </si>
  <si>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(ЛДП "Звездный")</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</si>
  <si>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</si>
  <si>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</si>
  <si>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</si>
  <si>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</si>
  <si>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</si>
  <si>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</si>
  <si>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</si>
  <si>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</si>
  <si>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</si>
  <si>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</si>
  <si>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</si>
  <si>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</si>
  <si>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</si>
  <si>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</si>
  <si>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</si>
  <si>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</si>
  <si>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</si>
  <si>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</si>
  <si>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</si>
  <si>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</si>
  <si>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</si>
  <si>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</si>
  <si>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</si>
  <si>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</si>
  <si>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</si>
  <si>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</si>
  <si>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r>
      <t xml:space="preserve">Муниципальное автономное общеобразовательное учреждение средняя общеобразовательная школа  №21, 
МАОУ СОШ № 21, ул. Луначарского, 
 </t>
    </r>
    <r>
      <rPr>
        <b/>
        <sz val="9"/>
        <color rgb="FF000000"/>
        <rFont val="Times New Roman"/>
        <family val="1"/>
        <charset val="204"/>
      </rPr>
      <t>140 
(Городской оздоровительный лагерь)</t>
    </r>
  </si>
  <si>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</si>
  <si>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</si>
  <si>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</si>
  <si>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</si>
  <si>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</si>
  <si>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</si>
  <si>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</si>
  <si>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</si>
  <si>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</si>
  <si>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</si>
  <si>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</si>
  <si>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</si>
  <si>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</si>
  <si>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</si>
  <si>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</si>
  <si>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</si>
  <si>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</si>
  <si>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t>Объект: 1988 г.</t>
  </si>
  <si>
    <t>Объект: 1998 г.</t>
  </si>
  <si>
    <t>Объект: 1965 г. , капитальный ремонт в 2005 г.</t>
  </si>
  <si>
    <t>Объект: 1987 г., капитальный ремонт в 2008 г.</t>
  </si>
  <si>
    <t>Объект: 1981 г.</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</si>
  <si>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</si>
  <si>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Объект: 1988 г., капитальный ремонт - 2018 г.</t>
  </si>
  <si>
    <t>Объект: 1987 г. , капитальный ремонт в 2021 г.</t>
  </si>
  <si>
    <t>Объект: 1967 г., капитальный ремонт - 2019 г.</t>
  </si>
  <si>
    <t>Корпус 1: 1977 год, дата капитального ремонта 2004 год.
Корпус 2: 1996 год, дата капитального ремонта 2005 год.</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</si>
  <si>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</si>
  <si>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</si>
  <si>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</si>
  <si>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</si>
  <si>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</si>
  <si>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</si>
  <si>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</si>
  <si>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</si>
  <si>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</si>
  <si>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</si>
  <si>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</si>
  <si>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</si>
  <si>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</si>
  <si>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</si>
  <si>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</si>
  <si>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r>
      <t>В 2025 г.:</t>
    </r>
    <r>
      <rPr>
        <sz val="9"/>
        <color theme="1"/>
        <rFont val="Times New Roman"/>
        <family val="1"/>
        <charset val="204"/>
      </rPr>
      <t xml:space="preserve"> 
МЧС г.Екатеринбурга, Госпожнадзор по г. Первоуральск</t>
    </r>
  </si>
  <si>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</si>
  <si>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</si>
  <si>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</si>
  <si>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</si>
  <si>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</si>
  <si>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</si>
  <si>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</si>
  <si>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r>
      <t xml:space="preserve">Общество с ограниченной ответственностью "Бирюза",
 </t>
    </r>
    <r>
      <rPr>
        <b/>
        <sz val="9"/>
        <color theme="1"/>
        <rFont val="Times New Roman"/>
        <family val="1"/>
        <charset val="204"/>
      </rPr>
      <t>ООО "Бирюза" (санаторный лагерь)</t>
    </r>
  </si>
  <si>
    <t>Объект: 1983 г.</t>
  </si>
  <si>
    <t>Объект: 1959 г.</t>
  </si>
  <si>
    <t>Объект: 1961 г.</t>
  </si>
  <si>
    <t>Объект: 1986 г.</t>
  </si>
  <si>
    <t>Объект: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</si>
  <si>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Объект: 1956 г.</t>
  </si>
  <si>
    <t>Объект: 1972 г., капитальный ремонт в 2019 г.</t>
  </si>
  <si>
    <t>Объект: 1982 г., капитальный ремонт - 2019 г.</t>
  </si>
  <si>
    <t>Объект: 1976 г.</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</si>
  <si>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</si>
  <si>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</si>
  <si>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</si>
  <si>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r>
      <t>В 2024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r>
  </si>
  <si>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</si>
  <si>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</si>
  <si>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</si>
  <si>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</si>
  <si>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</si>
  <si>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</si>
  <si>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</si>
  <si>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15.04.2026.
Предписание Роспотребнадзора от 18.07.2025: 1 замечание, срок исполнения 25.05.2026.</t>
    </r>
  </si>
  <si>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</si>
  <si>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</si>
  <si>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</si>
  <si>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r>
  </si>
  <si>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</si>
  <si>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</si>
  <si>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</si>
  <si>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</si>
  <si>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</si>
  <si>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</si>
  <si>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</si>
  <si>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</si>
  <si>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</si>
  <si>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r>
      <t>В 2025 г.:</t>
    </r>
    <r>
      <rPr>
        <sz val="9"/>
        <color theme="1"/>
        <rFont val="Times New Roman"/>
        <family val="1"/>
        <charset val="204"/>
      </rPr>
      <t xml:space="preserve"> 
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r>
  </si>
  <si>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</si>
  <si>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</si>
  <si>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r>
      <t>В 2025 г.:</t>
    </r>
    <r>
      <rPr>
        <sz val="9"/>
        <color theme="1"/>
        <rFont val="Times New Roman"/>
        <family val="1"/>
        <charset val="204"/>
      </rPr>
      <t xml:space="preserve"> 
предписание РПН: ремонт лифта для подъёма продуктов</t>
    </r>
  </si>
  <si>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</si>
  <si>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</si>
  <si>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</si>
  <si>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</si>
  <si>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</si>
  <si>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</si>
  <si>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</si>
  <si>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</si>
  <si>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</si>
  <si>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</si>
  <si>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</si>
  <si>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</si>
  <si>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</si>
  <si>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r>
      <t>В 2025 г.:</t>
    </r>
    <r>
      <rPr>
        <sz val="9"/>
        <color theme="1"/>
        <rFont val="Times New Roman"/>
        <family val="1"/>
        <charset val="204"/>
      </rPr>
      <t xml:space="preserve"> 
МЧС от 19.05. 2025 № 205/025-66/20В//РВП . Роспотребнадзор от 04.07.2025 № 66-12-01/13-2463-2025 . №01-12-17/36 от 09.07.2025 </t>
    </r>
  </si>
  <si>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</si>
  <si>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</si>
  <si>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</si>
  <si>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</si>
  <si>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</si>
  <si>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</si>
  <si>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r>
      <t>В 2022 г.:</t>
    </r>
    <r>
      <rPr>
        <sz val="9"/>
        <color theme="1"/>
        <rFont val="Times New Roman"/>
        <family val="1"/>
        <charset val="204"/>
      </rPr>
      <t xml:space="preserve"> 
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r>
  </si>
  <si>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</si>
  <si>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21.05.2025, 08.07.2025 Акт о выявленных нарушениях -Нарушения устранены. 
Проверка Министерства по управлению государственным имуществом Свердловской области 29.05.2024, Акт проверки от 06.06.2024. Работа по исправлению нарушений ведется. 
Проверка Министерства Российской Федерации МЧС по Свердловской области от 26.07.2024. Акт проверки от 15.08.2025. Нарушения частично устранены</t>
    </r>
  </si>
  <si>
    <r>
      <rPr>
        <b/>
        <sz val="9"/>
        <color theme="1"/>
        <rFont val="Times New Roman"/>
        <family val="1"/>
        <charset val="204"/>
      </rPr>
      <t xml:space="preserve">В 2025 г.: 
</t>
    </r>
    <r>
      <rPr>
        <sz val="9"/>
        <color theme="1"/>
        <rFont val="Times New Roman"/>
        <family val="1"/>
        <charset val="204"/>
      </rPr>
      <t xml:space="preserve"> Предписание Роспотребнадзора № 66-00-12/0515249-2025 от 10.06.2025 нарушения устранены</t>
    </r>
  </si>
  <si>
    <t>Ссылка: https://unosturala.ru/сведения-об-образовательной-организ-2/образование/</t>
  </si>
  <si>
    <r>
      <t xml:space="preserve">Муниципальное бюджетное учреждение "Учебный профессиональный центр", 
</t>
    </r>
    <r>
      <rPr>
        <b/>
        <sz val="9"/>
        <color theme="1"/>
        <rFont val="Times New Roman"/>
        <family val="1"/>
        <charset val="204"/>
      </rPr>
      <t>МБОУ ДО УПЦ</t>
    </r>
  </si>
  <si>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</si>
  <si>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</si>
  <si>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</si>
  <si>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</si>
  <si>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</si>
  <si>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(Профильный военно-спортивный лагерь 
"Время Героев") </t>
    </r>
  </si>
  <si>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</si>
  <si>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</si>
  <si>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</si>
  <si>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</si>
  <si>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r>
      <t xml:space="preserve">Общество с ограниченной ответственностью
"Парк сказов", 
</t>
    </r>
    <r>
      <rPr>
        <b/>
        <sz val="9"/>
        <color rgb="FF000000"/>
        <rFont val="Times New Roman"/>
        <family val="1"/>
        <charset val="204"/>
      </rPr>
      <t xml:space="preserve">ООО "Парк сказов" </t>
    </r>
  </si>
  <si>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</si>
  <si>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</si>
  <si>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</si>
  <si>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</si>
  <si>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</si>
  <si>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r>
      <t>В 2025 г.:</t>
    </r>
    <r>
      <rPr>
        <sz val="9"/>
        <color theme="1"/>
        <rFont val="Times New Roman"/>
        <family val="1"/>
        <charset val="204"/>
      </rPr>
      <t xml:space="preserve"> 
Предписание Роспотребнадзора № 66-00-12/0515249-2025  от 10.06.2025 нарушения устранены. </t>
    </r>
  </si>
  <si>
    <t>624140, Свердловская обл., г. Кировград, п. Ежовский, ул. Ежовский рудник, д. 30; тел. 8-343-293-00-60; email: zelenbor@unosturala.ru</t>
  </si>
  <si>
    <t>624140, Свердловская обл., г. Кировград, п. Ежовский, ул. Ежовский рудник, д. 30; тел. 8-343-293-00-60; email: lenevskii@unosturala.ru</t>
  </si>
  <si>
    <r>
      <t>В 2025 г.:</t>
    </r>
    <r>
      <rPr>
        <sz val="9"/>
        <color theme="1"/>
        <rFont val="Times New Roman"/>
        <family val="1"/>
        <charset val="204"/>
      </rPr>
      <t xml:space="preserve"> 
Предписание Роспотребнадзора № 66-00-12/0515249-2025  от 10.06.2025 нарушение: отделка стен помещения библиотеки не допускает уборку с моющими и дезинфицирующими средствами. Спальные комнаты не обеспечены стульями  по количеству проживающих.  Меры по устранению: заявка на проведение ремонтных работ и приобретение стульев направлена директору своевременно. </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</si>
  <si>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10.06.2025. 17.07.2025 - акт о выявленных нарушениях. Нарушения устранены. </t>
    </r>
  </si>
  <si>
    <t>Свердловская обл., Сысертский р-н, п.  Верхняя Сысерть; тел. 8-343-293-00-60; email: yunost@unosturala.ru</t>
  </si>
  <si>
    <t>Объект недоступен для детей с ОВЗ и детей-инвалидов 
Паспорт доступности от 14.04.2026 г.</t>
  </si>
  <si>
    <t>623083, Свердловская обл., Нижнесергинский р-н, с. Аракаево,  ул. Молодежная; тел. 8-904-381-35-65; email: info@unosturala.ru</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</si>
  <si>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</si>
  <si>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</si>
  <si>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</si>
  <si>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опорно-двигателнього аппарата, с нарушением зрения, с нарушение слуха, </t>
    </r>
    <r>
      <rPr>
        <b/>
        <sz val="9"/>
        <color theme="1"/>
        <rFont val="Times New Roman"/>
        <family val="1"/>
        <charset val="204"/>
      </rPr>
      <t xml:space="preserve"> </t>
    </r>
    <r>
      <rPr>
        <sz val="9"/>
        <color theme="1"/>
        <rFont val="Times New Roman"/>
        <family val="1"/>
        <charset val="204"/>
      </rPr>
      <t xml:space="preserve">для инвалидов по слуху, зрению, с умственными нарушениями, кроме инвалидов на колясках.  
</t>
    </r>
    <r>
      <rPr>
        <b/>
        <sz val="9"/>
        <color theme="1"/>
        <rFont val="Times New Roman"/>
        <family val="1"/>
        <charset val="204"/>
      </rPr>
      <t>Паспорт доступности от 14.04.2026 г.</t>
    </r>
  </si>
  <si>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</si>
  <si>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</si>
  <si>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25.05.2026-06.06.2026, 15.06.2026-27.06.2026</t>
  </si>
  <si>
    <t>Количество смен в год: 2. Мощность: 80. Проживание: не предусмотрено. Питание: 3-разовое.</t>
  </si>
  <si>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</si>
  <si>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</si>
  <si>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t>Количество смен в год: 1. Мощность: 60. Проживание: не предусмотрено. Питание: 2-разовое. Кирпичное, двухэтажное здание.</t>
  </si>
  <si>
    <t>Количество смен в год: 1. Мощность: 60. Проживание: не предусмотрено. Питание: 3-разовое</t>
  </si>
  <si>
    <t>Количество смен в год: 1. Мощность: 160. Проживание: не предусмотрено. Питание: 2-разовое</t>
  </si>
  <si>
    <t>Количество смен в год: 1. Мощность: 65. Проживание: не предусмотрено. Питание: 3-разовое</t>
  </si>
  <si>
    <t>Количество смен в год: 1. Мощность: 270. Проживание: не предусмотрено. Питание: 3-разовое</t>
  </si>
  <si>
    <t xml:space="preserve">661301917647 </t>
  </si>
  <si>
    <t xml:space="preserve">Объект недоступен для детей с ОВЗ и детей-инвалидов.  </t>
  </si>
  <si>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</si>
  <si>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 xml:space="preserve">Программа утверждена директором МАОУ «СОШ № 1», приказ от 26.03.2026г. № 01-11/51
Ссылки: https://school1-vp.ru/upload/files/1776243832_prilogenie--1-.pdf
</t>
  </si>
  <si>
    <t>Программа утверждена директором МАОУ «СОШ № 4», приказ от 23.03.2026 г. № 364  
Ссылка: https://4vp.uralschool.ru/?section_id=282 п</t>
  </si>
  <si>
    <t>№66.01.37.000.М.000295.03.06 от 05.03.2026</t>
  </si>
  <si>
    <t>Программа утверждена директором МАОУ "СОШ № 7", приказ от 10.04.2026г. № 283
Ссылка: https://iset.edusite.ru/p351aa1.html</t>
  </si>
  <si>
    <t xml:space="preserve"> Программа утверждена директором МАОУ «СОШ № 22», приказ от 10.03.2026 № 33
Ссылка: https://www.22-vp.ru/index.php/dlya-roditelej/shkolnyj-lager</t>
  </si>
  <si>
    <t xml:space="preserve">Программа утверждена директором МАОУ «СОШ № 24», приказ от 23.03.2026г. № 38/3-од
Ссылка: https://vp24.uralschool.ru/?section_id=118 </t>
  </si>
  <si>
    <t>Программа утверждена директором МАОУ «СОШ № 33», приказ от 07.04.2026г. N 355
Ссылка: https://clck.ru/3T9NWV</t>
  </si>
  <si>
    <t>Программа утверждена директором МБУ «ДО «ДШИ», приказ от 02.04.2026 № 32 
Ссылка: https://clck.ru/3T9P6c</t>
  </si>
  <si>
    <t>Программа утверждена директором МБУ «ДО «ДХШ», приказ от 19.03.2026 № 28-ОД 
Ссылка: https://clck.ru/3T9PKf</t>
  </si>
  <si>
    <t xml:space="preserve">Программа утверждена директором МАУ ДО «СШ им. Александра Козицына», приказ от 10.04.2026 № 60
Ссылка: https://arenaled.ru/soodo/2025-05-27-08-06-36 </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</si>
  <si>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</si>
  <si>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xml:space="preserve">Программа утверждена директором МАУ ДО «СШ единоборств», приказ от 24.03.2026 № 32 
Ссылка: https://edinoborstva-vp.uralschool.ru/?section_id=124 </t>
  </si>
  <si>
    <t>Программа утверждена директором МАУ ДО "СШОР "Лидер", приказ от 19.02.2026 № 01-09-26 
Ссылка: https://lidervp.ru/soodo/2025-05-27-08-06-36</t>
  </si>
  <si>
    <t xml:space="preserve">Программа утверждена директором МАУ ДО «ДЮЦ «Алые паруса», приказ от 27.03.2026г. № 18
Ссылка: https://vp-parusa.profiedu.ru/?section_id=96 </t>
  </si>
  <si>
    <t>Программа утверждена директором МАОУ «ООШ № 29», приказ от 18. 02.2026 год № 8
Ссылка на документ: https://clck.ru/3T9NmA</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</si>
  <si>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</si>
  <si>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</si>
  <si>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№66.01.37.000.М.000552.04.26 от 15.04.2026</t>
  </si>
  <si>
    <t>2000,00 (10дн.);
  2142,85(17 дн.);
1952,38(21 дн.)</t>
  </si>
  <si>
    <t>Ссылка на программу: https://druzhba.dm-centre.ru/wp-content/uploads/2025/06/programma-vospitaniya-zcz-druzhba.pdf</t>
  </si>
  <si>
    <t>Ссылка на программу: https://iskorka.nasmene.ru</t>
  </si>
  <si>
    <t xml:space="preserve">Объект будет доступен для детей с нарушением опорно-двигательного аппарата. </t>
  </si>
  <si>
    <t xml:space="preserve">Программа воспитания утверждена МАОУ ДО ЗОЛ "ООЦ "Салют" Приказ №33/1 от 16.05.2023
Ссылка: https://irbitsalut.ru/uploadedFiles/files/programma-vospitaniya/programma-vospitaniya.pdf
</t>
  </si>
  <si>
    <t>Количество смен в год: 8. Мощность: 320.  
Проживание: 
одно- и двухэтажные спальных корпуса. 
Питание: 5-разовое.</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</si>
  <si>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</si>
  <si>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</si>
  <si>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</si>
  <si>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</si>
  <si>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Количество смен в год: 12. 
Мощность: 246. 
Питание: 5-разовое. Проживание: корпуса на 38 человек; трех, семи и десятиместные номера с удобствами в корпусе.</t>
  </si>
  <si>
    <t>Количество смен в год: 6. 
Мощность: 220. 
Проживание: спальные помещения на 4-х человек. Питание: 5-разовое</t>
  </si>
  <si>
    <t>Количество смен в год: 9. 
Мощность: 80. 
Проживание: кирпичные одно - и двухэтажные корпуса, комнаты на 3, 5, 8 человек. Питание: 5-разовое</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</si>
  <si>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</si>
  <si>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6. 
Мощность: 98. 
Проживание: в спальных корпусах. Питание: 6-разовое</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</si>
  <si>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</si>
  <si>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</si>
  <si>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Ссылка: https://cloud.mail.ru/public/XA1Y/8NB7zzyus</t>
  </si>
  <si>
    <t>Ссылка: https://disk.yandex.ru/d/cgNmYILWmg2eEg</t>
  </si>
  <si>
    <t>Ссылка: https://cloud.mail.ru/public/h9BK/K5CZHGjtb</t>
  </si>
  <si>
    <t>Количество смен в год: 17. Мощность: 55.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</si>
  <si>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</si>
  <si>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21. Мощность: 155. 
Проживание: в трехэтажных корпусах. Питание: 5-разовое</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</si>
  <si>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</si>
  <si>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Объект недоступен для детей с ОВЗ и детей-инвалидов.  
Паспорт доступности от 25.12.2023 г.</t>
  </si>
  <si>
    <t>Количество смен в год: 2. Мощность: 118. Проживание: не предусмотрено. Питание: 2-разовое.</t>
  </si>
  <si>
    <t>Количество смен в год: 3. Мощность: 180. Проживание: не предусмотрено. Питание: 2-разовое.</t>
  </si>
  <si>
    <t>Количество смен в год: 2. Мощность: 92. Проживание: не предусмотрено. Питание: 2-разовое.</t>
  </si>
  <si>
    <t>Количество смен в год: 3. Мощность: 170. Проживание: не предусмотрено. Питание: 2-разовое</t>
  </si>
  <si>
    <t>Количество смен в год: 3. Мощность: 170. Проживание: не предусмотрено. Питание: 2-разовое.</t>
  </si>
  <si>
    <t>https://xn--13-6kclvec3aj7p.xn--80acgfbsl1azdqr.xn--p1ai/?section_id=32</t>
  </si>
  <si>
    <t>Количество смен в год: 3. Мощность: 175. Проживание: не предусмотрено. Питание: 2-разовое</t>
  </si>
  <si>
    <t>Количество смен в год: 3. Мощность: 195. Проживание: не предусмотрено. Питание: 2-разовое</t>
  </si>
  <si>
    <t>Договор № 75/06 от 27.03.2026</t>
  </si>
  <si>
    <t>Количество смен в год: 2. Мощность: 141. Проживание: не предусмотрено. Питание: 2-разовое</t>
  </si>
  <si>
    <t>https://гимназия40.екатеринбург.рф/?section_id=375</t>
  </si>
  <si>
    <t>Количество смен в год: 3. Мощность: 140. Проживание: не предусмотрено. Питание: 2-разовое</t>
  </si>
  <si>
    <t>Количество смен в год: 2. Мощность: 208. Проживание: не предусмотрено. Питание: 2-разовое</t>
  </si>
  <si>
    <t>Количество смен в год: 2. Мощность: 107. Проживание: не предусмотрено. Питание: 2-разовое</t>
  </si>
  <si>
    <t>Количество смен в год: 2. Мощность: 158. Проживание: не предусмотрено. Питание: 2-разовое</t>
  </si>
  <si>
    <t>Количество смен в год: 3. Мощность: 220. Проживание: не предусмотрено. Питание: 2-разовое</t>
  </si>
  <si>
    <t>Количество смен в год: 3. Мощность: 210. Проживание: не предусмотрено. Питание: 2-разовое</t>
  </si>
  <si>
    <t>Количество смен в год: 2. Мощность: 170. Проживание: не предусмотрено. Питание: 2-разовое</t>
  </si>
  <si>
    <t>Программа воспитания утверждена директором МАОУ СОШ №71 Шиндиной Татьяной Андреевной от 13.02.2026 https://xn--71-6kc3bfr2e.xn--80acgfbsl1azdqr.xn--p1ai/?section_id=301</t>
  </si>
  <si>
    <t>https://xn--76-6kc3bfr2e.xn--80acgfbsl1azdqr.xn--p1ai/?section_id=16 </t>
  </si>
  <si>
    <t>Договор с МАУ "ДГП №13" от 26.06.2025 г. № 342/06</t>
  </si>
  <si>
    <t>Утверждена директором Казариным В.И. 09.02.2026 Приказ № 61/1-О https://школа97.екатеринбург.рф/?section_id=227</t>
  </si>
  <si>
    <t xml:space="preserve">Утверждена директором И.И. Сметаниным 28.08.2024г приказ №36-О  https://лицей110.екатеринбург.рф/?section_id=324 </t>
  </si>
  <si>
    <t>https://xn--210-5cdozfc7ak5r.xn--80acgfbsl1azdqr.xn--p1ai/?section_id=149</t>
  </si>
  <si>
    <t>https://ddtor.ru/dokument/ozdor-kompaniya/vospit-programma-mechta25.pdf</t>
  </si>
  <si>
    <t>Лицензия № ЛО-66-01-005946 от 17.05.2019 на осуществление медицинской деятельности, договор №229 от 03.08.2019</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</si>
  <si>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</si>
  <si>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</si>
  <si>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</si>
  <si>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t>
    </r>
    <r>
      <rPr>
        <b/>
        <sz val="9"/>
        <color rgb="FF000000"/>
        <rFont val="Times New Roman"/>
        <family val="1"/>
        <charset val="204"/>
      </rPr>
      <t>Паспорт  доступности от 25.03.2024</t>
    </r>
  </si>
  <si>
    <t xml:space="preserve">Программа утверждена Приказом № 15 от 01.04.2026 г. 
Ссылка на программу: https://спектр.екатеринбург.рф/Сведения-об-организации/документы
</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</si>
  <si>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(ЛТО)</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</si>
  <si>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(ЛТО)</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</si>
  <si>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(ЛТО)</t>
    </r>
  </si>
  <si>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(ЛТО)</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</si>
  <si>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(ЛТО)</t>
    </r>
  </si>
  <si>
    <t>Отсутствует. Договор № 184 от 02.03.2026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</si>
  <si>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</si>
  <si>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theme="1"/>
        <rFont val="Times New Roman"/>
        <family val="1"/>
        <charset val="204"/>
      </rPr>
      <t xml:space="preserve"> 
Плановая проверка Росптребнадзора. Предписание № № 22/2025-224 испрравит до 01.09.2027г.</t>
    </r>
  </si>
  <si>
    <t>Отсутствует. Договор № 42
 от 20.01.2022</t>
  </si>
  <si>
    <t>Отсутствует. Договор №58 
от 14.02.2017</t>
  </si>
  <si>
    <t>Отсутствует. Договор № 79
от 15.01.2024</t>
  </si>
  <si>
    <t>Отсутствует. Договор № 196 
от 18.04.2025</t>
  </si>
  <si>
    <t>Отсутствует. Договор №154 
от 25.03.2020</t>
  </si>
  <si>
    <t>Отсутствует. Договор №130
от 09.01.2023</t>
  </si>
  <si>
    <t xml:space="preserve">Отсутствует. Договор № 212 от 21.05.2015 г. </t>
  </si>
  <si>
    <t xml:space="preserve">Здание: 1967 г. Капитальный ремонт - 2023г. </t>
  </si>
  <si>
    <t>Здание: 1965, капитального ремонта не было</t>
  </si>
  <si>
    <t xml:space="preserve">Здание: 1971 г. Капитальный ремонт: спортивный зал - 2017 г., капитальный ремонт - 2022 г </t>
  </si>
  <si>
    <t>Здание: 1972 г., капитальный ремонт в 2017 г.</t>
  </si>
  <si>
    <t>Здание: нет данных, капитальный ремонт в 2018 г</t>
  </si>
  <si>
    <t xml:space="preserve">Здание: 1999 г., капитальный ремонт в 2012 г.
</t>
  </si>
  <si>
    <t xml:space="preserve">Здание: 1992 г., капитальный ремонт в 2012 г.
</t>
  </si>
  <si>
    <t xml:space="preserve">Здание: 1989 г., капитальный ремонт в 2012 г.
</t>
  </si>
  <si>
    <t>Отсутствует. Договор об оказании медицинского обслуживания с ГБУЗ СО "Махневская районная больница" от 09.01.2020 г.</t>
  </si>
  <si>
    <t>Отсутствует. Договор об оказании медицинского обслуживания с ГБУЗ СО "Махневская районная больница" от 01.06.2018 г. № 1</t>
  </si>
  <si>
    <r>
      <t>В 2023 г.:</t>
    </r>
    <r>
      <rPr>
        <sz val="9"/>
        <color theme="1"/>
        <rFont val="Times New Roman"/>
        <family val="1"/>
        <charset val="204"/>
      </rPr>
      <t xml:space="preserve"> 
Акт проверки от 05.12.2023 ТОУ РПН по СО. Предписания выполнены.</t>
    </r>
  </si>
  <si>
    <r>
      <t>В 2025 г.:</t>
    </r>
    <r>
      <rPr>
        <sz val="9"/>
        <color theme="1"/>
        <rFont val="Times New Roman"/>
        <family val="1"/>
        <charset val="204"/>
      </rPr>
      <t xml:space="preserve"> 
Акт проверки от 12.05.2025 ТОУ РПН по СО. Предписания нет.</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</si>
  <si>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</si>
  <si>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</si>
  <si>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</si>
  <si>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</si>
  <si>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</si>
  <si>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</si>
  <si>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</si>
  <si>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</si>
  <si>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</si>
  <si>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</si>
  <si>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</si>
  <si>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Программа воспитания утверждена МАОУ "Школа № 10" Приказ № 54-ОД/2 от 16.05.2025 
Ссылка: https://irbit10.uralschool.ru/upload/scirbit10_new/files/d6/40/d6407ba8e2c62ca75ce2e501d58a27f9.pdf</t>
  </si>
  <si>
    <t>Программа воспитания утверждена МАОУ "Школа №8" Приказ №06/2-од от 22.01.2025  
Ссылка: https://8irbit.uralschool.ru/upload/sc8irbit_new/files/fc/14/fc149dc640f1cb4bbb37a58e319bd03a.pdf</t>
  </si>
  <si>
    <t xml:space="preserve"> 
Ссылка: https://irbit13.uralschool.ru/upload/scirbit13_new/files/ca/5c/ca5c36d171f6da0de91936eb3f467d7e.pdf</t>
  </si>
  <si>
    <t>Ссылка: https://cdt-irbit.3dn.ru/Dokument/LDPD/programma_i_plan_vospitatelnoj_raboty_ldpd_i_lto.pdf</t>
  </si>
  <si>
    <t>Ссылка: https://vk.com/docs-217445327</t>
  </si>
  <si>
    <t>Программа воспитания утверждена МАУ ДО "СЮН" Приказ № 26-Д от 26.05.2025 
Ссылка: https://unnatkt.uralschool.ru/?section_id=275</t>
  </si>
  <si>
    <r>
      <rPr>
        <b/>
        <sz val="9"/>
        <color theme="1"/>
        <rFont val="Times New Roman"/>
        <family val="1"/>
        <charset val="204"/>
      </rPr>
      <t xml:space="preserve">Объект доступен для детей ОВЗ и детей-инвалидов по следующим нозологиям: 
</t>
    </r>
    <r>
      <rPr>
        <sz val="9"/>
        <color theme="1"/>
        <rFont val="Times New Roman"/>
        <family val="1"/>
        <charset val="204"/>
      </rPr>
      <t>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</si>
  <si>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</si>
  <si>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</si>
  <si>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</si>
  <si>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</si>
  <si>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</si>
  <si>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</si>
  <si>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</si>
  <si>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</si>
  <si>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r>
      <rPr>
        <b/>
        <sz val="9"/>
        <color theme="1"/>
        <rFont val="Times New Roman"/>
        <family val="1"/>
        <charset val="204"/>
      </rPr>
      <t xml:space="preserve">В 2021-2022 г.: 
</t>
    </r>
    <r>
      <rPr>
        <sz val="9"/>
        <color theme="1"/>
        <rFont val="Times New Roman"/>
        <family val="1"/>
        <charset val="204"/>
      </rPr>
      <t>проверки не проводились</t>
    </r>
  </si>
  <si>
    <r>
      <t>В 2025 г.:</t>
    </r>
    <r>
      <rPr>
        <sz val="9"/>
        <color rgb="FF000000"/>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</si>
  <si>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</si>
  <si>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проверка Роспотребнадзора №66-02-01/30-2545-2025от 20.06.2025. Замечания устранены.</t>
    </r>
  </si>
  <si>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</si>
  <si>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проверки Роспотребнадзора и ГУ МЧС России не проводились.</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</si>
  <si>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</si>
  <si>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</si>
  <si>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</si>
  <si>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t>В 2024 г.:</t>
    </r>
    <r>
      <rPr>
        <sz val="9"/>
        <color rgb="FF000000"/>
        <rFont val="Times New Roman"/>
        <family val="1"/>
        <charset val="204"/>
      </rPr>
      <t xml:space="preserve"> 
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</si>
  <si>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 
</t>
    </r>
    <r>
      <rPr>
        <b/>
        <sz val="9"/>
        <color rgb="FF000000"/>
        <rFont val="Times New Roman"/>
        <family val="1"/>
        <charset val="204"/>
      </rPr>
      <t>В 2023 г.:</t>
    </r>
    <r>
      <rPr>
        <sz val="9"/>
        <color rgb="FF000000"/>
        <rFont val="Times New Roman"/>
        <family val="1"/>
        <charset val="204"/>
      </rPr>
      <t xml:space="preserve"> 
проверок не проводилось.</t>
    </r>
  </si>
  <si>
    <r>
      <t>В 2023 г.:</t>
    </r>
    <r>
      <rPr>
        <sz val="9"/>
        <color theme="1"/>
        <rFont val="Times New Roman"/>
        <family val="1"/>
        <charset val="204"/>
      </rPr>
      <t xml:space="preserve"> 
Проведена плановая проверка Роспотребнадзора, предписание № 66-06-13/10-4792-2023 от 17.10.2023</t>
    </r>
  </si>
  <si>
    <r>
      <t>В 2023 г.:</t>
    </r>
    <r>
      <rPr>
        <sz val="9"/>
        <color theme="1"/>
        <rFont val="Times New Roman"/>
        <family val="1"/>
        <charset val="204"/>
      </rPr>
      <t xml:space="preserve"> 
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r>
  </si>
  <si>
    <r>
      <rPr>
        <b/>
        <sz val="9"/>
        <color theme="1"/>
        <rFont val="Times New Roman"/>
        <family val="1"/>
        <charset val="204"/>
      </rPr>
      <t xml:space="preserve">В 2021-2022 г.: </t>
    </r>
    <r>
      <rPr>
        <sz val="9"/>
        <color theme="1"/>
        <rFont val="Times New Roman"/>
        <family val="1"/>
        <charset val="204"/>
      </rPr>
      <t xml:space="preserve">
Проверки не проводились</t>
    </r>
  </si>
  <si>
    <t>Отсутствует. Договор № б/н от 25.04.2023</t>
  </si>
  <si>
    <t>Отсутствует. Договор с ГАУЗ СО "Красноуральская ЦРБ" от 18.03.2025 №35</t>
  </si>
  <si>
    <t>Отсутствует. Договор № 4 от 09.01.2025</t>
  </si>
  <si>
    <t>Отсутствует. Договор № 32  от 26.01.2023</t>
  </si>
  <si>
    <t>Отсутствует. Договор №34 от 04.03.2024г. с ГАУЗ СО "Красноуральская ГБ"</t>
  </si>
  <si>
    <t>Отсутствует. Договор с ГАУЗ СО "Красноуральская ГБ" №30 от 16.02.2024</t>
  </si>
  <si>
    <t>Отсутствует. Договор № 33 об организации медицинской помощи от 27.02.2024 г. с ГАУЗ СО "Красноуральская ГБ"</t>
  </si>
  <si>
    <t>Отсутствует. Договор № 89 от 15.05.2020 г.</t>
  </si>
  <si>
    <t>Отсутствует. Договор с ГАУЗ СО "Красноуральская ЦРБ" от 12.03.2025№30</t>
  </si>
  <si>
    <r>
      <rPr>
        <b/>
        <sz val="9"/>
        <color theme="1"/>
        <rFont val="Times New Roman"/>
        <family val="1"/>
        <charset val="204"/>
      </rPr>
      <t xml:space="preserve">В 2021-2022 г.: 
</t>
    </r>
    <r>
      <rPr>
        <sz val="9"/>
        <color theme="1"/>
        <rFont val="Times New Roman"/>
        <family val="1"/>
        <charset val="204"/>
      </rPr>
      <t>проверок не проводилось</t>
    </r>
  </si>
  <si>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</si>
  <si>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xml:space="preserve">Здание: 1978 г. 
</t>
  </si>
  <si>
    <t xml:space="preserve">Здание:  1967 г. Последний капитальный ремонт - 2016 г. (ремонт крыши)
</t>
  </si>
  <si>
    <t xml:space="preserve">Здание:  1965 г, капитальный ремонт 1972 г.
</t>
  </si>
  <si>
    <t>Здание: 1955 г., капитльный ремонт в 2019 г.</t>
  </si>
  <si>
    <t xml:space="preserve">Здание:  нет данных, капитальный ремонт 2018 г. </t>
  </si>
  <si>
    <t>Здание: 16.10.2023 год</t>
  </si>
  <si>
    <t xml:space="preserve">Здание: 1961 г., 1985 г.,  2011 г. - капитальный ремонт
</t>
  </si>
  <si>
    <t xml:space="preserve">Здание: 1978 г. Капитальный ремонт в 2020 г
</t>
  </si>
  <si>
    <t>Здание:  1967 год.Капитальный ремонт в 2019 году.</t>
  </si>
  <si>
    <t>Здание: 1966 г. Текущий ремонт электропроводки, кабинетов, ограждение территории в 2024 году</t>
  </si>
  <si>
    <t>Здание: 1985 год. Капитальный ремонт в 2021 году</t>
  </si>
  <si>
    <t>Здание: 1993 г. Капитальный ремонт в 2022 году</t>
  </si>
  <si>
    <t>Здание:  1972 г. Капитальный ремонт в 2020 году</t>
  </si>
  <si>
    <t>Здание:  1981 г. Капитальный ремонт в 2023 году</t>
  </si>
  <si>
    <t xml:space="preserve">Здание: 1987 г.
Текущий ремонт отопления, теплоснабжения, замена оконных блоков, теплоснабжения в 2024 году
</t>
  </si>
  <si>
    <t>Здание:  1983 г., капитальный ремонт в 2018 г.</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</si>
  <si>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</si>
  <si>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2025-2026 г.: 
</t>
    </r>
    <r>
      <rPr>
        <sz val="9"/>
        <color theme="1"/>
        <rFont val="Times New Roman"/>
        <family val="1"/>
        <charset val="204"/>
      </rPr>
      <t>проверки не проводились.</t>
    </r>
  </si>
  <si>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</si>
  <si>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t>Ссылка: https://selen.elem.ru/ru/camp/?clear_cache=Y</t>
  </si>
  <si>
    <t>Ссылка: https://disk.yandex.ru/i/bpfAaLFul-tqmQ</t>
  </si>
  <si>
    <t>Программа утверждена  приказом №30 от 25.05.2025. 
Ссылка на программу: https://clck.ru/3SmD3z</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</si>
  <si>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</si>
  <si>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</si>
  <si>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</si>
  <si>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</si>
  <si>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Программа воспитания утверждена приказом директора МБОУ ДО ДДТ п.г.т. Сосьва от 15.01.2026 № 15/2 
Ссылка: https://ddt-soswa.uralschool.ru/?section_id=516</t>
  </si>
  <si>
    <t>Программа воспитания утверждена Приказом №161 
от 20.12.2024
Ссылка: https://medgorka.ru/dokuments/ПВ%202025.pdf</t>
  </si>
  <si>
    <t>Отсутствует. Договор на медицинское обеспечение № б/н от 01.09.2025 г. с ГАУЗ СО "Серовская городская больница"</t>
  </si>
  <si>
    <t>Ссылка: https://drive.google.com/file/d/1PfHxvtuRpxt5f674CiTAkr1Fy5B0KtIs/view?pli=1</t>
  </si>
  <si>
    <t>Ссылка: https://www.bamash-tour.ru/#tvitour=134073</t>
  </si>
  <si>
    <t>Ссылка:  https://vk.com/s/v1/doc/sQRpuykRXukW2jmXSKz4btRf4ip1nD8vTZ7wmquSIxAo0OhjGR4</t>
  </si>
  <si>
    <t>Ссылка:  https://vk.com/doc-226853177_686448203?hash=GOHXIzz3KbQz9jEELrGeNb1AMOys43rbQtXctZfXov4&amp;dl=H5gxOngXdIMHrY8OgwzFo2ZooCdUIf693bHXB4lpwzs</t>
  </si>
  <si>
    <t>26.03.2024, утверждена директором С.В. Степановым 
Ссылка: https://drive.google.com/file/d/17LNPPULOdcbur1eJM4eKcKUS15_rhwx0/view?usp=drive_link</t>
  </si>
  <si>
    <t>1980,95( 21 дн);
2 178,57 (14 дн.)</t>
  </si>
  <si>
    <t>2000,00 (10 дн.);
 2142,85 (14 дн.);
1952,38 (21 дн.).</t>
  </si>
  <si>
    <t>2142,85 (7 дн.);
 1964,28 (14 дн.);
 1785,71 (21 дн.)</t>
  </si>
  <si>
    <t>2142,85 (7 дн.);
2142,85 (14 дн.);
 1952,80 (21 дн.).</t>
  </si>
  <si>
    <t>1810,29 (7 дн.);
 1959,43 (14 дн.);
 1619,71 (21 дн.)</t>
  </si>
  <si>
    <t>21 800,0 (14 дн.);
32 700,0 (21 дн.)</t>
  </si>
  <si>
    <t>7528,45 (уч. время);
 1526,42 (весна);
 1580,42 (лето);
 1526,42 (осень)</t>
  </si>
  <si>
    <t>440,86 (6-10 лет);
486,52 (11-18 лет)</t>
  </si>
  <si>
    <r>
      <rPr>
        <b/>
        <sz val="9"/>
        <color rgb="FF000000"/>
        <rFont val="Times New Roman"/>
        <family val="1"/>
        <charset val="204"/>
      </rPr>
      <t xml:space="preserve">В 2023 г.: </t>
    </r>
    <r>
      <rPr>
        <sz val="9"/>
        <color rgb="FF000000"/>
        <rFont val="Times New Roman"/>
        <family val="1"/>
        <charset val="204"/>
      </rPr>
      <t xml:space="preserve">
проверки не проводились</t>
    </r>
  </si>
  <si>
    <r>
      <rPr>
        <b/>
        <sz val="9"/>
        <color theme="1"/>
        <rFont val="Times New Roman"/>
        <family val="1"/>
        <charset val="204"/>
      </rPr>
      <t xml:space="preserve">В 2024 г.: 
</t>
    </r>
    <r>
      <rPr>
        <sz val="9"/>
        <color theme="1"/>
        <rFont val="Times New Roman"/>
        <family val="1"/>
        <charset val="204"/>
      </rPr>
      <t>Акт проверки от ФБУЗ "ЦГиЭ в СО" от 27.07.2024 г.; 
Акт проверки ГУ МЧС России по СО от 04.04.2024 г. № 2404/009-66/40-В/РВП</t>
    </r>
  </si>
  <si>
    <r>
      <rPr>
        <b/>
        <sz val="9"/>
        <color theme="1"/>
        <rFont val="Times New Roman"/>
        <family val="1"/>
        <charset val="204"/>
      </rPr>
      <t xml:space="preserve">В 2023 г.: 
</t>
    </r>
    <r>
      <rPr>
        <sz val="9"/>
        <color theme="1"/>
        <rFont val="Times New Roman"/>
        <family val="1"/>
        <charset val="204"/>
      </rPr>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r>
  </si>
  <si>
    <r>
      <rPr>
        <b/>
        <sz val="9"/>
        <color theme="1"/>
        <rFont val="Times New Roman"/>
        <family val="1"/>
        <charset val="204"/>
      </rPr>
      <t xml:space="preserve">В 2024 г.:
</t>
    </r>
    <r>
      <rPr>
        <sz val="9"/>
        <color theme="1"/>
        <rFont val="Times New Roman"/>
        <family val="1"/>
        <charset val="204"/>
      </rPr>
      <t xml:space="preserve"> проверки не проводились</t>
    </r>
  </si>
  <si>
    <r>
      <rPr>
        <b/>
        <sz val="9"/>
        <color theme="1"/>
        <rFont val="Times New Roman"/>
        <family val="1"/>
        <charset val="204"/>
      </rPr>
      <t xml:space="preserve">В 2022-2023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</si>
  <si>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Здание: 1962 г., капитальный ремонт в 1999 г.</t>
  </si>
  <si>
    <t>Здание по адресу ул. Революции: 1988 г. 
Здание по адресу ул. Коммуны: 1975 г.</t>
  </si>
  <si>
    <t>Здание по адресу мкр.Зеленый Бор-1, д. 24: 1990 г. 
Здание по адресу мкр.Зеленый Бор-1, д.25: 1991 г. 
Здание по адресу мкр. Зеленый Бор: 1986 г.</t>
  </si>
  <si>
    <t>Здание: 1961 г.., капитального ремонта не было.</t>
  </si>
  <si>
    <t>Здание: 1993 г.,  текущий ремонт видеонаблюдения, сигнализации, замена оконных блоков в 2024 г</t>
  </si>
  <si>
    <t>Здание: 01.09.1980 г.</t>
  </si>
  <si>
    <t>7-16 лет</t>
  </si>
  <si>
    <t>7,5-17 лет</t>
  </si>
  <si>
    <t>6-14 лет</t>
  </si>
  <si>
    <t>6-16 лет</t>
  </si>
  <si>
    <t>6-13 лет</t>
  </si>
  <si>
    <t>6,5-14 лет</t>
  </si>
  <si>
    <t>6,5-10 лет</t>
  </si>
  <si>
    <t>9-14 лет</t>
  </si>
  <si>
    <t>9-17 лет</t>
  </si>
  <si>
    <t>7-18 лет</t>
  </si>
  <si>
    <t>6,5-11 лет</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</si>
  <si>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ЛАЗ-лестница "Зигзаг"; помещения культурно-массового назначения: библиотека (количество мест в читальном зале-2); игровые комнаты-1, актовый зал-количество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</si>
  <si>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Здание: 1958 г., капитальный ремонт-2010 г.</t>
  </si>
  <si>
    <t>Здание: 1968 г., капитальный ремонт-2008 г., 2019 г.</t>
  </si>
  <si>
    <t>Здание: 1912 г., капитальный ремонт-2006 г.</t>
  </si>
  <si>
    <t>Здание: 1989 г., текущий ремонт-август 2019 г.</t>
  </si>
  <si>
    <t>Здание: 1985 г., капитальный ремонт-2011 г.</t>
  </si>
  <si>
    <t>Здание: 1972 г., капитальный ремонт-2013 г.</t>
  </si>
  <si>
    <t>Здание: 1961 г., замена кровли, пола и линолеума-2007-2009 г.,  замена окон-2001-2012 г.</t>
  </si>
  <si>
    <t>Здание: 1986 г., капитальный ремонт-2017 г.</t>
  </si>
  <si>
    <t>Здание: 1988 г. Постройка футбольного поля-2015 г. Постройка площадки для баскетбола-2015 г. Постройка волейбольной площадки, беговой дорожки, дорожки для прыжков в длину-2015 г. Замена окон и крыши-2016 г. Замена линолеума-2019 г.</t>
  </si>
  <si>
    <t>Здание: 1974 г., ремонт спортзала-2019 г.</t>
  </si>
  <si>
    <t>Здание: 1964 г., ремонт туалетных комнат-2015 г. Частичная замена окон-2019 г.</t>
  </si>
  <si>
    <t>Здание: 1999 г., замена пола в спортзале-2014 г.</t>
  </si>
  <si>
    <t>Здание: 1989 г., капитальный ремонт-2016 г.</t>
  </si>
  <si>
    <t>Здание: 1974 г., капитальный ремонт крыши и крыльца-2015 г.</t>
  </si>
  <si>
    <t>Здание: 1971 г., замена окон-2019 г.</t>
  </si>
  <si>
    <t>Здание: 1988 г., замена кровли и окон-2017 г.</t>
  </si>
  <si>
    <t>Здание: 1982 г., капитальный ремонт кровли крыши-2014 г., капитальный ремонт спортивного зала-2018 г.</t>
  </si>
  <si>
    <t>Здание: 1984 г. Капитальный ремонт пищеблока-2012 г. Капитальный ремонт спортивного зала-2014 г. Капитальный ремонт сооружений нежилого назначения-2016 г.</t>
  </si>
  <si>
    <t>Здание: 1989 г., ремонт кровли-2018 г.</t>
  </si>
  <si>
    <t>Здание: 1954 г., капитальный ремонт-2009 г.</t>
  </si>
  <si>
    <t>Здание № 1-1941 г.; здание № 2-1988 г., здание № 3-1992 г.</t>
  </si>
  <si>
    <t>Здание: 1964 г., капитальный ремонт-2012 г.</t>
  </si>
  <si>
    <t>Здание: 1938 г., капитальный ремонт-1969 г.</t>
  </si>
  <si>
    <t>Здание: 1938 г., капитальный ремонт фасада,бассейна-2018 г.</t>
  </si>
  <si>
    <t>Здание: 1967 г., капитальный ремонт стадиона-2020 г.</t>
  </si>
  <si>
    <t>Здание: 1964 г., капитальный ремонт кровли, фасада-2020г.</t>
  </si>
  <si>
    <t>Здание: 1972 г., капитальный ремонт-2010 г.</t>
  </si>
  <si>
    <t>Здание: 1983 г., капитальный ремонт-2019 г.</t>
  </si>
  <si>
    <t>Здание: 1901 г., капитальный ремонт-2017 г.</t>
  </si>
  <si>
    <t>Здание: 1976 г., капитальный ремонт-2004 г.</t>
  </si>
  <si>
    <t>Здание: 1968 г., капитальный ремонт-2006 г.</t>
  </si>
  <si>
    <t>Здание: 1961 г., капитальный ремонт-2020 г.</t>
  </si>
  <si>
    <t>Здание: 1965 г., капитальный ремонт-2024 г.</t>
  </si>
  <si>
    <t>Здание: 1961 г., капитальный ремонт-2003 г.</t>
  </si>
  <si>
    <t>Здание: 1975 г., капитальный ремонт-2025 г.</t>
  </si>
  <si>
    <t>Здание: 1938 г., реконструкция-2008 г.</t>
  </si>
  <si>
    <t>Здание: 1937 г. Дата капитального ремонта-1999 г.</t>
  </si>
  <si>
    <t>Здание: 1955 г. капитальный ремонт-2005 г.</t>
  </si>
  <si>
    <t>Здание по адресу ул. Севастопольская, д. 1: 1953 г. , капитальный ремонт 2022-2023 г.
 Здание по адресу пер.Коломенский, д. 3: 1963 г., капитальный ремонт в 2021 году</t>
  </si>
  <si>
    <t>Здание: 1959г, капитальный ремонт-2013 год</t>
  </si>
  <si>
    <t>Здание: 1936 г., капитальный ремонт-2018 г.</t>
  </si>
  <si>
    <t>Здание: 1954 г., капитальный ремонт-2001 г.</t>
  </si>
  <si>
    <t>Здание: 1963 г., капитальный ремонт-2019 г.</t>
  </si>
  <si>
    <t>Здание: 1950 г., капитальный ремонт-1990 г.</t>
  </si>
  <si>
    <t>Здание: 1989г., 2013г.-капитальный ремонт</t>
  </si>
  <si>
    <t>Здание: 1950 г., капитальный ремонт-1998 г.</t>
  </si>
  <si>
    <t>Здание: 1993г., Спортивная площадка-1993г.
Футбольное поле 2017 г.</t>
  </si>
  <si>
    <t>Здание: 1986 г., капитальный ремонт-2012 г.</t>
  </si>
  <si>
    <t>Здание: 1988 г., капитальный ремонт-2019 г.</t>
  </si>
  <si>
    <t>Здание: 1953 г., капитальный ремонт-2012 г.</t>
  </si>
  <si>
    <t>Здание: 1968г.. 2022 г.-капитальный ремонт школы</t>
  </si>
  <si>
    <t>Здание: 1972 г., 2015 г.-капитальный ремонт</t>
  </si>
  <si>
    <t>Здание: 1974 г.; 2013 г.-капитальный ремонт</t>
  </si>
  <si>
    <t>Здание: 1966 г.; 2019 г.-капитальный ремонт</t>
  </si>
  <si>
    <t>Здание: 1972 г.; 2017 г.-капитальный ремонт</t>
  </si>
  <si>
    <t>Здание: 1976 г.; 2021 г.-капитальный ремонт</t>
  </si>
  <si>
    <t>Здание: 1966 г.; 2016 г.-капитальный ремонт</t>
  </si>
  <si>
    <t>Здание: 1990 г., 2019 г.-капитальный ремонт</t>
  </si>
  <si>
    <t>Здание: 1973 г.; 2018 г.-капитальный ремонт</t>
  </si>
  <si>
    <t>Здание: 1972 г.; 2025 г.-капитальный ремонт</t>
  </si>
  <si>
    <t>Здание: 1981 г.; 2021 г.-капитальный ремонт</t>
  </si>
  <si>
    <t>Здание: 1990 г., 2023 г.-капитальный ремонт здания</t>
  </si>
  <si>
    <t>Здание: 1983 г.; 2016 г.-капитальный ремонт, 2020 г.-капитальный ремонт спортзала, 2022-текущий ремонт помещений центра образования естественно-научной и технологической направленности "Точка роста"</t>
  </si>
  <si>
    <t>Здание: 1966 г., 2017 г.-капитальный ремонт</t>
  </si>
  <si>
    <t>Здание: 1977 г.; 2024 г.-капитальный ремонт</t>
  </si>
  <si>
    <t>Здание: 1850 г., 2017 г.-капитальный ремонт</t>
  </si>
  <si>
    <t>Здание: 1963 г.; 2021 г.-капитальный ремонт</t>
  </si>
  <si>
    <t>Здание: 1990 г.; 2021 г.-капитальный ремонт</t>
  </si>
  <si>
    <t>Здание: 1971 г., капитальный ремонт-2014 г.</t>
  </si>
  <si>
    <t>Здание: 1961 г., 2018 г.-капитальный ремонт отдельных помещений</t>
  </si>
  <si>
    <t>Здание: 1937 г., капитальный ремонт-2018 г.</t>
  </si>
  <si>
    <t>Здание: 1959 г., капитальный ремонт-2023 г.</t>
  </si>
  <si>
    <t>Здание: 1943 г, капитальный ремонт-1994 г.</t>
  </si>
  <si>
    <t>Здание: 1980 г., капитальный ремонт-2008 г.</t>
  </si>
  <si>
    <t>Здание: 1975 г., капитальный ремонт-2014г.</t>
  </si>
  <si>
    <t>Здание: 1983 г., капитальный ремонт-2009 г.</t>
  </si>
  <si>
    <t>Здание: 1988 г., капитальный ремонт-2023 г</t>
  </si>
  <si>
    <t>Здание: 1979г, капитальный ремонт спортивного зала-2025 г.</t>
  </si>
  <si>
    <t>Здание: 1985г., капитальный ремонт:-пищеблок-2015; спортивный зал- 2020; санузлы-2020.</t>
  </si>
  <si>
    <t>Здание: 1957 г.; Лыжная база "Масляна"-2014 г.; Лыжероллерная трасса-2019 г.; Спортивная площадка для уличной гимнастики-2017 г. реконструкция пищеблока-2014 г.</t>
  </si>
  <si>
    <t>Здание: 1956 г., капитальный ремонт-2017 г.</t>
  </si>
  <si>
    <t>Здание: 1956 г., капитальный ремонт-2014 г.</t>
  </si>
  <si>
    <t>Здание: 2005 г., капитальный ремонт-2011 г.</t>
  </si>
  <si>
    <t>Здание: 1990г., капитальный ремонт-2020 г.</t>
  </si>
  <si>
    <t>Здание: 1962 г.
Капитальный ремонт-2024 г</t>
  </si>
  <si>
    <t>Здание по адресу ул. Р. Горбуновой, 13:  1951 г., капитальный ремонт -2022 г.</t>
  </si>
  <si>
    <t>Здание: 1985 г. Капитальный ремонт-2017 г.</t>
  </si>
  <si>
    <t>Здание: 1980 г. Капитальный ремонт-2018 г.</t>
  </si>
  <si>
    <t>Здание: 1960 г., капитальный ремонт-2023 г.</t>
  </si>
  <si>
    <t>Здание: 1990, капитальный ремонт-2013</t>
  </si>
  <si>
    <t>Здание: 1971 г. Капитальный ремонт (спортивный зал) 2017 г., капитальный ремонт-2022.</t>
  </si>
  <si>
    <t>Здание: 1972. Капитальный ремонт-2017</t>
  </si>
  <si>
    <t>Здание: 1971 г. Капитальный ремонт-2011 г.</t>
  </si>
  <si>
    <t>Здание: 1969 г., капитальный ремонт-1995 г.</t>
  </si>
  <si>
    <t>Здание: 1959 г., капитальный ремонт-2002 г.</t>
  </si>
  <si>
    <t>Здание: 1949 г., капитальный ремонт-2007 г.</t>
  </si>
  <si>
    <t>Здание 1: 1958 г., капитальный ремонт-2010 г.; 
Здание 2: 1973 г.; 
Здание 3: 1958 г., капитальный ремонт-2009 г.;
Здание 4: 1983 г.</t>
  </si>
  <si>
    <t>Здание: 1954 г., капитальный ремонт-2017 г.</t>
  </si>
  <si>
    <t>Здание: 1989г., капитальный ремонт-2012 г.</t>
  </si>
  <si>
    <t>Здание:  01.09.1939. Дата последнего капитального ремонта-2011г.</t>
  </si>
  <si>
    <t>Здание: 1969 год, дата последнего капитального ремонта-2022 год</t>
  </si>
  <si>
    <t>Здание: 1978 г., капитальный ремонт-2010 г.</t>
  </si>
  <si>
    <t>Здание: 1917 г., капитальный ремонт-2013 г.</t>
  </si>
  <si>
    <t>Здание: 1956 г., капитальный ремонт-1996 г.</t>
  </si>
  <si>
    <t>Здание: 1968 г., капитальный ремонт-2015 г.</t>
  </si>
  <si>
    <t>Здание: 1968 г, капитальный ремонт-2017 г.</t>
  </si>
  <si>
    <t>Здание: нет данных, капитальный ремонт-2006 г.</t>
  </si>
  <si>
    <t>Здание: 1974 г., капитальный ремонт-1996 г.</t>
  </si>
  <si>
    <t>Здание: 1979 г., капитальный ремонт-2016 г.</t>
  </si>
  <si>
    <t>Здание: 1982 г., капитальный ремонт-2016 г.</t>
  </si>
  <si>
    <t>Здание: 1908 г., пристрой к школе-1967 г.</t>
  </si>
  <si>
    <t>Здание: 1987 г., капитальный ремонт-2012 г.</t>
  </si>
  <si>
    <t>Основное здание-1935 г., пристрой-1988 г., капитальный ремонт в 2014 г.</t>
  </si>
  <si>
    <t>Здание: 1936 г., капитальный ремонт-2008 г.</t>
  </si>
  <si>
    <t>Здание: 1932 г., капитальный ремонт-2011 г.</t>
  </si>
  <si>
    <t>Здание: 1992 г., капитальный ремонт-2019 г., кровли -2020 г</t>
  </si>
  <si>
    <t>Здание: 1963 г., капитальный ремонт-2014 г.</t>
  </si>
  <si>
    <t>Здание: 1953 г., спортивно -игровая площадка-2010 г., Workout-площадка -2022г.</t>
  </si>
  <si>
    <t>Здание: 1988 г., капитальный ремонт спортивного зала-2019 г</t>
  </si>
  <si>
    <t>Здание: 1952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</si>
  <si>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</si>
  <si>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</si>
  <si>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корпуса-2022 г., здание учебного корпуса-2022 г., здание столовой 2022 г., здание медицинского корпуса-2018 г.</t>
  </si>
  <si>
    <t>Здание: 1977 г., капитальный ремонт-2015 г.</t>
  </si>
  <si>
    <t>Здание: 1937 г., капитальный ремонт кровли и фасада здания-2019 г., замена оконных блоков-июнь-август 2019 г.</t>
  </si>
  <si>
    <t>Здание: 1963 г.-основное здание, 2017-столовая, пристрой</t>
  </si>
  <si>
    <t>Здание: 1964г.; капитальный ремонт-1971г..</t>
  </si>
  <si>
    <t>Здание: 1964 г. постройки. Капитальный ремонт-2023 г.</t>
  </si>
  <si>
    <t>Здание: 1956 г., капитальный ремонт-1989 г.</t>
  </si>
  <si>
    <t>Здание образовательного учреждения-1978-79г., в 2023 году проведен капитальный ремонт, физкультурно-оздоровительные сооружения, площадка-1979г.</t>
  </si>
  <si>
    <t>Здание школы: 1953г. 
Здание столовой-1976г. Капитальный ремонт спортзала 2019г., входной группы 2019г., столовой 2016г.</t>
  </si>
  <si>
    <t>Здание: 1979 г., капитальный ремонт-2014 г.</t>
  </si>
  <si>
    <t>Здание: 1984 г., капитальный ремонт-1996 г.</t>
  </si>
  <si>
    <t>Здание: 1962 г. Капитальный ремонт-2017 г.</t>
  </si>
  <si>
    <t>Здание: 1992 г., капитальный ремонт-2017 г.</t>
  </si>
  <si>
    <t>Здание: 1948 г., капитальный ремонт-1987 г.</t>
  </si>
  <si>
    <t>Здание: 1978 г., ремонт-2022 г.</t>
  </si>
  <si>
    <t>Здание: 1967 г., капитальный ремонт-2014 г.</t>
  </si>
  <si>
    <t>Здание: 1955 г., последний капитальный ремонт-2019 г.</t>
  </si>
  <si>
    <t>Здание: 1959 г., капитальный ремонт-2018 г.</t>
  </si>
  <si>
    <t>Здание: 1961г. 1985г., капитальный ремонт-2011 г.</t>
  </si>
  <si>
    <t>Здание: 1969 г., капитальный ремонт кровли-2011 г., капитальный ремонт фундамента-2015 г.</t>
  </si>
  <si>
    <t>Здание: 1962 г., капитальный ремонт кровли-2012 г.</t>
  </si>
  <si>
    <t>Здание: 2025-2026 г.-капитальный ремонт</t>
  </si>
  <si>
    <t>Здание: 1978 г. Дата проведения капитального ремонта-2025 г.</t>
  </si>
  <si>
    <t>Здание: 1987 г. Последний капитальный ремонт-2012 г.</t>
  </si>
  <si>
    <t>Здание по адресу ул. Юбилейная, д. 23 Б: 1978 г. 
Здание ул. Юбилейная, д. 2: 1974 г. 
Здание пер. Школьный, д. 4: 1972 г.
Здание ул. Лесная, д. 1Б-2014 г.
Здание ул. Юбилейная, стр. 8-1988 г.</t>
  </si>
  <si>
    <t>Здание: 1951 г., капитальный ремонт-2015 г.</t>
  </si>
  <si>
    <t>Здание: нет данных, текущий ремонт-ежегодно.</t>
  </si>
  <si>
    <t>Здание: 1972 год,капитальный ремонт крыши-2018 год</t>
  </si>
  <si>
    <t>Здание: 1988 год, частичный ремонт кровли-2017 год</t>
  </si>
  <si>
    <t>Здание: 1990 год, капитальный ремонт-2012 год</t>
  </si>
  <si>
    <t>Здание: 1976 год, капитальный ремонт-2013 год</t>
  </si>
  <si>
    <t>Здание: 1969г., капитальный ремонт-1998 г., частичный капитальный ремонт-2017 г.</t>
  </si>
  <si>
    <t>Здание: 1969 год, капитальный ремонт-2020 год</t>
  </si>
  <si>
    <t>Здание: 1885 год, капитальный ремонт-2003 год</t>
  </si>
  <si>
    <t>Здание: 1980 год, капитальный ремонт-2017 год</t>
  </si>
  <si>
    <t>Здание: 1990 год, 2014 год-второе здание</t>
  </si>
  <si>
    <t>Здание: 1987 г.,дата проведения капитального ремонта-2016 г.</t>
  </si>
  <si>
    <t>Здание: 1968 г., дата проведения капитального ремонта-2015 г.</t>
  </si>
  <si>
    <t>Здание: 1980 г.,
дата проведения капитального ремонта-2012г.</t>
  </si>
  <si>
    <t>Здание: 1960 год, капитальный ремонт столовой-2020 г</t>
  </si>
  <si>
    <t>Здание: 1964 г. Капитальный ремонт-2022 год</t>
  </si>
  <si>
    <t>Здание: 1985 г., капитальный ремонт-2023 год</t>
  </si>
  <si>
    <t>Здание: 1900 г.,
капитальный ремонт -
2006 г.-ремонт пищеблока</t>
  </si>
  <si>
    <t>В 2024 г.: 
05.06.2024г.-профилактический визит (уведомление №66-07-03/08-03-1852-2024 от 27.05.2024)</t>
  </si>
  <si>
    <t>В 2022 г.: 
Представление об устранении нарушений законодательства об охране жизни и здоровья несовершеннолетних Прокуратуры Ачитского района от 24.06.2022г. № 01-15-2021-устранено 22.07.2022 г. № 208</t>
  </si>
  <si>
    <t>В 2025 г.: 
Предписание от Роспотребнадзора № 66-03-13/13-3324-2025 от 18.06.2025 г. Срок устранения -2026 год</t>
  </si>
  <si>
    <t>В 2025 г.: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26.09.2025-выполнено частично; №452/2025-62-не выполнено, срок выполнения 2026 год</t>
  </si>
  <si>
    <t>В 2022 г.: 
Проверка Управления Роспотребнадзора по железнодорожному транспорту, Свердловский территориальный отдел-01.03-22.03.2022- предписание исполнено.</t>
  </si>
  <si>
    <t>В 2025 г.: 
Профилактический визит Управления Роспотребндзора по Свердловской области  (26.05.2025-06.06.2025). Замечания не выявлены</t>
  </si>
  <si>
    <t>В 2025 г.: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г.-предписание не  выполнено №511/2025-121</t>
  </si>
  <si>
    <t>В 2022 г.: 
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г.-предписание выполнено; Акт внеплановой выездной проверки от 05.09.2022 пожарного надзора-нарушений не выявлено</t>
  </si>
  <si>
    <t>В 2022 г.: 
Акт внеплановой выездной проверки от 05.09.2022 пожарного надзора-нарушений не выявлено</t>
  </si>
  <si>
    <t>В 2024 г.: 
Предписание об устранении нарушений обязательных требований пожарной безопасности №2405/002-66/959-В/ПДП от 27.05.2024. Не исполнено (причина-отсутствие финансирования).</t>
  </si>
  <si>
    <t>В 2022 г.: 
Проверка территориального отдела Управления Роспотребнадзора по Свердловской области 14.06.2022г.-нарушений нет</t>
  </si>
  <si>
    <t>В 2025 г.: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районах-26.06.2025 г. Нарушений не установлено.</t>
  </si>
  <si>
    <t>В 2025 г.: 
ФБУЗ "Центр гигиены и эпидемиологии в Свердловской области в городе Каменск-Уральский, Каменском районе, Сухоложском и Богдановичском районах"-проведена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пребыванием-выдано экспертное заключение о соответствии № 66-20-005-12/43-1641-2025 от 22.05.2025г.</t>
  </si>
  <si>
    <t>В 2024 г.: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09-3211-2024</t>
  </si>
  <si>
    <t>В 2022 г.: 
Контрольное (надзорное) мероприятие №66220041000100993081 от 24.09.2021 г. (Акт 29.06.2022 г)-нарушения устранены (информационное письмо МАОУ "ООШ № 28"</t>
  </si>
  <si>
    <t>В 2024 г.: 
Ф-л ФБУЗ "Центр гигиены и эпидемиологии в Свердловской обл. профилактический визит 19.02.2024г-21.02.2024г. Акт проверки от 22.02.2024г. Нарушения устранены в срок. Проверка Росгвардии Красноуральского ОВО филиал ФГКУ "УВО ВНГ России по СО" от 24.04.2024г.</t>
  </si>
  <si>
    <t>В 2024 г.: 
Проведена проверка Роспотребнадзора предписание № 196/2024-224 от 25.06.2024г. устранить до 04.06.2025-предписание устранено частично</t>
  </si>
  <si>
    <t xml:space="preserve">В 2025 г.: 
Проведена проверка Роспотребнадзора предписание № 78/2025-224 от 04.07.2025г. устранить до 01.06.2026-предписание устранено </t>
  </si>
  <si>
    <t>В 2025 г.: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г.-замечания устранены.
с 09.06.2025 г. по 24.06.2025 г. Предписание об устранении выявленных нарушений (ул. Верхняя Черепанова, 31б) № 66-09-05/16-6936-2025 от 24.06.2025 г.-выявленные замечания устранить до 01.09.2026г</t>
  </si>
  <si>
    <t>В 2025 г.:
1. Прокуратурой Тагилстроевского р-на г. Нижнего Тагила-исполнение требований законодательства в сфере обеспечения антитеррористической защищенности объектов ФКиС-замечаний не выявлено. 2. Управление Роспотребнадзора по Свердловской области-Федеральный государственный санитарно-эпидемиологический контроль (надзор)-Профилактический визит. 3. Министерство образования и молодежной политики Свердловской области-Профилактический визит</t>
  </si>
  <si>
    <t>В 2025 г.: 
Профилактическое мероприятие № 66250041000117008675 от 23.01.2025г. предписание №18/2025-7 от 12.02.2025-не выполнено (срок до 04.08.2025г.)
В 2024 г.: 
Профилактическое мероприятие № 66240041000109230539 от 19.01.2024г. предписание №2/2024-231от 01.02.2024-не выполнено (срок до 15.08.2025г.)</t>
  </si>
  <si>
    <t xml:space="preserve">В 2025 г.: 
Плановая проверка филиала ФГУЗ «ЦГиЭ»-акт № 66-15-12/25-1767-2025 от 21.01.2025г.- предписание от 21.01.2025г выполнено. </t>
  </si>
  <si>
    <t>В 2025 г.: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14.02.2025г.-нарушения выявлены. В 2026г.-ожидается проверка.</t>
  </si>
  <si>
    <t xml:space="preserve">В 2026 г.: 
профилактический визит №258/2026-231 от 03.03.2026 г. 
Предписание №29/2026-234 от 23.03.2026 г.-выполнено
</t>
  </si>
  <si>
    <t>В 2024 г.: 
Плановая проверка Роспотребнадзора № 66-14-12/11-3049-2024 от 24.06.2024, срок устранения-29.05.2025</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</si>
  <si>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Срок-до 02.06.2025 г.Нарушения устранены частично.</t>
  </si>
  <si>
    <t>В 2024 г.: 
02.07.2024-Роспотребнадзор СО-профилактический визит-Отчет о выполнении предписания 04.07.2025. 24.06.2024-Министерство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</si>
  <si>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В 2024 г.: 
Плановая проверка Управлением Федеральной службы по надзору в сфере защиты прав потребителей и благополучия человека по Свердловской области: 1. от 14.02.2024-01.03.2024 (Эпидемиологическое расследование); 2. от 09.07.2024-12.07.2024 (Профилактический визит с целью проверки соблюдения требований санитарного законодательства) предписаний нет; 3. от 04.09.2024-09.09.2024 (Профилактический визит с целью проверки соблюдения требований санитарного законодательства ), предписания выполнены; МО и МП СО от 17.05.2024-25.06.2024 (Наблюдение за соблюдением обязательных требований в сфере образования), предписания выполнены; 
В 2025 г.: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</si>
  <si>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В 2025 г.: 
проверки не проводились. 
В 2024 г.: 
по результатом проверок-предписаний нет</t>
  </si>
  <si>
    <t>В 2025 г.: 
Профилактический визит Управления Федеральной службы по надзору в сфере защиты прав потребителей и благополучия человека-предписание об устранении выявленных нарушений от 01.07.2025 №110/2025-231. Отчет отправлен в срок</t>
  </si>
  <si>
    <t>В 2025 г.: 
Профилактический визит Роспотребнадзора-09.07.2024. Предписание № 66-14-12/21-3571-2024, срок исполнения до 16.06.2025 г. (в процессе исполнения)</t>
  </si>
  <si>
    <t>Отсутствует. Договор № 13 от 09.01.2019 г. с ГАУЗ СО "ГБ г. Асбеста"-бессрочно</t>
  </si>
  <si>
    <t>Отсутствует.  Договор о медицинском обслуживании обучающихся № 3 от 09.01.2019 г. Срок действия-бессрочно. Лицензия № ФС -66-01-001976 от 28.12.2016г.</t>
  </si>
  <si>
    <t>Отсутствует. Договор 123/Л-2025/1-66.01.37.000.М.003961 23.05.2025 (№ЛО-66-01-006178 от 04.10.2019 г. )</t>
  </si>
  <si>
    <t>Отсутствует. Договор № 27/у-26 от 12.01.2026</t>
  </si>
  <si>
    <t>Организация доступности объекта для инвалидов: с нарушениями опорно-двигательного аппарата-доступно условно (далее-ДУ)С нарушениями зрения-ДУС нарушениями слуха-доступность всех зон и помещений-универсальная-А</t>
  </si>
  <si>
    <t>Согласно Паспорту доступности объекта:-объект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</si>
  <si>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Согласно Паспорту доступности объекта:-объект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</si>
  <si>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зрения-нет.</t>
  </si>
  <si>
    <t>Объект доступен частично: всем категориям инвалидов и маломобильных групп населения-Б, в том числе инвалиды:передвигающиеся на креслах-колясках-Б;с нарушениями опорно-двигательного аппарата-Б;с нарушением зрения-нет;с нарушением слуха-нет;с умственными нарушениями-А</t>
  </si>
  <si>
    <t>Программа воспитания утверждена МКОУ АМО "Верх-Тисинская ООШ" Приказ № 51 от 16.05.2025 
Ссылка: https://vtisa-ach.uralschool.ru/?section_id=189</t>
  </si>
  <si>
    <t>Программа воспитания утверждена МКОУ АМО "Уфимская СОШ"-филиал "Каргинская ООШ" Приказ № 90/1 от 26.03.2025  
Ссылка: http://ufimka-skola.3dn.ru/index/ob_organizacii_otdykha_detej_i_ikh_ozdorovlenija/0-74</t>
  </si>
  <si>
    <t>Программа воспитания утверждена директором МАОУ-СОШ № 2 Приказом № 18 от 30.01.2026 
Ссылка:  https://b2.uralschool.ru/upload/scb2_new/files/99/d0/99d0f6baa47b834ccd2380869e5245ca.pdf</t>
  </si>
  <si>
    <t>Программа воспитания утверждена директором МОУ-СОШ № 4 Приказ от 30.01.2026 № од-21  
Ссылка: https://b4.uralschool.ru/upload/scb4_new/files/8b/8b/8b8becb6a2995ce0a7e94f7dcc9de107.pdf</t>
  </si>
  <si>
    <t>Программа воспитания утверждена МБДОУ-детский сад № 21 приказ № ГЛ-001/25 от 10.04.2025 https://21.tvoysadik.ru/?section_id=621</t>
  </si>
  <si>
    <t>Программа воспитания утверждена МБДОУ-детский сад № 29 приказ № 28-ОД от 15.05.2025 https://29.tvoysadik.ru/?section_id=641</t>
  </si>
  <si>
    <t>Программа воспитания утверждена МБДОУ-детский сад № 31 приказ № 12 от 27.03.2025 https://31.tvoysadik.ru/?section_id=917</t>
  </si>
  <si>
    <t>Программа воспитания утверждена МБДОУ-детский сад № 37 приказ № 21 от 24.04.2025 https://37.tvoysadik.ru/?section_id=1963</t>
  </si>
  <si>
    <t>Программа воспитания утверждена МБДОУ-детский сад № 455 приказ № 6/2-ОД от 14.05.2025 https://455.tvoysadik.ru/?section_id=452</t>
  </si>
  <si>
    <t>Программа воспитания утверждена МБДОУ-детский сад № 496 приказ № 55-од от 30.04.2025 https://496.tvoysadik.ru/?section_id=773</t>
  </si>
  <si>
    <t>Программа воспитания утверждена МАДОУ-детский сад № 553 приказ № 40 от 17.03.2025 https://553.tvoysadik.ru/?section_id=784</t>
  </si>
  <si>
    <t>Программа воспитания лагеря .Утверждена приказом заведующего МБДОУ-детский сад № 168 Т.Н.Салимовой № 56 от 27.03.2025. https://168.tvoysadik.ru/?section_id=534</t>
  </si>
  <si>
    <t>Программа воспитания утверждена МБДОУ-детский сад комбинированного вида № 302 Приказ № 11 от 18.03.2025 https://302.tvoysadik.ru/?section_id=680</t>
  </si>
  <si>
    <t>Программа воспитания утверждена МБДОУ-детский сад компенсирующего вида № 466 Приказ № 52-о от 05.03.2025 https://466.tvoysadik.ru/?section_id=304</t>
  </si>
  <si>
    <t>Программа утверждена МКОУ Кочневская СОШ Приказ № 61а от 03.03.2025 г. https://kochnevo-school.edusite.ru/sveden/files/3194acdef621cb476fed3e1b899d0730.pdf План-https://kochnevo-school.edusite.ru/sveden/files/f8b089a2f84ccdf17000013916e200a7.pdf</t>
  </si>
  <si>
    <t>Программа летнего спортивного-оздоровительного лагеря с дневным пребыванием "Олимпийский резерв" Утверждена приказом № 105-О от 03.04.2025 http://kamrdush.ru/ftpgetfile.php?id=2136</t>
  </si>
  <si>
    <t>Приказ 40/1-д от 26.05.2025г https://sclip66.edusite.ru/</t>
  </si>
  <si>
    <t>Верхняя Тура ГО-5</t>
  </si>
  <si>
    <t>Верхотурский МО-15</t>
  </si>
  <si>
    <t>Волчанский МО-3</t>
  </si>
  <si>
    <t>Гаринский МО-1</t>
  </si>
  <si>
    <t>Горноуральский МО-15</t>
  </si>
  <si>
    <t>МО город Екатеринбург-194</t>
  </si>
  <si>
    <t>Академический район-9</t>
  </si>
  <si>
    <t>Ленинский район-33</t>
  </si>
  <si>
    <t>Чкаловский район-31</t>
  </si>
  <si>
    <t>Железнодорожный район-21</t>
  </si>
  <si>
    <t>Октябрьский район-20</t>
  </si>
  <si>
    <t>Кировский район-24</t>
  </si>
  <si>
    <t>Орджоникидзевский район-26</t>
  </si>
  <si>
    <t>Верх-Исетский район-26</t>
  </si>
  <si>
    <t>Ирбит ГО-11</t>
  </si>
  <si>
    <t>Ирбитское МО-25</t>
  </si>
  <si>
    <t>Каменский МО-13</t>
  </si>
  <si>
    <t>Каменск-Уральский ГО-30</t>
  </si>
  <si>
    <t>Камышловский ГО-10</t>
  </si>
  <si>
    <t>Камышловский МР-13</t>
  </si>
  <si>
    <t>Карпинск МО-9</t>
  </si>
  <si>
    <t>Качканарский МО-11</t>
  </si>
  <si>
    <t>Кировградский МО-8</t>
  </si>
  <si>
    <t>Краснотурьинск МО-13</t>
  </si>
  <si>
    <t>Красноуфимский МО-19</t>
  </si>
  <si>
    <t>Малышевский МО-3</t>
  </si>
  <si>
    <t>Махневское МО-4</t>
  </si>
  <si>
    <t>Нижнесергинский МР-26</t>
  </si>
  <si>
    <t>Новоуральский ГО-19</t>
  </si>
  <si>
    <t>Пелым ГО-1</t>
  </si>
  <si>
    <t>Первоуральск МО-31</t>
  </si>
  <si>
    <t>Пышминский МО-14</t>
  </si>
  <si>
    <t>Режевской МО-35</t>
  </si>
  <si>
    <t>Рефтинский ГО-6</t>
  </si>
  <si>
    <t>Свободный ЗАТО-1</t>
  </si>
  <si>
    <t>Слободо-Туринский МР-14</t>
  </si>
  <si>
    <t>Сосьвинский МО-8</t>
  </si>
  <si>
    <t>Староуткинск МО-1</t>
  </si>
  <si>
    <t>Сысертский МО-40</t>
  </si>
  <si>
    <t>Таборинский МР-5</t>
  </si>
  <si>
    <t>Тавдинский МО-17</t>
  </si>
  <si>
    <t>Талицкий МО-18</t>
  </si>
  <si>
    <t>Тугулымский МО-11</t>
  </si>
  <si>
    <t>Туринский МО-16</t>
  </si>
  <si>
    <t>624320, Свердловская обл., г.Верхняя Тура, ул.Машиностроителей, д.16; тел:  8(34344)-468-98; email:  sportivnaya-shkola@mail,ru</t>
  </si>
  <si>
    <t>620105, Свердловская обл., г. Екатеринбург, ул. Ак. Ландау,39Б тел. +7(343)30-30-133 soch133@eduekb.ru, school79.akadem@yandex.ru</t>
  </si>
  <si>
    <t>623428, Свердловская обл., г. Каменск-Уральский, ул. Мичурина, д. 61; тел: 8-343-936-66-67; email: 66453124@mail.ru</t>
  </si>
  <si>
    <t>623143, Свердловская область, г. Первоуральск, с. Битимка, ул. Совхозная, 7А, 8 (3439) 29-66-30 Bitimka7@yandex.ru</t>
  </si>
  <si>
    <t>2 смена-на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смена-624285, Свердловская обл., пгт.Рефтинский, ул.Молодежная, 5 тел. 89630329330; email: sch-reft17@mail.ru</t>
  </si>
  <si>
    <t>27.05.2026-16.06.2026</t>
  </si>
  <si>
    <t>01.06.2026-12.06.2026, 15.06.2026-26.06.2026, 29.06.2026-10.07.2026, 13.07.2026-24.07.2026, 27.07.2026-07.08.2026, 10.08.2026-21.08.2026</t>
  </si>
  <si>
    <t>292,00-лето; 292,40-осень</t>
  </si>
  <si>
    <t>весна-780,00, лето-619,04</t>
  </si>
  <si>
    <t>6,5-10 лет-256,89; 11-17 лет-298,89.</t>
  </si>
  <si>
    <t>6-10 лет</t>
  </si>
  <si>
    <r>
      <t xml:space="preserve">В 2025 г.: 
</t>
    </r>
    <r>
      <rPr>
        <sz val="9"/>
        <color rgb="FF000000"/>
        <rFont val="Times New Roman"/>
        <family val="1"/>
        <charset val="204"/>
      </rPr>
      <t>Управление Роспотребнадзора по Свердловской области-профилактический визит 04.06.2025 Предписание от 04.06.2025г № 97/ 2025-224</t>
    </r>
  </si>
  <si>
    <r>
      <t xml:space="preserve">В 2025 г.: 
</t>
    </r>
    <r>
      <rPr>
        <sz val="9"/>
        <color rgb="FF000000"/>
        <rFont val="Times New Roman"/>
        <family val="1"/>
        <charset val="204"/>
      </rPr>
      <t>предписание Роспотребнадзора от 06.06.2025 г. № 66-02-01/28-2349-2025-выявлены нарушения обязательных требований. Замечания устранены.</t>
    </r>
  </si>
  <si>
    <r>
      <t xml:space="preserve">В 2024 г.: 
</t>
    </r>
    <r>
      <rPr>
        <sz val="9"/>
        <color theme="1"/>
        <rFont val="Times New Roman"/>
        <family val="1"/>
        <charset val="204"/>
      </rPr>
      <t>27.05.2024г.-профилактический визит Роспотребнадзора</t>
    </r>
  </si>
  <si>
    <r>
      <t xml:space="preserve">В 2024 г.: 
</t>
    </r>
    <r>
      <rPr>
        <sz val="9"/>
        <color theme="1"/>
        <rFont val="Times New Roman"/>
        <family val="1"/>
        <charset val="204"/>
      </rPr>
      <t>29.05.2024 Профвизит. Результат-предписание об устранении выявленных нарушений от 04.06.2024 № 246/2024-224</t>
    </r>
  </si>
  <si>
    <r>
      <t xml:space="preserve">В 2023 г.: 
</t>
    </r>
    <r>
      <rPr>
        <sz val="9"/>
        <color theme="1"/>
        <rFont val="Times New Roman"/>
        <family val="1"/>
        <charset val="204"/>
      </rPr>
      <t>08.06.2023г.-профилактический визит, Роспотребнадзор. Предписание от 13.06.2023г. № 73/2023-224, на 01.06.2024 г. -исполнено</t>
    </r>
  </si>
  <si>
    <r>
      <t xml:space="preserve">В 2024 г.: 
</t>
    </r>
    <r>
      <rPr>
        <sz val="9"/>
        <color theme="1"/>
        <rFont val="Times New Roman"/>
        <family val="1"/>
        <charset val="204"/>
      </rPr>
      <t>05.06.2024г.-профилактический визит (уведомление №66-07-03/08-03-1852-2024 от 27.05.2024)</t>
    </r>
  </si>
  <si>
    <r>
      <t xml:space="preserve">В 2025 г.: </t>
    </r>
    <r>
      <rPr>
        <sz val="9"/>
        <color rgb="FF000000"/>
        <rFont val="Times New Roman"/>
        <family val="1"/>
        <charset val="204"/>
      </rPr>
      <t xml:space="preserve">
Управление Роспотребнадзора по Свердловской области-профилактический визит 04.06.2025 Предписание от 27.06.2025г № 85/2025-224</t>
    </r>
  </si>
  <si>
    <r>
      <t xml:space="preserve">В 2025 г.: 
</t>
    </r>
    <r>
      <rPr>
        <sz val="9"/>
        <color rgb="FF000000"/>
        <rFont val="Times New Roman"/>
        <family val="1"/>
        <charset val="204"/>
      </rPr>
      <t>Управление Роспотребнадзора по Свердловской области-профилактический визит 15.12.2025 г., предписание № 90/2025 -224-01 от 30.12.2025 года</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</si>
  <si>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87/2025-224:3 замечания. срок исполнения 01.06.2026.Замечания устранены.</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</si>
  <si>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t>
    </r>
  </si>
  <si>
    <r>
      <t xml:space="preserve">В 2025 г.: 
</t>
    </r>
    <r>
      <rPr>
        <sz val="9"/>
        <color theme="1"/>
        <rFont val="Times New Roman"/>
        <family val="1"/>
        <charset val="204"/>
      </rPr>
      <t>Управление Федеральной службы по надзору в сфере защиты прав потребителей и благополучия человека по Свердловской области, предписание от 15.10.2015 № 389/2025-62, не выполнено, срок выполнения 2026 год; ОНД МЧС России по Свердловской области, предписание от 28.10.2025 № 2510/008-66/111-В,не выполнено, срок 2026</t>
    </r>
  </si>
  <si>
    <r>
      <t xml:space="preserve">В 2025 г.: 
</t>
    </r>
    <r>
      <rPr>
        <sz val="9"/>
        <color theme="1"/>
        <rFont val="Times New Roman"/>
        <family val="1"/>
        <charset val="204"/>
      </rPr>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23.05.2025г.-нарушения по предписанию устранены.</t>
    </r>
  </si>
  <si>
    <r>
      <rPr>
        <b/>
        <sz val="9"/>
        <color theme="1"/>
        <rFont val="Times New Roman"/>
        <family val="1"/>
        <charset val="204"/>
      </rPr>
      <t xml:space="preserve">В 2021 г.: </t>
    </r>
    <r>
      <rPr>
        <sz val="9"/>
        <color theme="1"/>
        <rFont val="Times New Roman"/>
        <family val="1"/>
        <charset val="204"/>
      </rPr>
      <t xml:space="preserve">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r>
  </si>
  <si>
    <r>
      <t xml:space="preserve">В 2023 г.: 
</t>
    </r>
    <r>
      <rPr>
        <sz val="9"/>
        <color theme="1"/>
        <rFont val="Times New Roman"/>
        <family val="1"/>
        <charset val="204"/>
      </rPr>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</si>
  <si>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r>
      <t xml:space="preserve">В 2025 г.: 
</t>
    </r>
    <r>
      <rPr>
        <sz val="9"/>
        <color theme="1"/>
        <rFont val="Times New Roman"/>
        <family val="1"/>
        <charset val="204"/>
      </rPr>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04.06.2025-предписания устранены в срок.</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</si>
  <si>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аппарата-специально выделенные для инвалидов участки и помещения, доступно с дополнительной помощью сотрудника, 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</si>
  <si>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зрения-специально выделенные для инвалидов участки и помещения,с нарушениями слуха-специально выделенные для инвалидов участки и помещения,с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</si>
  <si>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</si>
  <si>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</si>
  <si>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</si>
  <si>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колясках-специально выделенные для инвалидов участки и помещения, доступно с дополнительной помощью сотрудника,с нарушениями опорно двигательного аппарата-специально выделенные для инвалидов участки и помещения, доступно с дополнительной помощью сотрудника,с нарушениями зрения-специально выделенные для инвалидов участки и помещения, доступно с дополнительной помощью сотрудника,с нарушениями слуха-специально выделенные для инвалидов участки и помещения, доступно с дополнительной помощью сотрудника,с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</si>
  <si>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21.10.2024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</si>
  <si>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 с дополнительной помощью сотрудника.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</si>
  <si>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</si>
  <si>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</si>
  <si>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нарушениями-доступность всех зон и помещений (универсальная).  
</t>
    </r>
    <r>
      <rPr>
        <b/>
        <sz val="9"/>
        <color theme="1"/>
        <rFont val="Times New Roman"/>
        <family val="1"/>
        <charset val="204"/>
      </rPr>
      <t>Паспорт доступности от 12.11.2024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</si>
  <si>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</si>
  <si>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</si>
  <si>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</si>
  <si>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 с дополнительной помощью сотрудника.  
</t>
    </r>
    <r>
      <rPr>
        <b/>
        <sz val="9"/>
        <color theme="1"/>
        <rFont val="Times New Roman"/>
        <family val="1"/>
        <charset val="204"/>
      </rPr>
      <t>Паспорт доступности от 18.03.2026</t>
    </r>
  </si>
  <si>
    <t>Здание: 1910 г., капитальный ремонт в 2013 г.</t>
  </si>
  <si>
    <t>Здание: 1989 г., капитальный ремонт в 2019 г.</t>
  </si>
  <si>
    <t>Здание: 1974 г., капитальный ремонт в 2018 г.</t>
  </si>
  <si>
    <t>Здание: 1986 г., капитальный ремонт в 2022 г.</t>
  </si>
  <si>
    <t>Здание: 1983 г, капитальный ремонт спортивного зала в 2018 г.</t>
  </si>
  <si>
    <t>Здание: 1975 г., капитальный ремонт в 1989 г.</t>
  </si>
  <si>
    <t>Здание: 1969 г., капитальный ремонт в 2017 г.</t>
  </si>
  <si>
    <t>Здание:  1965 г., капитальный ремонт в 2005 г.</t>
  </si>
  <si>
    <t>Здание:  1951 г. , капитальный ремонт в 2004 г.</t>
  </si>
  <si>
    <t xml:space="preserve">Здание основной школы: 1976 г., капитальный ремонт не проводился. 
Здание начальной школы: 1983 г., капитальный ремонт в 2016 г. </t>
  </si>
  <si>
    <t xml:space="preserve">Основное здание: 1961 г. 
Здание пристроя начальной школы: 1979 г. </t>
  </si>
  <si>
    <t>Здание: 1936 г., капитальный ремонт в 2000 г., реконструкция 1 этажа в 2019 г., строительство столовой в 2019г.</t>
  </si>
  <si>
    <t>Здание по адресу с. Знаменское: 1968 г. 
Здание по адресу с. Светлое: 1999 г</t>
  </si>
  <si>
    <t>Здание: 1995г., капитальный ремонт в 2016г.</t>
  </si>
  <si>
    <t>Здание:  1985 г. , капитальный ремонт запланирован в 2026 г.</t>
  </si>
  <si>
    <t>Здание: 1983 г., капитальный ремонт в 2017 г.</t>
  </si>
  <si>
    <t>Здание: 1971 г., капитальный ремонт в 2008 г.</t>
  </si>
  <si>
    <t>Количество смен в год: 1. Мощность: 20. Проживание: не предусмотрено. Питание: 3-разовое</t>
  </si>
  <si>
    <t>№66.01.37.000.М.000564.04.26, дата выдачи: 16.04.2026</t>
  </si>
  <si>
    <r>
      <t xml:space="preserve">В 2025 г.: 
</t>
    </r>
    <r>
      <rPr>
        <sz val="9"/>
        <color theme="1"/>
        <rFont val="Times New Roman"/>
        <family val="1"/>
        <charset val="204"/>
      </rPr>
      <t xml:space="preserve"> 31.07.2025г.-Отдел надзорной деятельности и профилактической работы МО город Ирбит, Ирбитского МО и Байкаловского МР (предписаний нет).
10.10.2025г.-Территориальный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исполнения-11.10.2026г.). Нарушения устранены</t>
    </r>
  </si>
  <si>
    <t>Программа воспитательной работы для организации лагеря с дневным пребыванием детей утверждена МАДОУ "Детский сад № 21" приказ № 29-од от 01.04.2026   
Ссылка: https://ds21irbit.ru/docs/2026_04_01/programma-vospitatelnoy-rabotyi-ldpd-na-2026-g-.pdf</t>
  </si>
  <si>
    <t>Кушвинский МО- 9</t>
  </si>
  <si>
    <t>Невьянский МО-21</t>
  </si>
  <si>
    <t>Нижнетуринский МО-12</t>
  </si>
  <si>
    <t>Красноуральск МО -8</t>
  </si>
  <si>
    <t>Красноуфимск ГО -8</t>
  </si>
  <si>
    <t>Лесной ГО-8</t>
  </si>
  <si>
    <t>Нижняя Салда МО -5</t>
  </si>
  <si>
    <t>Новолялинский МО9</t>
  </si>
  <si>
    <t>Ревда МО- 13</t>
  </si>
  <si>
    <t>Североуральский МО-10</t>
  </si>
  <si>
    <t>Серовский МО-27</t>
  </si>
  <si>
    <t>Полевской МО-19</t>
  </si>
  <si>
    <t>Среднеуральск МО-2</t>
  </si>
  <si>
    <t>ЗАТО Уральский ГО-1</t>
  </si>
  <si>
    <t>Шалинский МО-12</t>
  </si>
  <si>
    <r>
      <t xml:space="preserve">Муниципальное автономное общеобразовательное учреждение "Средняя общеобразовательная школа № 10" им. Героя Российской Федерации Дмитрия Леонидовича Рычкова, 
 </t>
    </r>
    <r>
      <rPr>
        <b/>
        <sz val="9"/>
        <color theme="1"/>
        <rFont val="Times New Roman"/>
        <family val="1"/>
        <charset val="204"/>
      </rPr>
      <t xml:space="preserve">МАОУ СОШ №10 </t>
    </r>
  </si>
  <si>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«Детский сад №35</t>
    </r>
  </si>
  <si>
    <t>Детский специализированный (профильный) лагерь</t>
  </si>
  <si>
    <t>Никифорова Татьяна Васильевна</t>
  </si>
  <si>
    <t>Хоритонович Яна Александровна</t>
  </si>
  <si>
    <t>Гудков Павел Александрович</t>
  </si>
  <si>
    <t>440,86(6-10 лет); 
486,52 (11-18 лет)</t>
  </si>
  <si>
    <r>
      <t>В 2025 г.:</t>
    </r>
    <r>
      <rPr>
        <sz val="9"/>
        <color rgb="FF000000"/>
        <rFont val="Times New Roman"/>
        <family val="1"/>
        <charset val="204"/>
      </rPr>
      <t xml:space="preserve"> 
Плановая проверка от 24.11.2025 г. в сферезащиты прав потребителей и благополучия человека</t>
    </r>
  </si>
  <si>
    <r>
      <rPr>
        <b/>
        <sz val="9"/>
        <color rgb="FF000000"/>
        <rFont val="Times New Roman"/>
        <family val="1"/>
        <charset val="204"/>
      </rPr>
      <t xml:space="preserve">В 2025 г.: 
</t>
    </r>
    <r>
      <rPr>
        <sz val="9"/>
        <color rgb="FF000000"/>
        <rFont val="Times New Roman"/>
        <family val="1"/>
        <charset val="204"/>
      </rPr>
      <t xml:space="preserve">Профилактический визит Управления Роспотребнадзора по Свердловской области 11.07.2025г. </t>
    </r>
  </si>
  <si>
    <r>
      <t>В 2025 г.:</t>
    </r>
    <r>
      <rPr>
        <sz val="9"/>
        <color theme="1"/>
        <rFont val="Times New Roman"/>
        <family val="1"/>
        <charset val="204"/>
      </rPr>
      <t xml:space="preserve"> 
проверок не проводилось</t>
    </r>
  </si>
  <si>
    <r>
      <t>В 2025 г.:</t>
    </r>
    <r>
      <rPr>
        <sz val="9"/>
        <color theme="1"/>
        <rFont val="Times New Roman"/>
        <family val="1"/>
        <charset val="204"/>
      </rPr>
      <t xml:space="preserve"> 
Профвизит: Предписание Роспотребнадзора от 14.10.2025 № 66-02-01/30-3822-2025. Нарушения устранены.</t>
    </r>
  </si>
  <si>
    <r>
      <t>В 2025 г.:</t>
    </r>
    <r>
      <rPr>
        <sz val="9"/>
        <color theme="1"/>
        <rFont val="Times New Roman"/>
        <family val="1"/>
        <charset val="204"/>
      </rPr>
      <t xml:space="preserve"> 
Предписание от 15.12.2025 №66-02-01/30-4645-2025 Соблюдение требований СанПин</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</si>
  <si>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г.Алапаевск, Алапаевском, артемовском и Режевском районах 15.05.2025г. №66250041000118016742, предписание об устранении выявленных нарушений обязательных требований №66-02-01/30-2459-2025 о 17.06.2025г. Нарушения устранены.</t>
    </r>
  </si>
  <si>
    <r>
      <t>В 2025 г.:</t>
    </r>
    <r>
      <rPr>
        <sz val="9"/>
        <color theme="1"/>
        <rFont val="Times New Roman"/>
        <family val="1"/>
        <charset val="204"/>
      </rPr>
      <t xml:space="preserve"> 
Плановая проверка Роспотребнадзором, без замечаний.</t>
    </r>
  </si>
  <si>
    <r>
      <t>В 2025 г.:</t>
    </r>
    <r>
      <rPr>
        <sz val="9"/>
        <color rgb="FF000000"/>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01.07.2025 №66-02-02/42-2754-2025. Нарушения устранены.</t>
    </r>
  </si>
  <si>
    <r>
      <t>В 2025 г.:</t>
    </r>
    <r>
      <rPr>
        <sz val="9"/>
        <color rgb="FF000000"/>
        <rFont val="Times New Roman"/>
        <family val="1"/>
        <charset val="204"/>
      </rPr>
      <t xml:space="preserve"> 
Министрество образования Свердловской области, профилактический визит от 26.11.2025г. Федеральный государственный пожарный надзор, профилактичес кий визит от 14.07.2025г. Федеральный государственый саниторно-эпидемиологический контроль, профилактический визит от 06.02.2025г. Финансовое управление Администраци РМО Свердловской области, финансовая проверка 02.2025г.</t>
    </r>
  </si>
  <si>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Профилактический визит от 11.03.2025 № 66-02-01/28-977-2025.01.2025 г. Предписание об устранении выявленных нарушений обязательных требований выполнено.</t>
    </r>
  </si>
  <si>
    <r>
      <rPr>
        <b/>
        <sz val="9"/>
        <color rgb="FF000000"/>
        <rFont val="Times New Roman"/>
        <family val="1"/>
        <charset val="204"/>
      </rPr>
      <t xml:space="preserve">В 2025 г.: 
</t>
    </r>
    <r>
      <rPr>
        <sz val="9"/>
        <color rgb="FF000000"/>
        <rFont val="Times New Roman"/>
        <family val="1"/>
        <charset val="204"/>
      </rPr>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устранены. Проверка февраль 2025</t>
    </r>
  </si>
  <si>
    <r>
      <rPr>
        <b/>
        <sz val="9"/>
        <color rgb="FF000000"/>
        <rFont val="Times New Roman"/>
        <family val="1"/>
        <charset val="204"/>
      </rPr>
      <t xml:space="preserve">В 2025 г.: 
</t>
    </r>
    <r>
      <rPr>
        <sz val="9"/>
        <color rgb="FF000000"/>
        <rFont val="Times New Roman"/>
        <family val="1"/>
        <charset val="204"/>
      </rPr>
      <t>Федеральный государственный пожарный надзор профилактичес кий визит 2025г. 
Федеральный государственый саниторно-эпидемиологический контроль профилактический визит 2025г.</t>
    </r>
  </si>
  <si>
    <r>
      <rPr>
        <b/>
        <sz val="9"/>
        <color rgb="FF000000"/>
        <rFont val="Times New Roman"/>
        <family val="1"/>
        <charset val="204"/>
      </rPr>
      <t xml:space="preserve">В 2025 г.: 
</t>
    </r>
    <r>
      <rPr>
        <sz val="9"/>
        <color rgb="FF000000"/>
        <rFont val="Times New Roman"/>
        <family val="1"/>
        <charset val="204"/>
      </rPr>
      <t>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Профилактическое мероприятие № 66250041000117093276 от 31.01.2025 г. Предписание об устранении выявленных нарушений обязательных требований выполнено.</t>
    </r>
  </si>
  <si>
    <r>
      <rPr>
        <b/>
        <sz val="9"/>
        <color rgb="FF000000"/>
        <rFont val="Times New Roman"/>
        <family val="1"/>
        <charset val="204"/>
      </rPr>
      <t xml:space="preserve">В 2025 г.: 
</t>
    </r>
    <r>
      <rPr>
        <sz val="9"/>
        <color rgb="FF000000"/>
        <rFont val="Times New Roman"/>
        <family val="1"/>
        <charset val="204"/>
      </rPr>
      <t>Предписание Федеральной службы по надзору и контроля в сфеере защиты прав потребителей и благополучия человека от 27.03.2025 г № 66-02-01/30-1237-2025 выполнено</t>
    </r>
  </si>
  <si>
    <r>
      <rPr>
        <b/>
        <sz val="9"/>
        <color rgb="FF000000"/>
        <rFont val="Times New Roman"/>
        <family val="1"/>
        <charset val="204"/>
      </rPr>
      <t xml:space="preserve">В 2025 г.: 
</t>
    </r>
    <r>
      <rPr>
        <sz val="9"/>
        <color rgb="FF000000"/>
        <rFont val="Times New Roman"/>
        <family val="1"/>
        <charset val="204"/>
      </rPr>
      <t>Профвизит и производственный контроль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 для ДОУ. Для ЛДП не было</t>
    </r>
  </si>
  <si>
    <r>
      <rPr>
        <b/>
        <sz val="9"/>
        <color rgb="FF000000"/>
        <rFont val="Times New Roman"/>
        <family val="1"/>
        <charset val="204"/>
      </rPr>
      <t xml:space="preserve">В 2025 г.: 
</t>
    </r>
    <r>
      <rPr>
        <sz val="9"/>
        <color rgb="FF000000"/>
        <rFont val="Times New Roman"/>
        <family val="1"/>
        <charset val="204"/>
      </rPr>
      <t>Плановая проверка в Финансовом управлении в 2025 году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году-профилактический визит</t>
    </r>
  </si>
  <si>
    <r>
      <rPr>
        <b/>
        <sz val="9"/>
        <color rgb="FF000000"/>
        <rFont val="Times New Roman"/>
        <family val="1"/>
        <charset val="204"/>
      </rPr>
      <t xml:space="preserve">В 2025 г.: 
</t>
    </r>
    <r>
      <rPr>
        <sz val="9"/>
        <color rgb="FF000000"/>
        <rFont val="Times New Roman"/>
        <family val="1"/>
        <charset val="204"/>
      </rPr>
      <t>Профилактический визит Роспотребнадзора 11.06.2025. Предписание об устранении выявленных нарушений обязательных требований №66-02-01/30-2640-2025 от 26.06.2025г устранено.</t>
    </r>
  </si>
  <si>
    <r>
      <rPr>
        <b/>
        <sz val="9"/>
        <color rgb="FF000000"/>
        <rFont val="Times New Roman"/>
        <family val="1"/>
        <charset val="204"/>
      </rPr>
      <t xml:space="preserve">В 2025 г.: 
</t>
    </r>
    <r>
      <rPr>
        <sz val="9"/>
        <color rgb="FF000000"/>
        <rFont val="Times New Roman"/>
        <family val="1"/>
        <charset val="204"/>
      </rPr>
      <t>Плановая проверка в Финансовом управлении в 2025 году</t>
    </r>
  </si>
  <si>
    <r>
      <rPr>
        <b/>
        <sz val="9"/>
        <color rgb="FF000000"/>
        <rFont val="Times New Roman"/>
        <family val="1"/>
        <charset val="204"/>
      </rPr>
      <t xml:space="preserve">В 2025 г.: 
</t>
    </r>
    <r>
      <rPr>
        <sz val="9"/>
        <color rgb="FF000000"/>
        <rFont val="Times New Roman"/>
        <family val="1"/>
        <charset val="204"/>
      </rPr>
      <t>Профилактический визит 04.06.2025г., предписание об устранении нарушений не было</t>
    </r>
  </si>
  <si>
    <r>
      <rPr>
        <b/>
        <sz val="9"/>
        <color theme="1"/>
        <rFont val="Times New Roman"/>
        <family val="1"/>
        <charset val="204"/>
      </rPr>
      <t xml:space="preserve">В 2025 г.: 
</t>
    </r>
    <r>
      <rPr>
        <sz val="9"/>
        <color theme="1"/>
        <rFont val="Times New Roman"/>
        <family val="1"/>
        <charset val="204"/>
      </rPr>
      <t>проверки не проводились</t>
    </r>
  </si>
  <si>
    <r>
      <rPr>
        <b/>
        <sz val="9"/>
        <color rgb="FF000000"/>
        <rFont val="Times New Roman"/>
        <family val="1"/>
        <charset val="204"/>
      </rPr>
      <t xml:space="preserve">В 2025 г.: 
</t>
    </r>
    <r>
      <rPr>
        <sz val="9"/>
        <color rgb="FF000000"/>
        <rFont val="Times New Roman"/>
        <family val="1"/>
        <charset val="204"/>
      </rPr>
      <t>Внеплановая выездная проверка УФСН с 27.05.2025 по 09.05.25г.Предупреждение .Нарушения положений ФЗ 52-ФЗ,СП 2.4.3648-20 п.п1.5.;2.11.6;пп18.62.СанПиН 3.3686-21</t>
    </r>
  </si>
  <si>
    <r>
      <rPr>
        <b/>
        <sz val="9"/>
        <color rgb="FF000000"/>
        <rFont val="Times New Roman"/>
        <family val="1"/>
        <charset val="204"/>
      </rPr>
      <t xml:space="preserve">В 2025 г.: 
</t>
    </r>
    <r>
      <rPr>
        <sz val="9"/>
        <color rgb="FF000000"/>
        <rFont val="Times New Roman"/>
        <family val="1"/>
        <charset val="204"/>
      </rPr>
      <t>Профилактический визит от 11.08.2025г №2508/004-66/105-ВИ/Р МЧС России по Свердловской области</t>
    </r>
  </si>
  <si>
    <r>
      <rPr>
        <b/>
        <sz val="9"/>
        <color rgb="FF000000"/>
        <rFont val="Times New Roman"/>
        <family val="1"/>
        <charset val="204"/>
      </rPr>
      <t xml:space="preserve">В 2025 г.: </t>
    </r>
    <r>
      <rPr>
        <sz val="9"/>
        <color rgb="FF000000"/>
        <rFont val="Times New Roman"/>
        <family val="1"/>
        <charset val="204"/>
      </rPr>
      <t xml:space="preserve">
Профилактический визит от 08.07.2025 № 2507/004-66/56-ВИ/Р МЧС России по Свердловской области, Котрольное( надзорное) мероприятие без взаимодействия с контрольным лицом от 18.04.2025г № 1142 Министерство образования и Молодежной политики Свердловской области, плановая выездная проверка Роспортребнадзор с 22.05.2025 по 04.06.2025 № 66-02-01/08-2043</t>
    </r>
  </si>
  <si>
    <r>
      <rPr>
        <b/>
        <sz val="9"/>
        <color theme="1"/>
        <rFont val="Times New Roman"/>
        <family val="1"/>
        <charset val="204"/>
      </rPr>
      <t xml:space="preserve">В 2025 г.: 
</t>
    </r>
    <r>
      <rPr>
        <sz val="9"/>
        <color theme="1"/>
        <rFont val="Times New Roman"/>
        <family val="1"/>
        <charset val="204"/>
      </rPr>
      <t>Плановых и внеплановых проверок не проводилось</t>
    </r>
  </si>
  <si>
    <r>
      <rPr>
        <b/>
        <sz val="9"/>
        <color rgb="FF000000"/>
        <rFont val="Times New Roman"/>
        <family val="1"/>
        <charset val="204"/>
      </rPr>
      <t xml:space="preserve">В 2025 г.: 
</t>
    </r>
    <r>
      <rPr>
        <sz val="9"/>
        <color rgb="FF000000"/>
        <rFont val="Times New Roman"/>
        <family val="1"/>
        <charset val="204"/>
      </rPr>
      <t>Профилактический визит ФБУЗ Центра гигиены и эпидемиологии от 18.11.2025 Приказ №66-02-01/28-3901-2025 от 13.10.2025</t>
    </r>
  </si>
  <si>
    <t>№ ЛО35-01277- 66/00193881 от 05.07.2019</t>
  </si>
  <si>
    <t>https://1rezh.uralschool.ru/site/pub?id=766</t>
  </si>
  <si>
    <t xml:space="preserve">https://3rezh.uralschool.ru/?section_id=65 </t>
  </si>
  <si>
    <t>https://4rezh.uralschool.ru/?section_id=11</t>
  </si>
  <si>
    <t>Программа воспитания МБОУ СОШ № 5. https://5rezh.uralschool.ru/?section_id=32 Лагерь дневного пребывания https://5rezh.uralschool.ru/?section_id=84</t>
  </si>
  <si>
    <t xml:space="preserve">https://school8.uralschool.ru/upload/scschool8_new/files/08/62/0862ff810e02273a449df35d09124467.pdf (стр. 410) </t>
  </si>
  <si>
    <t>https://9rezh.uralschool.ru/org-info/education-program?id=223</t>
  </si>
  <si>
    <t xml:space="preserve">https://10rezh.uralschool.ru/site/pub?id=711 </t>
  </si>
  <si>
    <t>Приказ № 38/01-10 от 06.03.2026 https://13rezh.uralschool.ru/?section_id=94</t>
  </si>
  <si>
    <t>https://44rezh.uralschool.ru/?section_id=274</t>
  </si>
  <si>
    <t>https://46rezh.uralschool.ru/?section_id=323</t>
  </si>
  <si>
    <t>https://1rezh.tvoysadik.ru/upload/ts1rezh_new/files/03/7c/037c8a93134f6452c352f8995d36bfcb.pdf</t>
  </si>
  <si>
    <t>https://colosok.tvoysadik.ru/org-info/education-program?id=13</t>
  </si>
  <si>
    <t>http://детсад4.рф/upload/ts4rezh_new/files/52/89/52891c3842d747e35f6938256e7c8913.pdf, рабочая программа воспитания-стр.261, календарный план воспитательной работы-ст.329</t>
  </si>
  <si>
    <t>https://5rezh.tvoysadik.ru/upload/ts5rezh_new/files/ed/23/ed23bd2ac0cef0f562aa547c7ca6f988.pdf</t>
  </si>
  <si>
    <t>https://9rezh.tvoysadik.ru/</t>
  </si>
  <si>
    <t>https://10rezh.tvoysadik.ru/upload/ts10rezh_new/files/02/5b/025baa2fd6ee103dff0ac112c6df780a.pdf</t>
  </si>
  <si>
    <t xml:space="preserve">https://14lastochka.tvoysadik.ru/upload/ts14lastochka_new/files/16/02/16022b66c3387d4f0173501b6e749b07.pdf </t>
  </si>
  <si>
    <t>https://22rezh.tvoysadik.ru/org-info/education-implemented-program?id=7</t>
  </si>
  <si>
    <t>https://24rezh.tvoysadik.ru/org-info/education-implemented-program?id=1</t>
  </si>
  <si>
    <t>https://29rezh.tvoysadik.ru/sveden/education</t>
  </si>
  <si>
    <t>https://30rezh.tvoysadik.ru/upload/ts30rezh_new/files/37/78/3778cf6485d9f9a21dff9e3a805b326c.pdf</t>
  </si>
  <si>
    <t>https://cloud.mail.ru/public/WhG7/wLHUtJirV, https://detsad32.tvoysadik.ru/?section_id=158</t>
  </si>
  <si>
    <t>https://ds36rezh.tvoysadik.ru/upload/tsds36rezh_new/files/06/ca/06ca0c12c05e0733bc06d640a120251a.pdf стр. 109 - Рабочая программа воспитания, стр. 213 - календарный план воспитательной работы</t>
  </si>
  <si>
    <t xml:space="preserve">Количество смен в год: 3. Мощность: 24.  Проживание: не предусмотрено. Питание: 2-разовое. </t>
  </si>
  <si>
    <t>Количество смен в год: 0. Мощность: 70. Проживание: не предусмотрено. Питание: 2-разовое</t>
  </si>
  <si>
    <t>Количество смен в год: 1. Мощность: 24. Проживание: не предусмотрено. Питание: 2-разовое</t>
  </si>
  <si>
    <t>Количество смен в год: 1. Мощность: 38. Проживание: не предусмотрено. Питание: 2-разовое</t>
  </si>
  <si>
    <t>Количество смен в год: 0. Мощность: 20. Проживание: не предусмотрено. Питание: 2-разовое</t>
  </si>
  <si>
    <t>Количество смен в год: 0. Мощность: 15. Проживание: не предусмотрено. Питание: 2-разовое</t>
  </si>
  <si>
    <t>Количество смен в год: 0. Мощность: 18. Проживание: не предусмотрено. Питание: 2-разовое</t>
  </si>
  <si>
    <t>Количество смен в год: 0. Мощность: 19. Проживание: не предусмотрено. Питание: 2-разовое</t>
  </si>
  <si>
    <t>Количество смен в год: 1. Мощность: 21. Проживание: не предусмотрено. Питание: 2-разовое</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</si>
  <si>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12.04.2026</t>
    </r>
  </si>
  <si>
    <r>
      <t xml:space="preserve">В 2025 г.: 
</t>
    </r>
    <r>
      <rPr>
        <sz val="9"/>
        <color theme="1"/>
        <rFont val="Times New Roman"/>
        <family val="1"/>
        <charset val="204"/>
      </rPr>
      <t>05.06.2025-профилактический визит, Роспотребнадзор, нарушений обязательных требований не выявлено (№66-20-004-12/06-1355-2025)</t>
    </r>
  </si>
  <si>
    <r>
      <t xml:space="preserve">В 2025 г.: 
</t>
    </r>
    <r>
      <rPr>
        <sz val="9"/>
        <color theme="1"/>
        <rFont val="Times New Roman"/>
        <family val="1"/>
        <charset val="204"/>
      </rPr>
      <t>20.06.2025 профилактический визит (плановая), Роспотребнадзор предписание № 66-04-12/11-2583-2025 от 20.06.2025г-нарушения устранены</t>
    </r>
  </si>
  <si>
    <t>№ Л035-01277-66/00194409 от 27.12.2017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</si>
  <si>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</si>
  <si>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</si>
  <si>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06.05.2024</t>
    </r>
  </si>
  <si>
    <t>Глазырина Светлана Викторовна</t>
  </si>
  <si>
    <t>623300, Свердловская обл., Красноуфимский р-н, д. Межевая, примерно в 300 метрах на восток от дома № 1 по ул. Набережная; тел.:8 (343 94) 6-83-04; 8 (343 94) 6-81-81; email: glazirina---73@mail.ru</t>
  </si>
  <si>
    <t>Объект: 1952-1980 г. Модульный быстровозводимый спальный корпус на 49 человек: декабрь 2025 г. 
Капитальный ремонт столовой в 2014 г., 1-го корпуса в 2016 г., 2-го корпуса в 2019 г., 3-го корпуса в 2018 г, клуба в 2017 г.</t>
  </si>
  <si>
    <r>
      <rPr>
        <b/>
        <sz val="9"/>
        <color rgb="FF000000"/>
        <rFont val="Times New Roman"/>
        <family val="1"/>
        <charset val="204"/>
      </rPr>
      <t>Объект доступен для детей с ОВЗ и детей-инвалидов по следующим нозологиям:</t>
    </r>
    <r>
      <rPr>
        <sz val="9"/>
        <color rgb="FF000000"/>
        <rFont val="Times New Roman"/>
        <family val="1"/>
        <charset val="204"/>
      </rPr>
      <t xml:space="preserve">
слабослышащие, с нарушением опорно-двигательного аппарата; с умственными нарушениями. 
</t>
    </r>
    <r>
      <rPr>
        <b/>
        <sz val="9"/>
        <color rgb="FF000000"/>
        <rFont val="Times New Roman"/>
        <family val="1"/>
        <charset val="204"/>
      </rPr>
      <t>Паспорт доступности объекта утвержден Приказ № 05-од от 01.04.2026 г.</t>
    </r>
  </si>
  <si>
    <t>Программа утвердена приказом № 10-од  от 20.05.2025 г. 
Ссылка на программу: https://chayka-kruf.nasmene.ru/lager/org-recreation/documents</t>
  </si>
  <si>
    <t>Количество смен в год: 6. 
Мощность: 205.
Проживание: 4 корпуса, по 4-12 человек в комнате, удобства на этаже. Питание: 5-разовое, столовая 200 мест. Стадион, клуб, медпункт.</t>
  </si>
  <si>
    <t>technical_column</t>
  </si>
  <si>
    <t>Количество смен в год: __. Мощность: 94. Проживание: гостиница "Сорока" (3 звезды). Питание: ресторан "Гуси-Лебеди"</t>
  </si>
  <si>
    <t>№66.01.37.000.М.003720.05.25 от 15.05.2025</t>
  </si>
  <si>
    <t>№66.01.37.000.М.0037109.05.25 от 15.05.2025</t>
  </si>
  <si>
    <t>№66.01.37.000.М.003677.05.25 от 14.05.2025</t>
  </si>
  <si>
    <t>№66.01.37.000.М.000814.04.24 от 27.04.2024</t>
  </si>
  <si>
    <t>№66.01.37.000.М.003417.04.25 от 23.04.2025</t>
  </si>
  <si>
    <t>№66.01.37.000.М.000305.03.24 от 19.03.2024</t>
  </si>
  <si>
    <t>№66.01.37.000.М.000805.04.24 от 27.04.2024</t>
  </si>
  <si>
    <t>№66.01.37.000.М.003375.04.25 от 21.04.2025</t>
  </si>
  <si>
    <t>№66.01.37.000.М.003529.05.25 от 06.05.2025</t>
  </si>
  <si>
    <t>№66.01.37.000.М.003461.04.25 от 25.04.2025</t>
  </si>
  <si>
    <t>№66.01.37.000.М.003302.04.25 от 15.04.2025</t>
  </si>
  <si>
    <t>№66.01.37.000.М.003916.05.25 от 22.05.2025</t>
  </si>
  <si>
    <t>№66.01.37.000.М.000332.03.26 от 16.03.2026</t>
  </si>
  <si>
    <t>№66.01.37.000.М.003750.05.25 от 19.05.2025</t>
  </si>
  <si>
    <t>№66.01.37.000.М.003940.05.25 от 22.05.2025</t>
  </si>
  <si>
    <t>№66.01.37.000.М.004127.05.25 
от 28.05.2025</t>
  </si>
  <si>
    <t>№66.01.37.000.М.004117.05.25 от 28.05.2025</t>
  </si>
  <si>
    <t>№66.01.37.000.М.003831.05.25 от 21.05.2025</t>
  </si>
  <si>
    <t>№66.01.37.000.М.003852.05.25 от 21.05.2025</t>
  </si>
  <si>
    <t>№66.01.37.000.М003481.04.25 от 28.04.2025</t>
  </si>
  <si>
    <t>№66.01.37.000.М.003592.05.25 от 07.05.2025</t>
  </si>
  <si>
    <t>№66.01.37.000.М.003676.05.25 от 14.05.2025</t>
  </si>
  <si>
    <t>№66.01.37.000.М.003500.04.25 
от 30.04.2025</t>
  </si>
  <si>
    <t>№66.01.37.000.М.003800.05.25 от 20.05.2025</t>
  </si>
  <si>
    <t>№66.01.37.000.М.003791.05.25 от 20.05.2025</t>
  </si>
  <si>
    <t>№66.01.37.000.М.003498.04.25 от 30.04.2025</t>
  </si>
  <si>
    <t>№66.01.37.000.М.003542.05.25 от 06.05.2025</t>
  </si>
  <si>
    <t>№66.01.37.000.М.003619.05.25 от 12.05.2025</t>
  </si>
  <si>
    <t>№66.01.37.000.М.004145.05.25 от 29.05.2025, №66.01.37.000.М.004431.06.25 от 23.06.2025,  №66.01.37.000.М.000337.03.26 от 16.03.2026</t>
  </si>
  <si>
    <t>№66.01.37.000.М.001676.06.24 от 19.06.2024</t>
  </si>
  <si>
    <t>Количество смен в год: 2. Мощность: 150. Проживание: не предусмотрено. Питание: 3-разовое</t>
  </si>
  <si>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</si>
  <si>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t>Объект условно доступен  для детей с ОВЗ и детей-инвалидов</t>
  </si>
  <si>
    <t>№66.01.37.000.М.000568.04.26
от 16.04.2026</t>
  </si>
  <si>
    <t>№666.01.37.000.М.000587.04.26 от 17.04.2026</t>
  </si>
  <si>
    <t>№66.01.37.000.М.000627.04.26 от 20.04.2026</t>
  </si>
  <si>
    <t>https://долмечта.екатеринбург.рф</t>
  </si>
  <si>
    <t>Ссылка на программу: https://долмечта.екатеринбург.рф</t>
  </si>
  <si>
    <t>21.03.2026-27.03.2026, 28.03.2026-03.04.2026, 02.06.2026-15.06.2026, 17.06.2026-30.06.2026, 02.07.2026-15.07.2026, 17.07.2026-30.07.2026, 01.08.2026-14.08.2026, 16.08.2026-29.08.2026, 02.11.2026-08.11.2026, 26.12.2026-04.01.2027</t>
  </si>
  <si>
    <t>Сентябов Дмитрий Юрьевич</t>
  </si>
  <si>
    <r>
      <rPr>
        <b/>
        <sz val="9"/>
        <color rgb="FF000000"/>
        <rFont val="Times New Roman"/>
        <family val="1"/>
        <charset val="204"/>
      </rPr>
      <t xml:space="preserve">В 2025 г.: 
</t>
    </r>
    <r>
      <rPr>
        <sz val="9"/>
        <color rgb="FF000000"/>
        <rFont val="Times New Roman"/>
        <family val="1"/>
        <charset val="204"/>
      </rPr>
      <t xml:space="preserve">предписание ГУ МЧС России №  2505/005-66/28-В/ПВП от 22.05.2025, 18 замечаний, срок устранения 25.08.2026. Устранено 4 замечания </t>
    </r>
  </si>
  <si>
    <t>Ссылка: https://zarya96.ru/o-nas/metodicheskoe-obespechenie.html</t>
  </si>
  <si>
    <t>Количество смен в год: 1. Мощность: 40. Проживание: не предусмотрено. Питание: 3-разовое.</t>
  </si>
  <si>
    <t>Количество смен в год: 1. Мощность: 42. Проживание: не предусмотрено. Питание: 2-разовое.</t>
  </si>
  <si>
    <t>Количество смен в год: 3. Мощность: 145. Проживание: не предусмотрено. Питание: 2-разовое</t>
  </si>
  <si>
    <t>Количество смен в год: 1. Мощность: 69. Проживание: не предусмотрено. Питание: 2-разовое</t>
  </si>
  <si>
    <t>Количество смен в год: 0. Мощность: 0.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</si>
  <si>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250 мест, расположена в отдельно стоящем здании.</t>
  </si>
  <si>
    <t>Количество смен в год: 3. Мощность: 90. 
Проживание: один корпус, по 2-3 человека в комнате, удобства на 4-5 человек. Питание:
6-разовое.
Лечебные процедуры согласно назначению врача, в строгом соответствии с диагнозом заболеваний указанных в санаторно-курортной карте</t>
  </si>
  <si>
    <r>
      <t xml:space="preserve">Объект доступен условно для детей с ОВЗ и детей-инвалидов, в том числе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05.12.2023 № 2879</t>
    </r>
  </si>
  <si>
    <t>№66.01.37.000.М. 000451.04.26 от 01.04.2026</t>
  </si>
  <si>
    <r>
      <t xml:space="preserve">В 2025-2026 г.: 
</t>
    </r>
    <r>
      <rPr>
        <sz val="9"/>
        <color theme="1"/>
        <rFont val="Times New Roman"/>
        <family val="1"/>
        <charset val="204"/>
      </rPr>
      <t>По результатам Предписания о выявленных нарушениях обязательных требований от 02.03.2026г. № 66-06-06/15-737-2026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23.09.2025г. №02-11-2025 мероприятия выполнены в полном объеме, замечания устранены.</t>
    </r>
  </si>
  <si>
    <t xml:space="preserve">Программа утверждена приказом № 16-ОД от 06.04.2026.
Ссылка на программу: https://бригантина.екатеринбург.рф/file/33a891bea615d85ad4a630c6a007d53b
</t>
  </si>
  <si>
    <t>624931, Свердловская обл., г. Карпинск, ул. Почтамтская, д. 37; тел: +7(34383)3-61-72; email: shkola2@ekarpinsk.ru</t>
  </si>
  <si>
    <t>Количество смен в год: 1. Мощность: 154. Проживание: не предусмотрено. Питание: 2-разовое</t>
  </si>
  <si>
    <t>Здание: 1971 г., капитальный ремонт в 2010 г.</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</si>
  <si>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</si>
  <si>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Отсутствует. Договор № 15 с ГАУЗ СО "Карпинская ЦГБ" от 20.03.2026 г.</t>
  </si>
  <si>
    <t>№ Л035-01277-66/00194513 от 24.10.2017 г. Бессрочно</t>
  </si>
  <si>
    <t>624936, Свердловская обл., г. Карпинск, ул. Трудовая, д. 4, ул. 8 Марта, д. 111 А; тел: 8(34383)9-15-05; email: shkola5@ekarpinsk.ru</t>
  </si>
  <si>
    <t>Здание по адресу ул. Трудовая, 41: 1965 год. 
Здание по адресу ул. 8 марта, 111а: 1982 год, капитальный ремонт не проводился</t>
  </si>
  <si>
    <t>Отсутствует. Договор № 16 с ГАУЗ СО "Карпинская ЦГБ" от 20.03.2026 г.</t>
  </si>
  <si>
    <t>№ Л035-01277-66/00195622 от 01.03.2013 г. Бессрочно</t>
  </si>
  <si>
    <t>624930, Свердловская обл., г. Карпинск, ул. Куйбышева, д. 27; тел: 8(34383)3-29-36, 8(34383)3-28-50; email: shkola6@ekarpinsk.ru</t>
  </si>
  <si>
    <t>Основное здание: 1958 год, пристрой : 1991 год, капитальный ремонт не проводился</t>
  </si>
  <si>
    <t>Отсутствует. Договор № 17 с ГАУЗ СО "Карпинская ЦГБ" от 20.03.2026 г.</t>
  </si>
  <si>
    <t>№ Л035-01277-66/00196026 от 17.01.2012 г. Бессрочно</t>
  </si>
  <si>
    <t>624930, Свердловская обл., г. Карпинск, ул. Попова, д. 15; тел: 8(34383)3-33-90, 8(34383)3-33-89; email: shkola16@ekarpinsk.r</t>
  </si>
  <si>
    <t>624947, Свердловская обл., г. Карпинск, п. Сосновка, ул. Центральная, д. 35; тел: 8(34383)6-62-31; email: shkola24@ekarpinsk.ru</t>
  </si>
  <si>
    <t>Здание: 2020 г., капитальный ремонт не проводился.</t>
  </si>
  <si>
    <t>№ 66.01.37.000.М.000576.04.26 от 16.04.2026</t>
  </si>
  <si>
    <t>Отсутствует. Договор № 19 с ГАУЗ СО "Карпинская ЦГБ" от 20.03.2026 г.</t>
  </si>
  <si>
    <t>№ Л035-01277-66/00193800 от 21.06.2019 г. Бессрочно</t>
  </si>
  <si>
    <t>624945, Свердловская обл., г. Карпинск, п. Кытлым, ул. Пушкина, д. 7 Б; тел: 8(34383)6-11-57; email: shkola33@ekarpinsk.ru</t>
  </si>
  <si>
    <t>Здание: 2010 г., капитальный ремонт не проводился</t>
  </si>
  <si>
    <t>№66.01.37.000.М.000575.04.26 от 16.04.2026</t>
  </si>
  <si>
    <t>Отсутствует. Договор № 20 с ГАУЗ СО "Карпинская ЦГБ" от 20.03.2026 г.</t>
  </si>
  <si>
    <t>№ Л035-01277-66/00193945 от 24.06.2019 г. Бессрочно</t>
  </si>
  <si>
    <t>624936, Свердловская обл.,  г. Карпинск,  ул. Мира, д.70 а; тел: 8(34383) 3-38-59,  3-38-76;  email: cdm@ekarpinsk.ru</t>
  </si>
  <si>
    <t>Здание: 1977 г., капитальный ремонт проводился в 2024 году.</t>
  </si>
  <si>
    <t>№ 66.01.37.000.М.000574.04.26 от 16.04.2026</t>
  </si>
  <si>
    <t>Отсутствует. Договор № 21 с ГАУЗ СО "Карпинская ЦГБ" от 20.03.2026 г.</t>
  </si>
  <si>
    <t>№ Л035-01277-66/00195132 от 11.08.2016 г. Бессрочно</t>
  </si>
  <si>
    <t>Количество смен в год: 1. Мощность: 56. Проживание: не предусмотрено. Питание: 2-разовое</t>
  </si>
  <si>
    <t>Отсутствует. Договор № 24 с ГАУЗ СО "Карпинская ЦГБ" от 26.03.2026 г.</t>
  </si>
  <si>
    <t>Заречный МО -11</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</si>
  <si>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(ЛТО при 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</si>
  <si>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 (ЛТО при МАОУ СОШ № 2)</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</si>
  <si>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(ЛТО при МАОУ СОШ № 4)</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</si>
  <si>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 (ЛТО)</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</si>
  <si>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 (ЛТО)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</si>
  <si>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t>
    </r>
    <r>
      <rPr>
        <sz val="9"/>
        <color theme="1"/>
        <rFont val="Times New Roman"/>
        <family val="1"/>
        <charset val="204"/>
      </rPr>
      <t xml:space="preserve"> МАОУ СОШ №3 (ЛТО)</t>
    </r>
  </si>
  <si>
    <r>
      <t>Муниципальное бюджетное общеобразовательное учреждение средняя общеобразовательная школа</t>
    </r>
    <r>
      <rPr>
        <b/>
        <sz val="9"/>
        <color theme="1"/>
        <rFont val="Times New Roman"/>
        <family val="1"/>
        <charset val="204"/>
      </rPr>
      <t xml:space="preserve"> № 2</t>
    </r>
    <r>
      <rPr>
        <sz val="9"/>
        <color theme="1"/>
        <rFont val="Times New Roman"/>
        <family val="1"/>
        <charset val="204"/>
      </rPr>
      <t>, МБОУ СОШ №2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</si>
  <si>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6 имени Киселева А.В., </t>
    </r>
    <r>
      <rPr>
        <sz val="9"/>
        <color theme="1"/>
        <rFont val="Times New Roman"/>
        <family val="1"/>
        <charset val="204"/>
      </rPr>
      <t>МАОУ СОШ № 6 им.Киселева А.В.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</si>
  <si>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8, </t>
    </r>
    <r>
      <rPr>
        <sz val="9"/>
        <color theme="1"/>
        <rFont val="Times New Roman"/>
        <family val="1"/>
        <charset val="204"/>
      </rPr>
      <t xml:space="preserve"> МАОУ СОШ № 8 (ЛТО)</t>
    </r>
  </si>
  <si>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 "Ровесник",</t>
    </r>
    <r>
      <rPr>
        <sz val="9"/>
        <color theme="1"/>
        <rFont val="Times New Roman"/>
        <family val="1"/>
        <charset val="204"/>
      </rPr>
      <t xml:space="preserve"> МАУ ДО ДЮЦ "Ровесник" (ЛТО)</t>
    </r>
  </si>
  <si>
    <r>
      <t xml:space="preserve">Муниципальное бюджетное учреждение </t>
    </r>
    <r>
      <rPr>
        <b/>
        <sz val="9"/>
        <color theme="1"/>
        <rFont val="Times New Roman"/>
        <family val="1"/>
        <charset val="204"/>
      </rPr>
      <t>Центр по работе с молодежью "Молодежная галактика",</t>
    </r>
    <r>
      <rPr>
        <sz val="9"/>
        <color theme="1"/>
        <rFont val="Times New Roman"/>
        <family val="1"/>
        <charset val="204"/>
      </rPr>
      <t xml:space="preserve"> МБУ ЦРМ "Молодежная галактика" (ЛТО)</t>
    </r>
  </si>
  <si>
    <r>
      <t xml:space="preserve"> Муниципальное бюджетное общеобразовательное учреждение </t>
    </r>
    <r>
      <rPr>
        <b/>
        <sz val="9"/>
        <color theme="1"/>
        <rFont val="Times New Roman"/>
        <family val="1"/>
        <charset val="204"/>
      </rPr>
      <t>"Махневская средняя общеобразовательная школа", МБОУ "Махневская СОШ" (Лагерь труда и отдыха "Муравей")</t>
    </r>
  </si>
  <si>
    <t>624330, Свердловская обл., г. Красноуральск, ул. Каляева, 35А; тел: 8(34343) 2-56-68, 2-30-12; email: tmm-87@mail.ru</t>
  </si>
  <si>
    <r>
      <t xml:space="preserve">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МБОУ "Мугайская СОШ" (Лагерь труда и отдыха "Эверест")</t>
    </r>
  </si>
  <si>
    <r>
      <t xml:space="preserve">Филиал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 (Лагерь труда и отдыха "Пчёлка" )</t>
    </r>
  </si>
  <si>
    <t xml:space="preserve">Количество смен в год: 2. Мощность: 40.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</si>
  <si>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Имеется.</t>
  </si>
  <si>
    <t>Количество смен в год: 2. Мощность: 25. Проживание детей не предусмотрено. Обеспечено трехразовое горячее питание, дневной сон для детей 6-8 лет</t>
  </si>
  <si>
    <t>Количество смен в год: 2. Мощность: 20. Проживание детей не предусмотрено. Обеспечено трехразовое горячее питание, дневной сон для детей 7-8 лет</t>
  </si>
  <si>
    <t>Количество смен в год: 1. Мощность: 20. Проживание детей не предусмотрено. Обеспечено трехразовое горячее питание, дневной сон для детей 7-8 лет</t>
  </si>
  <si>
    <t>Количество смен в год: 1. Мощность: 45. Проживание: не предусмотрено. Питание: 3-разовое</t>
  </si>
  <si>
    <t>Количество смен в год: 1. Мощность: 40. Проживание: не предусмотрено. Питание: 3-разовое</t>
  </si>
  <si>
    <t>Количество смен в год: 3. Мощность: 107. Проживание: не предусмотрено. Питание: 3-разовое</t>
  </si>
  <si>
    <t>Количество смен в год: 1. Мощность: 30. Проживание: не предусмотрено. Питание: 3-разовое</t>
  </si>
  <si>
    <t>Количество смен в год: 1. Мощность: 120. Проживание: не предусмотрено. Питание: 3-разовое</t>
  </si>
  <si>
    <t>Количество смен в год: 1. Мощность: 100. Проживание: не предусмотрено. Питание: 3-разовое</t>
  </si>
  <si>
    <t>Количество смен в год: 1. Мощность: 380. Проживание: не предусмотрено. Питание: 3-разовое</t>
  </si>
  <si>
    <t>Программа воспитания: https://pelym1.uralschool.ru/?section_id=52</t>
  </si>
  <si>
    <t>https://svetlyachok.karpinskedu.ru/</t>
  </si>
  <si>
    <t>№  Л035-01277-66/00276080 от 09.04.2013 г. Бессрочно</t>
  </si>
  <si>
    <t xml:space="preserve">Договор № 18 с ГАУЗ СО "Карпинская ЦГБ" от 20.03.2026 г. </t>
  </si>
  <si>
    <t>№ ЛО35-01277-66/00194462 от 04.09.2017</t>
  </si>
  <si>
    <t>Количество смен в год: 2. Мощность:160. Проживание: не предусмотрено. Питание: 2-разовое</t>
  </si>
  <si>
    <t>29.05.2026-19.06.2026, 22.06.2026-10.07.2026</t>
  </si>
  <si>
    <t>Количество смен в год: 2. Мощность: 350. Проживание: не предусмотрено. Питание: 2-разовое</t>
  </si>
  <si>
    <t>Количество смен в год: 4. Мощность: 125. Проживание: не предусмотрено. Питание: 2-разовое.</t>
  </si>
  <si>
    <t>Количество смен в год: 5. Мощность: 120. 
Проживание: в основном 3-х этажном кирпичном корпусе в одно и двух местных номерах, удобства в каждом номере. Питание: 5-разовое</t>
  </si>
  <si>
    <t>Количество смен в год: 5. Мощность: 40. Проживание: размещение в палатках от 3 до 8 человек.  Питание: 5-разовое.</t>
  </si>
  <si>
    <t>18.06.2026-01.07.2026, 03.07.2026-16.07.2026, 18.07.2026-31.07.2026</t>
  </si>
  <si>
    <t>624162,
Свердловская обл., муниципальный округ Верхний Тагил, г. Верхний Тагил, ул. Строительная, д. 48; тел: 8-343-57-2-00-28, 2-00-27; email: tvscool4@yandex.ru</t>
  </si>
  <si>
    <t>624162, Свердловская область, муниципальный округ Верхний Тагил,  г. Верхний Тагил, ул. Свободы, д. 37; тел: 8-343-57-2-44-75; email: vt-8@rambler.ru</t>
  </si>
  <si>
    <t>624154, Свердловская обл., муниципальный округ Верхний Тагил, п. Половинный, ул. Харламова, д. 6А; тел: 8-343-57-2-00-94; email: polovinka-school10@rambler.ru</t>
  </si>
  <si>
    <t>6624162,  Свердловская обл., муниципальный округ Верхний Тагил, 
г. Верхний Тагил, ул. Маяковского, д. 2А, 
тел: 8-343-57-2-48-04, email: mododzdyu@yandeex.ru</t>
  </si>
  <si>
    <t>624162,
Свердловская обл., муниципальный округ Верхний Тагил, г. Верхний Тагил, ул. Ленина, д. 63; тел: 8-343-57-2-59-82; email: dschi-vtagil@yandex.ru</t>
  </si>
  <si>
    <t>Количество смен в год: 2. Мощность: 46. Проживание: не предусмотрено. Питание: 2-разовое</t>
  </si>
  <si>
    <t>Количество смен в год: 2. Мощность: 205.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</si>
  <si>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</si>
  <si>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</si>
  <si>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</si>
  <si>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1. Мощность: 104. Проживание: не предусмотрено. Питание: 2-разовое</t>
  </si>
  <si>
    <t>Количество смен в год: 2. Мощность: 132. Проживание: не предусмотрено. Питание: 2-разовое.</t>
  </si>
  <si>
    <t>Количество смен в год: 1. Мощность: 105.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</si>
  <si>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</si>
  <si>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300.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</si>
  <si>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</si>
  <si>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1. Мощность: 270. Проживание: не предусмотрено, удобства на этаже. Питание: 2-разовое, столовая 200 мест. Спортивный зал. Библиотека. Медпункт.</t>
  </si>
  <si>
    <t>Отсутствует. Договор № б.н. с ГБУЗ СО "Белоярская ЦРБ" от 11.03.2019</t>
  </si>
  <si>
    <t>№ 15981 от 11.05.2012. Бессрочно.</t>
  </si>
  <si>
    <t>Количество смен в год: 0. Мощность: 220. Проживание: не предусмотрено. Питание: 2-разовое</t>
  </si>
  <si>
    <t>Количество смен в год: 0. Мощность: 480. Проживание: не предусмотрено. Питание: 2-разовое</t>
  </si>
  <si>
    <t>Количество смен в год: 1. Мощность: 275. Проживание: не предусмотрено. Питание: 2-разовое</t>
  </si>
  <si>
    <t>Количество смен в год: 1. Мощность: 192. Проживание: не предусмотрено. Питание: 2-разовое</t>
  </si>
  <si>
    <t>Количество смен в год: 1. Мощность: 536. Проживание: не предусмотрено. Питание: 2-разовое</t>
  </si>
  <si>
    <t>Количество смен в год: 1. Мощность: 320. Проживание: не предусмотрено. Питание: 2-разовое</t>
  </si>
  <si>
    <t>Количество смен в год: 1. Мощность: 600. Проживание: не предусмотрено. Питание: 2-разовое</t>
  </si>
  <si>
    <t>Количество смен в год: 1. Мощность: 392. Проживание: не предусмотрено. Питание: 2-разовое</t>
  </si>
  <si>
    <t>Количество смен в год: 1. Мощность: 350. Проживание: не предусмотрено. Питание: 2-разовое</t>
  </si>
  <si>
    <t>Количество смен в год: 1. Мощность в смену: 120.  Без проживания. Двухразовое питание</t>
  </si>
  <si>
    <t>Количество смен в год: 1. Мощность в смену: 150.  Без проживания. Двухразовое питание</t>
  </si>
  <si>
    <r>
      <t xml:space="preserve">Муниципальное бюджетное учреждение дополнительного образования Богдановичская спортивная школа, 
</t>
    </r>
    <r>
      <rPr>
        <b/>
        <sz val="9"/>
        <color theme="1"/>
        <rFont val="Times New Roman"/>
        <family val="1"/>
        <charset val="204"/>
      </rPr>
      <t>МБУ ДО БСШ</t>
    </r>
  </si>
  <si>
    <t>Количество смен в год: 1. Мощность:37. Проживание: не предусмотрено. Питание: 2-разовое</t>
  </si>
  <si>
    <t>Количество смен в год: 1. Мощность: 37. Проживание: не предусмотрено. Питание: 2-разовое</t>
  </si>
  <si>
    <t>Количество смен в год: 1. Мощность: 140. Проживание: не предусмотрено. Питание: 2-разовое</t>
  </si>
  <si>
    <t>№66.01.37.000.М. 000579.04.26   от 17.04.2026</t>
  </si>
  <si>
    <t>№66.01.37.000.М. 000579.04.26  от 17.04.2026</t>
  </si>
  <si>
    <t>№ ЛОЗ5-01277-66/00194282 от 12.12.2017 г.</t>
  </si>
  <si>
    <t>№66.01.37.000.М. 000565.04.26 от 16.04.2026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</si>
  <si>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</si>
  <si>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Количество смен в год: 2. Мощность: 188. Проживание: не предусмотрено. Питание: 2-разовое.</t>
  </si>
  <si>
    <t>Количество смен в год: 2. Мощность: 40. Проживание: не предусмотрено. Питание: 2-разовое.</t>
  </si>
  <si>
    <t>Количество смен в год: 1. Мощность: 212.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</si>
  <si>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</si>
  <si>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</si>
  <si>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</si>
  <si>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10. Проживание: не предусмотрено. Питание: 2-разовое.</t>
  </si>
  <si>
    <t>Количество смен в год: 2. Мощность: 78. Проживание: не предусмотрено. Питание: 2-разовое.</t>
  </si>
  <si>
    <t>Количество смен в год: 1. Мощность: 101. Проживание: не предусмотрено. Питание: 2-разовое.</t>
  </si>
  <si>
    <t>Количество смен в год: 2. Мощность: 40. Проживание: не предусмотрено. Питание: 3-разовое.</t>
  </si>
  <si>
    <t>http://2ivdel.uralschool.ru</t>
  </si>
  <si>
    <t>https://polunoch3.uralschool.ru</t>
  </si>
  <si>
    <t>Ссылка на программу: https://cloud.mail.ru/public/qiXs/QrJZ9THsd</t>
  </si>
  <si>
    <t>Количество смен в год: 1. Мощность: 190. Проживание: не предусмотрено. Питание: 2-разовое</t>
  </si>
  <si>
    <t>Количество смен в год: 1. Мощность: 48. Проживание: не предусмотрено. Питание: 2-разовое</t>
  </si>
  <si>
    <t>Ссылка: https://2nev.uralschool.ru/upload/sc2nev_new/files/33/2c/332ca8f3fe7fd2002c3a539063c77136.pdf</t>
  </si>
  <si>
    <t>Здание: 1936 г. Дата последнего капитального ремонта-1976 г. Капитальный ремонт 2026-2027 г.</t>
  </si>
  <si>
    <t>https://4nev.uralschool.ru/upload/sc4nev_new/files/03/84/0384aae5ba53b7472f67889f84368aed.pdf</t>
  </si>
  <si>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 xml:space="preserve">МОУ "ВССОШ №3"
</t>
    </r>
  </si>
  <si>
    <r>
      <t xml:space="preserve">Филиал муниципального общеобразовательного учреждения "Верхнесинячихинская средняя общеобразовательная школа № 3"-Бубчиковская средняя общеобразовательная школа, 
</t>
    </r>
    <r>
      <rPr>
        <b/>
        <sz val="9"/>
        <color theme="1"/>
        <rFont val="Times New Roman"/>
        <family val="1"/>
        <charset val="204"/>
      </rPr>
      <t>филиал МОУ "ВССОШ №3"-Бубчиковская СОШ</t>
    </r>
  </si>
  <si>
    <r>
      <t xml:space="preserve">Филиал муниципального общеобразовательного учреждения "Невьянская средняя общеобразовательная школа"-"Голубковская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СОШ"-"Голубковская СОШ" </t>
    </r>
  </si>
  <si>
    <r>
      <t xml:space="preserve">Филиал муниципального общеобразовательного учреждения "Заринская средняя общеобразовательная школа"-Ясашинская основная общеобразовательная школа, 
</t>
    </r>
    <r>
      <rPr>
        <b/>
        <sz val="9"/>
        <color theme="1"/>
        <rFont val="Times New Roman"/>
        <family val="1"/>
        <charset val="204"/>
      </rPr>
      <t>филиал "Заринская СОШ"-Ясашинская ООШ</t>
    </r>
  </si>
  <si>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 xml:space="preserve">МОУ "Копстинская СОШ"
</t>
    </r>
  </si>
  <si>
    <r>
      <t xml:space="preserve">Филиал муниципального общеобразовательного учреждения "Костинская средняя общеобразовательная школа"-Клевакинская основная общеобразовательная школа, 
</t>
    </r>
    <r>
      <rPr>
        <b/>
        <sz val="9"/>
        <color theme="1"/>
        <rFont val="Times New Roman"/>
        <family val="1"/>
        <charset val="204"/>
      </rPr>
      <t xml:space="preserve">филиал МОУ "Костинская СОШ"-"Клевакинская ООШ"
</t>
    </r>
  </si>
  <si>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СОШ-Ялунинская СОШ" 
</t>
    </r>
  </si>
  <si>
    <t>Заречный МО - 1</t>
  </si>
  <si>
    <r>
      <t xml:space="preserve">Муниципальное бюджетное общеобразовательное учреждение муниципального округа Заречный Свердловской области  "Средняя общеобразовательная школа №4"», 
</t>
    </r>
    <r>
      <rPr>
        <b/>
        <sz val="9"/>
        <color theme="1"/>
        <rFont val="Times New Roman"/>
        <family val="1"/>
        <charset val="204"/>
      </rPr>
      <t>МБОУ МО Заречный «СОШ №4», 
Летний трудовой лагерь «Бойца АтомГрада» (ЛТЛ «Бойцы АтомГрада»)</t>
    </r>
  </si>
  <si>
    <t>Гришина Валентина Сергеевна</t>
  </si>
  <si>
    <t>624251, Свердловская обл., г. Заречный, ул. Свердлова, д. 15; тел: 8 (34377)3-28-00;  email: school4zar1957@ya.ru</t>
  </si>
  <si>
    <t>https://4zar.uralschool.ru/</t>
  </si>
  <si>
    <t xml:space="preserve">Здание: 1895 г., 1859 г. Капитальный ремонт не проводился
</t>
  </si>
  <si>
    <t>Здание: 1956 г., капитальный ремонт - 1985 г.</t>
  </si>
  <si>
    <t>Здание: 1967 г., капитальный ремонт не проводился.</t>
  </si>
  <si>
    <t>В 2024 г.: Предписание № 16 от 11.07.2024 года, выдано Межрегиональным управлением №32 ФМБА России. Срок исполнения 14.09.2026год. Предписание № 36 от 30 октября 2025 года, выдано Межрегиональным управлением №32 ФМБА России. Срок исполнения 07.09.2027 год.</t>
  </si>
  <si>
    <t>№Л035-01277-66/00196092 от 21.03.2012</t>
  </si>
  <si>
    <t xml:space="preserve">Имеются пандусы при входной группе и переносные, поручни на лестничных площадках, оборудованы туалеты поручнями и мнемосхемой со шрифтом Брайля, имеются направляющие таблички со шрифтом Брайля, вывеска с названием учреждения со шрифтом брайля, имеется инвалидная коляска, для слабослышащих в а/зале имеется индукционная система. При входной группе имеется звонок вызова персонала. </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</si>
  <si>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(ЛТО)</t>
    </r>
  </si>
  <si>
    <r>
      <t xml:space="preserve">Муниципальное казенное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(ЛТО)</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</si>
  <si>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(ЛТО)</t>
    </r>
  </si>
  <si>
    <r>
      <t xml:space="preserve">Муниципальное автономное 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(ЛТО)</t>
    </r>
  </si>
  <si>
    <r>
      <t xml:space="preserve">Муниципальное автономное общеобразовательное учреждение "Саранинская средняя общеобразовательная школа", 
</t>
    </r>
    <r>
      <rPr>
        <b/>
        <sz val="9"/>
        <color rgb="FF000000"/>
        <rFont val="Times New Roman"/>
        <family val="1"/>
        <charset val="204"/>
      </rPr>
      <t>МАОУ "Саранинская СОШ"  
(ЛТО)</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</si>
  <si>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</si>
  <si>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(ЛТО)</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</si>
  <si>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(ЛТО)</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</si>
  <si>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(ЛТО)</t>
    </r>
  </si>
  <si>
    <t>Количество смен в год: 4. Мощность: 100. 
Размещение детей в номерах блочного типа (2х2). Санузел и душ в номере. Питание шестиразовое, диетическое</t>
  </si>
  <si>
    <t>Имеется. Закрытый бассейн</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</si>
  <si>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</si>
  <si>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</si>
  <si>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</si>
  <si>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</si>
  <si>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r>
      <t xml:space="preserve">Муниципальное автономное учреждение дополнительного образования 
"Станция юных натуралистов", 
</t>
    </r>
    <r>
      <rPr>
        <b/>
        <sz val="9"/>
        <color theme="1"/>
        <rFont val="Times New Roman"/>
        <family val="1"/>
        <charset val="204"/>
      </rPr>
      <t>МАУ ДО "Станция юных натуралистов"</t>
    </r>
  </si>
  <si>
    <t>Количество смен в год: 2. Мощность: 100. Проживание: не предусмотрено. Питание: не предусмотрено.</t>
  </si>
  <si>
    <r>
      <t>С</t>
    </r>
    <r>
      <rPr>
        <b/>
        <sz val="9"/>
        <color theme="1"/>
        <rFont val="Times New Roman"/>
        <family val="1"/>
        <charset val="204"/>
      </rPr>
      <t>анаторий-профилакторий АО "Святогор" (оздоровительный лагерь с дневным пребыванием)</t>
    </r>
  </si>
  <si>
    <t xml:space="preserve">Количество смен в год: 6.
Мощность: 320.
Проживание: 5 кирпичных двухэтажных корпусов, по 4 человека в комнате. 
Питание: 5-разовое, 400 мест. Медицинский блок. Библиотека. Летняя площадка для проведения мероприятий. </t>
  </si>
  <si>
    <t>Программа воспитательной работы утверждена МАУ ДОЛ "Рассветный" Приказ № 16-ОД от 02.02.2026 
Ссылка на программу: https://cloud.mail.ru/public/Mhrb/Un44Pmwj6</t>
  </si>
  <si>
    <t>https://school-ayat.narod.ru/</t>
  </si>
  <si>
    <t xml:space="preserve">Ссылка:  https://disk.yandex.ru/i/sB3K3Bjt9M7tOA </t>
  </si>
  <si>
    <r>
      <t>В 2025 г.:</t>
    </r>
    <r>
      <rPr>
        <sz val="9"/>
        <color theme="1"/>
        <rFont val="Times New Roman"/>
        <family val="1"/>
        <charset val="204"/>
      </rPr>
      <t xml:space="preserve"> 
24.06.2025 г. профилактический визит, выявлено 2 нарушения, исправлены </t>
    </r>
  </si>
  <si>
    <t>Ссылка на программу воспитания: https://mugay.uralschool.ru/upload/scmugay_new/files/35/9b/359bd7544b7c5e0690421ab02eee2cb5.pdf</t>
  </si>
  <si>
    <t>Ссылка: https://sansosh-alp.ru/item/2178645</t>
  </si>
  <si>
    <t>Количество смен в год: 2. Мощность: 45.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</si>
  <si>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</si>
  <si>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112. Проживание: не предусмотрено. Питание: 2-разовое.</t>
  </si>
  <si>
    <t>Количество смен в год: 1. Мощность: 145. Проживание: не предусмотрено. Питание: 2-разовое.</t>
  </si>
  <si>
    <t>Количество смен в год: 1. Мощность: 23. Проживание: не предусмотрено. Питание: 2-разовое.</t>
  </si>
  <si>
    <t>Количество смен в год: 1. Мощность: 8. Проживание: не предусмотрено. Питание: 2-разовое.</t>
  </si>
  <si>
    <t>Количество смен в год: 1. Мощность: 7.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</si>
  <si>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</si>
  <si>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</si>
  <si>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 11. Проживание: не предусмотрено. Питание: 2-разовое.</t>
  </si>
  <si>
    <t>Количество смен в год: 1. Мощность: 63. Проживание: не предусмотрено. Питание: 2-разовое.</t>
  </si>
  <si>
    <t>Количество смен в год: 1. Мощность: 92. Проживание: не предусмотрено. Питание: 2-разовое.</t>
  </si>
  <si>
    <t>Количество смен в год: 1. Мощность: 15. Проживание: не предусмотрено. Питание: 2-разовое.</t>
  </si>
  <si>
    <t>01.06.2026-14.06.2026, 16.06.2026-29.06.2026, 01.07.2026-14.07.2026, 17.07.2026-30.07.2026, 01.08.2026-14.08.2026, 16.08.2026-29.08.2026</t>
  </si>
  <si>
    <t xml:space="preserve">
2708,00(6-11 лет); 
2860,00( от 12 лет)</t>
  </si>
  <si>
    <t>Объект: 1992 г., капитальный ремонт - 2025 г.</t>
  </si>
  <si>
    <r>
      <t>В 2024 г.:</t>
    </r>
    <r>
      <rPr>
        <sz val="9"/>
        <color theme="1"/>
        <rFont val="Times New Roman"/>
        <family val="1"/>
        <charset val="204"/>
      </rPr>
      <t xml:space="preserve"> 
Предписание № 66-09-12/16-9394-2025 от 18.08.2025, ТО Управления Роспотребнадзора по Свердловской области. (замечания устранены)</t>
    </r>
  </si>
  <si>
    <t xml:space="preserve">Объект условно доступен для детей с ОВЗ и детей-инвалидов.  </t>
  </si>
  <si>
    <t>Ссылка:
https://dltirus.vsmpo.ru</t>
  </si>
  <si>
    <t>№66.01.37.000.М.000678.04.26 от 24.04.2026</t>
  </si>
  <si>
    <t>№66.01.37.000.М.000530.04.26 от 13.04.2026</t>
  </si>
  <si>
    <t>№66.01.37.000.М.000293.03.26 от 05.03.2026</t>
  </si>
  <si>
    <t>№66.01.37.000.М.000459.04.26 от 02.04.2026</t>
  </si>
  <si>
    <t>№66.01.37.000.М.000687.04.26 от 24.04.2026</t>
  </si>
  <si>
    <t>№66.01.37.000.М.000688.04.26 от 24.04.2026</t>
  </si>
  <si>
    <t>№66.01.37.000.М.000553.04.26 от 15.04.2026</t>
  </si>
  <si>
    <t>Программа утверждена Приказом № 01-10/143 от 01.04.2025. Ссылка на программу: https://clck.su/KuDPD</t>
  </si>
  <si>
    <t>Программа утверждена Приказом № 01-06/159 от 29.04.2025. Ссылка на программу: https://clck.su/bhUer</t>
  </si>
  <si>
    <t>Программа утверждена Приказом № 01-10/47 от 03.04.2026 г. Ссылка на программу: https://clck.su/CrWhs</t>
  </si>
  <si>
    <t>Программа утверждена Приказом № 35 от 10.03.2026 г. Ссылка на программу: https://clck.su/bZFds</t>
  </si>
  <si>
    <t>Программа утверждена Приказом № 01-04/174 от 07.04.2026 г. Ссылка на программу: https://clck.su/UYKgj</t>
  </si>
  <si>
    <t>Программа утверждена Приказом № 01-10/25 от 30.03.2026г. Ссылка на программу: https://clck.ru/3SuctL</t>
  </si>
  <si>
    <t>Программа утверждена Приказом № 122 от 2.04.2026. Ссылка на программу: https://clck.ru/3SxGLr</t>
  </si>
  <si>
    <t>Программа утверждена Приказом № 01-10/080-ОД от 01.04.2026 Ссылка на программу: https://clck.ru/3Swcep</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</si>
  <si>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</si>
  <si>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https://clck.su/zHJcp</t>
  </si>
  <si>
    <t>Программа утверждена Приказом №01-11/29 от 27.03.2026 г. Ссылка на программу: https://clck.su/YEJSK</t>
  </si>
  <si>
    <t>Программа утверждена Приказом №01-11/29 от 27.03.2026 г. Ссылка на программу: https://clck.su/gjpMk</t>
  </si>
  <si>
    <t>№66.01.37.000.М.000531 от 13.04.2026</t>
  </si>
  <si>
    <t>№66.01.37.000.М.000460.04.26 от 02.04.2026</t>
  </si>
  <si>
    <t>№66.01.37.000.М.000597.04.26 от 17.04.2026</t>
  </si>
  <si>
    <t>№66.01.37.000.М.000689.04.26 от 24.04.2026</t>
  </si>
  <si>
    <t>Программа утверждена Приказом № 01-10/143 от 01.04.2025. Ссылка на программу: https://clck.su/pJmID</t>
  </si>
  <si>
    <t>Программа утверждена Приказом № 01-10/25 от 30.03.2026. Ссылка на программу: https://clck.ru/3Swcep</t>
  </si>
  <si>
    <t>Программа утверждена Приказом № 122 от 02.04.2026. Ссылка на программу: https://clck.ru/3SxGLr</t>
  </si>
  <si>
    <t>Программа утверждена Приказом № 01-10/080-ОД от 01.04.2026. Ссылка на программу: https://clck.ru/3Swvoa</t>
  </si>
  <si>
    <t>Программа утверждена Приказом №02-03/113 от 02.04.2026 года. Ссылка на программу: https://clck.ru/3Su37h</t>
  </si>
  <si>
    <t>Объект недоступен для детей с ОВЗ и детей-инвалидов. 
Паспорт доступности № 1-11 от 07.04.2026</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</si>
  <si>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№12/04 от 05.04.2022</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</si>
  <si>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 1-5 от 01.08.2024 г.</t>
    </r>
  </si>
  <si>
    <r>
      <t xml:space="preserve">В 2025 г.: 
</t>
    </r>
    <r>
      <rPr>
        <sz val="9"/>
        <color rgb="FF000000"/>
        <rFont val="Times New Roman"/>
        <family val="1"/>
        <charset val="204"/>
      </rPr>
      <t>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визит-замечаний нет.</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</si>
  <si>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t>
    </r>
  </si>
  <si>
    <r>
      <t xml:space="preserve">Муниципальное автономное общеобразовательное учреждение Городского округа "город Ирбит" "Средняя общеобразовательная школа № 13" , 
</t>
    </r>
    <r>
      <rPr>
        <b/>
        <sz val="9"/>
        <color theme="1"/>
        <rFont val="Times New Roman"/>
        <family val="1"/>
        <charset val="204"/>
      </rPr>
      <t>МАОУ "Школа № 13" 
(ЛДП)</t>
    </r>
  </si>
  <si>
    <t>Отсутствует. Договор с ГАУЗ СО "Ирбитская ЦГБ" от 09.01.2020 г. № 18</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</si>
  <si>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t>
  </si>
  <si>
    <t xml:space="preserve">Отсутствует. Соглашение от 11.01.2021 </t>
  </si>
  <si>
    <t>01.06.2026-18.06.2026</t>
  </si>
  <si>
    <t>Количество смен в год: 1. Мощность: 256. Проживание: не предусмотрено. Питание: 2-разовое</t>
  </si>
  <si>
    <t>21.03.2026-28.03.2026</t>
  </si>
  <si>
    <r>
      <t xml:space="preserve">В 2024 г.: 
</t>
    </r>
    <r>
      <rPr>
        <sz val="9"/>
        <color theme="1"/>
        <rFont val="Times New Roman"/>
        <family val="1"/>
        <charset val="204"/>
      </rPr>
      <t>Управление Роспотребнадзора по СО: Предписание №66-11-01/04-1532-2024 от 29.02.2024 г.-замечания устранены</t>
    </r>
  </si>
  <si>
    <t>Ивдельский МО-4</t>
  </si>
  <si>
    <t>03.01.2026-10.01.2026, 29.03.2026-04.04.2026, 24.10.2026-01.11.2026</t>
  </si>
  <si>
    <t>6 875,00</t>
  </si>
  <si>
    <t>Имеется. Крытый бассейн с артезианскойй водой</t>
  </si>
  <si>
    <t>В 2025 г.:  
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</si>
  <si>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Детский специализированный лагерь на базе санатория</t>
  </si>
  <si>
    <t xml:space="preserve">622001, Свердловская обл., г. Нижний Тагил, п. Антоновский; тел: +7-965-512-90-22; email: oleg2520092@rambler.ru
</t>
  </si>
  <si>
    <t>18.08.2026-31.08.2026</t>
  </si>
  <si>
    <t xml:space="preserve">В 2025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
</t>
  </si>
  <si>
    <t>№ 66.01.37.000.М.000680.04.26 от 24.04.2026</t>
  </si>
  <si>
    <t>№ 66.01.37.000.М.000666.04.26 от 23.04.2026</t>
  </si>
  <si>
    <t>№ 66.01.37.000.М.000634.04.26 от 21.04.2026</t>
  </si>
  <si>
    <t>№ 66.01.37.000.М.000632.04.26 от 21.04.2026</t>
  </si>
  <si>
    <t>№ 66.01.37.000.М.000681.04.26 от 24.04.2026</t>
  </si>
  <si>
    <t>№ 66.01.37.000.М.000612.04.26 от 20.04.2026</t>
  </si>
  <si>
    <t>№ 66.01.37.000.М.000589.04.26 от 17.04.2026</t>
  </si>
  <si>
    <t>№ 66.01.37.000.М.00615.04.26 от 20.04.2026</t>
  </si>
  <si>
    <t>№ 66.01.37.000.М.00398.03.26 от 24.03.2026</t>
  </si>
  <si>
    <t>03.01.2026-10.01.2026, 29.06.2026-08.07.2026, 09.07.2026-18.07.2026, 19.07.2026-28.07.2026, 29.07.2026-07.08.2026</t>
  </si>
  <si>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(Специализированный английский лагерь "Хилтон")</t>
    </r>
  </si>
  <si>
    <r>
      <rPr>
        <b/>
        <sz val="9"/>
        <color theme="1"/>
        <rFont val="Times New Roman"/>
        <family val="1"/>
        <charset val="204"/>
      </rPr>
      <t xml:space="preserve">В 2025 г.: </t>
    </r>
    <r>
      <rPr>
        <sz val="9"/>
        <color theme="1"/>
        <rFont val="Times New Roman"/>
        <family val="1"/>
        <charset val="204"/>
      </rPr>
      <t xml:space="preserve">
Проверка не проводились</t>
    </r>
  </si>
  <si>
    <t xml:space="preserve">Количество смен в год: 6. Мощность: 120.  Проживание: по 3-4 человека в номере. Питание: 5-разовое. 
</t>
  </si>
  <si>
    <t xml:space="preserve">Отсутствует. Приказ №164 от 24.05.2024г о медицинском сопровождении оздоровления и отдыха детей в 2024 году на территории Сысертского городского округа ГАОУ СО «Сысертская центральная районная больница» </t>
  </si>
  <si>
    <t>Программа воспитания утверждена МАОУ СОШ № 6
Ссылка: 
https://disk.yandex.ru/d/72gaRhJv6XqJFA</t>
  </si>
  <si>
    <t>Ваганова Мария Сергеевна</t>
  </si>
  <si>
    <t>6,6-16 лет</t>
  </si>
  <si>
    <t xml:space="preserve">Количество смен в год: 1. Мощность в смену: 100. Проживание: без проживания. Питание: 3-разовое. Спортивный зал. Медпункт. </t>
  </si>
  <si>
    <r>
      <t>В 2026 г.:</t>
    </r>
    <r>
      <rPr>
        <sz val="9"/>
        <color theme="1"/>
        <rFont val="Times New Roman"/>
        <family val="1"/>
        <charset val="204"/>
      </rPr>
      <t xml:space="preserve"> 
ФБУЗ «Центр гигиены и эпидемиологии в Свердловской области» от 17.03.2026г (внеплановый визит), выдан Акт эпидемиологического расследования № 66-15-17/04-3507-2026 (дата устранения 16.04.2026г)</t>
    </r>
  </si>
  <si>
    <r>
      <t>В 2025 г.:</t>
    </r>
    <r>
      <rPr>
        <sz val="9"/>
        <color theme="1"/>
        <rFont val="Times New Roman"/>
        <family val="1"/>
        <charset val="204"/>
      </rPr>
      <t xml:space="preserve"> 
Предписание об устранении нарушений о проведении мероприятий по предотвращению причинения вреда (ущерба) охраняемым законом ценностям № 66-13-08/248 от 12.08.2025 Срок устранения 22.06.2026. Предписание об устранении нарушений о проведении мероприятий по предотвращению причинения вреда (ущерба) охраняемым законом ценностям № 66-13-08/219 от 14.07.2025. Срок устранения 22.06.2026.</t>
    </r>
  </si>
  <si>
    <t>Количество смен в год: 2. 
Мощность: 88.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</si>
  <si>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</si>
  <si>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Количество смен в год: 0. 
Мощность: 0.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t>
  </si>
  <si>
    <t>Количество смен в год: 4. 
Мощность: 283. 
1-комнатные 2-х местные номера, с собственным санузлом. Питание шестиразовое</t>
  </si>
  <si>
    <t>Количество смен в год: 2. Мощность: 160. Проживание: не предусмотрено. Питание: 2-разовое</t>
  </si>
  <si>
    <t>В 2025 г.: 
14.05.2025 ФГБУЗ ЦГиЭ № 32 ФМБА России, нарушений нет</t>
  </si>
  <si>
    <t>В 2025 г.: 
30.04.2025 ФГБУЗ ЦГиЭ № 32 ФМБА России, нарушений нет</t>
  </si>
  <si>
    <t>В 2025 г.: 
Проверки не проводились.</t>
  </si>
  <si>
    <t xml:space="preserve">В 2025 г.: 
Белоярской межрайонной прокуратурой проведена проверка соблюдения законодательства об антитеррористической защищенности 06.04.2025, выдано представление от 07.04.2026 №02-3-09-25, недостатки устранены. Проверка Финансового управления администрации МО Заречный 09.06.2025, выдано представление от 02.07.2025 №340, замечания устранены. Проверка Межрегионального управления №32 ФМБА России 05.11.2025; выдано предписание №37; предписание исполнено частично, срок исполнения предписания - 10.11.2026. </t>
  </si>
  <si>
    <t>В 2025 г.: 
Предписаний нет.</t>
  </si>
  <si>
    <r>
      <t>В 2025 г.:</t>
    </r>
    <r>
      <rPr>
        <sz val="9"/>
        <color theme="1"/>
        <rFont val="Times New Roman"/>
        <family val="1"/>
        <charset val="204"/>
      </rPr>
      <t xml:space="preserve"> 
Проверка Межрегионального управления №32 ФМБА России от 24 июля 2025г. Предписаний нет.</t>
    </r>
  </si>
  <si>
    <t>29.06.2026-12.07.2026, 20.07.2026-02.08.2026</t>
  </si>
  <si>
    <t>Количество смен в год: 2. Мощность: 200. Проживание:  в капитальном здании по 3-4 человека в комнате.  Питание: 5-разовое</t>
  </si>
  <si>
    <t>1031.00</t>
  </si>
  <si>
    <t>6.5 - 18 лет</t>
  </si>
  <si>
    <t xml:space="preserve">01.06.2026-14.06.2026, 16.06.2026-29.06.2026 </t>
  </si>
  <si>
    <t>Количество смен в год: 2. Мощность: 80.  Питание: 2-разовое горячее. Проживание: не предусмотрено.</t>
  </si>
  <si>
    <t>Здание Дворца спорта: 1968г. Ледовая арена: 2019г. Медкабинеты: 2022 г</t>
  </si>
  <si>
    <t>Программа воспитательной работы утверждена директор МАУ ДС "Молодость" 26.03.2026 года Ссылка: https://dsmolodost.ru/upload/file/Letn_ozd_kam/Programma_2026.pdf</t>
  </si>
  <si>
    <t>Объект доступен для детей с ОВЗ и детей-инвалидов по следующим нозологиям:
ДЧ-И (С,Г,У) Доступен условно (глухие,умственно-отсталые).
Паспорт доступности от 2026 г.</t>
  </si>
  <si>
    <t>Количество смен в год: 1. Мощность: 20.  Проживание: не предусмотрено. Питание: 2-разовое</t>
  </si>
  <si>
    <t>Количество смен в год: 1. Мощность: 16.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</si>
  <si>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</si>
  <si>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4. Проживание: не предусмотрено. Питание: 2-разовое</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</si>
  <si>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</si>
  <si>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 xml:space="preserve">
Паспорт доступности от 09.02.2026 Приказ № 15</t>
    </r>
  </si>
  <si>
    <t>Объект доступен частично для детей с ОВЗ и детей-инвалидов. 
Паспорт доступности от 18.02.2026 года</t>
  </si>
  <si>
    <t xml:space="preserve">https://mahnevo.uralschool.ru/?section_id=199 </t>
  </si>
  <si>
    <t>https://mugay.uralschool.ru/upload/scmugay_new/files/35/9b/359bd7544b7c5e0690421ab02eee2cb5.pdf</t>
  </si>
  <si>
    <t xml:space="preserve">https://disk.yandex.ru/d/S49fVxtPyOs7jg </t>
  </si>
  <si>
    <t>№66.01.37.000.М.000513.04.26 от 10.04.2026</t>
  </si>
  <si>
    <t>Комарова Екатерина Ивановна</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</si>
  <si>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09.02.2026 Приказ № 15</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</si>
  <si>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16.04.2026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</si>
  <si>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</si>
  <si>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t>623103, Свердловская обл., г. Первоуральск, ул. Сантехизделий, д. 36; тел: 8-3439-27-87-07; email: AKazyritskaya@dinur.ru</t>
  </si>
  <si>
    <t>Количество смен в год: 1. Мощность: 60. 
Четырехэтажное благоустроенное здание, размещение по 2 человека, в номере санузел, душевая кабина. Питание 4-х разовое</t>
  </si>
  <si>
    <t>№66.01.37.000.М.000376.03.26 от 20.03.2026</t>
  </si>
  <si>
    <t>Приказ № 10а/05-02 от 11.02.2025 
Ссылка: https://upcrezh.uralschool.ru/site/pub?id=177</t>
  </si>
  <si>
    <t>Старцева Ирина Александровна</t>
  </si>
  <si>
    <t xml:space="preserve">622048, г. Нижний Тагил, Свердловской области, 
ул. Сергея Коровина, 1; тел. 8- 3435- 33-76-41; E-mail: ntpk2@yandex.ru
</t>
  </si>
  <si>
    <t>https://ntpk2.ru/</t>
  </si>
  <si>
    <t>11 - 16 лет</t>
  </si>
  <si>
    <t>Количество смен в год: 2. Мощность: 50.  Проживание: не предусмотрено. Питание: 2-разовое (завтрак, обед)</t>
  </si>
  <si>
    <t>Здание литер А - 1958г., здание литер А1 - 1994г.</t>
  </si>
  <si>
    <t>№ 66.01.37.000.М.000447.04.26 от 01.04.2026г.</t>
  </si>
  <si>
    <t>№ ЛО-66-01-005724 от 20.12.2018г.</t>
  </si>
  <si>
    <t>Л035-01277-66/00194779 от 25.05.2016 г.</t>
  </si>
  <si>
    <t>Приказ директора ГАПОУ СО "Нижнетагильский педагогический колледж № 2" от 10.04.2026 № 35А https://ntpk2.ru/sites/default/files/documents/11._programma_vospitatelnoy_raboty_i_kalendanyy_plan_vospitatelnoy_raboty.pdf</t>
  </si>
  <si>
    <r>
      <rPr>
        <b/>
        <sz val="9"/>
        <color theme="1"/>
        <rFont val="Times New Roman"/>
        <family val="1"/>
        <charset val="204"/>
      </rPr>
      <t xml:space="preserve">В 2025 г.: </t>
    </r>
    <r>
      <rPr>
        <sz val="9"/>
        <color theme="1"/>
        <rFont val="Times New Roman"/>
        <family val="1"/>
        <charset val="204"/>
      </rPr>
      <t xml:space="preserve">
проверки не проводились</t>
    </r>
  </si>
  <si>
    <t>Нижний Тагил МО-91</t>
  </si>
  <si>
    <t>Количество смен в год: 2. Мощность: 300. Проживание: не предусмотрено. Питание: 2-разовое</t>
  </si>
  <si>
    <t>Количество смен в год: 3. Мощность: 185. Проживание: не предусмотрено. Питание: 2-разовое; игровые комнаты-7 кабинетов</t>
  </si>
  <si>
    <t>Количество смен в год: 2. Мощность: 450. Проживание: не предусмотрено. Питание: 2-разовое</t>
  </si>
  <si>
    <t>Количество смен в год: 2. Мощность: 240. Проживание: не предусмотрено. Питание: 2-разовое</t>
  </si>
  <si>
    <t>Количество смен в год: 2. Мощность: 330. Проживание: не предусмотрено. Питание: 2-разовое; игровые комнаты-15 кабинетов</t>
  </si>
  <si>
    <t>Количество смен в год: 2. Мощность: 375. Проживание: не предусмотрено. Питание: 2-разовое</t>
  </si>
  <si>
    <t>№ 66.01.37.000.М.003567.04.26 от 16.04.2026</t>
  </si>
  <si>
    <t>№66.01.37.000.М.000420.03.26 от 26.03.2026</t>
  </si>
  <si>
    <t>№ 66.01.37.000.M.000556.04.26 от 15.04.2026</t>
  </si>
  <si>
    <t>№66.01.37.000.M.000617.04.26 от 20.04.2026</t>
  </si>
  <si>
    <t>Количество смен в год: 3. Мощность: 225. Проживание: не предусмотрено. Питание: 2-разовое</t>
  </si>
  <si>
    <r>
      <t xml:space="preserve">Муниципальное автономное образовательное учреждение 
гимназия № 2, 
 </t>
    </r>
    <r>
      <rPr>
        <b/>
        <sz val="9"/>
        <color theme="1"/>
        <rFont val="Times New Roman"/>
        <family val="1"/>
        <charset val="204"/>
      </rPr>
      <t>МАОУ гимназия № 2</t>
    </r>
  </si>
  <si>
    <r>
      <t xml:space="preserve">Муниципальное автономное образовательное учреждение гимназия № 9, 
</t>
    </r>
    <r>
      <rPr>
        <b/>
        <sz val="9"/>
        <color theme="1"/>
        <rFont val="Times New Roman"/>
        <family val="1"/>
        <charset val="204"/>
      </rPr>
      <t>МАОУ гимназия № 9</t>
    </r>
  </si>
  <si>
    <r>
      <t xml:space="preserve">Муниципальное автономное образовательное учреждение лицей № 12, 
</t>
    </r>
    <r>
      <rPr>
        <b/>
        <sz val="9"/>
        <color theme="1"/>
        <rFont val="Times New Roman"/>
        <family val="1"/>
        <charset val="204"/>
      </rPr>
      <t>МАОУ лицей № 12</t>
    </r>
  </si>
  <si>
    <r>
      <t xml:space="preserve">Муниципальное автономное образовательное учреждение средняя общеобразовательная школа № 41, 
</t>
    </r>
    <r>
      <rPr>
        <b/>
        <sz val="9"/>
        <color rgb="FF000000"/>
        <rFont val="Times New Roman"/>
        <family val="1"/>
        <charset val="204"/>
      </rPr>
      <t>МАОУ СОШ Т№ 41</t>
    </r>
  </si>
  <si>
    <r>
      <t xml:space="preserve">Муниципальное автономное образовательное учреждение средняя общеобразовательная школа № 48, 
 </t>
    </r>
    <r>
      <rPr>
        <b/>
        <sz val="9"/>
        <color rgb="FF000000"/>
        <rFont val="Times New Roman"/>
        <family val="1"/>
        <charset val="204"/>
      </rPr>
      <t>МАОУ СОШ № 48</t>
    </r>
  </si>
  <si>
    <r>
      <t xml:space="preserve">Муниципальное бюджетное образовательное учреждение средняя общеобразовательная школа № 57, 
</t>
    </r>
    <r>
      <rPr>
        <b/>
        <sz val="9"/>
        <color theme="1"/>
        <rFont val="Times New Roman"/>
        <family val="1"/>
        <charset val="204"/>
      </rPr>
      <t>МБОУ СОШ № 57</t>
    </r>
  </si>
  <si>
    <r>
      <t xml:space="preserve">Муниципальное автономное образовательное учреждение гимназия № 116 , 
</t>
    </r>
    <r>
      <rPr>
        <b/>
        <sz val="9"/>
        <color theme="1"/>
        <rFont val="Times New Roman"/>
        <family val="1"/>
        <charset val="204"/>
      </rPr>
      <t>МАОУ гимназия № 116</t>
    </r>
  </si>
  <si>
    <r>
      <t xml:space="preserve">Муниципальное автономное образовательное учреждение средняя общеобразовательная школа № 143, 
</t>
    </r>
    <r>
      <rPr>
        <b/>
        <sz val="9"/>
        <color theme="1"/>
        <rFont val="Times New Roman"/>
        <family val="1"/>
        <charset val="204"/>
      </rPr>
      <t>МАОУ СОШ № 143</t>
    </r>
  </si>
  <si>
    <r>
      <t xml:space="preserve">Муниципальное автономное образовательное учреждение средняя общеобразовательная школа № 163, 
</t>
    </r>
    <r>
      <rPr>
        <b/>
        <sz val="9"/>
        <color theme="1"/>
        <rFont val="Times New Roman"/>
        <family val="1"/>
        <charset val="204"/>
      </rPr>
      <t>МАОУ СОШ № 163</t>
    </r>
  </si>
  <si>
    <r>
      <t xml:space="preserve">Муниципальное автономное образовательное учреждение средняя общеобразовательная школа № 168, 
</t>
    </r>
    <r>
      <rPr>
        <b/>
        <sz val="9"/>
        <color theme="1"/>
        <rFont val="Times New Roman"/>
        <family val="1"/>
        <charset val="204"/>
      </rPr>
      <t>МАОУ СОШ № 168</t>
    </r>
  </si>
  <si>
    <r>
      <t xml:space="preserve">Муниципальное автономное общеобразовательное учреждение средняя общеобразовательная школа № 171, 
</t>
    </r>
    <r>
      <rPr>
        <b/>
        <sz val="9"/>
        <color theme="1"/>
        <rFont val="Times New Roman"/>
        <family val="1"/>
        <charset val="204"/>
      </rPr>
      <t>МАОУ СОШ № 171</t>
    </r>
  </si>
  <si>
    <r>
      <t xml:space="preserve">Муниципальное автономное общеобразовательное учреждение Гимназия № 202 "Менталитет", 
</t>
    </r>
    <r>
      <rPr>
        <b/>
        <sz val="9"/>
        <color rgb="FF000000"/>
        <rFont val="Times New Roman"/>
        <family val="1"/>
        <charset val="204"/>
      </rPr>
      <t>МАОУ гимназия № 202 "Менталитет"</t>
    </r>
  </si>
  <si>
    <r>
      <t xml:space="preserve">Муниципальное бюджетное дошкольное образовательное учреждение-детский сад комбинированного вида № 302, 
</t>
    </r>
    <r>
      <rPr>
        <b/>
        <sz val="9"/>
        <color theme="1"/>
        <rFont val="Times New Roman"/>
        <family val="1"/>
        <charset val="204"/>
      </rPr>
      <t>МБДОУ-детский сад комбинированного вида № 302</t>
    </r>
  </si>
  <si>
    <r>
      <t xml:space="preserve">Муниципальное бюджетное дошкольное образовательное учреждение -
детский сад компенсирующего вида № 466, 
</t>
    </r>
    <r>
      <rPr>
        <b/>
        <sz val="9"/>
        <color theme="1"/>
        <rFont val="Times New Roman"/>
        <family val="1"/>
        <charset val="204"/>
      </rPr>
      <t>МБДОУ- детский сад компенсирующего вида № 466</t>
    </r>
  </si>
  <si>
    <r>
      <t xml:space="preserve">Муниципальное бюджетное дошкольное образовательное учреждение-детский сад комбинированного вида № 510, 
</t>
    </r>
    <r>
      <rPr>
        <b/>
        <sz val="9"/>
        <color theme="1"/>
        <rFont val="Times New Roman"/>
        <family val="1"/>
        <charset val="204"/>
      </rPr>
      <t>МБДОУ комбинированного вида № 510</t>
    </r>
  </si>
  <si>
    <r>
      <t xml:space="preserve">Муниципальное бюджетное учреждение дополнительного образования "Оздоровительно-образовательный центр", 
</t>
    </r>
    <r>
      <rPr>
        <b/>
        <sz val="9"/>
        <color theme="1"/>
        <rFont val="Times New Roman"/>
        <family val="1"/>
        <charset val="204"/>
      </rPr>
      <t>МБУ ДО ООЦ</t>
    </r>
  </si>
  <si>
    <r>
      <t xml:space="preserve">Муниципальное бюджетное учреждение дополнительного образования Центр внешкольной работы "Новая Авеста", 
</t>
    </r>
    <r>
      <rPr>
        <b/>
        <sz val="9"/>
        <color theme="1"/>
        <rFont val="Times New Roman"/>
        <family val="1"/>
        <charset val="204"/>
      </rPr>
      <t>МБУ ДО Центр "Новая Авеста"</t>
    </r>
  </si>
  <si>
    <r>
      <t xml:space="preserve">Муниципальное автономное образовательное учреждение средняя общеобразовательная школа №121, 
 </t>
    </r>
    <r>
      <rPr>
        <b/>
        <sz val="9"/>
        <color theme="1"/>
        <rFont val="Times New Roman"/>
        <family val="1"/>
        <charset val="204"/>
      </rPr>
      <t>МАОУ СОШ " 121</t>
    </r>
  </si>
  <si>
    <r>
      <t xml:space="preserve">Муниципальное автономное образовательное учреждение средняя общеобразовательная школа №141, 
</t>
    </r>
    <r>
      <rPr>
        <b/>
        <sz val="9"/>
        <color theme="1"/>
        <rFont val="Times New Roman"/>
        <family val="1"/>
        <charset val="204"/>
      </rPr>
      <t>МАОУ СОШ № 141</t>
    </r>
  </si>
  <si>
    <t>620028, Свердловская обл., г. Екатеринбург, Верх-Исетский бульвар, стр. 23; тел: 8  (343) 227-97-14; email: soch1@eduekb.ru</t>
  </si>
  <si>
    <t>Количество смен  в год: 1. Мощность: 30. Проживание: не предусмотрено. Питание: 2-разовое.</t>
  </si>
  <si>
    <t>Количество смен  в год: 1. Мощность: 210. Проживание: не предусмотрено. Питание: 2-разовое.</t>
  </si>
  <si>
    <t>Количество смен  в год: 1. Мощность: 40.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</si>
  <si>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</si>
  <si>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</si>
  <si>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</si>
  <si>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74. Проживание: не предусмотрено. Питание: 2-разовое.</t>
  </si>
  <si>
    <t>Количество смен  в год: 1. Мощность: 150.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</si>
  <si>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</si>
  <si>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3. Мощность: 120. Проживание: не предусмотрено. Питание: 2-разовое</t>
  </si>
  <si>
    <t>Количество смен в год: 2. Мощность: 50.  Без проживания. Двухразовое питание</t>
  </si>
  <si>
    <t>Количество смен в год: 2. Мощность: 50. Без проживания. Двухразовое питание</t>
  </si>
  <si>
    <t>Количество смен в год: 2. Мощность: 60. Проживание: не предусмотрено. Питание: 3-разовое, столовая (на базе МАОУ СОШ № 2) 180 мест.</t>
  </si>
  <si>
    <t>Количество смен в год: 2. Мощность: 75. Проживание: не предусмотрено. Питание: 2-разовое.  Спортивный зал. Медпункт</t>
  </si>
  <si>
    <t>Количество смен в год: 2. Мощность: 75. Проживание: не предусмотрено. Питание: 2-разовое. Спортивный зал. Медпункт</t>
  </si>
  <si>
    <t>Количество смен в год: 2. Мощность: 150. Без проживания. Питание: 2-х разовое. Спортивный зал. Медпункт.</t>
  </si>
  <si>
    <t>Количество смен в год: 2. Мощность: 155. Без проживания. Питание: 2-х разовое. Спортивный зал. Медпункт.</t>
  </si>
  <si>
    <t>Количество смен в год: 2. Мощность: 160. Без проживания. Питание: 2-х разовое. Спортивный зал. Медпункт.</t>
  </si>
  <si>
    <t>Количество смен в год: 2. Мощность: 70. Без проживания. Питание: 2-х разовое. Спортивный зал. Медпункт.</t>
  </si>
  <si>
    <t>Количество смен в год: 2. Мощность: 85. Без проживания. Питание: 2-х разовое. Спортивный зал. Медпункт.</t>
  </si>
  <si>
    <t>Количество смен в год: 2. Мощность: 110. Без проживания. Питание: 2-х разовое. Спортивный зал. Медпункт.</t>
  </si>
  <si>
    <t>Количество смен в год: 1. Мощность: 25. Проживание: не предусмотрено. Питание: 4-разовое</t>
  </si>
  <si>
    <t>Количество смен в год: 1. Мощность: 130. Проживание:  не предусмотрено. Питание: 3-разовое, столовая 120 мест</t>
  </si>
  <si>
    <t>Количество смен в год: 1. Мощность: 50. Проживание: без проживания. Питание: 3-разовое. Столовая 36 мест. Спортивный зал.</t>
  </si>
  <si>
    <t>Количество смен в год: 1. Мощность: 15. Проживание: не предусмотренно. Питание: трехразовое.</t>
  </si>
  <si>
    <t>Количество смен в год: 0. Мощность: 0. Проживание не предусмотрено. Питание: 2-разовое, столовая 40 мест. Спортивный зал.</t>
  </si>
  <si>
    <t>Количество смен в год: 3. Мощность: 155. Без проживания. Питание: 2-разовое, столовая 80 мест. Спортивный зал.</t>
  </si>
  <si>
    <t>Количество смен в год: 3. Мощность: 165. Без проживания. Питание: 2-разовое, столовая 120 мест. Спортивный зал.</t>
  </si>
  <si>
    <t>Количество смен в год: 4. Мощность: 170. Без проживания. Питание: 2-разовое, столовая 100 мест. Спортивный зал.</t>
  </si>
  <si>
    <t>Количество смен в год: 3. Мощность: 36. Без проживания. Питание: 2-разовое, столовая 75 мест. Спортивный зал.</t>
  </si>
  <si>
    <t>Количество смен в год: 3. Мощность: 20. Проживание: не предусмотрено. Питание: 2-разовое, столовая 60 мест. Спортивный зал.</t>
  </si>
  <si>
    <t>Количество смен в год: 2. Мощность: 25. Без проживания. Питание: 2-разовое, столовая 24 мест. Спортивный зал.</t>
  </si>
  <si>
    <t>Количество смен в год: 2. Мощность: 50. Без проживания. Питание: 2-разовое, столовая 80 мест. Спортивный зал.</t>
  </si>
  <si>
    <t>Количество смен в год: 2. Мощность: 16. Без проживания. Питание: 2-разовое, столовая 60 мест. Спортивный зал.</t>
  </si>
  <si>
    <t>Количество смен в год: 2. Мощность: 20. Без проживания. Питание: 2-разовое, столовая 60 мест. Спортивный зал.</t>
  </si>
  <si>
    <t>Количество смен в год: 2. Мощность: 15. Без проживания. Питание: 2-разовое, столовая 60 мест. Спортивный зал.</t>
  </si>
  <si>
    <t>Количество смен в год: 3. Мощность: 25. Без проживания. Питание: 2-разовое, столовая 60 мест. Спортивный зал.</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</si>
  <si>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
        <family val="1"/>
        <charset val="204"/>
      </rPr>
      <t>МКОУ Баженовская СОШ</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</si>
  <si>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</si>
  <si>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</si>
  <si>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</si>
  <si>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</si>
  <si>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</si>
  <si>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</si>
  <si>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слабослышащие.  
</t>
    </r>
    <r>
      <rPr>
        <b/>
        <sz val="9"/>
        <color rgb="FF000000"/>
        <rFont val="Times New Roman"/>
        <family val="1"/>
        <charset val="204"/>
      </rPr>
      <t>Паспорт доступности от 21.01.2026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</si>
  <si>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нарушения речи, ЗПР, РАС.  
</t>
    </r>
    <r>
      <rPr>
        <b/>
        <sz val="9"/>
        <color rgb="FF000000"/>
        <rFont val="Times New Roman"/>
        <family val="1"/>
        <charset val="204"/>
      </rPr>
      <t xml:space="preserve">Паспорт доступности от 09.01.2026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</si>
  <si>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слабовидящие , глухие (не слышащие),слабослышащие (тугоухие) .  
</t>
    </r>
    <r>
      <rPr>
        <b/>
        <sz val="9"/>
        <color rgb="FF000000"/>
        <rFont val="Times New Roman"/>
        <family val="1"/>
        <charset val="204"/>
      </rPr>
      <t xml:space="preserve">Паспорт доступности от 15.04.2025 </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</si>
  <si>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</si>
  <si>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21.01.2026</t>
    </r>
  </si>
  <si>
    <r>
      <t>В 2024 г.:</t>
    </r>
    <r>
      <rPr>
        <sz val="9"/>
        <color rgb="FF000000"/>
        <rFont val="Times New Roman"/>
        <family val="1"/>
        <charset val="204"/>
      </rPr>
      <t xml:space="preserve"> 
предписание Роспотребнадзора  № 66-14-12/11-2951-2024 от 18.04.2024.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</si>
  <si>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 xml:space="preserve">Паспорт доступности от 25.03.2026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</si>
  <si>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 , глухие (не слышащие),слабослышащие (тугоухие), с умственными нарушениями.  
</t>
    </r>
    <r>
      <rPr>
        <b/>
        <sz val="9"/>
        <color rgb="FF000000"/>
        <rFont val="Times New Roman"/>
        <family val="1"/>
        <charset val="204"/>
      </rPr>
      <t xml:space="preserve">Паспорт доступности от 30.06. 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</si>
  <si>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Times New Roman"/>
        <family val="1"/>
        <charset val="204"/>
      </rPr>
      <t xml:space="preserve">Паспорт доступности от 20.01.2026 </t>
    </r>
  </si>
  <si>
    <r>
      <t>В 2025 г.:</t>
    </r>
    <r>
      <rPr>
        <sz val="9"/>
        <color rgb="FF000000"/>
        <rFont val="Times New Roman"/>
        <family val="1"/>
        <charset val="204"/>
      </rPr>
      <t xml:space="preserve"> 
предписание Роспотребнадзора № 66-14-12/11-2882-2025 от 02.07.2025.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</si>
  <si>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Times New Roman"/>
        <family val="1"/>
        <charset val="204"/>
      </rPr>
      <t xml:space="preserve">Паспорт доступности от 17.03.2026 </t>
    </r>
  </si>
  <si>
    <r>
      <t xml:space="preserve">Индивидуальный предприниматель </t>
    </r>
    <r>
      <rPr>
        <b/>
        <sz val="9"/>
        <color theme="1"/>
        <rFont val="Times New Roman"/>
        <family val="1"/>
        <charset val="204"/>
      </rPr>
      <t>Викулова Анастасия Алексеевна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</si>
  <si>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</si>
  <si>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</si>
  <si>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</si>
  <si>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</si>
  <si>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</si>
  <si>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</si>
  <si>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</si>
  <si>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</si>
  <si>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</si>
  <si>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</si>
  <si>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</si>
  <si>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</si>
  <si>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</si>
  <si>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</si>
  <si>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</si>
  <si>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Times New Roman"/>
        <family val="1"/>
        <charset val="204"/>
      </rPr>
      <t>(МАОУ "СОШ № 6")</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</si>
  <si>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</si>
  <si>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</si>
  <si>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</si>
  <si>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</si>
  <si>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</si>
  <si>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</si>
  <si>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</si>
  <si>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</si>
  <si>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МКОУ "Таборинская СОШ"</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</si>
  <si>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</si>
  <si>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</si>
  <si>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</si>
  <si>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</si>
  <si>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</si>
  <si>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</si>
  <si>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</si>
  <si>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</si>
  <si>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</si>
  <si>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</si>
  <si>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</si>
  <si>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</si>
  <si>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</si>
  <si>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28.05.2024</t>
    </r>
  </si>
  <si>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 
(ЛДП)</t>
    </r>
  </si>
  <si>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 xml:space="preserve">МОУ "ВССОШ №2"
</t>
    </r>
  </si>
  <si>
    <r>
      <t xml:space="preserve">Филиал муниципального общеобразовательного учреждения "Верхнесинячихинская средняя общеобразовательная школа №2"-"Нижнесинячихинская основная общеобразовательная школа", 
</t>
    </r>
    <r>
      <rPr>
        <b/>
        <sz val="9"/>
        <color theme="1"/>
        <rFont val="Times New Roman"/>
        <family val="1"/>
        <charset val="204"/>
      </rPr>
      <t xml:space="preserve">филиал МОУ "ВССОШ №2"-Нижнесинячихинская ООШ
</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</si>
  <si>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 
(ЛДП "Орлята России")</t>
    </r>
  </si>
  <si>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МАОУ "АСОШ №6 им. Героя Советского союза В.А. Шутова 
(ЛДП)</t>
    </r>
  </si>
  <si>
    <r>
      <t xml:space="preserve">Муниципальное автономное общеобразовательное учреждение "Азигуловская школа имени Героя Советского Союза Назипа Хазиповича Хазипова", 
</t>
    </r>
    <r>
      <rPr>
        <b/>
        <sz val="9"/>
        <color theme="1"/>
        <rFont val="Times New Roman"/>
        <family val="1"/>
        <charset val="204"/>
      </rPr>
      <t>МАОУ "Азигуловская школа им. Героя Советского Союза Н.Х. Хазипова" 
(ЛДП)</t>
    </r>
  </si>
  <si>
    <r>
      <t xml:space="preserve">Муниципальное автономное общеобразовательное учреждение "Артинский лицей -
"Усть-Югушинская основная общеобразовательная школа" Филиал №1, 
</t>
    </r>
    <r>
      <rPr>
        <b/>
        <sz val="9"/>
        <color theme="1"/>
        <rFont val="Times New Roman"/>
        <family val="1"/>
        <charset val="204"/>
      </rPr>
      <t>МАОУ "Артинский лицей" 
 (ЛДПД "Улыбка")</t>
    </r>
  </si>
  <si>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МАУ ДО "Артинская СШ им. ЗТР Ю.В. Мельцова 
(ЛДПД "Спортландия")</t>
    </r>
  </si>
  <si>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Спиридоновича"-"Барабинская школа имени Героя Советского Союза Ивана Ивановича Черепанова" Филиал №2, 
 </t>
    </r>
    <r>
      <rPr>
        <b/>
        <sz val="9"/>
        <color theme="1"/>
        <rFont val="Times New Roman"/>
        <family val="1"/>
        <charset val="204"/>
      </rPr>
      <t>МБОУ "Свердловская СОШ им. Героя Советского Союза Мякишева И.С."-"Барабинская школа им. Героя Советского Союза И.И. Черепанова"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</si>
  <si>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Спиридоновича"-"Малокарзинская школа" Филиал №1, 
</t>
    </r>
    <r>
      <rPr>
        <b/>
        <sz val="9"/>
        <color theme="1"/>
        <rFont val="Times New Roman"/>
        <family val="1"/>
        <charset val="204"/>
      </rPr>
      <t>МБОУ "Свердловская СОШ им. Героя Советского Союза Мякишева И.С."-"Малокарзинская школа" (ЛДПД "Солнышко")</t>
    </r>
  </si>
  <si>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МБОУ "Поташкинская СОШ"</t>
    </r>
  </si>
  <si>
    <r>
      <t xml:space="preserve">Муниципальное бюджетное общеобразовательное учреждение "Поташкинская средняя общеобразовательная школа"-"Артя-Шигиринская общеобразовательная школа" Филиал № 1, 
</t>
    </r>
    <r>
      <rPr>
        <b/>
        <sz val="9"/>
        <color theme="1"/>
        <rFont val="Times New Roman"/>
        <family val="1"/>
        <charset val="204"/>
      </rPr>
      <t>МБОУ "Поташкинская СОШ"-"Артя-Шигиринская ООШ" 
(ЛДП)</t>
    </r>
  </si>
  <si>
    <r>
      <t xml:space="preserve">Муниципальное бюджетное общеобразовательное учреждение "Поташкинская средняя общеобразовательная школа-"Березовская основная общеобразовательная школа" Филиале № 2, 
</t>
    </r>
    <r>
      <rPr>
        <b/>
        <sz val="9"/>
        <color theme="1"/>
        <rFont val="Times New Roman"/>
        <family val="1"/>
        <charset val="204"/>
      </rPr>
      <t>МБОУ "Поташкинская СОШ"-"Березовская ООШ" 
(ЛДП)</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</si>
  <si>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(ЛДП)</t>
    </r>
  </si>
  <si>
    <r>
      <t xml:space="preserve">Муниципальное казенное общеобразовательное учреждение Ачитского муниципального округа "Бакряжская средняя общеобразовательная школа", 
</t>
    </r>
    <r>
      <rPr>
        <b/>
        <sz val="9"/>
        <color rgb="FF000000"/>
        <rFont val="Times New Roman"/>
        <family val="1"/>
        <charset val="204"/>
      </rPr>
      <t>МКОУ АМО "Бакряжская СОШ"</t>
    </r>
  </si>
  <si>
    <r>
      <t xml:space="preserve">Муниципальное казенное общеобразовательное учреждение Ачитского муниципального округа "Русскопотамская средняя общеобразовательная школа", 
</t>
    </r>
    <r>
      <rPr>
        <b/>
        <sz val="9"/>
        <color rgb="FF000000"/>
        <rFont val="Times New Roman"/>
        <family val="1"/>
        <charset val="204"/>
      </rPr>
      <t>МКОУ АМО "Русскопотамская СОШ</t>
    </r>
  </si>
  <si>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
        <family val="1"/>
        <charset val="204"/>
      </rPr>
      <t>МАОУ Байкаловская СОШ</t>
    </r>
  </si>
  <si>
    <r>
      <t xml:space="preserve">Муниципальное казённое общеобразовательное учреждение  Вязовская основная общеобразовательная школа, 
 </t>
    </r>
    <r>
      <rPr>
        <b/>
        <sz val="9"/>
        <color rgb="FF000000"/>
        <rFont val="Times New Roman"/>
        <family val="1"/>
        <charset val="204"/>
      </rPr>
      <t>МКОУ Вязовская ООШ</t>
    </r>
  </si>
  <si>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
        <family val="1"/>
        <charset val="204"/>
      </rPr>
      <t>МКОУ Городищенская СОШ</t>
    </r>
  </si>
  <si>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</si>
  <si>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
        <family val="1"/>
        <charset val="204"/>
      </rPr>
      <t>МКОУ Краснополянская СОШ</t>
    </r>
  </si>
  <si>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
        <family val="1"/>
        <charset val="204"/>
      </rPr>
      <t>МКОУ Ляпуновская СОШ</t>
    </r>
  </si>
  <si>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
        <family val="1"/>
        <charset val="204"/>
      </rPr>
      <t>МКОУ Нижне-Иленская СОШ</t>
    </r>
  </si>
  <si>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
        <family val="1"/>
        <charset val="204"/>
      </rPr>
      <t>МКОУ Пелевинская ООШ</t>
    </r>
  </si>
  <si>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
        <family val="1"/>
        <charset val="204"/>
      </rPr>
      <t>МКОУ Чурманская ООШ</t>
    </r>
  </si>
  <si>
    <r>
      <t xml:space="preserve">Муниципальное казённое общеобразовательное учреждение Шадринская средняя общеобразовательная школа, 
 </t>
    </r>
    <r>
      <rPr>
        <b/>
        <sz val="9"/>
        <color rgb="FF000000"/>
        <rFont val="Times New Roman"/>
        <family val="1"/>
        <charset val="204"/>
      </rPr>
      <t>МКОУ Шадринская СОШ</t>
    </r>
  </si>
  <si>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</si>
  <si>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r>
      <t xml:space="preserve">Муниципальное бюджетное образовательное учреждение "Бруснятская средняя общеобразовательная школа №6", 
</t>
    </r>
    <r>
      <rPr>
        <b/>
        <sz val="9"/>
        <color theme="1"/>
        <rFont val="Times New Roman"/>
        <family val="1"/>
        <charset val="204"/>
      </rPr>
      <t>МБОУ "Бруснятская СОШ №6"</t>
    </r>
  </si>
  <si>
    <r>
      <t xml:space="preserve">Муниципальное бюджетное образовательное учреждение "Большебрусянская средняя общеобразовательная школа №7", 
 </t>
    </r>
    <r>
      <rPr>
        <b/>
        <sz val="9"/>
        <color theme="1"/>
        <rFont val="Times New Roman"/>
        <family val="1"/>
        <charset val="204"/>
      </rPr>
      <t>МБОУ "Большебрусянская 
СОШ № 7</t>
    </r>
  </si>
  <si>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МАОУ "Косулинская 
СОШ № 8"</t>
    </r>
  </si>
  <si>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</si>
  <si>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МАОУ "Студенческая 
СОШ №12"</t>
    </r>
  </si>
  <si>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</si>
  <si>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</si>
  <si>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</si>
  <si>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</si>
  <si>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</si>
  <si>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</si>
  <si>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r>
      <t xml:space="preserve">Березовское муниципальное бюджетное учреждение культуры
 "Радуга-Центр", 
 </t>
    </r>
    <r>
      <rPr>
        <b/>
        <sz val="9"/>
        <color theme="1"/>
        <rFont val="Times New Roman"/>
        <family val="1"/>
        <charset val="204"/>
      </rPr>
      <t>БМБУК "Радуга-Центр"</t>
    </r>
  </si>
  <si>
    <r>
      <t xml:space="preserve">Муниципальное казенное общеобразовательное учреждение-основная общеобразовательная школа с. Киргишаны, 
 </t>
    </r>
    <r>
      <rPr>
        <b/>
        <sz val="9"/>
        <color theme="1"/>
        <rFont val="Times New Roman"/>
        <family val="1"/>
        <charset val="204"/>
      </rPr>
      <t>МКОУ-ООШ с. Киргишаны</t>
    </r>
  </si>
  <si>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</si>
  <si>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</si>
  <si>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Муниципальное общеобразовательное учреждение-средняя общеобразовательная школа № 4, 
 </t>
    </r>
    <r>
      <rPr>
        <b/>
        <sz val="9"/>
        <color theme="1"/>
        <rFont val="Times New Roman"/>
        <family val="1"/>
        <charset val="204"/>
      </rPr>
      <t>МОУ-СОШ № 4</t>
    </r>
  </si>
  <si>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</si>
  <si>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</si>
  <si>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</si>
  <si>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r>
      <t xml:space="preserve">Муниципальное автономное общеобразовательное учреждение-Грязновская средняя общеобразовательная школа, 
 </t>
    </r>
    <r>
      <rPr>
        <b/>
        <sz val="9"/>
        <color theme="1"/>
        <rFont val="Times New Roman"/>
        <family val="1"/>
        <charset val="204"/>
      </rPr>
      <t>МАОУ -Грязновская СОШ</t>
    </r>
  </si>
  <si>
    <r>
      <t xml:space="preserve">Муниципальное автономное общеобразовательное учреждение-Тыгишская средняя общеобразовательная школа, 
 </t>
    </r>
    <r>
      <rPr>
        <b/>
        <sz val="9"/>
        <color theme="1"/>
        <rFont val="Times New Roman"/>
        <family val="1"/>
        <charset val="204"/>
      </rPr>
      <t>МАОУ-Тыгишская СОШ</t>
    </r>
  </si>
  <si>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</si>
  <si>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МАОУ СОШ № 14</t>
    </r>
  </si>
  <si>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</si>
  <si>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</si>
  <si>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r>
      <t xml:space="preserve">Муниципальное автономное общеобразовательное учреждение средняя общеобразовательная школа №4, 
</t>
    </r>
    <r>
      <rPr>
        <b/>
        <sz val="9"/>
        <color theme="1"/>
        <rFont val="Times New Roman"/>
        <family val="1"/>
        <charset val="204"/>
      </rPr>
      <t>МАОУ СОШ №4</t>
    </r>
  </si>
  <si>
    <r>
      <t xml:space="preserve">Муниципальное автономное учреждение дополнительного образования "Детско-юношеский центр", 
</t>
    </r>
    <r>
      <rPr>
        <b/>
        <sz val="9"/>
        <color theme="1"/>
        <rFont val="Times New Roman"/>
        <family val="1"/>
        <charset val="204"/>
      </rPr>
      <t>МАУ ДО ДЮЦ</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</si>
  <si>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</si>
  <si>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№7 имени В.Г. Пешкова,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</si>
  <si>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9 имени Г.А. Архипова", 
</t>
    </r>
    <r>
      <rPr>
        <b/>
        <sz val="9"/>
        <color theme="1"/>
        <rFont val="Times New Roman"/>
        <family val="1"/>
        <charset val="204"/>
      </rPr>
      <t>МАОУ СОШ № 9</t>
    </r>
  </si>
  <si>
    <r>
      <t xml:space="preserve">Муниципальное автономное образовательное учреждение дополнительного образования "Дом детского творчества", 
</t>
    </r>
    <r>
      <rPr>
        <b/>
        <sz val="9"/>
        <color theme="1"/>
        <rFont val="Times New Roman"/>
        <family val="1"/>
        <charset val="204"/>
      </rPr>
      <t>МАОУ ДО "ДДТ"</t>
    </r>
  </si>
  <si>
    <r>
      <t xml:space="preserve">Муниципальное автономное учреждение дополнительного образования "Спортивная школа олимпийского резерва "Лидер", 
</t>
    </r>
    <r>
      <rPr>
        <b/>
        <sz val="9"/>
        <color theme="1"/>
        <rFont val="Times New Roman"/>
        <family val="1"/>
        <charset val="204"/>
      </rPr>
      <t>МАУ ДО "СШОР "Лидер"</t>
    </r>
  </si>
  <si>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</si>
  <si>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</si>
  <si>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r>
      <t xml:space="preserve">Филиал Муниципального казенного общеобразовательного учреждения «Кордюковская средняя общеобразовательная школа»-«СОШ № 31», 
 </t>
    </r>
    <r>
      <rPr>
        <b/>
        <sz val="9"/>
        <color theme="1"/>
        <rFont val="Times New Roman"/>
        <family val="1"/>
        <charset val="204"/>
      </rPr>
      <t>Филиал МКУО "Кордюковская СОШ"-"СОШ №31"</t>
    </r>
  </si>
  <si>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</si>
  <si>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</si>
  <si>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</si>
  <si>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</si>
  <si>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</si>
  <si>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</si>
  <si>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МОУ ДО  "Дом детского творчества" 
(Городской оздоровительный лагерь дневного пребывания "Лукоморье")</t>
    </r>
  </si>
  <si>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</si>
  <si>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</si>
  <si>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</si>
  <si>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</si>
  <si>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</si>
  <si>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(ЛДП)</t>
    </r>
  </si>
  <si>
    <r>
      <t xml:space="preserve">Муниципальное автономное общеобразовательное учреждение-средняя общеобразовательная школа № 25 имени В. Г. Феофанова, 
</t>
    </r>
    <r>
      <rPr>
        <b/>
        <sz val="9"/>
        <color theme="1"/>
        <rFont val="Times New Roman"/>
        <family val="1"/>
        <charset val="204"/>
      </rPr>
      <t>МАОУ-СОШ № 25 
(ЛДПД "Искра")</t>
    </r>
  </si>
  <si>
    <r>
      <t xml:space="preserve">Муниципальное автономное общеобразовательное учреждение-средняя общеобразовательная школа № 123, 
</t>
    </r>
    <r>
      <rPr>
        <b/>
        <sz val="9"/>
        <color theme="1"/>
        <rFont val="Times New Roman"/>
        <family val="1"/>
        <charset val="204"/>
      </rPr>
      <t>МАОУ-СОШ № 123 
(ЛДПД "АКАДЕМиЯ")</t>
    </r>
  </si>
  <si>
    <r>
      <t xml:space="preserve">Муниципальное автономное общеобразовательное учреждение-средняя общеобразовательная школа № 181, 
</t>
    </r>
    <r>
      <rPr>
        <b/>
        <sz val="9"/>
        <color theme="1"/>
        <rFont val="Times New Roman"/>
        <family val="1"/>
        <charset val="204"/>
      </rPr>
      <t>МАОУ-СОШ № 181 
 (ЛДПД "Город ЛЭНД")</t>
    </r>
  </si>
  <si>
    <r>
      <t xml:space="preserve">Муниципальное автономное общеобразовательное учреждение лицей № 3, 
 </t>
    </r>
    <r>
      <rPr>
        <b/>
        <sz val="9"/>
        <color theme="1"/>
        <rFont val="Times New Roman"/>
        <family val="1"/>
        <charset val="204"/>
      </rPr>
      <t>МАОУ лицей № 3</t>
    </r>
  </si>
  <si>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</si>
  <si>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</si>
  <si>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</si>
  <si>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r>
      <t xml:space="preserve">Муниципальное автономное общеобразовательное учреждение-средняя общеобразовательная школа № 93, 
 </t>
    </r>
    <r>
      <rPr>
        <b/>
        <sz val="9"/>
        <color theme="1"/>
        <rFont val="Times New Roman"/>
        <family val="1"/>
        <charset val="204"/>
      </rPr>
      <t>МАОУ-СОШ № 93</t>
    </r>
  </si>
  <si>
    <r>
      <t xml:space="preserve">Муниципальное автономное общеобразовательное учреждение Лицей № 109, 
 </t>
    </r>
    <r>
      <rPr>
        <b/>
        <sz val="9"/>
        <color theme="1"/>
        <rFont val="Times New Roman"/>
        <family val="1"/>
        <charset val="204"/>
      </rPr>
      <t>МАОУ Лицей № 109</t>
    </r>
  </si>
  <si>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</si>
  <si>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r>
      <t xml:space="preserve">Муниципальное автономное общеобразовательное учреждение лицей № 159, 
 </t>
    </r>
    <r>
      <rPr>
        <b/>
        <sz val="9"/>
        <color theme="1"/>
        <rFont val="Times New Roman"/>
        <family val="1"/>
        <charset val="204"/>
      </rPr>
      <t>МАОУ лицей № 159</t>
    </r>
  </si>
  <si>
    <r>
      <t xml:space="preserve">Муниципальное автономное общеобразовательное учреждение-лицей № 173, 
 </t>
    </r>
    <r>
      <rPr>
        <b/>
        <sz val="9"/>
        <color theme="1"/>
        <rFont val="Times New Roman"/>
        <family val="1"/>
        <charset val="204"/>
      </rPr>
      <t>МАОУ-лицей № 173</t>
    </r>
  </si>
  <si>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</si>
  <si>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</si>
  <si>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</si>
  <si>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</si>
  <si>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r>
      <t xml:space="preserve">Муниципальное бюджетное дошкольное образовательное учреждение-детский сад № 31, 
 </t>
    </r>
    <r>
      <rPr>
        <b/>
        <sz val="9"/>
        <color rgb="FF000000"/>
        <rFont val="Times New Roman"/>
        <family val="1"/>
        <charset val="204"/>
      </rPr>
      <t>МБДОУ-детский сад № 31</t>
    </r>
  </si>
  <si>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</si>
  <si>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</si>
  <si>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r>
      <t xml:space="preserve">Муниципальное бюджетное дошкольное образовательное учреждение-детский сад № 88, 
</t>
    </r>
    <r>
      <rPr>
        <b/>
        <sz val="9"/>
        <color theme="1"/>
        <rFont val="Times New Roman"/>
        <family val="1"/>
        <charset val="204"/>
      </rPr>
      <t>МБДОУ-детский сад № 88</t>
    </r>
  </si>
  <si>
    <r>
      <t xml:space="preserve">Муниципальное бюджетное дошкольное образовательное учреждение-детский сад № 455, 
</t>
    </r>
    <r>
      <rPr>
        <b/>
        <sz val="9"/>
        <color theme="1"/>
        <rFont val="Times New Roman"/>
        <family val="1"/>
        <charset val="204"/>
      </rPr>
      <t>МБДОУ-детский сад № 455</t>
    </r>
  </si>
  <si>
    <r>
      <t xml:space="preserve">Муниципальное бюджетное дошкольное образовательное учреждение- детский сад № 496, 
</t>
    </r>
    <r>
      <rPr>
        <b/>
        <sz val="9"/>
        <color theme="1"/>
        <rFont val="Times New Roman"/>
        <family val="1"/>
        <charset val="204"/>
      </rPr>
      <t>МБДОУ-детский сад № 496</t>
    </r>
  </si>
  <si>
    <r>
      <t xml:space="preserve">Муниципальное автономное дошкольное образовательное учреждение-
детский сад № 553, 
</t>
    </r>
    <r>
      <rPr>
        <b/>
        <sz val="9"/>
        <color theme="1"/>
        <rFont val="Times New Roman"/>
        <family val="1"/>
        <charset val="204"/>
      </rPr>
      <t>МАДОУ-детский сад № 553</t>
    </r>
  </si>
  <si>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</si>
  <si>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</si>
  <si>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</si>
  <si>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</si>
  <si>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r>
      <t xml:space="preserve">Муниципальное автономное общеобразовательное учреждение-средняя общеобразовательная школа №20, 
</t>
    </r>
    <r>
      <rPr>
        <b/>
        <sz val="9"/>
        <color theme="1"/>
        <rFont val="Times New Roman"/>
        <family val="1"/>
        <charset val="204"/>
      </rPr>
      <t>МАОУ СОШ №20</t>
    </r>
  </si>
  <si>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t>
    </r>
  </si>
  <si>
    <r>
      <t xml:space="preserve">Муниципальное автономное общеобразовательное учреждение-средняя общеобразовательная школа №156, 
</t>
    </r>
    <r>
      <rPr>
        <b/>
        <sz val="9"/>
        <color theme="1"/>
        <rFont val="Times New Roman"/>
        <family val="1"/>
        <charset val="204"/>
      </rPr>
      <t>МАОУ-СОШ № 156</t>
    </r>
  </si>
  <si>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№149 
(Лагерь с дневным пребыванием детей "Город детства")
 </t>
    </r>
  </si>
  <si>
    <r>
      <t xml:space="preserve">Муниципальное автономное общеобразовательное учреждение Гимназия  №155, 
</t>
    </r>
    <r>
      <rPr>
        <b/>
        <sz val="9"/>
        <color theme="1"/>
        <rFont val="Times New Roman"/>
        <family val="1"/>
        <charset val="204"/>
      </rPr>
      <t>МАОУ Гимназия №155 
(Лагерь с дневным пребыванием детей "Солнышко")</t>
    </r>
  </si>
  <si>
    <r>
      <t xml:space="preserve">Муниципальное автономное общеобразовательное учреждение средняя общеобразовательная школа № 92, 
</t>
    </r>
    <r>
      <rPr>
        <b/>
        <sz val="9"/>
        <color theme="1"/>
        <rFont val="Times New Roman"/>
        <family val="1"/>
        <charset val="204"/>
      </rPr>
      <t>(Лагерь дневного пребывания детей "Антей")</t>
    </r>
  </si>
  <si>
    <r>
      <t xml:space="preserve">Муниципальное автономное общеобразовательное учреждение-Гимназия № 94, 
</t>
    </r>
    <r>
      <rPr>
        <b/>
        <sz val="9"/>
        <color theme="1"/>
        <rFont val="Times New Roman"/>
        <family val="1"/>
        <charset val="204"/>
      </rPr>
      <t>(Лагерь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</si>
  <si>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96 , 
</t>
    </r>
    <r>
      <rPr>
        <b/>
        <sz val="9"/>
        <color theme="1"/>
        <rFont val="Times New Roman"/>
        <family val="1"/>
        <charset val="204"/>
      </rPr>
      <t>(Лагерь дневного пребывания детей "Солнечный")</t>
    </r>
  </si>
  <si>
    <r>
      <t xml:space="preserve">Муниципальное автономное общеобразовательное учреждение средняя общеобразовательная школа № 97 им.А.В.Гуменюка , 
</t>
    </r>
    <r>
      <rPr>
        <b/>
        <sz val="9"/>
        <color theme="1"/>
        <rFont val="Times New Roman"/>
        <family val="1"/>
        <charset val="204"/>
      </rPr>
      <t>(Лагерь дневного пребывания детей "Исток")</t>
    </r>
  </si>
  <si>
    <r>
      <t xml:space="preserve">Муниципальное автономное общеобразовательное учреждение Гимназия № 210 "Корифей"  , 
</t>
    </r>
    <r>
      <rPr>
        <b/>
        <sz val="9"/>
        <color theme="1"/>
        <rFont val="Times New Roman"/>
        <family val="1"/>
        <charset val="204"/>
      </rPr>
      <t xml:space="preserve">(Городской оздоровительный лагерь "Айтиша") </t>
    </r>
  </si>
  <si>
    <r>
      <t xml:space="preserve">Муниципальное автономное учреждение дополнительного образования Дом детского творчества Октябрьского района, 
</t>
    </r>
    <r>
      <rPr>
        <b/>
        <sz val="9"/>
        <color theme="1"/>
        <rFont val="Times New Roman"/>
        <family val="1"/>
        <charset val="204"/>
      </rPr>
      <t>(Лагерь дневного пребывания детей "Мечта")</t>
    </r>
  </si>
  <si>
    <r>
      <t xml:space="preserve">Муниципальное автономное учреждение-средняя общеобразовательная школа №24, 
</t>
    </r>
    <r>
      <rPr>
        <b/>
        <sz val="9"/>
        <color theme="1"/>
        <rFont val="Times New Roman"/>
        <family val="1"/>
        <charset val="204"/>
      </rPr>
      <t>МАУ СОШ №24 
(Лагерь с дневным пребыванием детей "Солнышко")</t>
    </r>
  </si>
  <si>
    <r>
      <t xml:space="preserve">Муниципальное автономное общеобразовательное учреждение гимназия № 35, 
</t>
    </r>
    <r>
      <rPr>
        <b/>
        <sz val="9"/>
        <color theme="1"/>
        <rFont val="Times New Roman"/>
        <family val="1"/>
        <charset val="204"/>
      </rPr>
      <t>МАОУ Гимназия №35
(Лагерь с дневным пребыванием детей "Звезда" )</t>
    </r>
  </si>
  <si>
    <r>
      <t xml:space="preserve">Муниципальное автономное общеобразовательное учреждение средняя общеобразовательная школа № 36, 
</t>
    </r>
    <r>
      <rPr>
        <b/>
        <sz val="9"/>
        <color theme="1"/>
        <rFont val="Times New Roman"/>
        <family val="1"/>
        <charset val="204"/>
      </rPr>
      <t>МАОУ СОШ № 36
(Лагерь с дневным пребыванием детей "Школа им. М. П. Одинцова")</t>
    </r>
  </si>
  <si>
    <r>
      <t xml:space="preserve">Муниципальное автономное общеобразовательное учреждение гимназия № 37, 
</t>
    </r>
    <r>
      <rPr>
        <b/>
        <sz val="9"/>
        <color theme="1"/>
        <rFont val="Times New Roman"/>
        <family val="1"/>
        <charset val="204"/>
      </rPr>
      <t>МАОУ Гимназия №37 
(Лагерь дневного пребывания детей "Звезда")</t>
    </r>
  </si>
  <si>
    <r>
      <t xml:space="preserve">Муниципальное автономное общеобразовательное учреждение гимназии  № 47, 
</t>
    </r>
    <r>
      <rPr>
        <b/>
        <sz val="9"/>
        <color theme="1"/>
        <rFont val="Times New Roman"/>
        <family val="1"/>
        <charset val="204"/>
      </rPr>
      <t>МАОУ Гимназии №47 
(Лагерь дневного пребывания "Здрайверы")</t>
    </r>
  </si>
  <si>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МАОУ СОШ №82 
(Лагерь дневного пребывания детей "Радуга")</t>
    </r>
  </si>
  <si>
    <r>
      <t xml:space="preserve">Муниципальное автономное общеобразовательное учреждение-Лицей № 88, 
</t>
    </r>
    <r>
      <rPr>
        <b/>
        <sz val="9"/>
        <color theme="1"/>
        <rFont val="Times New Roman"/>
        <family val="1"/>
        <charset val="204"/>
      </rPr>
      <t>МАОУ Лицей № 88 
(городской лагерь с дневным пребыванием детей «ТехноLAB»)</t>
    </r>
  </si>
  <si>
    <r>
      <t xml:space="preserve">Муниципальное автономное общеобразовательное учреждение гимназияи № 108 им. В.Н.Татищева, 
</t>
    </r>
    <r>
      <rPr>
        <b/>
        <sz val="9"/>
        <color theme="1"/>
        <rFont val="Times New Roman"/>
        <family val="1"/>
        <charset val="204"/>
      </rPr>
      <t>МАОУ Гимназия №108 
(Лагерь дневного пребывания детей "Солнышко")</t>
    </r>
  </si>
  <si>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МАОУ СОШ №125 
(Лагерь дневного пребывания детей "Олимп")</t>
    </r>
  </si>
  <si>
    <r>
      <t xml:space="preserve">Муниципальное автономное общеобразовательное учреждение Лицей № 130, 
</t>
    </r>
    <r>
      <rPr>
        <b/>
        <sz val="9"/>
        <color theme="1"/>
        <rFont val="Times New Roman"/>
        <family val="1"/>
        <charset val="204"/>
      </rPr>
      <t>МАОУ Лицей №130  
(ЛДП "Молодежная инженерная школа")</t>
    </r>
  </si>
  <si>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детей "Улыбка")</t>
    </r>
  </si>
  <si>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МАОУ СОШ №134 
(Лагерь дневного пребывания детей "Дружный")</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</si>
  <si>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МАОУ СОШ №146 
(Лагерь дневного пребывания детей "Солнышко")</t>
    </r>
  </si>
  <si>
    <r>
      <t xml:space="preserve">Муниципальное автономное общеобразовательное учреждение-средняя общеобразовательная школа № 151 с углубленным изучением отдельных предметов, 
</t>
    </r>
    <r>
      <rPr>
        <b/>
        <sz val="9"/>
        <color theme="1"/>
        <rFont val="Times New Roman"/>
        <family val="1"/>
        <charset val="204"/>
      </rPr>
      <t>МАОУ СОШ №151 
(Лагерь дневного пребывания детей "Солнечный город")</t>
    </r>
  </si>
  <si>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МАОУ СОШ №164 
(Лагерь дневного пребывания детей "Новая волна")</t>
    </r>
  </si>
  <si>
    <r>
      <t xml:space="preserve">Муниципальное автономное общеобразовательное учреждение-средняя общеобразовательная школа № 165, 
</t>
    </r>
    <r>
      <rPr>
        <b/>
        <sz val="9"/>
        <color theme="1"/>
        <rFont val="Times New Roman"/>
        <family val="1"/>
        <charset val="204"/>
      </rPr>
      <t>МАОУ СОШ №165 
(Лагерь дневного пребывания детей "Навигатор")</t>
    </r>
  </si>
  <si>
    <r>
      <t xml:space="preserve">Муниципальное автономное общеобразовательное учреждение гимназия №176, 
</t>
    </r>
    <r>
      <rPr>
        <b/>
        <sz val="9"/>
        <color rgb="FF000000"/>
        <rFont val="Times New Roman"/>
        <family val="1"/>
        <charset val="204"/>
      </rPr>
      <t>МАОУ гимназия №176 
(Лагерь с дневным пребыванием "Волшебный сад")</t>
    </r>
  </si>
  <si>
    <r>
      <t xml:space="preserve">Муниципальное автономное общеобразовательное учреждение Лицей № 100, 
</t>
    </r>
    <r>
      <rPr>
        <b/>
        <sz val="9"/>
        <color theme="1"/>
        <rFont val="Times New Roman"/>
        <family val="1"/>
        <charset val="204"/>
      </rPr>
      <t>МАОУ Лицей 100 
(ЛДП)</t>
    </r>
  </si>
  <si>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МАОУ СОШ № 107 
(Лагерь с дневным пребыванием детей " 107-й меридиан")</t>
    </r>
  </si>
  <si>
    <r>
      <t xml:space="preserve">Муниципальное бюджетное дошкольное образовательное учреждение-детский сад № 355, 
</t>
    </r>
    <r>
      <rPr>
        <b/>
        <sz val="9"/>
        <color rgb="FF000000"/>
        <rFont val="Times New Roman"/>
        <family val="1"/>
        <charset val="204"/>
      </rPr>
      <t>МБДОУ-детский сад № 355 
(Лагерь с дневным пребыванием детей)</t>
    </r>
  </si>
  <si>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филиал МБДОУ детский сад "Детство" детский сад № 516 
(Лагерь с дневным пребыванием детей при филиале)</t>
    </r>
  </si>
  <si>
    <r>
      <t xml:space="preserve">Муниципальное автономное образовательное учреждение средняя общеобразовательная школа №1 им. Алексеева С.С., 
 </t>
    </r>
    <r>
      <rPr>
        <b/>
        <sz val="9"/>
        <color theme="1"/>
        <rFont val="Times New Roman"/>
        <family val="1"/>
        <charset val="204"/>
      </rPr>
      <t>МАОУ СОШ № 1 имени С.С. Алексеева</t>
    </r>
  </si>
  <si>
    <r>
      <t xml:space="preserve">Муниципальное автономное образовательное учреждение средняя общеобразовательная школа с углубленным изучением отдельных предметов №11, 
 </t>
    </r>
    <r>
      <rPr>
        <b/>
        <sz val="9"/>
        <color theme="1"/>
        <rFont val="Times New Roman"/>
        <family val="1"/>
        <charset val="204"/>
      </rPr>
      <t>МАОУ СОШ № 11</t>
    </r>
  </si>
  <si>
    <r>
      <t xml:space="preserve">Муниципальное автономное образовательное учреждение средняя общеобразовательная школа с углубленным изучением отдельных предметов № 63, 
 </t>
    </r>
    <r>
      <rPr>
        <b/>
        <sz val="9"/>
        <color theme="1"/>
        <rFont val="Times New Roman"/>
        <family val="1"/>
        <charset val="204"/>
      </rPr>
      <t>МАОУ СОШ № 63</t>
    </r>
  </si>
  <si>
    <r>
      <t xml:space="preserve">Муниципальное автономное 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</si>
  <si>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образовательное учреждение средняя общеобразовательная школа с углубленным изучением отдельных предметов №74, 
 </t>
    </r>
    <r>
      <rPr>
        <b/>
        <sz val="9"/>
        <color theme="1"/>
        <rFont val="Times New Roman"/>
        <family val="1"/>
        <charset val="204"/>
      </rPr>
      <t>МАОУ СОШ № 74</t>
    </r>
  </si>
  <si>
    <r>
      <t xml:space="preserve"> Муниципальное автономное учреждение дополнительного образования детский-Центр детского творчества "Семья и школа" , 
 </t>
    </r>
    <r>
      <rPr>
        <b/>
        <sz val="9"/>
        <color theme="1"/>
        <rFont val="Times New Roman"/>
        <family val="1"/>
        <charset val="204"/>
      </rPr>
      <t>МАУ ДО ЦДТ "Семья и школа"</t>
    </r>
  </si>
  <si>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</si>
  <si>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</si>
  <si>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</si>
  <si>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</si>
  <si>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</si>
  <si>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</si>
  <si>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</si>
  <si>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</si>
  <si>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МБОУ ДО МО Заречный  "Центр детского творчества"
(Летний оздоровительный лагерь с дневным пребыванием детей "Ручеек")</t>
    </r>
  </si>
  <si>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МБОУ МО Заречный "ЦППМиСП" 
(Летний оздоровительный лагерь с дневным пребыванием детей "Семицветик")</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</si>
  <si>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</si>
  <si>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</si>
  <si>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</si>
  <si>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r>
      <t xml:space="preserve">Муниципальное автономное общеобразовательное учреждение Городского округа "город Ирбит" 
"Средняя общеобразовательная
 школа № 1", 
 </t>
    </r>
    <r>
      <rPr>
        <b/>
        <sz val="9"/>
        <color theme="1"/>
        <rFont val="Times New Roman"/>
        <family val="1"/>
        <charset val="204"/>
      </rPr>
      <t>МАОУ "Школа № 1"</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</si>
  <si>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8", 
 </t>
    </r>
    <r>
      <rPr>
        <b/>
        <sz val="9"/>
        <color theme="1"/>
        <rFont val="Times New Roman"/>
        <family val="1"/>
        <charset val="204"/>
      </rPr>
      <t>МАОУ "Школа № 8"</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</si>
  <si>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</si>
  <si>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</si>
  <si>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r>
      <t xml:space="preserve">Муниципальное автономное дошкольное образовательное учреждение Городского округа "город Ирбит"
Свердловской области "Детский сад № 21", 
 </t>
    </r>
    <r>
      <rPr>
        <b/>
        <sz val="9"/>
        <color theme="1"/>
        <rFont val="Times New Roman"/>
        <family val="1"/>
        <charset val="204"/>
      </rPr>
      <t xml:space="preserve"> МАДОУ "Детский сад № 21"</t>
    </r>
  </si>
  <si>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</si>
  <si>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t>
    </r>
    <r>
      <rPr>
        <b/>
        <sz val="9"/>
        <color theme="1"/>
        <rFont val="Times New Roman"/>
        <family val="1"/>
        <charset val="204"/>
      </rPr>
      <t>Средняя школа № 1</t>
    </r>
  </si>
  <si>
    <r>
      <t xml:space="preserve">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t>
    </r>
    <r>
      <rPr>
        <b/>
        <sz val="9"/>
        <color theme="1"/>
        <rFont val="Times New Roman"/>
        <family val="1"/>
        <charset val="204"/>
      </rPr>
      <t>Средняя школа № 3</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</si>
  <si>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Средняя школа №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</si>
  <si>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Средняя школа № 7</t>
    </r>
  </si>
  <si>
    <r>
      <t xml:space="preserve">Муниципальное автономное общеобразовательное учреждение "Лицей № 9", 
</t>
    </r>
    <r>
      <rPr>
        <b/>
        <sz val="9"/>
        <color theme="1"/>
        <rFont val="Times New Roman"/>
        <family val="1"/>
        <charset val="204"/>
      </rPr>
      <t>"Лицей № 9"</t>
    </r>
  </si>
  <si>
    <r>
      <t xml:space="preserve">Муниципальное автономное общеобразовательное учреждение 
"Средняя общеобразовательная
 школа № 19", 
 </t>
    </r>
    <r>
      <rPr>
        <b/>
        <sz val="9"/>
        <color theme="1"/>
        <rFont val="Times New Roman"/>
        <family val="1"/>
        <charset val="204"/>
      </rPr>
      <t>Средняя школа № 19</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</si>
  <si>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Средняя школа № 20</t>
    </r>
  </si>
  <si>
    <r>
      <t xml:space="preserve">Муниципальное автономное общеобразовательное учреждение "Средняя общеобразовательная школа № 21", 
</t>
    </r>
    <r>
      <rPr>
        <b/>
        <sz val="9"/>
        <color theme="1"/>
        <rFont val="Times New Roman"/>
        <family val="1"/>
        <charset val="204"/>
      </rPr>
      <t>Средняя школа № 21</t>
    </r>
  </si>
  <si>
    <r>
      <t xml:space="preserve">Муниципальное автономное общеобразовательное учреждение 
Основная общеобразовательная школа № 27 с интернатом, 
</t>
    </r>
    <r>
      <rPr>
        <b/>
        <sz val="9"/>
        <color theme="1"/>
        <rFont val="Times New Roman"/>
        <family val="1"/>
        <charset val="204"/>
      </rPr>
      <t>Основная школа № 27</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</si>
  <si>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Средняя школа № 32</t>
    </r>
  </si>
  <si>
    <r>
      <t xml:space="preserve">Муниципальное автономное общеобразовательное учреждение "Средняя общеобразовательная школа № 37 с углубленным изучением отдельных предметов", 
</t>
    </r>
    <r>
      <rPr>
        <b/>
        <sz val="9"/>
        <color theme="1"/>
        <rFont val="Times New Roman"/>
        <family val="1"/>
        <charset val="204"/>
      </rPr>
      <t>Средняя школа № 37</t>
    </r>
  </si>
  <si>
    <r>
      <t xml:space="preserve">Муниципальное автономное общеобразовательное учреждение 
 "Каменск-Уральская гимназия", 
</t>
    </r>
    <r>
      <rPr>
        <b/>
        <sz val="9"/>
        <color theme="1"/>
        <rFont val="Times New Roman"/>
        <family val="1"/>
        <charset val="204"/>
      </rPr>
      <t>Каменск-Уральская гимназия</t>
    </r>
  </si>
  <si>
    <r>
      <t xml:space="preserve">Муниципальное автономное общеобразовательное учреждение 
"Центр образования "Аксиома", 
</t>
    </r>
    <r>
      <rPr>
        <b/>
        <sz val="9"/>
        <color theme="1"/>
        <rFont val="Times New Roman"/>
        <family val="1"/>
        <charset val="204"/>
      </rPr>
      <t>Центр образования "Аксиома"</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</si>
  <si>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(Лагерь "Экспедиция на планету РУСАЛ")</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</si>
  <si>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("ПрофЛандия")</t>
    </r>
  </si>
  <si>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</si>
  <si>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r>
      <t xml:space="preserve">Муниципальное автономное общеобразовательное учреждение "Школа № 1 имени Героя Советского Союза Бориса Самуиловича Семёнова", 
</t>
    </r>
    <r>
      <rPr>
        <b/>
        <sz val="9"/>
        <color theme="1"/>
        <rFont val="Times New Roman"/>
        <family val="1"/>
        <charset val="204"/>
      </rPr>
      <t>МАОУ «Школа № 1» 
(Лагерь с дневным пребыванием )</t>
    </r>
  </si>
  <si>
    <r>
      <t xml:space="preserve">Муниципальное казенное общеобразовательное учреждение 
Захаровская средняя 
общеобразовательная школа, 
</t>
    </r>
    <r>
      <rPr>
        <b/>
        <sz val="9"/>
        <color theme="1"/>
        <rFont val="Times New Roman"/>
        <family val="1"/>
        <charset val="204"/>
      </rPr>
      <t>МКОУ Захаровская СОШ</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</si>
  <si>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</si>
  <si>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автономное учреждение дополнительного образования </t>
    </r>
    <r>
      <rPr>
        <sz val="9"/>
        <color rgb="FF000000"/>
        <rFont val="Times New Roman"/>
        <family val="1"/>
        <charset val="204"/>
      </rPr>
      <t xml:space="preserve">спортивная школа "Чайка", 
</t>
    </r>
    <r>
      <rPr>
        <b/>
        <sz val="9"/>
        <color rgb="FF000000"/>
        <rFont val="Times New Roman"/>
        <family val="1"/>
        <charset val="204"/>
      </rPr>
      <t>МАУ ДО СШ "Чайка"</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</si>
  <si>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(ЛДП)</t>
    </r>
  </si>
  <si>
    <r>
      <t xml:space="preserve">Муниципальное автономное общеобразовательное учреждение "Средняя общеобразовательная школа № 9 с углубленным изучением отдельных предметов", 
</t>
    </r>
    <r>
      <rPr>
        <b/>
        <sz val="9"/>
        <color theme="1"/>
        <rFont val="Times New Roman"/>
        <family val="1"/>
        <charset val="204"/>
      </rPr>
      <t>МАОУ "СОШ № 9" 
(ЛДП)</t>
    </r>
  </si>
  <si>
    <r>
      <t xml:space="preserve">Муниципальное автономное учреждение "Уральский инновационный молодежный центр", 
</t>
    </r>
    <r>
      <rPr>
        <b/>
        <sz val="9"/>
        <color theme="1"/>
        <rFont val="Times New Roman"/>
        <family val="1"/>
        <charset val="204"/>
      </rPr>
      <t>МАУ "УИМЦ" 
(ЛДП)</t>
    </r>
  </si>
  <si>
    <r>
      <t xml:space="preserve">Муниципальное автономное общеобразовательное учреждение
"Средняя школа № 1 имени И.И. Марьина", 
</t>
    </r>
    <r>
      <rPr>
        <b/>
        <sz val="9"/>
        <color theme="1"/>
        <rFont val="Times New Roman"/>
        <family val="1"/>
        <charset val="204"/>
      </rPr>
      <t>МАОУ СШ 1</t>
    </r>
  </si>
  <si>
    <r>
      <t xml:space="preserve">Муниципальное автономное общеобразовательное учреждение
 "Средняя школа № 2 
 с углубленным изучением отдельных предметов", 
</t>
    </r>
    <r>
      <rPr>
        <b/>
        <sz val="9"/>
        <color theme="1"/>
        <rFont val="Times New Roman"/>
        <family val="1"/>
        <charset val="204"/>
      </rPr>
      <t>МАОУ СШ 2</t>
    </r>
  </si>
  <si>
    <r>
      <t xml:space="preserve">Муниципальное автономное  общеобразовательное учреждение
"Средняя школа № 3", 
 </t>
    </r>
    <r>
      <rPr>
        <b/>
        <sz val="9"/>
        <color theme="1"/>
        <rFont val="Times New Roman"/>
        <family val="1"/>
        <charset val="204"/>
      </rPr>
      <t>МАОУ СШ 3</t>
    </r>
  </si>
  <si>
    <r>
      <t xml:space="preserve">Муниципальное автономное общеобразовательное учреждение
"Основная школа № 4", 
</t>
    </r>
    <r>
      <rPr>
        <b/>
        <sz val="9"/>
        <color theme="1"/>
        <rFont val="Times New Roman"/>
        <family val="1"/>
        <charset val="204"/>
      </rPr>
      <t>МАОУ ОШ №4</t>
    </r>
  </si>
  <si>
    <r>
      <t xml:space="preserve">Муниципальное  автономное общеобразовательное учреждение "Основная школа № 7", 
</t>
    </r>
    <r>
      <rPr>
        <b/>
        <sz val="9"/>
        <color theme="1"/>
        <rFont val="Times New Roman"/>
        <family val="1"/>
        <charset val="204"/>
      </rPr>
      <t>МАОУ ОШ 7</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</si>
  <si>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героев"-1)</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</si>
  <si>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 -2)</t>
    </r>
  </si>
  <si>
    <r>
      <t xml:space="preserve">Муниципальное автономное общеобразовательное учреждение
"Пудлинговская основная школа", 
</t>
    </r>
    <r>
      <rPr>
        <b/>
        <sz val="9"/>
        <color theme="1"/>
        <rFont val="Times New Roman"/>
        <family val="1"/>
        <charset val="204"/>
      </rPr>
      <t>"Пудлинговская ОШ"</t>
    </r>
  </si>
  <si>
    <r>
      <t xml:space="preserve">Муниципальное автономное общеобразовательное учреждение
"Дворец творчества", 
</t>
    </r>
    <r>
      <rPr>
        <b/>
        <sz val="9"/>
        <color theme="1"/>
        <rFont val="Times New Roman"/>
        <family val="1"/>
        <charset val="204"/>
      </rPr>
      <t>МАУДО Дворец творчества"</t>
    </r>
  </si>
  <si>
    <r>
      <t xml:space="preserve">Муниципальное автономное общеобразовательное учреждение "Приданниковская средняя общеобразовательная школа"-Александровская основная общеобразовательная школа, 
</t>
    </r>
    <r>
      <rPr>
        <b/>
        <sz val="9"/>
        <color theme="1"/>
        <rFont val="Times New Roman"/>
        <family val="1"/>
        <charset val="204"/>
      </rPr>
      <t>МКОУ "Александровской ООШ" 
(ЛДП)</t>
    </r>
  </si>
  <si>
    <r>
      <t xml:space="preserve">Муниципальное автономное общеобразовательное учреждение "Приданниковская средняя общеобразовательная школа"-Чувашковская основная общеобразовательная школа, 
</t>
    </r>
    <r>
      <rPr>
        <b/>
        <sz val="9"/>
        <color theme="1"/>
        <rFont val="Times New Roman"/>
        <family val="1"/>
        <charset val="204"/>
      </rPr>
      <t>МКОУ "Чувашковская ООШ" 
(ЛДП)</t>
    </r>
  </si>
  <si>
    <r>
      <t xml:space="preserve">Муниципальное автономное общеобразовательное учреждение Кушвинского муниципального округа средняя общеобразовательная школа №1, 
</t>
    </r>
    <r>
      <rPr>
        <b/>
        <sz val="9"/>
        <color theme="1"/>
        <rFont val="Times New Roman"/>
        <family val="1"/>
        <charset val="204"/>
      </rPr>
      <t>МАОУ СОШ №1 
(ЛДП)</t>
    </r>
  </si>
  <si>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МАОУ СОШ №4 
(ЛДП)</t>
    </r>
  </si>
  <si>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МАОУ СОШ № 6 
(ЛДП)</t>
    </r>
  </si>
  <si>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МАОУ СОШ пос. Азиатская 
(ЛДП)</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</si>
  <si>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</si>
  <si>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(ЛДП)</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</si>
  <si>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(ЛДП)</t>
    </r>
  </si>
  <si>
    <r>
      <t xml:space="preserve">Муниципальное автономное общеобразовательное учреждение
 начальная общеобразовательная школа-детский сад № 42 Малышевского муниципального округа, 
</t>
    </r>
    <r>
      <rPr>
        <b/>
        <sz val="9"/>
        <color theme="1"/>
        <rFont val="Times New Roman"/>
        <family val="1"/>
        <charset val="204"/>
      </rPr>
      <t>МАОУ Школа-сад № 42 
(ЛДП)</t>
    </r>
  </si>
  <si>
    <r>
      <t xml:space="preserve">Филиал Муниципального бюджетного общеобразовательного учреждения "Мугайская основная общеобразовательная школа"-"Измоденовская основная общеобразовательная школа", 
 </t>
    </r>
    <r>
      <rPr>
        <b/>
        <sz val="9"/>
        <color theme="1"/>
        <rFont val="Times New Roman"/>
        <family val="1"/>
        <charset val="204"/>
      </rPr>
      <t>филиал МБОУ "Мугайская ООШ" - "Измоденовская ООШ"
(лагерь с дневным пребыванием детей "Солнышко")</t>
    </r>
  </si>
  <si>
    <r>
      <t xml:space="preserve">Муниципальное бюджетное общеобразовательное учреждение "Махнёвская средняя общеобразовательная школа", 
 </t>
    </r>
    <r>
      <rPr>
        <b/>
        <sz val="9"/>
        <color theme="1"/>
        <rFont val="Times New Roman"/>
        <family val="1"/>
        <charset val="204"/>
      </rPr>
      <t>МБОУ ""Махнёвская СОШ" 
(Лагерь с дневным пребыванием "Радуга" )</t>
    </r>
  </si>
  <si>
    <r>
      <t xml:space="preserve">Муниципальное бюджетное общеобразовательное учреждение "Мугайская основная общеобразовательная школа", 
 </t>
    </r>
    <r>
      <rPr>
        <b/>
        <sz val="9"/>
        <color theme="1"/>
        <rFont val="Times New Roman"/>
        <family val="1"/>
        <charset val="204"/>
      </rPr>
      <t>МБОУ "Мугайская ООШ" 
(лагерь с дневным пребыванием "Стриж")</t>
    </r>
  </si>
  <si>
    <r>
      <t xml:space="preserve">Муниципальное бюджетное общеобразовательное учреждение "Санкинская средняя общеобразовательная школа", 
 </t>
    </r>
    <r>
      <rPr>
        <b/>
        <sz val="9"/>
        <color theme="1"/>
        <rFont val="Times New Roman"/>
        <family val="1"/>
        <charset val="204"/>
      </rPr>
      <t>МБОУ  "Санкинская СОШ"
(лагерь с дневным пребыванием детей "Солнышко")</t>
    </r>
  </si>
  <si>
    <r>
      <t xml:space="preserve">Муниципальное автономное общеобразовательное учреждение
"Средняя школа № 1
г. Михайловска", 
</t>
    </r>
    <r>
      <rPr>
        <b/>
        <sz val="9"/>
        <color theme="1"/>
        <rFont val="Times New Roman"/>
        <family val="1"/>
        <charset val="204"/>
      </rPr>
      <t>МАОУ СШ № 1 г. Михайловска</t>
    </r>
  </si>
  <si>
    <r>
      <t xml:space="preserve">Муниципальное автономное общеобразовательное учреждение 
"Средняя школа № 2
 г. Михайловска", 
</t>
    </r>
    <r>
      <rPr>
        <b/>
        <sz val="9"/>
        <color theme="1"/>
        <rFont val="Times New Roman"/>
        <family val="1"/>
        <charset val="204"/>
      </rPr>
      <t>МАОУ СШ № 2 г. Михайловска</t>
    </r>
  </si>
  <si>
    <r>
      <t xml:space="preserve">Муниципальное казенное общеобразовательное учреждение 
средняя общеобразовательная школа д. Васькино, 
</t>
    </r>
    <r>
      <rPr>
        <b/>
        <sz val="9"/>
        <color theme="1"/>
        <rFont val="Times New Roman"/>
        <family val="1"/>
        <charset val="204"/>
      </rPr>
      <t>МКОУ СОШ д. Васькино</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</si>
  <si>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Акбаш</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</si>
  <si>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Урмикеево</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</si>
  <si>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Уфа-Шигири</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</si>
  <si>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Шокурово</t>
    </r>
  </si>
  <si>
    <r>
      <t xml:space="preserve">Муниципальное автономное учреждении дополнительного образования 
Центр "Радуга", 
</t>
    </r>
    <r>
      <rPr>
        <b/>
        <sz val="9"/>
        <color theme="1"/>
        <rFont val="Times New Roman"/>
        <family val="1"/>
        <charset val="204"/>
      </rPr>
      <t>МАУДО Центр "Радуга"</t>
    </r>
  </si>
  <si>
    <r>
      <t xml:space="preserve">Муниципальное бюджетное учреждение "Городской Дворец молодежи", 
</t>
    </r>
    <r>
      <rPr>
        <b/>
        <sz val="9"/>
        <color theme="1"/>
        <rFont val="Times New Roman"/>
        <family val="1"/>
        <charset val="204"/>
      </rPr>
      <t>МБУ "Городской Дворец молодежи" 
(ЛДП)</t>
    </r>
  </si>
  <si>
    <r>
      <t xml:space="preserve">Муниципальное автономное учреждение дополнительного образования
 Дзержинский Дворец детского и юношеского творчества имени Заслуженного учителя Российской Федерации Элеоноры Иосифовны Закревской, 
</t>
    </r>
    <r>
      <rPr>
        <b/>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</si>
  <si>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МБУ ДО ДДТ Ленинского района</t>
    </r>
  </si>
  <si>
    <r>
      <t xml:space="preserve">Муниципальное бюджетное учреждение дополнительного образования "Спортивная школа №1", 
</t>
    </r>
    <r>
      <rPr>
        <b/>
        <sz val="9"/>
        <color theme="1"/>
        <rFont val="Times New Roman"/>
        <family val="1"/>
        <charset val="204"/>
      </rPr>
      <t>МБУ ДО "СШ № 1"</t>
    </r>
  </si>
  <si>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МБУ ДО "СШ "Авиатор"</t>
    </r>
  </si>
  <si>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МБУ ДО "СШ "Высокогорец"</t>
    </r>
  </si>
  <si>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МБУ ДО "СШОР "Спутник"</t>
    </r>
  </si>
  <si>
    <r>
      <t xml:space="preserve">Муниципальное бюджетное учреждение дополнительного образования Спортивная школа "Старт", 
</t>
    </r>
    <r>
      <rPr>
        <b/>
        <sz val="9"/>
        <color theme="1"/>
        <rFont val="Times New Roman"/>
        <family val="1"/>
        <charset val="204"/>
      </rPr>
      <t>МБУ ДО "СШ "Старт" 
(ЛДП)</t>
    </r>
  </si>
  <si>
    <r>
      <t xml:space="preserve"> Муниципальное бюджетное учреждение дополнительного образования "Спортивная школа "Стратегия", 
</t>
    </r>
    <r>
      <rPr>
        <b/>
        <sz val="9"/>
        <color theme="1"/>
        <rFont val="Times New Roman"/>
        <family val="1"/>
        <charset val="204"/>
      </rPr>
      <t>МБУ ДО "СШ "Стратегия"</t>
    </r>
  </si>
  <si>
    <r>
      <t xml:space="preserve">Муниципальное автономное учреждение дополнительного образования 
"Спортивная школа олимпийского резерва "Юпитер", 
</t>
    </r>
    <r>
      <rPr>
        <b/>
        <sz val="9"/>
        <color theme="1"/>
        <rFont val="Times New Roman"/>
        <family val="1"/>
        <charset val="204"/>
      </rPr>
      <t>МАУ ДО "СШОР "Юпитер"</t>
    </r>
  </si>
  <si>
    <r>
      <t xml:space="preserve">Муниципальное автономное общеобразовательное учреждение Гимназия, 
</t>
    </r>
    <r>
      <rPr>
        <b/>
        <sz val="9"/>
        <color theme="1"/>
        <rFont val="Times New Roman"/>
        <family val="1"/>
        <charset val="204"/>
      </rPr>
      <t>МАОУГ</t>
    </r>
  </si>
  <si>
    <r>
      <t xml:space="preserve">Муниципальное автономное общеобразовательное учреждение Новолялинского муниципального округа "Средняя общеобразовательная школа № 4", 
</t>
    </r>
    <r>
      <rPr>
        <b/>
        <sz val="9"/>
        <color rgb="FF000000"/>
        <rFont val="Times New Roman"/>
        <family val="1"/>
        <charset val="204"/>
      </rPr>
      <t>МАОУ НМО "СОШ № 4"</t>
    </r>
  </si>
  <si>
    <r>
      <t xml:space="preserve">Муниципальное бюджетное общеобразовательное учреждение Новолялинского муниципального округа "Средняя общеобразовательная 
школа № 10", 
</t>
    </r>
    <r>
      <rPr>
        <b/>
        <sz val="9"/>
        <color rgb="FF000000"/>
        <rFont val="Times New Roman"/>
        <family val="1"/>
        <charset val="204"/>
      </rPr>
      <t>МБОУ НМО "СОШ № 10"</t>
    </r>
  </si>
  <si>
    <r>
      <t xml:space="preserve">Муниципальное автономное общеобразовательное учреждение Новолялинского муниципального округа "Основная общеобразовательная 
школа № 11", 
</t>
    </r>
    <r>
      <rPr>
        <b/>
        <sz val="9"/>
        <color rgb="FF000000"/>
        <rFont val="Times New Roman"/>
        <family val="1"/>
        <charset val="204"/>
      </rPr>
      <t>МАОУ НМО "ООШ №11"</t>
    </r>
  </si>
  <si>
    <r>
      <t xml:space="preserve">Муниципальное автономное общеобразовательное учреждение "Начальная школа-детский сад №14", 
</t>
    </r>
    <r>
      <rPr>
        <b/>
        <sz val="9"/>
        <color theme="1"/>
        <rFont val="Times New Roman"/>
        <family val="1"/>
        <charset val="204"/>
      </rPr>
      <t>МАОУ "Начальная школа-детский сад №14"</t>
    </r>
  </si>
  <si>
    <r>
      <t xml:space="preserve">Филиал муниципального автономного дошкольного образовательного учреждения "Детский сад №5"-"Детский сад №10", 
</t>
    </r>
    <r>
      <rPr>
        <b/>
        <sz val="9"/>
        <color theme="1"/>
        <rFont val="Times New Roman"/>
        <family val="1"/>
        <charset val="204"/>
      </rPr>
      <t>филиал МАДОУ "Детский сад №5"- "Детский сад №10"</t>
    </r>
  </si>
  <si>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</si>
  <si>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r>
      <t xml:space="preserve">Филиал Муниципального автономного дошкольного образовательного учреждения "Детский сад № 12 комбинированного"-"Детский сад № 48", 
</t>
    </r>
    <r>
      <rPr>
        <b/>
        <sz val="9"/>
        <color theme="1"/>
        <rFont val="Times New Roman"/>
        <family val="1"/>
        <charset val="204"/>
      </rPr>
      <t>Филиал МАДОУ "Детский сад № 12"-"Детский сад № 48"</t>
    </r>
  </si>
  <si>
    <r>
      <t xml:space="preserve">Филиал муниципального автономного дошкольного образовательного учреждения "Детский сад № 37 комбинированного вида"-"Детский сад № 49", 
</t>
    </r>
    <r>
      <rPr>
        <b/>
        <sz val="9"/>
        <color theme="1"/>
        <rFont val="Times New Roman"/>
        <family val="1"/>
        <charset val="204"/>
      </rPr>
      <t>Филиал МАДОУ «Детский сад № 37»-«Детский сад № 49»</t>
    </r>
  </si>
  <si>
    <r>
      <t xml:space="preserve">Филиал муниципального автономного дошкольного образовательного учреждения "Детский сад № 37 комбинированного вида"-"Детский сад № 84", 
</t>
    </r>
    <r>
      <rPr>
        <b/>
        <sz val="9"/>
        <color theme="1"/>
        <rFont val="Times New Roman"/>
        <family val="1"/>
        <charset val="204"/>
      </rPr>
      <t>Филиал МАДОУ «Детский сад № 37»-«Детский сад № 84»</t>
    </r>
  </si>
  <si>
    <r>
      <t xml:space="preserve">Филиал муниципального автономного дошкольного образовательного учреждения "Детский сад № 39"-"Детский сад №15" , 
</t>
    </r>
    <r>
      <rPr>
        <b/>
        <sz val="9"/>
        <color theme="1"/>
        <rFont val="Times New Roman"/>
        <family val="1"/>
        <charset val="204"/>
      </rPr>
      <t xml:space="preserve">Филиал МАДОУ «Детский сад № 39»-«Детский сад № 15»
</t>
    </r>
  </si>
  <si>
    <r>
      <t xml:space="preserve">Филиал муниципального автономного дошкольного образовательного учреждения "Детский сад № 39 комбинированного вида"-"Детский сад № 20" , 
</t>
    </r>
    <r>
      <rPr>
        <b/>
        <sz val="9"/>
        <color theme="1"/>
        <rFont val="Times New Roman"/>
        <family val="1"/>
        <charset val="204"/>
      </rPr>
      <t>Филиал МАДОУ «Детский сад № 39»-«Детский сад № 20»</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</si>
  <si>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№14" , 
</t>
    </r>
    <r>
      <rPr>
        <b/>
        <sz val="9"/>
        <color theme="1"/>
        <rFont val="Times New Roman"/>
        <family val="1"/>
        <charset val="204"/>
      </rPr>
      <t>МБОУ ПМО СО "СОШ № 14"</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</si>
  <si>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МБОУ ПМО СО "СОШ п. Зюзельский" (ЛДП)</t>
    </r>
  </si>
  <si>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</si>
  <si>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 xml:space="preserve"> 
МБОУ ПМО СО "ООШ" пос. Станционный-Полевской"</t>
    </r>
  </si>
  <si>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(ЛДП "Алые паруса")</t>
    </r>
  </si>
  <si>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(ЛДП "Олимпиец") </t>
    </r>
  </si>
  <si>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(ЛДП "Дружба")</t>
    </r>
  </si>
  <si>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(ЛДП "Спортландия")</t>
    </r>
  </si>
  <si>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</si>
  <si>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</si>
  <si>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</si>
  <si>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r>
      <t xml:space="preserve">Муниципальное бюджетное общеобразовательное учреждение "Средняя общеобразовательная школа № 1 " , 
 </t>
    </r>
    <r>
      <rPr>
        <b/>
        <sz val="9"/>
        <color theme="1"/>
        <rFont val="Times New Roman"/>
        <family val="1"/>
        <charset val="204"/>
      </rPr>
      <t>МБОУ СОШ №1 (ЛДП)</t>
    </r>
  </si>
  <si>
    <r>
      <t xml:space="preserve">Муниципальное бюджетное общеобразовательное учреждение "Средняя общеобразовательная школа № 1" , 
 </t>
    </r>
    <r>
      <rPr>
        <b/>
        <sz val="9"/>
        <color theme="1"/>
        <rFont val="Times New Roman"/>
        <family val="1"/>
        <charset val="204"/>
      </rPr>
      <t>МБОУ СОШ №1
(ЛДП "Инженеры" )</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</si>
  <si>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</si>
  <si>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</si>
  <si>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бюджетное общеобразовательное учреждение "Средняя общеобразовательная школа № 5", 
 </t>
    </r>
    <r>
      <rPr>
        <b/>
        <sz val="9"/>
        <color theme="1"/>
        <rFont val="Times New Roman"/>
        <family val="1"/>
        <charset val="204"/>
      </rPr>
      <t>МБОУ СОШ №5</t>
    </r>
  </si>
  <si>
    <r>
      <t xml:space="preserve">Муниципальное бюджетное общеобразовательное учреждение Средняя общеобразовательная школа №7, 
 </t>
    </r>
    <r>
      <rPr>
        <b/>
        <sz val="9"/>
        <color theme="1"/>
        <rFont val="Times New Roman"/>
        <family val="1"/>
        <charset val="204"/>
      </rPr>
      <t>МБОУ СОШ №7</t>
    </r>
  </si>
  <si>
    <r>
      <t xml:space="preserve">Муниципальное бюджетное общеобразовательное учреждение "Основная общеобразовательная школа №8", 
 </t>
    </r>
    <r>
      <rPr>
        <b/>
        <sz val="9"/>
        <color theme="1"/>
        <rFont val="Times New Roman"/>
        <family val="1"/>
        <charset val="204"/>
      </rPr>
      <t>МБОУ ООШ №8</t>
    </r>
  </si>
  <si>
    <r>
      <t xml:space="preserve">Муниципальное бюджетное общеобразовательное учреждение "Средняя общеобразовательная школа № 9 имени Ландышевой А.Е.", 
 </t>
    </r>
    <r>
      <rPr>
        <b/>
        <sz val="9"/>
        <color theme="1"/>
        <rFont val="Times New Roman"/>
        <family val="1"/>
        <charset val="204"/>
      </rPr>
      <t>МБОУ СОШ №9 имени Ландышевой А.Е.</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</si>
  <si>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 xml:space="preserve"> МБОУ СОШ №13</t>
    </r>
  </si>
  <si>
    <r>
      <t xml:space="preserve">Муниципальное бюджетное общеобразовательное учреждение "Средняя общеобразовательная школа № 23", 
 </t>
    </r>
    <r>
      <rPr>
        <b/>
        <sz val="9"/>
        <color theme="1"/>
        <rFont val="Times New Roman"/>
        <family val="1"/>
        <charset val="204"/>
      </rPr>
      <t xml:space="preserve"> МБОУ СОШ №23</t>
    </r>
  </si>
  <si>
    <r>
      <t xml:space="preserve">Муниципальное бюджетное общеобразовательное учреждение "Основная общеобразовательная школа № 27", 
 </t>
    </r>
    <r>
      <rPr>
        <b/>
        <sz val="9"/>
        <color theme="1"/>
        <rFont val="Times New Roman"/>
        <family val="1"/>
        <charset val="204"/>
      </rPr>
      <t xml:space="preserve"> МБОУ ООШ №27</t>
    </r>
  </si>
  <si>
    <r>
      <t xml:space="preserve">Муниципальное бюджетное общеобразовательное учреждение "Средняя общеобразовательная школа № 30", 
 </t>
    </r>
    <r>
      <rPr>
        <b/>
        <sz val="9"/>
        <color theme="1"/>
        <rFont val="Times New Roman"/>
        <family val="1"/>
        <charset val="204"/>
      </rPr>
      <t xml:space="preserve">МБОУ СОШ №30 </t>
    </r>
  </si>
  <si>
    <r>
      <t xml:space="preserve">Муниципальное автономное общеобразовательное учреждение "Средняя общеобразовательная школа № 44", 
 </t>
    </r>
    <r>
      <rPr>
        <b/>
        <sz val="9"/>
        <color theme="1"/>
        <rFont val="Times New Roman"/>
        <family val="1"/>
        <charset val="204"/>
      </rPr>
      <t xml:space="preserve"> МАОУ СОШ №44</t>
    </r>
  </si>
  <si>
    <r>
      <t xml:space="preserve">Муниципальное бюджетное общеобразовательное учреждение "Средняя общеобразовательная школа № 46", 
 </t>
    </r>
    <r>
      <rPr>
        <b/>
        <sz val="9"/>
        <color theme="1"/>
        <rFont val="Times New Roman"/>
        <family val="1"/>
        <charset val="204"/>
      </rPr>
      <t xml:space="preserve"> МБОУ СОШ №46</t>
    </r>
  </si>
  <si>
    <r>
      <t xml:space="preserve">Муниципальное автономное дошкольное общеобразовательное учреждение "Детский сад комбинированного вида № 1 "Голубой кораблик", 
 </t>
    </r>
    <r>
      <rPr>
        <b/>
        <sz val="9"/>
        <color theme="1"/>
        <rFont val="Times New Roman"/>
        <family val="1"/>
        <charset val="204"/>
      </rPr>
      <t>МАДОУ «Детский сад №1 «Голубой кораблик»</t>
    </r>
  </si>
  <si>
    <r>
      <t xml:space="preserve">Муниципальное бюджетное дошкольное образовательное учреждение "Детский сад № 2 "Колосок", 
 </t>
    </r>
    <r>
      <rPr>
        <b/>
        <sz val="9"/>
        <color theme="1"/>
        <rFont val="Times New Roman"/>
        <family val="1"/>
        <charset val="204"/>
      </rPr>
      <t>МАДОУ «Детский сад №2 «Колосок»</t>
    </r>
  </si>
  <si>
    <r>
      <t xml:space="preserve">Муниципальное автономное дошкольное образовательное учреждение "Детский сад комбинированного вида № 4 "Искорка", 
 </t>
    </r>
    <r>
      <rPr>
        <b/>
        <sz val="9"/>
        <color theme="1"/>
        <rFont val="Times New Roman"/>
        <family val="1"/>
        <charset val="204"/>
      </rPr>
      <t>МАДОУ «Детский сад №4 "Искорка"</t>
    </r>
  </si>
  <si>
    <r>
      <t xml:space="preserve">Муниципальное автономное дошкольное образовательное учреждение "Детский сад комбинированного вида № 5 "Сказка", 
 </t>
    </r>
    <r>
      <rPr>
        <b/>
        <sz val="9"/>
        <color theme="1"/>
        <rFont val="Times New Roman"/>
        <family val="1"/>
        <charset val="204"/>
      </rPr>
      <t>МАДОУ «Детский сад №5 "Сказка"</t>
    </r>
  </si>
  <si>
    <r>
      <t xml:space="preserve">Муниципальное автономное дошкольное образовательное учреждение "Детский сад комбинированного вида № 9 "Улыбка", 
 </t>
    </r>
    <r>
      <rPr>
        <b/>
        <sz val="9"/>
        <color theme="1"/>
        <rFont val="Times New Roman"/>
        <family val="1"/>
        <charset val="204"/>
      </rPr>
      <t>МАДОУ «Детский сад №9 "Улыбка"</t>
    </r>
  </si>
  <si>
    <r>
      <t xml:space="preserve">Муниципальное бюджетное дошкольное образовательное учреждение "Детский сад №10 "Родничок", 
 </t>
    </r>
    <r>
      <rPr>
        <b/>
        <sz val="9"/>
        <color theme="1"/>
        <rFont val="Times New Roman"/>
        <family val="1"/>
        <charset val="204"/>
      </rPr>
      <t xml:space="preserve"> МБДОУ "Детский сад №10"</t>
    </r>
  </si>
  <si>
    <r>
      <t xml:space="preserve">Муниципальное бюджетное дошкольное образовательное учреждение "Детский сад комбинированного вида №22 "Белочка", 
 </t>
    </r>
    <r>
      <rPr>
        <b/>
        <sz val="9"/>
        <color theme="1"/>
        <rFont val="Times New Roman"/>
        <family val="1"/>
        <charset val="204"/>
      </rPr>
      <t>МБДОУ №22 "Белочка"</t>
    </r>
  </si>
  <si>
    <r>
      <t xml:space="preserve">Муниципальное автономное дошкольное образовательное учреждение "Детский сад комбинированного вида № 24 "Спутник", 
 </t>
    </r>
    <r>
      <rPr>
        <b/>
        <sz val="9"/>
        <color theme="1"/>
        <rFont val="Times New Roman"/>
        <family val="1"/>
        <charset val="204"/>
      </rPr>
      <t>МБДОУ №24</t>
    </r>
  </si>
  <si>
    <r>
      <t xml:space="preserve"> Муниципальное автономное дошкольное общеобразовательное учреждение "Детский сад комбинированного вида №30 "Ёлочка", 
 </t>
    </r>
    <r>
      <rPr>
        <b/>
        <sz val="9"/>
        <color theme="1"/>
        <rFont val="Times New Roman"/>
        <family val="1"/>
        <charset val="204"/>
      </rPr>
      <t>МАДОУ «Детский сад №30»</t>
    </r>
  </si>
  <si>
    <r>
      <t xml:space="preserve">Муниципальное казённое общеобразовательное учреждение "Слободо-Туринская средняя общеобразовательная школа № 1", 
 </t>
    </r>
    <r>
      <rPr>
        <b/>
        <sz val="9"/>
        <color theme="1"/>
        <rFont val="Times New Roman"/>
        <family val="1"/>
        <charset val="204"/>
      </rPr>
      <t>МКОУ "Слободо-Туринская СОШ № 1"</t>
    </r>
  </si>
  <si>
    <r>
      <t xml:space="preserve">Муниципальное автономное общеобразовательное учреждение-начальная общеобразовательная 
школа № 5, 
</t>
    </r>
    <r>
      <rPr>
        <b/>
        <sz val="9"/>
        <color theme="1"/>
        <rFont val="Times New Roman"/>
        <family val="1"/>
        <charset val="204"/>
      </rPr>
      <t>МАОУ-НОШ №5</t>
    </r>
  </si>
  <si>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</si>
  <si>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</si>
  <si>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</si>
  <si>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</si>
  <si>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</si>
  <si>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</si>
  <si>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</si>
  <si>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</si>
  <si>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</si>
  <si>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</si>
  <si>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</si>
  <si>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</si>
  <si>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</si>
  <si>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</si>
  <si>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</si>
  <si>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</si>
  <si>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r>
      <t xml:space="preserve">Муниципальное казенное общеобразовательное учреждение-средняя общеобразовательная школа № 2, 
 </t>
    </r>
    <r>
      <rPr>
        <b/>
        <sz val="9"/>
        <color theme="1"/>
        <rFont val="Times New Roman"/>
        <family val="1"/>
        <charset val="204"/>
      </rPr>
      <t>МКОУ-СОШ № 2</t>
    </r>
  </si>
  <si>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</si>
  <si>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r>
      <t xml:space="preserve">Муниципальное автономное общеобразовательное учреждение средняя общеобразовательная школа № 1 имени В.А.Малых, 
</t>
    </r>
    <r>
      <rPr>
        <b/>
        <sz val="9"/>
        <color rgb="FF000000"/>
        <rFont val="Times New Roman"/>
        <family val="1"/>
        <charset val="204"/>
      </rPr>
      <t>МАОУ СОШ № 1</t>
    </r>
  </si>
  <si>
    <r>
      <t xml:space="preserve">Муниципальное автономное общеобразовательное учреждение   Коркинская средняя общеобразовательная школа, 
</t>
    </r>
    <r>
      <rPr>
        <b/>
        <sz val="9"/>
        <color theme="1"/>
        <rFont val="Times New Roman"/>
        <family val="1"/>
        <charset val="204"/>
      </rPr>
      <t>МАОУ Коркинская СОШ</t>
    </r>
  </si>
  <si>
    <r>
      <t xml:space="preserve">Муниципальное автономное общеобразовательное учреждение   Ленская средняя общеобразовательная школа, 
</t>
    </r>
    <r>
      <rPr>
        <b/>
        <sz val="9"/>
        <color theme="1"/>
        <rFont val="Times New Roman"/>
        <family val="1"/>
        <charset val="204"/>
      </rPr>
      <t>МАОУ Ленская СОШ</t>
    </r>
  </si>
  <si>
    <r>
      <t xml:space="preserve">Муниципальное автономное общеобразовательное учреждение   Леонтьевская средняя общеобразовательная школа, 
</t>
    </r>
    <r>
      <rPr>
        <b/>
        <sz val="9"/>
        <color theme="1"/>
        <rFont val="Times New Roman"/>
        <family val="1"/>
        <charset val="204"/>
      </rPr>
      <t>МАОУ Леонтьевская СОШ</t>
    </r>
  </si>
  <si>
    <r>
      <t xml:space="preserve">Муниципальное автономное общеобразовательное учреждение   Липовская средняя общеобразовательная школа, 
</t>
    </r>
    <r>
      <rPr>
        <b/>
        <sz val="9"/>
        <color theme="1"/>
        <rFont val="Times New Roman"/>
        <family val="1"/>
        <charset val="204"/>
      </rPr>
      <t>МАОУ Липовская СОШ</t>
    </r>
  </si>
  <si>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 xml:space="preserve">ГБОУ СО "Туринская школа" </t>
    </r>
  </si>
  <si>
    <r>
      <t xml:space="preserve">Муниципальное автономное общеобразовательное учреждение   Усениновская средняя общеобразовательная школа, 
</t>
    </r>
    <r>
      <rPr>
        <b/>
        <sz val="9"/>
        <color theme="1"/>
        <rFont val="Times New Roman"/>
        <family val="1"/>
        <charset val="204"/>
      </rPr>
      <t>МАОУ Усениновкая СОШ</t>
    </r>
  </si>
  <si>
    <r>
      <t xml:space="preserve">
Муниципальное автономное общеобразовательное учреждение   Фабричная средняя общеобразовательная школа, 
</t>
    </r>
    <r>
      <rPr>
        <b/>
        <sz val="9"/>
        <color theme="1"/>
        <rFont val="Times New Roman"/>
        <family val="1"/>
        <charset val="204"/>
      </rPr>
      <t>МАОУ Фабричная СОШ</t>
    </r>
  </si>
  <si>
    <r>
      <t xml:space="preserve">Муниципальное автономное общеобразовательное учреждение   Чукреевская средняя общеобразовательная школа, 
</t>
    </r>
    <r>
      <rPr>
        <b/>
        <sz val="9"/>
        <color theme="1"/>
        <rFont val="Times New Roman"/>
        <family val="1"/>
        <charset val="204"/>
      </rPr>
      <t>МАОУ Чукреевская СОШ</t>
    </r>
  </si>
  <si>
    <r>
      <t xml:space="preserve">Муниципальное автономное общеобразовательное учреждение   Шухруповская Основная общеобразовательная школа, 
</t>
    </r>
    <r>
      <rPr>
        <b/>
        <sz val="9"/>
        <color theme="1"/>
        <rFont val="Times New Roman"/>
        <family val="1"/>
        <charset val="204"/>
      </rPr>
      <t>МАОУ Шухруповская ООШ</t>
    </r>
  </si>
  <si>
    <r>
      <t xml:space="preserve">Муниципальное автономное образовательное учреждение дополнительного образования Центр дополнительного образования "Спектр", 
</t>
    </r>
    <r>
      <rPr>
        <b/>
        <sz val="9"/>
        <color theme="1"/>
        <rFont val="Times New Roman"/>
        <family val="1"/>
        <charset val="204"/>
      </rPr>
      <t>МАОУ ДО ЦДО "Спектр"</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</si>
  <si>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</si>
  <si>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</si>
  <si>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r>
      <t>В 2024 г.:</t>
    </r>
    <r>
      <rPr>
        <sz val="9"/>
        <color rgb="FF000000"/>
        <rFont val="Times New Roman"/>
        <family val="1"/>
        <charset val="204"/>
      </rPr>
      <t xml:space="preserve"> 
Проведена проверка Роспотребнадзора предписание от 25.10.2024 № 184/2024-224, срок выполнения до 31.07.2025</t>
    </r>
  </si>
  <si>
    <r>
      <t>В 2025 г.:</t>
    </r>
    <r>
      <rPr>
        <sz val="9"/>
        <color rgb="FF000000"/>
        <rFont val="Times New Roman"/>
        <family val="1"/>
        <charset val="204"/>
      </rPr>
      <t xml:space="preserve"> 
Проведена проверка Роспотребнадзора предписание от 10.11.2025 г. № 66-07-01/02-3518-2025. Предписание выполнено.</t>
    </r>
  </si>
  <si>
    <t xml:space="preserve">Объект доступен частично избирательно для детей с ОВЗ и детей-инвалидов.  </t>
  </si>
  <si>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</si>
  <si>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r>
      <t xml:space="preserve"> Общество с ограниченной ответсвенностью "БАМАШ-тур", </t>
    </r>
    <r>
      <rPr>
        <b/>
        <sz val="9"/>
        <color theme="1"/>
        <rFont val="Times New Roman"/>
        <family val="1"/>
        <charset val="204"/>
      </rPr>
      <t>ООО "БАМАШ-ТУР" (профильный лагерь "Быстрее, выше,
 сильнее!")</t>
    </r>
  </si>
  <si>
    <r>
      <t>ИП ШАЛАВИНА
НАТАЛЬЯ
ВЛАДИМИРОВНА
 (</t>
    </r>
    <r>
      <rPr>
        <b/>
        <sz val="9"/>
        <color theme="1"/>
        <rFont val="Times New Roman"/>
        <family val="1"/>
        <charset val="204"/>
      </rPr>
      <t xml:space="preserve">профильный лагерь "КЭМП") </t>
    </r>
  </si>
  <si>
    <r>
      <t>ИП 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</si>
  <si>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t>Количество смен в год: 1. Мощность в смену: 15. Проживание:не предусмотренно. Питание: 4-разовое.</t>
  </si>
  <si>
    <t>Количество смен в год: 1. Мощностьу: 30. Проживание: не предусмотрено. Питание: 3-разовое. Спортивный зал. Музыкальный зал.</t>
  </si>
  <si>
    <t>Количество смен в год: 1. Мощность: 204. Проживание: не предусмотрено. Питание: 2-разовое</t>
  </si>
  <si>
    <t>Количество смен в год: 1. Мощность: 155. Проживание: не предусмотрено. Питание: 2-разовое</t>
  </si>
  <si>
    <t>Количество смен в год: 1. Мощность: 260. Проживание: не предусмотрено. Питание: 2-разовое</t>
  </si>
  <si>
    <t>Количество смен в год: 2. Мощность: 246. Проживание: не предусмотрено. Питание: 2-разовое</t>
  </si>
  <si>
    <t>Количество смен в год: 0. Мощность: 0. Проживание: не предусмотрено. Питание: 3-разовое</t>
  </si>
  <si>
    <r>
      <t>В 2025 г.:</t>
    </r>
    <r>
      <rPr>
        <sz val="9"/>
        <color theme="1"/>
        <rFont val="Times New Roman"/>
        <family val="1"/>
        <charset val="204"/>
      </rPr>
      <t xml:space="preserve"> 
Обязательный профилактический визит 18.06.2025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</si>
  <si>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23.06.2025 Территориальный отдел Управления Роспотребнадзора по СО в г. Н. Тагил, Пригородном, Верхнесалдинском районах, г. Н. Салда, г. Кировграде, Невьянском районе, акт от 26.06.2025г.</t>
    </r>
  </si>
  <si>
    <t>Аржанухина Екатерина Борисовна</t>
  </si>
  <si>
    <t>Количество смен в год: 0. Мощность: 40. Проживание: не предусмотрено. Питание: 2-разовое</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</si>
  <si>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66250041000118183570 от 28.05.2025г.</t>
    </r>
  </si>
  <si>
    <r>
      <t>В 2025 г.:</t>
    </r>
    <r>
      <rPr>
        <sz val="9"/>
        <color theme="1"/>
        <rFont val="Times New Roman"/>
        <family val="1"/>
        <charset val="204"/>
      </rPr>
      <t xml:space="preserve"> 
Обязательный профилактический визит 24.06.2025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</si>
  <si>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Количество смен в год: 1. Мощность: 31. Проживание: не предусмотрено. Питание: 2-разовое</t>
  </si>
  <si>
    <r>
      <t>В 2025 г.:</t>
    </r>
    <r>
      <rPr>
        <sz val="9"/>
        <color theme="1"/>
        <rFont val="Times New Roman"/>
        <family val="1"/>
        <charset val="204"/>
      </rPr>
      <t xml:space="preserve"> 
27.06.2025 г.обязательный проф.визитТерриториальный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</si>
  <si>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с 19.06.2025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66250041000118221435 </t>
    </r>
  </si>
  <si>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66250041000118184531 от 28.05.2025г.и предписание №66-09-15/16-7001-2025 от 24.06.2025г.</t>
    </r>
  </si>
  <si>
    <t>Леухина Яна Эдуардовна</t>
  </si>
  <si>
    <t>№66.01.37.000.М. 005063.10.25 от 22.10.2025</t>
  </si>
  <si>
    <t>01.06.2026-25.06.2026, 03.08.2026-26.08.2026</t>
  </si>
  <si>
    <t>Количество смен в год: 3. Мощность: 275. Проживание: не предусмотрено. Питание: 2-разовое</t>
  </si>
  <si>
    <r>
      <t>В 2025 г.:</t>
    </r>
    <r>
      <rPr>
        <sz val="9"/>
        <color theme="1"/>
        <rFont val="Times New Roman"/>
        <family val="1"/>
        <charset val="204"/>
      </rPr>
      <t xml:space="preserve"> 
Акт плановой выездной проверки Роспотребнадзора от 21.05.2025 г. №26/2025-226</t>
    </r>
  </si>
  <si>
    <r>
      <t>В 2025 г.:</t>
    </r>
    <r>
      <rPr>
        <sz val="9"/>
        <color theme="1"/>
        <rFont val="Times New Roman"/>
        <family val="1"/>
        <charset val="204"/>
      </rPr>
      <t xml:space="preserve"> 
Акт плановой выездной проверки Роспотребнадзора от 18.06.2025 г. №66-09-12/16-6696-2025</t>
    </r>
  </si>
  <si>
    <t>Отсутствует. 
Договор с ГБУЗ СО "Невьянская ЦРБ" от 08.08.2023 №121Б</t>
  </si>
  <si>
    <t>№ Л035-01277-66/00195076от 14.03.2016</t>
  </si>
  <si>
    <t>Количество смен в год: 2. Мощность: 65. Проживание: не предусмотрено. Питание: 2-разовое.</t>
  </si>
  <si>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 и ПО" 
</t>
    </r>
  </si>
  <si>
    <t>Количество смен в год: 3. Мощность: 61. Проживание: не предусмотрено. Питание: 2-разовое.</t>
  </si>
  <si>
    <t>Количество смен в год: 1. Мощность: 31. Проживание: не предусмотрено. Питание: 2-разовое.</t>
  </si>
  <si>
    <t>Количество смен в год: 2. Мощность: 120. Проживание: не предусмотрено. Питание: 2-разовое.</t>
  </si>
  <si>
    <t>Количество смен в год: 1. Мощность: 41. Проживание: не предусмотрено. Питание: 2-разовое.</t>
  </si>
  <si>
    <t>https://shkola2art.uralschool.ru/</t>
  </si>
  <si>
    <t>01.06.2026-21.06.2026, 24.06.2026-14.07.2026, 17.07.2026-06.08.2026</t>
  </si>
  <si>
    <t>Количество смен в год: 3. Мощность: 75. Проживание: не предусмотрено. Питание: 5-разовое</t>
  </si>
  <si>
    <t>15.06.2026-26.06.2026</t>
  </si>
  <si>
    <t>13.07.2026-24.07.2026</t>
  </si>
  <si>
    <t>01.06.2026-21.06.2026, 13.07.2026-02.08.2026</t>
  </si>
  <si>
    <t>https://uktus.ural.ski/</t>
  </si>
  <si>
    <t>08.06.2026-19.06.2026, 22.06.2026-03.07.2026, 06.07.2026-18.07.2026, 20.07.2026-31.07.2026, 03.08.2026-14.08.2026</t>
  </si>
  <si>
    <t>https://schoolcem.profiedu.ru/</t>
  </si>
  <si>
    <t>31.05.2026-12.06.2026, 14.06.2026-26.06.2026, 28.06.2026-10.07.2026, 12.07.2026-24.07.2026, 26.07.2026-07.08.2026, 09.08.2026-22.08.2026</t>
  </si>
  <si>
    <t>Количество смен:  16. Мощность:107. Проживание: трехэтажный корпус №2, пятиэтажный корпус №4. Питание: 5-разовое</t>
  </si>
  <si>
    <t>Количество смен в год: __.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</si>
  <si>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Количество смен в год: __.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</si>
  <si>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</si>
  <si>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</si>
  <si>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</si>
  <si>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28.03.2026-03.04.2026, 27.05.2026-11.06.2026, 15.06.2026-30.06.2026, 02.07.2026-17.07.2026, 26.10.2026-01.11.2026</t>
  </si>
  <si>
    <t>23.03.2026-29.03.2026, 27.07.2026-16.08.2026</t>
  </si>
  <si>
    <t>29.06.2026-17.07.2026, 20.07.2026-07.08.2026</t>
  </si>
  <si>
    <t xml:space="preserve"> 01.06.2026-25.06.2026, 27.10.2026-31.10.2026, 31.12.2026-06.01.2027</t>
  </si>
  <si>
    <t>27.05.2026-11.06.2026, 15.06.2026-30.06.2026, 26.10.2026-01.11.2026</t>
  </si>
  <si>
    <t>28.03.2026-03.04.2026, 04.06.2026-17.06.2026, 20.06.2026-03.07.2026, 06.07.2026-19.07.2026, 22.07.2026-04.08.2026, 07.08.2026-20.08.2026, 25.10.2026-31.10.2026, 30.12.2026-05.01.2027</t>
  </si>
  <si>
    <t>01.06.2026-21.06.2026, 23.06.2026-06.07.2026, 08.07.2026-14.07.2026, 17.07.2026-23.07.2026, 25.07.2026-31.07.2026, 02.08.2026-08.08.2026, 10.08.2026-19.08.2026, 22.08.2026-28.08.2026</t>
  </si>
  <si>
    <t>28.05.2026-10.06.2026, 12.06.2026-02.07.2026, 04.07.2026-17.07.2026, 19.07.2026-01.08.2026, 03.08.2026-16.08.2026, 18.08.2026-31.08.2026</t>
  </si>
  <si>
    <t xml:space="preserve">03.01.2026-10.01.2026, 16.02.2026-22.02.2026, 20.03.2026-26.03.2026, 29.03.2026-04.04.2026, 01.06.2026-21.06.2026, 
24.06.2026-14.07.2026, 17.07.2026-06.08.2026, 09.08.2026-29.08.2026
</t>
  </si>
  <si>
    <t>01.06.2026-21.06.2026, 24.06.2026-14.07.2026, 17.07.2026-06.08.2026, 09.08.2026-29.08 2026</t>
  </si>
  <si>
    <t>03.03.2026-12.03.2026, 30.03.2026-05.04.2026, 01.06.2026-21.06.2026, 24.06.2026-14.07.2026, 17.07.2026-06.08.2026, 09.08.2026-29.08.2026, 26.10.2026-01.11.2026, 08.11.2026-28.11.2026, 06.12.2026-26.12.2026, 30.12.2026-05.01.2027</t>
  </si>
  <si>
    <t>24.03.2026-28.03.2026, 27.05.2026-22.06.2026, 26.10.2026-30.10.2026</t>
  </si>
  <si>
    <t>26.05.2026-17.06.2026</t>
  </si>
  <si>
    <t>24.03.2026-28.03.2026, 01.06.2026-22.06.2026</t>
  </si>
  <si>
    <t>28.05.2026-19.06.2026</t>
  </si>
  <si>
    <t>01.06.2026-20.06.2026, 22.06.2026-11.07.2026</t>
  </si>
  <si>
    <t>Количество смен в год: 1. Мощность: 128.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</si>
  <si>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</si>
  <si>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1. Мощность: 80. Проживание: не предусмотрено. Питание: 2-разовое.</t>
  </si>
  <si>
    <t>Количество смен в год: 2. Мощность: 84. Проживание: не предусмотрено. Питание: 2-разовое.</t>
  </si>
  <si>
    <t>Количество смен в год: 2. Мощность: 46. Проживание: не предусмотрено. Питание: 2-разовое.</t>
  </si>
  <si>
    <t>Количество смен в год: 1. Мощность: 100. Проживание: не предусмотрено. Питание: 2-разовое.</t>
  </si>
  <si>
    <t>№ 66-20-002-12/22-786-2026 от 13.04.2026</t>
  </si>
  <si>
    <t>№ 66.01.37.000.М.000590.04.26 от 17.04.2026</t>
  </si>
  <si>
    <t>№ 66.01.37.000.М.000397.03.26 от 24.03.2026</t>
  </si>
  <si>
    <t>№ 66.01.37.000.М.000692.04.26 от 24.04.2026</t>
  </si>
  <si>
    <t>№ 66-20-002-12/22-871-2026 от 17.04.2026</t>
  </si>
  <si>
    <t>№ 66.01.37.000.М.000294.03.26 от 05.03.2026</t>
  </si>
  <si>
    <t>№ 66.01.37.000.М.000685.04.26 от 24.04.2026</t>
  </si>
  <si>
    <t xml:space="preserve">Ссылка: https://shkola2art.uralschool.ru/?section_id=224 </t>
  </si>
  <si>
    <t>Киселева Марина Николаевна</t>
  </si>
  <si>
    <t>02.06.2026-11.06.2026</t>
  </si>
  <si>
    <t xml:space="preserve">01.06.2026-11.06.2026 </t>
  </si>
  <si>
    <t>01.06.2026-10.06.2026</t>
  </si>
  <si>
    <t>Количество смен в год: 5. 
Мощность: 128. 
Проживание: 3 корпуса по 4 человека в комнате, 1 корпус по 6-8 человек в комнате, удобства в корпусах. Питание: 6 разовое, столовая на 128 мест. Медпункт. Помещение клуба.</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</si>
  <si>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</si>
  <si>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Количество смен: 5. 
Мощность: 110.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</si>
  <si>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Количество смен в год: 6. 
Мощность: 190.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</si>
  <si>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Количество смен в год: 5.
Мощность: 175. 
Проживание:
9 спальных корпусов, по 5-9 человек в комнате, удобства на улице. Питание: 5-разовое, столовая 120 мест.</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</si>
  <si>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</si>
  <si>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Количество смен в год: 7. 
Мощность: 220. 
Проживание: кирпичные двухэтажные здания. Питание: 5-разовое.</t>
  </si>
  <si>
    <t>Количество смен в год: 6. 
Мощность:160. 
Проживание: 2 корпуса, по 6-8 человек в комнате, удобства на этаже.Питание:6-ти разовое, столовая 200 мест. Медпункт.Клуб.</t>
  </si>
  <si>
    <t>Количество смен в год: 0.
Мощность: 246. 
Закрыт на капитальный ремонт</t>
  </si>
  <si>
    <t>Количество смен в год : 6. 
Мощность: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</si>
  <si>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</si>
  <si>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</si>
  <si>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Количество смен в год: 5. 
Мощность: 270. 
Проживание:  в трехместных, четырехместных комнатах 
с душем и туалетом в номере или на этаже. Питание: 6-разовое</t>
  </si>
  <si>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</si>
  <si>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</si>
  <si>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r>
      <t xml:space="preserve">Муниципальное бюджетное учреждение детский оздоровительный лагерь "Заря", 
  МБУ ДОЛ "Заря", 
</t>
    </r>
    <r>
      <rPr>
        <b/>
        <sz val="9"/>
        <color theme="1"/>
        <rFont val="Times New Roman"/>
        <family val="1"/>
        <charset val="204"/>
      </rPr>
      <t>Детский оздоровительный лагерь "Заря"</t>
    </r>
  </si>
  <si>
    <r>
      <t xml:space="preserve">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</si>
  <si>
    <r>
      <t xml:space="preserve">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</si>
  <si>
    <r>
      <t xml:space="preserve">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</si>
  <si>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</si>
  <si>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 xml:space="preserve"> Детский оздоровительный лагерь "Красная гвоздика"</t>
    </r>
  </si>
  <si>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</si>
  <si>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Детский оздоровительный лагерь "Спутник"</t>
    </r>
  </si>
  <si>
    <r>
      <t xml:space="preserve">Муниципальное автономное учреждение "Загородный стационарный детский оздоровительный лагерь "Спутник", 
 МАУ "ЗСДОЛ "Спутник",
 </t>
    </r>
    <r>
      <rPr>
        <b/>
        <sz val="9"/>
        <color theme="1"/>
        <rFont val="Times New Roman"/>
        <family val="1"/>
        <charset val="204"/>
      </rPr>
      <t xml:space="preserve"> Загородный стационарный детский оздоровительный лагерь "Спутник"</t>
    </r>
  </si>
  <si>
    <r>
      <t xml:space="preserve">Муниципальное учреждение "Молодежный центр "Факел",
  МУ МЦ ФАКЕЛ, 
</t>
    </r>
    <r>
      <rPr>
        <b/>
        <sz val="9"/>
        <color theme="1"/>
        <rFont val="Times New Roman"/>
        <family val="1"/>
        <charset val="204"/>
      </rPr>
      <t>Молодежный центр "Факел"</t>
    </r>
  </si>
  <si>
    <r>
      <t xml:space="preserve">Муниципальное автономное оздоровительно-образовательное учреждение дополнительного образования "Детский центр "Гурино", 
МАООУ ДО "ДЦ "Гурино", 
</t>
    </r>
    <r>
      <rPr>
        <b/>
        <sz val="9"/>
        <color theme="1"/>
        <rFont val="Times New Roman"/>
        <family val="1"/>
        <charset val="204"/>
      </rPr>
      <t>Детский центр "Гурино"</t>
    </r>
  </si>
  <si>
    <r>
      <t xml:space="preserve">Муниципальное автономное учреждение Загородный оздоровительный лагерь для детей "Черкасово", 
 МАУ ЗОЛ "Черкасово", 
 </t>
    </r>
    <r>
      <rPr>
        <b/>
        <sz val="9"/>
        <color theme="1"/>
        <rFont val="Times New Roman"/>
        <family val="1"/>
        <charset val="204"/>
      </rPr>
      <t>Загородный оздоровительный лагерь для детей "Черкасово"</t>
    </r>
  </si>
  <si>
    <r>
      <t xml:space="preserve">Муниципальное автономное учреждение Детский оздоровительный лагерь "Спутник", 
 МАУ ДОЛ "Спутник", 
</t>
    </r>
    <r>
      <rPr>
        <b/>
        <sz val="9"/>
        <color theme="1"/>
        <rFont val="Times New Roman"/>
        <family val="1"/>
        <charset val="204"/>
      </rPr>
      <t>Детский оздоровительный лагерь "Спутник"</t>
    </r>
  </si>
  <si>
    <r>
      <t xml:space="preserve">Муниципальное бюджетное учреждение Детский оздоровительный лагерь "Лесная сказка", 
 МБУ ДОЛ "Лесная сказка", 
</t>
    </r>
    <r>
      <rPr>
        <b/>
        <sz val="9"/>
        <color theme="1"/>
        <rFont val="Times New Roman"/>
        <family val="1"/>
        <charset val="204"/>
      </rPr>
      <t>Детский оздоровительный лагерь "Лесная сказка"</t>
    </r>
  </si>
  <si>
    <r>
      <t xml:space="preserve">Акционерное общество "Северский трубный завод", 
Загородный сезонный стационарный детский оздоровительный лагерь "Городок солнца",  
ЗСС ДОЛ "Городок солнца", 
</t>
    </r>
    <r>
      <rPr>
        <b/>
        <sz val="9"/>
        <color theme="1"/>
        <rFont val="Times New Roman"/>
        <family val="1"/>
        <charset val="204"/>
      </rPr>
      <t>Детский оздоровительный лагерь "Городок солнца"</t>
    </r>
  </si>
  <si>
    <r>
      <t xml:space="preserve">Муниципальное автономное учреждение "Загородный оздоровительный лагерь "Медная горка", 
 МАУ "ЗОЛ "Медная горка", 
</t>
    </r>
    <r>
      <rPr>
        <b/>
        <sz val="9"/>
        <color theme="1"/>
        <rFont val="Times New Roman"/>
        <family val="1"/>
        <charset val="204"/>
      </rPr>
      <t>Загородный оздоровительный лагерь "Медная горка"</t>
    </r>
  </si>
  <si>
    <r>
      <t xml:space="preserve">Муниципальное автономное образовательное учреждение дополнительного образования «Детско-юношеский центр», 
МАОУ ДО "ДЮЦ", 
</t>
    </r>
    <r>
      <rPr>
        <b/>
        <sz val="9"/>
        <color theme="1"/>
        <rFont val="Times New Roman"/>
        <family val="1"/>
        <charset val="204"/>
      </rPr>
      <t>Загородный оздоровительный лагерь "Лесная сказка"</t>
    </r>
  </si>
  <si>
    <r>
      <t xml:space="preserve">Муниципальное автономное учреждение "Детский оздоровительный комплекс "Звездный" 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</si>
  <si>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"Солнечный"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</si>
  <si>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"Звонкие голоса"</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</si>
  <si>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"Изумрудный"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</si>
  <si>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"Лесной ручеек"</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</si>
  <si>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"Северянка"</t>
    </r>
  </si>
  <si>
    <r>
      <t xml:space="preserve">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Загородный детский оздоровительный лагерь "Самоцветы"</t>
    </r>
  </si>
  <si>
    <r>
      <t xml:space="preserve">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</si>
  <si>
    <r>
      <t xml:space="preserve">Муниципальное автономное учреждение "Оздоровительный загородный лагерь "Светлячок", 
 МАУ ОЗЛ "СВЕТЛЯЧОК", 
</t>
    </r>
    <r>
      <rPr>
        <b/>
        <sz val="9"/>
        <color theme="1"/>
        <rFont val="Times New Roman"/>
        <family val="1"/>
        <charset val="204"/>
      </rPr>
      <t>Оздоровительный загородный лагерь "Светлячок"</t>
    </r>
  </si>
  <si>
    <r>
      <t xml:space="preserve">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</si>
  <si>
    <r>
      <t xml:space="preserve">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</si>
  <si>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 xml:space="preserve">
Детский оздоровительный лагерь «Звёздная Академия»</t>
    </r>
  </si>
  <si>
    <r>
      <t xml:space="preserve">Муниципальное автономное учреждение детский оздоровительный лагерь "Рассветный", 
МАУ ДОЛ "Рассветный",  </t>
    </r>
    <r>
      <rPr>
        <b/>
        <sz val="9"/>
        <color theme="1"/>
        <rFont val="Times New Roman"/>
        <family val="1"/>
        <charset val="204"/>
      </rPr>
      <t xml:space="preserve"> 
Детский оздоровительный лагерь "Рассветный"</t>
    </r>
  </si>
  <si>
    <r>
      <t xml:space="preserve">Муниципальное автономное учреждение Детский загородный оздоровительный лагерь "Родничок", 
 МАУ ДЗОЛ "Родничок",  </t>
    </r>
    <r>
      <rPr>
        <b/>
        <sz val="9"/>
        <color theme="1"/>
        <rFont val="Times New Roman"/>
        <family val="1"/>
        <charset val="204"/>
      </rPr>
      <t xml:space="preserve"> 
Детский загородный оздоровительный лагерь "Родничок"</t>
    </r>
  </si>
  <si>
    <r>
      <t xml:space="preserve">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</si>
  <si>
    <r>
      <t xml:space="preserve">Частное учреждение "Физкультурно-оздоровительный комплекс "Гагаринский", 
 ЧУ "ФОК "Гагаринский", 
</t>
    </r>
    <r>
      <rPr>
        <b/>
        <sz val="9"/>
        <color theme="1"/>
        <rFont val="Times New Roman"/>
        <family val="1"/>
        <charset val="204"/>
      </rPr>
      <t>Физкультурно-оздоровительный комплекс "Гагаринский"</t>
    </r>
  </si>
  <si>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 xml:space="preserve"> Детский загородный лагерь "Тирус"</t>
    </r>
  </si>
  <si>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 xml:space="preserve"> 
Детский оздоровительный комплекс "Баранчинские огоньки"</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</si>
  <si>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 xml:space="preserve">
Загородный оздоровительный лагерь  "Уральский огонек"</t>
    </r>
  </si>
  <si>
    <r>
      <t xml:space="preserve">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 xml:space="preserve"> 
Загородный детский оздоровительный лагерь "Золотой луг"</t>
    </r>
  </si>
  <si>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</si>
  <si>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Загородный оздоровительный лагерь "Маяк"</t>
    </r>
  </si>
  <si>
    <r>
      <t xml:space="preserve">Муниципальное автономное учреждение "Детский оздоровительный загородный лагерь имени В.Дубинина", 
МАУ "ДОЗЛ им. В. Дубинина", 
</t>
    </r>
    <r>
      <rPr>
        <b/>
        <sz val="9"/>
        <color theme="1"/>
        <rFont val="Times New Roman"/>
        <family val="1"/>
        <charset val="204"/>
      </rPr>
      <t>Детский оздоровительный лагерь имени Володи Дубинина</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</si>
  <si>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лагерь"Солнечный"</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</si>
  <si>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</si>
  <si>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</si>
  <si>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</si>
  <si>
    <r>
      <t xml:space="preserve">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</si>
  <si>
    <r>
      <t xml:space="preserve">Федеральное государственное унитарное предприятие производственное объединение "Октябрь", 
 ФГУП "ПО Октябрь", 
</t>
    </r>
    <r>
      <rPr>
        <b/>
        <sz val="9"/>
        <color theme="1"/>
        <rFont val="Times New Roman"/>
        <family val="1"/>
        <charset val="204"/>
      </rPr>
      <t>Детский оздоровительный лагерь "Исетские зори"</t>
    </r>
  </si>
  <si>
    <r>
      <t xml:space="preserve">Муниципальное автономное учреждение Загородный оздоровительный лагерь "Колосок", 
 МАУ "ЗОЛ "Колосок", 
</t>
    </r>
    <r>
      <rPr>
        <b/>
        <sz val="9"/>
        <color theme="1"/>
        <rFont val="Times New Roman"/>
        <family val="1"/>
        <charset val="204"/>
      </rPr>
      <t>Загородный оздоровительный лагерь "Колосок"</t>
    </r>
  </si>
  <si>
    <r>
      <t xml:space="preserve">Муниципальное автономное учреждение Детский загородный оздоровительный лагерь "Искорка" городского округа Рефтинский, 
 МАУ "ДЗОЛ "Искорка", 
</t>
    </r>
    <r>
      <rPr>
        <b/>
        <sz val="9"/>
        <color theme="1"/>
        <rFont val="Times New Roman"/>
        <family val="1"/>
        <charset val="204"/>
      </rPr>
      <t>Детский загородный оздоровительный лагерь "Искорка"</t>
    </r>
  </si>
  <si>
    <r>
      <t xml:space="preserve">Березовское муниципальное автономное учреждение "Детский загородный оздоровительный лагерь "Зарница", 
 БМАУ ДЗОЛ" Зарница", 
</t>
    </r>
    <r>
      <rPr>
        <b/>
        <sz val="9"/>
        <color theme="1"/>
        <rFont val="Times New Roman"/>
        <family val="1"/>
        <charset val="204"/>
      </rPr>
      <t>Детский загородный оздоровительный лагерь "Зарница"</t>
    </r>
  </si>
  <si>
    <r>
      <t xml:space="preserve">Муниципальное автономное учреждение дополнительного образования оздоровительно-образовательный центр "Чайка", 
 МАУ ДО ООЦ "ЧАЙКА" , 
</t>
    </r>
    <r>
      <rPr>
        <b/>
        <sz val="9"/>
        <color theme="1"/>
        <rFont val="Times New Roman"/>
        <family val="1"/>
        <charset val="204"/>
      </rPr>
      <t>Загородный оздоровительный лагерь "Веселый бор"</t>
    </r>
  </si>
  <si>
    <r>
      <t xml:space="preserve">Государственное бюджетное учреждение Свердловской области "Детский оздоровительный центр "Юность Урала", 
ГБУ ЦЕНТР "ЮНОСТЬ УРАЛА" , 
</t>
    </r>
    <r>
      <rPr>
        <b/>
        <sz val="9"/>
        <color theme="1"/>
        <rFont val="Times New Roman"/>
        <family val="1"/>
        <charset val="204"/>
      </rPr>
      <t>Загородный оздоровительный лагерь  "Юность"</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</si>
  <si>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"Зеленый Бор"</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</si>
  <si>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"Леневский"</t>
    </r>
  </si>
  <si>
    <r>
      <t xml:space="preserve">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</si>
  <si>
    <r>
      <t xml:space="preserve">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</si>
  <si>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r>
      <t xml:space="preserve">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</si>
  <si>
    <t>Спальный двухэтажный корпус: 2017 г. 
Корпуса № 1,2,5,6,7,8, столовая, корпус охраны, корпус директора и медблок: 1968 г., капитальный ремонт столовой в  2019 г., капитальный ремонт корпуса № 8 в 2019 г. 
Здание сантехмодуля: 2019 г.
Лечебный корпус: 1998 г.</t>
  </si>
  <si>
    <t>Столовая: 1969 г., капитальный ремонт в  2010 г.
Корпус 1,2,3,4: 1970 г., капитальный ремонт в  2005 г. 
Корпус 5, 6:  1970 г., капитальный ремонт в  2006 г. 
Корпус 7,8: 1970 г., капитальный ремонт в 2007 г. 
Клуб: 1978 г., капитальный ремонт в 2007 г. 
Медпункт, изолятор: 1978 г., капитальный ремонт в  2007 г. 
АБК: 2003 г., капитальный ремонт в 2010 г. 
Площадка для мини футбола: 1970 г. , капитальный ремонт в 2008 г. 
Площадки для волейбола, баскетбола: 1970 г.,  капитальный ремонт в 2024 г.</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</si>
  <si>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</si>
  <si>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Количество смен в год: 11. 
Мощность: 62. 
Проживание: в комнатах по 2 - 6 человек. 
Питание: 6-разовое</t>
  </si>
  <si>
    <t>Жилой корпус № 1 : 1985 г.,  капитальный ремонт в 2016 г. 
Жилой корпус № 2, 3:  1985 г.,  капитальный ремонт в 2015 г. 
Приемно-медицинский корпус: 1985 г., капитальный ремонт в 2018-2019, 2020 г. 
Клуб-столовая: 1984 г., капитальный ремонт в 2016 г. 
Плавательный бассейн: 1989 г., капитальный ремонт в 2015 г.</t>
  </si>
  <si>
    <t xml:space="preserve">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Имеется комната для стирки и сушки белья, гладильная комната на этаже. Крытый плавательный бассейн с сауной, тренажерным залом. 
Питание: 5-разовое. </t>
  </si>
  <si>
    <t>Основные объекты загородного лагеря: 1962 г., реконструкция корпуса №8 в 2012 г., реконструкция корпуса №7 в 2013 г., реконструкция корпуса №6 в 2015 г. , реконструкция корпуса №5 в 2018 г. 
Корпус № 9: 1989 г.
Столовая на 720 мест: 1991 г.
Крытый бассейн: 1998 г.
Медицинский корпус: 2014 г.
Газовая котельная: 2017 г.
Корпус № 1: 2019 г.
Корпус № 2: 2020 г.</t>
  </si>
  <si>
    <t>Объекты комплекса: 1962 г., капитальный ремонт жилых корпусов в 2020-2021 г., замена кровли пищеблока в 2025 г.</t>
  </si>
  <si>
    <t>Объекты комплекса: 2000 г., капитальный ремонт пяти цехов пищеблока в 2023 г. , капитальный ремонт утепление фасада приемно-медицинского корпуса в 2024 г., капитальный ремонт фасада здания корпуса № 3 в 2025 г., капитальные ремонты замена малого грузового лифта №1 , № 2 и замена грузового выжимного лифта №3 в корпусе клуб-столовая в 2026 г.</t>
  </si>
  <si>
    <t>Здания жилых корпусов:  1990 г., капитальный ремонт в 2014 г. и 2019 г. 
Здание  столовой:  1990 г., капитальный ремонт в 2016 г. 
Объекты  досуга:  1990 г., капитальный ремонт веранды, спортивной площадки в  2018 г.
Здание  медицинского блока:  1990 г., капитальный ремонт в 2015 г. 
Досуговый центр - 2023 г.</t>
  </si>
  <si>
    <t>Столовая, медпункт, дом сторожа, трансформаторная подстанция, игровой корпус, спальный корпус № 1(Д), прачечная: 1958 г. 
Беседка восьмигранная, спальный корпус с террасами, насосная, склад: 1959 г. 
Артезианская скважина № 1272: 1968 г. 
Сушилка:  1969 г. 
Вагон-дом: 1986 г. 
Артезианская скважина 1271 м, спальный корпус № 1:  1989 г. 
Спальный корпус № 3, плавательный бассейн:  1991 г. 
Гидрологическая скважина № 9935, наружные уборные С1 и С2, котельная:  1999 г. 
Спальный корпус № 2:  2000г. 
Спортплощадка с искусственным покрытием: 2007 г.</t>
  </si>
  <si>
    <t xml:space="preserve">Административный корпус:  1889 г. , капитальный ремонт в  2012 г.
Медпункт:  1889 г. 
Столовая:  1889 г., реконструкция в 1976 г. , капитальный ремонт в  2011 г.  
Изолятор: 1889 г., капитальный ремонт в  2011 г.
Магазин:  1960 г. 
Котельная, баня, прачечная: 1961 г., капитальный ремонт в  2011 г.  
Водонапорная башня: 1964 г., капитальный ремонт в  2012 г. 
Крытая беседка:  1966 г., капитальный ремонт в 2017 г.  
Склад-овощехранилище:  1966 г. 
Спальный корпус № 2: 1968 г. 
Спальный корпус № 4: 1889 г., капитальный ремонт в 2017 г.   
Спальный корпус № 5: 1889 г., капитальный ремонт в 2018 г.    
Гараж - 1969 г. </t>
  </si>
  <si>
    <t>2114,30 (весенняя, осенняя);
2135,72 (летняя смена);
1797,89 (учебное время)</t>
  </si>
  <si>
    <t>Жилой корпус А5, А7, А6: 1973 год, капитальный ремонт не проводился. 
Жилой корпус Д: 1973 год, капитальный ремонт 2019 год . 
Нежилой корпус: корпус А1 (игровое помещение), медицинский блок (расположен в корпусе А5), хозяйственный корпус, складские помещения, котельная, площадка для волейбола, баскетбола, футбольное поле: 1973 год, капитальный ремонт не проводился. 
Столовая: 1973 год , капитальный ремонт в 2025 год 
Душевые: 1996 год , капитальный ремонт не проводился 
Беседки: 2011 год, капитальный ремонт не проводился. 
Помещение клуба: 2014 год, капитальный ремонт не проводилсяю 
3 отдельно стоящих помещения для дополнительного образования (веранды): 2018 год, капитальный ремонт не проводился. 
Костровая площадка: 2019 год, капитальный ремонт не проводился. 
Игровой комплекс: 2019 год, капитальный ремонт не проводился.</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</si>
  <si>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</si>
  <si>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1977 г., капитальный ремонт не проводился. 
Клуб - столовая: 1977 г., капитальный ремонт не проводился. 
Медицинский корпус: 1977 г., капитальный ремон в 2015 г. </t>
  </si>
  <si>
    <t>Корпус № 1, 2, 3, столовая-кухня: 1949 г. 
Клуб, административное здание, корпус № 4: 2015 г. 
Клуб (спортзал): 1949 г, капитальный ремонт в мае 2019 г.</t>
  </si>
  <si>
    <t>Дом сторожа: 1960 г. 
Административный корпус: 1960 г., капитальный ремонт в 2017 г. 
Медпункт: 1960 г., капитальный ремонт в 2019г.  
Душевая - прачечная: 1960 г., капитальный ремонт в 2018 г.  
Столовая, клуб: 1960 г., капитальный ремонт в 2021 г. 
Хлораторная: 1960 г., капитальный ремонт в 2019 г.  
Ледник-овощехранище, склад (сушилка) : 1960 г., капитальный ремонт в 2020 г. 
Хозяйственный склад: 1960 г. , капитальный ремонт в  2019 г.  
Склад (холодильные камеры): 1960 г., капитальный ремонт в 2016 г. 
Уборная № 1, 2, 3, 4, 5: 1960 г., капитальный ремонт в 2019 г. 
Спальный корпус № 1, 2, 3, 4, 5, 6, 7, 8, 9, 10: 1960 г., капитальный ремонт в 2020 г.</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</si>
  <si>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2, 3 (спальные): 1982 г., капитальный ремонт 2014 г. </t>
  </si>
  <si>
    <t>Корпус № 1: 2001 г. 
Корпус № 3: 1978 г., капитальный ремонт в 2016 г. 
Клуб: 1968 г. 
Столовая: 2011 г. 
Изолятор: 1969 г.</t>
  </si>
  <si>
    <t>Спальный корпус: 1971г. 
Главный корпус: 1951 г. 
Летняя эстрада: 1994 г.  
Столовая: 1990 г. 
Изолятор:  1951 г. 
Котельная: 1964 г.</t>
  </si>
  <si>
    <t>Спальный корпус № 2: 1988 г., капитальный ремонт в  2010 г. 
Спальный корпус № 3: 1988 г., капитальный ремонт в 2015 г. 
Спальный корпус № 4: 1987 г., капитальный ремонт в 2016 г.  
Спальный корпус № 5:  1987 г., капитальный ремонт в 2017, 2018 г.  
Спальный корпус № 6:  1986 г., капитальный ремонт в 2018 г. частично.  
Приемно-медицинского блок "Нехворайка": 1987 г., капитальный ремонт в 2009 г.  
Здание клуб-столовая: 1986 г. 
Плавательный бассейн "Дельфин": 2013 г.  
Городок ГАИ: 01.12.1986 г   
Костровая: 1988 г.  
Летняя эстрада, общелагерная линейка: 1988 г.  
Детский игровой комплекс: 2009 г.  
Игровой комплекс (горки): 2009 г.  
Игровые площадки: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2019г., 2020 г.</t>
  </si>
  <si>
    <t>Количество смен в год: 10.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Территория лагеря оснащена камерами видеонаблюдения. 
Питание: 5-разовое, столовая на 650 мест, полноценное питание по утвержденному меню с выполнением физиологических норм питания (витаминизация пищи). Питьевая вода соответствует нормам СанПиНа. 
Спортивные площадки. Медпункт</t>
  </si>
  <si>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</si>
  <si>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Административное здание: нет данных, капитальный ремонт в 2026 г.  
3 жилых дома, предназначенных для сотрудников: нет данных, капитальный ремонт в  2026г. 
Радиорубка: нет данных, капитальный ремонт в 2026 г.  
Спальный корпус: нет данных, реконструкция в  2026 г.</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</si>
  <si>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</si>
  <si>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Количество смен в год: 6. 
Мощность: 210.
Проживание: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Питание: 6-разовый, меню согласовано с ТО Роспотребнадзора. Водоснабжение от собственной артезианской скважины (имеется санэпид. заключение).</t>
  </si>
  <si>
    <t>Количество смен в год: 10. 
Мощность: 260.
Проживание: пять спальных благоустроенных корпусов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t>
  </si>
  <si>
    <r>
      <t xml:space="preserve">Общество с ограниченной ответственностью
"Инглиш Драйв", 
</t>
    </r>
    <r>
      <rPr>
        <b/>
        <sz val="9"/>
        <color rgb="FF000000"/>
        <rFont val="Times New Roman"/>
        <family val="1"/>
        <charset val="204"/>
      </rPr>
      <t>ООО "Инглиш Драйв" (специализированный лагерь на базе санатория)</t>
    </r>
  </si>
  <si>
    <r>
      <t xml:space="preserve">Муниципальное бюджетное общеобразовательное учреждение средняя общеобразовательная школа №75, 
</t>
    </r>
    <r>
      <rPr>
        <b/>
        <sz val="9"/>
        <color rgb="FF000000"/>
        <rFont val="Times New Roman"/>
        <family val="1"/>
        <charset val="204"/>
      </rPr>
      <t>МБОУ СОШ № 75 
(лагерь дневного пребывания "Лови момент!)</t>
    </r>
  </si>
  <si>
    <r>
      <t xml:space="preserve">Муниципальное автономное общеобразовательное учреждение Гимназия № 104, 
</t>
    </r>
    <r>
      <rPr>
        <b/>
        <sz val="9"/>
        <color rgb="FF000000"/>
        <rFont val="Times New Roman"/>
        <family val="1"/>
        <charset val="204"/>
      </rPr>
      <t>МАОУ Гимназия № 104 
(Лагерь дневного пребывания детей)</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</si>
  <si>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9"/>
        <color rgb="FF000000"/>
        <rFont val="Times New Roman"/>
        <family val="1"/>
        <charset val="204"/>
      </rPr>
      <t>МАОУ СОШ Nº122 
(Лагерь дневного пребывания детей"Тридевятое царство")</t>
    </r>
  </si>
  <si>
    <r>
      <t xml:space="preserve">Муниципальное автономное общеобразовательное учреждение средняя общеобразовательная  школа №127, 
</t>
    </r>
    <r>
      <rPr>
        <b/>
        <sz val="9"/>
        <color rgb="FF000000"/>
        <rFont val="Times New Roman"/>
        <family val="1"/>
        <charset val="204"/>
      </rPr>
      <t>МАОУ СОШ " №127 
(Лагерь дневного пребывания детей "Ключик-семиключик")</t>
    </r>
  </si>
  <si>
    <r>
      <t xml:space="preserve">Муниципальное автономное общеобразовательное учреждение-средняя общеобразовательная школа с углубленным изучением отдельных предметов № 148, 
</t>
    </r>
    <r>
      <rPr>
        <b/>
        <sz val="9"/>
        <color rgb="FF000000"/>
        <rFont val="Times New Roman"/>
        <family val="1"/>
        <charset val="204"/>
      </rPr>
      <t>МАОУ-СОШ № 148 
(Лагерь с дневным пребыванием детей "Академия чародейства и волшебства")</t>
    </r>
  </si>
  <si>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9"/>
        <color rgb="FF000000"/>
        <rFont val="Times New Roman"/>
        <family val="1"/>
        <charset val="204"/>
      </rPr>
      <t>МАОУ СОШ № 166 с УИП 
(Лагерь с дневным пребыванием детей "город местеров")</t>
    </r>
  </si>
  <si>
    <r>
      <t xml:space="preserve">Муниципальное автономное учреждение  средняя общеобразовательная школа № 170 с углублённым изучением  отдельных предметов, 
</t>
    </r>
    <r>
      <rPr>
        <b/>
        <sz val="9"/>
        <color rgb="FF000000"/>
        <rFont val="Times New Roman"/>
        <family val="1"/>
        <charset val="204"/>
      </rPr>
      <t>МАОУ СОШ № 170 с УИОП
(Лагерь с дневным пребыванием детей "Лукоморье")</t>
    </r>
  </si>
  <si>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9"/>
        <color rgb="FF000000"/>
        <rFont val="Times New Roman"/>
        <family val="1"/>
        <charset val="204"/>
      </rPr>
      <t xml:space="preserve">МАОУ СОШ № 208 с УИОП 
(ГОЛ "Летние истории") </t>
    </r>
  </si>
  <si>
    <r>
      <t>Отсутствует. Договор на медицинское обслуживание  с  ГАУЗ СО "Камышловская ЦРБ" 04.04.2025</t>
    </r>
    <r>
      <rPr>
        <sz val="9"/>
        <color rgb="FFFF0000"/>
        <rFont val="Times New Roman"/>
        <family val="1"/>
        <charset val="204"/>
      </rPr>
      <t xml:space="preserve"> </t>
    </r>
  </si>
  <si>
    <r>
      <t>Отсутствует. Договор на медицинское обслуживание с ГАУЗ СО "Камышловская ЦРБ" от 31.03.2025 г. № 1</t>
    </r>
    <r>
      <rPr>
        <sz val="9"/>
        <color rgb="FFFF0000"/>
        <rFont val="Times New Roman"/>
        <family val="1"/>
        <charset val="204"/>
      </rPr>
      <t xml:space="preserve"> </t>
    </r>
  </si>
  <si>
    <r>
      <t xml:space="preserve">Муниципальное бюджетное общеобразовательное учреждение  Шалинского муниципального округа "Колпаковская средняя общеобразовательная школа", 
</t>
    </r>
    <r>
      <rPr>
        <b/>
        <sz val="9"/>
        <color rgb="FF000000"/>
        <rFont val="Times New Roman"/>
        <family val="1"/>
        <charset val="204"/>
      </rPr>
      <t>МБОУ "Колпаковская СОШ" 
(ЛДП)</t>
    </r>
  </si>
  <si>
    <r>
      <t>В 2022 г.:</t>
    </r>
    <r>
      <rPr>
        <sz val="9"/>
        <color rgb="FF000000"/>
        <rFont val="Times New Roman"/>
        <family val="1"/>
        <charset val="204"/>
      </rPr>
      <t xml:space="preserve"> 
проверки не проводились</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</si>
  <si>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t>
    </r>
    <r>
      <rPr>
        <b/>
        <sz val="9"/>
        <color rgb="FF000000"/>
        <rFont val="Times New Roman"/>
        <family val="1"/>
        <charset val="204"/>
      </rPr>
      <t>МБОУ "Шамарская СОШ №26" 
(ЛДП)</t>
    </r>
  </si>
  <si>
    <r>
      <t>В 2025 г.:</t>
    </r>
    <r>
      <rPr>
        <sz val="9"/>
        <color rgb="FF000000"/>
        <rFont val="Times New Roman"/>
        <family val="1"/>
        <charset val="204"/>
      </rPr>
      <t xml:space="preserve"> 
При проведении профилактического визита от 28.05.2025 № 66-11-01/04-4180-2025.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</si>
  <si>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26"-"Горная средняя общеобразовательная школа", 
 </t>
    </r>
    <r>
      <rPr>
        <b/>
        <sz val="9"/>
        <color rgb="FF000000"/>
        <rFont val="Times New Roman"/>
        <family val="1"/>
        <charset val="204"/>
      </rPr>
      <t>МБОУ "Горная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</si>
  <si>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26"-"Рощинская средняя общеобразовательная школа", 
 </t>
    </r>
    <r>
      <rPr>
        <b/>
        <sz val="9"/>
        <color rgb="FF000000"/>
        <rFont val="Times New Roman"/>
        <family val="1"/>
        <charset val="204"/>
      </rPr>
      <t>МБОУ "Рощинская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</si>
  <si>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26"-"Платоновская средняя общеобразовательная школа", 
 </t>
    </r>
    <r>
      <rPr>
        <b/>
        <sz val="9"/>
        <color rgb="FF000000"/>
        <rFont val="Times New Roman"/>
        <family val="1"/>
        <charset val="204"/>
      </rPr>
      <t>МБОУ "Платоновская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</si>
  <si>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t>
    </r>
    <r>
      <rPr>
        <b/>
        <sz val="9"/>
        <color rgb="FF000000"/>
        <rFont val="Times New Roman"/>
        <family val="1"/>
        <charset val="204"/>
      </rPr>
      <t>МБОУ "Шалинская СОШ №45" 
(ЛДП)</t>
    </r>
  </si>
  <si>
    <r>
      <t>В 2025 г.:</t>
    </r>
    <r>
      <rPr>
        <sz val="9"/>
        <color rgb="FF000000"/>
        <rFont val="Times New Roman"/>
        <family val="1"/>
        <charset val="204"/>
      </rPr>
      <t xml:space="preserve"> 
При проведении профилактического визита от 27.05.2025 № 66-11-01/03-3773-2025.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</si>
  <si>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№45-филиал "Чусовская средняя общеобразовательная школа", 
</t>
    </r>
    <r>
      <rPr>
        <b/>
        <sz val="9"/>
        <color rgb="FF000000"/>
        <rFont val="Times New Roman"/>
        <family val="1"/>
        <charset val="204"/>
      </rPr>
      <t>МБОУ "Чусовская СОШ" 
(ЛДП)</t>
    </r>
  </si>
  <si>
    <r>
      <t>В 2025 г.:</t>
    </r>
    <r>
      <rPr>
        <sz val="9"/>
        <color rgb="FF000000"/>
        <rFont val="Times New Roman"/>
        <family val="1"/>
        <charset val="204"/>
      </rPr>
      <t xml:space="preserve"> 
27.05.2025 № 66-11-01/03-3773-2025.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</si>
  <si>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№45-"Илимская основная общеобразовательная школа", 
</t>
    </r>
    <r>
      <rPr>
        <b/>
        <sz val="9"/>
        <color rgb="FF000000"/>
        <rFont val="Times New Roman"/>
        <family val="1"/>
        <charset val="204"/>
      </rPr>
      <t>МБОУ "Илимская ООШ"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</si>
  <si>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№45-"Сылвинская средняя общеобразовательная школа", 
</t>
    </r>
    <r>
      <rPr>
        <b/>
        <sz val="9"/>
        <color rgb="FF000000"/>
        <rFont val="Times New Roman"/>
        <family val="1"/>
        <charset val="204"/>
      </rPr>
      <t>МБОУ "Сылвинская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</si>
  <si>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rgb="FF000000"/>
        <rFont val="Times New Roman"/>
        <family val="1"/>
        <charset val="204"/>
      </rPr>
      <t>МБОУ "Шалинская СОШ №90" 
(ЛДП)</t>
    </r>
  </si>
  <si>
    <r>
      <t>В 2025 г.:</t>
    </r>
    <r>
      <rPr>
        <sz val="9"/>
        <color rgb="FF000000"/>
        <rFont val="Times New Roman"/>
        <family val="1"/>
        <charset val="204"/>
      </rPr>
      <t xml:space="preserve"> 
При проведении профилактического визита от 26.05.2025 №66-11-01/03-3747-2025. Меры по их устранению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</si>
  <si>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rgb="FF000000"/>
        <rFont val="Times New Roman"/>
        <family val="1"/>
        <charset val="204"/>
      </rPr>
      <t>МБОУ "Вогульская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</si>
  <si>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90"-"Саргинская средняя общеобразовательная школа", 
</t>
    </r>
    <r>
      <rPr>
        <b/>
        <sz val="9"/>
        <color rgb="FF000000"/>
        <rFont val="Times New Roman"/>
        <family val="1"/>
        <charset val="204"/>
      </rPr>
      <t>МБОУ "Саргинская СОШ" 
(ЛДП)</t>
    </r>
  </si>
  <si>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инвалидов-К, О, Г, С (колясочники,опорники,глухие,слепые).  
</t>
    </r>
    <r>
      <rPr>
        <b/>
        <sz val="9"/>
        <color theme="1"/>
        <rFont val="Times New Roman"/>
        <family val="1"/>
        <charset val="204"/>
      </rPr>
      <t>Паспорт доступности от 28.09.2023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</si>
  <si>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слабослышащие-условно доступны, дети с тяжелыми нарушениями речи, дети с ментальными нарушениями-условно доступны,дети с соматическими заболеваниями-условно доступны.  
</t>
    </r>
    <r>
      <rPr>
        <b/>
        <sz val="9"/>
        <color theme="1"/>
        <rFont val="Times New Roman"/>
        <family val="1"/>
        <charset val="204"/>
      </rPr>
      <t>Паспорт доступности от 21.11.2025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</si>
  <si>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</si>
  <si>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</si>
  <si>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соматическими заболеваниями.  
</t>
    </r>
    <r>
      <rPr>
        <b/>
        <sz val="9"/>
        <color theme="1"/>
        <rFont val="Times New Roman"/>
        <family val="1"/>
        <charset val="204"/>
      </rPr>
      <t>Паспорт доступности от 20.05.2024. Сролк действия до 20.05.2029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</si>
  <si>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</si>
  <si>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</si>
  <si>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</si>
  <si>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</si>
  <si>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№8</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</si>
  <si>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</si>
  <si>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</si>
  <si>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</si>
  <si>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</si>
  <si>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</si>
  <si>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</si>
  <si>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</si>
  <si>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</si>
  <si>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ЗПР.</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</si>
  <si>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01.04.2024. Срок действия до 2030 г.</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</si>
  <si>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24.05.2024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</si>
  <si>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 xml:space="preserve">Паспорт доступности объекта социальной структуры и предоставляемых на нем услуг от 25 апреля 2024 года </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</si>
  <si>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 1 от 12.02.2026 ул. Свердлова, 15 (до 2030 года); Паспорт доступности № 2 от 12.02.2026 ул. Свердлова, 15-А (до 2030 года); Паспорт доступности № 3 от 12.02.2026 ул. Лермонтова, 23 (до 2030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</si>
  <si>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№3 от 16.05.2024.</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</si>
  <si>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б/н 26.02.2026</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</si>
  <si>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№1 от 15.15.2024г., внесены изменения приказом №11-од от 05.02.2026</t>
    </r>
  </si>
  <si>
    <r>
      <t xml:space="preserve">Дополнительная помощь сотрудника, услуги на дому, дистанционно. Все категории инвалидов и маломобильных групп населения: В том числе инвалиды: 1. передвигающиеся на креслах-качалках; 2. с нарушениями опорно-двигательного аппарата; 3. с нарушением зрения; 4. с нарушением слуха; 5. с умственными нарушениями. 
</t>
    </r>
    <r>
      <rPr>
        <b/>
        <sz val="9"/>
        <color rgb="FF000000"/>
        <rFont val="Times New Roman"/>
        <family val="1"/>
        <charset val="204"/>
      </rPr>
      <t>Паспорт доступностиобъекта социальной инфраструктуры Свердловской области от 17.06.2024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</si>
  <si>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25.07.2019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</si>
  <si>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04.06.2024 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</si>
  <si>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r>
    <r>
      <rPr>
        <b/>
        <sz val="9"/>
        <color theme="1"/>
        <rFont val="Times New Roman"/>
        <family val="1"/>
        <charset val="204"/>
      </rPr>
      <t>Паспорт доступности от 01.01.2025</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</si>
  <si>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</si>
  <si>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r>
      <t xml:space="preserve">Объект доступен частично всем группам населения.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</si>
  <si>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</si>
  <si>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</si>
  <si>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</si>
  <si>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29.02.2024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</si>
  <si>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полностью-с умственными нарушениями.  
</t>
    </r>
    <r>
      <rPr>
        <b/>
        <sz val="9"/>
        <color rgb="FF000000"/>
        <rFont val="Times New Roman"/>
        <family val="1"/>
        <charset val="204"/>
      </rPr>
      <t>Паспорт доступности от 15.05.2024.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</si>
  <si>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</si>
  <si>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t>
    </r>
    <r>
      <rPr>
        <b/>
        <sz val="9"/>
        <color theme="1"/>
        <rFont val="Times New Roman"/>
        <family val="1"/>
        <charset val="204"/>
      </rPr>
      <t>Паспорт доступности от 19.03.2026. Срок действия до 19.03.2031.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</si>
  <si>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31.03.2026. Срок действия до 31.03.2031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</si>
  <si>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</si>
  <si>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</si>
  <si>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</si>
  <si>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</si>
  <si>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r>
      <t xml:space="preserve">Объект доступен частично для детей с ОВЗ и детей-инвалидов по следующим нозологиям: </t>
    </r>
    <r>
      <rPr>
        <sz val="9"/>
        <rFont val="Times New Roman"/>
        <family val="1"/>
        <charset val="204"/>
      </rPr>
      <t xml:space="preserve">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</si>
  <si>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слабовидящие;-слабослышащие;-нарушение опорно-двигательной системы.  
</t>
    </r>
    <r>
      <rPr>
        <b/>
        <sz val="9"/>
        <color theme="1"/>
        <rFont val="Times New Roman"/>
        <family val="1"/>
        <charset val="204"/>
      </rPr>
      <t>Паспорт доступности от 18.10.2023</t>
    </r>
  </si>
  <si>
    <t xml:space="preserve">Объект доступен полностью для детей с ОВЗ и детей-инвалидов.  
Паспорт доступности утвержден 31.05.2024. </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</si>
  <si>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 дети с нарушением опорно-двигательного аппарата;- с нарушениями умственного развития</t>
    </r>
  </si>
  <si>
    <r>
      <t xml:space="preserve">Объект доступен полностью для детей с ОВЗ и детей-инвалидов.  
</t>
    </r>
    <r>
      <rPr>
        <b/>
        <sz val="9"/>
        <color rgb="FF000000"/>
        <rFont val="Times New Roman"/>
        <family val="1"/>
        <charset val="204"/>
      </rPr>
      <t>Паспорт доступности от 18.02.2026г.</t>
    </r>
  </si>
  <si>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развития;-умственная отсталость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</si>
  <si>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t>
    </r>
    <r>
      <rPr>
        <b/>
        <sz val="9"/>
        <color theme="1"/>
        <rFont val="Times New Roman"/>
        <family val="1"/>
        <charset val="204"/>
      </rPr>
      <t>Паспорт доступности от 02.05.2024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</si>
  <si>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</si>
  <si>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04.04.2023г.</t>
    </r>
  </si>
  <si>
    <r>
      <t xml:space="preserve">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  
</t>
    </r>
    <r>
      <rPr>
        <b/>
        <sz val="9"/>
        <color theme="1"/>
        <rFont val="Times New Roman"/>
        <family val="1"/>
        <charset val="204"/>
      </rPr>
      <t>Паспорт доступности № 1 от 26.08.2025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</si>
  <si>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нарушениями-осуществляется при дополнительной помощи сотрудников ОУ.</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</si>
  <si>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</si>
  <si>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</si>
  <si>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</si>
  <si>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Территория, прилегающая к зданию (участок): с нарушениями зрения-ДУ, с нарушениями слуха-ДП, с умственными нарушениями-ДП, Для всех категорий маломобильных групп населения-ДУ. Вход (входы) в здание: с другими нарушениями опорнодвигательного аппарата-ДЧ, с нарушениями зрения-ДУ,с нарушениями слуха-ДП, с умственными нарушениями-ДП. Путь (пути) движения внутри здания, включая пути эвакуации: с нарушениями зрения-ДУ , с нарушениями слуха-ДЧ, с умственными нарушениями-ДП,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r>
  </si>
  <si>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веществ;-болезни глаза и его придаточного аппарата;-болезни уха и сосцевидного отростка;-болезни костно-мышечной системы и соединительной ткани</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</si>
  <si>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аппарата-кнопка вызова персонала с целью оказания помощи при входе в здание</t>
    </r>
  </si>
  <si>
    <t>Объект недоступен для детей с ОВЗ и детей-инвалидов.  
Паспорт доступности от 02.02.2026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</si>
  <si>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</si>
  <si>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</si>
  <si>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</si>
  <si>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</si>
  <si>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зрения-Б; нарушения слуха-нет с умственными нарушениями-ДУ; с нарушениями опрно-двигательного аппарата-Б; передвижение на креслах-колясках-Б</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</si>
  <si>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аппарата-ВНД;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</si>
  <si>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слуха-А;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</si>
  <si>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</si>
  <si>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</si>
  <si>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</si>
  <si>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</si>
  <si>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</si>
  <si>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</si>
  <si>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</si>
  <si>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</si>
  <si>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</si>
  <si>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</si>
  <si>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</si>
  <si>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слуха-ДУ; с умственными нарушениями-ДУ;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</si>
  <si>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</si>
  <si>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Нарушения зрения-ДУ; нарушения слуха-нет; с умственными нарушениями-А;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</si>
  <si>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</si>
  <si>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</si>
  <si>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</si>
  <si>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</si>
  <si>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</si>
  <si>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</si>
  <si>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</si>
  <si>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</si>
  <si>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</si>
  <si>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</si>
  <si>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</si>
  <si>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</si>
  <si>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с умственными нарушениями, для передвигающихся на креслах-колясках</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</si>
  <si>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для детей и подростков с нарушениями опорно-двигательного аппарата, слуха, зрения и 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</si>
  <si>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Паспорт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</si>
  <si>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</si>
  <si>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с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</si>
  <si>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эндокринные заболевания.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</si>
  <si>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</si>
  <si>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r>
      <t>Объект доступен условно для детей с ОВЗ и детей-инвалидов со следующим нозологиям:</t>
    </r>
    <r>
      <rPr>
        <sz val="9"/>
        <color theme="1"/>
        <rFont val="Times New Roman"/>
        <family val="1"/>
        <charset val="204"/>
      </rPr>
      <t xml:space="preserve">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 xml:space="preserve">
Паспорт доступности от 20.06.2025</t>
    </r>
  </si>
  <si>
    <r>
      <t xml:space="preserve">Объект недоступен для детей с ОВЗ и детей-инвалидов.  
</t>
    </r>
    <r>
      <rPr>
        <b/>
        <sz val="9"/>
        <color theme="1"/>
        <rFont val="Times New Roman"/>
        <family val="1"/>
        <charset val="204"/>
      </rPr>
      <t>Паспорт доступности от 30.03.2026. Срок действия до 30.03.2031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</si>
  <si>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</si>
  <si>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Задержка психического развития (ЗПР), нарушение интеллекта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</si>
  <si>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от 06.05.2024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</si>
  <si>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от 10.03.2020 (идет процесс актуализации)</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</si>
  <si>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</si>
  <si>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t>
    </r>
    <r>
      <rPr>
        <b/>
        <sz val="9"/>
        <color theme="1"/>
        <rFont val="Times New Roman"/>
        <family val="1"/>
        <charset val="204"/>
      </rPr>
      <t xml:space="preserve">Паспорт  доступности (МАОУ гимназия № 94) от 04.06.2024 
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(ДУ), дети с умственными нарушениями (А), передвигающихся на креслах-колясках (ДУ), дети с нарушением зрения (ДУ). </t>
    </r>
    <r>
      <rPr>
        <b/>
        <sz val="9"/>
        <color theme="1"/>
        <rFont val="Times New Roman"/>
        <family val="1"/>
        <charset val="204"/>
      </rPr>
      <t>Паспорт доступности (МАОУ гимназия № 28)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</si>
  <si>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</si>
  <si>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</si>
  <si>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</si>
  <si>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</si>
  <si>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</si>
  <si>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условно доступен для категории "К", "С",  доступен полностью для категории "О", "Г", "У".  
</t>
    </r>
    <r>
      <rPr>
        <b/>
        <sz val="9"/>
        <color rgb="FF000000"/>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</si>
  <si>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</si>
  <si>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Паспорт  доступности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</si>
  <si>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доступности от 23.11.2023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</si>
  <si>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28.06.2024</t>
    </r>
  </si>
  <si>
    <r>
      <t xml:space="preserve">Открытое акционерное общество "Российские железные дороги", 
ОАО "РЖД",
 </t>
    </r>
    <r>
      <rPr>
        <b/>
        <sz val="9"/>
        <color theme="1"/>
        <rFont val="Times New Roman"/>
        <family val="1"/>
        <charset val="204"/>
      </rPr>
      <t>Санаторий-профилакторий "Талица"</t>
    </r>
  </si>
  <si>
    <r>
      <t xml:space="preserve">Непубличное акционерное общество "Орденов трудового красного знамени и дружбы народов первоуральский динасовый завод имени Ефима Моисеевича Гришпуна" АО "ДИНУР", 
</t>
    </r>
    <r>
      <rPr>
        <b/>
        <sz val="9"/>
        <color theme="1"/>
        <rFont val="Times New Roman"/>
        <family val="1"/>
        <charset val="204"/>
      </rPr>
      <t>Санаторий -профилакторий "Лесная сказка"</t>
    </r>
  </si>
  <si>
    <r>
      <t xml:space="preserve">Общество с ограниченной ответственностью Санаторий-профилакторий "Чистые ключи",  
ООО СП "Чистые ключи",
 </t>
    </r>
    <r>
      <rPr>
        <b/>
        <sz val="9"/>
        <color theme="1"/>
        <rFont val="Times New Roman"/>
        <family val="1"/>
        <charset val="204"/>
      </rPr>
      <t>Санаторий-профилакторий "Чистые ключи"</t>
    </r>
  </si>
  <si>
    <r>
      <t xml:space="preserve">Общество с ограниченной ответственностью Санаторий - профилакторий "Дюжонок",  ООО СП "ДЮЖОНОК",
 </t>
    </r>
    <r>
      <rPr>
        <b/>
        <sz val="9"/>
        <color theme="1"/>
        <rFont val="Times New Roman"/>
        <family val="1"/>
        <charset val="204"/>
      </rPr>
      <t>Санаторий - профилакторий "Дюжонок"</t>
    </r>
  </si>
  <si>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</si>
  <si>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</si>
  <si>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r>
      <t xml:space="preserve">"Юбилейный"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</si>
  <si>
    <r>
      <t xml:space="preserve">Муниципальное бюджетное учреждение Оздоровительный Центр (санаторий-профилакторий) "Сосновый бор", 
</t>
    </r>
    <r>
      <rPr>
        <b/>
        <sz val="9"/>
        <color theme="1"/>
        <rFont val="Times New Roman"/>
        <family val="1"/>
        <charset val="204"/>
      </rPr>
      <t>МБУ ОЦ "Сосновый бор"</t>
    </r>
  </si>
  <si>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</si>
  <si>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"Талый ключ"</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</si>
  <si>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 Санаторный лагерь "Салют"</t>
    </r>
  </si>
  <si>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</si>
  <si>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t>623643, Свердловская обл., г. Талица, ул. Вокзальная, д. 53б; тел: 8(952)743-72-32; email: public@bolnica-mayan.ru, gmc@bolnica-mayan.ru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</si>
  <si>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</si>
  <si>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</si>
  <si>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622000, Свердловская обл., г. Нижний Тагил, территория Ключики, зд. 1, стр. 1, оф. 1, тел: 8(3435)37-75-69, 8(3435)37-70-69, 8(912)662-896;  email: kluchiki@list.ru, lybov8850@mail.ru</t>
  </si>
  <si>
    <t>623280, Свердловская обл., г. Ревда, ул. Чехова, д. 55; тел: 8(34397)2-60-19, 8(34397)2-60-71, 8(34397)2-60-85; email: rodnik-sp@mail.ru</t>
  </si>
  <si>
    <t>624200, Свердловская обл., г. Лесной, проезд Тенистый, д. 5; тел: 8(902)877-84-71; email: spsolnce@mail.ru</t>
  </si>
  <si>
    <t>624343, Свердловская обл., г. Красноуральск, п. Дачный, ул. Пионерская, д. 18; тел: 8(34343)2-99-34; email: spsunny@mail.ru</t>
  </si>
  <si>
    <t>623150, Свердловская обл., г. Первоуральск, п. Билимбай, ул. Малышева, д. 22а; тел: 8(3439)66-61-22, 8(3439)6-62-02; email: dujonok@yandex.ru</t>
  </si>
  <si>
    <t>623104, Свердловская обл., г. Первоуральск, ул. Папанинцев, д. 36, тел. 8(3439)64-84-50, 8(3439)64-98-76; email: gosti@sokolkamen.ru</t>
  </si>
  <si>
    <t>623643, Свердловская обл., г. Талица, ул. Заозерная, 76; тел: 8(34371)2-56-72, 8(34371)2-15-11; email: talitsa.sanatory@yandex.ru</t>
  </si>
  <si>
    <t>622052, Свердловская обл., г. Нижний Тагил, ул. Максарева, д. 1; тел. 8(3435)31-53-29, 8(3435)31-40-65;  email: 96otd@npk.uvz.ru</t>
  </si>
  <si>
    <t>624162, Свердловская обл., г. Верхний Тагил, ул. Ленина, д. 83; тел: 8(34357)2-34-52; email: babkina-ov@mail.ru</t>
  </si>
  <si>
    <t>623771, Свердловская обл., Артемовский р-н, п. Сосновый Бор; тел: 8-343-634-53-22, 8-343-634-52-36; email: pavlik-morozov08@yandex.ru</t>
  </si>
  <si>
    <t>Количество смен в год: 3. 
Мощность: 80.  
Проживание: комнаты по 2 чел с удобствами в номере. В номерах холодильник, кондиционер. 
Питание: 6-ти разовое. 
Санаторное лечение в полном объеме</t>
  </si>
  <si>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t>
    </r>
  </si>
  <si>
    <t>624992, Свердловская обл., г. Серов, Загородный проезд, 6; тел: 8(34385)3-83-15; email: chictyie.kluchi@mail.ru</t>
  </si>
  <si>
    <r>
      <t xml:space="preserve">Общество с ограниченной ответственностью "Уральская здравница "Нижние Серги" ООО УЗ "НСЕРГИ",
 </t>
    </r>
    <r>
      <rPr>
        <b/>
        <sz val="9"/>
        <color theme="1"/>
        <rFont val="Times New Roman"/>
        <family val="1"/>
        <charset val="204"/>
      </rPr>
      <t>филиал "Санаторий-профилакторий "Родничок"</t>
    </r>
  </si>
  <si>
    <r>
      <t xml:space="preserve">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Санаторный оздоровительный лагерь  на базе МБУ "ДООЦ "Солнышко"</t>
    </r>
  </si>
  <si>
    <t>624162, Свердловская обл., г. Верхний Тагил, ул. Ленина, д. 83; тел: 8(3433)82-10-98; email: info@englishdrive.ru. Санаторий-профилакторий "Юбилейный" - филиал АО "Санаторий-профилакторий "Лукоморье" (зимние смены); 
Свердловская обл., г. Нижний Тагил, ж/д Старатель; ; тел: 8(3433)82-10-98, 8(922)209-01-47; email: info@englishdrive.ru. Санаторий профилакторий "Ключики" (весенняя, летние, осенняя смены)</t>
  </si>
  <si>
    <t>624930, Свердловская обл.,  г. Карпинск, 18-км автодороги Карпинск-Кытлым; тел: 8-34383-3-31-10, 9-44-87  (доб. 20-74);  email: svetlyachok@ekarpinsk.ru</t>
  </si>
  <si>
    <t>02.01.2026-08.01.2026, 28.03.2026-03.04.2026, 22.05.2026-04.06.2026, 07.06.2026-20.06.2026, 23.06.2026-06.07.2026, 09.07.2026-22.07.2026, 25.07.2026-07.08.2026, 10.08.2026-21.08.2026, 24.08.2026-06.09.2026, 25.10.2026-31.10.2026, 02.01.2027-08.01.2027</t>
  </si>
  <si>
    <t>01.06.2026-14.06.2026, 17.06.2026-30.06.2026, 03.07.2026-23.07.2026, 26.07.2026-08.08.2026, 10.08.2026-23.08.2026</t>
  </si>
  <si>
    <t>13.02.2026-22.02.2026, 21.03.2026-27.03.2026, 28.03.2026-03.04.2026, 26.05.2026-08.06.2026, 10.06.2026-23.06.2026, 25.06.2026-08.07.2026, 10.07.2026-30.07.2026, 01.08.2026-14.08.2026, 16.08.2026-29.08.2026, 25.10.2026-31.10.2026, 01.11.2026-07.11.2026</t>
  </si>
  <si>
    <t>29.03.2026-04.04.2026, 18.05.2026-22.05.2026, 02.06.2026-15.06.2026, 19.06.2026-02.07.2026, 06.07.2026-19.07.2026, 23.07.2026-05.08.2026, 09.08.2026-20.08.2026</t>
  </si>
  <si>
    <t>03.01.2026-10.01.2026, 01.06.2026-21.06.2026, 24.06.2026-14.07.2026, 17.07.2026-06.08.2026, 09.08.2026-29.08.2026, 26.10.2026-01.11.2026, 03.01.2027-11.01.2027</t>
  </si>
  <si>
    <t>27.05.2026-09.06.2026, 11.06.2026-24.06.2026, 26.06.2026-09.07.2026, 11.07.2026-24.07.2026, 26.07.2026-01.08.2026, 02.08.2026-08.08.2026, 11.08.2026-31.08.2026</t>
  </si>
  <si>
    <t>27.05.2026-09.06.2026, 12.06.2026-25.06.2026, 28.06.2026-07.07.2026, 10.07.2026-23.07.2026, 26.07.2026-15.08.2026, 18.08.2026-31.08.2026, 24.10.2026-30.10.2026</t>
  </si>
  <si>
    <t>30.05.2026-12.06.2026, 14.06.2026-27.06.2026, 29.06.2026-12.07.2026, 14.07.2026-03.08.2026, 05.08.2026-18.08.2026, 20.08.2026-29.08.2026</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</si>
  <si>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 xml:space="preserve">
Паспорт доступности от 20.05.2022</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</si>
  <si>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нарушения опорно-двигательного аппарата (за исключением инвалидов, передвигающихся на колясках), соматические заболевания. 
</t>
    </r>
    <r>
      <rPr>
        <b/>
        <sz val="9"/>
        <color theme="1"/>
        <rFont val="Times New Roman"/>
        <family val="1"/>
        <charset val="204"/>
      </rPr>
      <t>Паспорт доступности на корпуса: А5, А6, А7, Д, столовая,  помещение клуба от 18.03.2026. Срок действия до 18.03.2031.</t>
    </r>
  </si>
  <si>
    <r>
      <rPr>
        <b/>
        <sz val="9"/>
        <color theme="1"/>
        <rFont val="Times New Roman"/>
        <family val="1"/>
        <charset val="204"/>
      </rPr>
      <t xml:space="preserve">Объект условно доступен для детей с ОВЗ и детей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</si>
  <si>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</si>
  <si>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</si>
  <si>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</si>
  <si>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</si>
  <si>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слабослышащие, слабовидящие, дети с соматическими заболеваниями. 
</t>
    </r>
    <r>
      <rPr>
        <b/>
        <sz val="9"/>
        <color theme="1"/>
        <rFont val="Times New Roman"/>
        <family val="1"/>
        <charset val="204"/>
      </rPr>
      <t>Паспорта доступности нет.</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</si>
  <si>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</si>
  <si>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r>
      <t xml:space="preserve">Филиал муниципального автономного общеобразовательного учреждения «Азигуловская школа имени Героя Советского Союза Н.Х.Хазипова» - «Нижнебардымская основная общеобразовательная школа», 
</t>
    </r>
    <r>
      <rPr>
        <b/>
        <sz val="9"/>
        <color theme="1"/>
        <rFont val="Times New Roman"/>
        <family val="1"/>
        <charset val="204"/>
      </rPr>
      <t>Филиал №2 МАОУ «Азигуловская школа им.Героя Советского Союза Н.Х.Хазипова» - «Нижнебардымская ООШ" (ЛДП)</t>
    </r>
  </si>
  <si>
    <r>
      <t xml:space="preserve">Муниципальное бюджетное общеобразовательное учреждение "Средняя общеобразовательная школа № 1 им. М. Горького", 
</t>
    </r>
    <r>
      <rPr>
        <b/>
        <sz val="9"/>
        <color rgb="FF000000"/>
        <rFont val="Times New Roman"/>
        <family val="1"/>
        <charset val="204"/>
      </rPr>
      <t>МБОУ "СОШ № 1 им. М. Горького"</t>
    </r>
  </si>
  <si>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МБУ "СШОР N° 1" Асбестовского МО</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</si>
  <si>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</si>
  <si>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МАОУ "СОШ №4"</t>
    </r>
  </si>
  <si>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МАОУ "СОШ №8"</t>
    </r>
  </si>
  <si>
    <r>
      <t xml:space="preserve"> Муниципальное автономное общеобразовательное учреждение "Лицей № 9", 
</t>
    </r>
    <r>
      <rPr>
        <b/>
        <sz val="9"/>
        <color theme="1"/>
        <rFont val="Times New Roman"/>
        <family val="1"/>
        <charset val="204"/>
      </rPr>
      <t>МАОУ "Лицей №9"</t>
    </r>
  </si>
  <si>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МБУ ДО ЦДТ</t>
    </r>
  </si>
  <si>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 ДО СЮН</t>
    </r>
  </si>
  <si>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t>
    </r>
  </si>
  <si>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 xml:space="preserve">МБОУ СОШ №22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</si>
  <si>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t>
    </r>
  </si>
  <si>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t>
    </r>
  </si>
  <si>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МБОУ СОШ №13</t>
    </r>
  </si>
  <si>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МБОУ "ООШ №12"</t>
    </r>
  </si>
  <si>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t>
    </r>
  </si>
  <si>
    <r>
      <t xml:space="preserve">Муниципальное казенное общеобразовательное учреждение Ачитского муниципального округа "Ачитская средняя общеобразовательная школа", 
</t>
    </r>
    <r>
      <rPr>
        <b/>
        <sz val="9"/>
        <color rgb="FF000000"/>
        <rFont val="Times New Roman"/>
        <family val="1"/>
        <charset val="204"/>
      </rPr>
      <t>МКОУ АМО "Ачитская СОШ</t>
    </r>
  </si>
  <si>
    <r>
      <t xml:space="preserve">Муниципальное казенное общеобразовательное учреждение Ачитского муниципального округа "Афанасьевская средняя общеобразовательная школа", 
 </t>
    </r>
    <r>
      <rPr>
        <b/>
        <sz val="9"/>
        <color rgb="FF000000"/>
        <rFont val="Times New Roman"/>
        <family val="1"/>
        <charset val="204"/>
      </rPr>
      <t>МКОУ АМО "Афанасьевская СОШ"</t>
    </r>
  </si>
  <si>
    <r>
      <t xml:space="preserve">Муниципальное казенное общеобразовательное учреждение Ачитского муниципального округа "Большеутинская средняя общеобразовательная школа", 
</t>
    </r>
    <r>
      <rPr>
        <b/>
        <sz val="9"/>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</si>
  <si>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"Верх-Тисинская основная общеобразовательная школа", 
 </t>
    </r>
    <r>
      <rPr>
        <b/>
        <sz val="9"/>
        <color rgb="FF000000"/>
        <rFont val="Times New Roman"/>
        <family val="1"/>
        <charset val="204"/>
      </rPr>
      <t>МКОУ АМО "Верх-Тисинская ООШ"</t>
    </r>
  </si>
  <si>
    <r>
      <t xml:space="preserve">Березовское муниципальное автономное общеобразовательное учреждение "Гимназия № 5", 
</t>
    </r>
    <r>
      <rPr>
        <b/>
        <sz val="9"/>
        <color theme="1"/>
        <rFont val="Times New Roman"/>
        <family val="1"/>
        <charset val="204"/>
      </rPr>
      <t>БМАОУ "Гимназия № 5"</t>
    </r>
  </si>
  <si>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 №45</t>
    </r>
  </si>
  <si>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ДО-Дом детского творчества</t>
    </r>
  </si>
  <si>
    <r>
      <t xml:space="preserve">Муниципальное автономное учреждение "Дворец культуры "Металлург", 
</t>
    </r>
    <r>
      <rPr>
        <b/>
        <sz val="9"/>
        <color theme="1"/>
        <rFont val="Times New Roman"/>
        <family val="1"/>
        <charset val="204"/>
      </rPr>
      <t>МАУ "ДК "МЕТАЛЛУРГ"</t>
    </r>
  </si>
  <si>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</si>
  <si>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№19</t>
    </r>
  </si>
  <si>
    <r>
      <t xml:space="preserve">Муниципальное бюджетное учреждение "Городской центр молодежных инициатив", 
</t>
    </r>
    <r>
      <rPr>
        <b/>
        <sz val="9"/>
        <color theme="1"/>
        <rFont val="Times New Roman"/>
        <family val="1"/>
        <charset val="204"/>
      </rPr>
      <t>МБУ "ГЦМИ"</t>
    </r>
  </si>
  <si>
    <r>
      <t xml:space="preserve"> Общество с ограниченной ответственностью "Студия Звезд-Центр", ООО "Студия Звезд-Центр", 
</t>
    </r>
    <r>
      <rPr>
        <b/>
        <sz val="9"/>
        <color theme="1"/>
        <rFont val="Times New Roman"/>
        <family val="1"/>
        <charset val="204"/>
      </rPr>
      <t>Лагерь с дневным пребыванием "Кинолагерь "Студия Звезд"</t>
    </r>
  </si>
  <si>
    <r>
      <t xml:space="preserve">Муниципальное автономное общеобразовательное учреждение-средняя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</si>
  <si>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r>
      <t xml:space="preserve">Муниципальное бюджетное дошкольное образовательное учреждение-детский сад № 347, 
 </t>
    </r>
    <r>
      <rPr>
        <b/>
        <sz val="9"/>
        <color rgb="FF000000"/>
        <rFont val="Times New Roman"/>
        <family val="1"/>
        <charset val="204"/>
      </rPr>
      <t>МБДОУ-детский сад № 347 (ЛДП "Страна детства")</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</si>
  <si>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t>
    </r>
  </si>
  <si>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t>
    </r>
  </si>
  <si>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t>
    </r>
  </si>
  <si>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t>
    </r>
  </si>
  <si>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t>
    </r>
  </si>
  <si>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t>
    </r>
  </si>
  <si>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t>
    </r>
  </si>
  <si>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t>
    </r>
  </si>
  <si>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t>
    </r>
  </si>
  <si>
    <r>
      <t xml:space="preserve">Муниципальное автономное общеобразовательное учреждение лицей №135, 
</t>
    </r>
    <r>
      <rPr>
        <b/>
        <sz val="9"/>
        <color theme="1"/>
        <rFont val="Times New Roman"/>
        <family val="1"/>
        <charset val="204"/>
      </rPr>
      <t>МАОУ лицей №135</t>
    </r>
  </si>
  <si>
    <r>
      <t xml:space="preserve">Муниципальное автономное общеобразовательное учреждение- средняя общеобразовательная школа №137, 
</t>
    </r>
    <r>
      <rPr>
        <b/>
        <sz val="9"/>
        <color theme="1"/>
        <rFont val="Times New Roman"/>
        <family val="1"/>
        <charset val="204"/>
      </rPr>
      <t>МАОУ-СОШ №137</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</si>
  <si>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t>
    </r>
  </si>
  <si>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</si>
  <si>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rgb="FF000000"/>
        <rFont val="Times New Roman"/>
        <family val="1"/>
        <charset val="204"/>
      </rPr>
      <t>МАОУ СОШ № 4 с УИОП  (лагерь дневного пребывания "Киностудия XXI век")</t>
    </r>
  </si>
  <si>
    <r>
      <t xml:space="preserve">Муниципальное автономное общеобразовательное учреждение  средняя общеобразовательная школа №30, 
</t>
    </r>
    <r>
      <rPr>
        <b/>
        <sz val="9"/>
        <color rgb="FF000000"/>
        <rFont val="Times New Roman"/>
        <family val="1"/>
        <charset val="204"/>
      </rPr>
      <t>МАОУ СОШ № 30 (лагерь дневного пребывания "Город детства "Кругосветка")</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</si>
  <si>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9"/>
        <color rgb="FF000000"/>
        <rFont val="Times New Roman"/>
        <family val="1"/>
        <charset val="204"/>
      </rPr>
      <t>МАОУ СОШ с УИОП № 50 (лагерь дневного пребывания "Чудеса большого города")</t>
    </r>
  </si>
  <si>
    <r>
      <t xml:space="preserve">Муниципальное автономное общеобразовательное учреждение средняя общеобразовательная  школа №83, 
</t>
    </r>
    <r>
      <rPr>
        <b/>
        <sz val="9"/>
        <color rgb="FF000000"/>
        <rFont val="Times New Roman"/>
        <family val="1"/>
        <charset val="204"/>
      </rPr>
      <t>МАОУ СОШ № 83 (Лагерь дневного пребывания детей "Будь готов!")</t>
    </r>
  </si>
  <si>
    <t>№ 66.01.37.000.М.000623.04.26 от 20.04.2026</t>
  </si>
  <si>
    <t>17.06.2026-07.07.2026, 26.07.2026-15.08.2026, 26.10.2026-01.11.2026</t>
  </si>
  <si>
    <t xml:space="preserve">Количество смен в год: 3. Мощность: 560.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</si>
  <si>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 xml:space="preserve">29.05.2026-19.06.2026, 22.06.2026-11.07.2026 </t>
  </si>
  <si>
    <t>6,5- 17 лет</t>
  </si>
  <si>
    <t>06.07.2026-24.07.2026, 27.07.2026-15.08.2026</t>
  </si>
  <si>
    <t>№ 66.01.37.000.М.000781.05.26 от 04.05.2026</t>
  </si>
  <si>
    <t>№ 66.01.37.000.М.000719.04.26 от 29.04.2026</t>
  </si>
  <si>
    <t>№ 66.01.37.000.М.000771.05.26 от 04.05.2026</t>
  </si>
  <si>
    <t>№ 66.01.37.000.М.000773.05.26 от 04.05.2026</t>
  </si>
  <si>
    <t>№ 66.01.37.000.М.000717.04.26 от 29.04.2026</t>
  </si>
  <si>
    <t>№ 66.01.37.000.М.000725.04.26 от 29.04.2026</t>
  </si>
  <si>
    <t>№ 66.01.37.000.М.000822.05.26 от 05.05.2026</t>
  </si>
  <si>
    <t>№ 66.01.37.000.М.000718.04.26 от 29.04.2026</t>
  </si>
  <si>
    <t>28.03.2026-04.04.2026, 28.05.2026-30.06.2026</t>
  </si>
  <si>
    <t>Количество смен в год: 2. Мощность: 64. Проживание: не предусмотрено. Питание: 2-разовое</t>
  </si>
  <si>
    <t>Количество смен в год: 6. Мощность: 40. Проживание: в капитальном здании по 3-4 человека в комнате. Питание: 6-разовое.</t>
  </si>
  <si>
    <t>Беспалова Елена Юрьевна</t>
  </si>
  <si>
    <t>623373, Свердловская обл., г. Полевской, п. Зюзельский, ул. Нагорная, д. 9; тел: 8(343)5029121; email: zuschool@mail.ru</t>
  </si>
  <si>
    <r>
      <t>В 2025 г.:</t>
    </r>
    <r>
      <rPr>
        <sz val="9"/>
        <color theme="1"/>
        <rFont val="Times New Roman"/>
        <family val="1"/>
        <charset val="204"/>
      </rPr>
      <t xml:space="preserve"> 
Роспотребнадзор. Предписание № 8/2025-231 от 14.02.2025</t>
    </r>
  </si>
  <si>
    <t>Киселева Ульяна Григорьевна</t>
  </si>
  <si>
    <t xml:space="preserve">Литер А: 1935 г. 
Литер А4: 1989 г. 
Литер Б: 1965 г., капитальный ремонт в  2024 г. </t>
  </si>
  <si>
    <t>В 2025 г.: Профилактический визит № 66250041000117655872 от 02.04.2025. Акт готовности образовательной организации Свердловской обл. к 2025/2026 уч. году от 10.07.2025</t>
  </si>
  <si>
    <t>Отсутствует. Договор от 01.11.2025 г. с ГАУЗ СО "ДГБ № 15" (лицензия  ГАУЗ СО "ДГБ № 15" № ЛО-66-01-003015 от 25.11.2014 г.</t>
  </si>
  <si>
    <t>№ 17248 от 16.05.2013 г.</t>
  </si>
  <si>
    <t>620143, г. Екатеринбург, ул. Кировградская, д. 40А; тел: 8(343) 368-53-22; email: soch68@eduekb.ru</t>
  </si>
  <si>
    <t>https://школа68.екатеринбург.рф/</t>
  </si>
  <si>
    <t>Количество смен в год: 1. Мощность: 203. Проживание: не предусмотрено. Питание: 2-разовое</t>
  </si>
  <si>
    <r>
      <t>В 2025 г.:</t>
    </r>
    <r>
      <rPr>
        <sz val="9"/>
        <color theme="1"/>
        <rFont val="Times New Roman"/>
        <family val="1"/>
        <charset val="204"/>
      </rPr>
      <t xml:space="preserve"> 
Предписание №66-11-01/04-7655-2025 от 10.10.2025 года Федеральной службы по надзору в сфере защиты прав потребителей и благополучия человека.Всего 5 пунктов, выполнены все пункты предписания</t>
    </r>
  </si>
  <si>
    <t>Количество смен в год: 7. 
Мощность: 270.  
Проживание: в 4 спальных 2хэтажных корпусах в комнатах по 4 - 5 человек, удобства на этаже..
Питание: 6-разовое, столовая 350 мест. Библиотека, медпункт.</t>
  </si>
  <si>
    <t>Утверждена Приказом директора МАУ ДОЛ "Буревестник" Васильевой Е.А. № 22/26 от 24.04.2026 г.
Ссылка: https://clck.ru/3TSHyg</t>
  </si>
  <si>
    <t>№ 66.01.37.000.М.000800.05.26 от 04.05.2026</t>
  </si>
  <si>
    <t>№ 66.01.37.000.М.000686.04.26 от 24.04.2026</t>
  </si>
  <si>
    <t>№ 66.01.37.000.М.000739.04.26 от 30.04.2026</t>
  </si>
  <si>
    <t>№ 66.01.37.000.М.000.593.04.26 от 17.04.2026</t>
  </si>
  <si>
    <t>№ 66.01.37.000.М.000801.05.26 от 04.05.2026</t>
  </si>
  <si>
    <t>№ 66.01.37.000.М.000570.04.26 от 16.04.2026</t>
  </si>
  <si>
    <t>№ 66.01.37.000.М.000745.04.26 от 30.04.2026</t>
  </si>
  <si>
    <t>№ 66.01.37.000.М.000802.05.26 от 04.05.2026</t>
  </si>
  <si>
    <t>Программа утверждена директором МАОУ «СОШ № 25», приказ от 06.04.2026 № 26-ОД. Ссылка https://25sch.ru/images/news_2026/Программа_ВР_лагеря_2026_compresse.pdf</t>
  </si>
  <si>
    <t>Программа утверждена директором МАОУ ДО «ДДТ», приказ от 26 января 2026 г. номер 21/Г 
Ссылка: https://clck.ru/3T9Njm</t>
  </si>
  <si>
    <t>Программа утверждена директором МАОУ ДО «ЦОиПО», приказ от 13.02.2026 № 25 Ссылка https://disk.yandex.ru/i/5Wkzu2fdCdFbfA</t>
  </si>
  <si>
    <t>№ 66.01.37.000.М.000741.04.2026 от 30.04.2026</t>
  </si>
  <si>
    <t>Программа воспитательной работы и календарного плана утверждена Приказом директора №3/СП от 01.02.2025 
Ссылка:  https://xn--80aamcrjft2ag3n.xn--d1acj3b/programma-vospitaniya-profsoyuz-2025-god-tk</t>
  </si>
  <si>
    <t xml:space="preserve">Ссылка на программу воспитания: https://clck.ru/3TbyVN
Ссылка на план воспитальной работы:  https://clck.ru/3TbyeC 
</t>
  </si>
  <si>
    <t>Ссылка: https://www.talisman-online.ru/info/yazykovoj-club/</t>
  </si>
  <si>
    <t>Ссылка: https://clck.ru/3TbytJ</t>
  </si>
  <si>
    <r>
      <t xml:space="preserve">Объект условно доступен для детей с ОВЗ и детей-инвалидов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</si>
  <si>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t>В 2025 г. не осуществляет деятельность</t>
  </si>
  <si>
    <t>1628,58 (7 дней),  
1793,10 (21 день)</t>
  </si>
  <si>
    <t>Ссылка: https://disk.yandex.ru/d/RrLFMtof6QNHcg</t>
  </si>
  <si>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</si>
  <si>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</si>
  <si>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13",
 </t>
    </r>
    <r>
      <rPr>
        <b/>
        <sz val="9"/>
        <color theme="1"/>
        <rFont val="Times New Roman"/>
        <family val="1"/>
        <charset val="204"/>
      </rPr>
      <t>МАОУ "Школа № 13" (ЛТО)</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</si>
  <si>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</si>
  <si>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t>624810, Свердловская обл., Сухоложский р-н , с. Курьи, ул. Заречная, д. 1; тел: 8-34373-9-12-47; email: strokina_irina@list.ru</t>
  </si>
  <si>
    <t>№66.01.37.000.М.000326.03.26 от 16.03.2026</t>
  </si>
  <si>
    <r>
      <t xml:space="preserve">Общество с ограниченной ответственностью Санаторий "Соколиный камень", 
ООО "Санаторий "Соколиный камень",
 </t>
    </r>
    <r>
      <rPr>
        <b/>
        <sz val="9"/>
        <color theme="1"/>
        <rFont val="Times New Roman"/>
        <family val="1"/>
        <charset val="204"/>
      </rPr>
      <t>Санаторий "Соколиный камень"</t>
    </r>
  </si>
  <si>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</si>
  <si>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Количество смен в год: 2. Мощность: 62. Проживание: не предусмотрено. Питание: 2-разовое</t>
  </si>
  <si>
    <t>Количество смен в год: 1. Мощность: 245. Проживание: не предусмотрено. Питание: 2-разовое</t>
  </si>
  <si>
    <t>Здания: 1938 г., 1968 г. Капитальный ремонт не проводился</t>
  </si>
  <si>
    <t>Здания: 1893 г., 1963 г.</t>
  </si>
  <si>
    <t>Здание: 1993 г. Капитальный ремонт не проводился</t>
  </si>
  <si>
    <t>Здания: 1956 г., 1987 г. Капитальный ремонт не проводился</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</si>
  <si>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 (оздоровительный палаточный лагерь "Юность")</t>
    </r>
  </si>
  <si>
    <r>
      <t xml:space="preserve">Муниципальное бюджетное учреждение - Детский оздоровительный лагерь "Заря",
 </t>
    </r>
    <r>
      <rPr>
        <b/>
        <sz val="9"/>
        <color theme="1"/>
        <rFont val="Times New Roman"/>
        <family val="1"/>
        <charset val="204"/>
      </rPr>
      <t>МБУ ДОЛ "ЗАРЯ"
(палаточный лагерь)</t>
    </r>
  </si>
  <si>
    <r>
      <t xml:space="preserve">Муниципальное автономное учреждение "Загородный оздоровительный лагерь
 "Медная горка", 
</t>
    </r>
    <r>
      <rPr>
        <b/>
        <sz val="9"/>
        <color theme="1"/>
        <rFont val="Times New Roman"/>
        <family val="1"/>
        <charset val="204"/>
      </rPr>
      <t>МАУ "ЗОЛ "МЕДНАЯ ГОРКА"</t>
    </r>
  </si>
  <si>
    <r>
      <t xml:space="preserve">Автономная некоммерческая организация семейных лагерей "СорокаУрал", 
</t>
    </r>
    <r>
      <rPr>
        <b/>
        <sz val="9"/>
        <color theme="1"/>
        <rFont val="Times New Roman"/>
        <family val="1"/>
        <charset val="204"/>
      </rPr>
      <t xml:space="preserve">АНО "СОРОКАУРАЛ" </t>
    </r>
  </si>
  <si>
    <t>Количество смен в год: 1. Мощность: 240.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300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</si>
  <si>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Колическтво смен в год: 1. Мощность: 10. Без проживания. Питание: 1-разовое. Спортивный зал.</t>
  </si>
  <si>
    <t>Колическтво смен в год: 1. Мощность: 5. Без проживания. Питание: 1-разовое, столовая 24 мест. Спортивный зал.</t>
  </si>
  <si>
    <t>Колическтво смен в год: 1. Мощность: 7. Без проживания. Питание: 1-разовое, столовая 80 мест. Спортивный зал.</t>
  </si>
  <si>
    <t xml:space="preserve">Колическтво смен в год: 1. Мощность: 5. Без проживания. Питание: 1-разовое, столовая 60 мест. Спортивный зал. </t>
  </si>
  <si>
    <t>Колическтво смен в год: 1. Мощность: 5. Без проживания. Питание: 1-разовое, столовая 60 мест. Спортивный зал.</t>
  </si>
  <si>
    <t xml:space="preserve">Колическтво смен в год: 1. Мощность: 5. Без проживания. Питание: 1-разовое, столовая 100 мест. Спортивный зал. </t>
  </si>
  <si>
    <t>Колическтво смен в год: 1. Мощность: 6. Проживание: не предусмотрено. Питание: 1-разовое, столовая 60 мест. Спортивный зал.</t>
  </si>
  <si>
    <t>Колическтво смен в год: 1. Мощность: 10. Без проживания. Питание: 1-разовое, столовая 75 мест. Спортивный зал.</t>
  </si>
  <si>
    <t xml:space="preserve">Количество смен в год: 0. Мощность: 0. Размещение в благоустроенном корпусе по 3 человека в комнате. </t>
  </si>
  <si>
    <t>Количество смен в год: 0. Мощность: 56. Проживание: не предусмотрено. Питание: 2-разовое</t>
  </si>
  <si>
    <t>Количество смен в год: 0. Мощность: 0. Проживание: не предусмотрено. Питание: 4-разовое</t>
  </si>
  <si>
    <t>Отсутствует. Договор с ГАУЗ СО "ДГП № 13"</t>
  </si>
  <si>
    <t>В 2025 г.: 
предписаний нет. 
В 2026 г.: 
проверки не проводились.</t>
  </si>
  <si>
    <t>Отсутствует. Договор № 31/06 от 12.03.2026г.</t>
  </si>
  <si>
    <t>Количество смен в год: 1. Мощность: 12.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</si>
  <si>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</si>
  <si>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4. Мощность: 40. Проживание: не предусмотрено. Питание: 2-разовое, столовая 120 мест. Спортивный зал.  Библиотека. Медпункт.</t>
  </si>
  <si>
    <t>Количество смен в год: 0. Мощность: 25. Проживание: не предусмотрено. Питание: 2-разовое</t>
  </si>
  <si>
    <t>Количество смен в год: 1. Мощность: 70.  Проживание: не предусмотрено. Питание: 3-разовое</t>
  </si>
  <si>
    <t xml:space="preserve">Количество смен в год: 1. Мощность в смену: 79. Проживание не предусмотрено. Питание: 2-разовое, столовая 40 мест. Спортивный зал. </t>
  </si>
  <si>
    <t xml:space="preserve">Количество смен в год: 1. Мощность в смену: 50. Проживание не предусмотрено. Питание: 2-разовое, столовая 25 мест. Спортивный зал. </t>
  </si>
  <si>
    <t>28.05.2026-17.06.2026, 24.06.2026-14.07.2026</t>
  </si>
  <si>
    <t>26.05.2026-18.06.2026, 22.06.2026-11.07.2026</t>
  </si>
  <si>
    <t>Кондратьева Алена Викторовна</t>
  </si>
  <si>
    <t xml:space="preserve">620042, Свердловская  обл., г. Екатеринбург, ул. Уральских рабочих, стр.41а / Стахановская, стр.31а; тел: 8(343)307-53-77(79), 8(908)92–102– 77; email: ds40228@mail.ru  
</t>
  </si>
  <si>
    <t>https://228.tvoysadik.ru/?section_id=1073</t>
  </si>
  <si>
    <t xml:space="preserve">Здание: 1958/1981 г.., капитальный ремонт здания в 2007 году
</t>
  </si>
  <si>
    <t>В 2025 г.: Предписание  Роспотребнадзора от 14.03.2025г.  № 66-10-12/11-4352-2025</t>
  </si>
  <si>
    <t>№ ЛО35-01277-66/00196522 от 02.03.2011</t>
  </si>
  <si>
    <t xml:space="preserve">Ссылка на сайт с программой воспитательной работы и календарным планом
https://228.tvoysadik.ru/?section_id=1086  
</t>
  </si>
  <si>
    <t>№66.01.37.000.М.000918.05.26 от 08.05.2026</t>
  </si>
  <si>
    <t>Бехмеметьева Ирина Владимировна</t>
  </si>
  <si>
    <t>№66.01.37.000.М.000566.04.26 от 16.04.2026</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</si>
  <si>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</si>
  <si>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№66.01.37.000.М.000900.05.26 от 07.05.2026</t>
  </si>
  <si>
    <t>№66.01.37.000.М.000859.05.26 от 06.05.2026</t>
  </si>
  <si>
    <t>Программа утверждена приказом  № 12-У от 30.04.2026
Ссылка на программу: https://clck.ru/3TcFVq</t>
  </si>
  <si>
    <t>30.05.2026-05.06.2026, 07.06.2026-20.06.2026, 23.06.2026-06.07.2026, 09.07.2026-22.07.2026, 25.07.2026-07.08.2026, 09.08.2026-29.08.2026</t>
  </si>
  <si>
    <r>
      <t xml:space="preserve">Объект доступен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t>
    </r>
  </si>
  <si>
    <t xml:space="preserve"> № Л035-01277-66/00196608 от 23.12.2011 г.</t>
  </si>
  <si>
    <t>№ 66.01.37.000.М.000730.04.26 от 29.04.2026</t>
  </si>
  <si>
    <t>Объект доступен для всех категорий инвалидов и других маломобильных групп. 
Паспорт доступности от 14.04.2026 г.</t>
  </si>
  <si>
    <t>№ 66.01.37.000.М. 000637.04.26 от 21.04.2026</t>
  </si>
  <si>
    <t xml:space="preserve"> № 66.01.37.000.М.000631.04.26 от 21.04.2026</t>
  </si>
  <si>
    <t>№ 66.01.37.000.М. 000716.04.26 от 29.04.2026</t>
  </si>
  <si>
    <t>66.01.37.000.М.000636.04.26 от 21.04.2026</t>
  </si>
  <si>
    <r>
      <rPr>
        <b/>
        <sz val="9"/>
        <color theme="1"/>
        <rFont val="Times New Roman"/>
        <family val="1"/>
        <charset val="204"/>
      </rPr>
      <t xml:space="preserve">В 2025 г.: 
</t>
    </r>
    <r>
      <rPr>
        <sz val="9"/>
        <color theme="1"/>
        <rFont val="Times New Roman"/>
        <family val="1"/>
        <charset val="204"/>
      </rPr>
      <t>Проф. Визит от 02.06.2025 по 17.06.2025  предписание об устранении нарушений №66-11-01/04-4304-2025 от 17.06.2025 (срок исполнения до 05.06.2026)</t>
    </r>
  </si>
  <si>
    <t>№ 66.01.37.000.М. 000715.04.26 от 29.04.2026</t>
  </si>
  <si>
    <t>№66.01.37.000.М. 000639.04.26 от 21.04.2026</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</si>
  <si>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для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r>
    <r>
      <rPr>
        <b/>
        <sz val="9"/>
        <color theme="1"/>
        <rFont val="Times New Roman"/>
        <family val="1"/>
        <charset val="204"/>
      </rPr>
      <t xml:space="preserve"> Паспорт доступности 15.04.2026</t>
    </r>
  </si>
  <si>
    <t>№ 66.01.37.000.М.000735.04.26, дата выдачи: 30.04.2026</t>
  </si>
  <si>
    <t xml:space="preserve">№ 66.01.37.000.М.000855.05.26, дата выдачи: 06.05.2026 </t>
  </si>
  <si>
    <t xml:space="preserve">Количество смен в год: 5. 
Мощность: 226. 
Проживание: три двухэтажных здания для проживания, на этаже расположены 8 жилых комнат по 4 человека, две комнаты по 2 человека, комната гигиены, душ,  два туалета. Питание: пятиразовое, обеденный зал на 250 мест. Спортивный зал. Библиотека. Медпункт. </t>
  </si>
  <si>
    <r>
      <t xml:space="preserve">
В 2025 г.: 
</t>
    </r>
    <r>
      <rPr>
        <sz val="9"/>
        <color theme="1"/>
        <rFont val="Times New Roman"/>
        <family val="1"/>
        <charset val="204"/>
      </rPr>
      <t xml:space="preserve"> предписание Роспотребнадзора № 66-14-15/07-2756-2025 от 26.06.2025: срок исполнения до 27.05.2026. Замечания устранены.</t>
    </r>
  </si>
  <si>
    <t>Отсутствует. 
 Договор на медицинское обслуживание с ГАУЗ СО "Камышловская ЦРБ" от 17.04.2026</t>
  </si>
  <si>
    <t>№ 66.01.37.000.М.000899.05.26 от 07.05.2026</t>
  </si>
  <si>
    <r>
      <t>В 2025 г.:</t>
    </r>
    <r>
      <rPr>
        <sz val="9"/>
        <color theme="1"/>
        <rFont val="Times New Roman"/>
        <family val="1"/>
        <charset val="204"/>
      </rPr>
      <t xml:space="preserve"> 
проверки не проводились 
</t>
    </r>
    <r>
      <rPr>
        <b/>
        <sz val="9"/>
        <color theme="1"/>
        <rFont val="Times New Roman"/>
        <family val="1"/>
        <charset val="204"/>
      </rPr>
      <t xml:space="preserve">В 2026г.: </t>
    </r>
    <r>
      <rPr>
        <sz val="9"/>
        <color theme="1"/>
        <rFont val="Times New Roman"/>
        <family val="1"/>
        <charset val="204"/>
      </rPr>
      <t xml:space="preserve">
26.06.2025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 и снято с контроля</t>
    </r>
  </si>
  <si>
    <t>Отсутствует. 
Договор с  ГАУЗ СО "ДГКБ № 9"  б/н от  25.01.2019 г</t>
  </si>
  <si>
    <t>Отсутствует. 
Договор с  ГАУЗ СО "ДГКБ № 9"  б/н  от 01.01.2016 г.</t>
  </si>
  <si>
    <t>№66.01.37.000.М.0000901.05.26 от 07.05.2026</t>
  </si>
  <si>
    <t>Отсутствует. 
Договор с  ГАУЗ СО "ДГКБ № 9"   б/н   от 10.02.2015 г.</t>
  </si>
  <si>
    <t>Отсутствует. 
Договор с  ГАУЗ СО "ДГКБ № 9" № 112 М-19  от 12.03.2019 г.</t>
  </si>
  <si>
    <t xml:space="preserve">Отсутствует. 
Договор с ГАУЗ СО  "ДГКБ №9" №564 от 01.11.2014г. </t>
  </si>
  <si>
    <t>Отсутствует. 
Договор с  ГАУЗ СО "ДГКБ № 9" № 218 от 01.01.2016 г.</t>
  </si>
  <si>
    <t>Отсутствует. 
Договор с  ГАУЗ СО "ДГКБ № 9" № 13 от 01.01.2020 г.</t>
  </si>
  <si>
    <t>Отсутствует. 
Договор с  ГАУЗ СО "ДГКБ № 9" № 381  от 01.04.2018 г.</t>
  </si>
  <si>
    <t>Тюменева Екатерина Олеговна</t>
  </si>
  <si>
    <t xml:space="preserve">620042, г. Екатеринбург, ул. Ильича 67;
тел: 8 (343) 320-46-78;
email: d3tstvo@yandex.ru  
</t>
  </si>
  <si>
    <t xml:space="preserve">https://382.tvoysadik.ru/?section_id=441 </t>
  </si>
  <si>
    <t xml:space="preserve">Здание: 1967г., капитальный ремонт 2013г.
</t>
  </si>
  <si>
    <t>ЛО35-01277-66/00196522 от 02.03.2011</t>
  </si>
  <si>
    <t>Количество смен в год: 1. Мощность: 20. Проживание: не предусмотрено. Питание: 4-х разовое питание. Медицинское сопровождение. Имеется игровая комната, кабинет изодеятельности, спортивный зал, прогулочная площадка, спортивная площадка, баскетбольная площадка, поле для игры в футбол . Запланированные мероприятия: организация культурно – массовых, спортивных и развлекательных мероприятий, экскурсий, походов, мастер – классов.</t>
  </si>
  <si>
    <t>620143 Свердловская область, г.Екатеринбург, ул. Кировградская, стр.40а, +7(343)368-53-22, soch68@eduekb.ru</t>
  </si>
  <si>
    <t>школа68.екатеринбург.рф</t>
  </si>
  <si>
    <t>Лагерь с дневным прибыванием</t>
  </si>
  <si>
    <t>Литер А - 1935г., Литер А4 - 1989 г., Литер Б - 1965 г., капитальный ремонт - 2024 г.</t>
  </si>
  <si>
    <t>Профилактический визит № 66250041000117655872 от 02.04.2025, Акт готовности образовательной организации Свердловской области к 2025/2026 уч. году от 10.07.25</t>
  </si>
  <si>
    <t>№ 17248 от 16.05.2013г.</t>
  </si>
  <si>
    <t>Орлова Людмила Николаевна</t>
  </si>
  <si>
    <t>620135, Свердловская область, г. Екатеринбург, ул. Старых большевиков, 77 а,  7(343)306-85-65 mdou-nadezhda551@eduekb.ru</t>
  </si>
  <si>
    <t>https://nadegda.tvoysadik.ru/</t>
  </si>
  <si>
    <t>с 6,5 до 8 лет</t>
  </si>
  <si>
    <t>1980 г.</t>
  </si>
  <si>
    <t>Акт готовности образовательной организации Свердловской области к 2025/2026 уч. году         от 06.06.2025 г</t>
  </si>
  <si>
    <t>№ Л035-01277- 66/00196321 от 24.02.2011 г</t>
  </si>
  <si>
    <t>Программа воспитательной работы    рhttps://nadegda.tvoysadik.ru/?section_id=1939</t>
  </si>
  <si>
    <t>Месилова Ольга Николаевна</t>
  </si>
  <si>
    <t>620042, Свердловская область, г. Екатеринбург, ул. Фестивальная, 7 "А" 8(343)360-48-67 xelenia82@yandex.ru</t>
  </si>
  <si>
    <t>https://318.tvoysadik.ru/?section_id=549</t>
  </si>
  <si>
    <t>с 6,5 до 9 лет</t>
  </si>
  <si>
    <t>Имеется бассейн</t>
  </si>
  <si>
    <t>1982 г.</t>
  </si>
  <si>
    <t>Акт готовности образовательной организации Свердловской области к 2025/2026 уч. году                      от 25.06.2025</t>
  </si>
  <si>
    <t>№ 13648 от 02.03.2011 г.</t>
  </si>
  <si>
    <t xml:space="preserve">
Программа воспитательной работы лагеря
https://318.tvoysadik.ru/?section_id=549</t>
  </si>
  <si>
    <t>Макеева Екатерина Михайловна</t>
  </si>
  <si>
    <t>https://432.tvoysadik.ru/?section_id=186</t>
  </si>
  <si>
    <t>620042, Свердловская область, город Екатеринбург, переулок Банникова , д. 7
8 (343) 338-28-68, mbdou432@yandex.ru</t>
  </si>
  <si>
    <t>13.07.2026-31.07.2026</t>
  </si>
  <si>
    <t>1965 г.</t>
  </si>
  <si>
    <t>№ Л035-01277-66/00196522 от 02.03.2011г</t>
  </si>
  <si>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 Лагерь с дневным пребыванием "Журавленок")</t>
    </r>
  </si>
  <si>
    <t xml:space="preserve">08.06.2026-26.06.2026, 01.07.2026-15.07.2026, 20.07.2026-07.08.2026 </t>
  </si>
  <si>
    <t>Количество смен в год: 3. Мощность: 15. Проживание: не предусмотрено. Питание: 3-разовое</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</si>
  <si>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r>
    <r>
      <rPr>
        <b/>
        <sz val="9"/>
        <color rgb="FF000000"/>
        <rFont val="Times New Roman"/>
        <family val="1"/>
        <charset val="204"/>
      </rPr>
      <t>Паспорт доступности от 01.09.2021 г.</t>
    </r>
  </si>
  <si>
    <t>Ссылка на программу: https://clck.ru/3TiQkf</t>
  </si>
  <si>
    <t>№66.01.37.000.М.000727.04.26 от 29.04.2026</t>
  </si>
  <si>
    <r>
      <t xml:space="preserve">Муниципальное казенное общеобразовательное учреждение средняя общеобразовательная школа № 11, 
</t>
    </r>
    <r>
      <rPr>
        <b/>
        <sz val="9"/>
        <color theme="1"/>
        <rFont val="Times New Roman"/>
        <family val="1"/>
        <charset val="204"/>
      </rPr>
      <t>МКОУ СОШ № 11</t>
    </r>
  </si>
  <si>
    <r>
      <t xml:space="preserve">Муниципальное казенное общеобразовательное учреждение 
основная общеобразовательная школа с. Городище, 
</t>
    </r>
    <r>
      <rPr>
        <b/>
        <sz val="9"/>
        <color theme="1"/>
        <rFont val="Times New Roman"/>
        <family val="1"/>
        <charset val="204"/>
      </rPr>
      <t>МКОУ ООШ с. Городище</t>
    </r>
  </si>
  <si>
    <r>
      <t xml:space="preserve">Муниципальное казенное общеобразовательное учреждение
 средняя общеобразовательная школа с. Кошуки, 
</t>
    </r>
    <r>
      <rPr>
        <b/>
        <sz val="9"/>
        <color theme="1"/>
        <rFont val="Times New Roman"/>
        <family val="1"/>
        <charset val="204"/>
      </rPr>
      <t>МКОУ СОШ с. Кошуки</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</si>
  <si>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08.04.2026</t>
    </r>
  </si>
  <si>
    <t>№ ЛО-66-01-004736 от 19.06.2017. Приложение №1 к лицензии № ЛО-66-01-004736 от 19.06. 2017 Серия Н 0034688</t>
  </si>
  <si>
    <t>Отсутствует. Договор от 23.04.2026 № 1 "Возмездного оказания медицинских услуг" с ГАУЗ СО "Новолялинская районная больница"</t>
  </si>
  <si>
    <t>№66.01.37.000.М.000661.04.26 
от 23.04.2026</t>
  </si>
  <si>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 xml:space="preserve"> Оздоровительно-образовательный центр "Салют"</t>
    </r>
  </si>
  <si>
    <t>Отсутствует. Договор с ГБУЗ СО "Дегтярская ГБ" (ЛО-66-01-006063 от 26.07.2029)</t>
  </si>
  <si>
    <t>№66.01.37.000.М.000852.05.26    от 06.05.2026</t>
  </si>
  <si>
    <r>
      <t>В 2025 г.:</t>
    </r>
    <r>
      <rPr>
        <sz val="9"/>
        <color rgb="FF000000"/>
        <rFont val="Times New Roman"/>
        <family val="1"/>
        <charset val="204"/>
      </rPr>
      <t xml:space="preserve"> 
Плановая выездная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
Красноуфимск, Красноуфимском,
Ачитском и Артинском районах с 06.06.2025 по 23.06.2025. Предписаний нет.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</si>
  <si>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23.03.2026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</si>
  <si>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умственными нарушениями.  
</t>
    </r>
    <r>
      <rPr>
        <b/>
        <sz val="9"/>
        <color theme="1"/>
        <rFont val="Times New Roman"/>
        <family val="1"/>
        <charset val="204"/>
      </rPr>
      <t>Паспорт доступности от 16.03.2026</t>
    </r>
  </si>
  <si>
    <t>28.03.2026-04.04.2026, 28.05.2026-26.06.2026</t>
  </si>
  <si>
    <t>Количество смен в год: 6. 
Мощность: 56. 
Питание: 5-разовое. Проживание: в номерах по 7 чел</t>
  </si>
  <si>
    <t>Зайцева Наталья Павловна</t>
  </si>
  <si>
    <t>№66.0137.000.М.000903.05.26 от 07.05.2026</t>
  </si>
  <si>
    <t>18.06.2026-27.06.2026, 08.08.2026-17.08.2026</t>
  </si>
  <si>
    <t>Количество смен в год: 2. Мощность: ____. Проживание: в корпусе № 2, 3 по 2-5 человека в комнате. Питание: 5-разовое</t>
  </si>
  <si>
    <t>Здание: 1973 г., реконструкция в 2024 г.</t>
  </si>
  <si>
    <r>
      <rPr>
        <b/>
        <sz val="9"/>
        <color theme="1"/>
        <rFont val="Times New Roman"/>
        <family val="1"/>
        <charset val="204"/>
      </rPr>
      <t xml:space="preserve">В 2025 г.:
</t>
    </r>
    <r>
      <rPr>
        <sz val="9"/>
        <color theme="1"/>
        <rFont val="Times New Roman"/>
        <family val="1"/>
        <charset val="204"/>
      </rPr>
      <t>Проверка Роспотребнадзора</t>
    </r>
  </si>
  <si>
    <t>Л035-01277-66/00195945 от 26.01.2016</t>
  </si>
  <si>
    <t>Ссылка на программу: https://zrt-bazhov.edusite.ru/sveden/files/97f347f7546c1b21cb5aba8ed5de7b6d.pdf</t>
  </si>
  <si>
    <t>№ 66.01.37.000.М.000898.05.26 от 07.05.2026</t>
  </si>
  <si>
    <t>Ткачук Татьяна Юрьевна</t>
  </si>
  <si>
    <t>623108, Свердловская обл., г. Первоуральск, ул. Строителей, д. 10;  тел: 8(3439) 66-82-26; email: detski.sad46@yandex.ru</t>
  </si>
  <si>
    <t>https://70prv.tvoysadik.ru/</t>
  </si>
  <si>
    <t>23.06.2026-03.08.2026</t>
  </si>
  <si>
    <t>Предписаний нет</t>
  </si>
  <si>
    <t>№ Л035-01277-66/00196175 от 29.05.2012</t>
  </si>
  <si>
    <t>Здание: 1969 год, капитальный ремонт в 2023 году</t>
  </si>
  <si>
    <r>
      <t xml:space="preserve">Объект недоступен для детей с ОВЗ и детей-инвалидов.  
</t>
    </r>
    <r>
      <rPr>
        <b/>
        <sz val="9"/>
        <color theme="1"/>
        <rFont val="Times New Roman"/>
        <family val="1"/>
        <charset val="204"/>
      </rPr>
      <t xml:space="preserve">Паспорт доступности № 3 от 03.05.2024 </t>
    </r>
  </si>
  <si>
    <t>№66.01.37.000.М.000795.05.26 от 04.05.2026</t>
  </si>
  <si>
    <t>№66.01.37.000.М.000517.04.26 от 10.04.2026</t>
  </si>
  <si>
    <t>№66.01.37.000.М. 000581.04.26 от 17.04.2026</t>
  </si>
  <si>
    <t>№66.01.37.000.М.000519.04.26 от 10.04.2026</t>
  </si>
  <si>
    <t>№66.01.37.000.М.000583.04.26 от 17.04.2026</t>
  </si>
  <si>
    <t>№66.01.37.000.М.000584.04.26 от 17.04.2026</t>
  </si>
  <si>
    <t>№66.01.37.000.М.000793.05.26 от 04.05.2026</t>
  </si>
  <si>
    <t>№66.01.37.000.М. 000609.04.26 от 20.04.2026</t>
  </si>
  <si>
    <t>№19273 от 07.02.2017</t>
  </si>
  <si>
    <t>Программа утверждена приказом № 23/а от 31.03.2025. Ссылка на программу: https://13shcola.ucoz.ru/avatar/10/GOL/gol-2020/programma_vr_gol_pri_maou_sosh_13_2025.pdf
Ссылка на календарный план: https://13shcola.ucoz.ru/avatar/10/GOL/gol-2020/sosh_13_kalendarnyj_plan_k_pvr_gol_na_2025_god.pdf</t>
  </si>
  <si>
    <t>Программа утверждена приказом № 83-од от 14.04.2026. Ссылка на программу: https://14srv.uralschool.ru/upload/sc14srv_new/files/7e/5f/7e5f0d9d6a663bdf913169a34478026d.pdf</t>
  </si>
  <si>
    <t>№66.01.37.000.М.000796.05.26 от 04.05.2026</t>
  </si>
  <si>
    <t>№66.01.37.000.М.000518.04.26 от 10.04.2026</t>
  </si>
  <si>
    <t>№66.01.37.000.М.000518.04.26 от 17.04.2026</t>
  </si>
  <si>
    <t>№66.01.37.000.М.000585.04.26 от 17.04.2026</t>
  </si>
  <si>
    <t>№66.01.37.000.М.000586.04.26 от 17.04.2026</t>
  </si>
  <si>
    <t>№66.01.37.000.М.000792.05.26 от 04.05.2026</t>
  </si>
  <si>
    <t>№66.01.37.000.М.000608.04.26 от 20.04.2026</t>
  </si>
  <si>
    <t>№ 19273 от 07.02.2017</t>
  </si>
  <si>
    <t>Голованева Наталья Константиновна</t>
  </si>
  <si>
    <t>№66.01.37.000.М.000738.04.26 от 30.04.2026</t>
  </si>
  <si>
    <t>Качур Елена Александровна</t>
  </si>
  <si>
    <t xml:space="preserve">Бызова Наталья Владимировна </t>
  </si>
  <si>
    <t>№66.01.37.000.М.000748.04.26 от 30.04.2026</t>
  </si>
  <si>
    <t>№66.01.37.000.М.000497.04.26 от 07.04.2026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</si>
  <si>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Устранено.</t>
    </r>
  </si>
  <si>
    <t xml:space="preserve">
Куликова Ольга Владимировна</t>
  </si>
  <si>
    <t xml:space="preserve">
Программа утверждена приказом № 195-од от 28.08.2025. Ссылка на программу: clck.ru/3TeFWw</t>
  </si>
  <si>
    <t>Количество смен в год: 1. Мощность: 122. Проживание: не предусмотрено. Питание: 2-разовое, столовая  120 мест</t>
  </si>
  <si>
    <t>№ 66.01.37.000.М.000929.05.26 от 12.05.2026</t>
  </si>
  <si>
    <t>В 2025 г.: Проверки не проводились.</t>
  </si>
  <si>
    <t>Отсутствует. Договор с ГАУЗ СО "Серовская городская больница" от 03.07.2025</t>
  </si>
  <si>
    <t xml:space="preserve">Программа утверждена приказом № 63 от 30.04.2026 . Ссылка на программу:https://gsosh-gari.ru/dopolnitelnaya-informatsiya/lol/ob-organizatsii-otdyiha-detej-i-ih-ozdorovleniya/ </t>
  </si>
  <si>
    <t>624140, Свердловская обл., г., Кировград, ул. Дзержинского, зд. 6 тел. 8-34357-60191, email: school1kirovgrad @mail.ru</t>
  </si>
  <si>
    <t>624140, Свердловская обл., г., Кировград, ул. Февральская, зд 4А тел.8-34357-60-1-99 (доб. 6100); email: mousosh2k@yandex.ru</t>
  </si>
  <si>
    <t>624140, Свердловская обл., г., Кировград, ул. Набережная,зд. 7, к. 1; тел: 8-343-57-60210; email: 493102@mail.ru</t>
  </si>
  <si>
    <t>624155, Свердловская обл., п. Нейво-Рудянка, ул., Ржанникова, зд. 10 тел. 8-343-57-4-26-60, 8-343-57- 4-26-64, email: n-rudinfo@mail.ru</t>
  </si>
  <si>
    <t>624155, Свердловская обл., г. Кировград, п. Карпушиха, ул. Пушкина, зд. 42 тел. 8-343-576-00-50, email: mousosh_1575 @mail.ru</t>
  </si>
  <si>
    <t>624155, Свердловская обл., Кировградский муниципальный округ, г. Кировград, п. Карпушиха, ул. Пушкина, зд. 42; тел: 8 (34357) 9-61-30, 9-61-31, 9-61-29; email: levihaschool17@mail.ru</t>
  </si>
  <si>
    <t>624140, Свердловская обл., Кировградский муниципальный округ, г. Кировград, ул. Свердлова, зд. 47, к. 1; 624140, Свердловская область, г. Кировград, ул. Мамина-Сибиряка, зд. 4; 624140, Свердловская обл., Кировградский муниципальный округ, г., Кировград, ул. Февральская, зд. 4А; тел:8(343)576-01-80; email: fsk_kgo@mail.ru</t>
  </si>
  <si>
    <t>1. 624140, Свердловская обл., г. Кировград, ул., Свердлова, зд. 47, к. 2, .МАОУ СОШ №2-24140, Свердловская обл., г. Кировград, ул. Февральская, зд. 4А; тел: 8-343-576-00-28; email: mou_dod@mail.ru</t>
  </si>
  <si>
    <t>№66.01.37.000.М.000789.05.26 от 04.05.2026</t>
  </si>
  <si>
    <t>№66.01.37.000.М.000935.05.26 от 12.05.2026</t>
  </si>
  <si>
    <t>№66.01.37.000.М.000668.04.26 от 23.04.2026</t>
  </si>
  <si>
    <t>№66.01.37.000.М.000641.04.26 от 21.04.2026</t>
  </si>
  <si>
    <t>№66.01.37.000.М.000670.04.26 от 23.04.2026</t>
  </si>
  <si>
    <t>№66.01.37.000.М.000937.05.26 от 12.05.2026</t>
  </si>
  <si>
    <t>Ссылка: https://1krv.uralschool.ru/upload/sc1krv_new/files/fd/14/fd14a6ecb106e7d682d473ed4b4380db.pdf</t>
  </si>
  <si>
    <t>Ссылка: https://2krv.uralschool.ru/upload/sc2krv_new/files/4f/92/4f9202f224c298d51acfaa18bc9e12e5.pdf</t>
  </si>
  <si>
    <t>Ссылка: https://3krv.uralschool.ru/upload/sc3krv_new/files/3a/90/3a90de919d7b5a301e0383c4bdd78574.pdf</t>
  </si>
  <si>
    <t>Ссылка: https://9krv.uralschool.ru/upload/sc9krv_new/files/5b/45/5b45e84850e53554a57c1f142a92b428.pdf</t>
  </si>
  <si>
    <t>Ссылка: https://15krv.uralschool.ru/upload/sc15krv_new/files/1d/d9/1dd980fccd7b491671ba460ba6b62fc4.pdf</t>
  </si>
  <si>
    <t>Ссылка: https://school17levixa.ru/sveden/files/9cc3fa1d1268930eaf5f9caaf28a9888_0.pdf</t>
  </si>
  <si>
    <t>Ссылка: https://fsk-kirovgrad.ru/media/2026/05/15/1105578090/programma_vospitatelnoy_raboti__2026_.pdf</t>
  </si>
  <si>
    <t>Ссылка: https://cdt-https://cdt-krv.profiedu.ru/upload/proeducdt_krv_new/files/be/70/be70379a3dec4ae0eb76551f303085f2.pdf</t>
  </si>
  <si>
    <r>
      <t xml:space="preserve">Объект условно доступен.  
</t>
    </r>
    <r>
      <rPr>
        <b/>
        <sz val="9"/>
        <color theme="1"/>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</si>
  <si>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t>
    </r>
    <r>
      <rPr>
        <b/>
        <sz val="9"/>
        <color theme="1"/>
        <rFont val="Times New Roman"/>
        <family val="1"/>
        <charset val="204"/>
      </rPr>
      <t>Паспорт доступности от 13.03.2026</t>
    </r>
  </si>
  <si>
    <r>
      <t xml:space="preserve">Объект условно доступен.  
</t>
    </r>
    <r>
      <rPr>
        <b/>
        <sz val="9"/>
        <color theme="1"/>
        <rFont val="Times New Roman"/>
        <family val="1"/>
        <charset val="204"/>
      </rPr>
      <t>Паспорт доступности от 03.04.2026</t>
    </r>
  </si>
  <si>
    <r>
      <t xml:space="preserve">Объект условно доступен.  
</t>
    </r>
    <r>
      <rPr>
        <b/>
        <sz val="9"/>
        <color theme="1"/>
        <rFont val="Times New Roman"/>
        <family val="1"/>
        <charset val="204"/>
      </rPr>
      <t>Паспорт доступности от 24.03.2026</t>
    </r>
  </si>
  <si>
    <r>
      <t xml:space="preserve">Объект условно доступен.  
</t>
    </r>
    <r>
      <rPr>
        <b/>
        <sz val="9"/>
        <color theme="1"/>
        <rFont val="Times New Roman"/>
        <family val="1"/>
        <charset val="204"/>
      </rPr>
      <t>Паспорт доступности от 27.03.2026</t>
    </r>
  </si>
  <si>
    <r>
      <t xml:space="preserve">Объект условно доступен.  
</t>
    </r>
    <r>
      <rPr>
        <b/>
        <sz val="9"/>
        <color theme="1"/>
        <rFont val="Times New Roman"/>
        <family val="1"/>
        <charset val="204"/>
      </rPr>
      <t>Паспорт доступности от 17.05.2026</t>
    </r>
  </si>
  <si>
    <r>
      <t xml:space="preserve">Объект условно доступен.  
</t>
    </r>
    <r>
      <rPr>
        <b/>
        <sz val="9"/>
        <color theme="1"/>
        <rFont val="Times New Roman"/>
        <family val="1"/>
        <charset val="204"/>
      </rPr>
      <t>Паспорт доступности от 26.02.2026</t>
    </r>
  </si>
  <si>
    <t>№66.01.37.000.М.000941.05.06 от 12.05.2026</t>
  </si>
  <si>
    <t>№66.01.37.000.М.000902.05.26 от 07.05.2026</t>
  </si>
  <si>
    <t>№66.01.37.000.М.000966.05.26 от 13.05.2026г</t>
  </si>
  <si>
    <t xml:space="preserve">
Программа утверждена приказом от 14.04.2026г. № 26/1у. Ссылка на программу: https://clc.li/qwSRB</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</si>
  <si>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t>
    </r>
  </si>
  <si>
    <t>http://www.alapaevsk-pervaya.edusite.ru/camp_maininfo.html</t>
  </si>
  <si>
    <t>01.06.2026-27.06.2026, 29.06.2026-23.07.2026</t>
  </si>
  <si>
    <t>№66.01.37.000.М.000944.05.26 от 12.05.2026</t>
  </si>
  <si>
    <t>№66.01.37.000.М.000946.05.26 от 12.05.2026</t>
  </si>
  <si>
    <t>№66.01.37.000.М.000684.04.26 от 24.04.2026</t>
  </si>
  <si>
    <t>№66.00.37.000.М.000282.05.26 от 05.05.2026</t>
  </si>
  <si>
    <t>№66.01.37.000.М.000978.05.26 от 14.05.2026</t>
  </si>
  <si>
    <t>№66.01.37.000.М.000757 от 30.04.2026</t>
  </si>
  <si>
    <t>№66.01.37.000.М.000914.05.26 от 08.05.2026</t>
  </si>
  <si>
    <t>№66.01.37.000.М.000945.05.26 от 12.05.2026</t>
  </si>
  <si>
    <t>№66.01.37.000.М.000683.04.26 от 24.04.2026</t>
  </si>
  <si>
    <t>№66.01.37.000. М.000983.05.26 от 14.05.2026</t>
  </si>
  <si>
    <r>
      <t>В 2025 г.:</t>
    </r>
    <r>
      <rPr>
        <sz val="9"/>
        <color rgb="FF000000"/>
        <rFont val="Times New Roman"/>
        <family val="1"/>
        <charset val="204"/>
      </rPr>
      <t xml:space="preserve"> 
Профилактические визиты органами, осуществляющими государственный контроль (надзор), нарушения устранены. Предписаний в 2025 году нет</t>
    </r>
  </si>
  <si>
    <t xml:space="preserve">
Программа воспитания  МАУ ЗСДОЛ «Спутник»  утверждена МАУ ЗСДОЛ «Спутник»,  Приказ № 20 от 09.06.2025г. Ссылка: https://clck.su/PVGkY</t>
  </si>
  <si>
    <t>№66.01.37.000.М.000850.05.26 от 06.05.2026</t>
  </si>
  <si>
    <t xml:space="preserve">66.01.37.000.М.000967.05.26 от 13.05.2026 </t>
  </si>
  <si>
    <t>№66.01.37.000.М.000973.05.26 от 13.05.2026</t>
  </si>
  <si>
    <t>№66.01.37.000.М.000626.04.26 от 20.04.2026</t>
  </si>
  <si>
    <t xml:space="preserve">
Ссылка: https://krufpoosh.ucoz.net/2024-2025/ozdorovlenie/ilovepdf_merged-2-.pdf Программа воспитания утверждена МАОУ "Пудлинговская ОШ" приказ № 47 от 24.03.2026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</si>
  <si>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30.03.2026</t>
    </r>
  </si>
  <si>
    <t>622018, Свердловская обл., г. Нижний Тагил, ул. Пархоменко, д. 37; тел. 8-3435-41-04-93; email: gdmnt@yandex.ru</t>
  </si>
  <si>
    <t>№66.01.37.000.М.000731.04.26 от 29.04.2026</t>
  </si>
  <si>
    <t>№66.01.37.000.М.000997.05.26 от 14.05.2026</t>
  </si>
  <si>
    <t>№66.01.37.000.М.000733.04.26 от 29.04.2026</t>
  </si>
  <si>
    <t>№66.01.37.000.М.000672.04.26 от 23.04.2026</t>
  </si>
  <si>
    <t>№66.01.37.000.М.000569.04.26 от 16.04.2026</t>
  </si>
  <si>
    <t>№66.01.37.000.М.000728.04.26 от 29.04.2026</t>
  </si>
  <si>
    <t>№66.01.37.000.М.000909.05.26 от 08.05.2026</t>
  </si>
  <si>
    <t>№66.01.37.000.М.000580.04.26 от 17.04.2026</t>
  </si>
  <si>
    <t>№66.01.37.000.М.000732.04.26 от 29.04.2026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</si>
  <si>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слабослышашие  
</t>
    </r>
    <r>
      <rPr>
        <b/>
        <sz val="9"/>
        <color theme="1"/>
        <rFont val="Times New Roman"/>
        <family val="1"/>
        <charset val="204"/>
      </rPr>
      <t>Паспорт доступности от 20.04.2026 года</t>
    </r>
  </si>
  <si>
    <t xml:space="preserve">Ссылка: https://uralsky.uralschool.ru/upload/scuralsky_new/files/a2/e3/a2e3cc4a6b795aad1145bd7709a5cad7.pdf </t>
  </si>
  <si>
    <t>Количество смен в год: 1. Мощность: 25. Проживание:  не предусмотрено. Питание: 3-разовое горячее питание. Дневной сон для детей 6-7 лет</t>
  </si>
  <si>
    <t>Коваленко Юлия Яковлевна</t>
  </si>
  <si>
    <t>29.05.2026-04.06.2026, 07.06.2026-27.06.2026, 30.06.2026-13.07.2026, 16.07.2026-29.07.2026, 01.08.2026-14.08.2026, 17.08.2026-30.08.2026</t>
  </si>
  <si>
    <t>Количество смен в год: 6.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</si>
  <si>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r>
      <t>В 2025 г.:</t>
    </r>
    <r>
      <rPr>
        <sz val="9"/>
        <color theme="1"/>
        <rFont val="Times New Roman"/>
        <family val="1"/>
        <charset val="204"/>
      </rPr>
      <t xml:space="preserve"> 
Предписание Министерство РФ по делвм гражданской обороны,чрезвычайным ситуациям и ликвидациипоследствий стихийных бедствий от 28 мая 2025 продлено до апреля 2027 года</t>
    </r>
  </si>
  <si>
    <t xml:space="preserve">Объект доступен для детей с ОВЗ и детей-инвалидов с помощью персонала на объекте. </t>
  </si>
  <si>
    <t>30.03.2026-05.04.2026, 27.10.2026-31.10.2026, 31.12.2026-06.01.2027</t>
  </si>
  <si>
    <t>04.01.2026-10.01.2026, 29.03.2026-04.04.2026, 23.05.2026-05.06.2026, 08.06.2026-28.06.2026, 01.07.2026-14.07.2026, 17.07.2026-30.07.2026, 02.08.2026-15.08.2026, 18.08.2026-31.08.2026,  25.10.2026-31.10.2026</t>
  </si>
  <si>
    <t xml:space="preserve">Имеется. 
Крытый плавательный бассейн </t>
  </si>
  <si>
    <t>№66.91.04.000.М.000022.05.26 от 13.05.2026; №66.91.04.000.М.000021.05.26 от 13.05.2026; №66.91.04.000.М.000020.05.26 от 13.05.2026; №66.91.04.000.М.000019.05.26 от 13.05.2026</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</si>
  <si>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</si>
  <si>
    <t>Ссылка на программу: https://solnceleto.ru/dokumenty/programma-vospitatelnoj-raboty-2025 
Календарный план: https://solnceleto.ru/dokumenty/kalendarnyj-plan-vospitatelnoj-raboty-na-2025-2026</t>
  </si>
  <si>
    <t>04.01.2026-10.01.2026, 29.03.2026-04.04.2026, 23.05.2026-05.06.2026, 08.06.2026-28.06.2026, 01.07.2026-14.07.2026, 17.07.2026-30.07.2026, 02.08.2026-15.08.2026, 18.08.2026-31.08.2026, 13.01.2026-02.02.2026, 05.02.2026-25.02.2026, 28.02.2026-20.03.2026, 07.04.2026-27.04.2026, 01.10.2026-21.10.2026, 09.11.2026-29.11.2026, 04.12.2026-24.12.2026, 13.01.2026-22.01.2026, 05.02.2026-14.02.2026, 28.02.2026-09.03.2026, 07.04.2026-16.04.2026, 01.10.2026-10.10.2026, 09.11.2026-18.11.2026, 04.12.2026-13.12.2026</t>
  </si>
  <si>
    <t>2046,03 руб. (в каникулярнное время); 
1797,71 руб.  (в учебное время).</t>
  </si>
  <si>
    <t>Имеется. Крытый плавательный бассейн</t>
  </si>
  <si>
    <t>Программа воспитательной работы», утверждена приказом №102-ОД от 30.04.2025. Ссылка на программу: https://solnceleto.ru/dokumenty/programma-vospitatelnoj-raboty-2025</t>
  </si>
  <si>
    <t>№ 66.01.37.000.М.000917.05.26 от 08.05.2026</t>
  </si>
  <si>
    <t xml:space="preserve">
№66.01.37.000. М.000874.05.26 от 07.05.2026</t>
  </si>
  <si>
    <t>№66.01.37.000.М. 000872.05.26 от 07.05.2026</t>
  </si>
  <si>
    <t>№66.01.37.000.
М. 000849.05.26 от 06.05.2026</t>
  </si>
  <si>
    <t>№66.01.37.000.М. 000879.05.26 от 07.05.2026</t>
  </si>
  <si>
    <t>№66.01.37.000.М.000981.05.26 от 14.05.2026</t>
  </si>
  <si>
    <t>№66.01.37.000.М.000994.05.26 от 14.05.2026</t>
  </si>
  <si>
    <t>№66.01.37.000.М.000990.05.26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</si>
  <si>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</si>
  <si>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Срок-до 01.06.2025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</si>
  <si>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</si>
  <si>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Срок-до 01.06.2025 г.Нарушения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</si>
  <si>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Срок-до 01.06.2025 Нарушения устранены.</t>
    </r>
  </si>
  <si>
    <t>Ссылка на программу:  
https://40pol.tvoysadik.ru/upload/ts40pol_new/files/c6/ca/c6ca94b1f485b03d00539119cdd7a8b6.pdf</t>
  </si>
  <si>
    <t>№66.01.37.000.М. 000594.04.26 от 17.04.2026</t>
  </si>
  <si>
    <t>№66.01.37.000.М.000726.04.26 от 29.04.2026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</si>
  <si>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15.04.2026</t>
    </r>
  </si>
  <si>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</si>
  <si>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09.04.2026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</si>
  <si>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</si>
  <si>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03.08.2026-22.08.2026</t>
  </si>
  <si>
    <t>03.06.2026-25.06.2026, 29.06.2026-18.07.2026</t>
  </si>
  <si>
    <t>№ 66.01.37.000.М.000794.05.26 от 04.05.2026</t>
  </si>
  <si>
    <t>№ 66.01.37.000.М.000932.05.26 от 12.05.2026</t>
  </si>
  <si>
    <t>№ 66.01.37.000.М.000972.05.26 от 13.05.2026</t>
  </si>
  <si>
    <t>№66.01.37.000.М. 001180.05.26
от 22.05.2026</t>
  </si>
  <si>
    <t>№66.01.37.000.М.000613.04.26 от 20.04.2026</t>
  </si>
  <si>
    <t>№66.01.37.000.М.001042.05.26 от 15.05.2026</t>
  </si>
  <si>
    <t>№66.01.37.000.М.000786.05.26 от 04.05.2026</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</si>
  <si>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Паспорт доступности от 28.08.2025</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</si>
  <si>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20.01.2026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</si>
  <si>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23.04.2026 </t>
    </r>
  </si>
  <si>
    <t>https://clck.ru/3Sriuv</t>
  </si>
  <si>
    <t>https://clck.ru/3SrjjR</t>
  </si>
  <si>
    <t>https://clck.ru/3Srjm8</t>
  </si>
  <si>
    <t>https://clck.ru/3SsQ8h</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</si>
  <si>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15.04.2026</t>
    </r>
  </si>
  <si>
    <t>Ссылка: 
https://harlovschool.uoirbitmo.ru/letniy-ozdorovitelnyy-lager/dokumenty/</t>
  </si>
  <si>
    <t>Ссылка: 
https://clck.ru/3TeZGu</t>
  </si>
  <si>
    <t>№66.01.37.000.М.000751.04.26 от 30.04.2026</t>
  </si>
  <si>
    <t xml:space="preserve">Ссылка: 
https://clck.ru/3TenEW </t>
  </si>
  <si>
    <t>№66.01.37.000.М.000750.04.26 от 30.04.2026</t>
  </si>
  <si>
    <t xml:space="preserve">Ссылка: 
https://clck.ru/3Tem4i </t>
  </si>
  <si>
    <t xml:space="preserve">Ссылка: 
http://sosch16.ru.swtest.ru/?p=331 </t>
  </si>
  <si>
    <t xml:space="preserve">Ссылка: 
https://clck.ru/3Tebyd </t>
  </si>
  <si>
    <t>Ссылка: 
https://clck.ru/3TfAui</t>
  </si>
  <si>
    <t xml:space="preserve">Ссылка: 
https://clck.ru/3TfB5i </t>
  </si>
  <si>
    <t>Программа воспитательной работы: https://clck.ru/3TorTW
Календарный план: https://clck.ru/3TorUX</t>
  </si>
  <si>
    <r>
      <rPr>
        <b/>
        <sz val="9"/>
        <color theme="1"/>
        <rFont val="Times New Roman"/>
        <family val="1"/>
        <charset val="204"/>
      </rPr>
      <t xml:space="preserve">Паспорта доступности  от 16.01.2026 
</t>
    </r>
    <r>
      <rPr>
        <sz val="9"/>
        <color theme="1"/>
        <rFont val="Times New Roman"/>
        <family val="1"/>
        <charset val="204"/>
      </rPr>
      <t>https://clck.ru/3Toqqi 
https://clck.ru/3Toqrw 
https://clck.ru/3ToqtJ 
https://clck.ru/3ToquV 
https://clck.ru/3Toqvb 
https://clck.ru/3ToqwV</t>
    </r>
  </si>
  <si>
    <t>№66.01.37.000. М.000991.05.26 от 14.05.2026</t>
  </si>
  <si>
    <t>Отсутствует.  Договор № 8 от 13.01.2026</t>
  </si>
  <si>
    <t>№66.01.37.000. М.000992.05.26 от 14.05.2026</t>
  </si>
  <si>
    <t>№66.01.37.000.М.001037.05.26 от 15.05.2026</t>
  </si>
  <si>
    <t>Программа утверждена приказом директора МАОУ «СОШ № 9», приказ № 60/1 от 20.04.2026. Ссылка: https://балтым-сош9.рф/images/stories/school9/lager/Программа%20воспитания%20ЛОЛ.pdf</t>
  </si>
  <si>
    <t>Шичкова Таисия Александровна</t>
  </si>
  <si>
    <t>№ 66.01.37.000.М.000799.05.26 от 04.05.2026</t>
  </si>
  <si>
    <t>№ 66.01.37.000.М.000.798.05.26 от 04.05.2026</t>
  </si>
  <si>
    <t>№ 66.01.37.000.М.001014.05.26 от 15.05.2026</t>
  </si>
  <si>
    <r>
      <t xml:space="preserve">Муниципальное казенное общеобразовательное учреждение
средняя общеобразовательная школа № 18, 
 </t>
    </r>
    <r>
      <rPr>
        <b/>
        <sz val="9"/>
        <color theme="1"/>
        <rFont val="Times New Roman"/>
        <family val="1"/>
        <charset val="204"/>
      </rPr>
      <t>МКОУ СОШ № 18</t>
    </r>
  </si>
  <si>
    <t>№66.01.37.000.М.000988.05.26 от 14.05.2026</t>
  </si>
  <si>
    <t>№66.01.37.000.М.000987.05.26 от 14.05.2026</t>
  </si>
  <si>
    <t>№66.01.37.000.М.001004.05.26 от 15.05.2026</t>
  </si>
  <si>
    <t>№66.01.37.000.М.000996.05.26 от 14.05.2026</t>
  </si>
  <si>
    <t>№66.01.37.000.М.001041.05.26 от 15.05.2026</t>
  </si>
  <si>
    <t>23.03.2026-29.03.2026, 01.06.2026-27.06.2026, 29.06.2026-14.07.2026, 20.07.2026-31.07.2026</t>
  </si>
  <si>
    <t>№ 66.01.37.000.М.001015.05.26 от 15.05.2026</t>
  </si>
  <si>
    <t>23.03.2026-29.03.2026, 01.06.2026-22.06.2026, 29.06.2026-19.07.2026</t>
  </si>
  <si>
    <t>№ 66.01.37.000.М.000863.05.26 от 06.05.2026</t>
  </si>
  <si>
    <t>01.06.2026-26.10.2026, 26.10.2026-01.11.2026</t>
  </si>
  <si>
    <t xml:space="preserve">Здания: 1967 г., капитальный ремонт в 2025 г. </t>
  </si>
  <si>
    <r>
      <t xml:space="preserve">
</t>
    </r>
    <r>
      <rPr>
        <b/>
        <sz val="9"/>
        <color theme="1"/>
        <rFont val="Times New Roman"/>
        <family val="1"/>
        <charset val="204"/>
      </rPr>
      <t xml:space="preserve">В 2025 г.: 
</t>
    </r>
    <r>
      <rPr>
        <sz val="9"/>
        <color theme="1"/>
        <rFont val="Times New Roman"/>
        <family val="1"/>
        <charset val="204"/>
      </rPr>
      <t>предписание ТО Управления Роспотребнадзора по Свердловской области в городе Ирбит, Ирбитском, Слободо-Туринском, Тавдинском, Таборинском и Туринском районах об устранении выявленных нарушений обязательных требований  № 66-04-12/11-2520-2025 от 17.06.2025: 6 замечаний. Замечания устранены.</t>
    </r>
  </si>
  <si>
    <t>Договор № 4
от 15.12.2025</t>
  </si>
  <si>
    <t xml:space="preserve">Программа воспитательной работы утверждена приказом № 42-од от 19.05.2026. 
Ссылка:  https://clck.ru/3TidHn  </t>
  </si>
  <si>
    <t xml:space="preserve">№  66.01.37.000.М.000857.05.26 от 06.05.2026г. </t>
  </si>
  <si>
    <t xml:space="preserve"> № 66.01.37.000.М.001002.05.26 от 14.05.2026г.</t>
  </si>
  <si>
    <t xml:space="preserve"> №  66.01.37.000.М.000998.05.26 от 14.05.2026 г.</t>
  </si>
  <si>
    <t xml:space="preserve"> № 66.01.37.000.М.000790.05.26 от 04.05.2026г.</t>
  </si>
  <si>
    <t>№ 66.01.37.000.М.000856.05.26 от 06.05.2026г.</t>
  </si>
  <si>
    <t xml:space="preserve"> №66.01.37.000.М.001001.05.26 от 14.05.2026</t>
  </si>
  <si>
    <t xml:space="preserve"> №  66.01.37.000.М.000999.05.26 от 14.05.2026 </t>
  </si>
  <si>
    <t>№ 66.01.37.000.М.000788.05.26 от 04.05.2026г.</t>
  </si>
  <si>
    <t>№66.01.37.000.М.001071.05.26 от 18.05.2026</t>
  </si>
  <si>
    <t>Ссылка: https://clck.ru/3TpjTU</t>
  </si>
  <si>
    <t>Количество смен в год: 2. Мощность: 40. Проживание: не предусмотрено. Питание: 3-разовое. Организован дневной сон.</t>
  </si>
  <si>
    <t>623100,  Свердловская обл., г.. Первоуральск, ул. Комсомольская, д. 21б 
Лагерь организован на базе МАОУСОШ №9</t>
  </si>
  <si>
    <t>Лагерь организован на базе МАОУСОШ №9</t>
  </si>
  <si>
    <t>Количество смен в год: 3. Мощность: 100. Проживание: не предусмотрено. Питание: 2-разовое. 
Лагерь организован на базе МАОУСОШ №9</t>
  </si>
  <si>
    <t>Количество смен в год: 3. Мощность: 75. Проживание: не предусмотрено. Питание: 2-разовое. 
Лагерь организован на базе СОШ №3</t>
  </si>
  <si>
    <t>623101, Свердловская обл. г. Первоуральск, пр-кт Космонавтов, д.15 А; тел/факс: 8(3439) 63-94-05, 63-92-21; еmail: school5-pu@yandex.ru 
Лагерь организован на базе СОШ №3</t>
  </si>
  <si>
    <t>Лагерь организован на базе СОШ №3</t>
  </si>
  <si>
    <t>623102, Свердловская обл., г. Первоуральск, ул. Строителей, 9; тел./факс: 8(3439) 24-01-17; email: school0007@mail.ru 
Лагерь организован на базе СОШ №1</t>
  </si>
  <si>
    <t>Количество смен в год: 2. Мощность: 125. Проживание: не предусмотрено. Питание: 2-разовое 
Лагерь организован на базе СОШ №1</t>
  </si>
  <si>
    <t>Лагерь организован на базе СОШ №1</t>
  </si>
  <si>
    <t>№ 66.01.37.000.М.001062.05.26 от 18.05.2026</t>
  </si>
  <si>
    <t xml:space="preserve">
Программа утверждена Директором МАОУ ОШ 7 Казанцевой А.П.  Приказ № 59-ОД  от 24.03.2026 
Ссылка: https://school7kruf.ru/?page_id=850</t>
  </si>
  <si>
    <t>Щелканова Кристина Тахировна</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</si>
  <si>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</si>
  <si>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 xml:space="preserve"> МАОУ ДО "Центр детского творчества" (ЛТО)</t>
    </r>
  </si>
  <si>
    <t>№66.01.37.000.М.001072.05.26 от 18.05.2026</t>
  </si>
  <si>
    <t>№66.01.37.000.М.001018.05.26 от 15.05.2026</t>
  </si>
  <si>
    <t>Отсутствует. Договор № ЛОК-12/2026 от 08.05.2026</t>
  </si>
  <si>
    <t xml:space="preserve">Отсутствует. Договор № ЛОК-14/2026 от 08.05.2026 </t>
  </si>
  <si>
    <t>Отсутствует. Договор № ЛОК-15/2026 от 08.05.2026</t>
  </si>
  <si>
    <t>№66.01.37.000.М.000624.04.26 от 20.04.2026</t>
  </si>
  <si>
    <t>Чипеева Ева Ивановна</t>
  </si>
  <si>
    <t>Программа воспитания утверждена приказом директора МБОУ СОШ № 13
от 27.04.2026 № 40 
Ссылка: https://clck.ru/3TjMCQ</t>
  </si>
  <si>
    <t>Гилева Кристина Сергеевна</t>
  </si>
  <si>
    <t>Отсутствует. Договор № ЛОК-22/2026  от 13.05.2026</t>
  </si>
  <si>
    <t>№66.01.37.000.М.001013.05.26 от 15.05.2026</t>
  </si>
  <si>
    <t>Отсутствует. Договор № ЛОК-21/2026  от 08.05.2026</t>
  </si>
  <si>
    <t>Отсутствует. Договор № ЛОК 20/2026  от 08.05.2026</t>
  </si>
  <si>
    <t>Программа воспитания утверждена приказом директора МАОУ СОШ № 1 от 22.04.2026 № 92 
Ссылка: https://clck.ru/3TjMBA</t>
  </si>
  <si>
    <t>Максимова Наталия Васильевна</t>
  </si>
  <si>
    <t xml:space="preserve">620142 г. Екатеринбург, ул. 8 Марта, 129А, 8(343)210-55-33, mdou278@eduekb.ru </t>
  </si>
  <si>
    <t>https://278.tvoysadik.ru/</t>
  </si>
  <si>
    <t>6,5 - 9 лет</t>
  </si>
  <si>
    <t>Количество смен в год: 1.
Мощностьт: 25.
Проживание: не предусмотренно
Питание: 3-х разовое</t>
  </si>
  <si>
    <r>
      <t>В 2026 г.:</t>
    </r>
    <r>
      <rPr>
        <sz val="9"/>
        <color theme="1"/>
        <rFont val="Times New Roman"/>
        <family val="1"/>
        <charset val="204"/>
      </rPr>
      <t xml:space="preserve"> 
предписаний нет.</t>
    </r>
  </si>
  <si>
    <t>Отсутствует. Договор: 278/ДОУ от 01.09.2025</t>
  </si>
  <si>
    <t>№ Л035-01277-66/00194820</t>
  </si>
  <si>
    <t>Объект доступен для детей с ОВЗ</t>
  </si>
  <si>
    <t>Ссылка: https://clck.ru/3ThUrh</t>
  </si>
  <si>
    <t>№66.01.37.000.М.000235.02.26 от 24.02.2026</t>
  </si>
  <si>
    <t>№66.01.37.000.М.000775.05.26 от 04.05.2026</t>
  </si>
  <si>
    <t>Программа воспитательной работы утверждена МАОУ СОШ № 67 с УИОП, Приказ № 23 от 18.03.2026.https://xn--67-6kc3bfr2e.xn--80acgfbsl1azdqr.xn--p1ai/?section_id=192</t>
  </si>
  <si>
    <t>Отсутствует. 
Договор № от 25.08.2025  ГАУЗ СО"ДГБ №15"</t>
  </si>
  <si>
    <t>Программа воспитательной работы утверждена МАОУ СОШ № 46,  приказ от 28.03.2026 № 19, ссылка на программу https://школа46.екатеринбург.рф/?section_id=21</t>
  </si>
  <si>
    <t>Программа  воспитательной работы  утверждена  МАОУ СОШ № 49 Приказ №178 от 20.11.2025 https://школа49.екатеринбург.рф/?section_id=277</t>
  </si>
  <si>
    <t>Программа воспиательной работы утверждена МАОУ СОШ № 68 с УИОП</t>
  </si>
  <si>
    <t>В 2026 году летних смен нет.</t>
  </si>
  <si>
    <t xml:space="preserve">
Программа воспитательной работы утверждена МАОУ СОШ № 72 
Ссылка: https://xn--72-6kc3bfr2e.xn--80acgfbsl1azdqr.xn--p1ai/?section_id=42</t>
  </si>
  <si>
    <t>Программа воспитательной работы утверждена МАОУ СОШ № 68 с УИОП</t>
  </si>
  <si>
    <t>№66.01.37.000. М. 000204.02.26 от 13.02.2026 г.</t>
  </si>
  <si>
    <r>
      <t xml:space="preserve">В 2025 г.: 
</t>
    </r>
    <r>
      <rPr>
        <sz val="9"/>
        <color theme="1"/>
        <rFont val="Times New Roman"/>
        <family val="1"/>
        <charset val="204"/>
      </rPr>
      <t xml:space="preserve"> Профилактический визит 10.06.2025-25.06.2025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r>
  </si>
  <si>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17 июля 2025</t>
    </r>
  </si>
  <si>
    <t>Программа воспитательной работы утверждена директором МАОУ СОШ № 80 Меньшениной Ж.М., приказ № 34/1 от 13.03.2026   https://школа80.екатеринбург.рф/?section_id=423</t>
  </si>
  <si>
    <t>Запрометова Наталья Юрьевна</t>
  </si>
  <si>
    <t>В 2025 г.:  Акт готовности общеобразовательной организации Свердловской области в 2025/2026 году от 09.07.2025</t>
  </si>
  <si>
    <t>№66.01.37.000.М.000233.02.26 от 24.02.2026</t>
  </si>
  <si>
    <r>
      <t>В 2025 г.:</t>
    </r>
    <r>
      <rPr>
        <sz val="9"/>
        <color theme="1"/>
        <rFont val="Times New Roman"/>
        <family val="1"/>
        <charset val="204"/>
      </rPr>
      <t xml:space="preserve"> 
Акт готовности образовательной организации  Свердловской области      в 2025/2026 уч.году от 12.07.2025г.     </t>
    </r>
  </si>
  <si>
    <t>Программа воспитательной работы, утверждена директором МАОУ СОШ № 95  приказ № 70 от 14.04.2026; https://xn--95-6kc3bfr2e.xn--80acgfbsl1azdqr.xn--p1ai/?section_id=617</t>
  </si>
  <si>
    <t>620907, г. Екатеринбург, п. Садовый, ул. Лунная, д. 5-а; email: garden-scool98@yandex.ru</t>
  </si>
  <si>
    <t>№66.01.37.000. М. 000592.04.26.  от 17.04.2026</t>
  </si>
  <si>
    <t xml:space="preserve">Программа воспитательной работы лагеря утверждена директором МАОУ гимназии № 99 Селуковой Т.А. от 21.02.2026. Приказ № 34-од https://гимназия99.екатеринбург.рф/?section_id=280 </t>
  </si>
  <si>
    <t>№66.01.37.000.М.000577.04.26 от 17.04.2026 г</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</si>
  <si>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03.07.2025</t>
    </r>
  </si>
  <si>
    <t>В 2025 г.: Акт готовности образовательной организации Свердловской облсти к 2025/2026 учебному году от 03.07.2025</t>
  </si>
  <si>
    <t>Программа воспитательной работы утверждена директором МАОУ лицей № 100 Корнеевым П.В. Приказ № 3-л от 26.02.2026. https://лицей100.екатеринбург.рф/?section_id=356</t>
  </si>
  <si>
    <t>№66.01.37.000. М. 001095.05.26 от 18.05.2026</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</si>
  <si>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08.07.2025</t>
    </r>
  </si>
  <si>
    <t>Программа воспитательной работы утверждена МАОУ СОШ № 107, приказ 7/1 от 04.03.2025, https://школа107.екатеринбург.рф/?section_id=26</t>
  </si>
  <si>
    <t>№66.01.37.000.М.001123.05.26 от 20.05.2026 г.</t>
  </si>
  <si>
    <r>
      <t>В 2025 г.:</t>
    </r>
    <r>
      <rPr>
        <sz val="9"/>
        <color theme="1"/>
        <rFont val="Times New Roman"/>
        <family val="1"/>
        <charset val="204"/>
      </rPr>
      <t xml:space="preserve"> 
Акт готовности образовательной организации Свердловской области в 2025/2026 уч. году от  03.07.2025</t>
    </r>
  </si>
  <si>
    <t>Программа воспитательной работы утверждена и. о. директора Дружининым И. Д., 13.03.2026 ,  https://xn--112-5cd3cgu2f.xn--80acgfbsl1azdqr.xn--p1ai/?section_id=243</t>
  </si>
  <si>
    <r>
      <t xml:space="preserve">В 2025 г.: 
</t>
    </r>
    <r>
      <rPr>
        <sz val="9"/>
        <color theme="1"/>
        <rFont val="Times New Roman"/>
        <family val="1"/>
        <charset val="204"/>
      </rPr>
      <t>Акт готовности образовательной организации Свердловской области к 2025/2026 уч. Году от  20.05.2025 г</t>
    </r>
  </si>
  <si>
    <t xml:space="preserve"> Программа воспитательной работы утверждена МАОУ СОШ № 113, приказ от 28.03.2026 года № 2 https://школа113.екатеринбург.рф/?section_id=426https://школа113.екатеринбург.рф/?section_id=426 </t>
  </si>
  <si>
    <r>
      <t>В 2025 г.:</t>
    </r>
    <r>
      <rPr>
        <sz val="9"/>
        <color theme="1"/>
        <rFont val="Times New Roman"/>
        <family val="1"/>
        <charset val="204"/>
      </rPr>
      <t xml:space="preserve"> 
Акт готовности образовательной организации Свердловской области в 2025/2026 уч.году                      от 06 июля 2025 г. Акт плановой документарной проверки  №66-1017/24-833-2025  Роспотребнадзора по Свердловской области, без замечаний.</t>
    </r>
  </si>
  <si>
    <t>Отсутствует. 
Договор б/н от 24.03.2025  ГАУЗ СО "ДГБ №15"Договор б/н от 29.05.2025  ГАУЗ СО"ДГБ №15"</t>
  </si>
  <si>
    <t>Программа воспитательной работы городского лагеря утверждена начальником лагеря Майдановой А.А.  приказ №1 от 24.04.2026  https://xn--114-5cd3cgu2f.xn--80acgfbsl1azdqr.xn--p1ai/?section_id=334</t>
  </si>
  <si>
    <t>№66.01.37.000.М.000737.04.26 от 30.04.2026г.</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</si>
  <si>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4 июля 2025
   Акт обязательного профилактического визита № 66-10-11/11-10593-2025 от 19.06.2025</t>
    </r>
  </si>
  <si>
    <t>Программа воспитательной работы утверждена МАОУ СОШ № 115.№ 25/1 - О от 19.03.26  https://xn--115-5cd3cgu2f.xn--80acgfbsl1azdqr.xn--p1ai/?section_id=300</t>
  </si>
  <si>
    <t>№66.01.37.000.М.000407.03.26 от 25.03.2026 г.</t>
  </si>
  <si>
    <r>
      <t>В 2025 г.:</t>
    </r>
    <r>
      <rPr>
        <sz val="9"/>
        <color theme="1"/>
        <rFont val="Times New Roman"/>
        <family val="1"/>
        <charset val="204"/>
      </rPr>
      <t xml:space="preserve"> 
Акт обязательного профилактического визита от 19.06.2025г. При проведении профвизита установлено: Оздоровительное учреждение с дневным пребыванием детей  в период каникул. Не выявлены нарушения обязательных требований.
</t>
    </r>
  </si>
  <si>
    <t xml:space="preserve">Отсутствует. 
Договор с МАУ "ДГБ №15"   от 25.03.2025    </t>
  </si>
  <si>
    <t xml:space="preserve">№ Л035-01277-66/00194709 от 25.04.2016 </t>
  </si>
  <si>
    <t xml:space="preserve">Программа воспитательной работы лагеря утверждена начальником лагеря Зыряновой Г.В. от 11 марта 2026, приказ № 27/1 https://xn--117-5cd3cgu2f.xn--80acgfbsl1azdqr.xn--p1ai/upload/sc117_new/files/cc/cd/cccddb22c62069e2f1bf19e9ffe92494.pdf
</t>
  </si>
  <si>
    <t>№66.01.37.000.М.000377.03.26 от 20.03.2026 г.</t>
  </si>
  <si>
    <r>
      <t>В 2025 г.:</t>
    </r>
    <r>
      <rPr>
        <sz val="9"/>
        <color theme="1"/>
        <rFont val="Times New Roman"/>
        <family val="1"/>
        <charset val="204"/>
      </rPr>
      <t xml:space="preserve"> 
1.Акт обязательного профилактического визита ТОУ Роспотребнадзора №66-10-05/16-11094-2025 от 27.06.2025 г. - нарушения не выявлены. 2. Акт готовности образовательной организации к 2025-2026 учебному году от 03.07.2025 г.</t>
    </r>
  </si>
  <si>
    <t>Отсутствует. 
Договор   б/н  от 25.08.2025 г.</t>
  </si>
  <si>
    <t xml:space="preserve">Программа воспитательной работы утверждена директором МАОУ СОШ №136 Л.Г.Шершневой (приказ №148-о от 17.03.2026 г.)  
Ссылка: https://школа136.екатеринбург.рф/ </t>
  </si>
  <si>
    <t>№66.01.37.000.М.000622.04.26 от 20.04.2026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</si>
  <si>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15 июля 2025 года</t>
    </r>
  </si>
  <si>
    <t xml:space="preserve">Отсутствует. 
Договор МАУ ДГБ № 15 от 25.08.2025 </t>
  </si>
  <si>
    <t>Программа воспитательной работы утверждена директором МАОУ СОШ № 138 Каюмовой А.А.  от 20.05.2026. https://xn--138-5cd3cgu2f.xn--80acgfbsl1azdqr.xn--p1ai/?section_id=733</t>
  </si>
  <si>
    <t>№66.01.37.000.М.001131.05.26 от 20.05.2026</t>
  </si>
  <si>
    <r>
      <t>В 2025 г.:</t>
    </r>
    <r>
      <rPr>
        <sz val="9"/>
        <color theme="1"/>
        <rFont val="Times New Roman"/>
        <family val="1"/>
        <charset val="204"/>
      </rPr>
      <t xml:space="preserve"> 
1. Акт готовности образовательной организации Свердловской области  к  2025-2026 учебном  году                      от 9 июля 2025года
   2. Предписание 66-10-17/24-11117-2025                   от 27.06. 2025 г. Федеральная служба по надзору в сфере защиты прав п                     отребителей и благополучия человека.</t>
    </r>
  </si>
  <si>
    <t>Отсутствует.  Договор Б/Н от 20.08.2025г.</t>
  </si>
  <si>
    <t>Программа воспитательной работы утверждена начальником лагеря при МАОУ гимназии № 144 Пихиенко Л.А.  Приказ № 2 от  20.02.2026 г.   https://гимназия144.екатеринбург.рф/upload/sc144_new/files/0f/04/0f04169b53c8a92a70cc21d62321e11b.pdf</t>
  </si>
  <si>
    <t>№66.01.37.000.М.000769.04.26 от 30.04.2026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</si>
  <si>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08 июля 2025года</t>
    </r>
  </si>
  <si>
    <t xml:space="preserve"> Отсутствует. Договор  об организации мед.сопровождения   б/н от 25.08.2025 (№ ЛО-66-01-003015 от 25.11.2014 г.)</t>
  </si>
  <si>
    <t>Программа воспитательной работы лагеря утверждена директором МАОУ СОШ № 167 Приказ № 40 от 12.03.2026 г https://xn--167-5cd3cgu2f.xn--80acgfbsl1azdqr.xn--p1ai/?section_id=447</t>
  </si>
  <si>
    <t>Количество смен в год: 2. Мощность: 195. Проживание: не предусмотрено. Питание: 2-разовое</t>
  </si>
  <si>
    <t>№66.01.37.000.М.000379.03.26 от 20.03.2026 г.</t>
  </si>
  <si>
    <r>
      <t>В 2025 г.:</t>
    </r>
    <r>
      <rPr>
        <sz val="9"/>
        <color theme="1"/>
        <rFont val="Times New Roman"/>
        <family val="1"/>
        <charset val="204"/>
      </rPr>
      <t xml:space="preserve"> 
Акт обязательного профилактического визита Управления Федеральной службы по надзору в сфере защиты прав и благополучия человека в Свердловской области № 66-10-15/15-10401-2025 от 17.06.2025 г. - замечаний не выявлено.</t>
    </r>
  </si>
  <si>
    <t>Отсутствует. Договор б/н                  от 25.08.2025 г. с МАУ"ДГП № 15"</t>
  </si>
  <si>
    <t>Программа воспитательной работы утверждена начальником лагеря Ворониной М.А. от 21.01.2026 г., приказ № 10/1, https://школа178.екатеринбург.рф/site/pub?id=685</t>
  </si>
  <si>
    <t>№66.01.37.000.М.001106.05.26 от 20.05.2026 г.</t>
  </si>
  <si>
    <r>
      <t>В 2025 г.:</t>
    </r>
    <r>
      <rPr>
        <sz val="9"/>
        <color theme="1"/>
        <rFont val="Times New Roman"/>
        <family val="1"/>
        <charset val="204"/>
      </rPr>
      <t xml:space="preserve"> 
Акт готовности образовательной организации в 2025/2026 учебному году от 15.09.2025г.</t>
    </r>
  </si>
  <si>
    <t xml:space="preserve"> Программа воспитательной работы лагеря. https://xn--205-5cdozfc7ak5r.xn--80acgfbsl1azdqr.xn--p1ai/?section_id=177 </t>
  </si>
  <si>
    <t>Акт готовности образовательной организации Свердловской области к 2025/2026 уч. году от 26.06.2025г.</t>
  </si>
  <si>
    <t>Отсутствует. 
Договор ГАУЗ СО ДГБ№15 б/н от 09.09.2025г.</t>
  </si>
  <si>
    <t>Программа воспитательной работы лагеря МБДОУ - детский сад № 355, утверждена 03.03.2025
Ссылка: https://lager-355.tvoysadik.ru/lager/org-recreation/documents</t>
  </si>
  <si>
    <t>Отсутствует. 
Договор ГАУЗ СО ДГБ № 15 Б/Н от 16.06.2025 г</t>
  </si>
  <si>
    <t>66.01.37.000.М.000912.05.26 от 08.05.2026</t>
  </si>
  <si>
    <t>Акт готовности образовательной организации Свердловской области к 2025/2026 уч. году                      от 17.06.2025</t>
  </si>
  <si>
    <t>Отсутствует. Договор ГАУЗ СО ДГБ № 15 Б/Н от 16.06.2025 г</t>
  </si>
  <si>
    <t>Программа воспиательной работы лагеря
https://382.tvoysadik.ru/?section_id=185</t>
  </si>
  <si>
    <t xml:space="preserve">Прогорамма воспитательной работы лагеря. 
Ссылка: https://432.tvoysadik.ru/?section_id=188
</t>
  </si>
  <si>
    <t>01.06.2026-27.06.2026, 03.08.2026-28.08.2026</t>
  </si>
  <si>
    <t>№66.01.37.000.М.0013 26.05.26 от 26.05.2026</t>
  </si>
  <si>
    <t>Количество смен в год: 8.
Мощность: 175.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175 мест, расположена в отдельно стоящем корпусе (Клуб-столовая)</t>
  </si>
  <si>
    <t>Объект доступен для детей с ОВЗ и детей-инвалидов по следующим нозологиям: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Паспорт доступности от 20.04.2026</t>
  </si>
  <si>
    <t>№66.01.37.000.М.001148.05.26 от 21.05.2026</t>
  </si>
  <si>
    <t>№66.01.37.000.М.0001023.05.26 от 15.05.2026</t>
  </si>
  <si>
    <t>№М66.01.37.000.М.001124.05.26 от 20.05.2026</t>
  </si>
  <si>
    <t>№66.01.37.000.М.001069.05.26 от 18.05.2026</t>
  </si>
  <si>
    <t>03.01.2026-09.01.2026, 14.02.2026-20.02.2026, 28.03.2026-03.04.2026, 30.05.2026-12.06.2026, 15.06.2026-28.06.2026, 01.07.2026-14.07.2026, 17.07.2026-30.07.2026, 02.08.2026-15.08.2026, 18.08.2026-31.08.2026, 26.10.2026-01.11.2026</t>
  </si>
  <si>
    <t>Количество смен в год: 10. 
Мощность: 330. 
Питание: капитальные здания - 2 этажа (спальные комнаты, игровые комнаты, помещения для кружков, туалетные комнаты). Питание: 6-разовое.</t>
  </si>
  <si>
    <t>№66.01.37.000.М.001161.05.26 от 21.05.2026</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</si>
  <si>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</si>
  <si>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66.01.37.000.М.001146.05.26 от 21.05.2026</t>
  </si>
  <si>
    <t>№ 66.01.37.000.М.001156.05.26 от 21.05.2026</t>
  </si>
  <si>
    <t>623850, Свердловская обл., г. Ирбит, ул. Пролетарская,
д. 46;
тел: 8-34355-6-43-22; email: school_3_irbit@mail.ru</t>
  </si>
  <si>
    <t>Программа воспитания утверждена приказом МАОУ "Школа №3"  №19/1-од от 17.04.2026 г Ссылка: https://clck.ru/3TrBcg</t>
  </si>
  <si>
    <t xml:space="preserve">Программа воспитания утверждена МАОУ "Школа № 3" Приказ № 19/1-од от 17.04.2026 
Ссылка: https://clck.ru/3TrBmU
</t>
  </si>
  <si>
    <t>Программа воспитания утверждена ЛДП при МАОУ СОШ №4, Приказ № 4 от 04.05.2026, Ссылка: https://4vt.uralschool.ru/?section_id=284</t>
  </si>
  <si>
    <t>Программа воспитания  утверждена ЛДП при МАОУ СОШ №8, Приказ №8 от 08.04.2026,  https://vt8.uralschool.ru/?section_id=638</t>
  </si>
  <si>
    <t>Программа воспитания утверждена ЛДП при МАОУ СОШ №10, Приказ №140 от 06.05.2026  https://10vt.uralschool.ru/?section_id=458</t>
  </si>
  <si>
    <t xml:space="preserve">Программа воспиатния утверждена ЛДП при МАУ ДО ДШИ, Приказ № 02 от 27.04.2026, https://vtdshi.ekb.muzkult.ru/lager2018 </t>
  </si>
  <si>
    <t>Программа воспиатния  утверждена ЛДП при МАУ ДО ДЮЦ, Приказ №36-д от 08.05.2026, https://dyzvtagil.siteedu.ru/partition/141689/#megamenu</t>
  </si>
  <si>
    <t>Количество смен в год: 4. Мощность: 40. Проживание: не предусмотрено. Питание: 1-разовое, столовая 120 мест. Спортивный зал.  Библиотека. Медпункт.</t>
  </si>
  <si>
    <t>623300,  Свердловская обл.,  г.  Красноуфимск,  ул. Фестивальная, дом 4;  тел: 8-343-94-5-14-14, 7- 58- 11; email: 523101d@mail.ru</t>
  </si>
  <si>
    <t>№66.01.37.000.М.001166.05.26 от 21.05.2026</t>
  </si>
  <si>
    <t>Карабут Мария Александровна</t>
  </si>
  <si>
    <t xml:space="preserve">620012, Свердловская область, город Екатеринбург, ул Машиностроителей, стр. 13; тел: +7 (343) 224-80-00; email: secretar@eptt.ru
</t>
  </si>
  <si>
    <t>https://eptt.ru/partition/140719/#megamenu</t>
  </si>
  <si>
    <t>15.06.2026-03.07.2026, 07.07.2026-27.07.2026</t>
  </si>
  <si>
    <t>13-14 лет</t>
  </si>
  <si>
    <t>Количество смен в год: 2 
Мощность в смену: 50. 
Проживание: не предусмотрено. Питание: не предусмотрено. Медпункт.</t>
  </si>
  <si>
    <t>Учебный корпус 1935 год.</t>
  </si>
  <si>
    <t>№66.01.37.000.М.001129.05.26 от 20.05.2026</t>
  </si>
  <si>
    <t>В 2026 г.: 
Профилактическое мероприятие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Березовском, в городе Верхняя Пышма по результатам которого выдано предписание от 24.02.2026 № 66-10-12/11-3101-2026 (11 пунктов) со сроком устранения до 01.12.2026 г.  Замечания находятся на исполнении.</t>
  </si>
  <si>
    <t>Отсутствует. Договор об организации медицинского обслуживания в ГАПОУ СО «ЕПТТ им. В.М. Курочкина» от 09.02.2026 г. с государственным автономным учреждением здравоохранения Свердловской области «Детская городская больница № 15».
Лицензия на осуществление медицинской деятельности № ЛО-66-01-002254 от 03.12.2013 г.</t>
  </si>
  <si>
    <t>№ Л035-01277-66/00195690 от 22.04.2013</t>
  </si>
  <si>
    <t>Программа смен летнего лагеря дневного пребывания «Машиностроители Профтеха» в рамках регионального профориентационного проекта «Лето в профтехе» в 2026 году, утверждена приказом от 09.04.2026 № 107, принята на заседании совета техникума протокол от 09.04.2026 № 2 
Ссылка:  https://eptt.ru/partition/140719/#megamenu</t>
  </si>
  <si>
    <t>Грязнова Юлия Владимировна</t>
  </si>
  <si>
    <t xml:space="preserve">623300, Свердловская обл., г. Красноуфимск, ул. Свердлова, д. 18
тел: +7 (34394)7-00-20; email: ikpk@yandex.ru 
</t>
  </si>
  <si>
    <t xml:space="preserve">http://kpkollege.ru </t>
  </si>
  <si>
    <t>№ ЛО-66-01-003796
от 24.12.2015</t>
  </si>
  <si>
    <t>Л035-01277-66/00194661</t>
  </si>
  <si>
    <t>№66.01.37.000.М. 001160.05.26 от 21.05.2026</t>
  </si>
  <si>
    <t>№66.01.37.000.М.000549.04.26
от 15.04.2026</t>
  </si>
  <si>
    <t>№66.01.37.000.М.001164.05.26 
от 21.05.2026</t>
  </si>
  <si>
    <t>№ 66.01.37.000.М.001073.05.26 от 18.05.2026</t>
  </si>
  <si>
    <t>№ 66.01.37.000.М.001132.05.26 от 20.05.2026</t>
  </si>
  <si>
    <t>Юридический: 
623856, Свердловская обл., г. Ирбит, ул. Мальгина, дом 27, тел. 8-34355-6-41-92, e-mail: irbitschool9@mail.ru   
Фактический: 
623850, Свердловская область, город Ирбит, улица Пролетарская, дом 46</t>
  </si>
  <si>
    <t>№ 66.01.37.000.М.001070.05.26 от 18.05.2026</t>
  </si>
  <si>
    <t>В 2026г:
Профилактическое мероприятие. Обязательный профилактический визит от 17.06.2026 №6625004100118149722 ТО Управления Роспотребнадзора по Свердловской области в городе Ирбит, Ирбитском, Слободо-Туринском, Тавдинском, Таборинском и Туринском районах. Нарушений нет.</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</si>
  <si>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 xml:space="preserve">
Паспорт доступности от 23.01.2026</t>
    </r>
  </si>
  <si>
    <t>Программа воспитания утверждена МАОУ "Школа № 9" Приказ №50/2-ОД от 25.03.2026  
https://lager-9irbit.uralschool.ru/upload/sclager_9irbit_new/files/46/65/46656e1123919091136b294fb95cd42a.pdf</t>
  </si>
  <si>
    <t>Юридический:  
623856, Свердловская обл., г. Ирбит, ул. Мальгина, д. 27; тел: 8-34355-6-41-92; email: irbitschool9@mail.ru
Фактический:  
623856, Свердловская обл, Ирбит г, Советская ул, дом № 41</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</si>
  <si>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 xml:space="preserve">
Паспорт доступности от 23.01.2026</t>
    </r>
  </si>
  <si>
    <t>Программа воспитания утверждена МАОУ "Школа № 9" Приказ №53-ОД от 24.03.2026  https://lager-9irbit.uralschool.ru/upload/sclager_9irbit_new/files/c4/c3/c4c3cb78e08bfd30daac0c529b9466da.pdf</t>
  </si>
  <si>
    <t>Программа воспитания утверждена МКОУ СОШ №1 Приказ от 25.02.2026 № 114 https://tavda-sosh1.edusite.ru/camp_maininfo.html</t>
  </si>
  <si>
    <t>Программа воспитания утверждена МКОУ СОШ №2 Приказом от 25.02.2026 № 32 https://sch2-tavda.uralschool.ru/?section_id=83</t>
  </si>
  <si>
    <t>Программа воспитания утверждена МКОУ СОШ № 7 Приказ от 30.01.2026 № 4 https://sch7tavda.edusite.ru/mconstr.html?page=/p148aa1.html</t>
  </si>
  <si>
    <t>№66.01.37.000.М.001144.05.26 
от 21.05.2026</t>
  </si>
  <si>
    <t>Программа воспитания утверждена МКОУ ООШ № 8 Приказ от 16.02.2026 № 16 https://tavda-8.uralschool.ru/?section_id=144</t>
  </si>
  <si>
    <t>Программа воспитания утверждена МКОУ СОШ №9 Приказ от 04.02.2026 № 19 https://tavda-9.uralschool.ru/?section_id=89</t>
  </si>
  <si>
    <t xml:space="preserve">Программа воспитания утверждена МКОУ СОШ № 11 Приказ от 10.03.2026 № 59 https://sch11tavda.uralschool.ru/?section_id=99 </t>
  </si>
  <si>
    <t>Программа воспитания утверждена МКОУ НШДС № 12  Приказ от 09.03.2026 № 22/1  https://tavda-12.uralschool.ru/?section_id=65</t>
  </si>
  <si>
    <t>Программа воспитания утверждена МКОУ ООШ № 14 Приказ от 25.02.2026 № 51 https://tavda-14.uralschool.ru/?section_id=106</t>
  </si>
  <si>
    <t>Программа воспитания утверждена МКОУ СОШ № 18 Приказ от 10.03.2026 № 28 https://tavda-18.uralschool.ru/?section_id=62</t>
  </si>
  <si>
    <t xml:space="preserve">Программа воспитания утверждена МАОУ СОШ п. Азанка Приказ от 09.02.2026 № 18/1 https://azanka.uralschool.ru/?section_id=51 </t>
  </si>
  <si>
    <t>Программа воспитания утверждена МКОУ ООШ с. Городище Приказ от 05.03.2026 № 48а https://gorodiche.uralschool.ru/?section_id=32</t>
  </si>
  <si>
    <t>Программа воспитания утверждена МКОУ СОШ с. Кошуки Приказ от 20.04.2026 № 75/1 https://kosuki.uralschool.ru/?section_id=105</t>
  </si>
  <si>
    <t>Программа воспитания утверждена МКОУ ООШ с. Крутое Приказ от 26.03.2026 № 41 https://krytoe.uralschool.ru/?section_id=47</t>
  </si>
  <si>
    <t>Программа воспитания утверждена МКОУ ООШ д. Ленино  Приказ от 10.03.2026 № 72 https://lenino.uralschool.ru/?section_id=93</t>
  </si>
  <si>
    <t>Программа воспитания утверждена МАОУ ДО "СШ" Приказ от 03.03.2026 № 12 https://tavdasportshkola.uralschool.ru/?section_id=28</t>
  </si>
  <si>
    <t>Программа воспитания утверждена МАОУ ДО ЦТР и ГО "Гармония" Приказ от 11.03.2026 № 144 https://ztr-garmonia.profiedu.ru/?section_id=56</t>
  </si>
  <si>
    <t>Программа воспитания утверждена МАУ ДЗОЛ "Родничок". Приказ от 20.03.2026 № 23-од 
https://tavda-rodnichok.profiedu.ru/sveden/document</t>
  </si>
  <si>
    <t>№66.01.37.000.М.001226.05.26
от 22.05.2026</t>
  </si>
  <si>
    <t>Сафаргалиева
Наталья Валерьевна</t>
  </si>
  <si>
    <t>624000, Свердловская обл., Новолялинский р-н, г. Новая Ляля, ул. Гагарина, д. 12; тел. 8(343-88)2-11-45; еmail: mousosh-1@mail.ru</t>
  </si>
  <si>
    <t>66.ФУ.02.000.М.000016.05.26 от 20.05.2026</t>
  </si>
  <si>
    <t>66.ФУ.02.000.М.000011.05.26   от 20.05.2026</t>
  </si>
  <si>
    <t>66.фу.02.000.М.000019.05.26 от 20.05.2026</t>
  </si>
  <si>
    <t>66.ФУ.02.000.М.000021.05.26 от 20.05.2026</t>
  </si>
  <si>
    <t>66.ФУ.02.000.М.000014.05.26 от 20.05.2026</t>
  </si>
  <si>
    <t>66.ФУ.02.000.М.000013.05.26 от 20.05.2026</t>
  </si>
  <si>
    <t xml:space="preserve">  66.ФУ.02.000.М.000027.05.26 от 21.05.2026</t>
  </si>
  <si>
    <t>№66.фу.02.000.М.000028.05.26 от 22.05.2026</t>
  </si>
  <si>
    <t>№66.ФУ.02.000.М.000025.05.26 от 21.05.2026</t>
  </si>
  <si>
    <t>66.ФУ.02.000.М.000012.05.26  от 20.05.2026</t>
  </si>
  <si>
    <t xml:space="preserve">
66.фу.02.000.М.000020.05.26 от 20.05.2026</t>
  </si>
  <si>
    <t>№66.ФУ.02.000.М.000026.05.26 от 21.05.2026</t>
  </si>
  <si>
    <t>№66.ФУ.02.000.М.000018.05.26 от 20.05.2026</t>
  </si>
  <si>
    <t>№66.ФУ.02.000.М.000022.05.26 от 20.05.2026</t>
  </si>
  <si>
    <t>66.ФУ.02.000.М.000023.05.26  от 21.05.2026</t>
  </si>
  <si>
    <t xml:space="preserve"> 66.ФУ.02.000.М.000024.05.26 от 21.05.2026</t>
  </si>
  <si>
    <t xml:space="preserve">№66.ФУ.02.000.М.000017.05.26 от 20.05.2026
</t>
  </si>
  <si>
    <r>
      <t>В 2025 г.:</t>
    </r>
    <r>
      <rPr>
        <sz val="9"/>
        <color theme="1"/>
        <rFont val="Times New Roman"/>
        <family val="1"/>
        <charset val="204"/>
      </rPr>
      <t xml:space="preserve"> 
Проверки не проводились</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</si>
  <si>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13.04.2026, приказ №43</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</si>
  <si>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</si>
  <si>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32</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</si>
  <si>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41</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</si>
  <si>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03.04.2026</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</si>
  <si>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03-АХ</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</si>
  <si>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</si>
  <si>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№31</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</si>
  <si>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23</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</si>
  <si>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31.03.2026</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</si>
  <si>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30.03.2026, приказ № 17</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</si>
  <si>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27.03.2026, приказ №13а</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</si>
  <si>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24.02.2026, приказ № 12</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</si>
  <si>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пиказ №32</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</si>
  <si>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приказ №16</t>
    </r>
  </si>
  <si>
    <t>№66.01.37.000.М.001228.05.26 от 22.05.2026</t>
  </si>
  <si>
    <t>№66.01.37.000.М.001225.05.26 от 22.05.2026</t>
  </si>
  <si>
    <t>№66.01.37.000.М.001229.05.26 от 22.05.2026</t>
  </si>
  <si>
    <t>623384, Свердловская обл., г. Полевской, ул. Р.Люксембург, 4;      тел: 8 (34350)4-06-29; 8-9221433123 email: сrdu@yandex.ru;
ул. Декабристов, 9 (д/к «Сказ»); 
ул. Декабристов, 8 (д/к «Рекорд»); 
 мкр. Зеленый Бор-1, 1 (д/к «Арго»); 
мкр. Зеленый Бор-1, 13 (д/к «Уралец»); 
ул. Коммунистическая, 46 (д/к «Дружба»); 
ул.Розы Люксембург, 94 (д/к «Светофор»)</t>
  </si>
  <si>
    <t>№66.01.37.000.М.001154.05.26 от 21.05.2026</t>
  </si>
  <si>
    <t>№66.01.37.000.М.001114.05.26 от 20.05.2026</t>
  </si>
  <si>
    <t>№66.01.37.000.М.000797.05.26, от 04.05.2026</t>
  </si>
  <si>
    <t>Отсутствует. Договор №77/ОУ–26 от 12.01.2026</t>
  </si>
  <si>
    <t>Ссылка: https://707.su/1aWp</t>
  </si>
  <si>
    <t xml:space="preserve"> Программа воспитательной работы утверждена приказом №51/3-О от 06.04.2026. Ссылка на программу: https://clck.ru/3TS4fW</t>
  </si>
  <si>
    <t>№66.01.37.000.М.001194.05.26 от 22.05.2026</t>
  </si>
  <si>
    <t>№66.01.37.000.М.001216.05.26 от 22.05.2026</t>
  </si>
  <si>
    <t>№66.01.37.000.М.001115.05.26 от 20.05.2026</t>
  </si>
  <si>
    <t>Ссылка: https://clck.ru/3TkqgN</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</si>
  <si>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слабовидящие, слабослышащие, с нарушением интеллекта.  
</t>
    </r>
    <r>
      <rPr>
        <b/>
        <sz val="9"/>
        <color theme="1"/>
        <rFont val="Times New Roman"/>
        <family val="1"/>
        <charset val="204"/>
      </rPr>
      <t>Паспорт доступности от 16.03.2026</t>
    </r>
  </si>
  <si>
    <r>
      <t>В 2025 г.:</t>
    </r>
    <r>
      <rPr>
        <sz val="9"/>
        <color theme="1"/>
        <rFont val="Times New Roman"/>
        <family val="1"/>
        <charset val="204"/>
      </rPr>
      <t xml:space="preserve"> 
Профилактический визит Роспотребнадзора Срок исполнения предписания № 66-14-12/12-3005-2025 от 09.07.2025 г., срок исполнения-25.05.2026 г.</t>
    </r>
  </si>
  <si>
    <r>
      <t>В 2025 г.:</t>
    </r>
    <r>
      <rPr>
        <sz val="9"/>
        <color theme="1"/>
        <rFont val="Times New Roman"/>
        <family val="1"/>
        <charset val="204"/>
      </rPr>
      <t xml:space="preserve"> 
предписание Роспотребнадзора № 66-14-12/21-2916-2025 от 15.07.2025 г., 2 замечания, срок исполнения - 15.06.2026 г. Замечания устранены</t>
    </r>
  </si>
  <si>
    <r>
      <t>В 2025 г.:</t>
    </r>
    <r>
      <rPr>
        <sz val="9"/>
        <color theme="1"/>
        <rFont val="Times New Roman"/>
        <family val="1"/>
        <charset val="204"/>
      </rPr>
      <t xml:space="preserve"> 
Предписание об устранении выявленных нарушении обязательных требовании от № 66-14-12/21-3018-2025 от 15.08.2025 г., срок исполнения-08.06.2026 г.</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</si>
  <si>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66-14-1212-2859-2025 от 03.07.2025г. Срок устранения-25.05.2026</t>
    </r>
  </si>
  <si>
    <t>№ 66.01.37.000.М.001178.05.26 от 21.05.2026</t>
  </si>
  <si>
    <t>№66.01.37.000.М.001028.05.26 от 15.05.2026</t>
  </si>
  <si>
    <t>№66.01.37.000.М.000498.04.26 от 07.04.2026</t>
  </si>
  <si>
    <t>№66.01.37.000.М.000625.04.26 от 20.04.2026</t>
  </si>
  <si>
    <t>№ 66.01.37.000.М.000465.04.2 от 02.04.2026</t>
  </si>
  <si>
    <t>Количество смен в год: 2. Мощность: 32.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</si>
  <si>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Отсутствует. Соглашение с ГАУЗ СО "ДГБ г. Первоуральск" б/н от 09.01.2024 г. (лицензия 
№ ЛО-66-01-006356 от 12.02.2020 г.)</t>
  </si>
  <si>
    <t>№ 66.01.37.000.М.001074.05.2026 от 18.05.2026</t>
  </si>
  <si>
    <t>№ 66.01.37.000.М.001133.05.26 от 20.05.2026</t>
  </si>
  <si>
    <t>№ 66.01.37.000.М.001121.05.26 от 20.05.2026</t>
  </si>
  <si>
    <t>№ 66.01.37000.М.001024.05.26 от 15.05.2026; 
№ 66.01.37.000.М.001025.05.26 от 15.05.2026; № 66.01.37.000.М.001026.05.26 от 15.05.2026; № 66.01.37.000.М.001027.05.26 от 15.05.2026</t>
  </si>
  <si>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"Детская художественная школа"</t>
    </r>
  </si>
  <si>
    <t>30.03.2026-05.04.2026, 01.06.2026-21.06.2026, 22.06.2026-10.07.2026</t>
  </si>
  <si>
    <t>08.06.2026-28.06.2026</t>
  </si>
  <si>
    <t>Программа воспитательной работы утверждена МКОУ СОШ № 1 г. Нижние Серги 10.02.2026 
Ссылка:  https://nserg1.uralschool.ru/?section_id=454</t>
  </si>
  <si>
    <t>Программа воспитательной работы утверждена МАОУ СШ № 1 г. Михайловска 12.01.2026. 
Ссылка: https://1mih.uralschool.ru/?section_id=116</t>
  </si>
  <si>
    <t>№66.01.37.000.М.000862.05.26 от 05.05.2026</t>
  </si>
  <si>
    <t>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</si>
  <si>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Программа воспитания утверждена Приказом № 41 от 26.05.2026 МАОУ СШ № 41 г. Михайловска 
Ссылка: https://2mih.uralschool.ru/?section_id=294</t>
  </si>
  <si>
    <t>Программа воспитания Утверждена Приказом №4 от 12.01.2026г. 
Ссылка на программу:https://2nsergi.uralschool.ru/?section_id=468</t>
  </si>
  <si>
    <t>Программа воспитания утверждена Приказ № 57-од от 18.12.2025 МКОУ СОШ № 4 г. Михайловска Ссылка: https://4-mih.uralschool.ru/?section_id=591</t>
  </si>
  <si>
    <t>Найданова Елена Сергеевна</t>
  </si>
  <si>
    <t>№66.01.37.000.М.000331.03.26 от 16.03.2026</t>
  </si>
  <si>
    <t>№66.01.37.000.М.000591.04.26 от 17.04.2026</t>
  </si>
  <si>
    <t>Программа воспитания утверждена Приказом № 7-од от 30.03.2026  МКОУ ООШ № 11 пгт. Верхние Серги https://oosh11-vsergi.uralschool.ru/?section_id=151</t>
  </si>
  <si>
    <t>Программа воспитания утверждена МКОУ СОШ № 13 пгт. Дружинио 21.05.2026 https://druzhinino.uralschool.ru/?section_id=173</t>
  </si>
  <si>
    <t>Программа воспитания утверждена МКОУ СОШ с. Кленовское 24.10.2025 https://klen.uralschool.ru/?section_id=225</t>
  </si>
  <si>
    <t>Еникеева Нелли Ильинична</t>
  </si>
  <si>
    <t>Отсутствует. Договор № 1/2026  с ГАУЗ СО "Нижнесергинская ЦРБ"" от 19.05.2026</t>
  </si>
  <si>
    <t xml:space="preserve">
Программа воспитания утверждена МКОУ СОШ с. Старобухарово Приказ № 50 от 30.04.2026 https://stbuh.uralschool.ru/?section_id=148</t>
  </si>
  <si>
    <t>№66.01.37.000.М. 005121.10.25 от 30.10.2025</t>
  </si>
  <si>
    <t xml:space="preserve">
Программа воспитательной работы утверждена МКОУ СОШ с. Первомайское 20.03.2026 https://pmay.uralschool.ru/?section_id=154</t>
  </si>
  <si>
    <t>Захарова Татьяна Николаевна</t>
  </si>
  <si>
    <t>№66.01.37.000.М.000823.05.26 от 05.05.2026</t>
  </si>
  <si>
    <t>Отсутствует. Договор № 1/2026  с ГАУЗ СО "Нижнесергинская ЦРБ"" от 24.03.2026</t>
  </si>
  <si>
    <t xml:space="preserve">
Программа воспитательной работы утверждена МКУДО Нижнесергинский ЦДОД Приказ 34-од от 25.05.2026 https://cdt-ns.uralschool.ru/?section_id=123</t>
  </si>
  <si>
    <t>№66.01.37.000.М.000614.04.26 от 20.04.2026</t>
  </si>
  <si>
    <t>Отсутствует. Договор № 2/2026  с ГАУЗ СО "Нижнесергинская ЦРБ"" от 09.04.2026</t>
  </si>
  <si>
    <t>Программа воспительной работы утверждена МАУДО ЦДТ пгт. Верхние Серги Приказ 6/1-од от 08.04.2026 https://cdt-vs.uralschool.ru/?section_id=209</t>
  </si>
  <si>
    <t>№66.01.37.000.М. 000638.04.26 от 21.04.2026</t>
  </si>
  <si>
    <t xml:space="preserve">
Программа воспитатльной работы утверждена МБОУ ЦО "Наследие" Приказ № 40-од от 20.05.2026 https://akbash.uralschool.ru/?section_id=555</t>
  </si>
  <si>
    <t xml:space="preserve">
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</si>
  <si>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Программа воспитатльной работы утверждена МБОУ ЦО "Наследие" Приказ № 40-од от 20.05.2026 https://akbash.uralschool.ru/?section_id=555</t>
  </si>
  <si>
    <t>Отсутствует. Договор № 1/2026  с ГАУЗ СО "Нижнесергинская ЦРБ"" от 12.05.2026</t>
  </si>
  <si>
    <t>Программа воспитания утверждена МАУДО Центр "Радуга" Приказ № 29-од от 02.04.2025 
Ссылка: https://clck.ru/3TsML7</t>
  </si>
  <si>
    <t>№66.01.37.000.М.001343.05.26 от 27.05.2026</t>
  </si>
  <si>
    <t>№66.01.37.000.М.001259.05.26 от 26.05.2026</t>
  </si>
  <si>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 одно нарушение, устранить до 25.05.2026г. Нарушение устранено</t>
    </r>
  </si>
  <si>
    <t>Отсутствует. Договор № ЛОК-13/2026 от 08.05.2026</t>
  </si>
  <si>
    <t>Отсутствует. Договор № ЛОК-16/2026 от 08.05.2026</t>
  </si>
  <si>
    <t xml:space="preserve">Отсутствует. Договор № ЛОК-18/2026 от 08.05.2026 </t>
  </si>
  <si>
    <t>Отсутствует. Договор № ЛОК-19/2026 от 08.05.2026</t>
  </si>
  <si>
    <t>Программа воспитания воспитания утверждена приказом директора МБОУ СОШ № 6
от 09.04.2026 № 85/1-д https://clck.ru/3TkidA</t>
  </si>
  <si>
    <t>№ 66.01.37.000.М.001211.05.26 от 22.05.2026</t>
  </si>
  <si>
    <t>№ 66-20-002-12/22-1248-2026  от 15.05.2026</t>
  </si>
  <si>
    <t>08.06.2026-01.07.2026</t>
  </si>
  <si>
    <t>№ 66.01.37.000.М.001275.05.26 от 26.05.2026</t>
  </si>
  <si>
    <t>№66.01.37.000.М.001350.05.26 от 27.05.2026</t>
  </si>
  <si>
    <t xml:space="preserve">
https://vk.com/aktailager; 
https://домактаи.рф/    (в стадии заполнения)</t>
  </si>
  <si>
    <t>Майкова Полина Евгеньевна</t>
  </si>
  <si>
    <t>620141, Свердловская область, г. Екатеринбург, ул. Надеждинская, д. 24, +7 (343) 227-72-99, etavtomatika@mail.ru</t>
  </si>
  <si>
    <t>http://etavtomatika.ru</t>
  </si>
  <si>
    <t>Учебный корпус 1982 год.</t>
  </si>
  <si>
    <t>№ 66.01.37.000.М.001150.05.26 от 21.05.2026</t>
  </si>
  <si>
    <t>Л041-01021-66/00631004 от 08.12.2022</t>
  </si>
  <si>
    <t>Л035-01277-66/00195048 от 06.12.2016</t>
  </si>
  <si>
    <t>01.07.2026-21.07.2026, 23.07.2026-12.08.2026</t>
  </si>
  <si>
    <t>В 2026 г.: 
проверки не проводились</t>
  </si>
  <si>
    <t>08.06.2026-07.07.2026</t>
  </si>
  <si>
    <t>13.07.2026-10.08.2026</t>
  </si>
  <si>
    <t xml:space="preserve">08.06.2026-07.07.2026, 13.07.2026-10.08.2026 </t>
  </si>
  <si>
    <t>08.06.2026-07.07.2026, 13.07.2026-10.08.2026</t>
  </si>
  <si>
    <t>№ 66.01.37.000.М. 001193.05.26 от 22.05.2026</t>
  </si>
  <si>
    <t>№66.СО.01.000.М.000020.05.26 от 27.05.2026</t>
  </si>
  <si>
    <t>№66.СО.01.000.М.000018.05.26 от 27.05.2026</t>
  </si>
  <si>
    <t>№66.СО.01.000.М.000021.05.26 от 27.05.2026</t>
  </si>
  <si>
    <r>
      <t>В 2026 г.:</t>
    </r>
    <r>
      <rPr>
        <sz val="9"/>
        <color theme="1"/>
        <rFont val="Times New Roman"/>
        <family val="1"/>
        <charset val="204"/>
      </rPr>
      <t xml:space="preserve"> 
Проверка ФГБУЗ ЦГиЭ № 32 ФМБА России проведена, акт № 52/26-Д(Л) от 19.05.2026 г. Предписаний нет</t>
    </r>
  </si>
  <si>
    <r>
      <t>В 2026 г.:</t>
    </r>
    <r>
      <rPr>
        <sz val="9"/>
        <color theme="1"/>
        <rFont val="Times New Roman"/>
        <family val="1"/>
        <charset val="204"/>
      </rPr>
      <t xml:space="preserve"> 
Проверка ФГБУЗ ЦГиЭ № 32 ФМБА России проведена, акт № 48/26-Д(Л) от 18.05.2026 г. Предписаний нет</t>
    </r>
  </si>
  <si>
    <r>
      <t>В 2026 г.:</t>
    </r>
    <r>
      <rPr>
        <sz val="9"/>
        <color theme="1"/>
        <rFont val="Times New Roman"/>
        <family val="1"/>
        <charset val="204"/>
      </rPr>
      <t xml:space="preserve"> 
Проверка ФГБУЗ ЦГиЭ № 32 ФМБА России проведена, акт № 57/26-Д(Л) от 21.05.2026 г. Предписаний нет</t>
    </r>
  </si>
  <si>
    <t>Программа утверждена МАОУ СОШ № 19 Приказ от 27.04.2026 № 158/од
https://maou19mgo.ucoz.ru/lager/programma_vospitatelnoj_raboty_ldp.pdf</t>
  </si>
  <si>
    <t>Программа утверждена МАОУ Школа-сад № 42 Приказ от 28.04.2026 № 130/од
https://gpdou42.tvoysadik.ru/upload/tsgpdou42_new/files/6d/9b/6d9bf7cad9eca2345696a82c7a4a30b4.pdf</t>
  </si>
  <si>
    <t xml:space="preserve">66.01.37.000.М.001325.05.26 от 26.05.2026 </t>
  </si>
  <si>
    <t>№66.01.37.000.М.001212.05.26 от 22.05.2026</t>
  </si>
  <si>
    <t>№66.01.37.000.M.001283.05.26 от 26.05.2026</t>
  </si>
  <si>
    <t xml:space="preserve">
№ 66.01.37.000.М.001102.05.26 от 20.05.2026</t>
  </si>
  <si>
    <t>Программа воспитания утверждена БМАУ «ДЗОЛ «Зарница» Приказ №17/ВР от 10.04.2026
Ссылка на программу:https://zarnica.pro/content/uploads/files/documents/программы/programma-vospitatelnoj-rabotyi-2026-bmau-dzol-zarnicza-podpisana.pdf</t>
  </si>
  <si>
    <t xml:space="preserve"> № 66.01.37.000.М.001034.05.26 от 15.05.2026</t>
  </si>
  <si>
    <t>Программа воспитания утверждена БМАОУ СОШ№1 Приказ №69 от 24.04.2026
Ссылка на программу: https://1ber.uralschool.ru/?section_id=85</t>
  </si>
  <si>
    <t>Программа воспитания утверждена БМА ОУ лицей №3 «Альянс» Приказ № 47 от 05.05.2026
Ссылка на программу:https://licej3.ru/ob-organizaczii-otdyha-detej-i-ih-ozdorovleniya/</t>
  </si>
  <si>
    <t>№ 66.01.37.000.М.001152.05.26 от 21.05.2026</t>
  </si>
  <si>
    <t>№ 66.01.37.000.М.001223.05.26 от 22.05.2026</t>
  </si>
  <si>
    <t>№ 66.01.37.000.М.001036.05.26 от 15.05.2026</t>
  </si>
  <si>
    <t>№ 66.01.37.000.М.001122.05.26 от 20.05.2026</t>
  </si>
  <si>
    <t>№ 66.01.37.000.М.001258.05.26 от 26.05.2026</t>
  </si>
  <si>
    <t>№ 66.01.37.000.М.001260.05.26 от 26.05.2026</t>
  </si>
  <si>
    <t>№ 66.01.37.000.М.001162.05.26 от 21.05.2026</t>
  </si>
  <si>
    <t>№ 66.01.37.000.М.001107.05.26 от 20.05.2026</t>
  </si>
  <si>
    <t>№ 66.01.37.000.М.001149.05.26 от 21.05.2026</t>
  </si>
  <si>
    <t>№ 66.01.37.000.М.001181.05.26 от 22.05.2026</t>
  </si>
  <si>
    <t>№ 66.01.37.000.М.001105.05.26 от 20.05.2026</t>
  </si>
  <si>
    <t>№ 66.01.37.000.М.001147.05.26 от 21.05.2026</t>
  </si>
  <si>
    <t>№ 66.01.37.000.М.001076.05.26 от 18.05.2026</t>
  </si>
  <si>
    <t>Программа воспитания утверждена БМА ОУ «Гимназия №5» Приказ №124-о от 30.04.2026
Ссылка на программу: https://www.gym-5.ru/images/pdf/локалка/лагерь%20программа%202026.pdf</t>
  </si>
  <si>
    <t>Программа воспитания утверждена БМАОУ «Лицей №7» Приказ №64 от 03.04.2026
Ссылка на программу: http://7лицей.рф/?section_id=42</t>
  </si>
  <si>
    <t>Программа воспитания утверждена БМАОУ СОШ №8 Приказ №30 от 09.04.2026
Ссылка на программу: https://8ber.uralschool.ru/?section_id=263</t>
  </si>
  <si>
    <t>Программа воспитания утверждена БМА ОУ СОШ №9 Приказ №200 от 19.05.2026
Ссылка на программу:https://dnevnik-ural.ru/partition/93258/</t>
  </si>
  <si>
    <t>Программа воспитания утверждена БМАОУ СОШ №10 Приказ №58 от 18.04.2026
Ссылка на программу: https://10ber.uralschool.ru/site/pub?id=2121</t>
  </si>
  <si>
    <t>Программа воспитания утверждена БМАОУ СОШ №11 Приказ №48-од от 21.04.2026
Ссылка на программу: https://11ber.uralschool.ru/upload/sc11ber_new/files/07/2a/072add6085a0d70aafa386562224604b.pdf</t>
  </si>
  <si>
    <t>Программа воспитания утверждена БМАОУ СОШ №21Приказ №39от 06.05.2026
Ссылка на программу:https://21ber.uralschool.ru/upload/sc21ber_new/files/29/48/2948228586b314744e8bcac92f144ec3.pdf</t>
  </si>
  <si>
    <t>Программа воспитания утверждена БМАОУ СОШ №23 Приказ №124 от 17.04.2026
Ссылка на программу:https://23ber.uralschool.ru/upload/sc23ber_new/files/2f/2f/2f2f929da0d4f199f798d32216ffc662.pdf</t>
  </si>
  <si>
    <t>Программа воспитания утверждена БМАОУ СОШ №29 Приказ №65-1 от 29.04.2026 
Ссылка на программу:https://29school.com/upload/scbgo_ou29_new/files/9b/79/9b79e042fc7c318052023fb12023a5e5.pdf</t>
  </si>
  <si>
    <t>Программа воспитания утверждена БМА ОУ ООШ №30 Приказ №44 от 08.05.2026
Ссылка на программу:https://30ber.uralschool.ru/upload/sc30ber_new/files/2e/c9/2ec93af2a3223ab3bad8b3cf15e674e8.pdf</t>
  </si>
  <si>
    <t>Программа воспитания утверждена БМАОУ СОШ №32 Приказ от 18.04.2026
Ссылка на программу:https://32ber.uralschool.ru/upload/sc32ber_new/files/2b/b1/2bb1d6312b52b40dc95b04ff09e39cc2.pdf</t>
  </si>
  <si>
    <t>Программа воспитания утверждена БМАОУ СОШ №33 приказ №277-ОД от 20.05.2026
Ссылка на программу:https://goldschool33.uralschool.ru/upload/scgoldschool33_new/files/d1/ca/d1caad65784c5a60dd822f5744e3d946.pdf</t>
  </si>
  <si>
    <t>Программа воспитания утверждена БМАОУ СОШ №45 Приказ № 54 от 30.03.2026
Ссылка на программу: https://bgo-ou45.uralschool.ru/?section_id=135</t>
  </si>
  <si>
    <t>Программа воспитания утверждена БМАОУ СОШ №55 Приказ №235 от 20.05.2026
Ссылка на программу:https://ber-ou55.uralschool.ru/upload/scber_ou55_new/files/01/fa/01fa72494c60e3c57f6df13aa5e72622.pdf</t>
  </si>
  <si>
    <t>Программа воспитания утверждена МАУДО «Спортивная школа «Олимп» приказ №31 от 30.03.2026
Ссылка на программу:https://berezovskiy-sport.ru/wp-content/uploads/2026/05/ilovepdf_merged-811.pdf</t>
  </si>
  <si>
    <t>Программа воспитания утверждена БМАУ СОК «Лидер» Приказ №49 от 18.03.2026
Ссылка на программу: https://soklider.ru/partition/142108/</t>
  </si>
  <si>
    <t>Программа воспитания утверждена БМАУ «ЦРС» Приказ №54/ОД от 16.04.2026
Ссылка на программу:https://sportbgo.ru/partition/142192/#megamenu</t>
  </si>
  <si>
    <t>Программа воспитания утверждена БМБУ ДО «ДШИ№1» Приказ от 22.04.2026
Ссылка на программу:https://berezovsk1.ekb.muzkult.ru/camp</t>
  </si>
  <si>
    <t>Программа воспитания утверждена БМБУК «Радуга -Центр» Приказ №66-о от 06.05.2026
Ссылка на программу: https://радугацентр.рф/upload/iblock/ccb/31ld4ggspliwzpmu1dyxac84nkrn88ta.pdf</t>
  </si>
  <si>
    <t>Программа воспитания утверждена БМА УДО ЦДТ Приказ № 83 от 08.05.2026
Ссылка на программу: https://dodber.uralschool.ru/?section_id=177</t>
  </si>
  <si>
    <t>№ 66.01.37.000.М.000875.05.26 от 07.05.2026</t>
  </si>
  <si>
    <t>№66.01.37.000.М.001091.05.26 от 18.05.2026</t>
  </si>
  <si>
    <t>№ 66.01.37.000.М.000767.04.26 от 30.04.2026</t>
  </si>
  <si>
    <t>№ 66.01.37.000.M.000896.05.26 от  07.05.2026</t>
  </si>
  <si>
    <t>№66.01.37.000.М.000934.05.26 от 12.05.2026</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</si>
  <si>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</si>
  <si>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№66.01.37.000.М.001081.05.26 от 18.05.2026</t>
  </si>
  <si>
    <t>№66.01.37.000.М.000499.04.26 от 07.04.2026</t>
  </si>
  <si>
    <t>№66.01.37.000.М.001120.05.26 от 20.05.2026</t>
  </si>
  <si>
    <t>№66.01.37.000.М. 001119.05.26 от 20.05.2026</t>
  </si>
  <si>
    <t>№66.01.37.000.М.001159.05.26 от 21.05.2026</t>
  </si>
  <si>
    <t>№66.01.37.000.М. 000911.05.26 от 08.05.2026</t>
  </si>
  <si>
    <t>№66.01.37.000.М.001306.05.26 от 26.05.2026</t>
  </si>
  <si>
    <t>№66.01.37.000.М.001365.05.26 от 26.05.2026</t>
  </si>
  <si>
    <t>№66.01.37.000.М. 00062.05.26 от 20.04.2026</t>
  </si>
  <si>
    <t>№66.01.37.000.М.001256.05.26 от 26.05.2026</t>
  </si>
  <si>
    <t>№66.01.37.000.М.001344.05.26 от 27.05.2026</t>
  </si>
  <si>
    <t>№66.01.37.000.М.000858.05.26 от 06.05.2026</t>
  </si>
  <si>
    <t>№66.01.37.000.М.001035.05.26 от 15.05.2026</t>
  </si>
  <si>
    <t>№66.01.37.000.М.001331.05.26 от 26.05.2026</t>
  </si>
  <si>
    <t>№66.01.37.000.М.009421.12.25 от 23.12.2025</t>
  </si>
  <si>
    <t>№66.01.37.000.М.000933.05.26 от 12.05.2026</t>
  </si>
  <si>
    <r>
      <t xml:space="preserve">Муниципальное бюджетное учреждение дополнительного образования 
"Спортивная школа "Тагилстрой", 
</t>
    </r>
    <r>
      <rPr>
        <b/>
        <sz val="9"/>
        <color theme="1"/>
        <rFont val="Times New Roman"/>
        <family val="1"/>
        <charset val="204"/>
      </rPr>
      <t>МБУ ДО "СШ "Тагилстрой"</t>
    </r>
  </si>
  <si>
    <t>№66.01.37.000.М.001040.05.26 от 15.05.2026</t>
  </si>
  <si>
    <t>№66.01.37.000.М.000843.05.26 от 06.05.2026</t>
  </si>
  <si>
    <t>№66.01.37.000.М. 000910.05.26 от 08.05.2026</t>
  </si>
  <si>
    <t>№66.01.37.000.М.001134.05.26 от 21.05.2026</t>
  </si>
  <si>
    <t>№66.01.37.000.М.001118.05.26 от 20.05.2026</t>
  </si>
  <si>
    <t>№66.01.37.000.М.001179.05.26 от 21.05.2026</t>
  </si>
  <si>
    <t>№66.01.37.000.М.001224.05.26 от 22.05.2026</t>
  </si>
  <si>
    <t>04.06.2026-24.06.2026</t>
  </si>
  <si>
    <t>8-18 лет</t>
  </si>
  <si>
    <t>В 2026 г.: внеплановая выездная проверка с 12.05.26 по 25.05.26 ФГКУ СУ ФПС №5 МЧС России — без замечаний</t>
  </si>
  <si>
    <t>№ 66.01.37.000.М.001172.05.06 от 21.05.2026</t>
  </si>
  <si>
    <t>№ 66.01.37.000.М.001148.05.26 от 21.05.2026</t>
  </si>
  <si>
    <t>Кузнецова Ксения Владимировна</t>
  </si>
  <si>
    <t>6611003687</t>
  </si>
  <si>
    <t xml:space="preserve">623856, Свердловская обл., г. Ирбит, ул. Первомайская, д. 39; тел: (34355)6-67-39; email: ipu@bk.ru </t>
  </si>
  <si>
    <t>https://irbitgc.ru/</t>
  </si>
  <si>
    <t xml:space="preserve">01.07.2026-21.07.2026, 22.07.2026-11.08.2026 </t>
  </si>
  <si>
    <t>11-17 лет</t>
  </si>
  <si>
    <t>№ 66.01.37.000.М.000995.05.26 от 14.05.2026</t>
  </si>
  <si>
    <t>Учебный корпус: 1988 год.</t>
  </si>
  <si>
    <t xml:space="preserve">В 2026 г.: 
Управление Роспотребнадзора по Свердловской области: №66260041000121764911 от 20.05.2026, условия соответствуют санитарным правилам и нормам СанПиН 1.2.3685-21 "Гигиенические нормативы и требования к обеспечению безопасности и (или) безвредности для человека факторов среды обитания";         
2) ГЛАВНОЕ УПРАВЛЕНИЕ МЧС РОССИИ ПО СВЕРДЛОВСКОЙ ОБЛАСТИ: №66250061000219164272 от 12.09.2025, №66250061000218628348 от 06.08.2025, 
№66250061000218473637 от 03.07.2025 - в здании установлено всё необходимое оборудование, которое находится в исправном состоянии, соответствует требованиям пожарной безопасности. </t>
  </si>
  <si>
    <t>Л041-01021-66/00294691 от 16.09.2014 "Оказание первой доврачебной медико-санитарной помощи в амбулаторных условиях: по лечебному делу, ода, бессрочно"</t>
  </si>
  <si>
    <t>№ Л035-01277-66/00193636 от 02.04.2020 (бессрочно)</t>
  </si>
  <si>
    <r>
      <t xml:space="preserve">Объект доступен для детей с ОВЗ и детей-инвалидов.  
</t>
    </r>
    <r>
      <rPr>
        <b/>
        <sz val="9"/>
        <color theme="1"/>
        <rFont val="Times New Roman"/>
        <family val="1"/>
        <charset val="204"/>
      </rPr>
      <t>Паспорт доступности от 25.07.2022</t>
    </r>
  </si>
  <si>
    <t>№66.01.37.000.М.001094.05.26 от 18.05.2026</t>
  </si>
  <si>
    <t>29.06.2026-15.07.2026, 20.07.2026-05.08.2026</t>
  </si>
  <si>
    <t>Экспертное заключение 
№66-20-007-07/12 от 05.05.2026г.</t>
  </si>
  <si>
    <t>В 2026 г.: 
Проверки не проводились.</t>
  </si>
  <si>
    <t>Программа воспитательной работы: https://disk.yandex.ru/d/Y1POO2gSHmv7SQ
Календарный план: https://drive.google.com/file/d/1W2rnroiEZBwDE_fWbLvpcctjXYThCN2B/view</t>
  </si>
  <si>
    <t>Количество смен в год: 2. Мощность: 50. Проживание: не предусмотрено. Питание: не предусмотрено.</t>
  </si>
  <si>
    <t>Объект доступен для детей с ОВЗ и детей-инвалидов.</t>
  </si>
  <si>
    <t>№66.91.04.000.М.000024.05.26 от 13.05.2026</t>
  </si>
  <si>
    <t>№66.91.04.000.М.000032.05.26 от 25.05.2026</t>
  </si>
  <si>
    <t>№66.91.04.000.М.000028.05.26 от 25.05.2026</t>
  </si>
  <si>
    <t>№66.91.04.000.М.000031.05.26 от 25.05.2026</t>
  </si>
  <si>
    <t>№66.91.04.000.М.000029.05.26 от 25.05.2026</t>
  </si>
  <si>
    <t xml:space="preserve">Программа воспитания утверждена МБОУ "СОШ №1". Приказ № 94-Д от 19.03.2026. 
https://clck.ru/3Sq3ea 
Программа воспитательной работы утверждена МБОУ "СОШ № 1". Приказ № 154-Д от 24.04.2026 года
https://clck.ru/3TqNNn 
Заключение экспертизы № 55-1 от 15.05.2026
https://clck.ru/3TqNRJ </t>
  </si>
  <si>
    <t xml:space="preserve">Программа воспитания утверждена МАОУ "СОШ №3". Приказ № 92-Д от 23.03.2026
https://clck.ru/3Spu7R 
Программа воспитательной работы утверждена МАОУ "СОШ № 3". Приказ № 88 от 22.03.2026.
https://clck.ru/3TqMPt 
Заключение экспертизы № 55-2 от 15.05.2026 года
https://clck.ru/3TqKos </t>
  </si>
  <si>
    <t xml:space="preserve">Программа воспитания утверждена МБОУ "СОШ №7". Приказ № 23-д от 24.02.2025. 
https://clck.ru/3SnEPh 
Программа воспитательной работы утверждена МБОУ "СОШ № 7". Приказ № 23-Д от 24.02.2026 года.
https://clck.ru/3TqP2n 
Заключение экспертизы № 55-3 от 15.05.2026
https://clck.ru/3TqP8k </t>
  </si>
  <si>
    <t xml:space="preserve">Программа воспитания утверждена МАОУ "СОШ №9". Приказ № 43-Д от 02.02.2026. 
https://clck.ru/3Sq2yh 
Программа воспитательной работы утверждена МАОУ "СОШ № 9". Приказ № 43-Д от 02.02.2026 года.
https://clck.ru/3TqNic 
Заключение экспертизы № 55-4 от 15.05.2026
https://clck.ru/3TqNko </t>
  </si>
  <si>
    <t xml:space="preserve">Программа воспитания утверждена МАОУ "СОШ №10". Приказ № 20/2-д от 06.03.2026 
https://clck.ru/3SnE5T
Программа воспитательной работы утверждена МАОУ "СОШ № 10". Приказ № 32-д от 20.03.2026 года.
https://clck.ru/3TqLPT 
Заключение экспертизы № 55-5 от 15.05.2026
https://clck.ru/3TqLnm </t>
  </si>
  <si>
    <t xml:space="preserve">Программа воспитания утверждена МБОУ "СОШ №13. Приказ N 34-Д от 17.03.2026 года.
https://clck.ru/3Spzig 
Программа воспитательной работы утверждена МБОУ "СОШ № 13". Приказ № 34Д от 30.03.2026 года.
https://clck.ru/3TqMip 
Заключение экспертизы № 55-6 от 15.05.2026
https://clck.ru/3TqMvi </t>
  </si>
  <si>
    <t xml:space="preserve">Программа воспитания утверждена МБОУ "СОШ №22". Приказ № 38-ОД от 12.03.2026
https://clck.ru/3Spu54
Программа воспитательной работы утверждена МБОУ "СОШ № 22". Приказ № 38-ОД от 12.03.2026.
https://clck.ru/3TqN9A 
Заключение экспертизы № 55-7 от 15.05.2026
https://clck.ru/3TqNCE </t>
  </si>
  <si>
    <t xml:space="preserve">Программа воспитания утверждена МАОУ "СОШ №29".
https://clck.ru/3Sq2a4 
Программа воспитательной работы утверждена МАОУ "СОШ № 29". Приказ от 30.04.2026 года.
https://clck.ru/3TqNYf 
Заключение экспертизы № 55-8 от 15.05.2026
https://clck.ru/3TqNbD </t>
  </si>
  <si>
    <t xml:space="preserve">Программа воспитания утверждена МАОУ "Еврогимназия". Приказ № 21-д от 25.03.2026
https://clck.ru/3SnCUn 
Программа воспитательной работы утверждена МАОУ "Еврогимназия". Приказ № 37-д от 09.04.2026 года.
https://clck.ru/3TrLMN 
Заключение экспертизы № 55-9 от 15.05.2026
https://clck.ru/3TrJUd </t>
  </si>
  <si>
    <t xml:space="preserve">Программа воспитания утверждена ГБОУ СО "Ревдинская школа". Приказ №150-д от 24.03.2025 https://clck.ru/3TrPJd   
Программа воспитательной работы утверждена приказом № 50-д от 07.04.2026
https://clck.ru/3TrPp3  
Заключение экспертизы № 55-10 от 15.05.2026 года.
https://clck.ru/3TrPRj  </t>
  </si>
  <si>
    <t>№66.01.37.000.М.00303.05.26 
от 26.05.2026</t>
  </si>
  <si>
    <t>№66.01.37.000.М.001264.05.26 
от 26.05.2026</t>
  </si>
  <si>
    <t>№ 66.01.37.000.М.001165.05.26 от 21.05.2026</t>
  </si>
  <si>
    <t>№ 66.01.37.000.М.001189.05.26 от 22.05.2026</t>
  </si>
  <si>
    <t>№66.01.37.000М.001313.05.26 от 26.05.2026</t>
  </si>
  <si>
    <t>Кардашина Татьяна Олеговна</t>
  </si>
  <si>
    <t xml:space="preserve">https://pmk-online.ru
</t>
  </si>
  <si>
    <t>20.07.2026-31.07.2026, 03.08.2026-14.08.2026</t>
  </si>
  <si>
    <t>11-16 лет</t>
  </si>
  <si>
    <t>Учебное здание с лабораторным корпусом и теплой галереей: 1966 г., капитальный ремонт не производился</t>
  </si>
  <si>
    <t>В 2025 г.: 
предписаний нет. 
В 2026 г.: 
предписание Роспотребнадзора № 66-11-01/04-599-2026 от 03.02.2026: 16 замечаний, срок исполнения 31.08.2026. Устранено 13 замечаний</t>
  </si>
  <si>
    <t>Отсутствует. Соглашение о взаимодействии при организации медицинской помощи детям  в ГАПОУ СО «ПМК» от 09.01.2024 г.</t>
  </si>
  <si>
    <t>№ А007-01277-66/01148816 от  30.05.2019 г. Бессрочно</t>
  </si>
  <si>
    <t>Объект доступен для детей с ОВЗ и детей-инвалидов по следующим нозологиям:
слабовидящие, слабослышащие, с умственными нарушениями, также для инвалидов на коляске и инвалидов с патологией опорно-двигательного аппарата. 
Паспорт доступности от 11.07.2022. Бессрочно</t>
  </si>
  <si>
    <t>Программа воспитательной работы в лагере дневного пребывания детей регионального профориентационного проекта «Лето в Профтехе» на базе государственного автономного профессионального 
образовательного учреждения Свердловской области 
«Первоуральский металлургический колледж» от 18.05.2026 г.</t>
  </si>
  <si>
    <t>Косотурова Екатерина Александровна, Мазанова Анна Сергеевна</t>
  </si>
  <si>
    <t>Дмитриева Анастасия Борисовна, Рякина Юлия Алексеевна</t>
  </si>
  <si>
    <t>Никулина Наталья Николаевна, Пожидаева Злата Денисовна</t>
  </si>
  <si>
    <t>Аржанникова Таисья Сергеевна</t>
  </si>
  <si>
    <t>Котельникова Алена Васильевна, Нохрина Анастасия Евгеньевна</t>
  </si>
  <si>
    <t>Савина Вероника Александровна, Унесихина Юлия Геннадьевна, Клочихина Татьяна Сергеевна</t>
  </si>
  <si>
    <t>Бредихина Марина Борисовна, Букина Полина Анатольевна</t>
  </si>
  <si>
    <t>Новоселова Евгения Сергеевна, Лысякова Наталья Ивановна</t>
  </si>
  <si>
    <t>Серкова Алена Николаевна, Седова Екатерина Сергеевна</t>
  </si>
  <si>
    <t>Неустроева Любовь Николаевна, Кузнецова Наталья Сергеевна</t>
  </si>
  <si>
    <t>Корчинская Дарья Викторовна, Кабанова Ксения Викторовна</t>
  </si>
  <si>
    <t>№ 66.01.37.000.М.000694.04.26 от 24.04.2026</t>
  </si>
  <si>
    <t>№ 66.01.37.000.М.000880.05.26 от07.05.2026</t>
  </si>
  <si>
    <t>№ 66.01.37.000.М.000783.05.26 от 04.05.2026</t>
  </si>
  <si>
    <t>№ 66.01.37.000.М.000943.05.26 от 12.05.2026</t>
  </si>
  <si>
    <t>№ 66.01.37.000.М.000697.04.26 от 24.04.2026</t>
  </si>
  <si>
    <t>№ 66.01.37.000.М.000696.04.26 от 24.04.2026</t>
  </si>
  <si>
    <t>№ 66.01.37.000.М.000942.05.26 от 12.05.2026</t>
  </si>
  <si>
    <t>№ 66.01.37.000.М.001197.05.26 от 22.05.2026</t>
  </si>
  <si>
    <t>№ 66.01.37.000.М.001030.05.26 от 15.05.2026</t>
  </si>
  <si>
    <t>№ 66.01.37.000.М.000693.04.26 от 24.04.2026</t>
  </si>
  <si>
    <t>№ 66.01.37.000.М.000659.04.26 от 22.04.2026</t>
  </si>
  <si>
    <t>№ 66.01.37.000.М.000660.04.26 от 22.04.2026</t>
  </si>
  <si>
    <t xml:space="preserve">№ 66.01.37.000.М.004256.05.25 от 30.05.2025 </t>
  </si>
  <si>
    <t>№ 66.01.37.000.М.000780.05.26 от 04.05.2026</t>
  </si>
  <si>
    <t>№66.01.37.000.М.001330.05.26 от 26.05.2026</t>
  </si>
  <si>
    <t>№66.01.37.000.М.001324.05.26 от 26.05.2026</t>
  </si>
  <si>
    <t>№ 66.01.37.000.М.001239.05.26 от 22.05.2026</t>
  </si>
  <si>
    <t>№66.01.37.000.М.001322.05.26 от 26.05.2026</t>
  </si>
  <si>
    <t>№66.01.37.000.М.001314.05.26 от 26.05.2026</t>
  </si>
  <si>
    <t>№	66.01.37.000.М.001276.05.26 от 26.05.2026</t>
  </si>
  <si>
    <t>№66.01.37.000.М.001302.05.26 от 26.05.2026</t>
  </si>
  <si>
    <t>№66.01.34.000.М.004288.06.25 от 03.06.2025</t>
  </si>
  <si>
    <t>№	66.01.37.000.М.001182.05.26 от 22.05.2026</t>
  </si>
  <si>
    <t>№66.01.37.000.М.001230.05.26 от 22.05.2026</t>
  </si>
  <si>
    <t>№66.01.37.000.М.001304.05.26 от 26.05.2026</t>
  </si>
  <si>
    <t>№66.01.37.000.М.001315.05.26 от 26.05.2026</t>
  </si>
  <si>
    <t>№66.ТС.14.000.М.000008.05.26 от 25.05.2026</t>
  </si>
  <si>
    <t>№66.01.37.000.М.001196.05.26 от 22.05.2026</t>
  </si>
  <si>
    <t>№66.01.37.000.М.000563.04.26 от 16.04.2026</t>
  </si>
  <si>
    <t>№66.01.37.000.М.001016.05.26 от 15.05.2026</t>
  </si>
  <si>
    <t xml:space="preserve">624186, Свердловская область, Невьянский район, Дол Приозерный тер. </t>
  </si>
  <si>
    <t>Утверждены муниципальным автономным учреждением дополнительного образования Центр дополнительного образования от 07.05.2026 № 74. 
Ссылка https://первая-гимназия.рф/item/2235686</t>
  </si>
  <si>
    <t>Утверждены муниципальным автономным учреждением дополнительного образования Центр дополнительного образования от  07.05.2026 № 74, ссылка https://clck.ru/3TpNp9, https://clck.ru/3TpNrg</t>
  </si>
  <si>
    <t>Утверждены муниципальным автономным учреждением дополнительного образования Центр дополнительного образования от 07.05.2026 № 74, ссылка https://clck.ru/3TpRRp</t>
  </si>
  <si>
    <t>Утверждены муниципальным автономным учреждением дополнительного образования Центр дополнительного образования от 07.05.2026 № 74, ссылка https://clck.ru/3TpSZi</t>
  </si>
  <si>
    <t>Программа летнего оздоровительного лагеря с дневным пребыванием детей при МАУ ДО «Спортивная школа» от 16.03.2026. Ссылка https://clck.ru/3Tq4ed</t>
  </si>
  <si>
    <t>Утверждены муниципальным автономным учреждением дополнительного образования Центр дополнительного образования от 07.05.2026 № 74, ссылка https://clck.ru/3TpUAi</t>
  </si>
  <si>
    <t>Утверждены муниципальным автономным учреждением дополнительного образования Центр дополнительного образования от 07.05.2026 № 74, ссылки https://clck.ru/3TpUHp, https://clck.ru/3TpUJa</t>
  </si>
  <si>
    <t>Утверждены муниципальным автономным учреждением дополнительного образования Центр дополнительного образования от 07.05.2026 № 74, ссылка https://clck.ru/3TpUPf</t>
  </si>
  <si>
    <t>Утверждены муниципальным автономным учреждением дополнительного образования Центр дополнительного образования от 07.05.2026 № 74, ссылка https://clck.ru/3TpUW8</t>
  </si>
  <si>
    <t>Утверждены муниципальным автономным учреждением дополнительного образования Центр дополнительного образования от 07.05.2026 № 74, ссылка https://clck.ru/3TpUcX</t>
  </si>
  <si>
    <t>Утверждены муниципальным автономным учреждением дополнительного образования Центр дополнительного образования от 07.05.2026 № 74, ссылка https://clck.ru/3TpUhW</t>
  </si>
  <si>
    <t>Утверждены муниципальным автономным учреждением дополнительного образования Центр дополнительного образования от 07.05.2026 № 74, ссылка https://clck.ru/3TpUqR</t>
  </si>
  <si>
    <t>Утверждены муниципальным автономным учреждением дополнительного образования Центр дополнительного образования от 07.05.2026 № 74, ссылка https://clck.ru/3TpV3y</t>
  </si>
  <si>
    <t>Утверждены муниципальным автономным учреждением дополнительного образования Центр дополнительного образования от 07.05.2026 № 74, ссылка https://clck.ru/3TpVDo</t>
  </si>
  <si>
    <r>
      <t xml:space="preserve">Объект доступен для детей с ОВЗ и детей - 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t>
    </r>
    <r>
      <rPr>
        <b/>
        <sz val="9"/>
        <color theme="1"/>
        <rFont val="Times New Roman"/>
        <family val="1"/>
        <charset val="204"/>
      </rPr>
      <t>Паспорт доступности от 27.03.2026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</si>
  <si>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01.04.2026</t>
    </r>
  </si>
  <si>
    <r>
      <t xml:space="preserve">Объект доступен для детей с ОВЗ и детей - 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16.03.2026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</si>
  <si>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</si>
  <si>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09.04.2026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</si>
  <si>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18.03.2026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</si>
  <si>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</si>
  <si>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06.04.2026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</si>
  <si>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10.04.2026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</si>
  <si>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09.04.2026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</si>
  <si>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09.04.2026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</si>
  <si>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01.04.2026</t>
    </r>
  </si>
  <si>
    <r>
      <t xml:space="preserve">Объект доступен частично всем. Дети с нарушением слуха и зрения.  
</t>
    </r>
    <r>
      <rPr>
        <b/>
        <sz val="9"/>
        <color rgb="FF000000"/>
        <rFont val="Times New Roman"/>
        <family val="1"/>
        <charset val="204"/>
      </rPr>
      <t>Паспорт доступности: ул. Юбилейная, д.23 Б от 30.04.2026, ул. Юбилейная, стр. 8 от 30.04.2026, ул. Юбилейная, 2 от 30.04.2026, пер. Школьный, д. 4 от 30.04.2026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</si>
  <si>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08.04.2026</t>
    </r>
  </si>
  <si>
    <t>№66.01.37.000.М.001155.05.26  от 21.05.2026</t>
  </si>
  <si>
    <r>
      <t xml:space="preserve">Муниципальное автономное общеобразовательное учреждение средняя общеобразовательная школа №129, 
</t>
    </r>
    <r>
      <rPr>
        <b/>
        <sz val="9"/>
        <color rgb="FF000000"/>
        <rFont val="Times New Roman"/>
        <family val="1"/>
        <charset val="204"/>
      </rPr>
      <t>МАОУ СОШ №129 
(Лагерь дневного пребывания детей "Мир вокруг нас")</t>
    </r>
  </si>
  <si>
    <t>№66.01.37.000.М.001183.05.26 от 22.05.2026</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</si>
  <si>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 xml:space="preserve">Паспорт доступности от 12.02.2026 г., срок действия до 12.02.2032 </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</si>
  <si>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от16.02.2026</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</si>
  <si>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11.02.2026 г.</t>
    </r>
  </si>
  <si>
    <r>
      <t xml:space="preserve">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</si>
  <si>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8"/>
        <color rgb="FF000000"/>
        <rFont val="Times New Roman"/>
        <family val="1"/>
        <charset val="204"/>
      </rPr>
      <t>Паспорт доступности от 13.02.2026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</si>
  <si>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8"/>
        <color rgb="FF000000"/>
        <rFont val="Times New Roman"/>
        <family val="1"/>
        <charset val="204"/>
      </rPr>
      <t xml:space="preserve">Паспорт доступности от 12.01.2026 г. </t>
    </r>
  </si>
  <si>
    <r>
      <t xml:space="preserve">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  
</t>
    </r>
    <r>
      <rPr>
        <b/>
        <sz val="8"/>
        <color rgb="FF000000"/>
        <rFont val="Times New Roman"/>
        <family val="1"/>
        <charset val="204"/>
      </rPr>
      <t>Паспорт доступности от 16.02.2026г.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</si>
  <si>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8"/>
        <color rgb="FF000000"/>
        <rFont val="Times New Roman"/>
        <family val="1"/>
        <charset val="204"/>
      </rPr>
      <t>Паспорт доступности от 15.03.2026</t>
    </r>
  </si>
  <si>
    <r>
      <t xml:space="preserve">Объект доступен для детей с ОВЗ и детей-инвалидов по следующим нозологиям: </t>
    </r>
    <r>
      <rPr>
        <sz val="8"/>
        <color rgb="FF000000"/>
        <rFont val="Times New Roman"/>
        <family val="1"/>
        <charset val="204"/>
      </rPr>
      <t xml:space="preserve">
слабовидящие, слабослышащие, с умственными нарушениями.  
</t>
    </r>
    <r>
      <rPr>
        <b/>
        <sz val="8"/>
        <color rgb="FF000000"/>
        <rFont val="Times New Roman"/>
        <family val="1"/>
        <charset val="204"/>
      </rPr>
      <t>Паспорт доступности от 26.01.2026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</si>
  <si>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8"/>
        <color rgb="FF000000"/>
        <rFont val="Times New Roman"/>
        <family val="1"/>
        <charset val="204"/>
      </rPr>
      <t>Паспорт доступности от 17.02.2026 г.</t>
    </r>
  </si>
  <si>
    <r>
      <t xml:space="preserve">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  
</t>
    </r>
    <r>
      <rPr>
        <b/>
        <sz val="9"/>
        <color theme="1"/>
        <rFont val="Times New Roman"/>
        <family val="1"/>
        <charset val="204"/>
      </rPr>
      <t>Паспорт доступности от 17.02.2026</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</si>
  <si>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</si>
  <si>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12.02.2026</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</si>
  <si>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12.01.2026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</si>
  <si>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13.02.2026 г.</t>
    </r>
  </si>
  <si>
    <r>
      <t xml:space="preserve">Объект доступен избирательно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</si>
  <si>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</si>
  <si>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01.03.2026</t>
    </r>
  </si>
  <si>
    <t>Утверждена Приказом директора МБОУ - СОШ № 221, № 39.2 от 21.04.2025, https://школа221.екатеринбург.рф/?section_id=372</t>
  </si>
  <si>
    <t>Программа воспитания на 2026 год находится в разработке   https://школа183.екатеринбург.рф/search?query=программа+воспитания</t>
  </si>
  <si>
    <t>Программа ЛОЛ утверждена директором школы 12.02.2026. Программа воспитания на 2026 год в разработке https://школа179.екатеринбург.рф/?section_id=476</t>
  </si>
  <si>
    <t>Утверждена директором МАОУ гимназия № 174 имени Л.Я. Драпкина Ивлево И.В. https://xn--174-5cdozfc7ak5r.xn--80acgfbsl1azdqr.xn--p1ai/?section_id=510</t>
  </si>
  <si>
    <t>Программа воспитательной работы и календарный план https://школа170.екатеринбург.рф/?section_id=22</t>
  </si>
  <si>
    <t>Программа воспитания на 2026 год находится в разработке   https://школа166.екатеринбург.рф/?section_id=17</t>
  </si>
  <si>
    <t>Программа воспитания на 2026 год находится в разработке    https://школа149.екатеринбург.рф/?section_id=460</t>
  </si>
  <si>
    <t>Утверждена Приказом директора МАОУ - СОШ № 148, № 120 от 01.04.2025, https://школа148.екатеринбург.рф/?section_id=708</t>
  </si>
  <si>
    <t>Утверждена директором МАОУ СОШ № 147 А.А. Моисеевым   https://школа147.екатеринбург.рф/?section_id=332</t>
  </si>
  <si>
    <t>Утверждена и.о.директора МАОУ СОШ № 127 Киселевой Ю.А. https://школа127.екатеринбург.рф/upload/sc127_new/files/72/eb/72eb9101d2eb45bd5213c4ae07edaaf7.pdf</t>
  </si>
  <si>
    <t>Утверждена директором МАОУ СОШ № 83 Мартыненко Л.И. приказом от 29.08.2025 № 410</t>
  </si>
  <si>
    <t>Программа воспитания на 2025 год находится в разработке https://школа30.екатеринбург.рф/?section_id=22+</t>
  </si>
  <si>
    <t>Утверждена директором МАОУ СОШ № 4 Изотовой М.А. 
Сылка: https://школа4.екатеринбург.рф/upload/sc4_new/files/3e/4c/3e4cca16566938a0fbec372308f4e0ed.pdf</t>
  </si>
  <si>
    <t>№ 66.01.37.000.М.000785.05.26 от 04.05.2026</t>
  </si>
  <si>
    <t>Приказ от 29.04.2026 
Ссылка: https://kolchedan-school.ekb.eduru.ru/media/2026/05/04/1107065921/Programma_OLsDPD_Kolchedanskaya_SOSh_podpis.pdf</t>
  </si>
  <si>
    <t>Количество смен в год: 14. 
Мощность: 222. 
Проживание: 3 корпуса, по 4 человека в комнате, удобства на этаже в 2-х этажном здании, удобства в комнатах в зданиях БВК. Питание: 6-разовое, столовая 130 мест. Медицинский пункт.</t>
  </si>
  <si>
    <t>Спальный корпус: 1989 год. БВК: 2023 год.
Столовая: 2005 год. Культурно-досуговый центр: 2008 год.
Медицинский пункт: 2008 год. Стадион: 2015 год.</t>
  </si>
  <si>
    <t>№66.01.37.000.М.001231.05.26  от 22.05.2026</t>
  </si>
  <si>
    <t>В 2025 г.: предписание ОНД и ПР ГО Ревда, ГО Дегтярск, Полевского ГО УНД и ПР Главного управления МЧС России по Свердловской области от 27.05.2025 № 2505/024-66/31-В/ПВП: 6 замечаний. Устранено 6 замечаний.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08.08.2025 № 40/2025-225: 1 замечание. Устранено 1 замечание.</t>
  </si>
  <si>
    <t>Программа утверждена приказом № 40 от 01.04.2026. Ссылка на программу: https://disk.yandex.ru/i/5-OADaJZJeqsjw</t>
  </si>
  <si>
    <t>№66.01.37.000.М.001360.05.25
от 27.05.2026</t>
  </si>
  <si>
    <t>№66.01.37.000.М.001361.05.25
от 27.05.2026</t>
  </si>
  <si>
    <t>№ 66.01.37.000.М.001202.05.26 от 22.05.2026</t>
  </si>
  <si>
    <t>Отсутствует. Договор о медицинском обслуживаниии от 10.02.2026 г. с ГБУЗ "Каменская центральная районная больница"</t>
  </si>
  <si>
    <t>Ссылка: https://kamensk-school.obrku.ru/letnyaya-ozdorovitelnaya-kompaniya</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</si>
  <si>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нарушением опорно-двигательного аппарата.  
</t>
    </r>
    <r>
      <rPr>
        <b/>
        <sz val="9"/>
        <color theme="1"/>
        <rFont val="Times New Roman"/>
        <family val="1"/>
        <charset val="204"/>
      </rPr>
      <t>Паспорт доступности от 31.05.2024.</t>
    </r>
  </si>
  <si>
    <r>
      <t xml:space="preserve">Муниципальное казенное общеобразовательное учреждение 
"Кисловская средняя общеобразовательная школа имени Героя Советского Союза И.И.Гуляева", 
</t>
    </r>
    <r>
      <rPr>
        <b/>
        <sz val="9"/>
        <color theme="1"/>
        <rFont val="Times New Roman"/>
        <family val="1"/>
        <charset val="204"/>
      </rPr>
      <t>МКОУ "Кисловская СОШ 
им. И.И.Гуляева"</t>
    </r>
  </si>
  <si>
    <r>
      <t xml:space="preserve">Муниципальное казенное общеобразовательное учреждение
"Маминская средняя общеобразовательная школа", 
</t>
    </r>
    <r>
      <rPr>
        <b/>
        <sz val="9"/>
        <color theme="1"/>
        <rFont val="Times New Roman"/>
        <family val="1"/>
        <charset val="204"/>
      </rPr>
      <t>МКОУ "Маминская СОШ"</t>
    </r>
  </si>
  <si>
    <r>
      <t xml:space="preserve">Муниципальное казенное общеобразовательное учреждение
 "Черемховская основная общеобразовательная школа", 
</t>
    </r>
    <r>
      <rPr>
        <b/>
        <sz val="9"/>
        <color theme="1"/>
        <rFont val="Times New Roman"/>
        <family val="1"/>
        <charset val="204"/>
      </rPr>
      <t>МКОУ "Черемховская СОШ"</t>
    </r>
  </si>
  <si>
    <t>https://t-62.uralschool.ru/</t>
  </si>
  <si>
    <t>№66.01.37.000.М.001530.05.25 от 28.05.2026</t>
  </si>
  <si>
    <r>
      <t xml:space="preserve"> Муниципальное казенное общеобразовательное учреждение"Талицкая средняя общеобразовательная школа № 1" , 
 </t>
    </r>
    <r>
      <rPr>
        <b/>
        <sz val="9"/>
        <color theme="1"/>
        <rFont val="Times New Roman"/>
        <family val="1"/>
        <charset val="204"/>
      </rPr>
      <t>МКОУ «Талицкая СОШ № 1» (Оздоровительный лагерь с дневным пребыванием)</t>
    </r>
  </si>
  <si>
    <t>Объект доступен для детей с ОВЗ и детей-инвалидов по следующим нозологиям: нарушения зрения с ДУ, нарушения слуха с ДУ. Приказ 177-ОД от 01.11.2023</t>
  </si>
  <si>
    <t>Заключение № 6.75 о прохождении общественно-профессиональной экспертизы
Ссылка: http://etavtomatika.ru/?section_id=587</t>
  </si>
  <si>
    <r>
      <t xml:space="preserve">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 
 </t>
    </r>
    <r>
      <rPr>
        <b/>
        <sz val="9"/>
        <color theme="1"/>
        <rFont val="Times New Roman"/>
        <family val="1"/>
        <charset val="204"/>
      </rPr>
      <t>ГАПОУ СО «ЕПТТ им. В.М. Курочкина» ( лагерь дневного пребывания «Машиностроители Профтеха»)</t>
    </r>
  </si>
  <si>
    <r>
      <t xml:space="preserve">Государственное автономное профессиональное образовательное учреждение Свердловской области «Екатеринбургский техникум "Автоматика", 
 </t>
    </r>
    <r>
      <rPr>
        <b/>
        <sz val="9"/>
        <color theme="1"/>
        <rFont val="Times New Roman"/>
        <family val="1"/>
        <charset val="204"/>
      </rPr>
      <t>ГАПОУ СО «ЕТ «Автоматика»</t>
    </r>
  </si>
  <si>
    <r>
      <t xml:space="preserve">Государственное автономное профессиональное образовательное учреждение Свердловской области «Красноуфимский педагогический колледж», 
 </t>
    </r>
    <r>
      <rPr>
        <b/>
        <sz val="9"/>
        <color theme="1"/>
        <rFont val="Times New Roman"/>
        <family val="1"/>
        <charset val="204"/>
      </rPr>
      <t>ГАПОУ СО «Красноуфимский педагогический колледж»</t>
    </r>
  </si>
  <si>
    <r>
      <t xml:space="preserve">
Государственное автономное профессиональное образовательное учреждение Свердловской области "Ирбитский гуманитарный колледж", 
 </t>
    </r>
    <r>
      <rPr>
        <b/>
        <sz val="9"/>
        <color theme="1"/>
        <rFont val="Times New Roman"/>
        <family val="1"/>
        <charset val="204"/>
      </rPr>
      <t xml:space="preserve"> ГАПОУ СО "ИГК"</t>
    </r>
  </si>
  <si>
    <r>
      <t xml:space="preserve">Государственное автономное профессиональное образовательное учреждение Свердловской области «Первоуральский металлургический колледж», 
ГАПОУ СО «Первоуральский металлургический колледж», 
 </t>
    </r>
    <r>
      <rPr>
        <b/>
        <sz val="9"/>
        <color theme="1"/>
        <rFont val="Times New Roman"/>
        <family val="1"/>
        <charset val="204"/>
      </rPr>
      <t xml:space="preserve"> ГАПОУ СО «ПМК»</t>
    </r>
  </si>
  <si>
    <t>Количество смен в год: 2. Мощность: 50. Проживание: не предусмотрено. Питание: не предусмотрено</t>
  </si>
  <si>
    <t>Программа воспитательной работы и Календарный план воспитательной работы для лагеря с дневным пребыванием детей «ПрофЛига» ГАПОУ СО «Ирбитский гуманитарный колледж», утв.приказом от 01.04.2026 г. № 62-од  
Ссылка: https://irbitgc.ru/upload/files/Приложение%2010.Программа_ВР_ПрофЛига%281%29.pdf</t>
  </si>
  <si>
    <t>Количество смен в год: 2. Мощность в смену: 50. Проживание: не предусмотрено. Питание: не предусмотрено.</t>
  </si>
  <si>
    <t>№66.01.37.000.М. 003180.05.26 
от 27.05.2026</t>
  </si>
  <si>
    <t>Ракитина Наталья Александровна</t>
  </si>
  <si>
    <t>https://vsamk.ru/about-kolledge/svedeniya-ob-organizacii-otdyha-detej-i-ih-ozdorovlenii/</t>
  </si>
  <si>
    <t xml:space="preserve">12-16 лет </t>
  </si>
  <si>
    <t>Заявление о выдаче санитарно-эпидемиологического заключения подано через ЕПГУ 26.05.2026 на основании экспертного заключения 
№ 66-20-009-12/11-2555-2026 от 25.05.2026</t>
  </si>
  <si>
    <t>№ Л041-01021-66/00496333 от 15.06.2022</t>
  </si>
  <si>
    <t xml:space="preserve"> № ЛО35-01277-66/00193752 от 26.09.2019 </t>
  </si>
  <si>
    <t>623101, Свердловская обл., г. Первоуральск, просп. Космонавтов, д. 1; тел: 8(3439) 63-84-30; email: mail@pmk-online.ru</t>
  </si>
  <si>
    <t>624760, Свердловская обл., г. Верхняя Салда, ул. Энгельса, д. 79; 
 624760, Свердловская обл., г. Верхняя Салда, ул. Парковая, д. 14  (34345) 5-38-52 (факс)</t>
  </si>
  <si>
    <t>06.07.2026-24.07.2026, 27.07.2026-14.08.2026</t>
  </si>
  <si>
    <t xml:space="preserve">Учебное здание: 1974 г. </t>
  </si>
  <si>
    <t>В 2025 г.: 
предписания нет.</t>
  </si>
  <si>
    <t>Объект доступен частично для детей с ОВЗ и детей-инвалидов. 
Паспорт доступности № 1 от 25.02.2026</t>
  </si>
  <si>
    <r>
      <t xml:space="preserve">Государственное автономное профессиональное образовательное учреждение Свердловской области «Верхнесалдинский авиаметаллургический колледж имени А.А. Евстигнеева», 
</t>
    </r>
    <r>
      <rPr>
        <b/>
        <sz val="9"/>
        <color theme="1"/>
        <rFont val="Times New Roman"/>
        <family val="1"/>
        <charset val="204"/>
      </rPr>
      <t>ГАПОУ СО «ВСАМК им. А.А. Евстигнеева»</t>
    </r>
  </si>
  <si>
    <t>Кадочников Дмитрий Михайлович</t>
  </si>
  <si>
    <t>http://eetk.ru</t>
  </si>
  <si>
    <t>22.06.2026-03.07.2026, 06.07.2026-17.07.2026, 20.07.2026-31.07.2026</t>
  </si>
  <si>
    <t>13-17 лет</t>
  </si>
  <si>
    <t>№ 66.01.37.000.М.001269.05.26 от 26.05.2026</t>
  </si>
  <si>
    <t xml:space="preserve">№ 66.01.34.000.М.001007.07.14 от 11.07.2014 </t>
  </si>
  <si>
    <t>№ Л035-01277-66/00195791 от 14.03.2012</t>
  </si>
  <si>
    <t>http://eetk.ru/dokumenty-leto-v-proftehe/</t>
  </si>
  <si>
    <t>Количество смен в год: 3. Мощность: 50. Проживание: не предусмотрено. Питание: не предусмотрено.</t>
  </si>
  <si>
    <r>
      <t xml:space="preserve">Государственное автономное профессиональное образовательное учреждение Свердловской области «Екатеринбургский экономико-технологический колледж»,
ГАПОУ СО «Екатеринбургский экономико-технологический колледж», 
</t>
    </r>
    <r>
      <rPr>
        <b/>
        <sz val="9"/>
        <color theme="1"/>
        <rFont val="Times New Roman"/>
        <family val="1"/>
        <charset val="204"/>
      </rPr>
      <t>ГАПОУ СО «ЕЭТК»</t>
    </r>
  </si>
  <si>
    <t xml:space="preserve">г. Екатеринбург, ул. Ясная, д. 1, корп. 5: нежилые помещения 1 этаж №№ 39, 41; нежилые помещения 2 этаж №№ 4, 14
г. Екатеринбург, ул. Ясная, д.1, корп. 7: нежилое помещение № 19;
тел: (343)2574449, +79014534021; email: info@eetk.ru
</t>
  </si>
  <si>
    <t>Учебное здание: 1969 г.</t>
  </si>
  <si>
    <t>В 2025 г.:  
Проверки не проводились</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</si>
  <si>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умственными нарушениями ( доступен полностью-избирательно); передвигающихся на креслах-колясках (частично-избирательно); с нарушением зрения и слуха (условно).  
</t>
    </r>
    <r>
      <rPr>
        <b/>
        <sz val="9"/>
        <color theme="1"/>
        <rFont val="Times New Roman"/>
        <family val="1"/>
        <charset val="204"/>
      </rPr>
      <t>Паспорт доступности (здание по ул. Ясная, д. 1, корп. 5) № 2 от 25.06.2024. Паспорт доступности (здание по ул. Ясная, д. 1, корп. 7) № 6 от 25.06.2024.</t>
    </r>
  </si>
  <si>
    <t>623930,   Свердловская обл., Слободо-Туринский р-н, с. Туринская Слобода,  ул. Ленина, д.№ 12; тел: 8-343-612-13-90; email: school1-sloboda@mail.ru</t>
  </si>
  <si>
    <t>https://.sch1-sloboda.uralschool.ru/</t>
  </si>
  <si>
    <t>01.06.2026-21.06.2026, 02.11.2026-08.11.2026</t>
  </si>
  <si>
    <t>Количество смен в год: 1. Мощность: 177. Проживание: не предусмотрено. Питание: 2-разовое</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</si>
  <si>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</si>
  <si>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</si>
  <si>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</si>
  <si>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</si>
  <si>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t>
    </r>
  </si>
  <si>
    <t>Новоселова Юлия Васильевна</t>
  </si>
  <si>
    <t>https://nicinskschool.uralschool.ru/</t>
  </si>
  <si>
    <t>№ 66.01.37.000.М.001266.05.26 от 25.05.2026</t>
  </si>
  <si>
    <t>№Л035-01277-66/00194026 от 13.03.2018</t>
  </si>
  <si>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10.04.2026 г.</t>
    </r>
  </si>
  <si>
    <t>Ссылка: https://nicinskschool.uralschool.ru/?section_id=79</t>
  </si>
  <si>
    <t>№ 66.01.37.000.М.001340.05.26 от 27.05.2026</t>
  </si>
  <si>
    <t>https://kushva-ddt.profiedu.ru/</t>
  </si>
  <si>
    <t>№66.01.37.000.М.001416.05.2026 от 27.05.2026</t>
  </si>
  <si>
    <t>Ссылка: https://disk.yandex.ru/d/HNJ2-4mDQf6aDA</t>
  </si>
  <si>
    <t>Количество смен в год: 2. Мощность: 229. Проживание: не предусмотрено. Питание: 2-разовое</t>
  </si>
  <si>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 
(Лагерь дневного пребывания "Территория Успеха")</t>
    </r>
  </si>
  <si>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 
(Лагерь с дневным пребыванием детей "Солнышко")</t>
    </r>
  </si>
  <si>
    <r>
      <t xml:space="preserve">Муниципальное автономное общеобразовательное учреждение гимназия № 144, 
 </t>
    </r>
    <r>
      <rPr>
        <b/>
        <sz val="9"/>
        <color theme="1"/>
        <rFont val="Times New Roman"/>
        <family val="1"/>
        <charset val="204"/>
      </rPr>
      <t>МАОУ гимназии № 144 
(Лагерь с дневным пребыванием детей "Содружество Радуга")</t>
    </r>
  </si>
  <si>
    <r>
      <t xml:space="preserve">Филиал Муниципального бюджетного дошкольного образовательного учреждения детского сада "Детство" детский сад  № 318, 
 </t>
    </r>
    <r>
      <rPr>
        <b/>
        <sz val="9"/>
        <color theme="1"/>
        <rFont val="Times New Roman"/>
        <family val="1"/>
        <charset val="204"/>
      </rPr>
      <t>филиал МБДОУ детский сад "Детство" детский сад № 318 (Лагерь с дневным пребыванием детей)</t>
    </r>
  </si>
  <si>
    <r>
      <t xml:space="preserve">Филиал Муниципального бюджетного дошкольного образовательного учреждения детского сада "Детство" детский сад № 432, 
 </t>
    </r>
    <r>
      <rPr>
        <b/>
        <sz val="9"/>
        <color theme="1"/>
        <rFont val="Times New Roman"/>
        <family val="1"/>
        <charset val="204"/>
      </rPr>
      <t>МБДОУ - детский сад "Детство" детский сад № 432 (лагерь с дневным пребыванием детей)</t>
    </r>
  </si>
  <si>
    <r>
      <t xml:space="preserve">Филиал Муниципального бюджетного дошкольного образовательного учреждения- детского сада "Детство" детский сад №382, 
 </t>
    </r>
    <r>
      <rPr>
        <b/>
        <sz val="9"/>
        <color theme="1"/>
        <rFont val="Times New Roman"/>
        <family val="1"/>
        <charset val="204"/>
      </rPr>
      <t xml:space="preserve"> Филиал МБДОУ- детского сада "Детство" детский сад №382 </t>
    </r>
  </si>
  <si>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 xml:space="preserve"> МАОУ СОШ № 68 с УИОП (Лагерь с дневным пребыванием детей)</t>
    </r>
  </si>
  <si>
    <r>
      <t xml:space="preserve">Филиал Муниципального бюджетного дошкольного образовательного учреждения детского сада "Надежда" № 551, 
 </t>
    </r>
    <r>
      <rPr>
        <b/>
        <sz val="9"/>
        <color theme="1"/>
        <rFont val="Times New Roman"/>
        <family val="1"/>
        <charset val="204"/>
      </rPr>
      <t>филиал МБДОУ детского сада "Надежда" № 551 (Лагерь с дневным пребыванием детей) </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</si>
  <si>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20.01.2024</t>
    </r>
  </si>
  <si>
    <r>
      <t xml:space="preserve">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от 29.01.2024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</si>
  <si>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11.07.2024</t>
    </r>
  </si>
  <si>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</si>
  <si>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нарушениями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01.09.2025.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</si>
  <si>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29.02.2024</t>
    </r>
  </si>
  <si>
    <r>
      <t xml:space="preserve">Оъект доступен для детей с инвалидностью ( передвигающиеся на креслах-колясках, инвалиды с нарушением опорно-двигательного аппарата, инвалиды с нарушением зрения,инвалиды с нарушеием слуха, инвалиды с умственными нарушениями)  
</t>
    </r>
    <r>
      <rPr>
        <b/>
        <sz val="9"/>
        <color theme="1"/>
        <rFont val="Times New Roman"/>
        <family val="1"/>
        <charset val="204"/>
      </rPr>
      <t>паспорт доступности от 01.06.2024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</si>
  <si>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с нарушениями опорно-двигательного аппарата, Нозологии: дети с нарушением зрения; дети с нарушением слуха; дети с умственными нарушениями.  
</t>
    </r>
    <r>
      <rPr>
        <b/>
        <sz val="9"/>
        <color theme="1"/>
        <rFont val="Times New Roman"/>
        <family val="1"/>
        <charset val="204"/>
      </rPr>
      <t>Паспорт доступности от 08.06.2021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</si>
  <si>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19.06.2020</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</si>
  <si>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</si>
  <si>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нарушением речи. 
</t>
    </r>
    <r>
      <rPr>
        <b/>
        <sz val="9"/>
        <color theme="1"/>
        <rFont val="Times New Roman"/>
        <family val="1"/>
        <charset val="204"/>
      </rPr>
      <t>Паспорт доступности 15.06.2021</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</si>
  <si>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соматическими заболеваниями.  
</t>
    </r>
    <r>
      <rPr>
        <b/>
        <sz val="9"/>
        <color rgb="FF000000"/>
        <rFont val="Times New Roman"/>
        <family val="1"/>
        <charset val="204"/>
      </rPr>
      <t>Паспорт доступности 16.07.2024</t>
    </r>
  </si>
  <si>
    <r>
      <t xml:space="preserve">Объект доступен для детей с ОВЗ и детей-инвалидов со следующими нозологиями:дети с нарушением опорно-двигательного аппарата, дети с нарушением зрения, дети соматическими заболеваниями.  
</t>
    </r>
    <r>
      <rPr>
        <b/>
        <sz val="9"/>
        <color theme="1"/>
        <rFont val="Times New Roman"/>
        <family val="1"/>
        <charset val="204"/>
      </rPr>
      <t>Паспорт доступности от 26.03.2024 г.</t>
    </r>
  </si>
  <si>
    <r>
      <t xml:space="preserve">Объект доступен для детей с ОВЗ и детей-инвалидов по следующим нозологиям; Дети с нарушением слуха, дети с нарушением зрения, дети с нарушениями опорно-двигательной системы  
</t>
    </r>
    <r>
      <rPr>
        <b/>
        <sz val="9"/>
        <color theme="1"/>
        <rFont val="Times New Roman"/>
        <family val="1"/>
        <charset val="204"/>
      </rPr>
      <t>Паспорт доступности от 15.03.2024</t>
    </r>
  </si>
  <si>
    <r>
      <t xml:space="preserve">Объект доступен для детей с ОВЗ и детей-инвалидов по следующим нозологиям :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30.06.2024</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</si>
  <si>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20.03.2014</t>
    </r>
  </si>
  <si>
    <r>
      <t xml:space="preserve">Объект доступен для детей с ОВЗ и детей-инвалидов по следующим нозологиям. Дети с нарушениями зрения, дети с нарушением слуха, дети с нарушением речи.  
</t>
    </r>
    <r>
      <rPr>
        <b/>
        <sz val="9"/>
        <color theme="1"/>
        <rFont val="Times New Roman"/>
        <family val="1"/>
        <charset val="204"/>
      </rPr>
      <t>Паспорт доступности от 30.06.2020</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</si>
  <si>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нарушением речи, дети с соматическими заболеваниями, дети с нарушением слуха.  
</t>
    </r>
    <r>
      <rPr>
        <b/>
        <sz val="9"/>
        <color theme="1"/>
        <rFont val="Times New Roman"/>
        <family val="1"/>
        <charset val="204"/>
      </rPr>
      <t>Паспорт доступности от 04.04.2023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</si>
  <si>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</si>
  <si>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 1 от 16.02.2024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</si>
  <si>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соматическими нарушениями.  
</t>
    </r>
    <r>
      <rPr>
        <b/>
        <sz val="9"/>
        <color theme="1"/>
        <rFont val="Times New Roman"/>
        <family val="1"/>
        <charset val="204"/>
      </rPr>
      <t>Паспорт доступности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</si>
  <si>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с дополнительно помощью сотрудника. В наличии (переносной) пандус. Назначены сотрудники осуществляющие сопровождение детей – инвалидов и детей ОВЗ (при необходимости) в процессе оказания им услуг по организации отдыха и оздоровления.  
</t>
    </r>
    <r>
      <rPr>
        <b/>
        <sz val="9"/>
        <color theme="1"/>
        <rFont val="Times New Roman"/>
        <family val="1"/>
        <charset val="204"/>
      </rPr>
      <t>Паспорт доступности от 30.06.2024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</si>
  <si>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</si>
  <si>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объекта от 17.07.2024г.</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</si>
  <si>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</si>
  <si>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нарушениями, дети с задержкой психического развития.</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</si>
  <si>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речи, дети с соматическими заболеваниями, дети с задержкой психического развития. 
</t>
    </r>
    <r>
      <rPr>
        <b/>
        <sz val="9"/>
        <color rgb="FF000000"/>
        <rFont val="Times New Roman"/>
        <family val="1"/>
        <charset val="204"/>
      </rPr>
      <t>Паспорт доступности от 01.04.2024 №37/1</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</si>
  <si>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 
</t>
    </r>
    <r>
      <rPr>
        <b/>
        <sz val="9"/>
        <color theme="1"/>
        <rFont val="Times New Roman"/>
        <family val="1"/>
        <charset val="204"/>
      </rPr>
      <t>Паспорт доступнлсти 30.06.2024</t>
    </r>
  </si>
  <si>
    <t>№66.01.37 .000 М .001520.05.26 от 28.05.2026</t>
  </si>
  <si>
    <t>№66.01.37.000 М .001342.05.26 от 27.05.2026</t>
  </si>
  <si>
    <t>№66.01.37 .000 М .001153.05.26 от 21.05.2026</t>
  </si>
  <si>
    <t>№66.01.37.000.М.001075.05.26 от 18.05.2026</t>
  </si>
  <si>
    <t>№66.01.37.000.М.000595.04.26  от 17.04.2026</t>
  </si>
  <si>
    <t>№66.01.37.000.М.001236.05.26 от 22.05.2026</t>
  </si>
  <si>
    <t>№66.01.37.000.М.001534.05.26 от 28.05.2026</t>
  </si>
  <si>
    <t>№66.01.37.000.М.001127.05.26 от 20.05.2026</t>
  </si>
  <si>
    <t>№66.01.37.000.М.001126.05.26 от 20.05.2026</t>
  </si>
  <si>
    <t>№66.01.37.000.М.001125.05.26 от 20.05.2026</t>
  </si>
  <si>
    <t>№ 66.01.37.000.М.001151.05.26 от 21.05.2026</t>
  </si>
  <si>
    <t>№№66.01.37.000.М.001277.05.26
от 26.05.2026</t>
  </si>
  <si>
    <t>№66.01.37.000.М.001347.05.26 от 27.05.2026</t>
  </si>
  <si>
    <t>№66.01.37.000.М.001207.05.26 от 22.05.2026</t>
  </si>
  <si>
    <t>Ссылка: https://kupc.ru/lager-proflandiya</t>
  </si>
  <si>
    <t>Ссылка:  https://kupc.ru/lager-ekspediciya-na-planetu-rusal</t>
  </si>
  <si>
    <t>02.06.2026 - 25.06.2026, 25.08.2026 - 31.08.2026, 24.10.2026 - 31.10.2026</t>
  </si>
  <si>
    <t>Количество смен в год: 3. Мощность: 38. Проживание: не предусмотрено. Питание: 2-разовое</t>
  </si>
  <si>
    <t>Программа воспитания утверждена приказом директора МБОУ СОШ № 4 от 12.05.2026 № 76/4 https://clck.ru/3ToeFt</t>
  </si>
  <si>
    <t>Отсутствует. Договор № 7 от 01.01.2026</t>
  </si>
  <si>
    <t>Программа воспитания утверждена приказом директора МБОУ СОШ № 7
от 15.04.2026 № 65 https://clck.ru/3Tqy6v</t>
  </si>
  <si>
    <t>05.06.2026-30.06.2026, 24.10.2026-31.10.2026</t>
  </si>
  <si>
    <t>Отсутствует. Договор № ЛОК-17/2026 от 08.05.2026</t>
  </si>
  <si>
    <t>Программа воспитания утверждена приказом директора МАОУ СОШ № 10 от 04.05.2026 № 156/1
https://clck.ru/3TrHkV</t>
  </si>
  <si>
    <t>№66.01.37.000.М.001476.05.26 от 28.05.2026</t>
  </si>
  <si>
    <t>Программа воспитания утверждена приказом директора МБОУ СОШ № 14
от 20.04.2026 № 112-Д https://clck.ru/3TsxXV</t>
  </si>
  <si>
    <t>Программа воспитания утверждена приказом директора МБОУ СОШ № 19 от 04.04.2026 № 29/1 https://clck.ru/3Tsxbm</t>
  </si>
  <si>
    <t>№66.01.37.000.М.001295.05.26 от 26.05.2026</t>
  </si>
  <si>
    <t>Программа воспитания утверждена приказом директора МБОУ СОШ № 21
от 06.05.2026 № 38/3 https://clck.ru/3TsTdk</t>
  </si>
  <si>
    <t>Программа воспитания утверждена приказом директора МАОУ СОШ № 24
от 27.04.2026 № 68 https://clck.ru/3Tt4ob</t>
  </si>
  <si>
    <t>№66.01.37.000.М.001507.05.26 от 28.05.2026</t>
  </si>
  <si>
    <t>№66.01.37.000.М.001474.05.26 от 28.05.2026</t>
  </si>
  <si>
    <t>№66.01.37.000.М.001502.05.26 от 28.05.2026</t>
  </si>
  <si>
    <t>№66.01.37.000.М.001478.05.26 от 28.05.2026</t>
  </si>
  <si>
    <t>№66.01.37.000.М.001498.05.26 от 28.05.2026</t>
  </si>
  <si>
    <t>№66.01.37.000.М.001479.05.26 от 28.05.2026</t>
  </si>
  <si>
    <t>№66.01.37.000.М.001548.05.26 от 29.05.2026</t>
  </si>
  <si>
    <t>№66.01.37.000.М.001454.05.26 от 28.05.2026</t>
  </si>
  <si>
    <t>№66.01.37.000.М.001576.05.26 от 29.05.2026</t>
  </si>
  <si>
    <t>№66.01.37.000.М.001501.05.26 от 28.05.2026</t>
  </si>
  <si>
    <t>№66.01.37.000.М.001480.05.26 от 28.05.2026</t>
  </si>
  <si>
    <t>№66.01.37.000.М.001458.05.26 от 28.05.2026</t>
  </si>
  <si>
    <t>№66.01.37.000.М.001537.05.26 от 29.05.2026</t>
  </si>
  <si>
    <t>№66.01.37.000.М.001521.05.26 от 28.05.2026</t>
  </si>
  <si>
    <t>30.03.2026-03.04.2026, 29.06.2026-22.07.2026, 26.10.2026-30.10.2026</t>
  </si>
  <si>
    <t>№66.01.37.000.М.000423.03.26 от 26.03.2026</t>
  </si>
  <si>
    <r>
      <t xml:space="preserve">Муниципальное автономное дошкольное образовательное учреждение "Детский сад № 1 "Алёнка",
 </t>
    </r>
    <r>
      <rPr>
        <b/>
        <sz val="9"/>
        <color theme="1"/>
        <rFont val="Times New Roman"/>
        <family val="1"/>
        <charset val="204"/>
      </rPr>
      <t xml:space="preserve"> 
МАДОУ "Детский сад №1" 
(ЛДП "Созвездие")</t>
    </r>
  </si>
  <si>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 xml:space="preserve"> МАДОУ "Детский сад № 3 "Родничок" 
(ЛДП "Родничок")</t>
    </r>
  </si>
  <si>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 xml:space="preserve"> МАОУ "АСОШ № 1" 
(ЛДП)</t>
    </r>
  </si>
  <si>
    <r>
      <t xml:space="preserve">Филиал муниципального автономного общеобразовательного учреждения «Азигуловская школа имени Героя Советского Союза Назипа Хазиповича Хазипова» - «Усть-Манчажская основная общеобразовательная школа», 
 </t>
    </r>
    <r>
      <rPr>
        <b/>
        <sz val="9"/>
        <color theme="1"/>
        <rFont val="Times New Roman"/>
        <family val="1"/>
        <charset val="204"/>
      </rPr>
      <t>Филиал № 1 МАОУ "Азигуловская школа им. Героя Советского Союза Н. Х. Хазипова"  -
"Усть-Манчажская школа"  (ЛДП)</t>
    </r>
  </si>
  <si>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(ЛДП)</t>
    </r>
  </si>
  <si>
    <r>
      <t xml:space="preserve">Муниципальное казенное общеобразовательное учреждение Ачитского муниципального округа "Заринская средняя общеобразовательная школа", 
 </t>
    </r>
    <r>
      <rPr>
        <b/>
        <sz val="9"/>
        <color rgb="FF000000"/>
        <rFont val="Times New Roman"/>
        <family val="1"/>
        <charset val="204"/>
      </rPr>
      <t>МКОУ АМО "Заринская СОШ"</t>
    </r>
  </si>
  <si>
    <r>
      <t xml:space="preserve">Муниципальное казенное общеобразовательное учреждение Ачитского муниципального округа "Ключевская основная общеобразовательная школа", 
 </t>
    </r>
    <r>
      <rPr>
        <b/>
        <sz val="9"/>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</si>
  <si>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"Марикаршинская основная общеобразовательная школа", 
 </t>
    </r>
    <r>
      <rPr>
        <b/>
        <sz val="9"/>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</si>
  <si>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"Нижнеарийская основная общеобразовательная школа", 
 </t>
    </r>
    <r>
      <rPr>
        <b/>
        <sz val="9"/>
        <color rgb="FF000000"/>
        <rFont val="Times New Roman"/>
        <family val="1"/>
        <charset val="204"/>
      </rPr>
      <t xml:space="preserve"> МКОУ АМО "Нижнеарийская ООШ"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</si>
  <si>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 
 </t>
    </r>
    <r>
      <rPr>
        <b/>
        <sz val="9"/>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</si>
  <si>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школа"-филиал "Каргинская основная общеобразовательная школа", 
 </t>
    </r>
    <r>
      <rPr>
        <b/>
        <sz val="9"/>
        <color rgb="FF000000"/>
        <rFont val="Times New Roman"/>
        <family val="1"/>
        <charset val="204"/>
      </rPr>
      <t xml:space="preserve"> МКОУ АМО "Уфимская СОШ"-филиал "Каргинская ООШ"</t>
    </r>
  </si>
  <si>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МАУ ДО "ДШИ"</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</si>
  <si>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t>
    </r>
  </si>
  <si>
    <r>
      <t xml:space="preserve">Муниципальное автономное общеобразовательное учреждение средняя общеобразовательная школа № 10 имени воина-интернационалиста Александра Харламова, 
 </t>
    </r>
    <r>
      <rPr>
        <b/>
        <sz val="9"/>
        <color theme="1"/>
        <rFont val="Times New Roman"/>
        <family val="1"/>
        <charset val="204"/>
      </rPr>
      <t>МАОУ СОШ №10</t>
    </r>
  </si>
  <si>
    <r>
      <t xml:space="preserve">Муниципальное автономное учреждение дополнительное образования "Детская школа искусств", 
 </t>
    </r>
    <r>
      <rPr>
        <b/>
        <sz val="9"/>
        <color theme="1"/>
        <rFont val="Times New Roman"/>
        <family val="1"/>
        <charset val="204"/>
      </rPr>
      <t>МАУ ДО "ДШИ"</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</si>
  <si>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</si>
  <si>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</si>
  <si>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 ДО "ДШИ"</t>
    </r>
  </si>
  <si>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 xml:space="preserve">  
МАУ ДО "СШ им. Александра Козицына"</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</si>
  <si>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МБОУ "СОШ №14"</t>
    </r>
  </si>
  <si>
    <r>
      <t xml:space="preserve">Внешкольное муниципальное бюджетное образовательное учреждение дополнительного образования детей
"Детско-юношеская спортивная школа", 
 </t>
    </r>
    <r>
      <rPr>
        <b/>
        <sz val="9"/>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</si>
  <si>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"Центр внешкольной работы по военно- патриотическому воспитанию "Мужество", 
 </t>
    </r>
    <r>
      <rPr>
        <b/>
        <sz val="9"/>
        <color theme="1"/>
        <rFont val="Times New Roman"/>
        <family val="1"/>
        <charset val="204"/>
      </rPr>
      <t>ВМБОУ ДОД "ЦВР ВПВ Мужество"</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</si>
  <si>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 МБОУ СОШ № 14</t>
    </r>
  </si>
  <si>
    <r>
      <t xml:space="preserve"> Частное общеобразовательное учреждение "РЖД лицей № 3 ", 
 </t>
    </r>
    <r>
      <rPr>
        <b/>
        <sz val="9"/>
        <color theme="1"/>
        <rFont val="Times New Roman"/>
        <family val="1"/>
        <charset val="204"/>
      </rPr>
      <t>РЖД Лицей №3   
(Лагерь дневного пребывания детей "Магистраль 2026")</t>
    </r>
  </si>
  <si>
    <r>
      <t xml:space="preserve">Общество с ограниченной ответственностью "Уктусский спортивный комплекс", 
 </t>
    </r>
    <r>
      <rPr>
        <b/>
        <sz val="9"/>
        <color theme="1"/>
        <rFont val="Times New Roman"/>
        <family val="1"/>
        <charset val="204"/>
      </rPr>
      <t>ООО "Уктусский спортивный комплекс"
(Лагерь с дневным пребыванием детей "Горка героев")</t>
    </r>
  </si>
  <si>
    <r>
      <t xml:space="preserve">Муниципальное бюджетное дошкольное образовательное учреждение детский сад № 278,
 </t>
    </r>
    <r>
      <rPr>
        <b/>
        <sz val="9"/>
        <color theme="1"/>
        <rFont val="Times New Roman"/>
        <family val="1"/>
        <charset val="204"/>
      </rPr>
      <t>МБДОУ детский сад № 278 (Лагерь с дневным пребыванием детей)</t>
    </r>
  </si>
  <si>
    <r>
      <t xml:space="preserve">Муниципальное автономное общеобразовательное учреждение лицей №180 "Полифорум", 
 </t>
    </r>
    <r>
      <rPr>
        <b/>
        <sz val="9"/>
        <color theme="1"/>
        <rFont val="Times New Roman"/>
        <family val="1"/>
        <charset val="204"/>
      </rPr>
      <t>МАОУ лицея №180</t>
    </r>
  </si>
  <si>
    <r>
      <t xml:space="preserve">Муниципальное бюджетное общеобразовательное учреждение  средняя общеобразовательная  школа № 119, 
 </t>
    </r>
    <r>
      <rPr>
        <b/>
        <sz val="9"/>
        <color rgb="FF000000"/>
        <rFont val="Times New Roman"/>
        <family val="1"/>
        <charset val="204"/>
      </rPr>
      <t>МБОУ СОШ № 119 
(Лагерь дневного пребывания детей "Звезды Континентов")</t>
    </r>
  </si>
  <si>
    <r>
      <t xml:space="preserve">Муниципальное автономное общеобразовательное учреждение средняя общеобразовательная школа №147, 
 </t>
    </r>
    <r>
      <rPr>
        <b/>
        <sz val="9"/>
        <color rgb="FF000000"/>
        <rFont val="Times New Roman"/>
        <family val="1"/>
        <charset val="204"/>
      </rPr>
      <t>МАОУ СОШ № 147 
(Лагерь с дневным пребыванием детей "Лесная сказка")</t>
    </r>
  </si>
  <si>
    <r>
      <t xml:space="preserve">Муниципальное автономное общеобразовательное учреждение гимназии № 174 им. Л.Я. Драпкина, 
МАОУ гимназия № 174 
(Лагерь с дневным пребыванием детей "Добро пожаловать,
 </t>
    </r>
    <r>
      <rPr>
        <b/>
        <sz val="9"/>
        <color rgb="FF000000"/>
        <rFont val="Times New Roman"/>
        <family val="1"/>
        <charset val="204"/>
      </rPr>
      <t xml:space="preserve"> или посторонним вход воспрещен")</t>
    </r>
  </si>
  <si>
    <r>
      <t xml:space="preserve">Муниципальное бюджетное общеобразовательное учреждение средняя общеобразовательная школа № 179, 
 </t>
    </r>
    <r>
      <rPr>
        <b/>
        <sz val="9"/>
        <color rgb="FF000000"/>
        <rFont val="Times New Roman"/>
        <family val="1"/>
        <charset val="204"/>
      </rPr>
      <t>МБОУ СОШ № 179 
(Городской оздоровительный лагерь с дневным пребыванием детей )</t>
    </r>
  </si>
  <si>
    <r>
      <t xml:space="preserve">Муниципальное автономное образовательное учреждение средняя общеобразовательная школа №183, 
</t>
    </r>
    <r>
      <rPr>
        <b/>
        <sz val="9"/>
        <color rgb="FF000000"/>
        <rFont val="Times New Roman"/>
        <family val="1"/>
        <charset val="204"/>
      </rPr>
      <t>МАОУ СОШ №183 
(Лагерь дневного пребывания детей "Олимп")</t>
    </r>
  </si>
  <si>
    <r>
      <t xml:space="preserve">Муниципальное бюджетное общеобразовательное учреждение  средняя общеобразовательная  школа № 221, 
 </t>
    </r>
    <r>
      <rPr>
        <b/>
        <sz val="9"/>
        <color rgb="FF000000"/>
        <rFont val="Times New Roman"/>
        <family val="1"/>
        <charset val="204"/>
      </rPr>
      <t>МБОУ СОШ № 221 
(Лагерь дневного пребывания детей "Царство природы")</t>
    </r>
  </si>
  <si>
    <r>
      <t xml:space="preserve">Муниципальное автономное общеобразовательного учреждение- средняя общеобразовательная школа № 7, 
 </t>
    </r>
    <r>
      <rPr>
        <b/>
        <sz val="9"/>
        <color theme="1"/>
        <rFont val="Times New Roman"/>
        <family val="1"/>
        <charset val="204"/>
      </rPr>
      <t>МАОУ-СОШ №7 (Лагерь дневного пребывания детей "Страна Здоровья" )</t>
    </r>
  </si>
  <si>
    <r>
      <t xml:space="preserve">Муниципальное автономное общеобразовательное учреждение Гимназия № 8 "Лицей им. С.П. Дягилева", 
 </t>
    </r>
    <r>
      <rPr>
        <b/>
        <sz val="9"/>
        <color theme="1"/>
        <rFont val="Times New Roman"/>
        <family val="1"/>
        <charset val="204"/>
      </rPr>
      <t xml:space="preserve"> МАОУ Гимназия № 8 "Лицей им. С.П. Дягилева" 
(Лагерь дневного пребывания детей "Радужный")</t>
    </r>
  </si>
  <si>
    <r>
      <t xml:space="preserve">Муниципальное автономное общеобразовательное учреждение Гимназия № 13, 
 </t>
    </r>
    <r>
      <rPr>
        <b/>
        <sz val="9"/>
        <color theme="1"/>
        <rFont val="Times New Roman"/>
        <family val="1"/>
        <charset val="204"/>
      </rPr>
      <t>МАОУ - гимназия № 13 
(Лагерь дневного пребывания детей "СмартСтарт")</t>
    </r>
  </si>
  <si>
    <r>
      <t xml:space="preserve">Муниципальное автономное общеобразовательного учреждение- средняя общеобразовательная школа № 14, 
 </t>
    </r>
    <r>
      <rPr>
        <b/>
        <sz val="9"/>
        <color theme="1"/>
        <rFont val="Times New Roman"/>
        <family val="1"/>
        <charset val="204"/>
      </rPr>
      <t>МАОУ СОШ № 14
(Лагерь с дневным пребыванием детей "Солнышко")</t>
    </r>
  </si>
  <si>
    <r>
      <t xml:space="preserve">Муниципальное автономное общеобразовательного учреждение-средняя общеобразовательная школа № 15, 
 </t>
    </r>
    <r>
      <rPr>
        <b/>
        <sz val="9"/>
        <color theme="1"/>
        <rFont val="Times New Roman"/>
        <family val="1"/>
        <charset val="204"/>
      </rPr>
      <t xml:space="preserve"> МАОУ СОШ № 15
(Лагерь дневного пребывания детей "Талант")</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</si>
  <si>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 xml:space="preserve"> МАОУ СОШ № 26
(Лагерь  "Берёзка")</t>
    </r>
  </si>
  <si>
    <r>
      <t xml:space="preserve">Муниципальное автономное общеобразовательное учреждение средня общеобразовательная школа № 28, 
 </t>
    </r>
    <r>
      <rPr>
        <b/>
        <sz val="9"/>
        <color theme="1"/>
        <rFont val="Times New Roman"/>
        <family val="1"/>
        <charset val="204"/>
      </rPr>
      <t>МАОУ СОШ № 28 
(Лагерь с дневным пребыванием детей "Гармония")</t>
    </r>
  </si>
  <si>
    <r>
      <t xml:space="preserve">Муниципальное автономное общеобразовательное учреждение гимназия №40, 
 </t>
    </r>
    <r>
      <rPr>
        <b/>
        <sz val="9"/>
        <color theme="1"/>
        <rFont val="Times New Roman"/>
        <family val="1"/>
        <charset val="204"/>
      </rPr>
      <t>МАОУ гимназия № 40 
(ЛДПД  "Алые паруса" )</t>
    </r>
  </si>
  <si>
    <r>
      <t xml:space="preserve">Муниципальное автономное общеобразовательное учреждение средня общеобразовательная школа с углублённым изучением отдельных предметов № 53, 
 </t>
    </r>
    <r>
      <rPr>
        <b/>
        <sz val="9"/>
        <color theme="1"/>
        <rFont val="Times New Roman"/>
        <family val="1"/>
        <charset val="204"/>
      </rPr>
      <t xml:space="preserve">МАОУ СОШ с УИОП №53
 (Лагерь дневного пребывания детей "Орленок") </t>
    </r>
  </si>
  <si>
    <r>
      <t xml:space="preserve">Муниципальное автономное общеобразовательное учреждение средняя общеобразовательная школа № 60 имени Г.Я. Бахчиванджи, 
 </t>
    </r>
    <r>
      <rPr>
        <b/>
        <sz val="9"/>
        <color theme="1"/>
        <rFont val="Times New Roman"/>
        <family val="1"/>
        <charset val="204"/>
      </rPr>
      <t>МAОУ СОШ № 60 им. Г.Я. Бахчиванджи
(лагерь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</si>
  <si>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62, 
 </t>
    </r>
    <r>
      <rPr>
        <b/>
        <sz val="9"/>
        <color theme="1"/>
        <rFont val="Times New Roman"/>
        <family val="1"/>
        <charset val="204"/>
      </rPr>
      <t>МАОУ СОШ № 62
(Лагерь дневного пребывания детей "Здрава")</t>
    </r>
  </si>
  <si>
    <r>
      <t xml:space="preserve">Муниципальное автономное общеобразовательное учреждение средняя общеобразовательная школа № 71, 
 </t>
    </r>
    <r>
      <rPr>
        <b/>
        <sz val="9"/>
        <color theme="1"/>
        <rFont val="Times New Roman"/>
        <family val="1"/>
        <charset val="204"/>
      </rPr>
      <t>МАОУ СОШ № 71
(Лагерь дневного пребывания детей "Мастерская развлечений")</t>
    </r>
  </si>
  <si>
    <r>
      <t xml:space="preserve">Муниципальное автономное общеобразовательное учреждение средняя общеобразовательная школа № 76 с углубленным изучением отдельных предметов, 
 </t>
    </r>
    <r>
      <rPr>
        <b/>
        <sz val="9"/>
        <color theme="1"/>
        <rFont val="Times New Roman"/>
        <family val="1"/>
        <charset val="204"/>
      </rPr>
      <t>МАОУ СОШ № 76 с углубленным изучением отдельных предметов с УИОП
(Лагерь дневного пребывания детей "Путешественники")</t>
    </r>
  </si>
  <si>
    <r>
      <t xml:space="preserve">Муниципальное автономное общеобразовательное учреждение лицей № 110 им.Л.К. Гришиной, 
 </t>
    </r>
    <r>
      <rPr>
        <b/>
        <sz val="9"/>
        <color theme="1"/>
        <rFont val="Times New Roman"/>
        <family val="1"/>
        <charset val="204"/>
      </rPr>
      <t>(Лагерь дневного пребывания детей "Радуга")</t>
    </r>
  </si>
  <si>
    <r>
      <t xml:space="preserve">Муниципальное автономное учреждение дополнительного образования-Дом детства и юношества, 
 </t>
    </r>
    <r>
      <rPr>
        <b/>
        <sz val="9"/>
        <color theme="1"/>
        <rFont val="Times New Roman"/>
        <family val="1"/>
        <charset val="204"/>
      </rPr>
      <t xml:space="preserve"> 
МАУ ДО "ДДиЮ" 
(Лагерь дневного пребывания детей "Город мастеров")</t>
    </r>
  </si>
  <si>
    <r>
      <t xml:space="preserve">Муниципальное автономное общеобразовательное учреждение средняя общеобразовательная школа № 46, 
 </t>
    </r>
    <r>
      <rPr>
        <b/>
        <sz val="9"/>
        <color theme="1"/>
        <rFont val="Times New Roman"/>
        <family val="1"/>
        <charset val="204"/>
      </rPr>
      <t>МАОУ СОШ № 46 
(Лагерь с дневным пребыванием детей "Золотой ключик")</t>
    </r>
  </si>
  <si>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 (Лагерь с дневным пребыванием детей "Лето Интересных Событий")</t>
    </r>
  </si>
  <si>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МАОУ СОШ № 67 с углубленным изучением отдельных предметов
(Лагерь с дневным пребыванием детей "Солнышко")</t>
    </r>
  </si>
  <si>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МАОУ СОШ № 68 с УИОП (ЛДП)</t>
    </r>
  </si>
  <si>
    <r>
      <t xml:space="preserve">Муниципальное бюджетное общеобразовательное учреждение средняя общеобразовательная школа № 72, 
 </t>
    </r>
    <r>
      <rPr>
        <b/>
        <sz val="9"/>
        <color theme="1"/>
        <rFont val="Times New Roman"/>
        <family val="1"/>
        <charset val="204"/>
      </rPr>
      <t xml:space="preserve"> МАОУ СОШ № 72
(ЛДП)</t>
    </r>
  </si>
  <si>
    <r>
      <t xml:space="preserve">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t>
    </r>
    <r>
      <rPr>
        <b/>
        <sz val="9"/>
        <color theme="1"/>
        <rFont val="Times New Roman"/>
        <family val="1"/>
        <charset val="204"/>
      </rPr>
      <t>МАОУ СОШ № 77 
(ЛДП)</t>
    </r>
  </si>
  <si>
    <r>
      <t xml:space="preserve">Муниципальное автономное общеобразовательное учреждение средняя общеобразовательная школа № 80, 
 </t>
    </r>
    <r>
      <rPr>
        <b/>
        <sz val="9"/>
        <color theme="1"/>
        <rFont val="Times New Roman"/>
        <family val="1"/>
        <charset val="204"/>
      </rPr>
      <t>МАОУ СОШ № 80 
(ЛДП)</t>
    </r>
  </si>
  <si>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МАОУ СОШ № 95 
(Лагерь с дневным пребыванием детей "Дружба")</t>
    </r>
  </si>
  <si>
    <r>
      <t xml:space="preserve">Муниципальное бюджетное общеобразовательное учреждение "Средняя общеобразовательная школа № 98", 
 </t>
    </r>
    <r>
      <rPr>
        <b/>
        <sz val="9"/>
        <color theme="1"/>
        <rFont val="Times New Roman"/>
        <family val="1"/>
        <charset val="204"/>
      </rPr>
      <t>МАОУ СОШ № 98 
(Лагерь с дневным пребыванием детей "Улыбка")</t>
    </r>
  </si>
  <si>
    <r>
      <t xml:space="preserve">Муниципальное автономное общеобразовательное учреждение гимназия № 99, 
 </t>
    </r>
    <r>
      <rPr>
        <b/>
        <sz val="9"/>
        <color theme="1"/>
        <rFont val="Times New Roman"/>
        <family val="1"/>
        <charset val="204"/>
      </rPr>
      <t xml:space="preserve"> МАОУ гимназия № 99 
(Лагерь с дневным пребыванием детей "Улыбка")</t>
    </r>
  </si>
  <si>
    <r>
      <t xml:space="preserve">Муниципальное бюджетное общеобразовательное учреждение средняя общеобразовательная школа №112, 
 </t>
    </r>
    <r>
      <rPr>
        <b/>
        <sz val="9"/>
        <color theme="1"/>
        <rFont val="Times New Roman"/>
        <family val="1"/>
        <charset val="204"/>
      </rPr>
      <t>МАОУ СОШ № 112 
(ЛДП)</t>
    </r>
  </si>
  <si>
    <r>
      <t xml:space="preserve">Муниципальное автономное общеобразовательное учреждение средняя общеобразовательная школа № 113, 
 </t>
    </r>
    <r>
      <rPr>
        <b/>
        <sz val="9"/>
        <color theme="1"/>
        <rFont val="Times New Roman"/>
        <family val="1"/>
        <charset val="204"/>
      </rPr>
      <t>МАОУ СОШ № 113 
(Лагерь с дневным пребыванием детей "Солнечный город")</t>
    </r>
  </si>
  <si>
    <r>
      <t xml:space="preserve">Муниципальное автономное общеобразовательное учреждение "Средняя общеобразовательная школа № 114", 
 </t>
    </r>
    <r>
      <rPr>
        <b/>
        <sz val="9"/>
        <color theme="1"/>
        <rFont val="Times New Roman"/>
        <family val="1"/>
        <charset val="204"/>
      </rPr>
      <t xml:space="preserve"> МАОУ СОШ № 114 (Лагерь с дневным пребыванием детей "Дружный")</t>
    </r>
  </si>
  <si>
    <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 МАОУ СОШ № 115
(Лагерь дневного пребывания детей "Солнечный город") </t>
    </r>
  </si>
  <si>
    <r>
      <t xml:space="preserve">Муниципальное автономное общеобразовательное учреждение средняя общеобразовательная школа № 117, 
 </t>
    </r>
    <r>
      <rPr>
        <b/>
        <sz val="9"/>
        <color theme="1"/>
        <rFont val="Times New Roman"/>
        <family val="1"/>
        <charset val="204"/>
      </rPr>
      <t>МАОУ СОШ №117  
(Лагерь с дневным пребыванием детей "Юный инженер")</t>
    </r>
  </si>
  <si>
    <r>
      <t xml:space="preserve">Муниципальное автономное общеобразовательное учреждение средняя общеобразовательная школа № 136, 
 </t>
    </r>
    <r>
      <rPr>
        <b/>
        <sz val="9"/>
        <color theme="1"/>
        <rFont val="Times New Roman"/>
        <family val="1"/>
        <charset val="204"/>
      </rPr>
      <t>МАОУ СОШ №136</t>
    </r>
  </si>
  <si>
    <r>
      <t xml:space="preserve">Муниципальное автономное общеобразовательное учреждение средняя общеобразовательная школа № 167, 
 </t>
    </r>
    <r>
      <rPr>
        <b/>
        <sz val="9"/>
        <color theme="1"/>
        <rFont val="Times New Roman"/>
        <family val="1"/>
        <charset val="204"/>
      </rPr>
      <t>МАОУ СОШ № 167</t>
    </r>
  </si>
  <si>
    <r>
      <t xml:space="preserve">Муниципальное автономное общеобразовательное учреждение средняя общеобразовательная школа № 178 с углубленным изучением отдельных предметов, 
 </t>
    </r>
    <r>
      <rPr>
        <b/>
        <sz val="9"/>
        <color theme="1"/>
        <rFont val="Times New Roman"/>
        <family val="1"/>
        <charset val="204"/>
      </rPr>
      <t>МАОУ СОШ № 178 с УИОП</t>
    </r>
  </si>
  <si>
    <r>
      <t xml:space="preserve">Муниципальное автономное общеобразовательное учреждение Гимназия № 205 Театр, 
 </t>
    </r>
    <r>
      <rPr>
        <b/>
        <sz val="9"/>
        <color theme="1"/>
        <rFont val="Times New Roman"/>
        <family val="1"/>
        <charset val="204"/>
      </rPr>
      <t>МАОУ Гимназия № 205 "Театр" 
(ЛДП)</t>
    </r>
  </si>
  <si>
    <r>
      <t xml:space="preserve">Филиал Муниципального бюджетного дошкольного образовательного учреждения  - детского сада «Детство» детский сад № 40/228, 
 </t>
    </r>
    <r>
      <rPr>
        <b/>
        <sz val="9"/>
        <color theme="1"/>
        <rFont val="Times New Roman"/>
        <family val="1"/>
        <charset val="204"/>
      </rPr>
      <t>Филиал МБДОУ  - детского сада «Детство» детский сад №40/228</t>
    </r>
  </si>
  <si>
    <r>
      <t xml:space="preserve">Муниципальное бюджетное дошкольное образовательное учреждение-детский сад № 168, 
 </t>
    </r>
    <r>
      <rPr>
        <b/>
        <sz val="9"/>
        <color theme="1"/>
        <rFont val="Times New Roman"/>
        <family val="1"/>
        <charset val="204"/>
      </rPr>
      <t>МБДОУ-детский сад № 168 
(ЛДП)</t>
    </r>
  </si>
  <si>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</si>
  <si>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t>
    </r>
    <r>
      <rPr>
        <b/>
        <sz val="9"/>
        <color theme="1"/>
        <rFont val="Times New Roman"/>
        <family val="1"/>
        <charset val="204"/>
      </rPr>
      <t>МАОУ ДО «Ирбитская спортивная школа»</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</si>
  <si>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МАОУ ДО "Центр детского творчества"</t>
    </r>
  </si>
  <si>
    <r>
      <t xml:space="preserve">Муниципальное общеобразовательное учреждение "Бердюгинская средняя общеобразовательная школа", 
 </t>
    </r>
    <r>
      <rPr>
        <b/>
        <sz val="9"/>
        <color theme="1"/>
        <rFont val="Times New Roman"/>
        <family val="1"/>
        <charset val="204"/>
      </rPr>
      <t>МОУ "Бердюгинская СОШ"</t>
    </r>
  </si>
  <si>
    <r>
      <t xml:space="preserve">Муниципальное общеобразовательное учреждение "Гаевская основная общеобразовательная школа", 
 </t>
    </r>
    <r>
      <rPr>
        <b/>
        <sz val="9"/>
        <color theme="1"/>
        <rFont val="Times New Roman"/>
        <family val="1"/>
        <charset val="204"/>
      </rPr>
      <t>МОУ "Гаевская ООШ"</t>
    </r>
  </si>
  <si>
    <r>
      <t xml:space="preserve">Муниципальное общеобразовательное учреждение "Горкинская средняя общеобразовательная школа", 
 </t>
    </r>
    <r>
      <rPr>
        <b/>
        <sz val="9"/>
        <color theme="1"/>
        <rFont val="Times New Roman"/>
        <family val="1"/>
        <charset val="204"/>
      </rPr>
      <t>МОУ  "Горкинская СОШ"</t>
    </r>
  </si>
  <si>
    <r>
      <t xml:space="preserve">Муниципальное общеобразовательное учреждение "Дубская средняя общеобразовательная школа", 
 </t>
    </r>
    <r>
      <rPr>
        <b/>
        <sz val="9"/>
        <color theme="1"/>
        <rFont val="Times New Roman"/>
        <family val="1"/>
        <charset val="204"/>
      </rPr>
      <t>МОУ "Дубская СОШ«</t>
    </r>
  </si>
  <si>
    <r>
      <t xml:space="preserve">Муниципальное общеобразовательное учреждение "Зайковская средняя общеобразовательная школа № 1 имени Дважды Героя Советского Союза Г.А. Речкалова", 
 </t>
    </r>
    <r>
      <rPr>
        <b/>
        <sz val="9"/>
        <color theme="1"/>
        <rFont val="Times New Roman"/>
        <family val="1"/>
        <charset val="204"/>
      </rPr>
      <t>МОУ "Зайковская СОШ №1"</t>
    </r>
  </si>
  <si>
    <r>
      <t xml:space="preserve">Муниципальное автономное общеобразовательное учреждение Зайковская средняя общеобразовательная школа № 2, 
 </t>
    </r>
    <r>
      <rPr>
        <b/>
        <sz val="9"/>
        <color theme="1"/>
        <rFont val="Times New Roman"/>
        <family val="1"/>
        <charset val="204"/>
      </rPr>
      <t>МАОУ Зайковская СОШ №2</t>
    </r>
  </si>
  <si>
    <r>
      <t xml:space="preserve">Муниципальное общеобразовательное учреждение "Знаменская средняя общеобразовательная школа", 
 </t>
    </r>
    <r>
      <rPr>
        <b/>
        <sz val="9"/>
        <color theme="1"/>
        <rFont val="Times New Roman"/>
        <family val="1"/>
        <charset val="204"/>
      </rPr>
      <t>МОУ "Знаменская СОШ"</t>
    </r>
  </si>
  <si>
    <r>
      <t xml:space="preserve">Филиал "Новгородовская начальная общеобразовательная школа" муниципального общеобразовательного учреждения "Знаменская средняя общеобразовательная школа", 
 </t>
    </r>
    <r>
      <rPr>
        <b/>
        <sz val="9"/>
        <color theme="1"/>
        <rFont val="Times New Roman"/>
        <family val="1"/>
        <charset val="204"/>
      </rPr>
      <t>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</si>
  <si>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</si>
  <si>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"Чернорицкая НОШ" МОУ "Килачевская СОШ"</t>
    </r>
  </si>
  <si>
    <r>
      <t xml:space="preserve">Муниципальное общеобразовательное учреждение "Киргинская средняя общеобразовательная школа", 
 </t>
    </r>
    <r>
      <rPr>
        <b/>
        <sz val="9"/>
        <color theme="1"/>
        <rFont val="Times New Roman"/>
        <family val="1"/>
        <charset val="204"/>
      </rPr>
      <t>МОУ Киргинская СОШ"</t>
    </r>
  </si>
  <si>
    <r>
      <t xml:space="preserve">Муниципальное общеобразовательное учреждение "Ключевская средняя общеобразовательная школа", 
 </t>
    </r>
    <r>
      <rPr>
        <b/>
        <sz val="9"/>
        <color theme="1"/>
        <rFont val="Times New Roman"/>
        <family val="1"/>
        <charset val="204"/>
      </rPr>
      <t>МОУ "Ключевская СОШ"</t>
    </r>
  </si>
  <si>
    <r>
      <t xml:space="preserve">Муниципальное общеобразовательное учреждение "Ницинская основная общеобразовательная школа", 
 </t>
    </r>
    <r>
      <rPr>
        <b/>
        <sz val="9"/>
        <color theme="1"/>
        <rFont val="Times New Roman"/>
        <family val="1"/>
        <charset val="204"/>
      </rPr>
      <t>МОУ "Ницинская ООШ"</t>
    </r>
  </si>
  <si>
    <r>
      <t xml:space="preserve">Муниципальное общеобразовательное учреждение "Осинцевская основная общеобразовательная школа", 
 </t>
    </r>
    <r>
      <rPr>
        <b/>
        <sz val="9"/>
        <color theme="1"/>
        <rFont val="Times New Roman"/>
        <family val="1"/>
        <charset val="204"/>
      </rPr>
      <t>МОУ "Осинцевская ООШ"</t>
    </r>
  </si>
  <si>
    <r>
      <t xml:space="preserve">Муниципальное общеобразовательное учреждение "Пионерская средняя общеобразовательная школа", 
 </t>
    </r>
    <r>
      <rPr>
        <b/>
        <sz val="9"/>
        <color theme="1"/>
        <rFont val="Times New Roman"/>
        <family val="1"/>
        <charset val="204"/>
      </rPr>
      <t>МОУ "Пионерская СОШ"</t>
    </r>
  </si>
  <si>
    <r>
      <t xml:space="preserve">Муниципальное общеобразовательное учреждение "Пьянковская основная общеобразовательная школа", 
 </t>
    </r>
    <r>
      <rPr>
        <b/>
        <sz val="9"/>
        <color theme="1"/>
        <rFont val="Times New Roman"/>
        <family val="1"/>
        <charset val="204"/>
      </rPr>
      <t>МОУ "Пьянковская ООШ"</t>
    </r>
  </si>
  <si>
    <r>
      <t xml:space="preserve">Муниципальное общеобразовательное учреждение "Речкаловская средняя общеобразовательная школа", 
 </t>
    </r>
    <r>
      <rPr>
        <b/>
        <sz val="9"/>
        <color theme="1"/>
        <rFont val="Times New Roman"/>
        <family val="1"/>
        <charset val="204"/>
      </rPr>
      <t>МОУ "Речкаловская СОШ"</t>
    </r>
  </si>
  <si>
    <r>
      <t xml:space="preserve">Филиал "Кирилловская основная общеобразовательная школа" муниципального общеобразовательного учреждении "Речкаловская средняя общеобразовательная школа", 
 </t>
    </r>
    <r>
      <rPr>
        <b/>
        <sz val="9"/>
        <color theme="1"/>
        <rFont val="Times New Roman"/>
        <family val="1"/>
        <charset val="204"/>
      </rPr>
      <t>филиал "Кирилловская ООШ" МОУ "Речкаловская СОШ"</t>
    </r>
  </si>
  <si>
    <r>
      <t xml:space="preserve">Муниципальное общеобразовательное учреждение "Рудновская основная общеобразовательная школа", 
 </t>
    </r>
    <r>
      <rPr>
        <b/>
        <sz val="9"/>
        <color theme="1"/>
        <rFont val="Times New Roman"/>
        <family val="1"/>
        <charset val="204"/>
      </rPr>
      <t>МОУ "Рудновская ООШ"</t>
    </r>
  </si>
  <si>
    <r>
      <t xml:space="preserve">Муниципальное общеобразовательное учреждение "Стриганская основная общеобразовательная школа", 
 </t>
    </r>
    <r>
      <rPr>
        <b/>
        <sz val="9"/>
        <color theme="1"/>
        <rFont val="Times New Roman"/>
        <family val="1"/>
        <charset val="204"/>
      </rPr>
      <t>МОУ "Стриганская ООШ"</t>
    </r>
  </si>
  <si>
    <r>
      <t xml:space="preserve">Муниципальное общеобразовательное учреждение "Фоминская основная общеобразовательная школа", 
 </t>
    </r>
    <r>
      <rPr>
        <b/>
        <sz val="9"/>
        <color theme="1"/>
        <rFont val="Times New Roman"/>
        <family val="1"/>
        <charset val="204"/>
      </rPr>
      <t>МОУ "Фоминская ООШ"</t>
    </r>
  </si>
  <si>
    <r>
      <t xml:space="preserve">Муниципальное общеобразовательное учреждение Харловская средняя общеобразовательная школа, 
 </t>
    </r>
    <r>
      <rPr>
        <b/>
        <sz val="9"/>
        <color theme="1"/>
        <rFont val="Times New Roman"/>
        <family val="1"/>
        <charset val="204"/>
      </rPr>
      <t>МКОУ Харловская СОШ</t>
    </r>
  </si>
  <si>
    <r>
      <t xml:space="preserve">Муниципальное автономное общеобразовательное учреждение Черновская средняя общеобразовательная школа, 
 </t>
    </r>
    <r>
      <rPr>
        <b/>
        <sz val="9"/>
        <color theme="1"/>
        <rFont val="Times New Roman"/>
        <family val="1"/>
        <charset val="204"/>
      </rPr>
      <t>МАОУ Черновская СОШ</t>
    </r>
  </si>
  <si>
    <r>
      <t xml:space="preserve">Муниципальное общеобразовательное учреждение "Чубаровская начальная школа-детский сад", 
 </t>
    </r>
    <r>
      <rPr>
        <b/>
        <sz val="9"/>
        <color theme="1"/>
        <rFont val="Times New Roman"/>
        <family val="1"/>
        <charset val="204"/>
      </rPr>
      <t>МОУ "Чубаровская начальная школа-детский сад"</t>
    </r>
  </si>
  <si>
    <r>
      <t xml:space="preserve">Муниципальное автономное общеобразовательное учреждение 
"Бродовская средняя общеобразовательная школа", 
 </t>
    </r>
    <r>
      <rPr>
        <b/>
        <sz val="9"/>
        <color theme="1"/>
        <rFont val="Times New Roman"/>
        <family val="1"/>
        <charset val="204"/>
      </rPr>
      <t xml:space="preserve"> 
МАОУ "Бродовская СОШ"</t>
    </r>
  </si>
  <si>
    <r>
      <t xml:space="preserve">Муниципальное казенное общеобразовательное учреждение 
"Каменская средняя общеобразовательная школа", 
 </t>
    </r>
    <r>
      <rPr>
        <b/>
        <sz val="9"/>
        <color theme="1"/>
        <rFont val="Times New Roman"/>
        <family val="1"/>
        <charset val="204"/>
      </rPr>
      <t xml:space="preserve"> МКОУ "Каменская СОШ"</t>
    </r>
  </si>
  <si>
    <r>
      <t xml:space="preserve">Муниципальное автономное общеобразовательное учреждение
 "Колчеданская средняя общеобразовательная школа", 
 </t>
    </r>
    <r>
      <rPr>
        <b/>
        <sz val="9"/>
        <color theme="1"/>
        <rFont val="Times New Roman"/>
        <family val="1"/>
        <charset val="204"/>
      </rPr>
      <t xml:space="preserve"> МАОУ "Колчеданская СОШ"</t>
    </r>
  </si>
  <si>
    <r>
      <t xml:space="preserve">Муниципальное казенное обеобразовательное учреждение "Новоисетская средняя общеобразовательная школа", 
 </t>
    </r>
    <r>
      <rPr>
        <b/>
        <sz val="9"/>
        <color theme="1"/>
        <rFont val="Times New Roman"/>
        <family val="1"/>
        <charset val="204"/>
      </rPr>
      <t xml:space="preserve"> МКОУ "Новоисетская СОШ"</t>
    </r>
  </si>
  <si>
    <r>
      <t xml:space="preserve">Муниципальное казенное общеобразовательное учреждение
"Пироговская средняя общеобразовательная школа", 
 </t>
    </r>
    <r>
      <rPr>
        <b/>
        <sz val="9"/>
        <color theme="1"/>
        <rFont val="Times New Roman"/>
        <family val="1"/>
        <charset val="204"/>
      </rPr>
      <t xml:space="preserve"> МКОУ "Пироговская СОШ"</t>
    </r>
  </si>
  <si>
    <r>
      <t xml:space="preserve">Муниципальное автономное общеобразовательное учреждение "Покровская средняя общеобразовательная школа", 
 </t>
    </r>
    <r>
      <rPr>
        <b/>
        <sz val="9"/>
        <color theme="1"/>
        <rFont val="Times New Roman"/>
        <family val="1"/>
        <charset val="204"/>
      </rPr>
      <t xml:space="preserve"> МАОУ "Покровская СОШ"</t>
    </r>
  </si>
  <si>
    <r>
      <t xml:space="preserve">Муниципальное казенное общеобразовательное учреждение "Рыбниковская средняя общеобразовательная школа", 
 </t>
    </r>
    <r>
      <rPr>
        <b/>
        <sz val="9"/>
        <color theme="1"/>
        <rFont val="Times New Roman"/>
        <family val="1"/>
        <charset val="204"/>
      </rPr>
      <t xml:space="preserve"> МКОУ "Рыбниковская СОШ"</t>
    </r>
  </si>
  <si>
    <r>
      <t xml:space="preserve">Муниципальное казенное общеобразовательное учреждение
 "Сосновская средняя общеобразовательная школа", 
 </t>
    </r>
    <r>
      <rPr>
        <b/>
        <sz val="9"/>
        <color theme="1"/>
        <rFont val="Times New Roman"/>
        <family val="1"/>
        <charset val="204"/>
      </rPr>
      <t xml:space="preserve"> МКОУ "Сосновская СОШ"</t>
    </r>
  </si>
  <si>
    <r>
      <t xml:space="preserve">Муниципальное казенное общеобразовательное учреждение
"Травянская средняя общеобразовательная школа", 
 </t>
    </r>
    <r>
      <rPr>
        <b/>
        <sz val="9"/>
        <color theme="1"/>
        <rFont val="Times New Roman"/>
        <family val="1"/>
        <charset val="204"/>
      </rPr>
      <t xml:space="preserve"> МКОУ "Травянская СОШ</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</si>
  <si>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Средняя школа № 2</t>
    </r>
  </si>
  <si>
    <r>
      <t xml:space="preserve">Муниципальное автономное общеобразовательное учреждение "Основная общеобразовательная школа № 14", 
 </t>
    </r>
    <r>
      <rPr>
        <b/>
        <sz val="9"/>
        <color theme="1"/>
        <rFont val="Times New Roman"/>
        <family val="1"/>
        <charset val="204"/>
      </rPr>
      <t>Основная школа № 14</t>
    </r>
  </si>
  <si>
    <r>
      <t xml:space="preserve">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Шевелева", 
 </t>
    </r>
    <r>
      <rPr>
        <b/>
        <sz val="9"/>
        <color theme="1"/>
        <rFont val="Times New Roman"/>
        <family val="1"/>
        <charset val="204"/>
      </rPr>
      <t>Средняя школа № 16</t>
    </r>
  </si>
  <si>
    <r>
      <t xml:space="preserve">Муниципальное автономное общеобразовательное учреждение "Средняя общеобразовательная школа №17 с углубленным изучением отдельных предметов", 
 </t>
    </r>
    <r>
      <rPr>
        <b/>
        <sz val="9"/>
        <color theme="1"/>
        <rFont val="Times New Roman"/>
        <family val="1"/>
        <charset val="204"/>
      </rPr>
      <t>МАОУ "Средняя школа № 17"</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</si>
  <si>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Средняя школа № 25</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</si>
  <si>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Средняя школа № 31</t>
    </r>
  </si>
  <si>
    <r>
      <t xml:space="preserve">Муниципальное автономное общеобразовательное учреждение "Средняя общеобразовательная школа № 38", 
 </t>
    </r>
    <r>
      <rPr>
        <b/>
        <sz val="9"/>
        <color theme="1"/>
        <rFont val="Times New Roman"/>
        <family val="1"/>
        <charset val="204"/>
      </rPr>
      <t>Средняя школа № 38</t>
    </r>
  </si>
  <si>
    <r>
      <t xml:space="preserve">Муниципальное автономное общеобразовательное учреждение "Средняя общеобразовательная школа № 40", 
 </t>
    </r>
    <r>
      <rPr>
        <b/>
        <sz val="9"/>
        <color theme="1"/>
        <rFont val="Times New Roman"/>
        <family val="1"/>
        <charset val="204"/>
      </rPr>
      <t>Средняя школа № 40</t>
    </r>
  </si>
  <si>
    <r>
      <t xml:space="preserve">Муниципальное автономное общеобразовательное учреждение "Средняя общеобразовательная школа № 60 имени Героя Советского Союза Г.П.Кунавина", 
 </t>
    </r>
    <r>
      <rPr>
        <b/>
        <sz val="9"/>
        <color theme="1"/>
        <rFont val="Times New Roman"/>
        <family val="1"/>
        <charset val="204"/>
      </rPr>
      <t>Средняя школа № 60</t>
    </r>
  </si>
  <si>
    <r>
      <t xml:space="preserve">Муниципальное автономное общеобразовательное учреждение "Школа № 3" Камышловского городского округа, 
 </t>
    </r>
    <r>
      <rPr>
        <b/>
        <sz val="9"/>
        <color theme="1"/>
        <rFont val="Times New Roman"/>
        <family val="1"/>
        <charset val="204"/>
      </rPr>
      <t>МАОУ «Школа № 3»  (Лагерь дневного пребывания)</t>
    </r>
  </si>
  <si>
    <r>
      <t xml:space="preserve">Муниципальное автономное общеобразовательное учреждение "Лицей № 5" Камышловского городского округа, 
 </t>
    </r>
    <r>
      <rPr>
        <b/>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</si>
  <si>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«Школа № 6» Камышловского городского округа, 
 </t>
    </r>
    <r>
      <rPr>
        <b/>
        <sz val="9"/>
        <color theme="1"/>
        <rFont val="Times New Roman"/>
        <family val="1"/>
        <charset val="204"/>
      </rPr>
      <t>МАОУ "Школа №6" КГО (Оздоровительный лагерь с дневным пребыванием)</t>
    </r>
  </si>
  <si>
    <r>
      <t xml:space="preserve">Муниципальное автономное общеобразовательное учреждение "Школа № 7" Камышловского городского округа, 
 </t>
    </r>
    <r>
      <rPr>
        <b/>
        <sz val="9"/>
        <color theme="1"/>
        <rFont val="Times New Roman"/>
        <family val="1"/>
        <charset val="204"/>
      </rPr>
      <t>МАОУ «Школа № 7» КГО (Оздоровительный лагерь с дневным пребыванием)</t>
    </r>
  </si>
  <si>
    <r>
      <t xml:space="preserve">Муниципальное автономное общеобразовательное учреждение «Школа № 58» Камышловского городского округа, 
 </t>
    </r>
    <r>
      <rPr>
        <b/>
        <sz val="9"/>
        <color theme="1"/>
        <rFont val="Times New Roman"/>
        <family val="1"/>
        <charset val="204"/>
      </rPr>
      <t>МАОУ "Школа № 58" КГО (Летний оздоровительный лагерь с дневным пребыванием)</t>
    </r>
  </si>
  <si>
    <r>
      <t xml:space="preserve">Муниципальное автономное учреждение дополнительного образования "Дом детского творчества" Камышловского городского округа, 
 </t>
    </r>
    <r>
      <rPr>
        <b/>
        <sz val="9"/>
        <color theme="1"/>
        <rFont val="Times New Roman"/>
        <family val="1"/>
        <charset val="204"/>
      </rPr>
      <t>МАУ ДО "Дом детского творчества" КГО</t>
    </r>
  </si>
  <si>
    <r>
      <t xml:space="preserve"> Муниципальное бюджетное учреждение дополнительного образования  "Камышловская детская художественная школа", 
 </t>
    </r>
    <r>
      <rPr>
        <b/>
        <sz val="9"/>
        <color theme="1"/>
        <rFont val="Times New Roman"/>
        <family val="1"/>
        <charset val="204"/>
      </rPr>
      <t>МБУДО "Камышловская ДХШ"</t>
    </r>
  </si>
  <si>
    <r>
      <t xml:space="preserve">Муниципальное автономное учреждение дополнительного образования "Камышловская детская школа искусств №1", 
 </t>
    </r>
    <r>
      <rPr>
        <b/>
        <sz val="9"/>
        <color theme="1"/>
        <rFont val="Times New Roman"/>
        <family val="1"/>
        <charset val="204"/>
      </rPr>
      <t>МАУ ДО «КДШИ №1»</t>
    </r>
  </si>
  <si>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 КГО</t>
    </r>
  </si>
  <si>
    <r>
      <t xml:space="preserve">Муниципальное казенное общеобразовательное учреждение Аксарихинская средняя общеобразовательная школа, 
 </t>
    </r>
    <r>
      <rPr>
        <b/>
        <sz val="9"/>
        <color theme="1"/>
        <rFont val="Times New Roman"/>
        <family val="1"/>
        <charset val="204"/>
      </rPr>
      <t>МКОУ Аксарихинская СОШ</t>
    </r>
  </si>
  <si>
    <r>
      <t xml:space="preserve">Муниципальное казенное общеобразовательное учреждение Галкинская средняя общеобразовательная школа, 
 </t>
    </r>
    <r>
      <rPr>
        <b/>
        <sz val="9"/>
        <color theme="1"/>
        <rFont val="Times New Roman"/>
        <family val="1"/>
        <charset val="204"/>
      </rPr>
      <t>МКОУ Галкинская СОШ</t>
    </r>
  </si>
  <si>
    <r>
      <t xml:space="preserve">Муниципальное казенное общеобразовательное учреждение 
Квашнинская средняя общеобразовательная школа, 
 </t>
    </r>
    <r>
      <rPr>
        <b/>
        <sz val="9"/>
        <color theme="1"/>
        <rFont val="Times New Roman"/>
        <family val="1"/>
        <charset val="204"/>
      </rPr>
      <t>МКОУ Квашнинская СОШ</t>
    </r>
  </si>
  <si>
    <r>
      <t xml:space="preserve">Муниципальное казенного общеобразовательного учреждение
Кочневская средняя общеобразовательная школа, 
 </t>
    </r>
    <r>
      <rPr>
        <b/>
        <sz val="9"/>
        <color theme="1"/>
        <rFont val="Times New Roman"/>
        <family val="1"/>
        <charset val="204"/>
      </rPr>
      <t>МКОУ Кочневская СОШ</t>
    </r>
  </si>
  <si>
    <r>
      <t xml:space="preserve">Муниципальное казенное общеобразовательное учреждение 
Куровская основная общеобразовательная школа , 
 </t>
    </r>
    <r>
      <rPr>
        <b/>
        <sz val="9"/>
        <color theme="1"/>
        <rFont val="Times New Roman"/>
        <family val="1"/>
        <charset val="204"/>
      </rPr>
      <t>МКОУ Куровская ООШ</t>
    </r>
  </si>
  <si>
    <r>
      <t xml:space="preserve">Муниципальное казенное общеобразовательное учреждение
 Никольская основная общеобразовательная школа, 
 </t>
    </r>
    <r>
      <rPr>
        <b/>
        <sz val="9"/>
        <color theme="1"/>
        <rFont val="Times New Roman"/>
        <family val="1"/>
        <charset val="204"/>
      </rPr>
      <t>МКОУ Никольская ООШ</t>
    </r>
  </si>
  <si>
    <r>
      <t xml:space="preserve">Муниципальное казенное общеобразовательное учреждение Обуховская средняя общеобразовательная школа, 
 </t>
    </r>
    <r>
      <rPr>
        <b/>
        <sz val="9"/>
        <color theme="1"/>
        <rFont val="Times New Roman"/>
        <family val="1"/>
        <charset val="204"/>
      </rPr>
      <t>МКОУ Обуховская СОШ</t>
    </r>
  </si>
  <si>
    <r>
      <t xml:space="preserve">Муниципальное казенное общеобразовательное учреждение Октябрьская средняя общеобразовательная школа, 
 </t>
    </r>
    <r>
      <rPr>
        <b/>
        <sz val="9"/>
        <color theme="1"/>
        <rFont val="Times New Roman"/>
        <family val="1"/>
        <charset val="204"/>
      </rPr>
      <t>МКОУ Октябрьская СОШ</t>
    </r>
  </si>
  <si>
    <r>
      <t xml:space="preserve">Муниципальное казенное общеобразовательное учреждение
Порошинская средняя общеобразовательная школа имени К.Н. Копцевой, 
 </t>
    </r>
    <r>
      <rPr>
        <b/>
        <sz val="9"/>
        <color theme="1"/>
        <rFont val="Times New Roman"/>
        <family val="1"/>
        <charset val="204"/>
      </rPr>
      <t>МКОУ Порошинская СОШ имени К.Н. Копцевой</t>
    </r>
  </si>
  <si>
    <r>
      <t xml:space="preserve">Муниципальное казенное общеобразовательное учреждение Скатинская средняя общеобразовательная школа, 
 </t>
    </r>
    <r>
      <rPr>
        <b/>
        <sz val="9"/>
        <color theme="1"/>
        <rFont val="Times New Roman"/>
        <family val="1"/>
        <charset val="204"/>
      </rPr>
      <t>МКОУ Скатинская СОШ</t>
    </r>
  </si>
  <si>
    <r>
      <t xml:space="preserve">Муниципальное казенное учреждение дополнительного образования
 спортивная школа Камышловского района, 
 </t>
    </r>
    <r>
      <rPr>
        <b/>
        <sz val="9"/>
        <color theme="1"/>
        <rFont val="Times New Roman"/>
        <family val="1"/>
        <charset val="204"/>
      </rPr>
      <t>МКУ ДО СШ Камышловского района</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</si>
  <si>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</si>
  <si>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</si>
  <si>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</si>
  <si>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24 п. Сосновка,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</si>
  <si>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33 пос.Кытлым, 
 </t>
    </r>
    <r>
      <rPr>
        <b/>
        <sz val="9"/>
        <color theme="1"/>
        <rFont val="Times New Roman"/>
        <family val="1"/>
        <charset val="204"/>
      </rPr>
      <t>МАОУ СОШ № 33</t>
    </r>
  </si>
  <si>
    <r>
      <t xml:space="preserve">Муниципальное автономное учреждение дополнительного образования Центр детей и молодежи, 
 </t>
    </r>
    <r>
      <rPr>
        <b/>
        <sz val="9"/>
        <color theme="1"/>
        <rFont val="Times New Roman"/>
        <family val="1"/>
        <charset val="204"/>
      </rPr>
      <t>МАУДО ЦДМ</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</si>
  <si>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</si>
  <si>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Муниципальное общеобразовательное учреждение "Основная общеобразовательная школа № 5", 
</t>
    </r>
    <r>
      <rPr>
        <b/>
        <sz val="9"/>
        <color theme="1"/>
        <rFont val="Times New Roman"/>
        <family val="1"/>
        <charset val="204"/>
      </rPr>
      <t>МОУ "ООШ № 5"</t>
    </r>
  </si>
  <si>
    <r>
      <t xml:space="preserve">Муниципальное общеобразовательное учреждение "Лицей № 6", 
 </t>
    </r>
    <r>
      <rPr>
        <b/>
        <sz val="9"/>
        <color theme="1"/>
        <rFont val="Times New Roman"/>
        <family val="1"/>
        <charset val="204"/>
      </rPr>
      <t>МОУ "Лицей"</t>
    </r>
  </si>
  <si>
    <r>
      <t xml:space="preserve">Муниципальное общеобразовательное учреждение "Средняя общеобразовательная школа № 7", 
 </t>
    </r>
    <r>
      <rPr>
        <b/>
        <sz val="9"/>
        <color theme="1"/>
        <rFont val="Times New Roman"/>
        <family val="1"/>
        <charset val="204"/>
      </rPr>
      <t>МОУ "СОШ № 7</t>
    </r>
  </si>
  <si>
    <r>
      <t xml:space="preserve">Государственное бюджетное общеобразовательное учреждение Свердловской области "Качканарская школа, 
 </t>
    </r>
    <r>
      <rPr>
        <b/>
        <sz val="9"/>
        <color theme="1"/>
        <rFont val="Times New Roman"/>
        <family val="1"/>
        <charset val="204"/>
      </rPr>
      <t>реализующая адаптированные основные общеобразовательные программы"
ГБОУ СО "Качканарская школа"</t>
    </r>
  </si>
  <si>
    <r>
      <t xml:space="preserve">Муниципальное учреждение дополнительного образования "Дом детского творчества", 
 </t>
    </r>
    <r>
      <rPr>
        <b/>
        <sz val="9"/>
        <color theme="1"/>
        <rFont val="Times New Roman"/>
        <family val="1"/>
        <charset val="204"/>
      </rPr>
      <t>МУДО "Дом детского творчества"</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</si>
  <si>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</si>
  <si>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</si>
  <si>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</si>
  <si>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№15</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</si>
  <si>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№17</t>
    </r>
  </si>
  <si>
    <r>
      <t xml:space="preserve">Муниципальное автономное учреждение дополнительного
образования "Центр детского творчества имени Евгения Ивановича Порошина"
Кировградского муниципального округа, 
 </t>
    </r>
    <r>
      <rPr>
        <b/>
        <sz val="9"/>
        <color theme="1"/>
        <rFont val="Times New Roman"/>
        <family val="1"/>
        <charset val="204"/>
      </rPr>
      <t>МАУ ДО "ЦДТ им. Е.И. Порошина" Кировградского МО</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</si>
  <si>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(ЛДП)</t>
    </r>
  </si>
  <si>
    <r>
      <t xml:space="preserve">Муниципальное бюджетное общеобразовательное учреждение средняя общеобразовательная школа № 2,
 </t>
    </r>
    <r>
      <rPr>
        <b/>
        <sz val="9"/>
        <color theme="1"/>
        <rFont val="Times New Roman"/>
        <family val="1"/>
        <charset val="204"/>
      </rPr>
      <t>МБОУ СОШ №2 
(ЛДП)</t>
    </r>
  </si>
  <si>
    <r>
      <t xml:space="preserve">Муниципальное автономное общеобразовательное учреждение средняя общеобразовательная школа № 6 имени Киселева А.В.,
 </t>
    </r>
    <r>
      <rPr>
        <b/>
        <sz val="9"/>
        <color theme="1"/>
        <rFont val="Times New Roman"/>
        <family val="1"/>
        <charset val="204"/>
      </rPr>
      <t>МАОУ СОШ №6 имени Киселева А.В. 
(ЛДП)</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</si>
  <si>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 
(ЛДП)</t>
    </r>
  </si>
  <si>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МАУ ДО «Детская школа искусств»</t>
    </r>
  </si>
  <si>
    <r>
      <t xml:space="preserve">Муниципальное автономное общеобразовательное учреждение Кушвинского муниципального округа средняя общеобразовательная школа №3, 
 </t>
    </r>
    <r>
      <rPr>
        <b/>
        <sz val="9"/>
        <color theme="1"/>
        <rFont val="Times New Roman"/>
        <family val="1"/>
        <charset val="204"/>
      </rPr>
      <t xml:space="preserve"> 
МАОУ СОШ №3 
(ЛДП)</t>
    </r>
  </si>
  <si>
    <r>
      <t xml:space="preserve">Муниципальное автономное учреждение дополнительного образования Кушвинского муниципального округа Дом творчества и молодежной политики,
 </t>
    </r>
    <r>
      <rPr>
        <b/>
        <sz val="9"/>
        <color theme="1"/>
        <rFont val="Times New Roman"/>
        <family val="1"/>
        <charset val="204"/>
      </rPr>
      <t>МАУ ДО ДТиМП</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</si>
  <si>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(ЛДП)</t>
    </r>
  </si>
  <si>
    <r>
      <t xml:space="preserve">Муниципальное бюджетное общеобразовательное учреждение средняя общеобразовательная школа №1, 
 </t>
    </r>
    <r>
      <rPr>
        <b/>
        <sz val="9"/>
        <color theme="1"/>
        <rFont val="Times New Roman"/>
        <family val="1"/>
        <charset val="204"/>
      </rPr>
      <t>МБОУ СОШ №1 
(ЛДП)</t>
    </r>
  </si>
  <si>
    <r>
      <t xml:space="preserve">Муниципальное автономное общеобразовательноео учреждение Средняя общеобразовательная школа №2, 
 </t>
    </r>
    <r>
      <rPr>
        <b/>
        <sz val="9"/>
        <color theme="1"/>
        <rFont val="Times New Roman"/>
        <family val="1"/>
        <charset val="204"/>
      </rPr>
      <t>МБОУ СОШ №2 
(ЛДП)</t>
    </r>
  </si>
  <si>
    <r>
      <t xml:space="preserve">Муниципальное бюджетное общеобразовательное учреждение средняя общеобразовательная школа  №3, 
 </t>
    </r>
    <r>
      <rPr>
        <b/>
        <sz val="9"/>
        <color theme="1"/>
        <rFont val="Times New Roman"/>
        <family val="1"/>
        <charset val="204"/>
      </rPr>
      <t>МБОУ СОШ №3 
(ЛДП)</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</si>
  <si>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 
(ЛДП)</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</si>
  <si>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№6 
(ЛДП)</t>
    </r>
  </si>
  <si>
    <r>
      <t xml:space="preserve">Муниципальное бюджетное общеобразовательное учреждение средняя общеобразовательная школа  поселка Аять, 
 </t>
    </r>
    <r>
      <rPr>
        <b/>
        <sz val="9"/>
        <color theme="1"/>
        <rFont val="Times New Roman"/>
        <family val="1"/>
        <charset val="204"/>
      </rPr>
      <t>МБОУ СОШ п. Аять 
(ЛДП)</t>
    </r>
  </si>
  <si>
    <r>
      <t xml:space="preserve">Муниципальное автономное учреждение дополнительного образования «Центр творчества» Невьянского муниципального округа, 
 </t>
    </r>
    <r>
      <rPr>
        <b/>
        <sz val="9"/>
        <color theme="1"/>
        <rFont val="Times New Roman"/>
        <family val="1"/>
        <charset val="204"/>
      </rPr>
      <t>МАУ НМО «Центр творчества» 
(ЛДП)</t>
    </r>
  </si>
  <si>
    <r>
      <t xml:space="preserve">Муниципальное казенное общеобразовательное учреждение средняя общеобразовательная школа № 1 г. Нижние Серги, 
 </t>
    </r>
    <r>
      <rPr>
        <b/>
        <sz val="9"/>
        <color theme="1"/>
        <rFont val="Times New Roman"/>
        <family val="1"/>
        <charset val="204"/>
      </rPr>
      <t>МКОУ СОШ № 1 г. Нижние Серги</t>
    </r>
  </si>
  <si>
    <r>
      <t xml:space="preserve">Муниципальное казенное общеобразовательное учреждение
средняя общеобразовательная школа № 2 г. Нижние Серги, 
 </t>
    </r>
    <r>
      <rPr>
        <b/>
        <sz val="9"/>
        <color theme="1"/>
        <rFont val="Times New Roman"/>
        <family val="1"/>
        <charset val="204"/>
      </rPr>
      <t>МКОУ СОШ № 2 г. Нижние Серги</t>
    </r>
  </si>
  <si>
    <r>
      <t xml:space="preserve">Муниципальное казенное общеобразовательное учреждение средняя общеобразовательная школа № 4 г. Михайловска, 
 </t>
    </r>
    <r>
      <rPr>
        <b/>
        <sz val="9"/>
        <color theme="1"/>
        <rFont val="Times New Roman"/>
        <family val="1"/>
        <charset val="204"/>
      </rPr>
      <t>МКОУ СОШ № 4 г. Михайловска</t>
    </r>
  </si>
  <si>
    <r>
      <t xml:space="preserve">Муниципальное казенное общеобразовательное учреждение
основная общеобразовательная школа № 6 г. Нижние Серги, 
 </t>
    </r>
    <r>
      <rPr>
        <b/>
        <sz val="9"/>
        <color theme="1"/>
        <rFont val="Times New Roman"/>
        <family val="1"/>
        <charset val="204"/>
      </rPr>
      <t>МКОУ ООШ № 6 г. Нижние Серги</t>
    </r>
  </si>
  <si>
    <r>
      <t xml:space="preserve">Муниципальное казенное общеобразовательное учреждение
основная общеобразовательная школа № 6 пгт. Дружинино, 
 </t>
    </r>
    <r>
      <rPr>
        <b/>
        <sz val="9"/>
        <color theme="1"/>
        <rFont val="Times New Roman"/>
        <family val="1"/>
        <charset val="204"/>
      </rPr>
      <t>МКОУ ООШ № 6 пгт. Дружинино</t>
    </r>
  </si>
  <si>
    <r>
      <t xml:space="preserve">Муниципальное казенное общеобразовательное учреждение
средняя общеобразовательная школа № 8 пгт. Атиг, 
 </t>
    </r>
    <r>
      <rPr>
        <b/>
        <sz val="9"/>
        <color theme="1"/>
        <rFont val="Times New Roman"/>
        <family val="1"/>
        <charset val="204"/>
      </rPr>
      <t>МКОУ СОШ № 8 пгт. Атиг</t>
    </r>
  </si>
  <si>
    <r>
      <t xml:space="preserve">Муниципальное казенное общеобразовательное учреждение
средняя общеобразовательная школа № 10 пгт.
Верхние Серги, 
 </t>
    </r>
    <r>
      <rPr>
        <b/>
        <sz val="9"/>
        <color theme="1"/>
        <rFont val="Times New Roman"/>
        <family val="1"/>
        <charset val="204"/>
      </rPr>
      <t>МКОУ СОШ № 10
пгт. Верхние Серги</t>
    </r>
  </si>
  <si>
    <r>
      <t xml:space="preserve">Муниципальное казенное общеобразовательное учреждение основная общеобразовательная школа № 11 пгт. Верхние Серги, 
 </t>
    </r>
    <r>
      <rPr>
        <b/>
        <sz val="9"/>
        <color theme="1"/>
        <rFont val="Times New Roman"/>
        <family val="1"/>
        <charset val="204"/>
      </rPr>
      <t>МКОУ ООШ № 11 пгт. Верхние Серги</t>
    </r>
  </si>
  <si>
    <r>
      <t xml:space="preserve">Муниципальное казенное общеобразовательное учреждение 
средняя общеобразовательная школа № 13 пгт. Дружинино, 
 </t>
    </r>
    <r>
      <rPr>
        <b/>
        <sz val="9"/>
        <color theme="1"/>
        <rFont val="Times New Roman"/>
        <family val="1"/>
        <charset val="204"/>
      </rPr>
      <t>МКОУ СОШ № 13
 пгт. Дружинино</t>
    </r>
  </si>
  <si>
    <r>
      <t xml:space="preserve">Муниципальное казенное общеобразовательное учреждение средняя общеобразовательная школа п. Ключевая, 
 </t>
    </r>
    <r>
      <rPr>
        <b/>
        <sz val="9"/>
        <color theme="1"/>
        <rFont val="Times New Roman"/>
        <family val="1"/>
        <charset val="204"/>
      </rPr>
      <t>МКОУ СОШ п. Ключевая</t>
    </r>
  </si>
  <si>
    <r>
      <t xml:space="preserve">Муниципальное казенное общеобразовательное учреждение
средняя общеобразовательная школа с. Кленовской, 
 </t>
    </r>
    <r>
      <rPr>
        <b/>
        <sz val="9"/>
        <color theme="1"/>
        <rFont val="Times New Roman"/>
        <family val="1"/>
        <charset val="204"/>
      </rPr>
      <t>МКОУ СОШ с. Кленовское</t>
    </r>
  </si>
  <si>
    <r>
      <t xml:space="preserve">Муниципальное казенное общеобразовательное учреждение основная общеобразовательная школа с. Старобухарово, 
 </t>
    </r>
    <r>
      <rPr>
        <b/>
        <sz val="9"/>
        <color theme="1"/>
        <rFont val="Times New Roman"/>
        <family val="1"/>
        <charset val="204"/>
      </rPr>
      <t>МКОУ ООШ с. Старобухарово</t>
    </r>
  </si>
  <si>
    <r>
      <t xml:space="preserve">Муниципальное казенное общеобразовательное учреждение средняя общеобразовательная школа с. Накоряково, 
 </t>
    </r>
    <r>
      <rPr>
        <b/>
        <sz val="9"/>
        <color theme="1"/>
        <rFont val="Times New Roman"/>
        <family val="1"/>
        <charset val="204"/>
      </rPr>
      <t>МКОУ СОШ с. Накоряково</t>
    </r>
  </si>
  <si>
    <r>
      <t xml:space="preserve">Муниципальное казенное общеобразовательное учреждение средняя общеобразовательная школа п. Красноармеец, 
 </t>
    </r>
    <r>
      <rPr>
        <b/>
        <sz val="9"/>
        <color theme="1"/>
        <rFont val="Times New Roman"/>
        <family val="1"/>
        <charset val="204"/>
      </rPr>
      <t>МКОУ СОШ п. Красноармеец</t>
    </r>
  </si>
  <si>
    <r>
      <t xml:space="preserve">Муниципальное казенное общеобразовательное учреждение средняя общеобразовательная школа с. Первомайское, 
 </t>
    </r>
    <r>
      <rPr>
        <b/>
        <sz val="9"/>
        <color theme="1"/>
        <rFont val="Times New Roman"/>
        <family val="1"/>
        <charset val="204"/>
      </rPr>
      <t>МКОУ СОШ с. Первомайское</t>
    </r>
  </si>
  <si>
    <r>
      <t xml:space="preserve">Муниципальное автономное учреждение дополнительного образования
"Верхнесергинская детская школа искусств", 
 </t>
    </r>
    <r>
      <rPr>
        <b/>
        <sz val="9"/>
        <color theme="1"/>
        <rFont val="Times New Roman"/>
        <family val="1"/>
        <charset val="204"/>
      </rPr>
      <t>МАУДО Верхнесергинская ДШИ</t>
    </r>
  </si>
  <si>
    <r>
      <t xml:space="preserve">Муниципальное казенное учреждение дополнительного образования
"Нижнесергинский центр дополнительного образования детей", 
 </t>
    </r>
    <r>
      <rPr>
        <b/>
        <sz val="9"/>
        <color theme="1"/>
        <rFont val="Times New Roman"/>
        <family val="1"/>
        <charset val="204"/>
      </rPr>
      <t>МКУДО Нижнесергинский ЦДОД</t>
    </r>
  </si>
  <si>
    <r>
      <t xml:space="preserve">Муниципальное автономное учреждение дополнительного образования
"Центр детского творчества" пгт. Верхние Серги, 
 </t>
    </r>
    <r>
      <rPr>
        <b/>
        <sz val="9"/>
        <color theme="1"/>
        <rFont val="Times New Roman"/>
        <family val="1"/>
        <charset val="204"/>
      </rPr>
      <t>МАУДО ЦДТ пгт. Верхние Серги</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</si>
  <si>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</si>
  <si>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учреждение дополнительного образования "Исовский Дом детского творчества", 
 </t>
    </r>
    <r>
      <rPr>
        <b/>
        <sz val="9"/>
        <color theme="1"/>
        <rFont val="Times New Roman"/>
        <family val="1"/>
        <charset val="204"/>
      </rPr>
      <t>МБУ ДО "Исовский Дом детского творчества"</t>
    </r>
  </si>
  <si>
    <r>
      <t xml:space="preserve">Муниципальное бюджетное учреждение дополнительного образования "Спортивная школа "Олимп", 
 </t>
    </r>
    <r>
      <rPr>
        <b/>
        <sz val="9"/>
        <color theme="1"/>
        <rFont val="Times New Roman"/>
        <family val="1"/>
        <charset val="204"/>
      </rPr>
      <t>МБУ ДО  "Спортивная школа "Олимп"</t>
    </r>
  </si>
  <si>
    <r>
      <t xml:space="preserve">Частное общеобразовательное учреждение "Православная гимназия во имя святого благоверного великого князя Александра Невского №11", 
 </t>
    </r>
    <r>
      <rPr>
        <b/>
        <sz val="9"/>
        <color theme="1"/>
        <rFont val="Times New Roman"/>
        <family val="1"/>
        <charset val="204"/>
      </rPr>
      <t xml:space="preserve"> Православная гимназия №11</t>
    </r>
  </si>
  <si>
    <r>
      <t xml:space="preserve">Муниципальное бюджетное общеобразовательное учреждение средняя общеобразовательная школа № 1 им. Н.К. Крупской, 
 </t>
    </r>
    <r>
      <rPr>
        <b/>
        <sz val="9"/>
        <color theme="1"/>
        <rFont val="Times New Roman"/>
        <family val="1"/>
        <charset val="204"/>
      </rPr>
      <t>МБОУ СОШ № 1 им. Н.К.Крупской</t>
    </r>
  </si>
  <si>
    <r>
      <t xml:space="preserve">Муниципальное автономное общеобразовательное учреждение средняя общеобразовательная школа "Центр образования № 1", 
 </t>
    </r>
    <r>
      <rPr>
        <b/>
        <sz val="9"/>
        <color theme="1"/>
        <rFont val="Times New Roman"/>
        <family val="1"/>
        <charset val="204"/>
      </rPr>
      <t>МАОУ СОШ "ЦО №1"</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</si>
  <si>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</si>
  <si>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</si>
  <si>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t>
    </r>
    <r>
      <rPr>
        <b/>
        <sz val="9"/>
        <color theme="1"/>
        <rFont val="Times New Roman"/>
        <family val="1"/>
        <charset val="204"/>
      </rPr>
      <t>МАОУ СОШ № 5 с углубленным изучением отдельных предметов им. Г.Н. Зайцева</t>
    </r>
  </si>
  <si>
    <r>
      <t xml:space="preserve">Муниципальное бюджетное общеобразовательное учреждение средняя общеобразовательная школа № 6 им. А.П. Бондина, 
 </t>
    </r>
    <r>
      <rPr>
        <b/>
        <sz val="9"/>
        <color theme="1"/>
        <rFont val="Times New Roman"/>
        <family val="1"/>
        <charset val="204"/>
      </rPr>
      <t>МБОУ СОШ № 6 им. А.П. Бондина</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</si>
  <si>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</si>
  <si>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t>
    </r>
  </si>
  <si>
    <r>
      <t xml:space="preserve">Муниципальное автономное общеобразовательное учреждение средняя общеобразовательная школа № 8 п. Висимо-Уткинск, 
 </t>
    </r>
    <r>
      <rPr>
        <b/>
        <sz val="9"/>
        <color theme="1"/>
        <rFont val="Times New Roman"/>
        <family val="1"/>
        <charset val="204"/>
      </rPr>
      <t>МАОУ СОШ № 8 п. Висимо-Уткинск</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</si>
  <si>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</si>
  <si>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9 поселка Уралец, 
 </t>
    </r>
    <r>
      <rPr>
        <b/>
        <sz val="9"/>
        <color theme="1"/>
        <rFont val="Times New Roman"/>
        <family val="1"/>
        <charset val="204"/>
      </rPr>
      <t>МАОУ СОШ №9 п.Уралец</t>
    </r>
  </si>
  <si>
    <r>
      <t xml:space="preserve">Муниципальное бюджетное общеобразовательное учреждение средняя общеобразовательная школа № 11 села Серебрянка, 
 </t>
    </r>
    <r>
      <rPr>
        <b/>
        <sz val="9"/>
        <color theme="1"/>
        <rFont val="Times New Roman"/>
        <family val="1"/>
        <charset val="204"/>
      </rPr>
      <t xml:space="preserve"> МБОУ СОШ №11 с.Серебрянка</t>
    </r>
  </si>
  <si>
    <r>
      <t xml:space="preserve">Муниципальное бюджетное общеобразовательное учреждение основная общеобразовательная школа № 12 д. Усть-Утка, 
 </t>
    </r>
    <r>
      <rPr>
        <b/>
        <sz val="9"/>
        <color theme="1"/>
        <rFont val="Times New Roman"/>
        <family val="1"/>
        <charset val="204"/>
      </rPr>
      <t>МБОУ ООШ №12 д.Усть-Утка</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</si>
  <si>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</si>
  <si>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автономное общеобразовательное учреждение гимназия № 18, 
 </t>
    </r>
    <r>
      <rPr>
        <b/>
        <sz val="9"/>
        <color theme="1"/>
        <rFont val="Times New Roman"/>
        <family val="1"/>
        <charset val="204"/>
      </rPr>
      <t>МАОУ гимназия № 18</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</si>
  <si>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 20</t>
    </r>
  </si>
  <si>
    <r>
      <t xml:space="preserve">Муниципальное бюджетное общеобразовательное учреждение средняя общеобразовательная школа № 21 "Кадетская школа" , 
 </t>
    </r>
    <r>
      <rPr>
        <b/>
        <sz val="9"/>
        <color theme="1"/>
        <rFont val="Times New Roman"/>
        <family val="1"/>
        <charset val="204"/>
      </rPr>
      <t>МБОУ СОШ № 21 "Кадетская школа"</t>
    </r>
  </si>
  <si>
    <r>
      <t xml:space="preserve">Муниципальное автономное учреждение средняя общеобразовательная школа № 23 имени Ю.И. Батухтина, 
 </t>
    </r>
    <r>
      <rPr>
        <b/>
        <sz val="9"/>
        <color theme="1"/>
        <rFont val="Times New Roman"/>
        <family val="1"/>
        <charset val="204"/>
      </rPr>
      <t>МАОУ СОШ №23 имени Ю.И. Батухтина</t>
    </r>
  </si>
  <si>
    <r>
      <t xml:space="preserve">Муниципальное автономное общеобразовательного учреждения средняя общеобразовательная школа № 24, 
 </t>
    </r>
    <r>
      <rPr>
        <b/>
        <sz val="9"/>
        <color theme="1"/>
        <rFont val="Times New Roman"/>
        <family val="1"/>
        <charset val="204"/>
      </rPr>
      <t>МАОУ СОШ № 24</t>
    </r>
  </si>
  <si>
    <r>
      <t xml:space="preserve">Муниципальное бюджетное общеобразовательное учреждение средняя общеобразовательная школа № 25, 
 </t>
    </r>
    <r>
      <rPr>
        <b/>
        <sz val="9"/>
        <color theme="1"/>
        <rFont val="Times New Roman"/>
        <family val="1"/>
        <charset val="204"/>
      </rPr>
      <t>МБОУ СОШ № 25</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</si>
  <si>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 30</t>
    </r>
  </si>
  <si>
    <r>
      <t xml:space="preserve">Муниципальное автономное общеобразовательное учреждение средняя общеобразовательная школа № 32 с углубленным изучением отдельных предметов, 
 </t>
    </r>
    <r>
      <rPr>
        <b/>
        <sz val="9"/>
        <color theme="1"/>
        <rFont val="Times New Roman"/>
        <family val="1"/>
        <charset val="204"/>
      </rPr>
      <t>МАОУ СОШ № 32</t>
    </r>
  </si>
  <si>
    <r>
      <t xml:space="preserve">Муниципальное автономное общеобразовательное учреждение средняя общеобразовательная школа № 33, 
 </t>
    </r>
    <r>
      <rPr>
        <b/>
        <sz val="9"/>
        <color theme="1"/>
        <rFont val="Times New Roman"/>
        <family val="1"/>
        <charset val="204"/>
      </rPr>
      <t>МАОУ СОШ № 33</t>
    </r>
  </si>
  <si>
    <r>
      <t xml:space="preserve">Муниципальное бюджетное общеобразовательное учреждение начальная общеобразовательная школа № 34 , 
 </t>
    </r>
    <r>
      <rPr>
        <b/>
        <sz val="9"/>
        <color theme="1"/>
        <rFont val="Times New Roman"/>
        <family val="1"/>
        <charset val="204"/>
      </rPr>
      <t>МБОУ НОШ № 34</t>
    </r>
  </si>
  <si>
    <r>
      <t xml:space="preserve">Муниципальное бюджетное общеобразовательное учреждение средняя общеобразовательная школа № 35 с углублённым изучением отдельных предметов, 
 </t>
    </r>
    <r>
      <rPr>
        <b/>
        <sz val="9"/>
        <color theme="1"/>
        <rFont val="Times New Roman"/>
        <family val="1"/>
        <charset val="204"/>
      </rPr>
      <t>МБОУ СОШ № 35</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</si>
  <si>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СОШ № 36</t>
    </r>
  </si>
  <si>
    <r>
      <t xml:space="preserve">Муниципальное бюджетное общеобразовательное учреждение средняя общеобразовательная школа № 38, 
 </t>
    </r>
    <r>
      <rPr>
        <b/>
        <sz val="9"/>
        <color theme="1"/>
        <rFont val="Times New Roman"/>
        <family val="1"/>
        <charset val="204"/>
      </rPr>
      <t>МБОУ СОШ № 38</t>
    </r>
  </si>
  <si>
    <r>
      <t xml:space="preserve">Муниципальное автономное общеобразовательное учреждение лицей № 39 , 
 </t>
    </r>
    <r>
      <rPr>
        <b/>
        <sz val="9"/>
        <color theme="1"/>
        <rFont val="Times New Roman"/>
        <family val="1"/>
        <charset val="204"/>
      </rPr>
      <t>МАОУ лицей № 39</t>
    </r>
  </si>
  <si>
    <r>
      <t xml:space="preserve">Муниципальное автономное общеобразовательное учреждение средняя общеобразовательная школы № 40 , 
 </t>
    </r>
    <r>
      <rPr>
        <b/>
        <sz val="9"/>
        <color theme="1"/>
        <rFont val="Times New Roman"/>
        <family val="1"/>
        <charset val="204"/>
      </rPr>
      <t>МАОУ СОШ № 40</t>
    </r>
  </si>
  <si>
    <r>
      <t xml:space="preserve">Муниципальное автономное общеобразовательное учреждение средняя общеобразовательная школа № 41, 
 </t>
    </r>
    <r>
      <rPr>
        <b/>
        <sz val="9"/>
        <color theme="1"/>
        <rFont val="Times New Roman"/>
        <family val="1"/>
        <charset val="204"/>
      </rPr>
      <t>МАОУ СОШ № 41</t>
    </r>
  </si>
  <si>
    <r>
      <t xml:space="preserve">Муниципальное автономное общеобразовательное учреждение начальная общеобразовательная школа № 43, 
 </t>
    </r>
    <r>
      <rPr>
        <b/>
        <sz val="9"/>
        <color theme="1"/>
        <rFont val="Times New Roman"/>
        <family val="1"/>
        <charset val="204"/>
      </rPr>
      <t>МАОУ СОШ № 43</t>
    </r>
  </si>
  <si>
    <r>
      <t xml:space="preserve">Муниципальное бюджетное общеобразовательное учреждение средняя общеобразовательная школа № 44 им. народного учителя СССР Г.Д. Лавровой, 
 </t>
    </r>
    <r>
      <rPr>
        <b/>
        <sz val="9"/>
        <color theme="1"/>
        <rFont val="Times New Roman"/>
        <family val="1"/>
        <charset val="204"/>
      </rPr>
      <t>МБОУ СОШ № 44</t>
    </r>
  </si>
  <si>
    <r>
      <t xml:space="preserve">Муниципальное бюджетное общеобразовательное учреждение средняя общеобразовательная школа № 45, 
 </t>
    </r>
    <r>
      <rPr>
        <b/>
        <sz val="9"/>
        <color theme="1"/>
        <rFont val="Times New Roman"/>
        <family val="1"/>
        <charset val="204"/>
      </rPr>
      <t>МБОУ СОШ № 45</t>
    </r>
  </si>
  <si>
    <r>
      <t xml:space="preserve">Муниципальное автономное общеобразовательное учреждение средняя общеобразовательная школа № 48, 
 </t>
    </r>
    <r>
      <rPr>
        <b/>
        <sz val="9"/>
        <color theme="1"/>
        <rFont val="Times New Roman"/>
        <family val="1"/>
        <charset val="204"/>
      </rPr>
      <t>МАОУ СОШ № 48</t>
    </r>
  </si>
  <si>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t>
    </r>
  </si>
  <si>
    <r>
      <t xml:space="preserve">Муниципальное бюджетное общеобразовательное учреждение средняя общеобразовательная школа № 50, 
 </t>
    </r>
    <r>
      <rPr>
        <b/>
        <sz val="9"/>
        <color theme="1"/>
        <rFont val="Times New Roman"/>
        <family val="1"/>
        <charset val="204"/>
      </rPr>
      <t>МБОУ СОШ № 50</t>
    </r>
  </si>
  <si>
    <r>
      <t xml:space="preserve">Муниципальное бюджетное общеобразовательное учреждение средняя общеобразовательная школа № 55 , 
 </t>
    </r>
    <r>
      <rPr>
        <b/>
        <sz val="9"/>
        <color theme="1"/>
        <rFont val="Times New Roman"/>
        <family val="1"/>
        <charset val="204"/>
      </rPr>
      <t>МБОУ СОШ № 55</t>
    </r>
  </si>
  <si>
    <r>
      <t xml:space="preserve">Муниципальное бюджетное общеобразовательное учреждение средняя общеобразовательная школа № 56 , 
 </t>
    </r>
    <r>
      <rPr>
        <b/>
        <sz val="9"/>
        <color theme="1"/>
        <rFont val="Times New Roman"/>
        <family val="1"/>
        <charset val="204"/>
      </rPr>
      <t>МБОУ СОШ№ 56</t>
    </r>
  </si>
  <si>
    <r>
      <t xml:space="preserve">Муниципальное бюджетное общеобразовательное учреждение средняя общеобразовательная школа № 58, 
 </t>
    </r>
    <r>
      <rPr>
        <b/>
        <sz val="9"/>
        <color theme="1"/>
        <rFont val="Times New Roman"/>
        <family val="1"/>
        <charset val="204"/>
      </rPr>
      <t>МБОУ СОШ № 58</t>
    </r>
  </si>
  <si>
    <r>
      <t xml:space="preserve">Муниципальное автономное общеобразовательное учреждение средняя общеобразовательная школа № 61 с углубленным изучением отдельных предметов, 
 </t>
    </r>
    <r>
      <rPr>
        <b/>
        <sz val="9"/>
        <color theme="1"/>
        <rFont val="Times New Roman"/>
        <family val="1"/>
        <charset val="204"/>
      </rPr>
      <t>МАОУ СОШ № 61</t>
    </r>
  </si>
  <si>
    <r>
      <t xml:space="preserve">Муниципальное бюджетное общеобразовательное учреждение средняя общеобразовательная школа № 64, 
 </t>
    </r>
    <r>
      <rPr>
        <b/>
        <sz val="9"/>
        <color theme="1"/>
        <rFont val="Times New Roman"/>
        <family val="1"/>
        <charset val="204"/>
      </rPr>
      <t>МБОУ СОШ № 64</t>
    </r>
  </si>
  <si>
    <r>
      <t xml:space="preserve">Муниципальное бюджетное общеобразовательное учреждение средняя общеобразовательная школа № 65, 
 </t>
    </r>
    <r>
      <rPr>
        <b/>
        <sz val="9"/>
        <color theme="1"/>
        <rFont val="Times New Roman"/>
        <family val="1"/>
        <charset val="204"/>
      </rPr>
      <t>МБОУ СОШ № 65</t>
    </r>
  </si>
  <si>
    <r>
      <t xml:space="preserve">Муниципальное бюджетное общеобразовательное учреждение средняя общеобразовательная школа №66, 
 </t>
    </r>
    <r>
      <rPr>
        <b/>
        <sz val="9"/>
        <color theme="1"/>
        <rFont val="Times New Roman"/>
        <family val="1"/>
        <charset val="204"/>
      </rPr>
      <t>МБОУ СОШ № 66</t>
    </r>
  </si>
  <si>
    <r>
      <t xml:space="preserve">Муниципальное автономное общеобразовательное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</si>
  <si>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общеобразовательное учреждение средняя общеобразовательная школа №70, 
 </t>
    </r>
    <r>
      <rPr>
        <b/>
        <sz val="9"/>
        <color theme="1"/>
        <rFont val="Times New Roman"/>
        <family val="1"/>
        <charset val="204"/>
      </rPr>
      <t>МАОУ СОШ № 70</t>
    </r>
  </si>
  <si>
    <r>
      <t xml:space="preserve">Муниципальное бюджетное общеобразовательное учреждение средняя общеобразовательная школа № 71, 
 </t>
    </r>
    <r>
      <rPr>
        <b/>
        <sz val="9"/>
        <color theme="1"/>
        <rFont val="Times New Roman"/>
        <family val="1"/>
        <charset val="204"/>
      </rPr>
      <t>МБОУ СОШ № 71</t>
    </r>
  </si>
  <si>
    <r>
      <t xml:space="preserve">Муниципальное бюджетное общеобразовательное учреждение средняя общеобразовательная школа № 75/42, 
 </t>
    </r>
    <r>
      <rPr>
        <b/>
        <sz val="9"/>
        <color theme="1"/>
        <rFont val="Times New Roman"/>
        <family val="1"/>
        <charset val="204"/>
      </rPr>
      <t>МБОУ СОШ № 75/42</t>
    </r>
  </si>
  <si>
    <r>
      <t xml:space="preserve">Муниципальное бюджетное общеобразовательное учреждение средняя общеобразовательная школа № 77, 
 </t>
    </r>
    <r>
      <rPr>
        <b/>
        <sz val="9"/>
        <color theme="1"/>
        <rFont val="Times New Roman"/>
        <family val="1"/>
        <charset val="204"/>
      </rPr>
      <t>МБОУ СОШ № 77</t>
    </r>
  </si>
  <si>
    <r>
      <t xml:space="preserve">Муниципальное бюджетное общеобразовательное учреждение средняя общеобразовательная школа № 80, 
 </t>
    </r>
    <r>
      <rPr>
        <b/>
        <sz val="9"/>
        <color theme="1"/>
        <rFont val="Times New Roman"/>
        <family val="1"/>
        <charset val="204"/>
      </rPr>
      <t>МБОУ СОШ № 80</t>
    </r>
  </si>
  <si>
    <r>
      <t xml:space="preserve">Муниципальное бюджетное общеобразовательное учреждение средняя общеобразовательная школа № 81, 
 </t>
    </r>
    <r>
      <rPr>
        <b/>
        <sz val="9"/>
        <color theme="1"/>
        <rFont val="Times New Roman"/>
        <family val="1"/>
        <charset val="204"/>
      </rPr>
      <t>МБОУ СОШ № 81</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</si>
  <si>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</si>
  <si>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Гимназия № 86, 
 </t>
    </r>
    <r>
      <rPr>
        <b/>
        <sz val="9"/>
        <color theme="1"/>
        <rFont val="Times New Roman"/>
        <family val="1"/>
        <charset val="204"/>
      </rPr>
      <t>МАОУ Гимназия № 86</t>
    </r>
  </si>
  <si>
    <r>
      <t xml:space="preserve">Муниципальное автономное общеобразовательное учреждение средняя общеобразовательная школа № 87, 
 </t>
    </r>
    <r>
      <rPr>
        <b/>
        <sz val="9"/>
        <color theme="1"/>
        <rFont val="Times New Roman"/>
        <family val="1"/>
        <charset val="204"/>
      </rPr>
      <t>МАОУ СОШ № 87</t>
    </r>
  </si>
  <si>
    <r>
      <t xml:space="preserve">Муниципальное бюджетное общеобразовательное учреждение средняя общеобразовательная школа № 90, 
 </t>
    </r>
    <r>
      <rPr>
        <b/>
        <sz val="9"/>
        <color theme="1"/>
        <rFont val="Times New Roman"/>
        <family val="1"/>
        <charset val="204"/>
      </rPr>
      <t>МБОУ СОШ № 90</t>
    </r>
  </si>
  <si>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МБОУ СОШ № 95</t>
    </r>
  </si>
  <si>
    <r>
      <t xml:space="preserve">Муниципальное автономное общеобразовательное учреждение средняя общеобразовательная школа № 100, 
 </t>
    </r>
    <r>
      <rPr>
        <b/>
        <sz val="9"/>
        <color theme="1"/>
        <rFont val="Times New Roman"/>
        <family val="1"/>
        <charset val="204"/>
      </rPr>
      <t>МАОУ СОШ № 100</t>
    </r>
  </si>
  <si>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t>
    </r>
  </si>
  <si>
    <r>
      <t xml:space="preserve">Муниципальное бюджетное общеобразовательное учреждение средняя общеобразовательная школа № 144, 
 </t>
    </r>
    <r>
      <rPr>
        <b/>
        <sz val="9"/>
        <color theme="1"/>
        <rFont val="Times New Roman"/>
        <family val="1"/>
        <charset val="204"/>
      </rPr>
      <t>МБОУ СОШ № 144</t>
    </r>
  </si>
  <si>
    <r>
      <t xml:space="preserve">Муниципальное бюджетное общеобразовательное учреждение Горно-металлургическая средняя общеобразовательная школа, 
 </t>
    </r>
    <r>
      <rPr>
        <b/>
        <sz val="9"/>
        <color theme="1"/>
        <rFont val="Times New Roman"/>
        <family val="1"/>
        <charset val="204"/>
      </rPr>
      <t>МБОУ ГМ СОШ</t>
    </r>
  </si>
  <si>
    <r>
      <t xml:space="preserve">Муниципальное бюджетное общеобразовательное учреждение лицей, 
 </t>
    </r>
    <r>
      <rPr>
        <b/>
        <sz val="9"/>
        <color theme="1"/>
        <rFont val="Times New Roman"/>
        <family val="1"/>
        <charset val="204"/>
      </rPr>
      <t>МБОУ Лицей</t>
    </r>
  </si>
  <si>
    <r>
      <t xml:space="preserve">Муниципальное автономное общеобразовательное учреждение Политехническая гимназия, 
 </t>
    </r>
    <r>
      <rPr>
        <b/>
        <sz val="9"/>
        <color theme="1"/>
        <rFont val="Times New Roman"/>
        <family val="1"/>
        <charset val="204"/>
      </rPr>
      <t>МАОУ Политехническая гимназия</t>
    </r>
  </si>
  <si>
    <r>
      <t xml:space="preserve">Муниципальное бюджетное учреждение дополнительного образования Городская Станция юных техников, 
 </t>
    </r>
    <r>
      <rPr>
        <b/>
        <sz val="9"/>
        <color theme="1"/>
        <rFont val="Times New Roman"/>
        <family val="1"/>
        <charset val="204"/>
      </rPr>
      <t>МБУ ДО горСЮТ</t>
    </r>
  </si>
  <si>
    <r>
      <t xml:space="preserve">Муниципальное бюджетное учреждение дополнительного образования Городская станция юных туристов,
 </t>
    </r>
    <r>
      <rPr>
        <b/>
        <sz val="9"/>
        <color theme="1"/>
        <rFont val="Times New Roman"/>
        <family val="1"/>
        <charset val="204"/>
      </rPr>
      <t xml:space="preserve"> МБУ ДО ГорСЮТур</t>
    </r>
  </si>
  <si>
    <r>
      <t xml:space="preserve">Муниципальное автономное учреждение дополнительного образования "Городская станция юных натуралистов",
 </t>
    </r>
    <r>
      <rPr>
        <b/>
        <sz val="9"/>
        <color theme="1"/>
        <rFont val="Times New Roman"/>
        <family val="1"/>
        <charset val="204"/>
      </rPr>
      <t xml:space="preserve"> МАУ ДО ГорСЮН</t>
    </r>
  </si>
  <si>
    <r>
      <t xml:space="preserve">Муниципальное автономное учреждение дополнительного образования городской
Дворец детского и юношеского творчества, 
 </t>
    </r>
    <r>
      <rPr>
        <b/>
        <sz val="9"/>
        <color theme="1"/>
        <rFont val="Times New Roman"/>
        <family val="1"/>
        <charset val="204"/>
      </rPr>
      <t>МАУ ДО ГДДЮТ</t>
    </r>
  </si>
  <si>
    <r>
      <t xml:space="preserve">Муниципальное бюджетное учреждение дополнительного образования Дом детского творчества Тагилстроевского района, 
 </t>
    </r>
    <r>
      <rPr>
        <b/>
        <sz val="9"/>
        <color theme="1"/>
        <rFont val="Times New Roman"/>
        <family val="1"/>
        <charset val="204"/>
      </rPr>
      <t>МБУ ДО ТДДТ</t>
    </r>
  </si>
  <si>
    <r>
      <t xml:space="preserve">Муниципальное бюджетное учреждение дополнительного образования "Спортивная школа №2", 
 </t>
    </r>
    <r>
      <rPr>
        <b/>
        <sz val="9"/>
        <color theme="1"/>
        <rFont val="Times New Roman"/>
        <family val="1"/>
        <charset val="204"/>
      </rPr>
      <t xml:space="preserve"> 
МБУ ДО "СШ №2" 
(ЛДП)</t>
    </r>
  </si>
  <si>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(ЛДП)</t>
    </r>
  </si>
  <si>
    <r>
      <t xml:space="preserve">Муниципальное бюджетное учреждение дополнительного образования"Спортивная школа олимпийского резерва "Уралец",
 </t>
    </r>
    <r>
      <rPr>
        <b/>
        <sz val="9"/>
        <color theme="1"/>
        <rFont val="Times New Roman"/>
        <family val="1"/>
        <charset val="204"/>
      </rPr>
      <t xml:space="preserve"> МБУ ДО "СШОР "Уралец"</t>
    </r>
  </si>
  <si>
    <r>
      <t xml:space="preserve">Муниципальное бюджетное учреждение дополнительного образования
 "Спортивная школа "Уралочка" имени почетного гражданина города Нижний Тагил Николая Васильевича Карполя,
 </t>
    </r>
    <r>
      <rPr>
        <b/>
        <sz val="9"/>
        <color theme="1"/>
        <rFont val="Times New Roman"/>
        <family val="1"/>
        <charset val="204"/>
      </rPr>
      <t xml:space="preserve"> МБУ ДО "СШ "Уралочка" 
им. Н.В. Карполя</t>
    </r>
  </si>
  <si>
    <r>
      <t xml:space="preserve">Муниципальное бюджетное учреждение дополнительного образования "Спортивная школа "Юность", 
 </t>
    </r>
    <r>
      <rPr>
        <b/>
        <sz val="9"/>
        <color theme="1"/>
        <rFont val="Times New Roman"/>
        <family val="1"/>
        <charset val="204"/>
      </rPr>
      <t>МБУ ДО "СШ "Юность"</t>
    </r>
  </si>
  <si>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2», 
ГАПОУ СО «Нижнетагильский педагогический колледж № 2», 
 </t>
    </r>
    <r>
      <rPr>
        <b/>
        <sz val="9"/>
        <color theme="1"/>
        <rFont val="Times New Roman"/>
        <family val="1"/>
        <charset val="204"/>
      </rPr>
      <t>(ЛДП «Чемпион»)</t>
    </r>
  </si>
  <si>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МАОУ "ООШ с.Акинфиево"</t>
    </r>
  </si>
  <si>
    <r>
      <t xml:space="preserve">Муниципальное автономное общеобразовательное учреждение Новолялинского муниципального округа "Средняя общеобразовательная 
школа № 1", 
 </t>
    </r>
    <r>
      <rPr>
        <b/>
        <sz val="9"/>
        <color rgb="FF000000"/>
        <rFont val="Times New Roman"/>
        <family val="1"/>
        <charset val="204"/>
      </rPr>
      <t>МАОУ НМО "СОШ № 1"</t>
    </r>
  </si>
  <si>
    <r>
      <t xml:space="preserve">Муниципальное бюджетное общеобразовательное учреждение Новолялинского муниципального округа "Средняя общеобразовательная школа № 2", 
 </t>
    </r>
    <r>
      <rPr>
        <b/>
        <sz val="9"/>
        <color rgb="FF000000"/>
        <rFont val="Times New Roman"/>
        <family val="1"/>
        <charset val="204"/>
      </rPr>
      <t>МБОУ НМО "СОШ № 2"</t>
    </r>
  </si>
  <si>
    <r>
      <t xml:space="preserve">Муниципальное автономное общеобразовательное учреждение Новолялинского муниципального округа "Средняя общеобразовательная школа № 12", 
 </t>
    </r>
    <r>
      <rPr>
        <b/>
        <sz val="9"/>
        <color rgb="FF000000"/>
        <rFont val="Times New Roman"/>
        <family val="1"/>
        <charset val="204"/>
      </rPr>
      <t>МАОУ НМО "СОШ №12"</t>
    </r>
  </si>
  <si>
    <r>
      <t xml:space="preserve">Муниципальное казенное общеобразовательное учреждение Новолялинского муниципального округа "Лопаевская основная общеобразовательная школа", 
 </t>
    </r>
    <r>
      <rPr>
        <b/>
        <sz val="9"/>
        <color rgb="FF000000"/>
        <rFont val="Times New Roman"/>
        <family val="1"/>
        <charset val="204"/>
      </rPr>
      <t>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</si>
  <si>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"Дом детского творчества "Радуга", 
 </t>
    </r>
    <r>
      <rPr>
        <b/>
        <sz val="9"/>
        <color rgb="FF000000"/>
        <rFont val="Times New Roman"/>
        <family val="1"/>
        <charset val="204"/>
      </rPr>
      <t>МАОУ ДО НМО " ДДТ "Радуга"</t>
    </r>
  </si>
  <si>
    <r>
      <t xml:space="preserve">Муниципальное казённое образовательное учреждение дополнительного образования Новолялинского муниципального округ "Спортивная школа", 
 </t>
    </r>
    <r>
      <rPr>
        <b/>
        <sz val="9"/>
        <color rgb="FF000000"/>
        <rFont val="Times New Roman"/>
        <family val="1"/>
        <charset val="204"/>
      </rPr>
      <t>МКОУ ДО НМО "СШ"</t>
    </r>
  </si>
  <si>
    <r>
      <t xml:space="preserve">Муниципальное автономное учреждение дополнительного образования "Спортивная школа № 2", 
 </t>
    </r>
    <r>
      <rPr>
        <b/>
        <sz val="9"/>
        <color theme="1"/>
        <rFont val="Times New Roman"/>
        <family val="1"/>
        <charset val="204"/>
      </rPr>
      <t>МАУ ДО "СШ № 2"</t>
    </r>
  </si>
  <si>
    <r>
      <t xml:space="preserve">Муниципальное автономное учреждение дополнительного образования "Спортивная школа № 4", 
 </t>
    </r>
    <r>
      <rPr>
        <b/>
        <sz val="9"/>
        <color theme="1"/>
        <rFont val="Times New Roman"/>
        <family val="1"/>
        <charset val="204"/>
      </rPr>
      <t>МАУ ДО "СШ № 4"</t>
    </r>
  </si>
  <si>
    <r>
      <t xml:space="preserve">Муниципальное автономное учреждение дополнительного образования "Станция юных техников" , 
 </t>
    </r>
    <r>
      <rPr>
        <b/>
        <sz val="9"/>
        <color theme="1"/>
        <rFont val="Times New Roman"/>
        <family val="1"/>
        <charset val="204"/>
      </rPr>
      <t>МАУ ДО "СЮТ"</t>
    </r>
  </si>
  <si>
    <r>
      <t xml:space="preserve">Государственное бюджетное общеобразовательное учреждение Свердловской области "Новоуральская школа № 1, реализующая адапрированные основные общеобразовательные программы", 
 </t>
    </r>
    <r>
      <rPr>
        <b/>
        <sz val="9"/>
        <color theme="1"/>
        <rFont val="Times New Roman"/>
        <family val="1"/>
        <charset val="204"/>
      </rPr>
      <t>ГБОУ СО "Новоуральская школа № 1" (ЛО с ДП)</t>
    </r>
  </si>
  <si>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 xml:space="preserve"> 
МКОУ СОШ № 1 п. Пелым 
(ЛДП "Бригантина" )</t>
    </r>
  </si>
  <si>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 xml:space="preserve"> 
МАОУ СОШ №16</t>
    </r>
  </si>
  <si>
    <r>
      <t xml:space="preserve">Муниципальное автономное общеобразовательное учреждение "Начальная школа-детский сад №17", 
 </t>
    </r>
    <r>
      <rPr>
        <b/>
        <sz val="9"/>
        <color theme="1"/>
        <rFont val="Times New Roman"/>
        <family val="1"/>
        <charset val="204"/>
      </rPr>
      <t xml:space="preserve"> МАОУ "Начальная школа-детский сад №17"</t>
    </r>
  </si>
  <si>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 xml:space="preserve"> 
МАОУ СОШ №28</t>
    </r>
  </si>
  <si>
    <r>
      <t xml:space="preserve">Филиал муниципального автономного дошкольного образовательного учреждения "Детский сад №70" - "Детский сад № 46", 
 </t>
    </r>
    <r>
      <rPr>
        <b/>
        <sz val="9"/>
        <color theme="1"/>
        <rFont val="Times New Roman"/>
        <family val="1"/>
        <charset val="204"/>
      </rPr>
      <t>филиал МА ДОУ Детский сад № 70 - "Детский сад №46" (Оздоровительный лагерь с дневным пребыванием детей)</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</si>
  <si>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</si>
  <si>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 имени Героя Советского Союза Н.В. Кологойды, 
 </t>
    </r>
    <r>
      <rPr>
        <b/>
        <sz val="9"/>
        <color theme="1"/>
        <rFont val="Times New Roman"/>
        <family val="1"/>
        <charset val="204"/>
      </rPr>
      <t>МБОУ ПМО СО "СОШ № 1" имени Героя Советского Союза Н.В. Кологойды</t>
    </r>
  </si>
  <si>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 №8", 
 </t>
    </r>
    <r>
      <rPr>
        <b/>
        <sz val="9"/>
        <color theme="1"/>
        <rFont val="Times New Roman"/>
        <family val="1"/>
        <charset val="204"/>
      </rPr>
      <t>МАОУ ПМО СО "СОШ №8"</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</si>
  <si>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(ЛДП)</t>
    </r>
  </si>
  <si>
    <r>
      <t xml:space="preserve">Муниципальное бюджетное учреждение дополнительного образования Полевского муниципального округа Свердловской области "Центр развития творчества им. Н.Е. Бобровой, 
 </t>
    </r>
    <r>
      <rPr>
        <b/>
        <sz val="9"/>
        <color theme="1"/>
        <rFont val="Times New Roman"/>
        <family val="1"/>
        <charset val="204"/>
      </rPr>
      <t>МБУ ДО ПМО СО "ЦРТ им. Н.Е. Бобровой"
(Городской лагерь с дневным пребыванием детей "Юность")</t>
    </r>
  </si>
  <si>
    <r>
      <t xml:space="preserve">Муниципальное бюджетное общеобразовательное учреждение  "Средняя общеобразовательная школа № 1", 
МБОУ СОШ №1 (ЛДП  по ул. Зелёная, 
 </t>
    </r>
    <r>
      <rPr>
        <b/>
        <sz val="9"/>
        <color theme="1"/>
        <rFont val="Times New Roman"/>
        <family val="1"/>
        <charset val="204"/>
      </rPr>
      <t>90)</t>
    </r>
  </si>
  <si>
    <r>
      <t xml:space="preserve">Муниципальное бюджетное дошкольное образовательное учреждение "Детский сад № 14 Ласточка", 
 </t>
    </r>
    <r>
      <rPr>
        <b/>
        <sz val="9"/>
        <color theme="1"/>
        <rFont val="Times New Roman"/>
        <family val="1"/>
        <charset val="204"/>
      </rPr>
      <t>МБДОУ "Детский сад №14"</t>
    </r>
  </si>
  <si>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 (Лагерь с дневным пребыванием детей и подростков "Зеленая планета")</t>
    </r>
  </si>
  <si>
    <r>
      <t xml:space="preserve">Муниципальное казенное общеобразовательное учреждение 
средняя общеобразовательная школа № 1 имени А.С. Пушкина,
 </t>
    </r>
    <r>
      <rPr>
        <b/>
        <sz val="9"/>
        <color theme="1"/>
        <rFont val="Times New Roman"/>
        <family val="1"/>
        <charset val="204"/>
      </rPr>
      <t xml:space="preserve"> 
МКОУ СОШ № 1</t>
    </r>
  </si>
  <si>
    <r>
      <t xml:space="preserve">Муниципальное казенное общеобразовательное учреждение 
средняя общеобразовательная школа № 7,
 </t>
    </r>
    <r>
      <rPr>
        <b/>
        <sz val="9"/>
        <color theme="1"/>
        <rFont val="Times New Roman"/>
        <family val="1"/>
        <charset val="204"/>
      </rPr>
      <t xml:space="preserve">  
МКОУ СОШ № 7</t>
    </r>
  </si>
  <si>
    <r>
      <t xml:space="preserve">Муниципальное казенное общеобразовательное учреждение-основная общеобразовательная школа № 8, 
 </t>
    </r>
    <r>
      <rPr>
        <b/>
        <sz val="9"/>
        <color theme="1"/>
        <rFont val="Times New Roman"/>
        <family val="1"/>
        <charset val="204"/>
      </rPr>
      <t>МКОУ-ООШ № 8</t>
    </r>
  </si>
  <si>
    <r>
      <t xml:space="preserve">Муниципальное казенное общеобразовательное учреждение средняя общеобразовательная школа № 9, 
 </t>
    </r>
    <r>
      <rPr>
        <b/>
        <sz val="9"/>
        <color theme="1"/>
        <rFont val="Times New Roman"/>
        <family val="1"/>
        <charset val="204"/>
      </rPr>
      <t>МКОУ СОШ № 9</t>
    </r>
  </si>
  <si>
    <r>
      <t xml:space="preserve">Муниципальное казенное общеобразовательное учреждение начальная школа-детский сад №12,
 </t>
    </r>
    <r>
      <rPr>
        <b/>
        <sz val="9"/>
        <color theme="1"/>
        <rFont val="Times New Roman"/>
        <family val="1"/>
        <charset val="204"/>
      </rPr>
      <t xml:space="preserve"> 
  МКОУ начальная школа-детский сад № 12</t>
    </r>
  </si>
  <si>
    <r>
      <t xml:space="preserve">Муниципальное казенное общеобразовательное учреждение основная общеобразовательная школа № 14, 
</t>
    </r>
    <r>
      <rPr>
        <b/>
        <sz val="9"/>
        <color theme="1"/>
        <rFont val="Times New Roman"/>
        <family val="1"/>
        <charset val="204"/>
      </rPr>
      <t>МКОУ ООШ № 14</t>
    </r>
  </si>
  <si>
    <r>
      <t xml:space="preserve">Муниципальное автономное общеобразовательное учреждение 
средняя общеобразовательная школа п. Азанка,
 </t>
    </r>
    <r>
      <rPr>
        <b/>
        <sz val="9"/>
        <color theme="1"/>
        <rFont val="Times New Roman"/>
        <family val="1"/>
        <charset val="204"/>
      </rPr>
      <t xml:space="preserve"> 
МАОУ СОШ п. Азанка</t>
    </r>
  </si>
  <si>
    <r>
      <t xml:space="preserve">Муниципальное казенное общеобразовательное учреждение 
основная общеобразовательная школа с. Крутое,
 </t>
    </r>
    <r>
      <rPr>
        <b/>
        <sz val="9"/>
        <color theme="1"/>
        <rFont val="Times New Roman"/>
        <family val="1"/>
        <charset val="204"/>
      </rPr>
      <t xml:space="preserve"> 
МКОУ ООШ с. Крутое</t>
    </r>
  </si>
  <si>
    <r>
      <t xml:space="preserve">Муниципальное казенное общеобразовательное учреждение
 основная общеобразовательная школа д. Ленино,
 </t>
    </r>
    <r>
      <rPr>
        <b/>
        <sz val="9"/>
        <color theme="1"/>
        <rFont val="Times New Roman"/>
        <family val="1"/>
        <charset val="204"/>
      </rPr>
      <t xml:space="preserve"> 
 МКОУ ООШ д. Ленино</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</si>
  <si>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 ДО "СШ"</t>
    </r>
  </si>
  <si>
    <r>
      <t xml:space="preserve">Муниципальное автономное образовательное учреждение дополнительного образования Центр творческого развития и гуманитарного образования "Гармония",
 </t>
    </r>
    <r>
      <rPr>
        <b/>
        <sz val="9"/>
        <color theme="1"/>
        <rFont val="Times New Roman"/>
        <family val="1"/>
        <charset val="204"/>
      </rPr>
      <t xml:space="preserve"> 
МАОУ ДО ЦТР и ГО "Гармония"</t>
    </r>
  </si>
  <si>
    <r>
      <t xml:space="preserve"> Муниципальное казенное общеобразовательное учреждение "Талицкая средняя общеобразовательная школа № 4", 
 </t>
    </r>
    <r>
      <rPr>
        <b/>
        <sz val="9"/>
        <color theme="1"/>
        <rFont val="Times New Roman"/>
        <family val="1"/>
        <charset val="204"/>
      </rPr>
      <t>МКОУ «Талицкая СОШ № 4»  (Оздоровительный лагерь с дневным пребыванием)</t>
    </r>
  </si>
  <si>
    <r>
      <t xml:space="preserve"> Муниципальное казенное общеобразовательное учреждение "Троицкая средняя общеобразовательная школа № 5", 
 </t>
    </r>
    <r>
      <rPr>
        <b/>
        <sz val="9"/>
        <color theme="1"/>
        <rFont val="Times New Roman"/>
        <family val="1"/>
        <charset val="204"/>
      </rPr>
      <t xml:space="preserve"> МКОУ «Троицкая СОШ № 5»  (Оздоровительный лагерь с дневным пребыванием)</t>
    </r>
  </si>
  <si>
    <r>
      <t xml:space="preserve"> Муниципальное казенное общеобразовательное учреждение "Троицкая средняя общеобразовательная школа № 50", 
 </t>
    </r>
    <r>
      <rPr>
        <b/>
        <sz val="9"/>
        <color theme="1"/>
        <rFont val="Times New Roman"/>
        <family val="1"/>
        <charset val="204"/>
      </rPr>
      <t>МКОУ «Троицкая СОШ № 50» (Оздоровительный лагерь с дневным пребыванием)</t>
    </r>
  </si>
  <si>
    <r>
      <t xml:space="preserve"> Муниципальное казенное общеобразовательное учреждение"Троицкая средняя общеобразовательная школа № 62", 
 </t>
    </r>
    <r>
      <rPr>
        <b/>
        <sz val="9"/>
        <color theme="1"/>
        <rFont val="Times New Roman"/>
        <family val="1"/>
        <charset val="204"/>
      </rPr>
      <t xml:space="preserve"> МКОУ «Троицкая СОШ №62» (Оздоровительный лагерь с дневным пребыванием)</t>
    </r>
  </si>
  <si>
    <r>
      <t xml:space="preserve"> Муниципальное казенное общеобразовательное учреждение"Басмановская средняя общеобразовательная школа", 
 </t>
    </r>
    <r>
      <rPr>
        <b/>
        <sz val="9"/>
        <color theme="1"/>
        <rFont val="Times New Roman"/>
        <family val="1"/>
        <charset val="204"/>
      </rPr>
      <t>МКОУ "Басмановская СОШ" (Оздоровительный лагерь с дневным пребыванием)</t>
    </r>
  </si>
  <si>
    <r>
      <t xml:space="preserve"> Муниципальное казенное общеобразовательное учреждение"Буткинская средняя общеобразовательная школа", 
 </t>
    </r>
    <r>
      <rPr>
        <b/>
        <sz val="9"/>
        <color theme="1"/>
        <rFont val="Times New Roman"/>
        <family val="1"/>
        <charset val="204"/>
      </rPr>
      <t>МКОУ "Буткинская СОШ" (Оздоровительный лагерь с дневным пребыванием)</t>
    </r>
  </si>
  <si>
    <r>
      <t xml:space="preserve"> Муниципальное казенное общеобразовательное учреждение Вихляевская основная общеобразовательная школа, 
 </t>
    </r>
    <r>
      <rPr>
        <b/>
        <sz val="9"/>
        <color theme="1"/>
        <rFont val="Times New Roman"/>
        <family val="1"/>
        <charset val="204"/>
      </rPr>
      <t>МКОУ "Вихляевская ООШ" (Оздоровительный лагерь с дневным пребыванием)</t>
    </r>
  </si>
  <si>
    <r>
      <t xml:space="preserve"> Муниципальное казенное общеобразовательное учреждение "Вновь-Юрмытская средняя общеобразовательная школа", 
 </t>
    </r>
    <r>
      <rPr>
        <b/>
        <sz val="9"/>
        <color theme="1"/>
        <rFont val="Times New Roman"/>
        <family val="1"/>
        <charset val="204"/>
      </rPr>
      <t>МКОУ "Вновь-Юрмытская СОШ" (Оздоровительный лагерь с дневным пребыванием)</t>
    </r>
  </si>
  <si>
    <r>
      <t xml:space="preserve"> Муниципальное казенное общеобразовательное учреждение "Горбуновская средняя общеобразовательная школа", 
 </t>
    </r>
    <r>
      <rPr>
        <b/>
        <sz val="9"/>
        <color theme="1"/>
        <rFont val="Times New Roman"/>
        <family val="1"/>
        <charset val="204"/>
      </rPr>
      <t>МКОУ "Горбуновская СОШ" (Оздоровительный лагерь с дневным пребыванием)</t>
    </r>
  </si>
  <si>
    <r>
      <t xml:space="preserve"> Муниципальное казенное общеобразовательное учреждение"Казаковская основная общеобразовательная школа", 
 </t>
    </r>
    <r>
      <rPr>
        <b/>
        <sz val="9"/>
        <color theme="1"/>
        <rFont val="Times New Roman"/>
        <family val="1"/>
        <charset val="204"/>
      </rPr>
      <t>МКОУ «Казаковская ООШ» (Оздоровительный лагерь с дневным пребыванием)</t>
    </r>
  </si>
  <si>
    <r>
      <t xml:space="preserve"> Муниципальное казенное общеобразовательное учреждение"Кузнецовская средняя общеобразовательная школа", 
 </t>
    </r>
    <r>
      <rPr>
        <b/>
        <sz val="9"/>
        <color theme="1"/>
        <rFont val="Times New Roman"/>
        <family val="1"/>
        <charset val="204"/>
      </rPr>
      <t>МКОУ «Кузнецовская СОШ»  (Оздоровительный лагерь с дневным пребыванием)</t>
    </r>
  </si>
  <si>
    <r>
      <t xml:space="preserve"> Муниципальное казенное общеобразовательное учреждение"Мохиревская основная общеобразовательная школа", 
 </t>
    </r>
    <r>
      <rPr>
        <b/>
        <sz val="9"/>
        <color theme="1"/>
        <rFont val="Times New Roman"/>
        <family val="1"/>
        <charset val="204"/>
      </rPr>
      <t>МКОУ «Мохиревская ООШ» (Оздоровительный лагерь с дневным пребыванием)</t>
    </r>
  </si>
  <si>
    <r>
      <t xml:space="preserve"> Муниципальное казенное общеобразовательное учреждение"Нижнекатарачская основная общеобразовательная школа", 
 </t>
    </r>
    <r>
      <rPr>
        <b/>
        <sz val="9"/>
        <color theme="1"/>
        <rFont val="Times New Roman"/>
        <family val="1"/>
        <charset val="204"/>
      </rPr>
      <t>МКОУ «Нижнекатарачская ООШ»  (Оздоровительный лагерь с дневным пребыванием)</t>
    </r>
  </si>
  <si>
    <r>
      <t xml:space="preserve">Муниципальное казенное общеобразовательное учреждение "Пионерская средняя общеобразовательная школа", 
 </t>
    </r>
    <r>
      <rPr>
        <b/>
        <sz val="9"/>
        <color theme="1"/>
        <rFont val="Times New Roman"/>
        <family val="1"/>
        <charset val="204"/>
      </rPr>
      <t>МКОУ «Пионерская СОШ» 
(Оздоровительный лагерь с дневным пребыванием)</t>
    </r>
  </si>
  <si>
    <r>
      <t xml:space="preserve">Муниципальное казенное общеобразовательное учреждение Смолинская средняя общеобразовательная школа, 
 </t>
    </r>
    <r>
      <rPr>
        <b/>
        <sz val="9"/>
        <color theme="1"/>
        <rFont val="Times New Roman"/>
        <family val="1"/>
        <charset val="204"/>
      </rPr>
      <t>МКОУ «Смолинская СОШ» 
(Оздоровительный лагерь с дневным пребыванием)</t>
    </r>
  </si>
  <si>
    <r>
      <t xml:space="preserve">Муниципальное бюджетное учреждение дополнительного образования "Талицкая детская школа искусств", 
 </t>
    </r>
    <r>
      <rPr>
        <b/>
        <sz val="9"/>
        <color theme="1"/>
        <rFont val="Times New Roman"/>
        <family val="1"/>
        <charset val="204"/>
      </rPr>
      <t>МБУДО «Талицкая детская школа искусств» 
(Оздоровительный лагерь с дневным пребыванием)</t>
    </r>
  </si>
  <si>
    <r>
      <t xml:space="preserve">Муниципальное бюджетное общеобразовательное учреждение Зубковская основная общеобразовательная школа № 20, МБОУ Зубковская ООШ № 20, 
 </t>
    </r>
    <r>
      <rPr>
        <b/>
        <sz val="9"/>
        <color rgb="FF000000"/>
        <rFont val="Times New Roman"/>
        <family val="1"/>
        <charset val="204"/>
      </rPr>
      <t>(ЛДП "Солнышко")</t>
    </r>
  </si>
  <si>
    <r>
      <t xml:space="preserve">Муниципальное бюджетное общеобразовательное учреждение Ядрышниковская основная общеобразовательная школа № 22, 
 </t>
    </r>
    <r>
      <rPr>
        <b/>
        <sz val="9"/>
        <color rgb="FF000000"/>
        <rFont val="Times New Roman"/>
        <family val="1"/>
        <charset val="204"/>
      </rPr>
      <t xml:space="preserve">МБОУ Ядрышниковская ООШ № 22 (ЛДП "Мечта") </t>
    </r>
  </si>
  <si>
    <r>
      <t xml:space="preserve">  Муниципальное бюджетное общеобразовательное учреждение Заводоуспенская средняя общеобразовательная школа № 23, МБОУ Заводоуспенская СОШ № 23, 
 </t>
    </r>
    <r>
      <rPr>
        <b/>
        <sz val="9"/>
        <color rgb="FF000000"/>
        <rFont val="Times New Roman"/>
        <family val="1"/>
        <charset val="204"/>
      </rPr>
      <t>(ЛДП "Робинзон")</t>
    </r>
  </si>
  <si>
    <r>
      <t xml:space="preserve">Муниципальное автономное общеобразовательное учреждение Луговская средняя общеобразовательная школа № 24,  МАОУ Луговская СОШ № 24, 
 </t>
    </r>
    <r>
      <rPr>
        <b/>
        <sz val="9"/>
        <color rgb="FF000000"/>
        <rFont val="Times New Roman"/>
        <family val="1"/>
        <charset val="204"/>
      </rPr>
      <t>(ЛДП "Солнышко")</t>
    </r>
  </si>
  <si>
    <r>
      <t xml:space="preserve">Муниципальное бюджетное общеобразовательное учреждение Юшалинская средняя общеобразовательная школа № 25, 
 </t>
    </r>
    <r>
      <rPr>
        <b/>
        <sz val="9"/>
        <color rgb="FF000000"/>
        <rFont val="Times New Roman"/>
        <family val="1"/>
        <charset val="204"/>
      </rPr>
      <t>МБОУ Юшалинская СОШ № 25.</t>
    </r>
  </si>
  <si>
    <r>
      <t xml:space="preserve">Муниципальное автономное общеобразовательное учреждение Тугулымская средняя общеобразовательная школа № 26, МАОУ Тугулымская СОШ № 26, 
 </t>
    </r>
    <r>
      <rPr>
        <b/>
        <sz val="9"/>
        <color rgb="FF000000"/>
        <rFont val="Times New Roman"/>
        <family val="1"/>
        <charset val="204"/>
      </rPr>
      <t>(ЛДП "Территория добра")</t>
    </r>
  </si>
  <si>
    <r>
      <t xml:space="preserve">Муниципальное бюджетное общеобразовательное учреждение Ертарская  средняя общеобразовательная  школа № 27, МБОУ Ертарская СОШ № 27, 
 </t>
    </r>
    <r>
      <rPr>
        <b/>
        <sz val="9"/>
        <color rgb="FF000000"/>
        <rFont val="Times New Roman"/>
        <family val="1"/>
        <charset val="204"/>
      </rPr>
      <t>(ЛДП"Радуга")</t>
    </r>
  </si>
  <si>
    <r>
      <t xml:space="preserve">Муниципальное бюджетное общеобразовательное учреждение Двинская средняя общеобразовательная школа № 28, МБОУ Двинская СОШ № 28, 
 </t>
    </r>
    <r>
      <rPr>
        <b/>
        <sz val="9"/>
        <color rgb="FF000000"/>
        <rFont val="Times New Roman"/>
        <family val="1"/>
        <charset val="204"/>
      </rPr>
      <t>(ЛДП "Умка)</t>
    </r>
  </si>
  <si>
    <r>
      <t xml:space="preserve">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t>
    </r>
    <r>
      <rPr>
        <b/>
        <sz val="9"/>
        <color rgb="FF000000"/>
        <rFont val="Times New Roman"/>
        <family val="1"/>
        <charset val="204"/>
      </rPr>
      <t>(ЛДП "Солнышко")</t>
    </r>
  </si>
  <si>
    <r>
      <t xml:space="preserve">Муницыпальное бюджетное общеобразовательное учрежджени Яровская средняя общеобразовательная школа № 30, МБОУ Яровская СОШ № 30, 
 </t>
    </r>
    <r>
      <rPr>
        <b/>
        <sz val="9"/>
        <color rgb="FF000000"/>
        <rFont val="Times New Roman"/>
        <family val="1"/>
        <charset val="204"/>
      </rPr>
      <t>(ЛДП "Ромашка")</t>
    </r>
  </si>
  <si>
    <r>
      <t xml:space="preserve">Муниципальное автономное общеобразовательное учреждение Ошкуковская средняя общеобразовательная школа № 31, МАОУ Ошкуковская СОШ №31, 
 </t>
    </r>
    <r>
      <rPr>
        <b/>
        <sz val="9"/>
        <color rgb="FF000000"/>
        <rFont val="Times New Roman"/>
        <family val="1"/>
        <charset val="204"/>
      </rPr>
      <t xml:space="preserve">(ЛДП "Лукоморье") </t>
    </r>
  </si>
  <si>
    <r>
      <t xml:space="preserve">Муниципальное автономное общеобразовательное учреждение средняя общеобразовательная школа № 2 имени Ж.И.Алфёрова,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</si>
  <si>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3 им. Ю.А. Гагарина, 
 </t>
    </r>
    <r>
      <rPr>
        <b/>
        <sz val="9"/>
        <color theme="1"/>
        <rFont val="Times New Roman"/>
        <family val="1"/>
        <charset val="204"/>
      </rPr>
      <t>МАОУ СОШ №3</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</si>
  <si>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СОШ №4</t>
    </r>
  </si>
  <si>
    <r>
      <t xml:space="preserve">Муниципальное автономное общеобразовательное учреждение   Благовещенская средняя общеобразовательная школа, 
 </t>
    </r>
    <r>
      <rPr>
        <b/>
        <sz val="9"/>
        <color theme="1"/>
        <rFont val="Times New Roman"/>
        <family val="1"/>
        <charset val="204"/>
      </rPr>
      <t>МАОУ Благовещенская СОШ</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</si>
  <si>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 Городищенская СОШ</t>
    </r>
  </si>
  <si>
    <r>
      <t xml:space="preserve">Муниципальное общеобразовательное учреждение "Средняя общеобразовательная школа пос.Уральский" Свердловской области, 
 </t>
    </r>
    <r>
      <rPr>
        <b/>
        <sz val="9"/>
        <color theme="1"/>
        <rFont val="Times New Roman"/>
        <family val="1"/>
        <charset val="204"/>
      </rPr>
      <t>МОУ "СОШ пос.Уральский"</t>
    </r>
  </si>
  <si>
    <t>№66.01.37.000.М.001430.05.26 от 27.05.2026</t>
  </si>
  <si>
    <t>https://высокогорец.тагилспорт.рф/</t>
  </si>
  <si>
    <t>Отсутствует. Приказ об организации медицинской деятельности Управления по физической культуре и спорту и молодежной политике № 324 от 12.09.2023, № ЛО41-01021-66/00637788 от 13.01.2023,</t>
  </si>
  <si>
    <t>Отсутствует. Договор с ГАУЗ СО "ДГБ г. Нижний Тагил" (№ ЛО-66-01-004053 о 16.05.2016)</t>
  </si>
  <si>
    <t>Отсутствует. Договор с ГАУЗ СО "ДГБ г. Нижний Тагил" (№ Л041-01021-66/00366346 от 24.10.2019)</t>
  </si>
  <si>
    <t>www.дюсш2.рф</t>
  </si>
  <si>
    <t>№66.ФУ.02.000.М.000010.05.26 от 13.05.2026</t>
  </si>
  <si>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t>
    </r>
    <r>
      <rPr>
        <b/>
        <sz val="9"/>
        <color theme="1"/>
        <rFont val="Times New Roman"/>
        <family val="1"/>
        <charset val="204"/>
      </rPr>
      <t>МАОУ ПМО СО
"СОШ-Лицей №4 "Интеллект"</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</si>
  <si>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18",
 </t>
    </r>
    <r>
      <rPr>
        <b/>
        <sz val="9"/>
        <color theme="1"/>
        <rFont val="Times New Roman"/>
        <family val="1"/>
        <charset val="204"/>
      </rPr>
      <t>МБОУ ПМО СО "СОШ № 18" (ЛДПД )</t>
    </r>
  </si>
  <si>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t>
    </r>
    <r>
      <rPr>
        <b/>
        <sz val="9"/>
        <color theme="1"/>
        <rFont val="Times New Roman"/>
        <family val="1"/>
        <charset val="204"/>
      </rPr>
      <t>МАОУ ПМО СО «СОШ № 13 с УИОП»
(Лагерь с дневным пребыванием детей "Юность")</t>
    </r>
  </si>
  <si>
    <t>01.06.2026-14.06.2026, 25.10.2026-31.10.2026</t>
  </si>
  <si>
    <t>Количество смен в год: 6.
Мощность: 100.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</si>
  <si>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Отсутствует. Договор с ГАУЗ СО "ПОЛЕВСКАЯ ЦРБ" (№ ЛО041-01021-66/00319578 от 14.03.2018)</t>
  </si>
  <si>
    <t>Отсутствует. Договор с ГАУЗ СО "ПОЛЕВСКАЯ ЦРБ" (№ЛО-66-01-003519 от 06.08.2015)</t>
  </si>
  <si>
    <t>Отсутствует. Договор с ГАУЗ СО "ПОЛЕВСКАЯ ЦРБ" (№ ЛО-66-01-004588)</t>
  </si>
  <si>
    <t>Л035-01277-66/00276137</t>
  </si>
  <si>
    <t>Отсутствует. Договор с ГАУЗ СО "ПОЛЕВСКАЯ ЦРБ" (№ ЛО-66-01-005266 от 14.03.2018г.)</t>
  </si>
  <si>
    <t>Отсутствует. Договор с ГАУЗ СО "ПОЛЕВСКАЯ ЦРБ" (№ЛО-66-01-004588 от 24.03.2017 г.)</t>
  </si>
  <si>
    <t>Отсутствует. Договор с ГАУЗ СО "ПОЛЕВСКАЯ ЦРБ" ( №ЛО-66-01-004000 от 07.04.2016 Приложение №30)</t>
  </si>
  <si>
    <t>Отсутствует. Договор с ГАУЗ СО "Североуральская ЦГБ" (№ ЛО-66-01-004662 от 04.05.2017 г.)</t>
  </si>
  <si>
    <t>Отсутствует. Договор с ГАУЗ СО "Североуральская ЦГБ" (№ ЛО-66-01-004662 от 04.05. 2017 г,  от 06.03.2020 г. Бессрочно.)</t>
  </si>
  <si>
    <r>
      <t xml:space="preserve">Муниципальное автономное общеобразовательное учреждение средняя общеобразовательная школа №8,
 </t>
    </r>
    <r>
      <rPr>
        <b/>
        <sz val="9"/>
        <color theme="1"/>
        <rFont val="Times New Roman"/>
        <family val="1"/>
        <charset val="204"/>
      </rPr>
      <t>МАОУ СОШ № 8</t>
    </r>
  </si>
  <si>
    <t>№Л035-01277-66/00194028</t>
  </si>
  <si>
    <t>Отсутствует. Договор с ГАУЗ СО "Североуральская ЦГБ" (№ ЛО41-01021-66/00361372 от 28 .05. 2019 г)</t>
  </si>
  <si>
    <t>Отсутствует. Договор с ГАУЗ СО «Верхнепышминская ЦГБ им. П.Д. Бородина»; (№ЛО-66-01-006774 от 25.12.2020 г.)</t>
  </si>
  <si>
    <t>Отсутствует. Договор с ГАУЗ СО "СУХОЛОЖСКАЯ РБ" (№ ЛО -66-01-006439 от 27.03.2020)</t>
  </si>
  <si>
    <t>Отсутствует. Договор от 01.11.2025г. ГАУЗ СО "ДГБ №15" (Лицензия №ЛО-66-01-003015 от 25.11.2014г. )</t>
  </si>
  <si>
    <t>Отсутствует. Договор ГАУЗ СО ДГБ № 15 от 06.08.2025 г</t>
  </si>
  <si>
    <t>Отсутствует. Договор с ГАУЗ СО "Красноуфимская РБ" (№ ЛО-66-01-006292 от 19.12.2019)</t>
  </si>
  <si>
    <t>Отсутствует. Договор с ГАУЗ СО "Красноуфимская РБ" (№ЛО-66-01-006697 от 12.11.2020)</t>
  </si>
  <si>
    <t>Зяблицев Александр Борисович, Давыдова Валерия Александровна</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</si>
  <si>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</si>
  <si>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</si>
  <si>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</si>
  <si>
    <r>
      <t xml:space="preserve">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t>
    </r>
    <r>
      <rPr>
        <b/>
        <sz val="9"/>
        <color theme="1"/>
        <rFont val="Times New Roman"/>
        <family val="1"/>
        <charset val="204"/>
      </rPr>
      <t>Паспорт доступности от 26.03.2026</t>
    </r>
  </si>
  <si>
    <r>
      <t xml:space="preserve">Объект доступен для детей ОВЗ и детей-инвалидов по следующим нозологиям: </t>
    </r>
    <r>
      <rPr>
        <sz val="9"/>
        <color rgb="FF000000"/>
        <rFont val="Times New Roman"/>
        <family val="1"/>
        <charset val="204"/>
      </rPr>
      <t xml:space="preserve">
ТНР, ЗПР.  
</t>
    </r>
    <r>
      <rPr>
        <b/>
        <sz val="9"/>
        <color rgb="FF000000"/>
        <rFont val="Times New Roman"/>
        <family val="1"/>
        <charset val="204"/>
      </rPr>
      <t>Паспорт доступности от 29.03.2024</t>
    </r>
  </si>
  <si>
    <t>Объект условно доступен для детей ОВЗ и детей-инвалидов</t>
  </si>
  <si>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</si>
  <si>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</si>
  <si>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слуха, дети с нарушениями зрения, дети с речевыми нарушениями, дети с задержкой психического развития,  дети с интеллектуальными нарушениями.  
</t>
    </r>
  </si>
  <si>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t>
    </r>
  </si>
  <si>
    <t>Объект недоступен для детей с ОВЗ и детей-инвалидов.</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</si>
  <si>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</si>
  <si>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</si>
  <si>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r>
      <rPr>
        <b/>
        <sz val="9"/>
        <color theme="1"/>
        <rFont val="Times New Roman"/>
        <family val="1"/>
        <charset val="204"/>
      </rPr>
      <t xml:space="preserve">
</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</si>
  <si>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r>
      <rPr>
        <sz val="9"/>
        <color theme="1"/>
        <rFont val="Times New Roman"/>
        <family val="1"/>
        <charset val="204"/>
      </rPr>
      <t xml:space="preserve">. </t>
    </r>
    <r>
      <rPr>
        <b/>
        <sz val="9"/>
        <color theme="1"/>
        <rFont val="Times New Roman"/>
        <family val="1"/>
        <charset val="204"/>
      </rPr>
      <t>Срок действия до 01.12.2030 г.</t>
    </r>
  </si>
  <si>
    <r>
      <rPr>
        <b/>
        <sz val="9"/>
        <color theme="1"/>
        <rFont val="Times New Roman"/>
        <family val="1"/>
        <charset val="204"/>
      </rPr>
      <t>Объект условно доступен для детей с ОВЗ и детей-инвалидов.</t>
    </r>
    <r>
      <rPr>
        <sz val="9"/>
        <color theme="1"/>
        <rFont val="Times New Roman"/>
        <family val="1"/>
        <charset val="204"/>
      </rPr>
      <t xml:space="preserve">
</t>
    </r>
    <r>
      <rPr>
        <b/>
        <sz val="9"/>
        <color theme="1"/>
        <rFont val="Times New Roman"/>
        <family val="1"/>
        <charset val="204"/>
      </rPr>
      <t>Паспорт доступности №3 от 20.06.2024</t>
    </r>
  </si>
  <si>
    <r>
      <rPr>
        <b/>
        <sz val="9"/>
        <color theme="1"/>
        <rFont val="Times New Roman"/>
        <family val="1"/>
        <charset val="204"/>
      </rPr>
      <t>Объект условно доступен для детей с ОВЗ и детей-инвалидов</t>
    </r>
    <r>
      <rPr>
        <sz val="9"/>
        <color theme="1"/>
        <rFont val="Times New Roman"/>
        <family val="1"/>
        <charset val="204"/>
      </rPr>
      <t xml:space="preserve">. 
</t>
    </r>
    <r>
      <rPr>
        <b/>
        <sz val="9"/>
        <color theme="1"/>
        <rFont val="Times New Roman"/>
        <family val="1"/>
        <charset val="204"/>
      </rPr>
      <t>Паспорт доступности № 1 от 01.11.2025</t>
    </r>
  </si>
  <si>
    <r>
      <rPr>
        <b/>
        <sz val="9"/>
        <color theme="1"/>
        <rFont val="Times New Roman"/>
        <family val="1"/>
        <charset val="204"/>
      </rPr>
      <t>Объект условно доступен для детей с ОВЗ и детей-инвалидов</t>
    </r>
    <r>
      <rPr>
        <sz val="9"/>
        <color theme="1"/>
        <rFont val="Times New Roman"/>
        <family val="1"/>
        <charset val="204"/>
      </rPr>
      <t xml:space="preserve">.  
</t>
    </r>
    <r>
      <rPr>
        <b/>
        <sz val="9"/>
        <color theme="1"/>
        <rFont val="Times New Roman"/>
        <family val="1"/>
        <charset val="204"/>
      </rPr>
      <t>Паспорт доступности от 20.06.2024</t>
    </r>
  </si>
  <si>
    <r>
      <rPr>
        <b/>
        <sz val="9"/>
        <color theme="1"/>
        <rFont val="Times New Roman"/>
        <family val="1"/>
        <charset val="204"/>
      </rPr>
      <t xml:space="preserve">Объект частично доступен для всех категорий граждан.  </t>
    </r>
    <r>
      <rPr>
        <sz val="9"/>
        <color theme="1"/>
        <rFont val="Times New Roman"/>
        <family val="1"/>
        <charset val="204"/>
      </rPr>
      <t xml:space="preserve">
</t>
    </r>
    <r>
      <rPr>
        <b/>
        <sz val="9"/>
        <color theme="1"/>
        <rFont val="Times New Roman"/>
        <family val="1"/>
        <charset val="204"/>
      </rPr>
      <t>Паспорт доступности от 24.03.2024 №1</t>
    </r>
  </si>
  <si>
    <r>
      <rPr>
        <b/>
        <sz val="9"/>
        <color theme="1"/>
        <rFont val="Times New Roman"/>
        <family val="1"/>
        <charset val="204"/>
      </rPr>
      <t>Объект доступен для детей с ОВЗ и детей-инвалидов:</t>
    </r>
    <r>
      <rPr>
        <sz val="9"/>
        <color theme="1"/>
        <rFont val="Times New Roman"/>
        <family val="1"/>
        <charset val="204"/>
      </rPr>
      <t xml:space="preserve">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rgb="FF000000"/>
        <rFont val="Times New Roman"/>
        <family val="1"/>
        <charset val="204"/>
      </rPr>
      <t xml:space="preserve">Паспорт доступности объекта №1 от 24.03.2024 </t>
    </r>
  </si>
  <si>
    <t>Отсутствует. Договор №74 от 26.03. 2018г. с МАОУ "СОШ № 7 с углубленным изучением отдельных предметов</t>
  </si>
  <si>
    <t>Программа утверждена Приказом № 01.10/47 от 03.04.2026г. Ссылка на программу: https://clck.su/zQepr</t>
  </si>
  <si>
    <t>Программа утверждена Приказом № 13 от 27.03.2026г. Ссылка на программу: https://clck.su/RiyYw</t>
  </si>
  <si>
    <t xml:space="preserve">Количество смен в год:  1.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</si>
  <si>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РЕЕСТР
организаций отдыха детей и их оздоровления, расположенных на территории Свердловской области
по состоянию на 03.06.2026
Министерство образования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</si>
</sst>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р_._-;\-* #,##0.00\ _р_._-;_-* &quot;-&quot;??\ _р_._-;_-@_-"/>
    <numFmt numFmtId="165" formatCode="#,##0.00_р_."/>
    <numFmt numFmtId="166" formatCode="#,##0.00\ _₽"/>
    <numFmt numFmtId="167" formatCode="_-* #,##0.00\ &quot;₽&quot;_-;\-* #,##0.00\ &quot;₽&quot;_-;_-* &quot;-&quot;??\ &quot;₽&quot;_-;_-@"/>
    <numFmt numFmtId="168" formatCode="[$-419]General"/>
    <numFmt numFmtId="169" formatCode="[$-419]0.00"/>
    <numFmt numFmtId="170" formatCode="dd\.mm\.yyyy"/>
    <numFmt numFmtId="171" formatCode="#\ ##0.00_р_."/>
    <numFmt numFmtId="172" formatCode="_-* #,##0.00\ _₽_-;\-* #,##0.00\ _₽_-;_-* &quot;-&quot;??\ _₽_-;_-@"/>
    <numFmt numFmtId="173" formatCode="_-* #,##0.0\ _р_._-;\-* #,##0.0\ _р_._-;_-* &quot;-&quot;??\ _р_._-;_-@_-"/>
    <numFmt numFmtId="174" formatCode="\ * #,##0.00&quot; ₽ &quot;;\-* #,##0.00&quot; ₽ &quot;;\ * \-??&quot; ₽ &quot;;\ @\ "/>
  </numFmts>
  <fonts count="44">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sz val="9"/>
      <color rgb="FF000000"/>
      <name val="Calibri"/>
      <family val="2"/>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u/>
      <sz val="9"/>
      <color rgb="FF0000FF"/>
      <name val="Times New Roman"/>
      <family val="1"/>
      <charset val="204"/>
    </font>
    <font>
      <sz val="9"/>
      <color rgb="FF35383B"/>
      <name val="Times New Roman"/>
      <family val="1"/>
      <charset val="204"/>
    </font>
    <font>
      <sz val="9"/>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sz val="11"/>
      <name val="Calibri"/>
      <family val="2"/>
      <charset val="204"/>
      <scheme val="minor"/>
    </font>
    <font>
      <sz val="11"/>
      <color rgb="FF000000"/>
      <name val="Calibri"/>
      <family val="2"/>
      <charset val="204"/>
      <scheme val="minor"/>
    </font>
    <font>
      <sz val="9"/>
      <color indexed="81"/>
      <name val="Tahoma"/>
      <family val="2"/>
      <charset val="204"/>
    </font>
    <font>
      <b/>
      <sz val="9"/>
      <color indexed="81"/>
      <name val="Tahoma"/>
      <family val="2"/>
      <charset val="204"/>
    </font>
    <font>
      <sz val="9"/>
      <color theme="4" tint="-0.499984740745262"/>
      <name val="Times New Roman"/>
      <family val="1"/>
      <charset val="204"/>
    </font>
    <font>
      <sz val="8"/>
      <name val="Calibri"/>
      <family val="2"/>
      <charset val="204"/>
      <scheme val="minor"/>
    </font>
    <font>
      <u/>
      <sz val="9"/>
      <color theme="4" tint="-0.499984740745262"/>
      <name val="Times New Roman"/>
      <family val="1"/>
      <charset val="204"/>
    </font>
    <font>
      <b/>
      <sz val="10"/>
      <name val="Times New Roman"/>
      <family val="1"/>
      <charset val="204"/>
    </font>
    <font>
      <sz val="9"/>
      <color indexed="8"/>
      <name val="Times New Roman"/>
      <family val="1"/>
      <charset val="204"/>
    </font>
    <font>
      <b/>
      <sz val="9"/>
      <color indexed="8"/>
      <name val="Times New Roman"/>
      <family val="1"/>
      <charset val="204"/>
    </font>
    <font>
      <u/>
      <sz val="9"/>
      <color theme="10"/>
      <name val="Times New Roman"/>
      <family val="1"/>
      <charset val="204"/>
    </font>
    <font>
      <sz val="9"/>
      <color rgb="FF000000"/>
      <name val="Tinos1"/>
      <charset val="204"/>
    </font>
    <font>
      <u/>
      <sz val="9"/>
      <name val="Times New Roman"/>
      <family val="1"/>
      <charset val="204"/>
    </font>
    <font>
      <sz val="10"/>
      <color rgb="FF000000"/>
      <name val="Times New Roman"/>
      <family val="1"/>
      <charset val="204"/>
    </font>
    <font>
      <sz val="11"/>
      <name val="Times New Roman"/>
      <family val="1"/>
      <charset val="204"/>
    </font>
    <font>
      <sz val="9"/>
      <color rgb="FFFF0000"/>
      <name val="Times New Roman"/>
      <family val="1"/>
      <charset val="204"/>
    </font>
    <font>
      <sz val="11"/>
      <color rgb="FF000000"/>
      <name val="Calibri"/>
      <family val="2"/>
    </font>
    <font>
      <b/>
      <i/>
      <sz val="9"/>
      <name val="Times New Roman"/>
      <family val="1"/>
      <charset val="204"/>
    </font>
    <font>
      <sz val="9"/>
      <color rgb="FF000000"/>
      <name val="Times New Roman1"/>
      <charset val="204"/>
    </font>
    <font>
      <b/>
      <sz val="8"/>
      <color rgb="FF000000"/>
      <name val="Times New Roman"/>
      <family val="1"/>
      <charset val="204"/>
    </font>
    <font>
      <sz val="11"/>
      <color theme="1"/>
      <name val="Calibri"/>
      <family val="2"/>
      <scheme val="minor"/>
    </font>
    <font>
      <sz val="10"/>
      <name val="Arial"/>
      <family val="2"/>
      <charset val="204"/>
    </font>
  </fonts>
  <fills count="16">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A8D08D"/>
        <bgColor rgb="FFA8D08D"/>
      </patternFill>
    </fill>
    <fill>
      <patternFill patternType="solid">
        <fgColor rgb="FFFFFFFF"/>
        <bgColor rgb="FF000000"/>
      </patternFill>
    </fill>
    <fill>
      <patternFill patternType="solid">
        <fgColor rgb="FFFFFFFF"/>
        <bgColor rgb="FFFFFFCC"/>
      </patternFill>
    </fill>
    <fill>
      <patternFill patternType="solid">
        <fgColor rgb="FFFFFFFF"/>
        <bgColor rgb="FFF2F2F2"/>
      </patternFill>
    </fill>
    <fill>
      <patternFill patternType="solid">
        <fgColor rgb="FFFFFFFF"/>
        <bgColor rgb="FFA8DCFF"/>
      </patternFill>
    </fill>
    <fill>
      <patternFill patternType="solid">
        <fgColor rgb="FFFFFFFF"/>
        <bgColor rgb="FF7EDD9C"/>
      </patternFill>
    </fill>
    <fill>
      <patternFill patternType="solid">
        <fgColor rgb="FFFFFFFF"/>
        <bgColor rgb="FF50CC7B"/>
      </patternFill>
    </fill>
    <fill>
      <patternFill patternType="solid">
        <fgColor rgb="FFFFFFFF"/>
        <bgColor rgb="FFC5D9F1"/>
      </patternFill>
    </fill>
    <fill>
      <patternFill patternType="solid">
        <fgColor rgb="FFFFFFFF"/>
        <bgColor rgb="FFB8CCE4"/>
      </patternFill>
    </fill>
    <fill>
      <patternFill patternType="solid">
        <fgColor rgb="FFFFFFFF"/>
        <bgColor indexed="64"/>
      </patternFill>
    </fill>
    <fill>
      <patternFill patternType="solid">
        <fgColor theme="9" tint="0.39997558519241921"/>
        <bgColor rgb="FFA8D08D"/>
      </patternFill>
    </fill>
  </fills>
  <borders count="90">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rgb="FF000000"/>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thin">
        <color indexed="8"/>
      </left>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diagonal/>
    </border>
    <border>
      <left/>
      <right style="thin">
        <color rgb="FF000000"/>
      </right>
      <top/>
      <bottom style="medium">
        <color indexed="64"/>
      </bottom>
      <diagonal/>
    </border>
    <border>
      <left style="thin">
        <color rgb="FF000000"/>
      </left>
      <right/>
      <top/>
      <bottom style="medium">
        <color indexed="64"/>
      </bottom>
      <diagonal/>
    </border>
  </borders>
  <cellStyleXfs count="9">
    <xf numFmtId="0" fontId="0" fillId="0" borderId="0"/>
    <xf numFmtId="0" fontId="20" fillId="0" borderId="0" applyNumberFormat="0" applyFill="0" applyBorder="0" applyAlignment="0" applyProtection="0"/>
    <xf numFmtId="164" fontId="23" fillId="0" borderId="0" applyFont="0" applyFill="0" applyBorder="0" applyAlignment="0" applyProtection="0"/>
    <xf numFmtId="0" fontId="15" fillId="0" borderId="30"/>
    <xf numFmtId="0" fontId="20" fillId="0" borderId="30" applyNumberFormat="0" applyFill="0" applyBorder="0" applyAlignment="0" applyProtection="0"/>
    <xf numFmtId="0" fontId="38" fillId="0" borderId="30"/>
    <xf numFmtId="0" fontId="42" fillId="0" borderId="30"/>
    <xf numFmtId="0" fontId="43" fillId="0" borderId="30"/>
    <xf numFmtId="0" fontId="43" fillId="0" borderId="30"/>
  </cellStyleXfs>
  <cellXfs count="819">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3" fillId="0" borderId="0" xfId="0" applyFont="1" applyAlignment="1">
      <alignment vertical="top"/>
    </xf>
    <xf numFmtId="0" fontId="7" fillId="3" borderId="9" xfId="0" applyFont="1" applyFill="1" applyBorder="1" applyAlignment="1">
      <alignment horizontal="center" vertical="top" wrapText="1"/>
    </xf>
    <xf numFmtId="0" fontId="7" fillId="0" borderId="9" xfId="0" applyFont="1" applyBorder="1" applyAlignment="1">
      <alignment horizontal="left" vertical="top" wrapText="1"/>
    </xf>
    <xf numFmtId="0" fontId="7" fillId="0" borderId="9" xfId="0" applyFont="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3" fillId="0" borderId="9" xfId="0" applyFont="1" applyBorder="1" applyAlignment="1">
      <alignment horizontal="center" vertical="top" wrapText="1"/>
    </xf>
    <xf numFmtId="0" fontId="7" fillId="0" borderId="15" xfId="0" applyFont="1" applyBorder="1" applyAlignment="1">
      <alignment horizontal="center" vertical="top" wrapText="1"/>
    </xf>
    <xf numFmtId="0" fontId="3" fillId="0" borderId="9" xfId="0" applyFont="1" applyBorder="1" applyAlignment="1">
      <alignment horizontal="left" vertical="top" wrapText="1"/>
    </xf>
    <xf numFmtId="2" fontId="7" fillId="4" borderId="9" xfId="0" applyNumberFormat="1" applyFont="1" applyFill="1" applyBorder="1" applyAlignment="1">
      <alignment horizontal="right" vertical="top" wrapText="1"/>
    </xf>
    <xf numFmtId="0" fontId="3" fillId="3" borderId="9" xfId="0" applyFont="1" applyFill="1" applyBorder="1" applyAlignment="1">
      <alignment horizontal="center" vertical="top" wrapText="1"/>
    </xf>
    <xf numFmtId="0" fontId="7" fillId="3" borderId="9" xfId="0" applyFont="1" applyFill="1" applyBorder="1" applyAlignment="1">
      <alignment horizontal="center" vertical="top"/>
    </xf>
    <xf numFmtId="14" fontId="3" fillId="3" borderId="9"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49" fontId="7" fillId="0" borderId="9" xfId="0" applyNumberFormat="1" applyFont="1" applyBorder="1" applyAlignment="1">
      <alignment horizontal="center" vertical="top" wrapText="1"/>
    </xf>
    <xf numFmtId="0" fontId="7" fillId="3" borderId="18" xfId="0" applyFont="1" applyFill="1" applyBorder="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top" wrapText="1"/>
    </xf>
    <xf numFmtId="0" fontId="10" fillId="0" borderId="0" xfId="0" applyFont="1" applyAlignment="1">
      <alignment horizontal="center"/>
    </xf>
    <xf numFmtId="0" fontId="10" fillId="0" borderId="0" xfId="0" applyFont="1"/>
    <xf numFmtId="0" fontId="9" fillId="0" borderId="0" xfId="0" applyFont="1"/>
    <xf numFmtId="0" fontId="5" fillId="5" borderId="19" xfId="0" applyFont="1" applyFill="1" applyBorder="1" applyAlignment="1">
      <alignment vertical="center"/>
    </xf>
    <xf numFmtId="0" fontId="7" fillId="5" borderId="19" xfId="0" applyFont="1" applyFill="1" applyBorder="1" applyAlignment="1">
      <alignment horizontal="center" vertical="center" wrapText="1"/>
    </xf>
    <xf numFmtId="0" fontId="7" fillId="5" borderId="19" xfId="0" applyFont="1" applyFill="1" applyBorder="1" applyAlignment="1">
      <alignment horizontal="right" vertical="center" wrapText="1"/>
    </xf>
    <xf numFmtId="0" fontId="7" fillId="5" borderId="19" xfId="0" applyFont="1" applyFill="1" applyBorder="1" applyAlignment="1">
      <alignment horizontal="center" vertical="center"/>
    </xf>
    <xf numFmtId="0" fontId="7" fillId="5" borderId="19" xfId="0" applyFont="1" applyFill="1" applyBorder="1" applyAlignment="1">
      <alignment horizontal="left" vertical="center" wrapText="1"/>
    </xf>
    <xf numFmtId="168" fontId="7" fillId="0" borderId="9" xfId="0" applyNumberFormat="1" applyFont="1" applyBorder="1" applyAlignment="1">
      <alignment horizontal="center" vertical="top" wrapText="1"/>
    </xf>
    <xf numFmtId="167" fontId="7" fillId="0" borderId="9" xfId="0" applyNumberFormat="1" applyFont="1" applyBorder="1" applyAlignment="1">
      <alignment horizontal="center" vertical="top" wrapText="1"/>
    </xf>
    <xf numFmtId="0" fontId="3" fillId="0" borderId="0" xfId="0" applyFont="1"/>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0" fontId="3" fillId="0" borderId="9" xfId="0" applyFont="1" applyBorder="1" applyAlignment="1">
      <alignment horizontal="center" vertical="top"/>
    </xf>
    <xf numFmtId="167" fontId="7" fillId="3" borderId="9" xfId="0" applyNumberFormat="1" applyFont="1" applyFill="1" applyBorder="1" applyAlignment="1">
      <alignment horizontal="center" vertical="top" wrapText="1"/>
    </xf>
    <xf numFmtId="0" fontId="3" fillId="0" borderId="0" xfId="0" applyFont="1" applyAlignment="1">
      <alignment horizontal="left"/>
    </xf>
    <xf numFmtId="0" fontId="7" fillId="0" borderId="9" xfId="0" applyFont="1" applyBorder="1" applyAlignment="1">
      <alignment vertical="top" wrapText="1"/>
    </xf>
    <xf numFmtId="0" fontId="7" fillId="0" borderId="20" xfId="0" applyFont="1" applyBorder="1" applyAlignment="1">
      <alignment horizontal="center" vertical="top" wrapText="1"/>
    </xf>
    <xf numFmtId="0" fontId="3" fillId="4" borderId="9" xfId="0" applyFont="1" applyFill="1" applyBorder="1" applyAlignment="1">
      <alignment horizontal="center" vertical="top" wrapText="1"/>
    </xf>
    <xf numFmtId="0" fontId="7" fillId="4" borderId="9" xfId="0" applyFont="1" applyFill="1" applyBorder="1" applyAlignment="1">
      <alignment horizontal="left" vertical="top" wrapText="1"/>
    </xf>
    <xf numFmtId="0" fontId="7" fillId="0" borderId="0" xfId="0" applyFont="1"/>
    <xf numFmtId="49" fontId="7" fillId="0" borderId="9" xfId="0" applyNumberFormat="1" applyFont="1" applyBorder="1" applyAlignment="1">
      <alignment horizontal="left" vertical="top" wrapText="1"/>
    </xf>
    <xf numFmtId="0" fontId="3" fillId="3" borderId="16" xfId="0" applyFont="1" applyFill="1" applyBorder="1"/>
    <xf numFmtId="2" fontId="7" fillId="4" borderId="9" xfId="0" applyNumberFormat="1" applyFont="1" applyFill="1" applyBorder="1" applyAlignment="1">
      <alignment vertical="top" wrapText="1"/>
    </xf>
    <xf numFmtId="0" fontId="7" fillId="4" borderId="18" xfId="0" applyFont="1" applyFill="1" applyBorder="1" applyAlignment="1">
      <alignment horizontal="center" vertical="top" wrapText="1"/>
    </xf>
    <xf numFmtId="0" fontId="3" fillId="0" borderId="15" xfId="0" applyFont="1" applyBorder="1" applyAlignment="1">
      <alignment horizontal="center" vertical="top" wrapText="1"/>
    </xf>
    <xf numFmtId="0" fontId="3" fillId="0" borderId="0" xfId="0" applyFont="1" applyAlignment="1">
      <alignment wrapText="1"/>
    </xf>
    <xf numFmtId="165" fontId="7" fillId="4" borderId="9" xfId="0" applyNumberFormat="1" applyFont="1" applyFill="1" applyBorder="1" applyAlignment="1">
      <alignment horizontal="center" vertical="top" wrapText="1"/>
    </xf>
    <xf numFmtId="0" fontId="7" fillId="3" borderId="18" xfId="0" applyFont="1" applyFill="1" applyBorder="1" applyAlignment="1">
      <alignment horizontal="left" vertical="top" wrapText="1"/>
    </xf>
    <xf numFmtId="0" fontId="3" fillId="4" borderId="18" xfId="0" applyFont="1" applyFill="1" applyBorder="1" applyAlignment="1">
      <alignment horizontal="center" vertical="top" wrapText="1"/>
    </xf>
    <xf numFmtId="0" fontId="3" fillId="0" borderId="0" xfId="0" applyFont="1" applyAlignment="1">
      <alignment horizontal="left" vertical="top"/>
    </xf>
    <xf numFmtId="0" fontId="7" fillId="0" borderId="20" xfId="0" applyFont="1" applyBorder="1" applyAlignment="1">
      <alignment horizontal="left" vertical="top" wrapText="1"/>
    </xf>
    <xf numFmtId="0" fontId="10" fillId="0" borderId="0" xfId="0" applyFont="1" applyAlignment="1">
      <alignment horizontal="left"/>
    </xf>
    <xf numFmtId="0" fontId="3" fillId="0" borderId="9" xfId="0" applyFont="1" applyBorder="1" applyAlignment="1">
      <alignment horizontal="left" vertical="top"/>
    </xf>
    <xf numFmtId="0" fontId="7" fillId="0" borderId="0" xfId="0" applyFont="1" applyAlignment="1">
      <alignment horizontal="center"/>
    </xf>
    <xf numFmtId="0" fontId="7" fillId="0" borderId="0" xfId="0" applyFont="1" applyAlignment="1">
      <alignment horizontal="right"/>
    </xf>
    <xf numFmtId="0" fontId="7" fillId="0" borderId="9" xfId="0" applyFont="1" applyBorder="1" applyAlignment="1">
      <alignment horizontal="left" vertical="top"/>
    </xf>
    <xf numFmtId="2" fontId="3" fillId="4"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0" fontId="10" fillId="0" borderId="0" xfId="0" applyFont="1" applyAlignment="1">
      <alignment horizontal="right"/>
    </xf>
    <xf numFmtId="0" fontId="10" fillId="0" borderId="0" xfId="0" applyFont="1" applyAlignment="1">
      <alignment horizontal="left" vertical="top"/>
    </xf>
    <xf numFmtId="0" fontId="4" fillId="2" borderId="31" xfId="0" applyFont="1" applyFill="1" applyBorder="1" applyAlignment="1">
      <alignment horizontal="center" vertical="top" wrapText="1"/>
    </xf>
    <xf numFmtId="0" fontId="5" fillId="2" borderId="29" xfId="0" applyFont="1" applyFill="1" applyBorder="1" applyAlignment="1">
      <alignment horizontal="center" vertical="top" wrapText="1"/>
    </xf>
    <xf numFmtId="0" fontId="16" fillId="2" borderId="31" xfId="0" applyFont="1" applyFill="1" applyBorder="1" applyAlignment="1">
      <alignment horizontal="center" vertical="top" wrapText="1"/>
    </xf>
    <xf numFmtId="0" fontId="16" fillId="2" borderId="29" xfId="0" applyFont="1" applyFill="1" applyBorder="1" applyAlignment="1">
      <alignment horizontal="center" vertical="top" wrapText="1"/>
    </xf>
    <xf numFmtId="0" fontId="3" fillId="0" borderId="0" xfId="0" applyFont="1" applyAlignment="1">
      <alignment horizontal="center" vertical="top" wrapText="1"/>
    </xf>
    <xf numFmtId="0" fontId="14" fillId="0" borderId="0" xfId="0" applyFont="1" applyAlignment="1">
      <alignment horizontal="center" vertical="top"/>
    </xf>
    <xf numFmtId="0" fontId="17" fillId="0" borderId="0" xfId="0" applyFont="1"/>
    <xf numFmtId="165" fontId="3" fillId="0" borderId="9" xfId="0" applyNumberFormat="1" applyFont="1" applyBorder="1" applyAlignment="1">
      <alignment horizontal="center" vertical="top" wrapText="1"/>
    </xf>
    <xf numFmtId="165" fontId="3" fillId="0" borderId="9" xfId="0" applyNumberFormat="1" applyFont="1" applyBorder="1" applyAlignment="1">
      <alignment horizontal="left" vertical="top" wrapText="1"/>
    </xf>
    <xf numFmtId="0" fontId="7" fillId="3" borderId="9" xfId="0" applyFont="1" applyFill="1" applyBorder="1" applyAlignment="1">
      <alignment vertical="top" wrapText="1"/>
    </xf>
    <xf numFmtId="165" fontId="7" fillId="3" borderId="18" xfId="0" applyNumberFormat="1" applyFont="1" applyFill="1" applyBorder="1" applyAlignment="1">
      <alignment horizontal="left" vertical="top" wrapText="1"/>
    </xf>
    <xf numFmtId="14" fontId="7" fillId="3" borderId="28" xfId="0" applyNumberFormat="1" applyFont="1" applyFill="1" applyBorder="1" applyAlignment="1">
      <alignment horizontal="center" vertical="top" wrapText="1"/>
    </xf>
    <xf numFmtId="2" fontId="7" fillId="0" borderId="0" xfId="0" applyNumberFormat="1" applyFont="1" applyAlignment="1">
      <alignment horizontal="right" vertical="top"/>
    </xf>
    <xf numFmtId="4" fontId="7" fillId="0" borderId="9" xfId="0" applyNumberFormat="1" applyFont="1" applyBorder="1" applyAlignment="1">
      <alignment horizontal="right" vertical="top"/>
    </xf>
    <xf numFmtId="172" fontId="7" fillId="0" borderId="21" xfId="0" applyNumberFormat="1" applyFont="1" applyBorder="1" applyAlignment="1">
      <alignment horizontal="center" vertical="top" wrapText="1"/>
    </xf>
    <xf numFmtId="4" fontId="7" fillId="0" borderId="21" xfId="0" applyNumberFormat="1" applyFont="1" applyBorder="1" applyAlignment="1">
      <alignment horizontal="right" vertical="top" wrapText="1"/>
    </xf>
    <xf numFmtId="2" fontId="7" fillId="4" borderId="9" xfId="0" applyNumberFormat="1" applyFont="1" applyFill="1" applyBorder="1" applyAlignment="1">
      <alignment horizontal="center" vertical="top" wrapText="1"/>
    </xf>
    <xf numFmtId="0" fontId="7" fillId="3" borderId="28" xfId="0" applyFont="1" applyFill="1" applyBorder="1" applyAlignment="1">
      <alignment horizontal="center" vertical="top" wrapText="1"/>
    </xf>
    <xf numFmtId="49" fontId="7" fillId="0" borderId="9" xfId="0" applyNumberFormat="1" applyFont="1" applyBorder="1" applyAlignment="1">
      <alignment horizontal="right" vertical="top" wrapText="1"/>
    </xf>
    <xf numFmtId="165" fontId="7" fillId="3" borderId="9" xfId="0" applyNumberFormat="1" applyFont="1" applyFill="1" applyBorder="1" applyAlignment="1">
      <alignment horizontal="left" vertical="top" wrapText="1"/>
    </xf>
    <xf numFmtId="0" fontId="7" fillId="0" borderId="0" xfId="0" applyFont="1" applyAlignment="1">
      <alignment horizontal="left"/>
    </xf>
    <xf numFmtId="0" fontId="11" fillId="0" borderId="0" xfId="0" applyFont="1" applyAlignment="1">
      <alignment vertical="center"/>
    </xf>
    <xf numFmtId="0" fontId="15" fillId="0" borderId="0" xfId="0" applyFont="1"/>
    <xf numFmtId="0" fontId="11" fillId="0" borderId="30" xfId="0" applyFont="1" applyBorder="1" applyAlignment="1">
      <alignment vertical="center"/>
    </xf>
    <xf numFmtId="0" fontId="3" fillId="0" borderId="30" xfId="0" applyFont="1" applyBorder="1" applyAlignment="1">
      <alignment horizontal="center" vertical="top"/>
    </xf>
    <xf numFmtId="0" fontId="3" fillId="0" borderId="30" xfId="0" applyFont="1" applyBorder="1"/>
    <xf numFmtId="0" fontId="17" fillId="0" borderId="30" xfId="0" applyFont="1" applyBorder="1"/>
    <xf numFmtId="0" fontId="3" fillId="0" borderId="16" xfId="0" applyFont="1" applyBorder="1" applyAlignment="1">
      <alignment horizontal="center" vertical="top"/>
    </xf>
    <xf numFmtId="0" fontId="9" fillId="0" borderId="16" xfId="0" applyFont="1" applyBorder="1" applyAlignment="1">
      <alignment horizontal="center" vertical="top"/>
    </xf>
    <xf numFmtId="0" fontId="3" fillId="0" borderId="0" xfId="0" applyFont="1" applyAlignment="1">
      <alignment horizontal="center"/>
    </xf>
    <xf numFmtId="0" fontId="7" fillId="0" borderId="0" xfId="0" applyFont="1" applyAlignment="1">
      <alignment horizontal="center" wrapText="1"/>
    </xf>
    <xf numFmtId="0" fontId="22" fillId="0" borderId="0" xfId="0" applyFont="1"/>
    <xf numFmtId="0" fontId="7" fillId="0" borderId="30" xfId="0" applyFont="1" applyBorder="1" applyAlignment="1">
      <alignment horizontal="center" vertical="top" wrapText="1"/>
    </xf>
    <xf numFmtId="0" fontId="3" fillId="0" borderId="30" xfId="0" applyFont="1" applyBorder="1" applyAlignment="1">
      <alignment vertical="top"/>
    </xf>
    <xf numFmtId="0" fontId="14" fillId="0" borderId="32" xfId="0" applyFont="1" applyBorder="1" applyAlignment="1">
      <alignment horizontal="left" vertical="top" wrapText="1"/>
    </xf>
    <xf numFmtId="0" fontId="3" fillId="0" borderId="30" xfId="0" applyFont="1" applyBorder="1" applyAlignment="1">
      <alignment vertical="center"/>
    </xf>
    <xf numFmtId="0" fontId="3" fillId="0" borderId="30" xfId="0" applyFont="1" applyBorder="1" applyAlignment="1">
      <alignment wrapText="1"/>
    </xf>
    <xf numFmtId="0" fontId="7" fillId="0" borderId="28" xfId="0" applyFont="1" applyBorder="1" applyAlignment="1">
      <alignment horizontal="center" vertical="top" wrapText="1"/>
    </xf>
    <xf numFmtId="0" fontId="14" fillId="0" borderId="9" xfId="0" applyFont="1" applyBorder="1" applyAlignment="1">
      <alignment horizontal="center" vertical="top" wrapText="1"/>
    </xf>
    <xf numFmtId="0" fontId="14" fillId="0" borderId="32" xfId="1" applyFont="1" applyBorder="1" applyAlignment="1">
      <alignment horizontal="left" vertical="top" wrapText="1"/>
    </xf>
    <xf numFmtId="0" fontId="26" fillId="0" borderId="9" xfId="0" applyFont="1" applyBorder="1" applyAlignment="1">
      <alignment horizontal="center" vertical="top" wrapText="1"/>
    </xf>
    <xf numFmtId="0" fontId="26" fillId="4" borderId="9" xfId="0" applyFont="1" applyFill="1" applyBorder="1" applyAlignment="1">
      <alignment horizontal="center" vertical="top" wrapText="1"/>
    </xf>
    <xf numFmtId="0" fontId="26" fillId="3" borderId="9" xfId="0" applyFont="1" applyFill="1" applyBorder="1" applyAlignment="1">
      <alignment horizontal="center" vertical="top" wrapText="1"/>
    </xf>
    <xf numFmtId="0" fontId="26" fillId="3" borderId="9" xfId="1" applyFont="1" applyFill="1" applyBorder="1" applyAlignment="1">
      <alignment horizontal="center" vertical="top" wrapText="1"/>
    </xf>
    <xf numFmtId="0" fontId="14" fillId="0" borderId="9" xfId="1" applyFont="1" applyFill="1" applyBorder="1" applyAlignment="1">
      <alignment horizontal="left" vertical="top" wrapText="1"/>
    </xf>
    <xf numFmtId="0" fontId="26" fillId="5" borderId="19" xfId="0" applyFont="1" applyFill="1" applyBorder="1" applyAlignment="1">
      <alignment horizontal="center" vertical="center" wrapText="1"/>
    </xf>
    <xf numFmtId="168" fontId="26" fillId="0" borderId="9" xfId="1" applyNumberFormat="1" applyFont="1" applyBorder="1" applyAlignment="1">
      <alignment horizontal="center" vertical="top" wrapText="1"/>
    </xf>
    <xf numFmtId="167" fontId="26" fillId="0" borderId="9" xfId="0" applyNumberFormat="1" applyFont="1" applyBorder="1" applyAlignment="1">
      <alignment horizontal="center" vertical="top" wrapText="1"/>
    </xf>
    <xf numFmtId="0" fontId="26" fillId="0" borderId="9" xfId="1" applyFont="1" applyBorder="1" applyAlignment="1">
      <alignment horizontal="center" vertical="top" wrapText="1"/>
    </xf>
    <xf numFmtId="0" fontId="26" fillId="0" borderId="9" xfId="0" applyFont="1" applyBorder="1" applyAlignment="1">
      <alignment horizontal="center" wrapText="1"/>
    </xf>
    <xf numFmtId="0" fontId="26" fillId="4" borderId="18" xfId="0" applyFont="1" applyFill="1" applyBorder="1" applyAlignment="1">
      <alignment horizontal="center" vertical="top" wrapText="1"/>
    </xf>
    <xf numFmtId="0" fontId="26" fillId="3" borderId="18" xfId="0" applyFont="1" applyFill="1" applyBorder="1" applyAlignment="1">
      <alignment horizontal="center" vertical="top" wrapText="1"/>
    </xf>
    <xf numFmtId="0" fontId="7" fillId="5" borderId="19" xfId="0" applyFont="1" applyFill="1" applyBorder="1" applyAlignment="1">
      <alignment vertical="center" wrapText="1"/>
    </xf>
    <xf numFmtId="167" fontId="7" fillId="0" borderId="9" xfId="0" applyNumberFormat="1" applyFont="1" applyBorder="1" applyAlignment="1">
      <alignment vertical="top" wrapText="1"/>
    </xf>
    <xf numFmtId="0" fontId="5" fillId="3" borderId="9" xfId="0" applyFont="1" applyFill="1" applyBorder="1" applyAlignment="1">
      <alignment horizontal="left" vertical="top" wrapText="1"/>
    </xf>
    <xf numFmtId="0" fontId="5" fillId="0" borderId="9" xfId="0" applyFont="1" applyBorder="1" applyAlignment="1">
      <alignment horizontal="left" vertical="top" wrapText="1"/>
    </xf>
    <xf numFmtId="0" fontId="26" fillId="0" borderId="9" xfId="1" applyFont="1" applyFill="1" applyBorder="1" applyAlignment="1">
      <alignment horizontal="center" vertical="top" wrapText="1"/>
    </xf>
    <xf numFmtId="167" fontId="14" fillId="3" borderId="9" xfId="0" applyNumberFormat="1" applyFont="1" applyFill="1" applyBorder="1" applyAlignment="1">
      <alignment horizontal="left" vertical="top" wrapText="1"/>
    </xf>
    <xf numFmtId="0" fontId="4" fillId="0" borderId="9" xfId="0" applyFont="1" applyBorder="1" applyAlignment="1">
      <alignment horizontal="left" vertical="top" wrapText="1"/>
    </xf>
    <xf numFmtId="0" fontId="5" fillId="4" borderId="9" xfId="0" applyFont="1" applyFill="1" applyBorder="1" applyAlignment="1">
      <alignment horizontal="left" vertical="top" wrapText="1"/>
    </xf>
    <xf numFmtId="0" fontId="5" fillId="0" borderId="20" xfId="0" applyFont="1" applyBorder="1" applyAlignment="1">
      <alignment horizontal="left" vertical="top" wrapText="1"/>
    </xf>
    <xf numFmtId="49" fontId="5" fillId="0" borderId="9" xfId="0" applyNumberFormat="1" applyFont="1" applyBorder="1" applyAlignment="1">
      <alignment horizontal="left" vertical="top" wrapText="1"/>
    </xf>
    <xf numFmtId="0" fontId="14" fillId="7" borderId="32" xfId="0" applyFont="1" applyFill="1" applyBorder="1" applyAlignment="1">
      <alignment horizontal="center" vertical="top" wrapText="1"/>
    </xf>
    <xf numFmtId="0" fontId="28" fillId="0" borderId="9" xfId="1" applyFont="1" applyBorder="1" applyAlignment="1">
      <alignment horizontal="center" vertical="top" wrapText="1"/>
    </xf>
    <xf numFmtId="0" fontId="28" fillId="0" borderId="9" xfId="0" applyFont="1" applyBorder="1" applyAlignment="1">
      <alignment horizontal="center" vertical="top" wrapText="1"/>
    </xf>
    <xf numFmtId="0" fontId="28" fillId="3" borderId="9" xfId="1" applyFont="1" applyFill="1" applyBorder="1" applyAlignment="1">
      <alignment horizontal="center" vertical="top" wrapText="1"/>
    </xf>
    <xf numFmtId="0" fontId="5" fillId="3" borderId="20"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35" xfId="0" applyFont="1" applyFill="1" applyBorder="1" applyAlignment="1">
      <alignment horizontal="left" vertical="top" wrapText="1"/>
    </xf>
    <xf numFmtId="0" fontId="4" fillId="4" borderId="9" xfId="0" applyFont="1" applyFill="1" applyBorder="1" applyAlignment="1">
      <alignment horizontal="left" vertical="top" wrapText="1"/>
    </xf>
    <xf numFmtId="0" fontId="20" fillId="0" borderId="9" xfId="1" applyBorder="1" applyAlignment="1">
      <alignment horizontal="center" vertical="top" wrapText="1"/>
    </xf>
    <xf numFmtId="0" fontId="14" fillId="0" borderId="0" xfId="0" applyFont="1" applyAlignment="1">
      <alignment vertical="center"/>
    </xf>
    <xf numFmtId="0" fontId="5" fillId="0" borderId="9" xfId="0" applyFont="1" applyBorder="1" applyAlignment="1">
      <alignment vertical="top" wrapText="1"/>
    </xf>
    <xf numFmtId="0" fontId="4" fillId="0" borderId="9" xfId="0" applyFont="1" applyBorder="1" applyAlignment="1">
      <alignment vertical="top" wrapText="1"/>
    </xf>
    <xf numFmtId="0" fontId="4" fillId="3" borderId="9" xfId="0" applyFont="1" applyFill="1" applyBorder="1" applyAlignment="1">
      <alignment vertical="top" wrapText="1"/>
    </xf>
    <xf numFmtId="0" fontId="5" fillId="0" borderId="20" xfId="0" applyFont="1" applyBorder="1" applyAlignment="1">
      <alignment vertical="top" wrapText="1"/>
    </xf>
    <xf numFmtId="0" fontId="14" fillId="7" borderId="32" xfId="0" applyFont="1" applyFill="1" applyBorder="1" applyAlignment="1">
      <alignment horizontal="left" vertical="top" wrapText="1"/>
    </xf>
    <xf numFmtId="0" fontId="7" fillId="0" borderId="20" xfId="0" applyFont="1" applyBorder="1" applyAlignment="1">
      <alignment vertical="top" wrapText="1"/>
    </xf>
    <xf numFmtId="0" fontId="26" fillId="0" borderId="9" xfId="0" applyFont="1" applyBorder="1" applyAlignment="1">
      <alignment horizontal="center" vertical="top"/>
    </xf>
    <xf numFmtId="0" fontId="5" fillId="4" borderId="18" xfId="0" applyFont="1" applyFill="1" applyBorder="1" applyAlignment="1">
      <alignment horizontal="left" vertical="top" wrapText="1"/>
    </xf>
    <xf numFmtId="0" fontId="4" fillId="4" borderId="18" xfId="0" applyFont="1" applyFill="1" applyBorder="1" applyAlignment="1">
      <alignment horizontal="left" vertical="top" wrapText="1"/>
    </xf>
    <xf numFmtId="0" fontId="5" fillId="3" borderId="24" xfId="0" applyFont="1" applyFill="1" applyBorder="1" applyAlignment="1">
      <alignment vertical="top" wrapText="1"/>
    </xf>
    <xf numFmtId="0" fontId="4" fillId="0" borderId="20" xfId="0" applyFont="1" applyBorder="1" applyAlignment="1">
      <alignment vertical="top" wrapText="1"/>
    </xf>
    <xf numFmtId="0" fontId="4" fillId="3" borderId="20" xfId="0" applyFont="1" applyFill="1" applyBorder="1" applyAlignment="1">
      <alignment horizontal="left" vertical="top" wrapText="1"/>
    </xf>
    <xf numFmtId="0" fontId="5" fillId="2" borderId="18" xfId="0" applyFont="1" applyFill="1" applyBorder="1" applyAlignment="1">
      <alignment horizontal="center" vertical="top" wrapText="1"/>
    </xf>
    <xf numFmtId="0" fontId="16" fillId="0" borderId="37" xfId="0" applyFont="1" applyBorder="1" applyAlignment="1">
      <alignment horizontal="center" vertical="top"/>
    </xf>
    <xf numFmtId="0" fontId="9" fillId="0" borderId="0" xfId="0" applyFont="1" applyAlignment="1">
      <alignment horizontal="center" vertical="top" wrapText="1"/>
    </xf>
    <xf numFmtId="0" fontId="16" fillId="0" borderId="32" xfId="0" applyFont="1" applyBorder="1" applyAlignment="1">
      <alignment horizontal="center" vertical="center"/>
    </xf>
    <xf numFmtId="0" fontId="16" fillId="0" borderId="37" xfId="0" applyFont="1" applyBorder="1" applyAlignment="1">
      <alignment horizontal="center" vertical="center"/>
    </xf>
    <xf numFmtId="0" fontId="14" fillId="0" borderId="0" xfId="0" applyFont="1" applyAlignment="1">
      <alignment horizontal="center" vertical="center"/>
    </xf>
    <xf numFmtId="0" fontId="19" fillId="0" borderId="0" xfId="0" applyFont="1" applyAlignment="1">
      <alignment horizontal="center" vertical="center"/>
    </xf>
    <xf numFmtId="0" fontId="11" fillId="0" borderId="0" xfId="0" applyFont="1"/>
    <xf numFmtId="0" fontId="14" fillId="7" borderId="32" xfId="0" applyFont="1" applyFill="1" applyBorder="1" applyAlignment="1">
      <alignment vertical="top" wrapText="1"/>
    </xf>
    <xf numFmtId="49" fontId="3" fillId="0" borderId="9" xfId="0" applyNumberFormat="1" applyFont="1" applyBorder="1" applyAlignment="1">
      <alignment horizontal="center" vertical="top"/>
    </xf>
    <xf numFmtId="0" fontId="7" fillId="3" borderId="20" xfId="0" applyFont="1" applyFill="1" applyBorder="1" applyAlignment="1">
      <alignment vertical="top" wrapText="1"/>
    </xf>
    <xf numFmtId="14" fontId="7" fillId="3" borderId="15" xfId="0" applyNumberFormat="1" applyFont="1" applyFill="1" applyBorder="1" applyAlignment="1">
      <alignment horizontal="center" vertical="top" wrapText="1"/>
    </xf>
    <xf numFmtId="0" fontId="26" fillId="0" borderId="18" xfId="1" applyFont="1" applyFill="1" applyBorder="1" applyAlignment="1">
      <alignment horizontal="center" vertical="top" wrapText="1"/>
    </xf>
    <xf numFmtId="0" fontId="33" fillId="0" borderId="9" xfId="0" applyFont="1" applyBorder="1" applyAlignment="1">
      <alignment horizontal="center" vertical="top" wrapText="1"/>
    </xf>
    <xf numFmtId="0" fontId="35" fillId="3" borderId="9" xfId="0" applyFont="1" applyFill="1" applyBorder="1" applyAlignment="1">
      <alignment horizontal="center" vertical="top" wrapText="1"/>
    </xf>
    <xf numFmtId="0" fontId="35" fillId="3" borderId="9" xfId="0" applyFont="1" applyFill="1" applyBorder="1" applyAlignment="1">
      <alignment horizontal="right" vertical="top" wrapText="1"/>
    </xf>
    <xf numFmtId="0" fontId="35" fillId="3" borderId="18" xfId="0" applyFont="1" applyFill="1" applyBorder="1" applyAlignment="1">
      <alignment horizontal="center" vertical="top" wrapText="1"/>
    </xf>
    <xf numFmtId="0" fontId="35" fillId="3" borderId="18" xfId="0" applyFont="1" applyFill="1" applyBorder="1" applyAlignment="1">
      <alignment horizontal="right" vertical="top" wrapText="1"/>
    </xf>
    <xf numFmtId="0" fontId="36" fillId="0" borderId="0" xfId="0" applyFont="1"/>
    <xf numFmtId="0" fontId="16" fillId="6" borderId="35" xfId="0" applyFont="1" applyFill="1" applyBorder="1" applyAlignment="1">
      <alignment horizontal="left" vertical="top" wrapText="1"/>
    </xf>
    <xf numFmtId="0" fontId="14" fillId="0" borderId="0" xfId="0" applyFont="1"/>
    <xf numFmtId="0" fontId="2" fillId="0" borderId="0" xfId="0" applyFont="1" applyAlignment="1">
      <alignment horizontal="left" vertical="center"/>
    </xf>
    <xf numFmtId="0" fontId="4" fillId="0" borderId="35" xfId="0" applyFont="1" applyBorder="1" applyAlignment="1">
      <alignment horizontal="left" vertical="top" wrapText="1"/>
    </xf>
    <xf numFmtId="0" fontId="3" fillId="0" borderId="35" xfId="0" applyFont="1" applyBorder="1" applyAlignment="1">
      <alignment horizontal="left" vertical="top" wrapText="1"/>
    </xf>
    <xf numFmtId="0" fontId="7" fillId="0" borderId="9" xfId="0" applyFont="1" applyFill="1" applyBorder="1" applyAlignment="1">
      <alignment horizontal="left" vertical="top" wrapText="1"/>
    </xf>
    <xf numFmtId="0" fontId="5" fillId="0" borderId="9" xfId="0" applyFont="1" applyFill="1" applyBorder="1" applyAlignment="1">
      <alignment horizontal="left" vertical="top" wrapText="1"/>
    </xf>
    <xf numFmtId="0" fontId="7" fillId="0" borderId="9" xfId="0" applyFont="1" applyFill="1" applyBorder="1" applyAlignment="1">
      <alignment horizontal="center" vertical="top" wrapText="1"/>
    </xf>
    <xf numFmtId="0" fontId="3" fillId="0" borderId="9" xfId="0" applyFont="1" applyFill="1" applyBorder="1" applyAlignment="1">
      <alignment horizontal="center" vertical="top" wrapText="1"/>
    </xf>
    <xf numFmtId="0" fontId="5" fillId="0" borderId="47" xfId="0" applyFont="1" applyBorder="1" applyAlignment="1">
      <alignment horizontal="left" vertical="top" wrapText="1"/>
    </xf>
    <xf numFmtId="0" fontId="14" fillId="0" borderId="47" xfId="0" applyFont="1" applyBorder="1" applyAlignment="1">
      <alignment horizontal="left" vertical="top" wrapText="1"/>
    </xf>
    <xf numFmtId="0" fontId="5" fillId="3" borderId="47" xfId="0" applyFont="1" applyFill="1" applyBorder="1" applyAlignment="1">
      <alignment horizontal="left" vertical="top" wrapText="1"/>
    </xf>
    <xf numFmtId="0" fontId="4" fillId="0" borderId="47" xfId="0" applyFont="1" applyBorder="1" applyAlignment="1">
      <alignment horizontal="left" vertical="top" wrapText="1"/>
    </xf>
    <xf numFmtId="0" fontId="3" fillId="0" borderId="32" xfId="0" applyFont="1" applyFill="1" applyBorder="1" applyAlignment="1">
      <alignment horizontal="center" vertical="top" wrapText="1"/>
    </xf>
    <xf numFmtId="0" fontId="3" fillId="0" borderId="13" xfId="0" applyFont="1" applyFill="1" applyBorder="1" applyAlignment="1">
      <alignment horizontal="left" vertical="top" wrapText="1"/>
    </xf>
    <xf numFmtId="0" fontId="7" fillId="0" borderId="14" xfId="0" applyFont="1" applyFill="1" applyBorder="1" applyAlignment="1">
      <alignment horizontal="center" vertical="top" wrapText="1"/>
    </xf>
    <xf numFmtId="49" fontId="7" fillId="0" borderId="9" xfId="0" applyNumberFormat="1" applyFont="1" applyFill="1" applyBorder="1" applyAlignment="1">
      <alignment horizontal="center" vertical="top" wrapText="1"/>
    </xf>
    <xf numFmtId="0" fontId="26" fillId="0" borderId="32" xfId="1" applyFont="1" applyFill="1" applyBorder="1" applyAlignment="1">
      <alignment horizontal="center" vertical="top" wrapText="1"/>
    </xf>
    <xf numFmtId="0" fontId="3" fillId="0" borderId="9" xfId="0" applyFont="1" applyFill="1" applyBorder="1" applyAlignment="1">
      <alignment horizontal="right" vertical="top" wrapText="1"/>
    </xf>
    <xf numFmtId="0" fontId="7" fillId="0" borderId="9" xfId="0" applyFont="1" applyFill="1" applyBorder="1" applyAlignment="1">
      <alignment vertical="top" wrapText="1"/>
    </xf>
    <xf numFmtId="0" fontId="14" fillId="0" borderId="9" xfId="0" applyFont="1" applyFill="1" applyBorder="1" applyAlignment="1">
      <alignment horizontal="left" vertical="top" wrapText="1"/>
    </xf>
    <xf numFmtId="0" fontId="3" fillId="0" borderId="0" xfId="0" applyFont="1" applyFill="1"/>
    <xf numFmtId="0" fontId="0" fillId="0" borderId="0" xfId="0" applyFill="1"/>
    <xf numFmtId="4" fontId="7" fillId="0" borderId="9" xfId="0" applyNumberFormat="1" applyFont="1" applyFill="1" applyBorder="1" applyAlignment="1">
      <alignment horizontal="right" vertical="top" wrapText="1"/>
    </xf>
    <xf numFmtId="49" fontId="7" fillId="0" borderId="9" xfId="0" applyNumberFormat="1" applyFont="1" applyFill="1" applyBorder="1" applyAlignment="1">
      <alignment horizontal="left" vertical="top" wrapText="1"/>
    </xf>
    <xf numFmtId="49" fontId="5" fillId="0" borderId="9" xfId="0" applyNumberFormat="1" applyFont="1" applyFill="1" applyBorder="1" applyAlignment="1">
      <alignment vertical="top" wrapText="1"/>
    </xf>
    <xf numFmtId="49" fontId="14" fillId="0" borderId="9" xfId="1" applyNumberFormat="1" applyFont="1" applyFill="1" applyBorder="1" applyAlignment="1">
      <alignment horizontal="left" vertical="top" wrapText="1"/>
    </xf>
    <xf numFmtId="0" fontId="8" fillId="0" borderId="0" xfId="0" applyFont="1" applyFill="1"/>
    <xf numFmtId="0" fontId="26" fillId="0" borderId="9" xfId="0"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49" fontId="7" fillId="0" borderId="9" xfId="0" applyNumberFormat="1" applyFont="1" applyFill="1" applyBorder="1" applyAlignment="1">
      <alignment vertical="top" wrapText="1"/>
    </xf>
    <xf numFmtId="49" fontId="14" fillId="0" borderId="9" xfId="0" applyNumberFormat="1" applyFont="1" applyFill="1" applyBorder="1" applyAlignment="1">
      <alignment horizontal="left" vertical="top" wrapText="1"/>
    </xf>
    <xf numFmtId="0" fontId="7" fillId="0" borderId="9" xfId="0" applyFont="1" applyFill="1" applyBorder="1" applyAlignment="1">
      <alignment horizontal="center" vertical="top"/>
    </xf>
    <xf numFmtId="2" fontId="3" fillId="0" borderId="9" xfId="0" applyNumberFormat="1" applyFont="1" applyFill="1" applyBorder="1" applyAlignment="1">
      <alignment horizontal="right" vertical="top"/>
    </xf>
    <xf numFmtId="0" fontId="3" fillId="0" borderId="9" xfId="0" applyFont="1" applyFill="1" applyBorder="1" applyAlignment="1">
      <alignment horizontal="left" vertical="top" wrapText="1"/>
    </xf>
    <xf numFmtId="0" fontId="3" fillId="0" borderId="9" xfId="0" applyFont="1" applyFill="1" applyBorder="1" applyAlignment="1">
      <alignment vertical="top" wrapText="1"/>
    </xf>
    <xf numFmtId="4" fontId="3"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0" fontId="7" fillId="0" borderId="17" xfId="0" applyFont="1" applyFill="1" applyBorder="1" applyAlignment="1">
      <alignment vertical="top" wrapText="1"/>
    </xf>
    <xf numFmtId="14" fontId="7" fillId="0" borderId="9" xfId="0" applyNumberFormat="1" applyFont="1" applyFill="1" applyBorder="1" applyAlignment="1">
      <alignment horizontal="center" vertical="top" wrapText="1"/>
    </xf>
    <xf numFmtId="1" fontId="7" fillId="0" borderId="9" xfId="0" applyNumberFormat="1" applyFont="1" applyFill="1" applyBorder="1" applyAlignment="1">
      <alignment horizontal="center" vertical="top" wrapText="1"/>
    </xf>
    <xf numFmtId="0" fontId="7" fillId="0" borderId="19" xfId="0" applyFont="1" applyFill="1" applyBorder="1" applyAlignment="1">
      <alignment horizontal="right" vertical="top" wrapText="1"/>
    </xf>
    <xf numFmtId="0" fontId="7" fillId="0" borderId="9" xfId="0" applyFont="1" applyFill="1" applyBorder="1" applyAlignment="1">
      <alignment horizontal="right" vertical="top" wrapText="1"/>
    </xf>
    <xf numFmtId="0" fontId="4" fillId="0" borderId="9" xfId="0" applyFont="1" applyFill="1" applyBorder="1" applyAlignment="1">
      <alignment horizontal="left" vertical="top" wrapText="1"/>
    </xf>
    <xf numFmtId="14" fontId="3" fillId="0" borderId="9" xfId="0" applyNumberFormat="1" applyFont="1" applyFill="1" applyBorder="1" applyAlignment="1">
      <alignment horizontal="center" vertical="top" wrapText="1"/>
    </xf>
    <xf numFmtId="0" fontId="7" fillId="0" borderId="8" xfId="0" applyFont="1" applyFill="1" applyBorder="1" applyAlignment="1">
      <alignment horizontal="center" vertical="top" wrapText="1"/>
    </xf>
    <xf numFmtId="0" fontId="26" fillId="0" borderId="8" xfId="0" applyFont="1" applyFill="1" applyBorder="1" applyAlignment="1">
      <alignment horizontal="center" vertical="top" wrapText="1"/>
    </xf>
    <xf numFmtId="0" fontId="7" fillId="0" borderId="8" xfId="0" applyFont="1" applyFill="1" applyBorder="1" applyAlignment="1">
      <alignment horizontal="left" vertical="top" wrapText="1"/>
    </xf>
    <xf numFmtId="0" fontId="7" fillId="0" borderId="39" xfId="0" applyFont="1" applyFill="1" applyBorder="1" applyAlignment="1">
      <alignment vertical="top" wrapText="1"/>
    </xf>
    <xf numFmtId="0" fontId="9" fillId="0" borderId="0" xfId="0" applyFont="1" applyFill="1"/>
    <xf numFmtId="0" fontId="7" fillId="0" borderId="18" xfId="0" applyFont="1" applyFill="1" applyBorder="1" applyAlignment="1">
      <alignment horizontal="center" vertical="top" wrapText="1"/>
    </xf>
    <xf numFmtId="0" fontId="7" fillId="0" borderId="18" xfId="0" applyFont="1" applyFill="1" applyBorder="1" applyAlignment="1">
      <alignment horizontal="right" vertical="top" wrapText="1"/>
    </xf>
    <xf numFmtId="0" fontId="7" fillId="0" borderId="18" xfId="0" applyFont="1" applyFill="1" applyBorder="1" applyAlignment="1">
      <alignment horizontal="left" vertical="top" wrapText="1"/>
    </xf>
    <xf numFmtId="0" fontId="7" fillId="0" borderId="18" xfId="0" applyFont="1" applyFill="1" applyBorder="1" applyAlignment="1">
      <alignment vertical="top" wrapText="1"/>
    </xf>
    <xf numFmtId="0" fontId="7" fillId="0" borderId="40" xfId="0" applyFont="1" applyFill="1" applyBorder="1" applyAlignment="1">
      <alignment vertical="top" wrapText="1"/>
    </xf>
    <xf numFmtId="0" fontId="3" fillId="0" borderId="30" xfId="0" applyFont="1" applyFill="1" applyBorder="1"/>
    <xf numFmtId="167" fontId="7" fillId="0" borderId="18" xfId="0" applyNumberFormat="1" applyFont="1" applyFill="1" applyBorder="1" applyAlignment="1">
      <alignment horizontal="center" vertical="top" wrapText="1"/>
    </xf>
    <xf numFmtId="49" fontId="7" fillId="0" borderId="18" xfId="0" applyNumberFormat="1" applyFont="1" applyFill="1" applyBorder="1" applyAlignment="1">
      <alignment horizontal="center" vertical="top" wrapText="1"/>
    </xf>
    <xf numFmtId="167" fontId="26" fillId="0" borderId="18" xfId="0" applyNumberFormat="1" applyFont="1" applyFill="1" applyBorder="1" applyAlignment="1">
      <alignment horizontal="center" vertical="top" wrapText="1"/>
    </xf>
    <xf numFmtId="4" fontId="7" fillId="0" borderId="18" xfId="0" applyNumberFormat="1" applyFont="1" applyFill="1" applyBorder="1" applyAlignment="1">
      <alignment horizontal="right" vertical="top" wrapText="1"/>
    </xf>
    <xf numFmtId="167" fontId="7" fillId="0" borderId="18" xfId="0" applyNumberFormat="1" applyFont="1" applyFill="1" applyBorder="1" applyAlignment="1">
      <alignment horizontal="left" vertical="top" wrapText="1"/>
    </xf>
    <xf numFmtId="49" fontId="7" fillId="0" borderId="18" xfId="0" applyNumberFormat="1" applyFont="1" applyFill="1" applyBorder="1" applyAlignment="1">
      <alignment vertical="top" wrapText="1"/>
    </xf>
    <xf numFmtId="0" fontId="26" fillId="0" borderId="18" xfId="0" applyFont="1" applyFill="1" applyBorder="1" applyAlignment="1">
      <alignment horizontal="center" vertical="top" wrapText="1"/>
    </xf>
    <xf numFmtId="2" fontId="7" fillId="0" borderId="18" xfId="0" applyNumberFormat="1" applyFont="1" applyFill="1" applyBorder="1" applyAlignment="1">
      <alignment horizontal="right" vertical="top" wrapText="1"/>
    </xf>
    <xf numFmtId="0" fontId="14" fillId="0" borderId="41" xfId="1" applyFont="1" applyFill="1" applyBorder="1" applyAlignment="1">
      <alignment horizontal="left" vertical="top" wrapText="1"/>
    </xf>
    <xf numFmtId="0" fontId="9" fillId="0" borderId="16" xfId="0" applyFont="1" applyFill="1" applyBorder="1" applyAlignment="1">
      <alignment horizontal="center" vertical="top"/>
    </xf>
    <xf numFmtId="0" fontId="10" fillId="0" borderId="0" xfId="0" applyFont="1" applyFill="1" applyAlignment="1">
      <alignment horizontal="center"/>
    </xf>
    <xf numFmtId="0" fontId="10" fillId="0" borderId="0" xfId="0" applyFont="1" applyFill="1"/>
    <xf numFmtId="0" fontId="10" fillId="0" borderId="0" xfId="0" applyFont="1" applyFill="1" applyAlignment="1">
      <alignment horizontal="right"/>
    </xf>
    <xf numFmtId="0" fontId="10" fillId="0" borderId="0" xfId="0" applyFont="1" applyFill="1" applyAlignment="1">
      <alignment horizontal="left"/>
    </xf>
    <xf numFmtId="0" fontId="10" fillId="0" borderId="0" xfId="0" applyFont="1" applyFill="1" applyAlignment="1">
      <alignment horizontal="left" vertical="top"/>
    </xf>
    <xf numFmtId="0" fontId="3" fillId="0" borderId="47" xfId="0" applyFont="1" applyFill="1" applyBorder="1" applyAlignment="1">
      <alignment horizontal="center" vertical="top" wrapText="1"/>
    </xf>
    <xf numFmtId="0" fontId="7" fillId="0" borderId="47" xfId="0" applyFont="1" applyFill="1" applyBorder="1" applyAlignment="1">
      <alignment horizontal="center" vertical="top" wrapText="1"/>
    </xf>
    <xf numFmtId="0" fontId="26" fillId="0" borderId="47" xfId="0" applyFont="1" applyFill="1" applyBorder="1" applyAlignment="1">
      <alignment horizontal="center" vertical="top" wrapText="1"/>
    </xf>
    <xf numFmtId="2" fontId="7" fillId="0" borderId="47" xfId="0" applyNumberFormat="1" applyFont="1" applyFill="1" applyBorder="1" applyAlignment="1">
      <alignment horizontal="right" vertical="top" wrapText="1"/>
    </xf>
    <xf numFmtId="49" fontId="7" fillId="0" borderId="47" xfId="0" applyNumberFormat="1" applyFont="1" applyFill="1" applyBorder="1" applyAlignment="1">
      <alignment horizontal="center" vertical="top" wrapText="1"/>
    </xf>
    <xf numFmtId="0" fontId="7" fillId="0" borderId="47" xfId="0" applyFont="1" applyFill="1" applyBorder="1" applyAlignment="1">
      <alignment horizontal="left" vertical="top" wrapText="1"/>
    </xf>
    <xf numFmtId="0" fontId="7" fillId="0" borderId="47" xfId="0" applyFont="1" applyFill="1" applyBorder="1" applyAlignment="1">
      <alignment vertical="top" wrapText="1"/>
    </xf>
    <xf numFmtId="0" fontId="5" fillId="0" borderId="47" xfId="0" applyFont="1" applyFill="1" applyBorder="1" applyAlignment="1">
      <alignment vertical="top" wrapText="1"/>
    </xf>
    <xf numFmtId="0" fontId="14" fillId="0" borderId="47" xfId="1" applyFont="1" applyFill="1" applyBorder="1" applyAlignment="1">
      <alignment horizontal="left" vertical="top" wrapText="1"/>
    </xf>
    <xf numFmtId="0" fontId="7" fillId="0" borderId="13" xfId="0" applyFont="1" applyFill="1" applyBorder="1" applyAlignment="1">
      <alignment horizontal="center" vertical="top" wrapText="1"/>
    </xf>
    <xf numFmtId="0" fontId="26" fillId="0" borderId="8" xfId="1" applyFont="1" applyFill="1" applyBorder="1" applyAlignment="1">
      <alignment horizontal="center" vertical="top" wrapText="1"/>
    </xf>
    <xf numFmtId="0" fontId="5" fillId="0" borderId="8" xfId="0" applyFont="1" applyFill="1" applyBorder="1" applyAlignment="1">
      <alignment horizontal="left" vertical="top" wrapText="1"/>
    </xf>
    <xf numFmtId="0" fontId="3" fillId="0" borderId="33" xfId="0" applyFont="1" applyFill="1" applyBorder="1" applyAlignment="1">
      <alignment vertical="top" wrapText="1"/>
    </xf>
    <xf numFmtId="0" fontId="5" fillId="0" borderId="15" xfId="0" applyFont="1" applyFill="1" applyBorder="1" applyAlignment="1">
      <alignment horizontal="left" vertical="top" wrapText="1"/>
    </xf>
    <xf numFmtId="0" fontId="3" fillId="0" borderId="37" xfId="0" applyFont="1" applyFill="1" applyBorder="1" applyAlignment="1">
      <alignment vertical="top" wrapText="1"/>
    </xf>
    <xf numFmtId="0" fontId="5" fillId="0" borderId="14" xfId="0" applyFont="1" applyFill="1" applyBorder="1" applyAlignment="1">
      <alignment horizontal="left" vertical="top" wrapText="1"/>
    </xf>
    <xf numFmtId="0" fontId="26" fillId="0" borderId="9" xfId="1" applyFont="1" applyFill="1" applyBorder="1" applyAlignment="1">
      <alignment horizontal="center" vertical="top"/>
    </xf>
    <xf numFmtId="0" fontId="14" fillId="0" borderId="32" xfId="0" applyFont="1" applyFill="1" applyBorder="1" applyAlignment="1">
      <alignment horizontal="center" vertical="top" wrapText="1"/>
    </xf>
    <xf numFmtId="49" fontId="7" fillId="0" borderId="15" xfId="0" applyNumberFormat="1" applyFont="1" applyFill="1" applyBorder="1" applyAlignment="1">
      <alignment horizontal="center" vertical="top" wrapText="1"/>
    </xf>
    <xf numFmtId="0" fontId="7" fillId="0" borderId="15" xfId="0" applyFont="1" applyFill="1" applyBorder="1" applyAlignment="1">
      <alignment horizontal="center" vertical="top" wrapText="1"/>
    </xf>
    <xf numFmtId="0" fontId="7" fillId="0" borderId="32" xfId="0" applyFont="1" applyFill="1" applyBorder="1" applyAlignment="1">
      <alignment horizontal="left" vertical="top" wrapText="1"/>
    </xf>
    <xf numFmtId="0" fontId="5" fillId="0" borderId="32"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3" xfId="0" applyFont="1" applyFill="1" applyBorder="1" applyAlignment="1">
      <alignment horizontal="left" vertical="top" wrapText="1"/>
    </xf>
    <xf numFmtId="2" fontId="7" fillId="0" borderId="9" xfId="0" applyNumberFormat="1" applyFont="1" applyFill="1" applyBorder="1" applyAlignment="1">
      <alignment horizontal="right" vertical="top"/>
    </xf>
    <xf numFmtId="0" fontId="4" fillId="0" borderId="14" xfId="0" applyFont="1" applyFill="1" applyBorder="1" applyAlignment="1">
      <alignment horizontal="left" vertical="top" wrapText="1"/>
    </xf>
    <xf numFmtId="0" fontId="3" fillId="0" borderId="8" xfId="0" applyFont="1" applyFill="1" applyBorder="1" applyAlignment="1">
      <alignment horizontal="center" vertical="top" wrapText="1"/>
    </xf>
    <xf numFmtId="2" fontId="7" fillId="0" borderId="8" xfId="0" applyNumberFormat="1" applyFont="1" applyFill="1" applyBorder="1" applyAlignment="1">
      <alignment horizontal="right" vertical="top" wrapText="1"/>
    </xf>
    <xf numFmtId="0" fontId="7" fillId="0" borderId="15" xfId="0" applyFont="1" applyFill="1" applyBorder="1" applyAlignment="1">
      <alignment horizontal="left" vertical="top" wrapText="1"/>
    </xf>
    <xf numFmtId="165" fontId="7" fillId="0" borderId="9" xfId="0" applyNumberFormat="1" applyFont="1" applyFill="1" applyBorder="1" applyAlignment="1">
      <alignment horizontal="center" vertical="top" wrapText="1"/>
    </xf>
    <xf numFmtId="0" fontId="14" fillId="0" borderId="32" xfId="0" applyFont="1" applyFill="1" applyBorder="1" applyAlignment="1">
      <alignment horizontal="left" vertical="top" wrapText="1"/>
    </xf>
    <xf numFmtId="0" fontId="7" fillId="0" borderId="16" xfId="0" applyFont="1" applyFill="1" applyBorder="1" applyAlignment="1">
      <alignment horizontal="center" vertical="top" wrapText="1"/>
    </xf>
    <xf numFmtId="0" fontId="7" fillId="0" borderId="26" xfId="0" applyFont="1" applyFill="1" applyBorder="1" applyAlignment="1">
      <alignment horizontal="center" vertical="top" wrapText="1"/>
    </xf>
    <xf numFmtId="0" fontId="5" fillId="0" borderId="25" xfId="0" applyFont="1" applyFill="1" applyBorder="1" applyAlignment="1">
      <alignment horizontal="left" vertical="top" wrapText="1"/>
    </xf>
    <xf numFmtId="0" fontId="5" fillId="0" borderId="18" xfId="0" applyFont="1" applyFill="1" applyBorder="1" applyAlignment="1">
      <alignment horizontal="left" vertical="top" wrapText="1"/>
    </xf>
    <xf numFmtId="0" fontId="7" fillId="0" borderId="32" xfId="0" applyFont="1" applyFill="1" applyBorder="1" applyAlignment="1">
      <alignment horizontal="center" vertical="top" wrapText="1"/>
    </xf>
    <xf numFmtId="0" fontId="26" fillId="0" borderId="32" xfId="1" applyFont="1" applyFill="1" applyBorder="1" applyAlignment="1">
      <alignment horizontal="center" vertical="top"/>
    </xf>
    <xf numFmtId="2" fontId="7" fillId="0" borderId="32" xfId="0" applyNumberFormat="1" applyFont="1" applyFill="1" applyBorder="1" applyAlignment="1">
      <alignment horizontal="right" vertical="top" wrapText="1"/>
    </xf>
    <xf numFmtId="0" fontId="3" fillId="0" borderId="32" xfId="0" applyFont="1" applyFill="1" applyBorder="1" applyAlignment="1">
      <alignment horizontal="left" vertical="top" wrapText="1"/>
    </xf>
    <xf numFmtId="0" fontId="4" fillId="0" borderId="32" xfId="0" applyFont="1" applyFill="1" applyBorder="1" applyAlignment="1">
      <alignment horizontal="left" vertical="top" wrapText="1"/>
    </xf>
    <xf numFmtId="0" fontId="26" fillId="0" borderId="13" xfId="0" applyFont="1" applyFill="1" applyBorder="1" applyAlignment="1">
      <alignment horizontal="center" vertical="top" wrapText="1"/>
    </xf>
    <xf numFmtId="2" fontId="7" fillId="0" borderId="13" xfId="0" applyNumberFormat="1" applyFont="1" applyFill="1" applyBorder="1" applyAlignment="1">
      <alignment horizontal="right" vertical="top" wrapText="1"/>
    </xf>
    <xf numFmtId="0" fontId="5" fillId="0" borderId="23" xfId="0" applyFont="1" applyFill="1" applyBorder="1" applyAlignment="1">
      <alignment horizontal="left" vertical="top" wrapText="1"/>
    </xf>
    <xf numFmtId="166" fontId="7" fillId="0" borderId="9" xfId="0" applyNumberFormat="1" applyFont="1" applyFill="1" applyBorder="1" applyAlignment="1">
      <alignment horizontal="right" vertical="top" wrapText="1"/>
    </xf>
    <xf numFmtId="0" fontId="7" fillId="0" borderId="9" xfId="0" applyFont="1" applyFill="1" applyBorder="1" applyAlignment="1">
      <alignment horizontal="right" vertical="top"/>
    </xf>
    <xf numFmtId="0" fontId="3" fillId="0" borderId="15" xfId="0" applyFont="1" applyFill="1" applyBorder="1" applyAlignment="1">
      <alignment horizontal="left" vertical="top" wrapText="1"/>
    </xf>
    <xf numFmtId="14" fontId="7" fillId="0" borderId="9" xfId="0" applyNumberFormat="1"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7" xfId="0" applyFont="1" applyFill="1" applyBorder="1" applyAlignment="1">
      <alignment horizontal="center" vertical="top" wrapText="1"/>
    </xf>
    <xf numFmtId="0" fontId="26" fillId="0" borderId="17" xfId="0" applyFont="1" applyFill="1" applyBorder="1" applyAlignment="1">
      <alignment horizontal="center" vertical="top" wrapText="1"/>
    </xf>
    <xf numFmtId="4" fontId="7" fillId="0" borderId="17" xfId="0" applyNumberFormat="1" applyFont="1" applyFill="1" applyBorder="1" applyAlignment="1">
      <alignment horizontal="right" vertical="top" wrapText="1"/>
    </xf>
    <xf numFmtId="49" fontId="7" fillId="0" borderId="17" xfId="0" applyNumberFormat="1" applyFont="1" applyFill="1" applyBorder="1" applyAlignment="1">
      <alignment horizontal="center" vertical="top" wrapText="1"/>
    </xf>
    <xf numFmtId="0" fontId="3" fillId="0" borderId="34" xfId="0" applyFont="1" applyFill="1" applyBorder="1" applyAlignment="1">
      <alignment vertical="top" wrapText="1"/>
    </xf>
    <xf numFmtId="0" fontId="5" fillId="0" borderId="22" xfId="0" applyFont="1" applyFill="1" applyBorder="1" applyAlignment="1">
      <alignment horizontal="left" vertical="top" wrapText="1"/>
    </xf>
    <xf numFmtId="0" fontId="7" fillId="0" borderId="20" xfId="0" applyFont="1" applyFill="1" applyBorder="1" applyAlignment="1">
      <alignment horizontal="left" vertical="top" wrapText="1"/>
    </xf>
    <xf numFmtId="0" fontId="14" fillId="0" borderId="38" xfId="0" applyFont="1" applyFill="1" applyBorder="1" applyAlignment="1">
      <alignment horizontal="left" vertical="top" wrapText="1"/>
    </xf>
    <xf numFmtId="0" fontId="5" fillId="0" borderId="20" xfId="0" applyFont="1" applyFill="1" applyBorder="1" applyAlignment="1">
      <alignment horizontal="left" vertical="top" wrapText="1"/>
    </xf>
    <xf numFmtId="0" fontId="7" fillId="0" borderId="22" xfId="0" applyFont="1" applyFill="1" applyBorder="1" applyAlignment="1">
      <alignment horizontal="left" vertical="top" wrapText="1"/>
    </xf>
    <xf numFmtId="0" fontId="3" fillId="0" borderId="20" xfId="0" applyFont="1" applyFill="1" applyBorder="1" applyAlignment="1">
      <alignment horizontal="left" vertical="top" wrapText="1"/>
    </xf>
    <xf numFmtId="0" fontId="7" fillId="0" borderId="19" xfId="0" applyFont="1" applyFill="1" applyBorder="1" applyAlignment="1">
      <alignment horizontal="left" vertical="top" wrapText="1"/>
    </xf>
    <xf numFmtId="0" fontId="5" fillId="0" borderId="24" xfId="0" applyFont="1" applyFill="1" applyBorder="1" applyAlignment="1">
      <alignment horizontal="left" vertical="top" wrapText="1"/>
    </xf>
    <xf numFmtId="0" fontId="4" fillId="0" borderId="36" xfId="0" applyFont="1" applyFill="1" applyBorder="1" applyAlignment="1">
      <alignment horizontal="left" vertical="top" wrapText="1"/>
    </xf>
    <xf numFmtId="0" fontId="3" fillId="0" borderId="22" xfId="0" applyFont="1" applyFill="1" applyBorder="1" applyAlignment="1">
      <alignment horizontal="left" vertical="top" wrapText="1"/>
    </xf>
    <xf numFmtId="0" fontId="4" fillId="0" borderId="20" xfId="0" applyFont="1" applyFill="1" applyBorder="1" applyAlignment="1">
      <alignment horizontal="left" vertical="top" wrapText="1"/>
    </xf>
    <xf numFmtId="49" fontId="5" fillId="0" borderId="20" xfId="0" applyNumberFormat="1" applyFont="1" applyFill="1" applyBorder="1" applyAlignment="1">
      <alignment horizontal="left" vertical="top" wrapText="1"/>
    </xf>
    <xf numFmtId="49" fontId="7" fillId="0" borderId="20" xfId="0" applyNumberFormat="1" applyFont="1" applyFill="1" applyBorder="1" applyAlignment="1">
      <alignment horizontal="left" vertical="top" wrapText="1"/>
    </xf>
    <xf numFmtId="49" fontId="5" fillId="0" borderId="24" xfId="0" applyNumberFormat="1" applyFont="1" applyFill="1" applyBorder="1" applyAlignment="1">
      <alignment horizontal="left" vertical="top" wrapText="1"/>
    </xf>
    <xf numFmtId="0" fontId="16" fillId="2" borderId="27" xfId="0" applyFont="1" applyFill="1" applyBorder="1" applyAlignment="1">
      <alignment horizontal="center" vertical="top" wrapText="1"/>
    </xf>
    <xf numFmtId="0" fontId="14" fillId="0" borderId="47" xfId="0" applyFont="1" applyFill="1" applyBorder="1" applyAlignment="1">
      <alignment horizontal="left" vertical="top" wrapText="1"/>
    </xf>
    <xf numFmtId="0" fontId="3" fillId="0" borderId="9" xfId="0" applyFont="1" applyFill="1" applyBorder="1" applyAlignment="1">
      <alignment horizontal="center" vertical="top"/>
    </xf>
    <xf numFmtId="167" fontId="7" fillId="0" borderId="9" xfId="0" applyNumberFormat="1" applyFont="1" applyFill="1" applyBorder="1" applyAlignment="1">
      <alignment horizontal="center" vertical="top" wrapText="1"/>
    </xf>
    <xf numFmtId="167" fontId="14" fillId="0" borderId="9" xfId="0" applyNumberFormat="1" applyFont="1" applyFill="1" applyBorder="1" applyAlignment="1">
      <alignment horizontal="left" vertical="top" wrapText="1"/>
    </xf>
    <xf numFmtId="0" fontId="7" fillId="0" borderId="0" xfId="0" applyFont="1" applyFill="1" applyAlignment="1">
      <alignment horizontal="center" vertical="top" wrapText="1"/>
    </xf>
    <xf numFmtId="0" fontId="3" fillId="0" borderId="0" xfId="0" applyFont="1" applyFill="1" applyAlignment="1">
      <alignment vertical="top"/>
    </xf>
    <xf numFmtId="17" fontId="7" fillId="0" borderId="9" xfId="0" applyNumberFormat="1" applyFont="1" applyFill="1" applyBorder="1" applyAlignment="1">
      <alignment horizontal="center" vertical="top" wrapText="1"/>
    </xf>
    <xf numFmtId="0" fontId="26" fillId="0" borderId="26" xfId="0" applyFont="1" applyFill="1" applyBorder="1" applyAlignment="1">
      <alignment horizontal="center" vertical="top" wrapText="1"/>
    </xf>
    <xf numFmtId="2" fontId="7" fillId="0" borderId="26" xfId="0" applyNumberFormat="1" applyFont="1" applyFill="1" applyBorder="1" applyAlignment="1">
      <alignment horizontal="right" vertical="top" wrapText="1"/>
    </xf>
    <xf numFmtId="0" fontId="7" fillId="0" borderId="27" xfId="0" applyFont="1" applyFill="1" applyBorder="1" applyAlignment="1">
      <alignment horizontal="center" vertical="top" wrapText="1"/>
    </xf>
    <xf numFmtId="0" fontId="5" fillId="0" borderId="26" xfId="0" applyFont="1" applyFill="1" applyBorder="1" applyAlignment="1">
      <alignment horizontal="left" vertical="top" wrapText="1"/>
    </xf>
    <xf numFmtId="0" fontId="7" fillId="0" borderId="25" xfId="0" applyFont="1" applyFill="1" applyBorder="1" applyAlignment="1">
      <alignment horizontal="center" vertical="top" wrapText="1"/>
    </xf>
    <xf numFmtId="0" fontId="14" fillId="0" borderId="18" xfId="0" applyFont="1" applyFill="1" applyBorder="1" applyAlignment="1">
      <alignment horizontal="left" vertical="top" wrapText="1"/>
    </xf>
    <xf numFmtId="0" fontId="7" fillId="0" borderId="30" xfId="0" applyFont="1" applyFill="1" applyBorder="1" applyAlignment="1">
      <alignment horizontal="center" vertical="top" wrapText="1"/>
    </xf>
    <xf numFmtId="0" fontId="3" fillId="0" borderId="0" xfId="0" applyFont="1" applyFill="1" applyAlignment="1">
      <alignment horizontal="left"/>
    </xf>
    <xf numFmtId="0" fontId="16" fillId="0" borderId="35" xfId="0" applyFont="1" applyFill="1" applyBorder="1" applyAlignment="1">
      <alignment horizontal="left" vertical="top" wrapText="1"/>
    </xf>
    <xf numFmtId="0" fontId="3" fillId="3" borderId="30" xfId="0" applyFont="1" applyFill="1" applyBorder="1"/>
    <xf numFmtId="0" fontId="3" fillId="0" borderId="16" xfId="0" applyFont="1" applyFill="1" applyBorder="1"/>
    <xf numFmtId="0" fontId="5"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0" fontId="7" fillId="0" borderId="0" xfId="0" applyFont="1" applyFill="1"/>
    <xf numFmtId="0" fontId="3" fillId="0" borderId="30" xfId="0" applyFont="1" applyFill="1" applyBorder="1" applyAlignment="1">
      <alignment vertical="top"/>
    </xf>
    <xf numFmtId="0" fontId="16" fillId="2" borderId="51" xfId="0" applyFont="1" applyFill="1" applyBorder="1" applyAlignment="1">
      <alignment horizontal="center" vertical="top" wrapText="1"/>
    </xf>
    <xf numFmtId="0" fontId="16" fillId="2" borderId="18" xfId="0" applyFont="1" applyFill="1" applyBorder="1" applyAlignment="1">
      <alignment horizontal="center" vertical="top" wrapText="1"/>
    </xf>
    <xf numFmtId="0" fontId="16" fillId="2" borderId="24" xfId="0" applyFont="1" applyFill="1" applyBorder="1" applyAlignment="1">
      <alignment horizontal="center" vertical="top" wrapText="1"/>
    </xf>
    <xf numFmtId="0" fontId="14" fillId="0" borderId="34" xfId="0" applyFont="1" applyBorder="1" applyAlignment="1">
      <alignment horizontal="center" vertical="top"/>
    </xf>
    <xf numFmtId="0" fontId="3" fillId="0" borderId="47" xfId="0" applyFont="1" applyBorder="1" applyAlignment="1">
      <alignment horizontal="center" vertical="top" wrapText="1"/>
    </xf>
    <xf numFmtId="0" fontId="4" fillId="0" borderId="47" xfId="0" applyFont="1" applyBorder="1" applyAlignment="1">
      <alignment vertical="top" wrapText="1"/>
    </xf>
    <xf numFmtId="0" fontId="3" fillId="8" borderId="47" xfId="0" applyFont="1" applyFill="1" applyBorder="1" applyAlignment="1">
      <alignment horizontal="center" vertical="top" wrapText="1"/>
    </xf>
    <xf numFmtId="0" fontId="3" fillId="0" borderId="47" xfId="0" applyFont="1" applyBorder="1" applyAlignment="1">
      <alignment horizontal="left" vertical="top" wrapText="1"/>
    </xf>
    <xf numFmtId="0" fontId="16" fillId="0" borderId="47" xfId="0" applyFont="1" applyBorder="1" applyAlignment="1">
      <alignment vertical="top" wrapText="1"/>
    </xf>
    <xf numFmtId="0" fontId="14" fillId="0" borderId="47" xfId="0" applyFont="1" applyBorder="1" applyAlignment="1">
      <alignment horizontal="center" vertical="top" wrapText="1"/>
    </xf>
    <xf numFmtId="0" fontId="14" fillId="8" borderId="47" xfId="0" applyFont="1" applyFill="1" applyBorder="1" applyAlignment="1">
      <alignment horizontal="center" vertical="top" wrapText="1"/>
    </xf>
    <xf numFmtId="0" fontId="26" fillId="0" borderId="47" xfId="1" applyFont="1" applyBorder="1" applyAlignment="1">
      <alignment horizontal="center" vertical="top" wrapText="1"/>
    </xf>
    <xf numFmtId="174" fontId="7" fillId="0" borderId="47" xfId="5" applyNumberFormat="1" applyFont="1" applyFill="1" applyBorder="1" applyAlignment="1">
      <alignment horizontal="center" vertical="top" wrapText="1"/>
    </xf>
    <xf numFmtId="2" fontId="14" fillId="0" borderId="47" xfId="5" applyNumberFormat="1" applyFont="1" applyFill="1" applyBorder="1" applyAlignment="1">
      <alignment horizontal="right" vertical="top" wrapText="1"/>
    </xf>
    <xf numFmtId="174" fontId="14" fillId="0" borderId="47" xfId="5" applyNumberFormat="1" applyFont="1" applyFill="1" applyBorder="1" applyAlignment="1">
      <alignment horizontal="center" vertical="top" wrapText="1"/>
    </xf>
    <xf numFmtId="174" fontId="14" fillId="0" borderId="47" xfId="5" applyNumberFormat="1" applyFont="1" applyBorder="1" applyAlignment="1">
      <alignment horizontal="center" vertical="top" wrapText="1"/>
    </xf>
    <xf numFmtId="2" fontId="14" fillId="0" borderId="47" xfId="5" applyNumberFormat="1" applyFont="1" applyBorder="1" applyAlignment="1">
      <alignment horizontal="right" vertical="top" wrapText="1"/>
    </xf>
    <xf numFmtId="0" fontId="4" fillId="0" borderId="47" xfId="0" applyFont="1" applyFill="1" applyBorder="1" applyAlignment="1">
      <alignment vertical="top" wrapText="1"/>
    </xf>
    <xf numFmtId="0" fontId="14" fillId="0" borderId="47" xfId="0" applyFont="1" applyFill="1" applyBorder="1" applyAlignment="1">
      <alignment horizontal="center" vertical="top" wrapText="1"/>
    </xf>
    <xf numFmtId="0" fontId="16" fillId="6" borderId="47" xfId="0" applyFont="1" applyFill="1" applyBorder="1" applyAlignment="1">
      <alignment vertical="top" wrapText="1"/>
    </xf>
    <xf numFmtId="0" fontId="16" fillId="0" borderId="47" xfId="0" applyFont="1" applyBorder="1" applyAlignment="1">
      <alignment horizontal="left" vertical="top" wrapText="1"/>
    </xf>
    <xf numFmtId="0" fontId="14" fillId="0" borderId="47" xfId="0" applyFont="1" applyBorder="1" applyAlignment="1">
      <alignment vertical="top" wrapText="1"/>
    </xf>
    <xf numFmtId="0" fontId="5" fillId="4" borderId="47" xfId="0" applyFont="1" applyFill="1" applyBorder="1" applyAlignment="1">
      <alignment horizontal="left" vertical="top" wrapText="1"/>
    </xf>
    <xf numFmtId="0" fontId="4" fillId="3" borderId="47" xfId="0" applyFont="1" applyFill="1" applyBorder="1" applyAlignment="1">
      <alignment horizontal="left" vertical="top" wrapText="1"/>
    </xf>
    <xf numFmtId="0" fontId="7" fillId="4" borderId="47" xfId="0" applyFont="1" applyFill="1" applyBorder="1" applyAlignment="1">
      <alignment horizontal="left" vertical="top" wrapText="1"/>
    </xf>
    <xf numFmtId="0" fontId="3" fillId="9" borderId="47" xfId="0" applyFont="1" applyFill="1" applyBorder="1" applyAlignment="1">
      <alignment horizontal="center" vertical="top" wrapText="1"/>
    </xf>
    <xf numFmtId="0" fontId="26" fillId="6" borderId="47" xfId="1" applyFont="1" applyFill="1" applyBorder="1" applyAlignment="1">
      <alignment horizontal="center" vertical="top" wrapText="1"/>
    </xf>
    <xf numFmtId="0" fontId="9" fillId="0" borderId="47" xfId="0" applyFont="1" applyBorder="1" applyAlignment="1">
      <alignment horizontal="center" vertical="top" wrapText="1"/>
    </xf>
    <xf numFmtId="0" fontId="26" fillId="10" borderId="47" xfId="1" applyFont="1" applyFill="1" applyBorder="1" applyAlignment="1">
      <alignment horizontal="center" vertical="top" wrapText="1"/>
    </xf>
    <xf numFmtId="0" fontId="4" fillId="11" borderId="47" xfId="0" applyFont="1" applyFill="1" applyBorder="1" applyAlignment="1">
      <alignment horizontal="left" vertical="top" wrapText="1"/>
    </xf>
    <xf numFmtId="0" fontId="3" fillId="12" borderId="47" xfId="0" applyFont="1" applyFill="1" applyBorder="1" applyAlignment="1">
      <alignment horizontal="center" vertical="top" wrapText="1"/>
    </xf>
    <xf numFmtId="0" fontId="3" fillId="13" borderId="47" xfId="0" applyFont="1" applyFill="1" applyBorder="1" applyAlignment="1">
      <alignment horizontal="center" vertical="top" wrapText="1"/>
    </xf>
    <xf numFmtId="0" fontId="3" fillId="3" borderId="47" xfId="0" applyFont="1" applyFill="1" applyBorder="1" applyAlignment="1">
      <alignment horizontal="center" vertical="top" wrapText="1"/>
    </xf>
    <xf numFmtId="0" fontId="3" fillId="6" borderId="47" xfId="0" applyFont="1" applyFill="1" applyBorder="1" applyAlignment="1">
      <alignment vertical="top" wrapText="1"/>
    </xf>
    <xf numFmtId="0" fontId="3" fillId="0" borderId="47" xfId="0" applyFont="1" applyFill="1" applyBorder="1" applyAlignment="1">
      <alignment vertical="top" wrapText="1"/>
    </xf>
    <xf numFmtId="0" fontId="16" fillId="0" borderId="47" xfId="0" applyFont="1" applyFill="1" applyBorder="1" applyAlignment="1">
      <alignment vertical="top" wrapText="1"/>
    </xf>
    <xf numFmtId="0" fontId="14" fillId="0" borderId="47" xfId="0" applyFont="1" applyBorder="1" applyAlignment="1">
      <alignment horizontal="right" vertical="top"/>
    </xf>
    <xf numFmtId="0" fontId="3" fillId="0" borderId="47" xfId="0" applyFont="1" applyFill="1" applyBorder="1" applyAlignment="1">
      <alignment horizontal="left" vertical="top" wrapText="1"/>
    </xf>
    <xf numFmtId="0" fontId="3" fillId="0" borderId="47" xfId="0" applyFont="1" applyFill="1" applyBorder="1" applyAlignment="1">
      <alignment horizontal="right" vertical="top" wrapText="1"/>
    </xf>
    <xf numFmtId="0" fontId="3" fillId="0" borderId="36" xfId="0" applyFont="1" applyFill="1" applyBorder="1" applyAlignment="1">
      <alignment horizontal="left" vertical="top" wrapText="1"/>
    </xf>
    <xf numFmtId="0" fontId="14" fillId="3" borderId="47" xfId="0" applyFont="1" applyFill="1" applyBorder="1" applyAlignment="1">
      <alignment horizontal="center" vertical="top" wrapText="1"/>
    </xf>
    <xf numFmtId="0" fontId="7" fillId="0" borderId="47" xfId="0" applyFont="1" applyBorder="1" applyAlignment="1">
      <alignment horizontal="center" vertical="center" wrapText="1"/>
    </xf>
    <xf numFmtId="2" fontId="3" fillId="0" borderId="47" xfId="0" applyNumberFormat="1" applyFont="1" applyBorder="1" applyAlignment="1">
      <alignment horizontal="right" vertical="center" wrapText="1"/>
    </xf>
    <xf numFmtId="0" fontId="5" fillId="0" borderId="47" xfId="0" applyFont="1" applyBorder="1" applyAlignment="1">
      <alignment vertical="top" wrapText="1"/>
    </xf>
    <xf numFmtId="0" fontId="7" fillId="0" borderId="47" xfId="0" applyFont="1" applyBorder="1" applyAlignment="1">
      <alignment horizontal="left" vertical="center" wrapText="1"/>
    </xf>
    <xf numFmtId="0" fontId="7" fillId="0" borderId="47" xfId="0" applyFont="1" applyFill="1" applyBorder="1" applyAlignment="1">
      <alignment horizontal="center" vertical="center" wrapText="1"/>
    </xf>
    <xf numFmtId="0" fontId="14" fillId="0" borderId="47" xfId="0" applyFont="1" applyBorder="1" applyAlignment="1">
      <alignment horizontal="center" vertical="center" wrapText="1"/>
    </xf>
    <xf numFmtId="0" fontId="7" fillId="0" borderId="47" xfId="0" applyFont="1" applyBorder="1" applyAlignment="1">
      <alignment horizontal="center" vertical="top" wrapText="1"/>
    </xf>
    <xf numFmtId="0" fontId="37" fillId="0" borderId="47" xfId="0" applyFont="1" applyFill="1" applyBorder="1" applyAlignment="1">
      <alignment vertical="center" wrapText="1"/>
    </xf>
    <xf numFmtId="0" fontId="4" fillId="0" borderId="47" xfId="0" applyFont="1" applyFill="1" applyBorder="1" applyAlignment="1">
      <alignment vertical="center" wrapText="1"/>
    </xf>
    <xf numFmtId="0" fontId="4" fillId="0" borderId="47" xfId="0" applyFont="1" applyFill="1" applyBorder="1" applyAlignment="1">
      <alignment horizontal="left" vertical="center" wrapText="1"/>
    </xf>
    <xf numFmtId="2" fontId="7" fillId="0" borderId="47" xfId="0" applyNumberFormat="1" applyFont="1" applyBorder="1" applyAlignment="1">
      <alignment horizontal="right" vertical="center" wrapText="1"/>
    </xf>
    <xf numFmtId="0" fontId="7" fillId="3" borderId="15" xfId="0" applyFont="1" applyFill="1" applyBorder="1" applyAlignment="1">
      <alignment horizontal="center" vertical="top" wrapText="1"/>
    </xf>
    <xf numFmtId="0" fontId="16" fillId="0" borderId="47" xfId="0" applyFont="1" applyFill="1" applyBorder="1" applyAlignment="1">
      <alignment horizontal="left" vertical="top" wrapText="1"/>
    </xf>
    <xf numFmtId="0" fontId="3" fillId="0" borderId="47" xfId="0" applyFont="1" applyBorder="1" applyAlignment="1">
      <alignment horizontal="right" vertical="top" wrapText="1"/>
    </xf>
    <xf numFmtId="0" fontId="3" fillId="6" borderId="47" xfId="0" applyFont="1" applyFill="1" applyBorder="1" applyAlignment="1">
      <alignment horizontal="center" vertical="top" wrapText="1"/>
    </xf>
    <xf numFmtId="0" fontId="3" fillId="7" borderId="47" xfId="0" applyFont="1" applyFill="1" applyBorder="1" applyAlignment="1">
      <alignment horizontal="center" vertical="top" wrapText="1"/>
    </xf>
    <xf numFmtId="0" fontId="26" fillId="0" borderId="47" xfId="0" applyFont="1" applyBorder="1" applyAlignment="1">
      <alignment horizontal="center" vertical="top" wrapText="1"/>
    </xf>
    <xf numFmtId="14" fontId="7" fillId="0" borderId="13" xfId="0" applyNumberFormat="1" applyFont="1" applyBorder="1" applyAlignment="1">
      <alignment horizontal="center" vertical="top" wrapText="1"/>
    </xf>
    <xf numFmtId="0" fontId="7" fillId="0" borderId="36" xfId="0" applyFont="1" applyFill="1" applyBorder="1" applyAlignment="1">
      <alignment horizontal="center" vertical="top" wrapText="1"/>
    </xf>
    <xf numFmtId="0" fontId="4" fillId="14" borderId="47" xfId="0" applyFont="1" applyFill="1" applyBorder="1" applyAlignment="1">
      <alignment vertical="top" wrapText="1"/>
    </xf>
    <xf numFmtId="0" fontId="3" fillId="14" borderId="47" xfId="0" applyFont="1" applyFill="1" applyBorder="1" applyAlignment="1">
      <alignment vertical="top" wrapText="1"/>
    </xf>
    <xf numFmtId="0" fontId="14" fillId="0" borderId="47" xfId="0" applyFont="1" applyBorder="1" applyAlignment="1">
      <alignment horizontal="right" vertical="top" wrapText="1"/>
    </xf>
    <xf numFmtId="0" fontId="7" fillId="0" borderId="57" xfId="0" applyFont="1" applyBorder="1" applyAlignment="1">
      <alignment horizontal="center" vertical="top" wrapText="1"/>
    </xf>
    <xf numFmtId="0" fontId="7" fillId="0" borderId="47" xfId="0" applyFont="1" applyBorder="1" applyAlignment="1">
      <alignment horizontal="right" vertical="top" wrapText="1"/>
    </xf>
    <xf numFmtId="0" fontId="3" fillId="0" borderId="47" xfId="0" applyFont="1" applyBorder="1" applyAlignment="1">
      <alignment horizontal="right" vertical="center"/>
    </xf>
    <xf numFmtId="0" fontId="14" fillId="5" borderId="59" xfId="0" applyFont="1" applyFill="1" applyBorder="1" applyAlignment="1">
      <alignment horizontal="left" vertical="top" wrapText="1"/>
    </xf>
    <xf numFmtId="0" fontId="14" fillId="0" borderId="60" xfId="0" applyFont="1" applyBorder="1" applyAlignment="1">
      <alignment horizontal="left" vertical="top" wrapText="1"/>
    </xf>
    <xf numFmtId="0" fontId="14" fillId="5" borderId="61" xfId="0" applyFont="1" applyFill="1" applyBorder="1" applyAlignment="1">
      <alignment horizontal="left" vertical="top" wrapText="1"/>
    </xf>
    <xf numFmtId="167" fontId="14" fillId="0" borderId="60" xfId="0" applyNumberFormat="1" applyFont="1" applyBorder="1" applyAlignment="1">
      <alignment horizontal="left" vertical="top" wrapText="1"/>
    </xf>
    <xf numFmtId="0" fontId="14" fillId="4" borderId="60" xfId="0" applyFont="1" applyFill="1" applyBorder="1" applyAlignment="1">
      <alignment horizontal="left" vertical="top" wrapText="1"/>
    </xf>
    <xf numFmtId="0" fontId="14" fillId="0" borderId="60" xfId="1" applyFont="1" applyBorder="1" applyAlignment="1">
      <alignment horizontal="left" vertical="top" wrapText="1"/>
    </xf>
    <xf numFmtId="0" fontId="14" fillId="0" borderId="48" xfId="0" applyFont="1" applyFill="1" applyBorder="1" applyAlignment="1">
      <alignment horizontal="left" vertical="top" wrapText="1"/>
    </xf>
    <xf numFmtId="0" fontId="14" fillId="0" borderId="48" xfId="0" applyFont="1" applyFill="1" applyBorder="1" applyAlignment="1">
      <alignment vertical="top" wrapText="1"/>
    </xf>
    <xf numFmtId="0" fontId="14" fillId="4" borderId="48" xfId="0" applyFont="1" applyFill="1" applyBorder="1" applyAlignment="1">
      <alignment horizontal="left" vertical="top" wrapText="1"/>
    </xf>
    <xf numFmtId="0" fontId="14" fillId="0" borderId="48" xfId="0" applyFont="1" applyBorder="1" applyAlignment="1">
      <alignment vertical="top" wrapText="1"/>
    </xf>
    <xf numFmtId="0" fontId="14" fillId="3" borderId="48" xfId="0" applyFont="1" applyFill="1" applyBorder="1" applyAlignment="1">
      <alignment horizontal="left" vertical="top" wrapText="1"/>
    </xf>
    <xf numFmtId="0" fontId="14" fillId="0" borderId="48" xfId="0" applyFont="1" applyBorder="1" applyAlignment="1">
      <alignment horizontal="left" vertical="top" wrapText="1"/>
    </xf>
    <xf numFmtId="0" fontId="14" fillId="3" borderId="63" xfId="1" applyFont="1" applyFill="1" applyBorder="1" applyAlignment="1">
      <alignment horizontal="left" vertical="top" wrapText="1"/>
    </xf>
    <xf numFmtId="0" fontId="14" fillId="0" borderId="48" xfId="1" applyFont="1" applyFill="1" applyBorder="1" applyAlignment="1">
      <alignment horizontal="left" vertical="top" wrapText="1"/>
    </xf>
    <xf numFmtId="0" fontId="16" fillId="0" borderId="64" xfId="0" applyFont="1" applyBorder="1" applyAlignment="1">
      <alignment vertical="center"/>
    </xf>
    <xf numFmtId="0" fontId="16" fillId="5" borderId="65" xfId="0" applyFont="1" applyFill="1" applyBorder="1" applyAlignment="1">
      <alignment vertical="center"/>
    </xf>
    <xf numFmtId="0" fontId="14" fillId="5" borderId="65" xfId="0" applyFont="1" applyFill="1" applyBorder="1" applyAlignment="1">
      <alignment horizontal="left" vertical="center"/>
    </xf>
    <xf numFmtId="0" fontId="14" fillId="5" borderId="65" xfId="0" applyFont="1" applyFill="1" applyBorder="1" applyAlignment="1">
      <alignment horizontal="center" vertical="center" wrapText="1"/>
    </xf>
    <xf numFmtId="0" fontId="14" fillId="5" borderId="65" xfId="0" applyFont="1" applyFill="1" applyBorder="1" applyAlignment="1">
      <alignment horizontal="right" vertical="center" wrapText="1"/>
    </xf>
    <xf numFmtId="0" fontId="14" fillId="5" borderId="65" xfId="0" applyFont="1" applyFill="1" applyBorder="1" applyAlignment="1">
      <alignment horizontal="left" vertical="center" wrapText="1"/>
    </xf>
    <xf numFmtId="0" fontId="14" fillId="5" borderId="65" xfId="0" applyFont="1" applyFill="1" applyBorder="1" applyAlignment="1">
      <alignment horizontal="center" vertical="center"/>
    </xf>
    <xf numFmtId="0" fontId="14" fillId="5" borderId="66" xfId="0" applyFont="1" applyFill="1" applyBorder="1" applyAlignment="1">
      <alignment horizontal="left" vertical="top" wrapText="1"/>
    </xf>
    <xf numFmtId="0" fontId="3" fillId="0" borderId="67" xfId="0" applyFont="1" applyBorder="1" applyAlignment="1">
      <alignment vertical="top" textRotation="255"/>
    </xf>
    <xf numFmtId="0" fontId="7" fillId="3" borderId="68" xfId="0" applyFont="1" applyFill="1" applyBorder="1" applyAlignment="1">
      <alignment horizontal="center" vertical="top" wrapText="1"/>
    </xf>
    <xf numFmtId="168" fontId="7" fillId="0" borderId="69" xfId="0" applyNumberFormat="1" applyFont="1" applyBorder="1" applyAlignment="1">
      <alignment horizontal="center" vertical="top" wrapText="1"/>
    </xf>
    <xf numFmtId="168" fontId="14" fillId="0" borderId="69" xfId="0" applyNumberFormat="1" applyFont="1" applyBorder="1" applyAlignment="1">
      <alignment horizontal="center" vertical="top" wrapText="1"/>
    </xf>
    <xf numFmtId="168" fontId="26" fillId="0" borderId="69" xfId="0" applyNumberFormat="1" applyFont="1" applyBorder="1" applyAlignment="1">
      <alignment horizontal="center" vertical="top" wrapText="1"/>
    </xf>
    <xf numFmtId="2" fontId="3" fillId="0" borderId="69" xfId="0" applyNumberFormat="1" applyFont="1" applyBorder="1" applyAlignment="1">
      <alignment horizontal="right" vertical="top" wrapText="1"/>
    </xf>
    <xf numFmtId="168" fontId="7" fillId="0" borderId="69" xfId="0" applyNumberFormat="1" applyFont="1" applyBorder="1" applyAlignment="1">
      <alignment horizontal="left" vertical="top" wrapText="1"/>
    </xf>
    <xf numFmtId="0" fontId="14" fillId="0" borderId="70" xfId="0" applyFont="1" applyBorder="1" applyAlignment="1">
      <alignment horizontal="left" vertical="top" wrapText="1"/>
    </xf>
    <xf numFmtId="0" fontId="3" fillId="0" borderId="71" xfId="0" applyFont="1" applyBorder="1" applyAlignment="1">
      <alignment vertical="top" textRotation="255"/>
    </xf>
    <xf numFmtId="0" fontId="7" fillId="0" borderId="69" xfId="0" applyFont="1" applyBorder="1" applyAlignment="1">
      <alignment horizontal="center" vertical="top" wrapText="1"/>
    </xf>
    <xf numFmtId="0" fontId="3" fillId="0" borderId="69" xfId="0" applyFont="1" applyBorder="1" applyAlignment="1">
      <alignment horizontal="center" vertical="top" wrapText="1"/>
    </xf>
    <xf numFmtId="0" fontId="3" fillId="3" borderId="69" xfId="0" applyFont="1" applyFill="1" applyBorder="1" applyAlignment="1">
      <alignment horizontal="center" vertical="top" wrapText="1"/>
    </xf>
    <xf numFmtId="168" fontId="3" fillId="0" borderId="69" xfId="0" applyNumberFormat="1" applyFont="1" applyBorder="1" applyAlignment="1">
      <alignment horizontal="center" vertical="top" wrapText="1"/>
    </xf>
    <xf numFmtId="168" fontId="3" fillId="0" borderId="69" xfId="0" applyNumberFormat="1" applyFont="1" applyBorder="1" applyAlignment="1">
      <alignment horizontal="left" vertical="top" wrapText="1"/>
    </xf>
    <xf numFmtId="0" fontId="14" fillId="3" borderId="69" xfId="0" applyFont="1" applyFill="1" applyBorder="1" applyAlignment="1">
      <alignment horizontal="center" vertical="top" wrapText="1"/>
    </xf>
    <xf numFmtId="0" fontId="7" fillId="3" borderId="69" xfId="0" applyFont="1" applyFill="1" applyBorder="1" applyAlignment="1">
      <alignment horizontal="center" vertical="top" wrapText="1"/>
    </xf>
    <xf numFmtId="0" fontId="26" fillId="3" borderId="69" xfId="0" applyFont="1" applyFill="1" applyBorder="1" applyAlignment="1">
      <alignment horizontal="center" vertical="top" wrapText="1"/>
    </xf>
    <xf numFmtId="0" fontId="7" fillId="3" borderId="69" xfId="0" applyFont="1" applyFill="1" applyBorder="1" applyAlignment="1">
      <alignment horizontal="left" vertical="top" wrapText="1"/>
    </xf>
    <xf numFmtId="0" fontId="5" fillId="3" borderId="69" xfId="0" applyFont="1" applyFill="1" applyBorder="1" applyAlignment="1">
      <alignment vertical="top" wrapText="1"/>
    </xf>
    <xf numFmtId="0" fontId="40" fillId="0" borderId="69" xfId="0" applyFont="1" applyBorder="1" applyAlignment="1">
      <alignment horizontal="center" vertical="top" wrapText="1"/>
    </xf>
    <xf numFmtId="0" fontId="16" fillId="0" borderId="72" xfId="0" applyFont="1" applyBorder="1" applyAlignment="1">
      <alignment vertical="center"/>
    </xf>
    <xf numFmtId="0" fontId="16" fillId="5" borderId="73" xfId="0" applyFont="1" applyFill="1" applyBorder="1" applyAlignment="1">
      <alignment vertical="center"/>
    </xf>
    <xf numFmtId="0" fontId="14" fillId="5" borderId="73" xfId="0" applyFont="1" applyFill="1" applyBorder="1" applyAlignment="1">
      <alignment horizontal="center" vertical="center" wrapText="1"/>
    </xf>
    <xf numFmtId="0" fontId="14" fillId="5" borderId="73" xfId="0" applyFont="1" applyFill="1" applyBorder="1" applyAlignment="1">
      <alignment horizontal="left" vertical="center" wrapText="1"/>
    </xf>
    <xf numFmtId="0" fontId="14" fillId="5" borderId="74" xfId="0" applyFont="1" applyFill="1" applyBorder="1" applyAlignment="1">
      <alignment horizontal="center" vertical="center" wrapText="1"/>
    </xf>
    <xf numFmtId="0" fontId="7" fillId="0" borderId="68" xfId="0" applyFont="1" applyBorder="1" applyAlignment="1">
      <alignment horizontal="center" vertical="top" wrapText="1"/>
    </xf>
    <xf numFmtId="168" fontId="7" fillId="0" borderId="69" xfId="0" applyNumberFormat="1" applyFont="1" applyBorder="1" applyAlignment="1">
      <alignment horizontal="right" vertical="top" wrapText="1"/>
    </xf>
    <xf numFmtId="0" fontId="7" fillId="3" borderId="69" xfId="0" applyFont="1" applyFill="1" applyBorder="1" applyAlignment="1">
      <alignment vertical="top" wrapText="1"/>
    </xf>
    <xf numFmtId="168" fontId="7" fillId="0" borderId="69" xfId="0" applyNumberFormat="1" applyFont="1" applyFill="1" applyBorder="1" applyAlignment="1">
      <alignment horizontal="center" vertical="top" wrapText="1"/>
    </xf>
    <xf numFmtId="168" fontId="7" fillId="0" borderId="69" xfId="0" applyNumberFormat="1" applyFont="1" applyFill="1" applyBorder="1" applyAlignment="1">
      <alignment horizontal="left" vertical="top" wrapText="1"/>
    </xf>
    <xf numFmtId="0" fontId="14" fillId="0" borderId="70" xfId="0" applyFont="1" applyFill="1" applyBorder="1" applyAlignment="1">
      <alignment horizontal="left" vertical="top" wrapText="1"/>
    </xf>
    <xf numFmtId="0" fontId="26" fillId="0" borderId="69" xfId="0" applyFont="1" applyBorder="1" applyAlignment="1">
      <alignment horizontal="center" vertical="top" wrapText="1"/>
    </xf>
    <xf numFmtId="0" fontId="7" fillId="0" borderId="69" xfId="0" applyFont="1" applyBorder="1" applyAlignment="1">
      <alignment horizontal="left" vertical="top" wrapText="1"/>
    </xf>
    <xf numFmtId="0" fontId="7" fillId="0" borderId="69" xfId="0" applyFont="1" applyFill="1" applyBorder="1" applyAlignment="1">
      <alignment horizontal="center" vertical="top" wrapText="1"/>
    </xf>
    <xf numFmtId="0" fontId="7" fillId="0" borderId="69" xfId="0" applyFont="1" applyFill="1" applyBorder="1" applyAlignment="1">
      <alignment horizontal="left" vertical="top" wrapText="1"/>
    </xf>
    <xf numFmtId="0" fontId="26" fillId="3" borderId="69" xfId="1" applyFont="1" applyFill="1" applyBorder="1" applyAlignment="1">
      <alignment horizontal="center" vertical="top" wrapText="1"/>
    </xf>
    <xf numFmtId="0" fontId="5" fillId="0" borderId="69" xfId="0" applyFont="1" applyBorder="1" applyAlignment="1">
      <alignment vertical="top" wrapText="1"/>
    </xf>
    <xf numFmtId="0" fontId="14" fillId="0" borderId="69" xfId="0" applyFont="1" applyBorder="1" applyAlignment="1">
      <alignment horizontal="center" vertical="top" wrapText="1"/>
    </xf>
    <xf numFmtId="0" fontId="5" fillId="0" borderId="69" xfId="0" applyFont="1" applyFill="1" applyBorder="1" applyAlignment="1">
      <alignment horizontal="left" vertical="top" wrapText="1"/>
    </xf>
    <xf numFmtId="0" fontId="7" fillId="3" borderId="69" xfId="0" applyFont="1" applyFill="1" applyBorder="1" applyAlignment="1">
      <alignment horizontal="right" vertical="top" wrapText="1"/>
    </xf>
    <xf numFmtId="0" fontId="7" fillId="0" borderId="69" xfId="0" applyFont="1" applyBorder="1" applyAlignment="1">
      <alignment vertical="top" wrapText="1"/>
    </xf>
    <xf numFmtId="0" fontId="5" fillId="5" borderId="73" xfId="0" applyFont="1" applyFill="1" applyBorder="1" applyAlignment="1">
      <alignment vertical="center"/>
    </xf>
    <xf numFmtId="0" fontId="7" fillId="5" borderId="73" xfId="0" applyFont="1" applyFill="1" applyBorder="1" applyAlignment="1">
      <alignment horizontal="center" vertical="center" wrapText="1"/>
    </xf>
    <xf numFmtId="0" fontId="26" fillId="5" borderId="73" xfId="0" applyFont="1" applyFill="1" applyBorder="1" applyAlignment="1">
      <alignment horizontal="center" vertical="center" wrapText="1"/>
    </xf>
    <xf numFmtId="0" fontId="7" fillId="5" borderId="73" xfId="0" applyFont="1" applyFill="1" applyBorder="1" applyAlignment="1">
      <alignment horizontal="right" vertical="center" wrapText="1"/>
    </xf>
    <xf numFmtId="0" fontId="7" fillId="5" borderId="73" xfId="0" applyFont="1" applyFill="1" applyBorder="1" applyAlignment="1">
      <alignment horizontal="left" vertical="center" wrapText="1"/>
    </xf>
    <xf numFmtId="0" fontId="7" fillId="5" borderId="73" xfId="0" applyFont="1" applyFill="1" applyBorder="1" applyAlignment="1">
      <alignment horizontal="center" vertical="center"/>
    </xf>
    <xf numFmtId="0" fontId="7" fillId="5" borderId="73" xfId="0" applyFont="1" applyFill="1" applyBorder="1" applyAlignment="1">
      <alignment vertical="center" wrapText="1"/>
    </xf>
    <xf numFmtId="0" fontId="14" fillId="5" borderId="74" xfId="0" applyFont="1" applyFill="1" applyBorder="1" applyAlignment="1">
      <alignment horizontal="left" vertical="top" wrapText="1"/>
    </xf>
    <xf numFmtId="169" fontId="7" fillId="0" borderId="69" xfId="0" applyNumberFormat="1" applyFont="1" applyBorder="1" applyAlignment="1">
      <alignment horizontal="right" vertical="top" wrapText="1"/>
    </xf>
    <xf numFmtId="167" fontId="7" fillId="0" borderId="69" xfId="0" applyNumberFormat="1" applyFont="1" applyBorder="1" applyAlignment="1">
      <alignment horizontal="center" vertical="top" wrapText="1"/>
    </xf>
    <xf numFmtId="168" fontId="5" fillId="0" borderId="69" xfId="0" applyNumberFormat="1" applyFont="1" applyBorder="1" applyAlignment="1">
      <alignment horizontal="left" vertical="top" wrapText="1"/>
    </xf>
    <xf numFmtId="168" fontId="14" fillId="0" borderId="70" xfId="0" applyNumberFormat="1" applyFont="1" applyBorder="1" applyAlignment="1">
      <alignment horizontal="left" vertical="top" wrapText="1"/>
    </xf>
    <xf numFmtId="0" fontId="7" fillId="0" borderId="68" xfId="0" applyFont="1" applyFill="1" applyBorder="1" applyAlignment="1">
      <alignment horizontal="center" vertical="top" wrapText="1"/>
    </xf>
    <xf numFmtId="168" fontId="5" fillId="0" borderId="69" xfId="0" applyNumberFormat="1" applyFont="1" applyBorder="1" applyAlignment="1">
      <alignment vertical="top" wrapText="1"/>
    </xf>
    <xf numFmtId="0" fontId="5" fillId="5" borderId="73" xfId="0" applyFont="1" applyFill="1" applyBorder="1" applyAlignment="1">
      <alignment horizontal="center" vertical="center" wrapText="1"/>
    </xf>
    <xf numFmtId="0" fontId="14" fillId="0" borderId="69" xfId="0" applyFont="1" applyFill="1" applyBorder="1" applyAlignment="1">
      <alignment horizontal="center" vertical="top" wrapText="1"/>
    </xf>
    <xf numFmtId="167" fontId="7" fillId="0" borderId="69" xfId="0" applyNumberFormat="1" applyFont="1" applyFill="1" applyBorder="1" applyAlignment="1">
      <alignment horizontal="center" vertical="top" wrapText="1"/>
    </xf>
    <xf numFmtId="2" fontId="7" fillId="0" borderId="69" xfId="0" applyNumberFormat="1" applyFont="1" applyFill="1" applyBorder="1" applyAlignment="1">
      <alignment horizontal="right" vertical="top" wrapText="1"/>
    </xf>
    <xf numFmtId="167" fontId="7" fillId="0" borderId="69" xfId="0" applyNumberFormat="1" applyFont="1" applyFill="1" applyBorder="1" applyAlignment="1">
      <alignment horizontal="left" vertical="top" wrapText="1"/>
    </xf>
    <xf numFmtId="167" fontId="7" fillId="0" borderId="69" xfId="0" applyNumberFormat="1" applyFont="1" applyFill="1" applyBorder="1" applyAlignment="1">
      <alignment vertical="top" wrapText="1"/>
    </xf>
    <xf numFmtId="167" fontId="14" fillId="0" borderId="70" xfId="0" applyNumberFormat="1" applyFont="1" applyFill="1" applyBorder="1" applyAlignment="1">
      <alignment horizontal="left" vertical="top" wrapText="1"/>
    </xf>
    <xf numFmtId="0" fontId="3" fillId="0" borderId="71" xfId="0" applyFont="1" applyFill="1" applyBorder="1" applyAlignment="1">
      <alignment vertical="top" textRotation="255"/>
    </xf>
    <xf numFmtId="0" fontId="7" fillId="0" borderId="75" xfId="0" applyFont="1" applyFill="1" applyBorder="1" applyAlignment="1">
      <alignment horizontal="center" vertical="top" wrapText="1"/>
    </xf>
    <xf numFmtId="167" fontId="32" fillId="0" borderId="70" xfId="1" applyNumberFormat="1" applyFont="1" applyFill="1" applyBorder="1" applyAlignment="1">
      <alignment horizontal="left" vertical="top" wrapText="1"/>
    </xf>
    <xf numFmtId="167" fontId="7" fillId="0" borderId="69" xfId="0" applyNumberFormat="1" applyFont="1" applyFill="1" applyBorder="1" applyAlignment="1">
      <alignment horizontal="left" vertical="top"/>
    </xf>
    <xf numFmtId="167" fontId="14" fillId="0" borderId="69" xfId="0" applyNumberFormat="1" applyFont="1" applyFill="1" applyBorder="1" applyAlignment="1">
      <alignment horizontal="center" vertical="top" wrapText="1"/>
    </xf>
    <xf numFmtId="49" fontId="7" fillId="0" borderId="69" xfId="0" applyNumberFormat="1" applyFont="1" applyFill="1" applyBorder="1" applyAlignment="1">
      <alignment horizontal="center" vertical="top" wrapText="1"/>
    </xf>
    <xf numFmtId="167" fontId="26" fillId="0" borderId="69" xfId="0" applyNumberFormat="1" applyFont="1" applyFill="1" applyBorder="1" applyAlignment="1">
      <alignment horizontal="center" vertical="top" wrapText="1"/>
    </xf>
    <xf numFmtId="0" fontId="7" fillId="0" borderId="69" xfId="0" applyFont="1" applyFill="1" applyBorder="1" applyAlignment="1">
      <alignment vertical="top" wrapText="1"/>
    </xf>
    <xf numFmtId="0" fontId="26" fillId="0" borderId="69" xfId="0" applyFont="1" applyFill="1" applyBorder="1" applyAlignment="1">
      <alignment horizontal="center" vertical="top" wrapText="1"/>
    </xf>
    <xf numFmtId="14" fontId="7" fillId="0" borderId="69" xfId="0" applyNumberFormat="1" applyFont="1" applyFill="1" applyBorder="1" applyAlignment="1">
      <alignment horizontal="left" vertical="top" wrapText="1"/>
    </xf>
    <xf numFmtId="167" fontId="7" fillId="0" borderId="76" xfId="0" applyNumberFormat="1" applyFont="1" applyFill="1" applyBorder="1" applyAlignment="1">
      <alignment horizontal="center" vertical="top" wrapText="1"/>
    </xf>
    <xf numFmtId="174" fontId="14" fillId="0" borderId="46" xfId="5" applyNumberFormat="1" applyFont="1" applyFill="1" applyBorder="1" applyAlignment="1">
      <alignment horizontal="center" vertical="top" wrapText="1"/>
    </xf>
    <xf numFmtId="0" fontId="26" fillId="0" borderId="69" xfId="1" applyFont="1" applyFill="1" applyBorder="1" applyAlignment="1">
      <alignment horizontal="center" vertical="top" wrapText="1"/>
    </xf>
    <xf numFmtId="167" fontId="7" fillId="3" borderId="76" xfId="0" applyNumberFormat="1" applyFont="1" applyFill="1" applyBorder="1" applyAlignment="1">
      <alignment horizontal="center" vertical="top" wrapText="1"/>
    </xf>
    <xf numFmtId="0" fontId="5" fillId="0" borderId="69" xfId="0" applyFont="1" applyBorder="1" applyAlignment="1">
      <alignment horizontal="left" vertical="top" wrapText="1"/>
    </xf>
    <xf numFmtId="167" fontId="14" fillId="0" borderId="70" xfId="0" applyNumberFormat="1" applyFont="1" applyBorder="1" applyAlignment="1">
      <alignment horizontal="left" vertical="top" wrapText="1"/>
    </xf>
    <xf numFmtId="167" fontId="7" fillId="3" borderId="69" xfId="0" applyNumberFormat="1" applyFont="1" applyFill="1" applyBorder="1" applyAlignment="1">
      <alignment horizontal="center" vertical="top" wrapText="1"/>
    </xf>
    <xf numFmtId="1" fontId="7" fillId="3" borderId="69" xfId="0" applyNumberFormat="1" applyFont="1" applyFill="1" applyBorder="1" applyAlignment="1">
      <alignment horizontal="left" vertical="top" wrapText="1"/>
    </xf>
    <xf numFmtId="2" fontId="7" fillId="3" borderId="69" xfId="0" applyNumberFormat="1" applyFont="1" applyFill="1" applyBorder="1" applyAlignment="1">
      <alignment horizontal="right" vertical="top" wrapText="1"/>
    </xf>
    <xf numFmtId="0" fontId="7" fillId="0" borderId="75" xfId="0" applyFont="1" applyBorder="1" applyAlignment="1">
      <alignment horizontal="center" vertical="top" wrapText="1"/>
    </xf>
    <xf numFmtId="49" fontId="7" fillId="0" borderId="69" xfId="0" applyNumberFormat="1" applyFont="1" applyBorder="1" applyAlignment="1">
      <alignment horizontal="center" vertical="top" wrapText="1"/>
    </xf>
    <xf numFmtId="0" fontId="5" fillId="3" borderId="69" xfId="0" applyFont="1" applyFill="1" applyBorder="1" applyAlignment="1">
      <alignment horizontal="left" vertical="top" wrapText="1"/>
    </xf>
    <xf numFmtId="0" fontId="14" fillId="3" borderId="70" xfId="0" applyFont="1" applyFill="1" applyBorder="1" applyAlignment="1">
      <alignment horizontal="left" vertical="top" wrapText="1"/>
    </xf>
    <xf numFmtId="0" fontId="7" fillId="3" borderId="73" xfId="0" applyFont="1" applyFill="1" applyBorder="1" applyAlignment="1">
      <alignment horizontal="center" vertical="top" wrapText="1"/>
    </xf>
    <xf numFmtId="0" fontId="7" fillId="0" borderId="69" xfId="0" applyFont="1" applyBorder="1" applyAlignment="1">
      <alignment horizontal="right" vertical="top" wrapText="1"/>
    </xf>
    <xf numFmtId="0" fontId="4" fillId="0" borderId="69" xfId="0" applyFont="1" applyFill="1" applyBorder="1" applyAlignment="1">
      <alignment vertical="top" wrapText="1"/>
    </xf>
    <xf numFmtId="0" fontId="4" fillId="0" borderId="69" xfId="0" applyFont="1" applyFill="1" applyBorder="1" applyAlignment="1">
      <alignment horizontal="left" vertical="top" wrapText="1"/>
    </xf>
    <xf numFmtId="0" fontId="7" fillId="0" borderId="69" xfId="0" applyFont="1" applyBorder="1" applyAlignment="1">
      <alignment horizontal="center" vertical="top"/>
    </xf>
    <xf numFmtId="14" fontId="7" fillId="0" borderId="69" xfId="0" applyNumberFormat="1" applyFont="1" applyBorder="1" applyAlignment="1">
      <alignment horizontal="left" vertical="top" wrapText="1"/>
    </xf>
    <xf numFmtId="0" fontId="3" fillId="0" borderId="69" xfId="0" applyFont="1" applyFill="1" applyBorder="1" applyAlignment="1">
      <alignment horizontal="center" vertical="top" wrapText="1"/>
    </xf>
    <xf numFmtId="0" fontId="26" fillId="0" borderId="69" xfId="1" applyFont="1" applyBorder="1" applyAlignment="1">
      <alignment horizontal="center" vertical="top" wrapText="1"/>
    </xf>
    <xf numFmtId="0" fontId="3" fillId="0" borderId="69" xfId="0" applyFont="1" applyBorder="1" applyAlignment="1">
      <alignment horizontal="right" vertical="top" wrapText="1"/>
    </xf>
    <xf numFmtId="0" fontId="3" fillId="3" borderId="69" xfId="0" applyFont="1" applyFill="1" applyBorder="1" applyAlignment="1">
      <alignment horizontal="right" vertical="top" wrapText="1"/>
    </xf>
    <xf numFmtId="0" fontId="7" fillId="0" borderId="76" xfId="0" applyFont="1" applyFill="1" applyBorder="1" applyAlignment="1">
      <alignment horizontal="center" vertical="top" wrapText="1"/>
    </xf>
    <xf numFmtId="0" fontId="3" fillId="0" borderId="69" xfId="0" applyFont="1" applyBorder="1" applyAlignment="1">
      <alignment horizontal="left" vertical="top" wrapText="1"/>
    </xf>
    <xf numFmtId="49" fontId="26" fillId="0" borderId="69" xfId="1" applyNumberFormat="1" applyFont="1" applyBorder="1" applyAlignment="1">
      <alignment horizontal="center" vertical="top" wrapText="1"/>
    </xf>
    <xf numFmtId="0" fontId="3" fillId="4" borderId="69" xfId="0" applyFont="1" applyFill="1" applyBorder="1" applyAlignment="1">
      <alignment horizontal="center" vertical="top" wrapText="1"/>
    </xf>
    <xf numFmtId="0" fontId="7" fillId="4" borderId="69" xfId="0" applyFont="1" applyFill="1" applyBorder="1" applyAlignment="1">
      <alignment horizontal="center" vertical="top" wrapText="1"/>
    </xf>
    <xf numFmtId="0" fontId="3" fillId="4" borderId="69" xfId="0" applyFont="1" applyFill="1" applyBorder="1" applyAlignment="1">
      <alignment horizontal="left" vertical="top" wrapText="1"/>
    </xf>
    <xf numFmtId="0" fontId="4" fillId="3" borderId="69" xfId="0" applyFont="1" applyFill="1" applyBorder="1" applyAlignment="1">
      <alignment vertical="top" wrapText="1"/>
    </xf>
    <xf numFmtId="0" fontId="4" fillId="4" borderId="69" xfId="0" applyFont="1" applyFill="1" applyBorder="1" applyAlignment="1">
      <alignment horizontal="left" vertical="top" wrapText="1"/>
    </xf>
    <xf numFmtId="0" fontId="14" fillId="4" borderId="70" xfId="0" applyFont="1" applyFill="1" applyBorder="1" applyAlignment="1">
      <alignment horizontal="left" vertical="top" wrapText="1"/>
    </xf>
    <xf numFmtId="0" fontId="4" fillId="4" borderId="69" xfId="0" applyFont="1" applyFill="1" applyBorder="1" applyAlignment="1">
      <alignment vertical="top" wrapText="1"/>
    </xf>
    <xf numFmtId="0" fontId="7" fillId="4" borderId="69" xfId="0" applyFont="1" applyFill="1" applyBorder="1" applyAlignment="1">
      <alignment horizontal="left" vertical="top" wrapText="1"/>
    </xf>
    <xf numFmtId="0" fontId="5" fillId="4" borderId="69" xfId="0" applyFont="1" applyFill="1" applyBorder="1" applyAlignment="1">
      <alignment horizontal="left" vertical="top" wrapText="1"/>
    </xf>
    <xf numFmtId="0" fontId="4" fillId="3" borderId="69" xfId="0" applyFont="1" applyFill="1" applyBorder="1" applyAlignment="1">
      <alignment horizontal="left" vertical="top" wrapText="1"/>
    </xf>
    <xf numFmtId="0" fontId="5" fillId="4" borderId="69" xfId="0" applyFont="1" applyFill="1" applyBorder="1" applyAlignment="1">
      <alignment vertical="top" wrapText="1"/>
    </xf>
    <xf numFmtId="2" fontId="7" fillId="0" borderId="69" xfId="0" applyNumberFormat="1" applyFont="1" applyBorder="1" applyAlignment="1">
      <alignment horizontal="right" vertical="top" wrapText="1"/>
    </xf>
    <xf numFmtId="0" fontId="5" fillId="0" borderId="69" xfId="0" applyFont="1" applyFill="1" applyBorder="1" applyAlignment="1">
      <alignment vertical="top" wrapText="1"/>
    </xf>
    <xf numFmtId="0" fontId="16" fillId="0" borderId="72" xfId="0" applyFont="1" applyFill="1" applyBorder="1" applyAlignment="1">
      <alignment vertical="center"/>
    </xf>
    <xf numFmtId="17" fontId="7" fillId="0" borderId="69" xfId="0" applyNumberFormat="1" applyFont="1" applyBorder="1" applyAlignment="1">
      <alignment horizontal="center" vertical="top" wrapText="1"/>
    </xf>
    <xf numFmtId="167" fontId="7" fillId="0" borderId="77" xfId="0" applyNumberFormat="1" applyFont="1" applyBorder="1" applyAlignment="1">
      <alignment horizontal="center" vertical="top" wrapText="1"/>
    </xf>
    <xf numFmtId="0" fontId="14" fillId="0" borderId="69" xfId="0" applyFont="1" applyBorder="1" applyAlignment="1">
      <alignment horizontal="right" vertical="top" wrapText="1"/>
    </xf>
    <xf numFmtId="0" fontId="3" fillId="0" borderId="75" xfId="0" applyFont="1" applyFill="1" applyBorder="1" applyAlignment="1">
      <alignment horizontal="left" vertical="top" wrapText="1"/>
    </xf>
    <xf numFmtId="0" fontId="14" fillId="3" borderId="76" xfId="0" applyFont="1" applyFill="1" applyBorder="1" applyAlignment="1">
      <alignment horizontal="center" vertical="top" wrapText="1"/>
    </xf>
    <xf numFmtId="0" fontId="3" fillId="0" borderId="47" xfId="0" applyFont="1" applyBorder="1" applyAlignment="1">
      <alignment vertical="top" wrapText="1"/>
    </xf>
    <xf numFmtId="4" fontId="7" fillId="4" borderId="69" xfId="0" applyNumberFormat="1" applyFont="1" applyFill="1" applyBorder="1" applyAlignment="1">
      <alignment horizontal="right" vertical="top" wrapText="1"/>
    </xf>
    <xf numFmtId="4" fontId="7" fillId="0" borderId="69" xfId="0" applyNumberFormat="1" applyFont="1" applyBorder="1" applyAlignment="1">
      <alignment horizontal="right" vertical="top" wrapText="1"/>
    </xf>
    <xf numFmtId="0" fontId="7" fillId="0" borderId="69" xfId="0" applyFont="1" applyBorder="1" applyAlignment="1">
      <alignment horizontal="left" vertical="top"/>
    </xf>
    <xf numFmtId="0" fontId="5" fillId="4" borderId="73" xfId="0" applyFont="1" applyFill="1" applyBorder="1" applyAlignment="1">
      <alignment vertical="top" wrapText="1"/>
    </xf>
    <xf numFmtId="4" fontId="14" fillId="0" borderId="69" xfId="0" applyNumberFormat="1" applyFont="1" applyBorder="1" applyAlignment="1">
      <alignment horizontal="center" vertical="top" wrapText="1"/>
    </xf>
    <xf numFmtId="4" fontId="26" fillId="0" borderId="69" xfId="0" applyNumberFormat="1" applyFont="1" applyBorder="1" applyAlignment="1">
      <alignment horizontal="center" vertical="top" wrapText="1"/>
    </xf>
    <xf numFmtId="49" fontId="7" fillId="0" borderId="69" xfId="0" applyNumberFormat="1" applyFont="1" applyFill="1" applyBorder="1" applyAlignment="1">
      <alignment horizontal="left" vertical="top" wrapText="1"/>
    </xf>
    <xf numFmtId="4" fontId="7" fillId="0" borderId="69" xfId="0" applyNumberFormat="1" applyFont="1" applyBorder="1" applyAlignment="1">
      <alignment horizontal="center" vertical="top" wrapText="1"/>
    </xf>
    <xf numFmtId="49" fontId="7" fillId="0" borderId="69" xfId="0" applyNumberFormat="1" applyFont="1" applyFill="1" applyBorder="1" applyAlignment="1">
      <alignment vertical="top" wrapText="1"/>
    </xf>
    <xf numFmtId="1" fontId="7" fillId="0" borderId="69" xfId="0" applyNumberFormat="1" applyFont="1" applyBorder="1" applyAlignment="1">
      <alignment horizontal="center" vertical="top" wrapText="1"/>
    </xf>
    <xf numFmtId="0" fontId="14" fillId="0" borderId="70" xfId="1" applyFont="1" applyBorder="1" applyAlignment="1">
      <alignment horizontal="left" vertical="top" wrapText="1"/>
    </xf>
    <xf numFmtId="0" fontId="14" fillId="4" borderId="69" xfId="0" applyFont="1" applyFill="1" applyBorder="1" applyAlignment="1">
      <alignment horizontal="center" vertical="top" wrapText="1"/>
    </xf>
    <xf numFmtId="49" fontId="7" fillId="4" borderId="69" xfId="0" applyNumberFormat="1" applyFont="1" applyFill="1" applyBorder="1" applyAlignment="1">
      <alignment horizontal="center" vertical="top" wrapText="1"/>
    </xf>
    <xf numFmtId="0" fontId="26" fillId="4" borderId="69" xfId="0" applyFont="1" applyFill="1" applyBorder="1" applyAlignment="1">
      <alignment horizontal="center" vertical="top" wrapText="1"/>
    </xf>
    <xf numFmtId="2" fontId="7" fillId="4" borderId="69" xfId="0" applyNumberFormat="1" applyFont="1" applyFill="1" applyBorder="1" applyAlignment="1">
      <alignment horizontal="right" vertical="top" wrapText="1"/>
    </xf>
    <xf numFmtId="0" fontId="7" fillId="4" borderId="69" xfId="0" applyFont="1" applyFill="1" applyBorder="1" applyAlignment="1">
      <alignment vertical="top" wrapText="1"/>
    </xf>
    <xf numFmtId="49" fontId="7" fillId="3" borderId="69" xfId="0" applyNumberFormat="1" applyFont="1" applyFill="1" applyBorder="1" applyAlignment="1">
      <alignment horizontal="center" vertical="top" wrapText="1"/>
    </xf>
    <xf numFmtId="14" fontId="7" fillId="0" borderId="69" xfId="0" applyNumberFormat="1" applyFont="1" applyBorder="1" applyAlignment="1">
      <alignment horizontal="center" vertical="top" wrapText="1"/>
    </xf>
    <xf numFmtId="0" fontId="3" fillId="0" borderId="75" xfId="0" applyFont="1" applyFill="1" applyBorder="1" applyAlignment="1">
      <alignment horizontal="center" vertical="top" wrapText="1"/>
    </xf>
    <xf numFmtId="14" fontId="3" fillId="0" borderId="69" xfId="0" applyNumberFormat="1" applyFont="1" applyFill="1" applyBorder="1" applyAlignment="1">
      <alignment horizontal="left" vertical="top" wrapText="1"/>
    </xf>
    <xf numFmtId="167" fontId="7" fillId="0" borderId="69" xfId="0" applyNumberFormat="1" applyFont="1" applyBorder="1" applyAlignment="1">
      <alignment horizontal="left" vertical="top" wrapText="1"/>
    </xf>
    <xf numFmtId="49" fontId="5" fillId="0" borderId="75" xfId="0" applyNumberFormat="1" applyFont="1" applyFill="1" applyBorder="1" applyAlignment="1">
      <alignment horizontal="left" vertical="top" wrapText="1"/>
    </xf>
    <xf numFmtId="49" fontId="5" fillId="0" borderId="75" xfId="0" applyNumberFormat="1" applyFont="1" applyBorder="1" applyAlignment="1">
      <alignment horizontal="left" vertical="top" wrapText="1"/>
    </xf>
    <xf numFmtId="0" fontId="14" fillId="0" borderId="78" xfId="0" applyFont="1" applyBorder="1" applyAlignment="1">
      <alignment horizontal="left" vertical="top" wrapText="1"/>
    </xf>
    <xf numFmtId="2" fontId="3" fillId="3" borderId="69" xfId="0" applyNumberFormat="1" applyFont="1" applyFill="1" applyBorder="1" applyAlignment="1">
      <alignment horizontal="right" vertical="top" wrapText="1"/>
    </xf>
    <xf numFmtId="0" fontId="3" fillId="3" borderId="69" xfId="0" applyFont="1" applyFill="1" applyBorder="1" applyAlignment="1">
      <alignment horizontal="left" vertical="top" wrapText="1"/>
    </xf>
    <xf numFmtId="2" fontId="3" fillId="0" borderId="69" xfId="0" applyNumberFormat="1" applyFont="1" applyFill="1" applyBorder="1" applyAlignment="1">
      <alignment horizontal="right" vertical="top" wrapText="1"/>
    </xf>
    <xf numFmtId="14" fontId="3" fillId="0" borderId="69" xfId="0" applyNumberFormat="1" applyFont="1" applyFill="1" applyBorder="1" applyAlignment="1">
      <alignment horizontal="center" vertical="top" wrapText="1"/>
    </xf>
    <xf numFmtId="0" fontId="3" fillId="0" borderId="69" xfId="0" applyFont="1" applyFill="1" applyBorder="1" applyAlignment="1">
      <alignment horizontal="left" vertical="top" wrapText="1"/>
    </xf>
    <xf numFmtId="0" fontId="3" fillId="0" borderId="76" xfId="0" applyFont="1" applyFill="1" applyBorder="1" applyAlignment="1">
      <alignment horizontal="center" vertical="top" wrapText="1"/>
    </xf>
    <xf numFmtId="0" fontId="39" fillId="0" borderId="72" xfId="0" applyFont="1" applyFill="1" applyBorder="1" applyAlignment="1">
      <alignment horizontal="left" vertical="center" indent="1"/>
    </xf>
    <xf numFmtId="0" fontId="26" fillId="0" borderId="69" xfId="0" applyFont="1" applyBorder="1" applyAlignment="1">
      <alignment horizontal="center" wrapText="1"/>
    </xf>
    <xf numFmtId="0" fontId="7" fillId="4" borderId="69" xfId="0" applyFont="1" applyFill="1" applyBorder="1" applyAlignment="1">
      <alignment horizontal="right" vertical="top" wrapText="1"/>
    </xf>
    <xf numFmtId="0" fontId="7" fillId="4" borderId="76" xfId="0" applyFont="1" applyFill="1" applyBorder="1" applyAlignment="1">
      <alignment horizontal="center" vertical="top" wrapText="1"/>
    </xf>
    <xf numFmtId="0" fontId="7" fillId="0" borderId="76" xfId="0" applyFont="1" applyBorder="1" applyAlignment="1">
      <alignment horizontal="center" vertical="top" wrapText="1"/>
    </xf>
    <xf numFmtId="0" fontId="7" fillId="0" borderId="73" xfId="0" applyFont="1" applyBorder="1" applyAlignment="1">
      <alignment vertical="top" wrapText="1"/>
    </xf>
    <xf numFmtId="0" fontId="26" fillId="4" borderId="69" xfId="1" applyFont="1" applyFill="1" applyBorder="1" applyAlignment="1">
      <alignment horizontal="center" vertical="top" wrapText="1"/>
    </xf>
    <xf numFmtId="0" fontId="7" fillId="3" borderId="76" xfId="0" applyFont="1" applyFill="1" applyBorder="1" applyAlignment="1">
      <alignment horizontal="center" vertical="top" wrapText="1"/>
    </xf>
    <xf numFmtId="0" fontId="3" fillId="0" borderId="36" xfId="0" applyFont="1" applyBorder="1" applyAlignment="1">
      <alignment horizontal="center" vertical="top" wrapText="1"/>
    </xf>
    <xf numFmtId="0" fontId="7" fillId="3" borderId="47" xfId="0" applyFont="1" applyFill="1" applyBorder="1" applyAlignment="1">
      <alignment horizontal="center" vertical="top" wrapText="1"/>
    </xf>
    <xf numFmtId="1" fontId="7" fillId="0" borderId="47" xfId="0" applyNumberFormat="1" applyFont="1" applyBorder="1" applyAlignment="1">
      <alignment horizontal="center" vertical="top" wrapText="1"/>
    </xf>
    <xf numFmtId="2" fontId="7" fillId="0" borderId="47" xfId="0" applyNumberFormat="1" applyFont="1" applyBorder="1" applyAlignment="1">
      <alignment horizontal="right" vertical="top" wrapText="1"/>
    </xf>
    <xf numFmtId="0" fontId="7" fillId="3" borderId="76" xfId="0" applyFont="1" applyFill="1" applyBorder="1" applyAlignment="1">
      <alignment horizontal="left" vertical="top" wrapText="1"/>
    </xf>
    <xf numFmtId="0" fontId="7" fillId="0" borderId="76" xfId="0" applyFont="1" applyBorder="1" applyAlignment="1">
      <alignment vertical="top" wrapText="1"/>
    </xf>
    <xf numFmtId="0" fontId="3" fillId="0" borderId="73" xfId="0" applyFont="1" applyBorder="1" applyAlignment="1">
      <alignment vertical="top" wrapText="1"/>
    </xf>
    <xf numFmtId="0" fontId="3" fillId="0" borderId="36" xfId="0" applyFont="1" applyFill="1" applyBorder="1" applyAlignment="1">
      <alignment horizontal="center" vertical="top" wrapText="1"/>
    </xf>
    <xf numFmtId="0" fontId="7" fillId="0" borderId="68" xfId="0" applyFont="1" applyFill="1" applyBorder="1" applyAlignment="1">
      <alignment horizontal="center" vertical="top"/>
    </xf>
    <xf numFmtId="14" fontId="7" fillId="3" borderId="69" xfId="0" applyNumberFormat="1" applyFont="1" applyFill="1" applyBorder="1" applyAlignment="1">
      <alignment horizontal="left" vertical="top" wrapText="1"/>
    </xf>
    <xf numFmtId="0" fontId="26" fillId="0" borderId="73" xfId="1" applyFont="1" applyBorder="1" applyAlignment="1">
      <alignment horizontal="center"/>
    </xf>
    <xf numFmtId="0" fontId="4" fillId="0" borderId="73" xfId="0" applyFont="1" applyBorder="1" applyAlignment="1">
      <alignment horizontal="left" vertical="top" wrapText="1"/>
    </xf>
    <xf numFmtId="0" fontId="4" fillId="0" borderId="73" xfId="0" applyFont="1" applyFill="1" applyBorder="1" applyAlignment="1">
      <alignment horizontal="left" vertical="top" wrapText="1"/>
    </xf>
    <xf numFmtId="0" fontId="7" fillId="0" borderId="76" xfId="0" applyFont="1" applyBorder="1" applyAlignment="1">
      <alignment horizontal="left" vertical="top" wrapText="1"/>
    </xf>
    <xf numFmtId="0" fontId="5" fillId="0" borderId="76" xfId="0" applyFont="1" applyFill="1" applyBorder="1" applyAlignment="1">
      <alignment vertical="top" wrapText="1"/>
    </xf>
    <xf numFmtId="0" fontId="3" fillId="0" borderId="73" xfId="0" applyFont="1" applyFill="1" applyBorder="1" applyAlignment="1">
      <alignment horizontal="left" vertical="top" wrapText="1"/>
    </xf>
    <xf numFmtId="0" fontId="5" fillId="0" borderId="76" xfId="0" applyFont="1" applyFill="1" applyBorder="1" applyAlignment="1">
      <alignment horizontal="left" vertical="top" wrapText="1"/>
    </xf>
    <xf numFmtId="0" fontId="7" fillId="0" borderId="69" xfId="0" applyFont="1" applyFill="1" applyBorder="1" applyAlignment="1">
      <alignment horizontal="right" vertical="top" wrapText="1"/>
    </xf>
    <xf numFmtId="0" fontId="14" fillId="0" borderId="74" xfId="0" applyFont="1" applyFill="1" applyBorder="1" applyAlignment="1">
      <alignment vertical="top" wrapText="1"/>
    </xf>
    <xf numFmtId="0" fontId="34" fillId="0" borderId="70" xfId="1" applyFont="1" applyFill="1" applyBorder="1" applyAlignment="1">
      <alignment horizontal="left" vertical="top" wrapText="1"/>
    </xf>
    <xf numFmtId="0" fontId="7" fillId="0" borderId="73" xfId="0" applyFont="1" applyFill="1" applyBorder="1" applyAlignment="1">
      <alignment vertical="top" wrapText="1"/>
    </xf>
    <xf numFmtId="14" fontId="7" fillId="0" borderId="69" xfId="0" applyNumberFormat="1" applyFont="1" applyFill="1" applyBorder="1" applyAlignment="1">
      <alignment horizontal="center" vertical="top" wrapText="1"/>
    </xf>
    <xf numFmtId="173" fontId="7" fillId="0" borderId="69" xfId="2" applyNumberFormat="1" applyFont="1" applyFill="1" applyBorder="1" applyAlignment="1">
      <alignment horizontal="right" vertical="top" wrapText="1"/>
    </xf>
    <xf numFmtId="0" fontId="5" fillId="0" borderId="76" xfId="0" applyFont="1" applyBorder="1" applyAlignment="1">
      <alignment horizontal="left" vertical="top" wrapText="1"/>
    </xf>
    <xf numFmtId="0" fontId="14" fillId="0" borderId="74" xfId="0" applyFont="1" applyBorder="1" applyAlignment="1">
      <alignment vertical="top" wrapText="1"/>
    </xf>
    <xf numFmtId="0" fontId="7" fillId="4" borderId="69" xfId="0" applyFont="1" applyFill="1" applyBorder="1" applyAlignment="1">
      <alignment horizontal="center" vertical="top"/>
    </xf>
    <xf numFmtId="0" fontId="4" fillId="0" borderId="69" xfId="0" applyFont="1" applyBorder="1" applyAlignment="1">
      <alignment horizontal="left" vertical="top" wrapText="1"/>
    </xf>
    <xf numFmtId="14" fontId="3" fillId="0" borderId="69" xfId="0" applyNumberFormat="1" applyFont="1" applyBorder="1" applyAlignment="1">
      <alignment horizontal="center" vertical="top" wrapText="1"/>
    </xf>
    <xf numFmtId="0" fontId="7" fillId="3" borderId="75" xfId="0" applyFont="1" applyFill="1" applyBorder="1" applyAlignment="1">
      <alignment horizontal="right" vertical="top" wrapText="1"/>
    </xf>
    <xf numFmtId="0" fontId="3" fillId="0" borderId="76" xfId="0" applyFont="1" applyBorder="1" applyAlignment="1">
      <alignment horizontal="left" vertical="top" wrapText="1"/>
    </xf>
    <xf numFmtId="14" fontId="7" fillId="3" borderId="69" xfId="0" applyNumberFormat="1" applyFont="1" applyFill="1" applyBorder="1" applyAlignment="1">
      <alignment horizontal="center" vertical="top" wrapText="1"/>
    </xf>
    <xf numFmtId="0" fontId="3" fillId="0" borderId="75" xfId="0" applyFont="1" applyBorder="1" applyAlignment="1">
      <alignment horizontal="center" vertical="top" wrapText="1"/>
    </xf>
    <xf numFmtId="0" fontId="3" fillId="0" borderId="69" xfId="0" applyFont="1" applyBorder="1" applyAlignment="1">
      <alignment horizontal="left" vertical="top"/>
    </xf>
    <xf numFmtId="0" fontId="14" fillId="0" borderId="76" xfId="0" applyFont="1" applyBorder="1" applyAlignment="1">
      <alignment horizontal="center" vertical="top" wrapText="1"/>
    </xf>
    <xf numFmtId="14" fontId="3" fillId="0" borderId="69" xfId="0" applyNumberFormat="1" applyFont="1" applyBorder="1" applyAlignment="1">
      <alignment horizontal="left" vertical="top" wrapText="1"/>
    </xf>
    <xf numFmtId="0" fontId="7" fillId="0" borderId="73" xfId="0" applyFont="1" applyFill="1" applyBorder="1" applyAlignment="1">
      <alignment horizontal="center" vertical="top" wrapText="1"/>
    </xf>
    <xf numFmtId="0" fontId="7" fillId="0" borderId="75" xfId="0" applyFont="1" applyBorder="1" applyAlignment="1">
      <alignment horizontal="right" vertical="top" wrapText="1"/>
    </xf>
    <xf numFmtId="0" fontId="7" fillId="0" borderId="76" xfId="0" applyFont="1" applyFill="1" applyBorder="1" applyAlignment="1">
      <alignment horizontal="left" vertical="top" wrapText="1"/>
    </xf>
    <xf numFmtId="0" fontId="7" fillId="0" borderId="75" xfId="0" applyFont="1" applyBorder="1" applyAlignment="1">
      <alignment horizontal="left" vertical="top" wrapText="1"/>
    </xf>
    <xf numFmtId="0" fontId="5" fillId="0" borderId="75" xfId="0" applyFont="1" applyFill="1" applyBorder="1" applyAlignment="1">
      <alignment vertical="top" wrapText="1"/>
    </xf>
    <xf numFmtId="0" fontId="3" fillId="0" borderId="76" xfId="0" applyFont="1" applyFill="1" applyBorder="1" applyAlignment="1">
      <alignment horizontal="left" vertical="top" wrapText="1"/>
    </xf>
    <xf numFmtId="167" fontId="14" fillId="0" borderId="69" xfId="0" applyNumberFormat="1" applyFont="1" applyBorder="1" applyAlignment="1">
      <alignment horizontal="center" vertical="top" wrapText="1"/>
    </xf>
    <xf numFmtId="49" fontId="5" fillId="0" borderId="69" xfId="0" applyNumberFormat="1" applyFont="1" applyBorder="1" applyAlignment="1">
      <alignment horizontal="left" vertical="top" wrapText="1"/>
    </xf>
    <xf numFmtId="167" fontId="7" fillId="4" borderId="69" xfId="0" applyNumberFormat="1" applyFont="1" applyFill="1" applyBorder="1" applyAlignment="1">
      <alignment horizontal="center" vertical="top" wrapText="1"/>
    </xf>
    <xf numFmtId="0" fontId="38" fillId="0" borderId="73" xfId="5" applyBorder="1"/>
    <xf numFmtId="49" fontId="5" fillId="0" borderId="69" xfId="0" applyNumberFormat="1" applyFont="1" applyFill="1" applyBorder="1" applyAlignment="1">
      <alignment horizontal="left" vertical="top" wrapText="1"/>
    </xf>
    <xf numFmtId="49" fontId="5" fillId="0" borderId="69" xfId="0" applyNumberFormat="1" applyFont="1" applyFill="1" applyBorder="1" applyAlignment="1">
      <alignment vertical="top" wrapText="1"/>
    </xf>
    <xf numFmtId="0" fontId="12" fillId="0" borderId="69" xfId="0" applyFont="1" applyFill="1" applyBorder="1" applyAlignment="1">
      <alignment horizontal="left" vertical="top" wrapText="1"/>
    </xf>
    <xf numFmtId="167" fontId="26" fillId="0" borderId="69" xfId="0" applyNumberFormat="1" applyFont="1" applyBorder="1" applyAlignment="1">
      <alignment horizontal="center" vertical="top" wrapText="1"/>
    </xf>
    <xf numFmtId="49" fontId="5" fillId="0" borderId="76" xfId="0" applyNumberFormat="1" applyFont="1" applyBorder="1" applyAlignment="1">
      <alignment horizontal="left" vertical="top" wrapText="1"/>
    </xf>
    <xf numFmtId="0" fontId="7" fillId="4" borderId="75" xfId="0" applyFont="1" applyFill="1" applyBorder="1" applyAlignment="1">
      <alignment horizontal="center" vertical="top" wrapText="1"/>
    </xf>
    <xf numFmtId="14" fontId="7" fillId="4" borderId="69" xfId="0" applyNumberFormat="1" applyFont="1" applyFill="1" applyBorder="1" applyAlignment="1">
      <alignment horizontal="center" vertical="top" wrapText="1"/>
    </xf>
    <xf numFmtId="0" fontId="5" fillId="4" borderId="76" xfId="0" applyFont="1" applyFill="1" applyBorder="1" applyAlignment="1">
      <alignment horizontal="left" vertical="top" wrapText="1"/>
    </xf>
    <xf numFmtId="0" fontId="7" fillId="4" borderId="76" xfId="0" applyFont="1" applyFill="1" applyBorder="1" applyAlignment="1">
      <alignment horizontal="left" vertical="top" wrapText="1"/>
    </xf>
    <xf numFmtId="165" fontId="7" fillId="4" borderId="69" xfId="0" applyNumberFormat="1" applyFont="1" applyFill="1" applyBorder="1" applyAlignment="1">
      <alignment horizontal="center" vertical="top" wrapText="1"/>
    </xf>
    <xf numFmtId="14" fontId="7" fillId="4" borderId="69" xfId="0" applyNumberFormat="1" applyFont="1" applyFill="1" applyBorder="1" applyAlignment="1">
      <alignment horizontal="left" vertical="top" wrapText="1"/>
    </xf>
    <xf numFmtId="0" fontId="3" fillId="3" borderId="75" xfId="0" applyFont="1" applyFill="1" applyBorder="1" applyAlignment="1">
      <alignment horizontal="center" vertical="top" wrapText="1"/>
    </xf>
    <xf numFmtId="0" fontId="4" fillId="0" borderId="69" xfId="0" applyFont="1" applyBorder="1" applyAlignment="1">
      <alignment vertical="top" wrapText="1"/>
    </xf>
    <xf numFmtId="0" fontId="14" fillId="3" borderId="70" xfId="1" applyFont="1" applyFill="1" applyBorder="1" applyAlignment="1">
      <alignment horizontal="left" vertical="top" wrapText="1"/>
    </xf>
    <xf numFmtId="0" fontId="14" fillId="0" borderId="70" xfId="1" applyFont="1" applyFill="1" applyBorder="1" applyAlignment="1">
      <alignment horizontal="left" vertical="top" wrapText="1"/>
    </xf>
    <xf numFmtId="0" fontId="14" fillId="0" borderId="74" xfId="1" applyFont="1" applyFill="1" applyBorder="1" applyAlignment="1">
      <alignment horizontal="left" vertical="top" wrapText="1"/>
    </xf>
    <xf numFmtId="0" fontId="14" fillId="0" borderId="74" xfId="1" applyFont="1" applyBorder="1" applyAlignment="1">
      <alignment horizontal="left" vertical="top" wrapText="1"/>
    </xf>
    <xf numFmtId="0" fontId="14" fillId="0" borderId="69" xfId="0" applyFont="1" applyBorder="1" applyAlignment="1">
      <alignment horizontal="left" vertical="top" wrapText="1"/>
    </xf>
    <xf numFmtId="0" fontId="3" fillId="0" borderId="69" xfId="0" applyFont="1" applyFill="1" applyBorder="1" applyAlignment="1">
      <alignment horizontal="right" vertical="top" wrapText="1"/>
    </xf>
    <xf numFmtId="0" fontId="3" fillId="0" borderId="69" xfId="0" applyFont="1" applyFill="1" applyBorder="1" applyAlignment="1">
      <alignment horizontal="right" vertical="top"/>
    </xf>
    <xf numFmtId="0" fontId="3" fillId="3" borderId="73" xfId="0" applyFont="1" applyFill="1" applyBorder="1" applyAlignment="1">
      <alignment horizontal="center" vertical="top" wrapText="1"/>
    </xf>
    <xf numFmtId="0" fontId="14" fillId="3" borderId="73" xfId="0" applyFont="1" applyFill="1" applyBorder="1" applyAlignment="1">
      <alignment horizontal="center" vertical="top" wrapText="1"/>
    </xf>
    <xf numFmtId="0" fontId="5" fillId="0" borderId="69" xfId="0" applyFont="1" applyBorder="1" applyAlignment="1">
      <alignment horizontal="center" vertical="top" wrapText="1"/>
    </xf>
    <xf numFmtId="0" fontId="26" fillId="0" borderId="76" xfId="0" applyFont="1" applyBorder="1" applyAlignment="1">
      <alignment horizontal="center" vertical="top" wrapText="1"/>
    </xf>
    <xf numFmtId="2" fontId="7" fillId="0" borderId="69" xfId="0" applyNumberFormat="1" applyFont="1" applyBorder="1" applyAlignment="1">
      <alignment horizontal="center" vertical="top" wrapText="1"/>
    </xf>
    <xf numFmtId="0" fontId="14" fillId="3" borderId="75" xfId="0" applyFont="1" applyFill="1" applyBorder="1" applyAlignment="1">
      <alignment horizontal="center" vertical="top" wrapText="1"/>
    </xf>
    <xf numFmtId="0" fontId="7" fillId="3" borderId="75" xfId="0" applyFont="1" applyFill="1" applyBorder="1" applyAlignment="1">
      <alignment horizontal="center" vertical="top" wrapText="1"/>
    </xf>
    <xf numFmtId="0" fontId="26" fillId="3" borderId="75" xfId="0" applyFont="1" applyFill="1" applyBorder="1" applyAlignment="1">
      <alignment horizontal="center" vertical="top" wrapText="1"/>
    </xf>
    <xf numFmtId="1" fontId="3" fillId="3" borderId="69" xfId="0" applyNumberFormat="1" applyFont="1" applyFill="1" applyBorder="1" applyAlignment="1">
      <alignment horizontal="center" vertical="top" wrapText="1"/>
    </xf>
    <xf numFmtId="2" fontId="3" fillId="0" borderId="69" xfId="0" applyNumberFormat="1" applyFont="1" applyBorder="1" applyAlignment="1">
      <alignment horizontal="center" vertical="top" wrapText="1"/>
    </xf>
    <xf numFmtId="49" fontId="3" fillId="0" borderId="73" xfId="0" applyNumberFormat="1" applyFont="1" applyFill="1" applyBorder="1" applyAlignment="1">
      <alignment horizontal="center" vertical="top" wrapText="1"/>
    </xf>
    <xf numFmtId="0" fontId="34" fillId="0" borderId="48" xfId="0" applyFont="1" applyFill="1" applyBorder="1" applyAlignment="1">
      <alignment horizontal="center" vertical="top" wrapText="1"/>
    </xf>
    <xf numFmtId="14" fontId="3" fillId="3" borderId="69" xfId="0" applyNumberFormat="1" applyFont="1" applyFill="1" applyBorder="1" applyAlignment="1">
      <alignment horizontal="center" vertical="top" wrapText="1"/>
    </xf>
    <xf numFmtId="0" fontId="3" fillId="4" borderId="76" xfId="0" applyFont="1" applyFill="1" applyBorder="1" applyAlignment="1">
      <alignment horizontal="center" vertical="top" wrapText="1"/>
    </xf>
    <xf numFmtId="0" fontId="3" fillId="0" borderId="69" xfId="0" applyFont="1" applyFill="1" applyBorder="1" applyAlignment="1">
      <alignment vertical="top" wrapText="1"/>
    </xf>
    <xf numFmtId="0" fontId="4" fillId="0" borderId="73" xfId="0" applyFont="1" applyFill="1" applyBorder="1" applyAlignment="1">
      <alignment vertical="top" wrapText="1"/>
    </xf>
    <xf numFmtId="0" fontId="7" fillId="0" borderId="72" xfId="0" applyFont="1" applyFill="1" applyBorder="1" applyAlignment="1">
      <alignment horizontal="center" vertical="top" wrapText="1"/>
    </xf>
    <xf numFmtId="165" fontId="7" fillId="0" borderId="69" xfId="0" applyNumberFormat="1" applyFont="1" applyBorder="1" applyAlignment="1">
      <alignment horizontal="center" vertical="top" wrapText="1"/>
    </xf>
    <xf numFmtId="167" fontId="7" fillId="0" borderId="69" xfId="0" applyNumberFormat="1" applyFont="1" applyBorder="1" applyAlignment="1">
      <alignment vertical="top" wrapText="1"/>
    </xf>
    <xf numFmtId="0" fontId="5" fillId="0" borderId="77" xfId="0" applyFont="1" applyFill="1" applyBorder="1" applyAlignment="1">
      <alignment horizontal="left" vertical="top" wrapText="1"/>
    </xf>
    <xf numFmtId="0" fontId="14" fillId="0" borderId="74" xfId="0" applyFont="1" applyFill="1" applyBorder="1" applyAlignment="1">
      <alignment horizontal="left" vertical="top" wrapText="1"/>
    </xf>
    <xf numFmtId="165" fontId="7" fillId="3" borderId="69" xfId="0" applyNumberFormat="1" applyFont="1" applyFill="1" applyBorder="1" applyAlignment="1">
      <alignment horizontal="center" vertical="top" wrapText="1"/>
    </xf>
    <xf numFmtId="0" fontId="3" fillId="6" borderId="69" xfId="0" applyFont="1" applyFill="1" applyBorder="1" applyAlignment="1">
      <alignment horizontal="left" vertical="top" wrapText="1"/>
    </xf>
    <xf numFmtId="0" fontId="32" fillId="6" borderId="70" xfId="1" applyFont="1" applyFill="1" applyBorder="1" applyAlignment="1">
      <alignment horizontal="left" vertical="top" wrapText="1"/>
    </xf>
    <xf numFmtId="0" fontId="14" fillId="0" borderId="74" xfId="0" applyFont="1" applyBorder="1" applyAlignment="1">
      <alignment horizontal="left" vertical="top" wrapText="1"/>
    </xf>
    <xf numFmtId="0" fontId="7" fillId="0" borderId="73" xfId="0" applyFont="1" applyBorder="1" applyAlignment="1">
      <alignment horizontal="center" vertical="top" wrapText="1"/>
    </xf>
    <xf numFmtId="0" fontId="14" fillId="4" borderId="73" xfId="0" applyFont="1" applyFill="1" applyBorder="1" applyAlignment="1">
      <alignment horizontal="center" vertical="top" wrapText="1"/>
    </xf>
    <xf numFmtId="0" fontId="5" fillId="0" borderId="73" xfId="0" applyFont="1" applyBorder="1" applyAlignment="1">
      <alignment horizontal="left" vertical="top" wrapText="1"/>
    </xf>
    <xf numFmtId="167" fontId="14" fillId="4" borderId="69" xfId="0" applyNumberFormat="1" applyFont="1" applyFill="1" applyBorder="1" applyAlignment="1">
      <alignment horizontal="center" vertical="top" wrapText="1"/>
    </xf>
    <xf numFmtId="1" fontId="7" fillId="0" borderId="69" xfId="0" applyNumberFormat="1" applyFont="1" applyBorder="1" applyAlignment="1">
      <alignment horizontal="center" vertical="top"/>
    </xf>
    <xf numFmtId="168" fontId="7" fillId="0" borderId="69" xfId="0" applyNumberFormat="1" applyFont="1" applyBorder="1" applyAlignment="1">
      <alignment vertical="top" wrapText="1"/>
    </xf>
    <xf numFmtId="0" fontId="14" fillId="4" borderId="69" xfId="0" applyFont="1" applyFill="1" applyBorder="1" applyAlignment="1">
      <alignment horizontal="left" vertical="top" wrapText="1"/>
    </xf>
    <xf numFmtId="166" fontId="7" fillId="3" borderId="69" xfId="0" applyNumberFormat="1" applyFont="1" applyFill="1" applyBorder="1" applyAlignment="1">
      <alignment horizontal="right" vertical="top" wrapText="1"/>
    </xf>
    <xf numFmtId="49" fontId="7" fillId="3" borderId="69" xfId="0" applyNumberFormat="1" applyFont="1" applyFill="1" applyBorder="1" applyAlignment="1">
      <alignment horizontal="left" vertical="top" wrapText="1"/>
    </xf>
    <xf numFmtId="0" fontId="3" fillId="3" borderId="76" xfId="0" applyFont="1" applyFill="1" applyBorder="1" applyAlignment="1">
      <alignment horizontal="center" vertical="top" wrapText="1"/>
    </xf>
    <xf numFmtId="0" fontId="20" fillId="0" borderId="70" xfId="1" applyBorder="1" applyAlignment="1">
      <alignment horizontal="left" vertical="top" wrapText="1"/>
    </xf>
    <xf numFmtId="0" fontId="7" fillId="0" borderId="68" xfId="0" applyFont="1" applyFill="1" applyBorder="1" applyAlignment="1">
      <alignment horizontal="left" vertical="top" wrapText="1"/>
    </xf>
    <xf numFmtId="164" fontId="7" fillId="3" borderId="69" xfId="2" applyFont="1" applyFill="1" applyBorder="1" applyAlignment="1">
      <alignment horizontal="right" vertical="top" wrapText="1"/>
    </xf>
    <xf numFmtId="14" fontId="5" fillId="0" borderId="69" xfId="0" applyNumberFormat="1" applyFont="1" applyBorder="1" applyAlignment="1">
      <alignment horizontal="left" vertical="top" wrapText="1"/>
    </xf>
    <xf numFmtId="14" fontId="14" fillId="0" borderId="70" xfId="0" applyNumberFormat="1" applyFont="1" applyBorder="1" applyAlignment="1">
      <alignment horizontal="left" vertical="top" wrapText="1"/>
    </xf>
    <xf numFmtId="0" fontId="3" fillId="6" borderId="69" xfId="0" applyFont="1" applyFill="1" applyBorder="1" applyAlignment="1">
      <alignment horizontal="right" vertical="top" wrapText="1"/>
    </xf>
    <xf numFmtId="0" fontId="7" fillId="0" borderId="73" xfId="0" applyFont="1" applyBorder="1" applyAlignment="1">
      <alignment horizontal="left" vertical="top" wrapText="1"/>
    </xf>
    <xf numFmtId="0" fontId="7" fillId="3" borderId="69" xfId="0" applyFont="1" applyFill="1" applyBorder="1" applyAlignment="1">
      <alignment horizontal="center" vertical="top"/>
    </xf>
    <xf numFmtId="0" fontId="7" fillId="3" borderId="69" xfId="0" applyFont="1" applyFill="1" applyBorder="1" applyAlignment="1">
      <alignment horizontal="left" vertical="top"/>
    </xf>
    <xf numFmtId="49" fontId="7" fillId="0" borderId="75" xfId="0" applyNumberFormat="1" applyFont="1" applyBorder="1" applyAlignment="1">
      <alignment horizontal="center" vertical="top" wrapText="1"/>
    </xf>
    <xf numFmtId="0" fontId="31" fillId="0" borderId="79" xfId="3" applyFont="1" applyBorder="1" applyAlignment="1">
      <alignment horizontal="left" vertical="top" wrapText="1"/>
    </xf>
    <xf numFmtId="0" fontId="14" fillId="0" borderId="80" xfId="3" applyFont="1" applyBorder="1" applyAlignment="1">
      <alignment horizontal="left" vertical="top" wrapText="1"/>
    </xf>
    <xf numFmtId="0" fontId="31" fillId="0" borderId="79" xfId="3" applyFont="1" applyBorder="1" applyAlignment="1">
      <alignment vertical="top" wrapText="1"/>
    </xf>
    <xf numFmtId="0" fontId="14" fillId="0" borderId="80" xfId="3" applyFont="1" applyBorder="1" applyAlignment="1">
      <alignment horizontal="center" vertical="top" wrapText="1"/>
    </xf>
    <xf numFmtId="0" fontId="30" fillId="0" borderId="79" xfId="3" applyFont="1" applyBorder="1" applyAlignment="1">
      <alignment horizontal="center" vertical="top" wrapText="1"/>
    </xf>
    <xf numFmtId="0" fontId="30" fillId="0" borderId="81" xfId="3" applyFont="1" applyBorder="1" applyAlignment="1">
      <alignment horizontal="center" vertical="top" wrapText="1"/>
    </xf>
    <xf numFmtId="0" fontId="31" fillId="0" borderId="81" xfId="3" applyFont="1" applyBorder="1" applyAlignment="1">
      <alignment horizontal="left" vertical="top" wrapText="1"/>
    </xf>
    <xf numFmtId="0" fontId="14" fillId="0" borderId="80" xfId="0" applyFont="1" applyBorder="1" applyAlignment="1">
      <alignment horizontal="center" vertical="top" wrapText="1"/>
    </xf>
    <xf numFmtId="0" fontId="14" fillId="0" borderId="80" xfId="0" applyFont="1" applyBorder="1" applyAlignment="1">
      <alignment horizontal="left" vertical="top" wrapText="1"/>
    </xf>
    <xf numFmtId="0" fontId="16" fillId="0" borderId="35" xfId="3" applyFont="1" applyBorder="1" applyAlignment="1">
      <alignment horizontal="left" vertical="top" wrapText="1"/>
    </xf>
    <xf numFmtId="0" fontId="14" fillId="0" borderId="74" xfId="4" applyFont="1" applyFill="1" applyBorder="1" applyAlignment="1">
      <alignment wrapText="1"/>
    </xf>
    <xf numFmtId="1" fontId="7" fillId="3" borderId="69" xfId="0" applyNumberFormat="1" applyFont="1" applyFill="1" applyBorder="1" applyAlignment="1">
      <alignment horizontal="center" vertical="top" wrapText="1"/>
    </xf>
    <xf numFmtId="0" fontId="14" fillId="0" borderId="82" xfId="0" applyFont="1" applyBorder="1" applyAlignment="1">
      <alignment horizontal="left" vertical="top" wrapText="1"/>
    </xf>
    <xf numFmtId="0" fontId="13" fillId="0" borderId="69" xfId="0" applyFont="1" applyBorder="1" applyAlignment="1">
      <alignment horizontal="center" vertical="top" wrapText="1"/>
    </xf>
    <xf numFmtId="170" fontId="7" fillId="0" borderId="69" xfId="0" applyNumberFormat="1" applyFont="1" applyBorder="1" applyAlignment="1">
      <alignment horizontal="center" vertical="top" wrapText="1"/>
    </xf>
    <xf numFmtId="171" fontId="7" fillId="4" borderId="69" xfId="0" applyNumberFormat="1" applyFont="1" applyFill="1" applyBorder="1" applyAlignment="1">
      <alignment horizontal="center" vertical="top" wrapText="1"/>
    </xf>
    <xf numFmtId="0" fontId="14" fillId="7" borderId="82" xfId="0" applyFont="1" applyFill="1" applyBorder="1" applyAlignment="1">
      <alignment horizontal="left" vertical="top" wrapText="1"/>
    </xf>
    <xf numFmtId="166" fontId="26" fillId="0" borderId="69" xfId="0" applyNumberFormat="1" applyFont="1" applyBorder="1" applyAlignment="1">
      <alignment horizontal="center" vertical="top" wrapText="1"/>
    </xf>
    <xf numFmtId="166" fontId="7" fillId="0" borderId="69" xfId="0" applyNumberFormat="1" applyFont="1" applyBorder="1" applyAlignment="1">
      <alignment horizontal="right" vertical="top" wrapText="1"/>
    </xf>
    <xf numFmtId="166" fontId="7" fillId="0" borderId="69" xfId="0" applyNumberFormat="1" applyFont="1" applyFill="1" applyBorder="1" applyAlignment="1">
      <alignment horizontal="right" vertical="top" wrapText="1"/>
    </xf>
    <xf numFmtId="166" fontId="26" fillId="0" borderId="69" xfId="0" applyNumberFormat="1" applyFont="1" applyFill="1" applyBorder="1" applyAlignment="1">
      <alignment horizontal="center" vertical="top" wrapText="1"/>
    </xf>
    <xf numFmtId="0" fontId="26" fillId="0" borderId="73" xfId="1" applyFont="1" applyFill="1" applyBorder="1" applyAlignment="1">
      <alignment horizontal="center"/>
    </xf>
    <xf numFmtId="0" fontId="7" fillId="15" borderId="73" xfId="0" applyFont="1" applyFill="1" applyBorder="1" applyAlignment="1">
      <alignment vertical="center" wrapText="1"/>
    </xf>
    <xf numFmtId="0" fontId="7" fillId="15" borderId="73" xfId="0" applyFont="1" applyFill="1" applyBorder="1" applyAlignment="1">
      <alignment horizontal="center" vertical="center" wrapText="1"/>
    </xf>
    <xf numFmtId="0" fontId="7" fillId="15" borderId="73" xfId="0" applyFont="1" applyFill="1" applyBorder="1" applyAlignment="1">
      <alignment horizontal="left" vertical="center" wrapText="1"/>
    </xf>
    <xf numFmtId="0" fontId="14" fillId="15" borderId="74" xfId="0" applyFont="1" applyFill="1" applyBorder="1" applyAlignment="1">
      <alignment horizontal="left" vertical="top" wrapText="1"/>
    </xf>
    <xf numFmtId="0" fontId="3" fillId="0" borderId="73" xfId="0" applyFont="1" applyBorder="1" applyAlignment="1">
      <alignment horizontal="left" vertical="center" wrapText="1"/>
    </xf>
    <xf numFmtId="171" fontId="7" fillId="3" borderId="69" xfId="0" applyNumberFormat="1" applyFont="1" applyFill="1" applyBorder="1" applyAlignment="1">
      <alignment horizontal="right" vertical="top" wrapText="1"/>
    </xf>
    <xf numFmtId="171" fontId="3" fillId="3" borderId="69" xfId="0" applyNumberFormat="1" applyFont="1" applyFill="1" applyBorder="1" applyAlignment="1">
      <alignment horizontal="center" vertical="top" wrapText="1"/>
    </xf>
    <xf numFmtId="0" fontId="3" fillId="3" borderId="69" xfId="0" applyFont="1" applyFill="1" applyBorder="1" applyAlignment="1">
      <alignment horizontal="center" vertical="top"/>
    </xf>
    <xf numFmtId="49" fontId="3" fillId="3" borderId="69" xfId="0" applyNumberFormat="1" applyFont="1" applyFill="1" applyBorder="1" applyAlignment="1">
      <alignment horizontal="center" vertical="top" wrapText="1"/>
    </xf>
    <xf numFmtId="0" fontId="3" fillId="3" borderId="76" xfId="0" applyFont="1" applyFill="1" applyBorder="1" applyAlignment="1">
      <alignment horizontal="left" vertical="top" wrapText="1"/>
    </xf>
    <xf numFmtId="171" fontId="7" fillId="0" borderId="69" xfId="0" applyNumberFormat="1" applyFont="1" applyBorder="1" applyAlignment="1">
      <alignment horizontal="center" vertical="top" wrapText="1"/>
    </xf>
    <xf numFmtId="171" fontId="7" fillId="3" borderId="69" xfId="0" applyNumberFormat="1" applyFont="1" applyFill="1" applyBorder="1" applyAlignment="1">
      <alignment horizontal="center" vertical="top" wrapText="1"/>
    </xf>
    <xf numFmtId="0" fontId="26" fillId="0" borderId="73" xfId="0" applyFont="1" applyBorder="1" applyAlignment="1">
      <alignment horizontal="center" vertical="top" wrapText="1"/>
    </xf>
    <xf numFmtId="0" fontId="4" fillId="6" borderId="47" xfId="0" applyFont="1" applyFill="1" applyBorder="1" applyAlignment="1">
      <alignment vertical="top" wrapText="1"/>
    </xf>
    <xf numFmtId="0" fontId="7" fillId="5" borderId="73" xfId="0" applyFont="1" applyFill="1" applyBorder="1" applyAlignment="1">
      <alignment vertical="center"/>
    </xf>
    <xf numFmtId="17" fontId="7" fillId="3" borderId="69" xfId="0" applyNumberFormat="1" applyFont="1" applyFill="1" applyBorder="1" applyAlignment="1">
      <alignment vertical="top" wrapText="1"/>
    </xf>
    <xf numFmtId="0" fontId="7" fillId="0" borderId="83" xfId="0" applyFont="1" applyFill="1" applyBorder="1" applyAlignment="1">
      <alignment horizontal="center" vertical="top" wrapText="1"/>
    </xf>
    <xf numFmtId="0" fontId="7" fillId="3" borderId="84" xfId="0" applyFont="1" applyFill="1" applyBorder="1" applyAlignment="1">
      <alignment horizontal="center" vertical="top" wrapText="1"/>
    </xf>
    <xf numFmtId="0" fontId="14" fillId="3" borderId="84" xfId="0" applyFont="1" applyFill="1" applyBorder="1" applyAlignment="1">
      <alignment horizontal="center" vertical="top" wrapText="1"/>
    </xf>
    <xf numFmtId="0" fontId="26" fillId="3" borderId="84" xfId="0" applyFont="1" applyFill="1" applyBorder="1" applyAlignment="1">
      <alignment horizontal="center" vertical="top" wrapText="1"/>
    </xf>
    <xf numFmtId="0" fontId="7" fillId="0" borderId="84" xfId="0" applyFont="1" applyBorder="1" applyAlignment="1">
      <alignment horizontal="center" vertical="top" wrapText="1"/>
    </xf>
    <xf numFmtId="0" fontId="7" fillId="3" borderId="84" xfId="0" applyFont="1" applyFill="1" applyBorder="1" applyAlignment="1">
      <alignment horizontal="right" vertical="top" wrapText="1"/>
    </xf>
    <xf numFmtId="0" fontId="7" fillId="3" borderId="84" xfId="0" applyFont="1" applyFill="1" applyBorder="1" applyAlignment="1">
      <alignment horizontal="left" vertical="top" wrapText="1"/>
    </xf>
    <xf numFmtId="0" fontId="7" fillId="3" borderId="84" xfId="0" applyFont="1" applyFill="1" applyBorder="1" applyAlignment="1">
      <alignment vertical="top" wrapText="1"/>
    </xf>
    <xf numFmtId="0" fontId="5" fillId="3" borderId="84" xfId="0" applyFont="1" applyFill="1" applyBorder="1" applyAlignment="1">
      <alignment horizontal="left" vertical="top" wrapText="1"/>
    </xf>
    <xf numFmtId="0" fontId="14" fillId="3" borderId="85" xfId="0" applyFont="1" applyFill="1" applyBorder="1" applyAlignment="1">
      <alignment horizontal="left" vertical="top" wrapText="1"/>
    </xf>
    <xf numFmtId="0" fontId="3" fillId="0" borderId="86" xfId="0" applyFont="1" applyBorder="1" applyAlignment="1">
      <alignment vertical="top" textRotation="255"/>
    </xf>
    <xf numFmtId="0" fontId="19" fillId="0" borderId="0" xfId="0" applyFont="1"/>
    <xf numFmtId="0" fontId="16" fillId="2" borderId="51"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0" borderId="34" xfId="0" applyFont="1" applyBorder="1" applyAlignment="1">
      <alignment horizontal="center" vertical="center"/>
    </xf>
    <xf numFmtId="0" fontId="5" fillId="5" borderId="53" xfId="0" applyFont="1" applyFill="1" applyBorder="1" applyAlignment="1">
      <alignment vertical="center"/>
    </xf>
    <xf numFmtId="0" fontId="7" fillId="5" borderId="53" xfId="0" applyFont="1" applyFill="1" applyBorder="1" applyAlignment="1">
      <alignment horizontal="center" vertical="center" wrapText="1"/>
    </xf>
    <xf numFmtId="0" fontId="26" fillId="5" borderId="53" xfId="0" applyFont="1" applyFill="1" applyBorder="1" applyAlignment="1">
      <alignment horizontal="center" vertical="center" wrapText="1"/>
    </xf>
    <xf numFmtId="0" fontId="7" fillId="5" borderId="53" xfId="0" applyFont="1" applyFill="1" applyBorder="1" applyAlignment="1">
      <alignment horizontal="right" vertical="center" wrapText="1"/>
    </xf>
    <xf numFmtId="0" fontId="7" fillId="5" borderId="53" xfId="0" applyFont="1" applyFill="1" applyBorder="1" applyAlignment="1">
      <alignment horizontal="center" vertical="center"/>
    </xf>
    <xf numFmtId="0" fontId="7" fillId="5" borderId="53" xfId="0" applyFont="1" applyFill="1" applyBorder="1" applyAlignment="1">
      <alignment vertical="center" wrapText="1"/>
    </xf>
    <xf numFmtId="0" fontId="7" fillId="5" borderId="53" xfId="0" applyFont="1" applyFill="1" applyBorder="1" applyAlignment="1">
      <alignment horizontal="left" vertical="center" wrapText="1"/>
    </xf>
    <xf numFmtId="167" fontId="7" fillId="0" borderId="23" xfId="0" applyNumberFormat="1" applyFont="1" applyBorder="1" applyAlignment="1">
      <alignment horizontal="center" vertical="top" wrapText="1"/>
    </xf>
    <xf numFmtId="0" fontId="5" fillId="3" borderId="20" xfId="0" applyFont="1" applyFill="1" applyBorder="1" applyAlignment="1">
      <alignment vertical="top" wrapText="1"/>
    </xf>
    <xf numFmtId="2" fontId="7" fillId="0" borderId="30" xfId="0" applyNumberFormat="1" applyFont="1" applyBorder="1" applyAlignment="1">
      <alignment horizontal="right" vertical="top"/>
    </xf>
    <xf numFmtId="0" fontId="21" fillId="0" borderId="47" xfId="0" applyFont="1" applyBorder="1" applyAlignment="1">
      <alignment horizontal="center" vertical="top" wrapText="1"/>
    </xf>
    <xf numFmtId="0" fontId="7" fillId="4" borderId="30" xfId="0" applyFont="1" applyFill="1" applyBorder="1" applyAlignment="1">
      <alignment horizontal="center" vertical="top"/>
    </xf>
    <xf numFmtId="49" fontId="7" fillId="0" borderId="13" xfId="0" applyNumberFormat="1" applyFont="1" applyBorder="1" applyAlignment="1">
      <alignment horizontal="right" vertical="top" wrapText="1"/>
    </xf>
    <xf numFmtId="0" fontId="16" fillId="6" borderId="47" xfId="0" applyFont="1" applyFill="1" applyBorder="1" applyAlignment="1">
      <alignment horizontal="center" vertical="top" wrapText="1"/>
    </xf>
    <xf numFmtId="0" fontId="14" fillId="6" borderId="49" xfId="0" applyFont="1" applyFill="1" applyBorder="1" applyAlignment="1">
      <alignment horizontal="center" vertical="top" wrapText="1"/>
    </xf>
    <xf numFmtId="0" fontId="7" fillId="0" borderId="57" xfId="0" applyFont="1" applyBorder="1" applyAlignment="1">
      <alignment horizontal="left" vertical="top" wrapText="1"/>
    </xf>
    <xf numFmtId="0" fontId="26" fillId="0" borderId="57" xfId="0" applyFont="1" applyBorder="1" applyAlignment="1">
      <alignment horizontal="center" vertical="top" wrapText="1"/>
    </xf>
    <xf numFmtId="2" fontId="7" fillId="0" borderId="57" xfId="0" applyNumberFormat="1" applyFont="1" applyBorder="1" applyAlignment="1">
      <alignment horizontal="right" vertical="top" wrapText="1"/>
    </xf>
    <xf numFmtId="167" fontId="7" fillId="0" borderId="88" xfId="0" applyNumberFormat="1" applyFont="1" applyBorder="1" applyAlignment="1">
      <alignment horizontal="center" vertical="top" wrapText="1"/>
    </xf>
    <xf numFmtId="165" fontId="3" fillId="0" borderId="57" xfId="0" applyNumberFormat="1" applyFont="1" applyBorder="1" applyAlignment="1">
      <alignment horizontal="center" vertical="top" wrapText="1"/>
    </xf>
    <xf numFmtId="165" fontId="7" fillId="3" borderId="57" xfId="0" applyNumberFormat="1" applyFont="1" applyFill="1" applyBorder="1" applyAlignment="1">
      <alignment horizontal="left" vertical="top" wrapText="1"/>
    </xf>
    <xf numFmtId="0" fontId="7" fillId="0" borderId="58" xfId="0" applyFont="1" applyBorder="1" applyAlignment="1">
      <alignment vertical="top" wrapText="1"/>
    </xf>
    <xf numFmtId="0" fontId="7" fillId="0" borderId="88" xfId="0" applyFont="1" applyBorder="1" applyAlignment="1">
      <alignment horizontal="center" vertical="top" wrapText="1"/>
    </xf>
    <xf numFmtId="0" fontId="5" fillId="3" borderId="89" xfId="0" applyFont="1" applyFill="1" applyBorder="1" applyAlignment="1">
      <alignment horizontal="left" vertical="top" wrapText="1"/>
    </xf>
    <xf numFmtId="0" fontId="3" fillId="0" borderId="42" xfId="0" applyFont="1" applyBorder="1" applyAlignment="1">
      <alignment vertical="top" textRotation="255" wrapText="1"/>
    </xf>
    <xf numFmtId="0" fontId="3" fillId="0" borderId="45" xfId="0" applyFont="1" applyBorder="1" applyAlignment="1">
      <alignment vertical="top" textRotation="255" wrapText="1"/>
    </xf>
    <xf numFmtId="0" fontId="14" fillId="3" borderId="61" xfId="0" applyFont="1" applyFill="1" applyBorder="1" applyAlignment="1">
      <alignment horizontal="left" vertical="top" wrapText="1"/>
    </xf>
    <xf numFmtId="49" fontId="14" fillId="0" borderId="60" xfId="0" applyNumberFormat="1" applyFont="1" applyBorder="1" applyAlignment="1">
      <alignment horizontal="left" vertical="top" wrapText="1"/>
    </xf>
    <xf numFmtId="0" fontId="14" fillId="4" borderId="62" xfId="0" applyFont="1" applyFill="1" applyBorder="1" applyAlignment="1">
      <alignment horizontal="left" vertical="top" wrapText="1"/>
    </xf>
    <xf numFmtId="0" fontId="14" fillId="0" borderId="43" xfId="0" applyFont="1" applyBorder="1" applyAlignment="1">
      <alignment horizontal="left" vertical="top"/>
    </xf>
    <xf numFmtId="0" fontId="14" fillId="0" borderId="62" xfId="1" applyFont="1" applyBorder="1" applyAlignment="1">
      <alignment horizontal="left" vertical="top" wrapText="1"/>
    </xf>
    <xf numFmtId="0" fontId="14" fillId="0" borderId="48" xfId="0" applyFont="1" applyBorder="1" applyAlignment="1">
      <alignment horizontal="left" vertical="top"/>
    </xf>
    <xf numFmtId="0" fontId="14" fillId="0" borderId="48" xfId="1" applyFont="1" applyBorder="1" applyAlignment="1">
      <alignment horizontal="left" vertical="top" wrapText="1"/>
    </xf>
    <xf numFmtId="0" fontId="14" fillId="0" borderId="50" xfId="1" applyFont="1" applyBorder="1" applyAlignment="1">
      <alignment horizontal="left" vertical="top" wrapText="1"/>
    </xf>
    <xf numFmtId="0" fontId="3" fillId="0" borderId="44" xfId="0" applyFont="1" applyBorder="1" applyAlignment="1">
      <alignment vertical="top" textRotation="255" wrapText="1"/>
    </xf>
    <xf numFmtId="0" fontId="29" fillId="0" borderId="52" xfId="0" applyFont="1" applyFill="1" applyBorder="1" applyAlignment="1">
      <alignment vertical="center"/>
    </xf>
    <xf numFmtId="0" fontId="3" fillId="0" borderId="54" xfId="0" applyFont="1" applyFill="1" applyBorder="1" applyAlignment="1">
      <alignment horizontal="center" vertical="top" wrapText="1"/>
    </xf>
    <xf numFmtId="0" fontId="29" fillId="0" borderId="55" xfId="0" applyFont="1" applyFill="1" applyBorder="1" applyAlignment="1">
      <alignment vertical="center"/>
    </xf>
    <xf numFmtId="0" fontId="3" fillId="0" borderId="54" xfId="0" applyFont="1" applyFill="1" applyBorder="1" applyAlignment="1">
      <alignment horizontal="center" vertical="top"/>
    </xf>
    <xf numFmtId="0" fontId="3" fillId="0" borderId="87" xfId="0" applyFont="1" applyFill="1" applyBorder="1" applyAlignment="1">
      <alignment horizontal="center" vertical="top"/>
    </xf>
    <xf numFmtId="0" fontId="3" fillId="0" borderId="54" xfId="0" applyFont="1" applyFill="1" applyBorder="1" applyAlignment="1">
      <alignment horizontal="left" vertical="top"/>
    </xf>
    <xf numFmtId="0" fontId="3" fillId="0" borderId="56" xfId="0"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2" fontId="7" fillId="0" borderId="9" xfId="0" applyNumberFormat="1" applyFont="1" applyFill="1" applyBorder="1" applyAlignment="1">
      <alignment horizontal="center" vertical="top" wrapText="1"/>
    </xf>
    <xf numFmtId="167" fontId="7" fillId="0" borderId="23" xfId="0" applyNumberFormat="1" applyFont="1" applyFill="1" applyBorder="1" applyAlignment="1">
      <alignment horizontal="center" vertical="top" wrapText="1"/>
    </xf>
    <xf numFmtId="0" fontId="5" fillId="2" borderId="2" xfId="0" applyFont="1" applyFill="1" applyBorder="1" applyAlignment="1">
      <alignment horizontal="center" vertical="top" wrapText="1"/>
    </xf>
    <xf numFmtId="0" fontId="6" fillId="0" borderId="8"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5" fillId="2" borderId="6" xfId="0" applyFont="1" applyFill="1" applyBorder="1" applyAlignment="1">
      <alignment horizontal="center" vertical="top" wrapText="1"/>
    </xf>
    <xf numFmtId="0" fontId="6" fillId="0" borderId="10" xfId="0" applyFont="1" applyBorder="1"/>
    <xf numFmtId="0" fontId="14" fillId="0" borderId="8" xfId="0" applyFont="1" applyBorder="1"/>
    <xf numFmtId="0" fontId="14" fillId="0" borderId="5" xfId="0" applyFont="1" applyBorder="1"/>
    <xf numFmtId="0" fontId="14" fillId="0" borderId="4" xfId="0" applyFont="1" applyBorder="1"/>
    <xf numFmtId="0" fontId="11" fillId="0" borderId="0" xfId="0" applyFont="1" applyAlignment="1">
      <alignment horizontal="left"/>
    </xf>
    <xf numFmtId="0" fontId="14" fillId="0" borderId="7" xfId="0" applyFont="1" applyBorder="1"/>
    <xf numFmtId="0" fontId="14" fillId="0" borderId="10" xfId="0" applyFont="1" applyBorder="1"/>
    <xf numFmtId="0" fontId="36" fillId="0" borderId="8" xfId="0" applyFont="1" applyBorder="1"/>
    <xf numFmtId="0" fontId="36" fillId="0" borderId="5" xfId="0" applyFont="1" applyBorder="1"/>
    <xf numFmtId="0" fontId="36" fillId="0" borderId="4" xfId="0" applyFont="1" applyBorder="1"/>
    <xf numFmtId="0" fontId="2" fillId="0" borderId="0" xfId="0" applyFont="1" applyAlignment="1">
      <alignment horizontal="center" vertical="center" wrapText="1"/>
    </xf>
    <xf numFmtId="0" fontId="11" fillId="0" borderId="0" xfId="0" applyFont="1"/>
    <xf numFmtId="0" fontId="36" fillId="0" borderId="7" xfId="0" applyFont="1" applyBorder="1"/>
    <xf numFmtId="0" fontId="36" fillId="0" borderId="10" xfId="0" applyFont="1" applyBorder="1"/>
    <xf numFmtId="0" fontId="16" fillId="2" borderId="6" xfId="0" applyFont="1" applyFill="1" applyBorder="1" applyAlignment="1">
      <alignment horizontal="center" vertical="top" wrapText="1"/>
    </xf>
    <xf numFmtId="0" fontId="18" fillId="0" borderId="10" xfId="0" applyFont="1" applyBorder="1"/>
    <xf numFmtId="0" fontId="15" fillId="0" borderId="0" xfId="0" applyFont="1"/>
    <xf numFmtId="0" fontId="18" fillId="0" borderId="7" xfId="0" applyFont="1" applyBorder="1"/>
    <xf numFmtId="0" fontId="18" fillId="0" borderId="8" xfId="0" applyFont="1" applyBorder="1"/>
    <xf numFmtId="0" fontId="18" fillId="0" borderId="5" xfId="0" applyFont="1" applyBorder="1"/>
    <xf numFmtId="0" fontId="18" fillId="0" borderId="4" xfId="0" applyFont="1" applyBorder="1"/>
    <xf numFmtId="0" fontId="0" fillId="0" borderId="0" xfId="0"/>
    <xf numFmtId="0" fontId="5" fillId="2" borderId="1" xfId="0" applyFont="1" applyFill="1" applyBorder="1" applyAlignment="1">
      <alignment horizontal="center" vertical="top" wrapText="1"/>
    </xf>
  </cellXfs>
  <cellStyles count="9">
    <cellStyle name="Гиперссылка" xfId="1" builtinId="8"/>
    <cellStyle name="Гиперссылка 2" xfId="4"/>
    <cellStyle name="Денежный 2 2 2 2 4 5 3" xfId="5"/>
    <cellStyle name="Обычный" xfId="0" builtinId="0"/>
    <cellStyle name="Обычный 2" xfId="3"/>
    <cellStyle name="Обычный 2 2" xfId="7"/>
    <cellStyle name="Обычный 3" xfId="6"/>
    <cellStyle name="Обычный 4" xfId="8"/>
    <cellStyle name="Финансовый" xfId="2" builtinId="3"/>
  </cellStyles>
  <dxfs count="247">
    <dxf>
      <font>
        <b val="0"/>
        <i val="0"/>
        <strike val="0"/>
        <condense val="0"/>
        <extend val="0"/>
        <outline val="0"/>
        <shadow val="0"/>
        <u val="none"/>
        <vertAlign val="baseline"/>
        <sz val="9"/>
        <color rgb="FF000000"/>
        <name val="Times New Roman"/>
        <scheme val="none"/>
      </font>
      <fill>
        <patternFill patternType="none">
          <bgColor auto="1"/>
        </patternFill>
      </fill>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ill>
        <patternFill patternType="none">
          <bgColor auto="1"/>
        </patternFill>
      </fill>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left" vertical="top" textRotation="0" wrapText="1" indent="0" justifyLastLine="0" shrinkToFit="0" readingOrder="0"/>
      <border outline="0">
        <left style="thin">
          <color rgb="FF000000"/>
        </left>
      </border>
    </dxf>
    <dxf>
      <fill>
        <patternFill patternType="none">
          <bgColor auto="1"/>
        </patternFill>
      </fill>
      <alignment horizontal="center" vertical="top" textRotation="0" wrapText="1" indent="0" justifyLastLine="0" shrinkToFit="0" readingOrder="0"/>
      <border outline="0">
        <right style="thin">
          <color rgb="FF000000"/>
        </right>
      </border>
    </dxf>
    <dxf>
      <fill>
        <patternFill patternType="none">
          <bgColor auto="1"/>
        </patternFill>
      </fill>
      <alignment horizontal="right"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bgColor auto="1"/>
        </patternFill>
      </fill>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bottom" textRotation="0" wrapText="1" indent="0" justifyLastLine="0" shrinkToFit="0" readingOrder="0"/>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alignment horizontal="center" vertical="top" textRotation="0" wrapText="1" indent="0" justifyLastLine="0" shrinkToFit="0" readingOrder="0"/>
    </dxf>
    <dxf>
      <font>
        <strike val="0"/>
        <outline val="0"/>
        <shadow val="0"/>
        <vertAlign val="baseline"/>
        <name val="Times New Roman"/>
        <scheme val="none"/>
      </font>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top" textRotation="255" wrapText="1" indent="0" justifyLastLine="0" shrinkToFit="0" readingOrder="0"/>
      <border diagonalUp="0" diagonalDown="0">
        <left style="medium">
          <color indexed="64"/>
        </left>
        <right style="medium">
          <color indexed="64"/>
        </right>
        <vertical style="medium">
          <color indexed="64"/>
        </vertical>
      </border>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right style="medium">
          <color indexed="64"/>
        </right>
        <vertical style="medium">
          <color indexed="64"/>
        </vertic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5" formatCode="#,##0.00_р_."/>
      <fill>
        <patternFill patternType="solid">
          <fgColor rgb="FFFFFFFF"/>
          <bgColor rgb="FFFFFFFF"/>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7" formatCode="_-* #,##0.00\ &quot;₽&quot;_-;\-* #,##0.00\ &quot;₽&quot;_-;_-* &quot;-&quot;??\ &quot;₽&quot;_-;_-@"/>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center"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rgb="FF000000"/>
        <name val="Times New Roman"/>
        <scheme val="none"/>
      </font>
      <alignment horizontal="general" vertical="top" textRotation="255"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style="thin">
          <color rgb="FF000000"/>
        </left>
        <right style="medium">
          <color indexed="64"/>
        </right>
        <top style="thin">
          <color indexed="64"/>
        </top>
        <bottom style="thin">
          <color indexed="64"/>
        </bottom>
        <vertical style="medium">
          <color indexed="64"/>
        </vertical>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general"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right"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4" tint="-0.499984740745262"/>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indexed="64"/>
        </top>
        <bottom style="thin">
          <color indexed="64"/>
        </bottom>
        <horizontal style="thin">
          <color indexed="64"/>
        </horizontal>
      </border>
    </dxf>
    <dxf>
      <font>
        <strike val="0"/>
        <outline val="0"/>
        <shadow val="0"/>
        <vertAlign val="baseline"/>
        <sz val="9"/>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ill>
        <patternFill>
          <bgColor theme="7" tint="0.7999816888943144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font>
        <strike val="0"/>
        <outline val="0"/>
        <shadow val="0"/>
        <u val="none"/>
        <vertAlign val="baseline"/>
        <sz val="9"/>
        <color auto="1"/>
        <name val="Times New Roman"/>
        <scheme val="none"/>
      </font>
      <alignment horizontal="left"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4" defaultTableStyle="TableStyleMedium2" defaultPivotStyle="PivotStyleLight16">
    <tableStyle name="ЖурналИзменений-style" pivot="0" count="3">
      <tableStyleElement type="headerRow" dxfId="246"/>
      <tableStyleElement type="firstRowStripe" dxfId="245"/>
      <tableStyleElement type="secondRowStripe" dxfId="244"/>
    </tableStyle>
    <tableStyle name="Простой" pivot="0" count="0"/>
    <tableStyle name="Свод-style" pivot="0" count="3">
      <tableStyleElement type="headerRow" dxfId="243"/>
      <tableStyleElement type="firstRowStripe" dxfId="242"/>
      <tableStyleElement type="secondRowStripe" dxfId="241"/>
    </tableStyle>
    <tableStyle name="Стиль таблицы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V73" totalsRowShown="0" headerRowDxfId="239" dataDxfId="237" headerRowBorderDxfId="238" tableBorderDxfId="236">
  <autoFilter ref="A4:V73"/>
  <sortState ref="A5:U73">
    <sortCondition ref="A4:A73"/>
  </sortState>
  <tableColumns count="22">
    <tableColumn id="1" name="1" dataDxfId="235"/>
    <tableColumn id="2" name="2" dataDxfId="234"/>
    <tableColumn id="3" name="3" dataDxfId="233"/>
    <tableColumn id="4" name="4" dataDxfId="232"/>
    <tableColumn id="5" name="5" dataDxfId="231"/>
    <tableColumn id="7" name="6" dataDxfId="230"/>
    <tableColumn id="8" name="7" dataDxfId="229"/>
    <tableColumn id="9" name="8" dataDxfId="228"/>
    <tableColumn id="10" name="9" dataDxfId="227"/>
    <tableColumn id="11" name="10" dataDxfId="226"/>
    <tableColumn id="12" name="11" dataDxfId="225"/>
    <tableColumn id="13" name="12" dataDxfId="224"/>
    <tableColumn id="14" name="13" dataDxfId="223"/>
    <tableColumn id="15" name="14" dataDxfId="222"/>
    <tableColumn id="16" name="15" dataDxfId="221"/>
    <tableColumn id="17" name="16" dataDxfId="220"/>
    <tableColumn id="18" name="17" dataDxfId="219"/>
    <tableColumn id="19" name="18" dataDxfId="218"/>
    <tableColumn id="20" name="19" dataDxfId="217"/>
    <tableColumn id="21" name="20" dataDxfId="216"/>
    <tableColumn id="22" name="21" dataDxfId="215"/>
    <tableColumn id="35" name="technical_column" dataDxfId="214"/>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V27" totalsRowShown="0" headerRowDxfId="213" dataDxfId="211" headerRowBorderDxfId="212" tableBorderDxfId="210">
  <autoFilter ref="A4:V27"/>
  <sortState ref="A5:V27">
    <sortCondition ref="A4:A27"/>
  </sortState>
  <tableColumns count="22">
    <tableColumn id="1" name="1" dataDxfId="209"/>
    <tableColumn id="2" name="2" dataDxfId="208"/>
    <tableColumn id="3" name="3" dataDxfId="207"/>
    <tableColumn id="4" name="4" dataDxfId="206"/>
    <tableColumn id="5" name="5" dataDxfId="205"/>
    <tableColumn id="7" name="6" dataDxfId="204"/>
    <tableColumn id="8" name="7" dataDxfId="203"/>
    <tableColumn id="9" name="8" dataDxfId="202"/>
    <tableColumn id="10" name="9" dataDxfId="201"/>
    <tableColumn id="11" name="10" dataDxfId="200"/>
    <tableColumn id="12" name="11" dataDxfId="199"/>
    <tableColumn id="13" name="12" dataDxfId="198"/>
    <tableColumn id="14" name="13" dataDxfId="197"/>
    <tableColumn id="15" name="14" dataDxfId="196"/>
    <tableColumn id="16" name="15" dataDxfId="195"/>
    <tableColumn id="17" name="16" dataDxfId="194"/>
    <tableColumn id="18" name="17" dataDxfId="193"/>
    <tableColumn id="19" name="18" dataDxfId="192"/>
    <tableColumn id="20" name="19" dataDxfId="191"/>
    <tableColumn id="21" name="20" dataDxfId="190"/>
    <tableColumn id="22" name="21" dataDxfId="189"/>
    <tableColumn id="38" name="technical_column" dataDxfId="188"/>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V1265" totalsRowShown="0" headerRowDxfId="105" dataDxfId="104">
  <autoFilter ref="A4:V1265"/>
  <tableColumns count="22">
    <tableColumn id="1" name="1" dataDxfId="103">
      <calculatedColumnFormula>A4+1</calculatedColumnFormula>
    </tableColumn>
    <tableColumn id="2" name="2" dataDxfId="102"/>
    <tableColumn id="3" name="3" dataDxfId="101"/>
    <tableColumn id="4" name="4" dataDxfId="100"/>
    <tableColumn id="5" name="5" dataDxfId="99"/>
    <tableColumn id="7" name="6" dataDxfId="98"/>
    <tableColumn id="8" name="7" dataDxfId="97"/>
    <tableColumn id="9" name="8" dataDxfId="96"/>
    <tableColumn id="10" name="9" dataDxfId="95"/>
    <tableColumn id="11" name="10" dataDxfId="94"/>
    <tableColumn id="12" name="11" dataDxfId="93"/>
    <tableColumn id="13" name="12" dataDxfId="92"/>
    <tableColumn id="14" name="13" dataDxfId="91"/>
    <tableColumn id="15" name="14" dataDxfId="90"/>
    <tableColumn id="16" name="15" dataDxfId="89"/>
    <tableColumn id="17" name="16" dataDxfId="88"/>
    <tableColumn id="18" name="17" dataDxfId="87"/>
    <tableColumn id="19" name="18" dataDxfId="86"/>
    <tableColumn id="20" name="19" dataDxfId="85"/>
    <tableColumn id="21" name="20" dataDxfId="84"/>
    <tableColumn id="22" name="21" dataDxfId="83"/>
    <tableColumn id="38" name="technical_column" dataDxfId="82"/>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V84" totalsRowShown="0" headerRowDxfId="71" dataDxfId="70">
  <autoFilter ref="A4:V84"/>
  <tableColumns count="22">
    <tableColumn id="1" name="1" dataDxfId="69"/>
    <tableColumn id="2" name="2" dataDxfId="68"/>
    <tableColumn id="3" name="3" dataDxfId="67"/>
    <tableColumn id="4" name="4" dataDxfId="66"/>
    <tableColumn id="5" name="5" dataDxfId="65"/>
    <tableColumn id="7" name="6" dataDxfId="64"/>
    <tableColumn id="8" name="7" dataDxfId="63"/>
    <tableColumn id="9" name="8" dataDxfId="62"/>
    <tableColumn id="10" name="9" dataDxfId="61"/>
    <tableColumn id="11" name="10" dataDxfId="60"/>
    <tableColumn id="12" name="11" dataDxfId="59"/>
    <tableColumn id="13" name="12" dataDxfId="58"/>
    <tableColumn id="14" name="13" dataDxfId="57"/>
    <tableColumn id="15" name="14" dataDxfId="56"/>
    <tableColumn id="16" name="15" dataDxfId="55"/>
    <tableColumn id="17" name="16" dataDxfId="54"/>
    <tableColumn id="18" name="17" dataDxfId="53"/>
    <tableColumn id="19" name="18" dataDxfId="52"/>
    <tableColumn id="20" name="19" dataDxfId="51"/>
    <tableColumn id="21" name="20" dataDxfId="50"/>
    <tableColumn id="22" name="21" dataDxfId="49"/>
    <tableColumn id="30" name="technical_column" dataDxfId="48"/>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V8" totalsRowShown="0" headerRowDxfId="47" dataDxfId="46">
  <autoFilter ref="A4:V8"/>
  <tableColumns count="22">
    <tableColumn id="1" name="1" dataDxfId="45"/>
    <tableColumn id="2" name="2" dataDxfId="44"/>
    <tableColumn id="3" name="3" dataDxfId="43"/>
    <tableColumn id="4" name="4" dataDxfId="42"/>
    <tableColumn id="5" name="5" dataDxfId="41"/>
    <tableColumn id="7" name="6" dataDxfId="40"/>
    <tableColumn id="8" name="7" dataDxfId="39"/>
    <tableColumn id="9" name="8" dataDxfId="38"/>
    <tableColumn id="10" name="9" dataDxfId="37"/>
    <tableColumn id="11" name="10" dataDxfId="36"/>
    <tableColumn id="12" name="11" dataDxfId="35"/>
    <tableColumn id="13" name="12" dataDxfId="34"/>
    <tableColumn id="14" name="13" dataDxfId="33"/>
    <tableColumn id="15" name="14" dataDxfId="32"/>
    <tableColumn id="16" name="15" dataDxfId="31"/>
    <tableColumn id="17" name="16" dataDxfId="30"/>
    <tableColumn id="18" name="17" dataDxfId="29"/>
    <tableColumn id="19" name="18" dataDxfId="28"/>
    <tableColumn id="20" name="19" dataDxfId="27"/>
    <tableColumn id="21" name="20" dataDxfId="26"/>
    <tableColumn id="22" name="21" dataDxfId="25"/>
    <tableColumn id="34" name="technical_column" dataDxfId="24"/>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V30" totalsRowShown="0" headerRowDxfId="23" dataDxfId="22">
  <autoFilter ref="A4:V30"/>
  <tableColumns count="22">
    <tableColumn id="1" name="1" dataDxfId="21"/>
    <tableColumn id="2" name="2" dataDxfId="20"/>
    <tableColumn id="3" name="3" dataDxfId="19"/>
    <tableColumn id="4" name="4" dataDxfId="18"/>
    <tableColumn id="5" name="5" dataDxfId="17"/>
    <tableColumn id="7" name="6" dataDxfId="16"/>
    <tableColumn id="8" name="7" dataDxfId="15"/>
    <tableColumn id="9" name="8" dataDxfId="14"/>
    <tableColumn id="10" name="9" dataDxfId="13"/>
    <tableColumn id="11" name="10" dataDxfId="12"/>
    <tableColumn id="12" name="11" dataDxfId="11"/>
    <tableColumn id="13" name="12" dataDxfId="10"/>
    <tableColumn id="14" name="13" dataDxfId="9"/>
    <tableColumn id="15" name="14" dataDxfId="8"/>
    <tableColumn id="16" name="15" dataDxfId="7"/>
    <tableColumn id="17" name="16" dataDxfId="6"/>
    <tableColumn id="18" name="17" dataDxfId="5"/>
    <tableColumn id="19" name="18" dataDxfId="4"/>
    <tableColumn id="20" name="19" dataDxfId="3"/>
    <tableColumn id="21" name="20" dataDxfId="2"/>
    <tableColumn id="22" name="21" dataDxfId="1"/>
    <tableColumn id="35" name="technical_column" dataDxfId="0"/>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fokgagarin.ru/" TargetMode="External"/><Relationship Id="rId21" Type="http://schemas.openxmlformats.org/officeDocument/2006/relationships/hyperlink" Target="https://tavda-rodnichok.profiedu.ru/upload/proedutavda_rodnichok_new/files/5a/17/5a177f97a4038df0142cf55f69021f0f.pdf" TargetMode="External"/><Relationship Id="rId42" Type="http://schemas.openxmlformats.org/officeDocument/2006/relationships/hyperlink" Target="https://&#1094;&#1086;&#1086;&#1080;&#1086;&#1076;.&#1088;&#1092;/" TargetMode="External"/><Relationship Id="rId47" Type="http://schemas.openxmlformats.org/officeDocument/2006/relationships/hyperlink" Target="http://do-aktay.ucoz.ru/" TargetMode="External"/><Relationship Id="rId63" Type="http://schemas.openxmlformats.org/officeDocument/2006/relationships/hyperlink" Target="https://zarnica.pro/content/uploads/files/documents/%D0%BF%D1%80%D0%BE%D0%B3%D1%80%D0%B0%D0%BC%D0%BC%D1%8B/programma-vospitatelnoj-rabotyi-2025-zarnicza.pdf" TargetMode="External"/><Relationship Id="rId68"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84" Type="http://schemas.openxmlformats.org/officeDocument/2006/relationships/hyperlink" Target="https://disk.yandex.ru/i/ytURHf25CiLk2Q" TargetMode="External"/><Relationship Id="rId89" Type="http://schemas.openxmlformats.org/officeDocument/2006/relationships/hyperlink" Target="https://rassvet-dol.ru/" TargetMode="External"/><Relationship Id="rId16" Type="http://schemas.openxmlformats.org/officeDocument/2006/relationships/hyperlink" Target="https://clck.ru/3NYB32" TargetMode="External"/><Relationship Id="rId107" Type="http://schemas.openxmlformats.org/officeDocument/2006/relationships/printerSettings" Target="../printerSettings/printerSettings1.bin"/><Relationship Id="rId11" Type="http://schemas.openxmlformats.org/officeDocument/2006/relationships/hyperlink" Target="about:blank" TargetMode="External"/><Relationship Id="rId32" Type="http://schemas.openxmlformats.org/officeDocument/2006/relationships/hyperlink" Target="https://vsmpotirus.ru/?page_id=3765" TargetMode="External"/><Relationship Id="rId37" Type="http://schemas.openxmlformats.org/officeDocument/2006/relationships/hyperlink" Target="https://&#1094;&#1086;&#1086;&#1080;&#1086;&#1076;.&#1088;&#1092;/" TargetMode="External"/><Relationship Id="rId53" Type="http://schemas.openxmlformats.org/officeDocument/2006/relationships/hyperlink" Target="http://lobva-patriot.ucoz.net/" TargetMode="External"/><Relationship Id="rId58" Type="http://schemas.openxmlformats.org/officeDocument/2006/relationships/hyperlink" Target="https://www.zarya96.ru/" TargetMode="External"/><Relationship Id="rId74" Type="http://schemas.openxmlformats.org/officeDocument/2006/relationships/hyperlink" Target="https://elnik.nasmene.ru/" TargetMode="External"/><Relationship Id="rId79" Type="http://schemas.openxmlformats.org/officeDocument/2006/relationships/hyperlink" Target="https://zolotoylug.ru/" TargetMode="External"/><Relationship Id="rId102" Type="http://schemas.openxmlformats.org/officeDocument/2006/relationships/hyperlink" Target="https://unosturala.ru/ooc-uralochka/" TargetMode="External"/><Relationship Id="rId5" Type="http://schemas.openxmlformats.org/officeDocument/2006/relationships/hyperlink" Target="https://lmechta.ru/%D0%BF%D1%80%D0%BE%D0%B3%D1%80%D0%B0%D0%BC%D0%BC%D0%B0-%D0%B2%D0%BE%D1%81%D0%BF%D0%B8%D1%82%D0%B0%D0%BD%D0%B8%D1%8F-%D0%BB%D0%B5%D1%82%D0%BD%D0%B5%D0%B9-%D0%BE%D0%B7%D0%B4%D0%BE%D1%80%D0%BE%D0%B2-2/" TargetMode="External"/><Relationship Id="rId90" Type="http://schemas.openxmlformats.org/officeDocument/2006/relationships/hyperlink" Target="https://chayka-kruf.nasmene.ru/" TargetMode="External"/><Relationship Id="rId95" Type="http://schemas.openxmlformats.org/officeDocument/2006/relationships/hyperlink" Target="https://iskorka.nasmene.ru/" TargetMode="External"/><Relationship Id="rId22" Type="http://schemas.openxmlformats.org/officeDocument/2006/relationships/hyperlink" Target="http://irbitsalut.ru/" TargetMode="External"/><Relationship Id="rId27" Type="http://schemas.openxmlformats.org/officeDocument/2006/relationships/hyperlink" Target="https://obresurs.ru/service/dopolnitelnoe-obrazovanie-detey-i-vzroslyh" TargetMode="External"/><Relationship Id="rId43" Type="http://schemas.openxmlformats.org/officeDocument/2006/relationships/hyperlink" Target="about:blank" TargetMode="External"/><Relationship Id="rId48" Type="http://schemas.openxmlformats.org/officeDocument/2006/relationships/hyperlink" Target="https://svetlyachok.karpinskedu.ru/documenti/6-programma-vospitatelnoi-raboty.html" TargetMode="External"/><Relationship Id="rId64" Type="http://schemas.openxmlformats.org/officeDocument/2006/relationships/hyperlink" Target="about:blank" TargetMode="External"/><Relationship Id="rId69" Type="http://schemas.openxmlformats.org/officeDocument/2006/relationships/hyperlink" Target="http://zsfond.ru/" TargetMode="External"/><Relationship Id="rId80" Type="http://schemas.openxmlformats.org/officeDocument/2006/relationships/hyperlink" Target="https://&#1076;&#1086;&#1083;&#1079;&#1072;&#1088;&#1103;.&#1077;&#1082;&#1072;&#1090;&#1077;&#1088;&#1080;&#1085;&#1073;&#1091;&#1088;&#1075;.&#1088;&#1092;/" TargetMode="External"/><Relationship Id="rId85" Type="http://schemas.openxmlformats.org/officeDocument/2006/relationships/hyperlink" Target="https://&#1082;&#1088;&#1072;&#1089;&#1085;&#1072;&#1103;&#1075;&#1074;&#1086;&#1079;&#1076;&#1080;&#1082;&#1072;.&#1077;&#1082;&#1072;&#1090;&#1077;&#1088;&#1080;&#1085;&#1073;&#1091;&#1088;&#1075;.&#1088;&#1092;/" TargetMode="External"/><Relationship Id="rId12" Type="http://schemas.openxmlformats.org/officeDocument/2006/relationships/hyperlink" Target="https://&#1073;&#1088;&#1080;&#1075;&#1072;&#1085;&#1090;&#1080;&#1085;&#1072;.&#1077;&#1082;&#1072;&#1090;&#1077;&#1088;&#1080;&#1085;&#1073;&#1091;&#1088;&#1075;.&#1088;&#1092;/" TargetMode="External"/><Relationship Id="rId17" Type="http://schemas.openxmlformats.org/officeDocument/2006/relationships/hyperlink" Target="https://cloud.mail.ru/public/Mhrb/Un44Pmwj6" TargetMode="External"/><Relationship Id="rId33" Type="http://schemas.openxmlformats.org/officeDocument/2006/relationships/hyperlink" Target="https://ducvs.uralschool.ru/?section_id=40" TargetMode="External"/><Relationship Id="rId38" Type="http://schemas.openxmlformats.org/officeDocument/2006/relationships/hyperlink" Target="about:blank" TargetMode="External"/><Relationship Id="rId59" Type="http://schemas.openxmlformats.org/officeDocument/2006/relationships/hyperlink" Target="https://k-gorka.online/image/Educational_program_Krasnaya_gorka.pdf" TargetMode="External"/><Relationship Id="rId103" Type="http://schemas.openxmlformats.org/officeDocument/2006/relationships/hyperlink" Target="https://chayka-kruf.nasmene.ru/lager/org-recreation/documents" TargetMode="External"/><Relationship Id="rId108" Type="http://schemas.openxmlformats.org/officeDocument/2006/relationships/table" Target="../tables/table1.xml"/><Relationship Id="rId20" Type="http://schemas.openxmlformats.org/officeDocument/2006/relationships/hyperlink" Target="https://tavda-rodnichok.profiedu.ru/" TargetMode="External"/><Relationship Id="rId41" Type="http://schemas.openxmlformats.org/officeDocument/2006/relationships/hyperlink" Target="https://&#1094;&#1086;&#1086;&#1080;&#1086;&#1076;.&#1088;&#1092;/" TargetMode="External"/><Relationship Id="rId54" Type="http://schemas.openxmlformats.org/officeDocument/2006/relationships/hyperlink" Target="https://lobva-patriot.profiedu.ru/?section_id=211" TargetMode="External"/><Relationship Id="rId62" Type="http://schemas.openxmlformats.org/officeDocument/2006/relationships/hyperlink" Target="http://www.zarnica.pro/" TargetMode="External"/><Relationship Id="rId70" Type="http://schemas.openxmlformats.org/officeDocument/2006/relationships/hyperlink" Target="https://disk.yandex.ru/i/CpXChgys2t6Yng" TargetMode="External"/><Relationship Id="rId75" Type="http://schemas.openxmlformats.org/officeDocument/2006/relationships/hyperlink" Target="https://clck.ru/3SmD3z" TargetMode="External"/><Relationship Id="rId83" Type="http://schemas.openxmlformats.org/officeDocument/2006/relationships/hyperlink" Target="https://lagermayak.ru/" TargetMode="External"/><Relationship Id="rId88" Type="http://schemas.openxmlformats.org/officeDocument/2006/relationships/hyperlink" Target="https://&#1076;&#1086;&#1083;&#1089;&#1087;&#1091;&#1090;&#1085;&#1080;&#1082;.&#1077;&#1082;&#1072;&#1090;&#1077;&#1088;&#1080;&#1085;&#1073;&#1091;&#1088;&#1075;.&#1088;&#1092;/" TargetMode="External"/><Relationship Id="rId91" Type="http://schemas.openxmlformats.org/officeDocument/2006/relationships/hyperlink" Target="https://cherkasovo.nasmene.ru/" TargetMode="External"/><Relationship Id="rId96" Type="http://schemas.openxmlformats.org/officeDocument/2006/relationships/hyperlink" Target="http://&#1083;&#1072;&#1075;&#1077;&#1088;&#1100;&#1076;&#1091;&#1073;&#1080;&#1085;&#1080;&#1085;&#1072;.&#1088;&#1092;/" TargetMode="External"/><Relationship Id="rId1" Type="http://schemas.openxmlformats.org/officeDocument/2006/relationships/hyperlink" Target="https://ekaterinburg-tr.gazprom.ru/" TargetMode="External"/><Relationship Id="rId6" Type="http://schemas.openxmlformats.org/officeDocument/2006/relationships/hyperlink" Target="http://&#1076;&#1086;&#1083;&#1073;&#1091;&#1088;&#1077;&#1074;&#1077;&#1089;&#1090;&#1085;&#1080;&#1082;.&#1077;&#1082;&#1072;&#1090;&#1077;&#1088;&#1080;&#1085;&#1073;&#1091;&#1088;&#1075;.&#1088;&#1092;/" TargetMode="External"/><Relationship Id="rId15" Type="http://schemas.openxmlformats.org/officeDocument/2006/relationships/hyperlink" Target="https://comfort-sr.ru/camp/"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dol-skazka.ru/" TargetMode="External"/><Relationship Id="rId36" Type="http://schemas.openxmlformats.org/officeDocument/2006/relationships/hyperlink" Target="about:blank" TargetMode="External"/><Relationship Id="rId49" Type="http://schemas.openxmlformats.org/officeDocument/2006/relationships/hyperlink" Target="https://vk.com/chaika_kch" TargetMode="External"/><Relationship Id="rId57" Type="http://schemas.openxmlformats.org/officeDocument/2006/relationships/hyperlink" Target="https://chaika-srv.profiedu.ru/" TargetMode="External"/><Relationship Id="rId106" Type="http://schemas.openxmlformats.org/officeDocument/2006/relationships/hyperlink" Target="https://svetlyachok.karpinskedu.ru/" TargetMode="External"/><Relationship Id="rId10" Type="http://schemas.openxmlformats.org/officeDocument/2006/relationships/hyperlink" Target="https://lagerkam.ru/" TargetMode="External"/><Relationship Id="rId31" Type="http://schemas.openxmlformats.org/officeDocument/2006/relationships/hyperlink" Target="http://medgorka.ru/" TargetMode="External"/><Relationship Id="rId44" Type="http://schemas.openxmlformats.org/officeDocument/2006/relationships/hyperlink" Target="https://zolotoylug.ru/sveden/document/" TargetMode="External"/><Relationship Id="rId52" Type="http://schemas.openxmlformats.org/officeDocument/2006/relationships/hyperlink" Target="http://www.solnceleto.ru/" TargetMode="External"/><Relationship Id="rId60" Type="http://schemas.openxmlformats.org/officeDocument/2006/relationships/hyperlink" Target="https://&#1083;&#1072;&#1075;&#1077;&#1088;&#1100;-&#1082;&#1086;&#1083;&#1086;&#1089;&#1086;&#1082;.&#1088;&#1092;/" TargetMode="External"/><Relationship Id="rId65" Type="http://schemas.openxmlformats.org/officeDocument/2006/relationships/hyperlink" Target="about:blank" TargetMode="External"/><Relationship Id="rId73" Type="http://schemas.openxmlformats.org/officeDocument/2006/relationships/hyperlink" Target="http://docs.google.com/viewer?url=http://medgorka.ru/upload/iblock/3c5/mzft8lkhl0w0gaxrxymfo6839o4v6fwa/2026-god-PVR.pdf" TargetMode="External"/><Relationship Id="rId78" Type="http://schemas.openxmlformats.org/officeDocument/2006/relationships/hyperlink" Target="https://&#1094;&#1086;&#1086;&#1080;&#1086;&#1076;.&#1088;&#1092;/" TargetMode="External"/><Relationship Id="rId81" Type="http://schemas.openxmlformats.org/officeDocument/2006/relationships/hyperlink" Target="https://kosmos-dol.ru/o-lagere/deyatelnost/" TargetMode="External"/><Relationship Id="rId86" Type="http://schemas.openxmlformats.org/officeDocument/2006/relationships/hyperlink" Target="https://uralsamosvet.ru/" TargetMode="External"/><Relationship Id="rId94"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99" Type="http://schemas.openxmlformats.org/officeDocument/2006/relationships/hyperlink" Target="https://&#1087;&#1088;&#1080;&#1086;&#1079;&#1077;&#1088;&#1085;&#1099;&#1081;.&#1077;&#1082;&#1072;&#1090;&#1077;&#1088;&#1080;&#1085;&#1073;&#1091;&#1088;&#1075;.&#1088;&#1092;/" TargetMode="External"/><Relationship Id="rId101"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4" Type="http://schemas.openxmlformats.org/officeDocument/2006/relationships/hyperlink" Target="https://vk.com/topic-41204198_53671842" TargetMode="External"/><Relationship Id="rId9" Type="http://schemas.openxmlformats.org/officeDocument/2006/relationships/hyperlink" Target="https://lagerunost.ru/" TargetMode="External"/><Relationship Id="rId13" Type="http://schemas.openxmlformats.org/officeDocument/2006/relationships/hyperlink" Target="https://vk.cc/cW7XQJ" TargetMode="External"/><Relationship Id="rId18" Type="http://schemas.openxmlformats.org/officeDocument/2006/relationships/hyperlink" Target="https://alapsputnik.nasmene.ru/" TargetMode="External"/><Relationship Id="rId39" Type="http://schemas.openxmlformats.org/officeDocument/2006/relationships/hyperlink" Target="https://&#1094;&#1086;&#1086;&#1080;&#1086;&#1076;.&#1088;&#1092;/" TargetMode="External"/><Relationship Id="rId34" Type="http://schemas.openxmlformats.org/officeDocument/2006/relationships/hyperlink" Target="https://vk.com/baranchata" TargetMode="External"/><Relationship Id="rId50" Type="http://schemas.openxmlformats.org/officeDocument/2006/relationships/hyperlink" Target="https://disk.yandex.ru/d/_OpiJe7tQ-qYKQ" TargetMode="External"/><Relationship Id="rId55" Type="http://schemas.openxmlformats.org/officeDocument/2006/relationships/hyperlink" Target="https://sunny-krur.ru/" TargetMode="External"/><Relationship Id="rId76" Type="http://schemas.openxmlformats.org/officeDocument/2006/relationships/hyperlink" Target="https://&#1094;&#1086;&#1086;&#1080;&#1086;&#1076;.&#1088;&#1092;/" TargetMode="External"/><Relationship Id="rId97" Type="http://schemas.openxmlformats.org/officeDocument/2006/relationships/hyperlink" Target="https://druzhba.dm-centre.ru/wp-content/uploads/2025/06/programma-vospitaniya-zcz-druzhba.pdf" TargetMode="External"/><Relationship Id="rId104" Type="http://schemas.openxmlformats.org/officeDocument/2006/relationships/hyperlink" Target="https://&#1076;&#1086;&#1083;&#1084;&#1077;&#1095;&#1090;&#1072;.&#1077;&#1082;&#1072;&#1090;&#1077;&#1088;&#1080;&#1085;&#1073;&#1091;&#1088;&#1075;.&#1088;&#1092;/" TargetMode="External"/><Relationship Id="rId7" Type="http://schemas.openxmlformats.org/officeDocument/2006/relationships/hyperlink" Target="https://dol-chayka.nasmene.ru/" TargetMode="External"/><Relationship Id="rId71" Type="http://schemas.openxmlformats.org/officeDocument/2006/relationships/hyperlink" Target="https://sunny-krur.ru/" TargetMode="External"/><Relationship Id="rId92" Type="http://schemas.openxmlformats.org/officeDocument/2006/relationships/hyperlink" Target="https://&#1079;&#1074;&#1105;&#1079;&#1076;&#1085;&#1099;&#1081;.&#1086;&#1073;&#1088;&#1072;&#1079;&#1086;&#1074;&#1072;&#1085;&#1080;&#1077;-&#1085;&#1090;.&#1088;&#1092;/"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24" Type="http://schemas.openxmlformats.org/officeDocument/2006/relationships/hyperlink" Target="https://lager-gurino.profiedu.ru/" TargetMode="External"/><Relationship Id="rId40" Type="http://schemas.openxmlformats.org/officeDocument/2006/relationships/hyperlink" Target="about:blank" TargetMode="External"/><Relationship Id="rId45" Type="http://schemas.openxmlformats.org/officeDocument/2006/relationships/hyperlink" Target="https://cvr-nu.ru/" TargetMode="External"/><Relationship Id="rId66" Type="http://schemas.openxmlformats.org/officeDocument/2006/relationships/hyperlink" Target="http://&#1102;&#1085;&#1086;&#1089;&#1090;&#1100;&#1091;&#1088;&#1072;&#1083;&#1072;.&#1088;&#1092;/" TargetMode="External"/><Relationship Id="rId87" Type="http://schemas.openxmlformats.org/officeDocument/2006/relationships/hyperlink" Target="https://&#1076;&#1086;&#1083;&#1090;&#1080;&#1090;&#1086;&#1074;&#1072;.&#1077;&#1082;&#1072;&#1090;&#1077;&#1088;&#1080;&#1085;&#1073;&#1091;&#1088;&#1075;.&#1088;&#1092;/" TargetMode="External"/><Relationship Id="rId61" Type="http://schemas.openxmlformats.org/officeDocument/2006/relationships/hyperlink" Target="https://iskorka.nasmene.ru/" TargetMode="External"/><Relationship Id="rId82" Type="http://schemas.openxmlformats.org/officeDocument/2006/relationships/hyperlink" Target="https://disk.yandex.ru/i/H9B-hWH7sh3mbw" TargetMode="External"/><Relationship Id="rId19" Type="http://schemas.openxmlformats.org/officeDocument/2006/relationships/hyperlink" Target="https://mcfakel.nasmene.ru/" TargetMode="External"/><Relationship Id="rId14" Type="http://schemas.openxmlformats.org/officeDocument/2006/relationships/hyperlink" Target="https://comfort-sr.ru/camp/" TargetMode="External"/><Relationship Id="rId30" Type="http://schemas.openxmlformats.org/officeDocument/2006/relationships/hyperlink" Target="http://www.tmk-group.ru/" TargetMode="External"/><Relationship Id="rId35" Type="http://schemas.openxmlformats.org/officeDocument/2006/relationships/hyperlink" Target="https://drive.google.com/file/d/1MnvK_yBCE3cAopJKE74jdslQ37PMfusk/view?usp=sharing" TargetMode="External"/><Relationship Id="rId56" Type="http://schemas.openxmlformats.org/officeDocument/2006/relationships/hyperlink" Target="https://chaika-srv.profiedu.ru/" TargetMode="External"/><Relationship Id="rId77" Type="http://schemas.openxmlformats.org/officeDocument/2006/relationships/hyperlink" Target="https://&#1094;&#1086;&#1086;&#1080;&#1086;&#1076;.&#1088;&#1092;/" TargetMode="External"/><Relationship Id="rId100" Type="http://schemas.openxmlformats.org/officeDocument/2006/relationships/hyperlink" Target="https://clck.su/HylMe" TargetMode="External"/><Relationship Id="rId105" Type="http://schemas.openxmlformats.org/officeDocument/2006/relationships/hyperlink" Target="https://zarya96.ru/o-nas/metodicheskoe-obespechenie.html" TargetMode="External"/><Relationship Id="rId8" Type="http://schemas.openxmlformats.org/officeDocument/2006/relationships/hyperlink" Target="https://kosmos-dol.ru/" TargetMode="External"/><Relationship Id="rId51" Type="http://schemas.openxmlformats.org/officeDocument/2006/relationships/hyperlink" Target="http://&#1074;&#1086;&#1089;&#1093;&#1086;&#1076;-&#1076;&#1077;&#1090;&#1103;&#1084;.&#1088;&#1092;/" TargetMode="External"/><Relationship Id="rId72" Type="http://schemas.openxmlformats.org/officeDocument/2006/relationships/hyperlink" Target="https://cherkasovo.nasmene.ru/sveden/education" TargetMode="External"/><Relationship Id="rId93" Type="http://schemas.openxmlformats.org/officeDocument/2006/relationships/hyperlink" Target="https://k-gorka.online/" TargetMode="External"/><Relationship Id="rId98" Type="http://schemas.openxmlformats.org/officeDocument/2006/relationships/hyperlink" Target="https://dol-chayka.nasmene.ru/lager/org-recreation/documents"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sputnik.nasmene.ru/" TargetMode="External"/><Relationship Id="rId46" Type="http://schemas.openxmlformats.org/officeDocument/2006/relationships/hyperlink" Target="https://cvr-nu.ru/sveden/files/657d075847fd928f33d47550feb93424_0.pdf" TargetMode="External"/><Relationship Id="rId67" Type="http://schemas.openxmlformats.org/officeDocument/2006/relationships/hyperlink" Target="https://dm-centr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29" Type="http://schemas.openxmlformats.org/officeDocument/2006/relationships/table" Target="../tables/table2.xm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printerSettings" Target="../printerSettings/printerSettings2.bin"/><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hyperlink" Target="http://www.edev-v-lager.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newyaschool.edusite.ru/" TargetMode="External"/><Relationship Id="rId170" Type="http://schemas.openxmlformats.org/officeDocument/2006/relationships/hyperlink" Target="http://schoolvd.ru/?section_id=206" TargetMode="External"/><Relationship Id="rId268" Type="http://schemas.openxmlformats.org/officeDocument/2006/relationships/hyperlink" Target="about:blank" TargetMode="External"/><Relationship Id="rId475" Type="http://schemas.openxmlformats.org/officeDocument/2006/relationships/hyperlink" Target="http://vsergi-dshi.uralschool.ru/" TargetMode="External"/><Relationship Id="rId682" Type="http://schemas.openxmlformats.org/officeDocument/2006/relationships/hyperlink" Target="https://8kashino.uralschool.ru/" TargetMode="External"/><Relationship Id="rId128" Type="http://schemas.openxmlformats.org/officeDocument/2006/relationships/hyperlink" Target="https://school16-kochnevo.ekb.eduru.ru/media/2025/03/25/1325078743/programma.pdf" TargetMode="External"/><Relationship Id="rId335" Type="http://schemas.openxmlformats.org/officeDocument/2006/relationships/hyperlink" Target="https://school31-ku.ru/svedeniya-ob-organizatsii-otdykha-detej-i-ikh-ozdorovleniya" TargetMode="External"/><Relationship Id="rId542" Type="http://schemas.openxmlformats.org/officeDocument/2006/relationships/hyperlink" Target="https://57shkola.edusite.ru/" TargetMode="External"/><Relationship Id="rId987" Type="http://schemas.openxmlformats.org/officeDocument/2006/relationships/hyperlink" Target="https://school-16.ru/shkolnyj-lager/ob-organizatsii-otdykha-detej-i-ikh-ozdorovlenii" TargetMode="External"/><Relationship Id="rId1172" Type="http://schemas.openxmlformats.org/officeDocument/2006/relationships/hyperlink" Target="https://t-62.uralschool.ru/" TargetMode="External"/><Relationship Id="rId402" Type="http://schemas.openxmlformats.org/officeDocument/2006/relationships/hyperlink" Target="https://b-turish.uralschool.ru/?section_id=92" TargetMode="External"/><Relationship Id="rId847" Type="http://schemas.openxmlformats.org/officeDocument/2006/relationships/hyperlink" Target="about:blank" TargetMode="External"/><Relationship Id="rId1032" Type="http://schemas.openxmlformats.org/officeDocument/2006/relationships/hyperlink" Target="http://shkola23.sysert.ru/" TargetMode="External"/><Relationship Id="rId707" Type="http://schemas.openxmlformats.org/officeDocument/2006/relationships/hyperlink" Target="https://14ubileynuy.tvoysadik.ru/?section_id=32" TargetMode="External"/><Relationship Id="rId914" Type="http://schemas.openxmlformats.org/officeDocument/2006/relationships/hyperlink" Target="https://22rezh.tvoysadik.ru/" TargetMode="External"/><Relationship Id="rId43" Type="http://schemas.openxmlformats.org/officeDocument/2006/relationships/hyperlink" Target="https://artskola7.uralschool.ru/?section_id=207" TargetMode="External"/><Relationship Id="rId192"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497" Type="http://schemas.openxmlformats.org/officeDocument/2006/relationships/hyperlink" Target="http://mbou12nt.ru/" TargetMode="External"/><Relationship Id="rId357" Type="http://schemas.openxmlformats.org/officeDocument/2006/relationships/hyperlink" Target="http://kyroosh.edusite.ru/" TargetMode="External"/><Relationship Id="rId217" Type="http://schemas.openxmlformats.org/officeDocument/2006/relationships/hyperlink" Target="about:blank" TargetMode="External"/><Relationship Id="rId564" Type="http://schemas.openxmlformats.org/officeDocument/2006/relationships/hyperlink" Target="https://n-utka26.uralschool.ru/upload/scn_utka26_new/files/1c/c0/1cc0d1cc73e748eed2355578e41f0705.pdf" TargetMode="External"/><Relationship Id="rId771" Type="http://schemas.openxmlformats.org/officeDocument/2006/relationships/hyperlink" Target="http://16school.ru/?section_id=284" TargetMode="External"/><Relationship Id="rId869"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424" Type="http://schemas.openxmlformats.org/officeDocument/2006/relationships/hyperlink" Target="https://kushva-ddt.profiedu.ru/" TargetMode="External"/><Relationship Id="rId631" Type="http://schemas.openxmlformats.org/officeDocument/2006/relationships/hyperlink" Target="http://24rezh.tvoysadik.ru/" TargetMode="External"/><Relationship Id="rId729" Type="http://schemas.openxmlformats.org/officeDocument/2006/relationships/hyperlink" Target="https://sch7tavda.edusite.ru/" TargetMode="External"/><Relationship Id="rId1054" Type="http://schemas.openxmlformats.org/officeDocument/2006/relationships/hyperlink" Target="https://&#1096;&#1082;&#1086;&#1083;&#1072;31.&#1077;&#1082;&#1072;&#1090;&#1077;&#1088;&#1080;&#1085;&#1073;&#1091;&#1088;&#1075;.&#1088;&#1092;/" TargetMode="External"/><Relationship Id="rId936" Type="http://schemas.openxmlformats.org/officeDocument/2006/relationships/hyperlink" Target="https://2vs.uralschool.ru/" TargetMode="External"/><Relationship Id="rId1121" Type="http://schemas.openxmlformats.org/officeDocument/2006/relationships/hyperlink" Target="http://d-school16.ru/" TargetMode="External"/><Relationship Id="rId65" Type="http://schemas.openxmlformats.org/officeDocument/2006/relationships/hyperlink" Target="https://56art.uralschool.ru/?section_id=75" TargetMode="External"/><Relationship Id="rId281" Type="http://schemas.openxmlformats.org/officeDocument/2006/relationships/hyperlink" Target="https://irbit1.uralschool.ru/?section_id=158" TargetMode="External"/><Relationship Id="rId141" Type="http://schemas.openxmlformats.org/officeDocument/2006/relationships/hyperlink" Target="https://21ber.uralschool.ru/" TargetMode="External"/><Relationship Id="rId379" Type="http://schemas.openxmlformats.org/officeDocument/2006/relationships/hyperlink" Target="http://school1.krasnoturinsk.org/" TargetMode="External"/><Relationship Id="rId586" Type="http://schemas.openxmlformats.org/officeDocument/2006/relationships/hyperlink" Target="http://crdu-p.uralschool.ru/" TargetMode="External"/><Relationship Id="rId793"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7" Type="http://schemas.openxmlformats.org/officeDocument/2006/relationships/hyperlink" Target="http://z18shkolaalapaevsk.edusite.ru/" TargetMode="External"/><Relationship Id="rId239" Type="http://schemas.openxmlformats.org/officeDocument/2006/relationships/hyperlink" Target="https://interstadium.uralschool.ru/" TargetMode="External"/><Relationship Id="rId446" Type="http://schemas.openxmlformats.org/officeDocument/2006/relationships/hyperlink" Target="http://soshbyngi.ru/" TargetMode="External"/><Relationship Id="rId653" Type="http://schemas.openxmlformats.org/officeDocument/2006/relationships/hyperlink" Target="https://sosva4.uralschool.ru/" TargetMode="External"/><Relationship Id="rId1076" Type="http://schemas.openxmlformats.org/officeDocument/2006/relationships/hyperlink" Target="https://&#1096;&#1082;&#1086;&#1083;&#1072;114.&#1077;&#1082;&#1072;&#1090;&#1077;&#1088;&#1080;&#1085;&#1073;&#1091;&#1088;&#1075;.&#1088;&#1092;/" TargetMode="External"/><Relationship Id="rId306" Type="http://schemas.openxmlformats.org/officeDocument/2006/relationships/hyperlink" Target="https://rudnovschool.uoirbitmo.ru/" TargetMode="External"/><Relationship Id="rId860" Type="http://schemas.openxmlformats.org/officeDocument/2006/relationships/hyperlink" Target="about:blank" TargetMode="External"/><Relationship Id="rId958" Type="http://schemas.openxmlformats.org/officeDocument/2006/relationships/hyperlink" Target="https://clck.su/knugK" TargetMode="External"/><Relationship Id="rId1143" Type="http://schemas.openxmlformats.org/officeDocument/2006/relationships/hyperlink" Target="https://8irbit.uralschool.ru/" TargetMode="External"/><Relationship Id="rId87" Type="http://schemas.openxmlformats.org/officeDocument/2006/relationships/hyperlink" Target="http://school-8-asb.ucoz.ru/" TargetMode="External"/><Relationship Id="rId513" Type="http://schemas.openxmlformats.org/officeDocument/2006/relationships/hyperlink" Target="https://sh81nt.edusite.ru/" TargetMode="External"/><Relationship Id="rId720" Type="http://schemas.openxmlformats.org/officeDocument/2006/relationships/hyperlink" Target="https://60set.tvoysadik.ru/" TargetMode="External"/><Relationship Id="rId818" Type="http://schemas.openxmlformats.org/officeDocument/2006/relationships/hyperlink" Target="http://school20nt.ru/document/rabochaja_programma_vospitanija_ldp-strana_druzej_.pdf" TargetMode="External"/><Relationship Id="rId1003" Type="http://schemas.openxmlformats.org/officeDocument/2006/relationships/hyperlink" Target="https://shko-30.edusite.ru/camp_maininfo.html" TargetMode="External"/><Relationship Id="rId14" Type="http://schemas.openxmlformats.org/officeDocument/2006/relationships/hyperlink" Target="https://zarya.uralschool.ru/" TargetMode="External"/><Relationship Id="rId163" Type="http://schemas.openxmlformats.org/officeDocument/2006/relationships/hyperlink" Target="https://b17.uralschool.ru/" TargetMode="External"/><Relationship Id="rId370" Type="http://schemas.openxmlformats.org/officeDocument/2006/relationships/hyperlink" Target="https://ssh-ritm.profiedu.ru/" TargetMode="External"/><Relationship Id="rId230" Type="http://schemas.openxmlformats.org/officeDocument/2006/relationships/hyperlink" Target="https://31.tvoysadik.ru/" TargetMode="External"/><Relationship Id="rId468" Type="http://schemas.openxmlformats.org/officeDocument/2006/relationships/hyperlink" Target="http://klen.uralschool.ru/" TargetMode="External"/><Relationship Id="rId675" Type="http://schemas.openxmlformats.org/officeDocument/2006/relationships/hyperlink" Target="http://www.sys-corr.ru/" TargetMode="External"/><Relationship Id="rId882" Type="http://schemas.openxmlformats.org/officeDocument/2006/relationships/hyperlink" Target="https://svt14.uralschool.ru/?section" TargetMode="External"/><Relationship Id="rId1098" Type="http://schemas.openxmlformats.org/officeDocument/2006/relationships/hyperlink" Target="https://ddtor.ru/dokument/ozdor-kompaniya/vospit-programma-mechta25.pdf" TargetMode="External"/><Relationship Id="rId328" Type="http://schemas.openxmlformats.org/officeDocument/2006/relationships/hyperlink" Target="https://school17.obrku.ru/" TargetMode="External"/><Relationship Id="rId535" Type="http://schemas.openxmlformats.org/officeDocument/2006/relationships/hyperlink" Target="https://tso7.uralschool.ru/" TargetMode="External"/><Relationship Id="rId742" Type="http://schemas.openxmlformats.org/officeDocument/2006/relationships/hyperlink" Target="https://ztr-garmonia.profiedu.ru/" TargetMode="External"/><Relationship Id="rId1165" Type="http://schemas.openxmlformats.org/officeDocument/2006/relationships/hyperlink" Target="http://www.alapaevsk-pervaya.edusite.ru/camp_maininfo.html" TargetMode="External"/><Relationship Id="rId602" Type="http://schemas.openxmlformats.org/officeDocument/2006/relationships/hyperlink" Target="http://school10.eduface.ru/" TargetMode="External"/><Relationship Id="rId1025" Type="http://schemas.openxmlformats.org/officeDocument/2006/relationships/hyperlink" Target="https://lager-151.uralschool.ru/" TargetMode="External"/><Relationship Id="rId907" Type="http://schemas.openxmlformats.org/officeDocument/2006/relationships/hyperlink" Target="http://www.school-1kushva.ucoz.org/" TargetMode="External"/><Relationship Id="rId36" Type="http://schemas.openxmlformats.org/officeDocument/2006/relationships/hyperlink" Target="https://art3.uralschool.ru/?section_id=364" TargetMode="External"/><Relationship Id="rId185" Type="http://schemas.openxmlformats.org/officeDocument/2006/relationships/hyperlink" Target="http://vp24.uralschool.ru/" TargetMode="External"/><Relationship Id="rId392" Type="http://schemas.openxmlformats.org/officeDocument/2006/relationships/hyperlink" Target="https://28kt.uralschool.ru/upload/sc28kt_new/files/b7/c9/b7c982dda772baff35cb6afdf36740b4.pdf" TargetMode="External"/><Relationship Id="rId697" Type="http://schemas.openxmlformats.org/officeDocument/2006/relationships/hyperlink" Target="https://oktschool18.ru/leto/18_programma_lagerja_novaja.pdf" TargetMode="External"/><Relationship Id="rId252" Type="http://schemas.openxmlformats.org/officeDocument/2006/relationships/hyperlink" Target="https://168.tvoysadik.ru/?section_id=534" TargetMode="External"/><Relationship Id="rId112" Type="http://schemas.openxmlformats.org/officeDocument/2006/relationships/hyperlink" Target="http://rp-sosch.ucoz.ru/" TargetMode="External"/><Relationship Id="rId557" Type="http://schemas.openxmlformats.org/officeDocument/2006/relationships/hyperlink" Target="http://www.school-garden17pv.ru/" TargetMode="External"/><Relationship Id="rId764" Type="http://schemas.openxmlformats.org/officeDocument/2006/relationships/hyperlink" Target="https://shamar26.uralschool.ru/" TargetMode="External"/><Relationship Id="rId971" Type="http://schemas.openxmlformats.org/officeDocument/2006/relationships/hyperlink" Target="https://uralsky.uralschool.ru/upload/scuralsky_new/files/d4/01/d4018c026edca93f10c236d519653bae.pdf" TargetMode="External"/><Relationship Id="rId417" Type="http://schemas.openxmlformats.org/officeDocument/2006/relationships/hyperlink" Target="https://uva-kruf.uralschool.ru/" TargetMode="External"/><Relationship Id="rId624" Type="http://schemas.openxmlformats.org/officeDocument/2006/relationships/hyperlink" Target="https://44rezh.uralschool.ru/" TargetMode="External"/><Relationship Id="rId831" Type="http://schemas.openxmlformats.org/officeDocument/2006/relationships/hyperlink" Target="https://school48.1c-umi.ru/svedeniya_ob_organizacii_otdyha_detej_i_ih_ozdorovleniya/dokumenty/" TargetMode="External"/><Relationship Id="rId1047" Type="http://schemas.openxmlformats.org/officeDocument/2006/relationships/hyperlink" Target="https://srv19.uralschool.ru/file/download?id=14983" TargetMode="External"/><Relationship Id="rId929" Type="http://schemas.openxmlformats.org/officeDocument/2006/relationships/hyperlink" Target="https://fakel.uralschool.ru/" TargetMode="External"/><Relationship Id="rId1114" Type="http://schemas.openxmlformats.org/officeDocument/2006/relationships/hyperlink" Target="https://24rezh.tvoysadik.ru/org-info/education-implemented-program?id=1" TargetMode="External"/><Relationship Id="rId58" Type="http://schemas.openxmlformats.org/officeDocument/2006/relationships/hyperlink" Target="https://mshkola18.edusite.ru/p286aa1.html" TargetMode="External"/><Relationship Id="rId274" Type="http://schemas.openxmlformats.org/officeDocument/2006/relationships/hyperlink" Target="https://family.uralschool.ru/?section_id=114" TargetMode="External"/><Relationship Id="rId481" Type="http://schemas.openxmlformats.org/officeDocument/2006/relationships/hyperlink" Target="http://cdtmihailovsk.ru/" TargetMode="External"/><Relationship Id="rId134" Type="http://schemas.openxmlformats.org/officeDocument/2006/relationships/hyperlink" Target="https://licej3.ru/" TargetMode="External"/><Relationship Id="rId579" Type="http://schemas.openxmlformats.org/officeDocument/2006/relationships/hyperlink" Target="https://school17-pgo.uralschool.ru/" TargetMode="External"/><Relationship Id="rId786" Type="http://schemas.openxmlformats.org/officeDocument/2006/relationships/hyperlink" Target="https://347.tvoysadik.ru/" TargetMode="External"/><Relationship Id="rId993" Type="http://schemas.openxmlformats.org/officeDocument/2006/relationships/hyperlink" Target="https://1prv.uralschool.ru/?section_id=76" TargetMode="External"/><Relationship Id="rId341" Type="http://schemas.openxmlformats.org/officeDocument/2006/relationships/hyperlink" Target="https://bestschool60.3dn.ru/index/ob_organizacii_otdykha_detej_i_ikh_ozdorovlenija/0-286" TargetMode="External"/><Relationship Id="rId439" Type="http://schemas.openxmlformats.org/officeDocument/2006/relationships/hyperlink" Target="https://2nev.uralschool.ru/" TargetMode="External"/><Relationship Id="rId646" Type="http://schemas.openxmlformats.org/officeDocument/2006/relationships/hyperlink" Target="http://moserov.ru/" TargetMode="External"/><Relationship Id="rId1069" Type="http://schemas.openxmlformats.org/officeDocument/2006/relationships/hyperlink" Target="https://&#1096;&#1082;&#1086;&#1083;&#1072;77.&#1077;&#1082;&#1072;&#1090;&#1077;&#1088;&#1080;&#1085;&#1073;&#1091;&#1088;&#1075;.&#1088;&#1092;/" TargetMode="External"/><Relationship Id="rId201" Type="http://schemas.openxmlformats.org/officeDocument/2006/relationships/hyperlink" Target="about:blank" TargetMode="External"/><Relationship Id="rId285" Type="http://schemas.openxmlformats.org/officeDocument/2006/relationships/hyperlink" Target="https://18irbit.uralschool.ru/upload/sc18irbit_new/files/23/39/233942be28eeb4fd1c81b45c1791cf9f.pdf" TargetMode="External"/><Relationship Id="rId506" Type="http://schemas.openxmlformats.org/officeDocument/2006/relationships/hyperlink" Target="https://ou41.ru/" TargetMode="External"/><Relationship Id="rId853" Type="http://schemas.openxmlformats.org/officeDocument/2006/relationships/hyperlink" Target="https://www.gdmnt.ru/upload/iblock/366/366529665af38873d115bcaae80f18a6.pdf" TargetMode="External"/><Relationship Id="rId1136" Type="http://schemas.openxmlformats.org/officeDocument/2006/relationships/hyperlink" Target="http://signal-school.egov66.ru/" TargetMode="External"/><Relationship Id="rId492" Type="http://schemas.openxmlformats.org/officeDocument/2006/relationships/hyperlink" Target="https://clck.ru/3SjoxD" TargetMode="External"/><Relationship Id="rId713" Type="http://schemas.openxmlformats.org/officeDocument/2006/relationships/hyperlink" Target="https://sadik37.tvoysadik.ru/?section_id=27" TargetMode="External"/><Relationship Id="rId797" Type="http://schemas.openxmlformats.org/officeDocument/2006/relationships/hyperlink" Target="https://clck.ru/3Sp8wa" TargetMode="External"/><Relationship Id="rId920" Type="http://schemas.openxmlformats.org/officeDocument/2006/relationships/hyperlink" Target="https://berezovskiy-sport.ru/" TargetMode="External"/><Relationship Id="rId145" Type="http://schemas.openxmlformats.org/officeDocument/2006/relationships/hyperlink" Target="http://32ber.uralschool.ru/" TargetMode="External"/><Relationship Id="rId352" Type="http://schemas.openxmlformats.org/officeDocument/2006/relationships/hyperlink" Target="https://zahschool.edusite.ru/camp_maininfo.html" TargetMode="External"/><Relationship Id="rId212" Type="http://schemas.openxmlformats.org/officeDocument/2006/relationships/hyperlink" Target="https://star-studios.ru/" TargetMode="External"/><Relationship Id="rId657" Type="http://schemas.openxmlformats.org/officeDocument/2006/relationships/hyperlink" Target="about:blank" TargetMode="External"/><Relationship Id="rId864" Type="http://schemas.openxmlformats.org/officeDocument/2006/relationships/hyperlink" Target="https://&#1096;&#1082;&#1086;&#1083;&#1072;30.&#1077;&#1082;&#1072;&#1090;&#1077;&#1088;&#1080;&#1085;&#1073;&#1091;&#1088;&#1075;.&#1088;&#1092;/" TargetMode="External"/><Relationship Id="rId296" Type="http://schemas.openxmlformats.org/officeDocument/2006/relationships/hyperlink" Target="http://www.znamenschool.uoirbitmo.ru/" TargetMode="External"/><Relationship Id="rId517" Type="http://schemas.openxmlformats.org/officeDocument/2006/relationships/hyperlink" Target="http://polusnt.ru/" TargetMode="External"/><Relationship Id="rId724" Type="http://schemas.openxmlformats.org/officeDocument/2006/relationships/hyperlink" Target="https://ozerki.uralschool.ru/?section_id=109" TargetMode="External"/><Relationship Id="rId931" Type="http://schemas.openxmlformats.org/officeDocument/2006/relationships/hyperlink" Target="https://dshi-lesnoy.ekb.muzkult.ru/" TargetMode="External"/><Relationship Id="rId1147" Type="http://schemas.openxmlformats.org/officeDocument/2006/relationships/hyperlink" Target="http://&#1096;&#1082;&#1086;&#1083;&#1072;141.&#1077;&#1082;&#1072;&#1090;&#1077;&#1088;&#1080;&#1085;&#1073;&#1091;&#1088;&#1075;.&#1088;&#1092;/" TargetMode="External"/><Relationship Id="rId60" Type="http://schemas.openxmlformats.org/officeDocument/2006/relationships/hyperlink" Target="https://licey21art.uralschool.ru/" TargetMode="External"/><Relationship Id="rId156" Type="http://schemas.openxmlformats.org/officeDocument/2006/relationships/hyperlink" Target="https://b5.uralschool.ru/" TargetMode="External"/><Relationship Id="rId363" Type="http://schemas.openxmlformats.org/officeDocument/2006/relationships/hyperlink" Target="https://disk.yandex.ru/i/rxcadvImvRJcsg" TargetMode="External"/><Relationship Id="rId570" Type="http://schemas.openxmlformats.org/officeDocument/2006/relationships/hyperlink" Target="https://ww-eurasia/ru%20%20%20%20%20%20%20%20%20%20%20%20%20%20%20%20%20%20%20%D0%9F%D1%80%D0%B8%D0%BA%D0%B0%D0%B7%20%D0%B4%D0%B8%D1%80%D0%B5%D0%BA%D1%82%D0%BE%D1%80%D0%B0%20%20%D0%BE%D1%82%2021.03.2025%20%E2%84%96%2018" TargetMode="External"/><Relationship Id="rId1007" Type="http://schemas.openxmlformats.org/officeDocument/2006/relationships/hyperlink" Target="https://12asb.uralschool.ru/sveden/document" TargetMode="External"/><Relationship Id="rId223" Type="http://schemas.openxmlformats.org/officeDocument/2006/relationships/hyperlink" Target="about:blank" TargetMode="External"/><Relationship Id="rId430" Type="http://schemas.openxmlformats.org/officeDocument/2006/relationships/hyperlink" Target="https://dshi-lesnoy.ekb.muzkult.ru/media/2025/03/27/1324961138/PROGRAMMA.pdf" TargetMode="External"/><Relationship Id="rId668" Type="http://schemas.openxmlformats.org/officeDocument/2006/relationships/hyperlink" Target="https://mouoosh9.uralschool.ru/" TargetMode="External"/><Relationship Id="rId875" Type="http://schemas.openxmlformats.org/officeDocument/2006/relationships/hyperlink" Target="https://&#1096;&#1082;&#1086;&#1083;&#1072;170.&#1077;&#1082;&#1072;&#1090;&#1077;&#1088;&#1080;&#1085;&#1073;&#1091;&#1088;&#1075;.&#1088;&#1092;/" TargetMode="External"/><Relationship Id="rId1060" Type="http://schemas.openxmlformats.org/officeDocument/2006/relationships/hyperlink" Target="https://&#1075;&#1080;&#1084;&#1085;&#1072;&#1079;&#1080;&#1103;37.&#1077;&#1082;&#1072;&#1090;&#1077;&#1088;&#1080;&#1085;&#1073;&#1091;&#1088;&#1075;.&#1088;&#1092;/" TargetMode="External"/><Relationship Id="rId18" Type="http://schemas.openxmlformats.org/officeDocument/2006/relationships/hyperlink" Target="https://koptelovo.uralschool.ru/" TargetMode="External"/><Relationship Id="rId528" Type="http://schemas.openxmlformats.org/officeDocument/2006/relationships/hyperlink" Target="about:blank" TargetMode="External"/><Relationship Id="rId735" Type="http://schemas.openxmlformats.org/officeDocument/2006/relationships/hyperlink" Target="https://tavda-18.uralschool.ru/" TargetMode="External"/><Relationship Id="rId942" Type="http://schemas.openxmlformats.org/officeDocument/2006/relationships/hyperlink" Target="https://6vs.uralschool.ru/" TargetMode="External"/><Relationship Id="rId1158" Type="http://schemas.openxmlformats.org/officeDocument/2006/relationships/hyperlink" Target="https://nadegda.tvoysadik.ru/" TargetMode="External"/><Relationship Id="rId167" Type="http://schemas.openxmlformats.org/officeDocument/2006/relationships/hyperlink" Target="https://b23.uralschool.ru/" TargetMode="External"/><Relationship Id="rId374" Type="http://schemas.openxmlformats.org/officeDocument/2006/relationships/hyperlink" Target="https://9krv.uralschool.ru/?section_id=347" TargetMode="External"/><Relationship Id="rId581" Type="http://schemas.openxmlformats.org/officeDocument/2006/relationships/hyperlink" Target="http://www.plvsch20.edusite.ru/DswMedia/programmavospitatel-noyrabotyi.pdf" TargetMode="External"/><Relationship Id="rId1018" Type="http://schemas.openxmlformats.org/officeDocument/2006/relationships/hyperlink" Target="https://clck.ru/3SmpXK" TargetMode="External"/><Relationship Id="rId71" Type="http://schemas.openxmlformats.org/officeDocument/2006/relationships/hyperlink" Target="http://www.liceyarti.ru/" TargetMode="External"/><Relationship Id="rId234" Type="http://schemas.openxmlformats.org/officeDocument/2006/relationships/hyperlink" Target="https://496.tvoysadik.ru/" TargetMode="External"/><Relationship Id="rId679" Type="http://schemas.openxmlformats.org/officeDocument/2006/relationships/hyperlink" Target="http://www.school6-sysert.ru/" TargetMode="External"/><Relationship Id="rId802" Type="http://schemas.openxmlformats.org/officeDocument/2006/relationships/hyperlink" Target="https://clck.ru/3SpCTX" TargetMode="External"/><Relationship Id="rId886" Type="http://schemas.openxmlformats.org/officeDocument/2006/relationships/hyperlink" Target="https://&#1096;&#1082;&#1086;&#1083;&#1072;53.&#1077;&#1082;&#1072;&#1090;&#1077;&#1088;&#1080;&#1085;&#1073;&#1091;&#1088;&#1075;.&#1088;&#1092;/upload/sc53_new/files/8c/69/8c6940e912aa4e4dd87af01046746ad3.pdf" TargetMode="External"/><Relationship Id="rId2" Type="http://schemas.openxmlformats.org/officeDocument/2006/relationships/hyperlink" Target="http://4shcola.ru/" TargetMode="External"/><Relationship Id="rId29" Type="http://schemas.openxmlformats.org/officeDocument/2006/relationships/hyperlink" Target="https://www.ou4.ru/" TargetMode="External"/><Relationship Id="rId441" Type="http://schemas.openxmlformats.org/officeDocument/2006/relationships/hyperlink" Target="http://3-nev.uralschool.ru/" TargetMode="External"/><Relationship Id="rId539" Type="http://schemas.openxmlformats.org/officeDocument/2006/relationships/hyperlink" Target="http://s49novouralsk.edusite.ru/" TargetMode="External"/><Relationship Id="rId746" Type="http://schemas.openxmlformats.org/officeDocument/2006/relationships/hyperlink" Target="https://vichlyaevskaya.uralschool.ru/" TargetMode="External"/><Relationship Id="rId1071" Type="http://schemas.openxmlformats.org/officeDocument/2006/relationships/hyperlink" Target="https://&#1096;&#1082;&#1086;&#1083;&#1072;107.&#1077;&#1082;&#1072;&#1090;&#1077;&#1088;&#1080;&#1085;&#1073;&#1091;&#1088;&#1075;.&#1088;&#1092;/" TargetMode="External"/><Relationship Id="rId1169" Type="http://schemas.openxmlformats.org/officeDocument/2006/relationships/hyperlink" Target="https://clck.ru/3SsQ8h" TargetMode="External"/><Relationship Id="rId178" Type="http://schemas.openxmlformats.org/officeDocument/2006/relationships/hyperlink" Target="http://4vt.uralschool.ru/" TargetMode="External"/><Relationship Id="rId301" Type="http://schemas.openxmlformats.org/officeDocument/2006/relationships/hyperlink" Target="http://www.osincevschool.uoirbitmo.ru/" TargetMode="External"/><Relationship Id="rId953" Type="http://schemas.openxmlformats.org/officeDocument/2006/relationships/hyperlink" Target="http://sc26tugul.edu-region.ru/&#160;" TargetMode="External"/><Relationship Id="rId1029" Type="http://schemas.openxmlformats.org/officeDocument/2006/relationships/hyperlink" Target="https://&#1096;&#1082;&#1086;&#1083;&#1072;43.&#1077;&#1082;&#1072;&#1090;&#1077;&#1088;&#1080;&#1085;&#1073;&#1091;&#1088;&#1075;.&#1088;&#1092;/" TargetMode="External"/><Relationship Id="rId82" Type="http://schemas.openxmlformats.org/officeDocument/2006/relationships/hyperlink" Target="http://suhanovka.ru/" TargetMode="External"/><Relationship Id="rId385" Type="http://schemas.openxmlformats.org/officeDocument/2006/relationships/hyperlink" Target="https://10kt.uralschool.ru/?section_id=34" TargetMode="External"/><Relationship Id="rId592" Type="http://schemas.openxmlformats.org/officeDocument/2006/relationships/hyperlink" Target="https://tim-pyshma.uralschool.ru/" TargetMode="External"/><Relationship Id="rId606" Type="http://schemas.openxmlformats.org/officeDocument/2006/relationships/hyperlink" Target="http://eurogymnaziya.eduface.ru/" TargetMode="External"/><Relationship Id="rId813" Type="http://schemas.openxmlformats.org/officeDocument/2006/relationships/hyperlink" Target="https://clck.ru/3Sjs7X" TargetMode="External"/><Relationship Id="rId245" Type="http://schemas.openxmlformats.org/officeDocument/2006/relationships/hyperlink" Target="https://ddu66.profiedu.ru/?section_id=134" TargetMode="External"/><Relationship Id="rId452" Type="http://schemas.openxmlformats.org/officeDocument/2006/relationships/hyperlink" Target="http://nserg1.uralschool.ru/" TargetMode="External"/><Relationship Id="rId897"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1082" Type="http://schemas.openxmlformats.org/officeDocument/2006/relationships/hyperlink" Target="https://&#1096;&#1082;&#1086;&#1083;&#1072;178.&#1077;&#1082;&#1072;&#1090;&#1077;&#1088;&#1080;&#1085;&#1073;&#1091;&#1088;&#1075;.&#1088;&#1092;/" TargetMode="External"/><Relationship Id="rId105" Type="http://schemas.openxmlformats.org/officeDocument/2006/relationships/hyperlink" Target="https://zarinskayaschkola.uralschool.ru/site/pub?id=62" TargetMode="External"/><Relationship Id="rId312" Type="http://schemas.openxmlformats.org/officeDocument/2006/relationships/hyperlink" Target="https://kamensk-school.obrku.ru/" TargetMode="External"/><Relationship Id="rId757" Type="http://schemas.openxmlformats.org/officeDocument/2006/relationships/hyperlink" Target="https://shamar26.uralschool.ru/" TargetMode="External"/><Relationship Id="rId964" Type="http://schemas.openxmlformats.org/officeDocument/2006/relationships/hyperlink" Target="http://kruf9.ru/wp-content/uploads/2025/05/Programma_LOL_MAOU_SSh__9.pdf" TargetMode="External"/><Relationship Id="rId93" Type="http://schemas.openxmlformats.org/officeDocument/2006/relationships/hyperlink" Target="https://malahit-asb.ucoz.ru/" TargetMode="External"/><Relationship Id="rId189" Type="http://schemas.openxmlformats.org/officeDocument/2006/relationships/hyperlink" Target="https://vp-parusa.profiedu.ru/?section_id=96" TargetMode="External"/><Relationship Id="rId396" Type="http://schemas.openxmlformats.org/officeDocument/2006/relationships/hyperlink" Target="http://kru-schk1.ucoz.ru/" TargetMode="External"/><Relationship Id="rId617" Type="http://schemas.openxmlformats.org/officeDocument/2006/relationships/hyperlink" Target="https://9rezh.uralschool.ru/" TargetMode="External"/><Relationship Id="rId824" Type="http://schemas.openxmlformats.org/officeDocument/2006/relationships/hyperlink" Target="http://nt-shcola34.moy.su/dir/obrazovanie/programma_vospitanija/4-1-0-238" TargetMode="External"/><Relationship Id="rId256" Type="http://schemas.openxmlformats.org/officeDocument/2006/relationships/hyperlink" Target="about:blank" TargetMode="External"/><Relationship Id="rId463" Type="http://schemas.openxmlformats.org/officeDocument/2006/relationships/hyperlink" Target="http://10vsergi.uralschool.ru/" TargetMode="External"/><Relationship Id="rId670" Type="http://schemas.openxmlformats.org/officeDocument/2006/relationships/hyperlink" Target="https://schkola11.uralschool.ru/?section_id=70" TargetMode="External"/><Relationship Id="rId1093" Type="http://schemas.openxmlformats.org/officeDocument/2006/relationships/hyperlink" Target="https://&#1096;&#1082;&#1086;&#1083;&#1072;71.&#1077;&#1082;&#1072;&#1090;&#1077;&#1088;&#1080;&#1085;&#1073;&#1091;&#1088;&#1075;.&#1088;&#1092;/?section_id=14" TargetMode="External"/><Relationship Id="rId1107" Type="http://schemas.openxmlformats.org/officeDocument/2006/relationships/hyperlink" Target="https://1rezh.tvoysadik.ru/upload/ts1rezh_new/files/03/7c/037c8a93134f6452c352f8995d36bfcb.pdf" TargetMode="External"/><Relationship Id="rId116" Type="http://schemas.openxmlformats.org/officeDocument/2006/relationships/hyperlink" Target="http://ufimka-skola.3dn.ru/" TargetMode="External"/><Relationship Id="rId323" Type="http://schemas.openxmlformats.org/officeDocument/2006/relationships/hyperlink" Target="https://school5.obrku.ru/ob-organizatsii-otdykha-detej-i-ikh-ozdorovlenii/1-ob-organizatsii-otdykha-detej-i-ikh-ozdorovleniya" TargetMode="External"/><Relationship Id="rId530"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768" Type="http://schemas.openxmlformats.org/officeDocument/2006/relationships/hyperlink" Target="https://lager-181.uralschool.ru/" TargetMode="External"/><Relationship Id="rId975" Type="http://schemas.openxmlformats.org/officeDocument/2006/relationships/hyperlink" Target="https://clck.ru/3Stzq4" TargetMode="External"/><Relationship Id="rId1160" Type="http://schemas.openxmlformats.org/officeDocument/2006/relationships/hyperlink" Target="https://318.tvoysadik.ru/?section_id=549" TargetMode="Externa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5rezh.tvoysadik.ru/" TargetMode="External"/><Relationship Id="rId835" Type="http://schemas.openxmlformats.org/officeDocument/2006/relationships/hyperlink" Target="https://disk.yandex.ru/i/pIKEMtbJbkutbw" TargetMode="External"/><Relationship Id="rId267" Type="http://schemas.openxmlformats.org/officeDocument/2006/relationships/hyperlink" Target="about:blank" TargetMode="External"/><Relationship Id="rId474" Type="http://schemas.openxmlformats.org/officeDocument/2006/relationships/hyperlink" Target="https://cdt-ns.uralschool.ru/" TargetMode="External"/><Relationship Id="rId1020" Type="http://schemas.openxmlformats.org/officeDocument/2006/relationships/hyperlink" Target="https://&#1083;&#1080;&#1094;&#1077;&#1081;130.&#1077;&#1082;&#1072;&#1090;&#1077;&#1088;&#1080;&#1085;&#1073;&#1091;&#1088;&#1075;.&#1088;&#1092;/" TargetMode="External"/><Relationship Id="rId1118" Type="http://schemas.openxmlformats.org/officeDocument/2006/relationships/hyperlink" Target="http://smol-tal.uralschool.ru/" TargetMode="External"/><Relationship Id="rId127" Type="http://schemas.openxmlformats.org/officeDocument/2006/relationships/hyperlink" Target="https://14bel.uralschool.ru/upload/sc14bel_new/files/09/d9/09d9637e971d449ebecfed762ff260ab.pdf" TargetMode="External"/><Relationship Id="rId681" Type="http://schemas.openxmlformats.org/officeDocument/2006/relationships/hyperlink" Target="https://7set.uralschool.ru/?section_id=82" TargetMode="External"/><Relationship Id="rId779" Type="http://schemas.openxmlformats.org/officeDocument/2006/relationships/hyperlink" Target="http://pelevinskaya.edusite.ru/" TargetMode="External"/><Relationship Id="rId902" Type="http://schemas.openxmlformats.org/officeDocument/2006/relationships/hyperlink" Target="https://dkvp.org/svedeniya-ob-organizacii-otdyha-detej-i-ih-ozdorovleniya" TargetMode="External"/><Relationship Id="rId986" Type="http://schemas.openxmlformats.org/officeDocument/2006/relationships/hyperlink" Target="https://1prv.uralschool.ru/?section_id=76" TargetMode="External"/><Relationship Id="rId31" Type="http://schemas.openxmlformats.org/officeDocument/2006/relationships/hyperlink" Target="https://nomerodin.ucoz.ru/" TargetMode="External"/><Relationship Id="rId334" Type="http://schemas.openxmlformats.org/officeDocument/2006/relationships/hyperlink" Target="http://kum-sch30.edusite.ru/p369aa1.html" TargetMode="External"/><Relationship Id="rId541" Type="http://schemas.openxmlformats.org/officeDocument/2006/relationships/hyperlink" Target="http://sch56-ngo.ru/" TargetMode="External"/><Relationship Id="rId639" Type="http://schemas.openxmlformats.org/officeDocument/2006/relationships/hyperlink" Target="http://dush-rezh.ru/" TargetMode="External"/><Relationship Id="rId1171" Type="http://schemas.openxmlformats.org/officeDocument/2006/relationships/hyperlink" Target="https://madou37.edusite.ru/camp_maininfo.html" TargetMode="External"/><Relationship Id="rId180" Type="http://schemas.openxmlformats.org/officeDocument/2006/relationships/hyperlink" Target="http://vpschool2.ru/" TargetMode="External"/><Relationship Id="rId278" Type="http://schemas.openxmlformats.org/officeDocument/2006/relationships/hyperlink" Target="https://zar_sport.uralschool.ru/" TargetMode="External"/><Relationship Id="rId401" Type="http://schemas.openxmlformats.org/officeDocument/2006/relationships/hyperlink" Target="mailto:5231021@mail.ru" TargetMode="External"/><Relationship Id="rId846" Type="http://schemas.openxmlformats.org/officeDocument/2006/relationships/hyperlink" Target="http://gimnazia86.ru/site/pub?id=291" TargetMode="External"/><Relationship Id="rId1031" Type="http://schemas.openxmlformats.org/officeDocument/2006/relationships/hyperlink" Target="https://&#1083;&#1080;&#1094;&#1077;&#1081;88.&#1077;&#1082;&#1072;&#1090;&#1077;&#1088;&#1080;&#1085;&#1073;&#1091;&#1088;&#1075;.&#1088;&#1092;/" TargetMode="External"/><Relationship Id="rId1129" Type="http://schemas.openxmlformats.org/officeDocument/2006/relationships/hyperlink" Target="http://v-urmytskaya.uralschool.ru/" TargetMode="External"/><Relationship Id="rId485" Type="http://schemas.openxmlformats.org/officeDocument/2006/relationships/hyperlink" Target="http://kosyaschool.egov66.ru/" TargetMode="External"/><Relationship Id="rId692" Type="http://schemas.openxmlformats.org/officeDocument/2006/relationships/hyperlink" Target="http://bobrschool13.ru/" TargetMode="External"/><Relationship Id="rId706" Type="http://schemas.openxmlformats.org/officeDocument/2006/relationships/hyperlink" Target="https://madou13m.tvoysadik.ru/?section_id=443" TargetMode="External"/><Relationship Id="rId913" Type="http://schemas.openxmlformats.org/officeDocument/2006/relationships/hyperlink" Target="http://sch29revda.eduface.ru/" TargetMode="External"/><Relationship Id="rId42" Type="http://schemas.openxmlformats.org/officeDocument/2006/relationships/hyperlink" Target="https://artskola7.uralschool.ru/" TargetMode="External"/><Relationship Id="rId138" Type="http://schemas.openxmlformats.org/officeDocument/2006/relationships/hyperlink" Target="https://site-2885.siteedu.ru/" TargetMode="External"/><Relationship Id="rId345" Type="http://schemas.openxmlformats.org/officeDocument/2006/relationships/hyperlink" Target="https://aksioma.obrku.ru/svedeniya-ob-organizatsii-otdykha-detej-i-ikh-ozdorovlenii/ob-organizatsii-otdykha-detej-i-ikh-ozdorovleniya" TargetMode="External"/><Relationship Id="rId552" Type="http://schemas.openxmlformats.org/officeDocument/2006/relationships/hyperlink" Target="https://school6.uralschool.ru/?section_id=26" TargetMode="External"/><Relationship Id="rId997" Type="http://schemas.openxmlformats.org/officeDocument/2006/relationships/hyperlink" Target="https://10prv.uralschool.ru/?section_id=61" TargetMode="External"/><Relationship Id="rId1182" Type="http://schemas.openxmlformats.org/officeDocument/2006/relationships/hyperlink" Target="http://www.&#1076;&#1102;&#1089;&#1096;2.&#1088;&#1092;/" TargetMode="External"/><Relationship Id="rId191" Type="http://schemas.openxmlformats.org/officeDocument/2006/relationships/hyperlink" Target="https://dshi-vp.ekb.muzkult.ru/media/2026/04/02/1103258968/Programma_vospit._raboty_LOK_2026_szhaty_j_fajl_compressed_1.pdf" TargetMode="External"/><Relationship Id="rId205" Type="http://schemas.openxmlformats.org/officeDocument/2006/relationships/hyperlink" Target="https://proletarskaya.uralschool.ru/upload/scproletarskaya_new/files/fd/79/fd79c82ca2c06fba0ec0e49134ae07d7.pdf" TargetMode="External"/><Relationship Id="rId412" Type="http://schemas.openxmlformats.org/officeDocument/2006/relationships/hyperlink" Target="http://pridsosh.ucoz.ru/" TargetMode="External"/><Relationship Id="rId857"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1042" Type="http://schemas.openxmlformats.org/officeDocument/2006/relationships/hyperlink" Target="https://20srv.uralschool.ru/?section_id=471" TargetMode="External"/><Relationship Id="rId289" Type="http://schemas.openxmlformats.org/officeDocument/2006/relationships/hyperlink" Target="https://cdt-irbit.3dn.ru/Dokument/LDPD/programma_i_plan_vospitatelnoj_raboty_ldpd_i_lto.pdf" TargetMode="External"/><Relationship Id="rId496" Type="http://schemas.openxmlformats.org/officeDocument/2006/relationships/hyperlink" Target="http://serebro.uralschool.ru/" TargetMode="External"/><Relationship Id="rId717" Type="http://schemas.openxmlformats.org/officeDocument/2006/relationships/hyperlink" Target="https://detsad44.tvoysadik.ru/org-info/education-program?id=11" TargetMode="External"/><Relationship Id="rId924" Type="http://schemas.openxmlformats.org/officeDocument/2006/relationships/hyperlink" Target="https://13rzd.uralschool.ru/" TargetMode="External"/><Relationship Id="rId53" Type="http://schemas.openxmlformats.org/officeDocument/2006/relationships/hyperlink" Target="https://14art.uralschool.ru/?section_id=228" TargetMode="External"/><Relationship Id="rId149" Type="http://schemas.openxmlformats.org/officeDocument/2006/relationships/hyperlink" Target="about:blank" TargetMode="External"/><Relationship Id="rId356" Type="http://schemas.openxmlformats.org/officeDocument/2006/relationships/hyperlink" Target="https://kochnevo-school.edusite.ru/magicpage.html?page=50216" TargetMode="External"/><Relationship Id="rId563" Type="http://schemas.openxmlformats.org/officeDocument/2006/relationships/hyperlink" Target="https://cloud.mail.ru/public/w2mQ/ck2Tk5Y4W" TargetMode="External"/><Relationship Id="rId770" Type="http://schemas.openxmlformats.org/officeDocument/2006/relationships/hyperlink" Target="http://16school.ru/" TargetMode="External"/><Relationship Id="rId216" Type="http://schemas.openxmlformats.org/officeDocument/2006/relationships/hyperlink" Target="about:blank" TargetMode="External"/><Relationship Id="rId423" Type="http://schemas.openxmlformats.org/officeDocument/2006/relationships/hyperlink" Target="https://aziaschool.ru/" TargetMode="External"/><Relationship Id="rId868" Type="http://schemas.openxmlformats.org/officeDocument/2006/relationships/hyperlink" Target="https://&#1096;&#1082;&#1086;&#1083;&#1072;127.&#1077;&#1082;&#1072;&#1090;&#1077;&#1088;&#1080;&#1085;&#1073;&#1091;&#1088;&#1075;.&#1088;&#1092;/" TargetMode="External"/><Relationship Id="rId1053" Type="http://schemas.openxmlformats.org/officeDocument/2006/relationships/hyperlink" Target="https://vost1.uralschool.ru/" TargetMode="External"/><Relationship Id="rId630" Type="http://schemas.openxmlformats.org/officeDocument/2006/relationships/hyperlink" Target="http://14lastochka.tvoysadik.ru/" TargetMode="External"/><Relationship Id="rId728" Type="http://schemas.openxmlformats.org/officeDocument/2006/relationships/hyperlink" Target="https://sch2-tavda.uralschool.ru/" TargetMode="External"/><Relationship Id="rId935" Type="http://schemas.openxmlformats.org/officeDocument/2006/relationships/hyperlink" Target="https://58set.tvoysadik.ru/" TargetMode="External"/><Relationship Id="rId64" Type="http://schemas.openxmlformats.org/officeDocument/2006/relationships/hyperlink" Target="https://sport25art.uralschool.ru/?section_id=1333" TargetMode="External"/><Relationship Id="rId367" Type="http://schemas.openxmlformats.org/officeDocument/2006/relationships/hyperlink" Target="https://kachkanar.uralschool.ru/" TargetMode="External"/><Relationship Id="rId574" Type="http://schemas.openxmlformats.org/officeDocument/2006/relationships/hyperlink" Target="http://4-ka.com/" TargetMode="External"/><Relationship Id="rId1120" Type="http://schemas.openxmlformats.org/officeDocument/2006/relationships/hyperlink" Target="http://&#1089;&#1090;&#1072;&#1088;&#1086;&#1072;&#1088;&#1090;&#1080;&#1085;&#1089;&#1082;&#1072;&#1103;-&#1096;&#1082;&#1086;&#1083;&#1072;.&#1072;&#1088;&#1090;&#1080;-&#1086;&#1073;&#1088;.&#1088;&#1092;/" TargetMode="External"/><Relationship Id="rId227" Type="http://schemas.openxmlformats.org/officeDocument/2006/relationships/hyperlink" Target="about:blank" TargetMode="External"/><Relationship Id="rId781" Type="http://schemas.openxmlformats.org/officeDocument/2006/relationships/hyperlink" Target="https://69pol.tvoysadik.ru/" TargetMode="External"/><Relationship Id="rId879" Type="http://schemas.openxmlformats.org/officeDocument/2006/relationships/hyperlink" Target="https://&#1096;&#1082;&#1086;&#1083;&#1072;208.&#1077;&#1082;&#1072;&#1090;&#1077;&#1088;&#1080;&#1085;&#1073;&#1091;&#1088;&#1075;.&#1088;&#1092;/" TargetMode="External"/><Relationship Id="rId434" Type="http://schemas.openxmlformats.org/officeDocument/2006/relationships/hyperlink" Target="https://maou19mgo.ucoz.ru/index/ob_organizacii_otdykha_detej_i_ikh_ozdorovlenija/0-382" TargetMode="External"/><Relationship Id="rId641" Type="http://schemas.openxmlformats.org/officeDocument/2006/relationships/hyperlink" Target="http://dussh-rossiya.ekb.sportsng.ru/" TargetMode="External"/><Relationship Id="rId739" Type="http://schemas.openxmlformats.org/officeDocument/2006/relationships/hyperlink" Target="https://krytoe.uralschool.ru/" TargetMode="External"/><Relationship Id="rId1064" Type="http://schemas.openxmlformats.org/officeDocument/2006/relationships/hyperlink" Target="https://lager-125.uralschool.ru/" TargetMode="External"/><Relationship Id="rId280" Type="http://schemas.openxmlformats.org/officeDocument/2006/relationships/hyperlink" Target="https://irbit1.uralschool.ru/" TargetMode="External"/><Relationship Id="rId501" Type="http://schemas.openxmlformats.org/officeDocument/2006/relationships/hyperlink" Target="http://www.schule32.org/" TargetMode="External"/><Relationship Id="rId946" Type="http://schemas.openxmlformats.org/officeDocument/2006/relationships/hyperlink" Target="https://detstvo.tvoysadik.ru/" TargetMode="External"/><Relationship Id="rId1131" Type="http://schemas.openxmlformats.org/officeDocument/2006/relationships/hyperlink" Target="http://katarach.uralschool.ru/" TargetMode="External"/><Relationship Id="rId75" Type="http://schemas.openxmlformats.org/officeDocument/2006/relationships/hyperlink" Target="http://kurki.uralschool.ru/" TargetMode="External"/><Relationship Id="rId140" Type="http://schemas.openxmlformats.org/officeDocument/2006/relationships/hyperlink" Target="http://11ber.uralschool.ru/" TargetMode="External"/><Relationship Id="rId378" Type="http://schemas.openxmlformats.org/officeDocument/2006/relationships/hyperlink" Target="https://cdt-krv.profiedu.ru/?section_id=1122" TargetMode="External"/><Relationship Id="rId585" Type="http://schemas.openxmlformats.org/officeDocument/2006/relationships/hyperlink" Target="http://poldnevaya.ru/?section_id=100" TargetMode="External"/><Relationship Id="rId792" Type="http://schemas.openxmlformats.org/officeDocument/2006/relationships/hyperlink" Target="https://clck.ru/3Sp8pk" TargetMode="External"/><Relationship Id="rId806" Type="http://schemas.openxmlformats.org/officeDocument/2006/relationships/hyperlink" Target="https://clck.ru/3Sp9B3" TargetMode="External"/><Relationship Id="rId6" Type="http://schemas.openxmlformats.org/officeDocument/2006/relationships/hyperlink" Target="http://www.school12al.ru/" TargetMode="External"/><Relationship Id="rId238" Type="http://schemas.openxmlformats.org/officeDocument/2006/relationships/hyperlink" Target="https://573mozaika.tvoysadik.ru/" TargetMode="External"/><Relationship Id="rId445" Type="http://schemas.openxmlformats.org/officeDocument/2006/relationships/hyperlink" Target="https://school-ayat.narod.ru/" TargetMode="External"/><Relationship Id="rId652" Type="http://schemas.openxmlformats.org/officeDocument/2006/relationships/hyperlink" Target="http://vost2.edusite.ru/" TargetMode="External"/><Relationship Id="rId1075" Type="http://schemas.openxmlformats.org/officeDocument/2006/relationships/hyperlink" Target="https://&#1096;&#1082;&#1086;&#1083;&#1072;115.&#1077;&#1082;&#1072;&#1090;&#1077;&#1088;&#1080;&#1085;&#1073;&#1091;&#1088;&#1075;.&#1088;&#1092;/" TargetMode="External"/><Relationship Id="rId291" Type="http://schemas.openxmlformats.org/officeDocument/2006/relationships/hyperlink" Target="https://gaeva-schkola.uralschool.ru/" TargetMode="External"/><Relationship Id="rId305" Type="http://schemas.openxmlformats.org/officeDocument/2006/relationships/hyperlink" Target="https://rechkalovschool.uralschool.ru/" TargetMode="External"/><Relationship Id="rId512" Type="http://schemas.openxmlformats.org/officeDocument/2006/relationships/hyperlink" Target="https://school-71.ru/" TargetMode="External"/><Relationship Id="rId957" Type="http://schemas.openxmlformats.org/officeDocument/2006/relationships/hyperlink" Target="https://30.34367.3535.ru/8127/" TargetMode="External"/><Relationship Id="rId1142" Type="http://schemas.openxmlformats.org/officeDocument/2006/relationships/hyperlink" Target="https://clck.ru/3Swcep" TargetMode="External"/><Relationship Id="rId86" Type="http://schemas.openxmlformats.org/officeDocument/2006/relationships/hyperlink" Target="https://sc4asb.uralschool.ru/org-info/education-program?id=187" TargetMode="External"/><Relationship Id="rId151" Type="http://schemas.openxmlformats.org/officeDocument/2006/relationships/hyperlink" Target="https://bisert1.uralschool.ru/" TargetMode="External"/><Relationship Id="rId389" Type="http://schemas.openxmlformats.org/officeDocument/2006/relationships/hyperlink" Target="https://school17.uralschool.ru/?section_id=18" TargetMode="External"/><Relationship Id="rId596" Type="http://schemas.openxmlformats.org/officeDocument/2006/relationships/hyperlink" Target="https://cdod-pyshma.uralschool.ru/" TargetMode="External"/><Relationship Id="rId817" Type="http://schemas.openxmlformats.org/officeDocument/2006/relationships/hyperlink" Target="https://vk.com/wall-183813630_334" TargetMode="External"/><Relationship Id="rId1002" Type="http://schemas.openxmlformats.org/officeDocument/2006/relationships/hyperlink" Target="https://yunatasbest.ucoz.ru/2018/programma_lager_2025.pdf" TargetMode="External"/><Relationship Id="rId249" Type="http://schemas.openxmlformats.org/officeDocument/2006/relationships/hyperlink" Target="about:blank" TargetMode="External"/><Relationship Id="rId456" Type="http://schemas.openxmlformats.org/officeDocument/2006/relationships/hyperlink" Target="https://2nsergi.uralschool.ru/" TargetMode="External"/><Relationship Id="rId663" Type="http://schemas.openxmlformats.org/officeDocument/2006/relationships/hyperlink" Target="https://kuryi.uralschool.ru/sveden/common" TargetMode="External"/><Relationship Id="rId870" Type="http://schemas.openxmlformats.org/officeDocument/2006/relationships/hyperlink" Target="https://&#1096;&#1082;&#1086;&#1083;&#1072;147.&#1077;&#1082;&#1072;&#1090;&#1077;&#1088;&#1080;&#1085;&#1073;&#1091;&#1088;&#1075;.&#1088;&#1092;/" TargetMode="External"/><Relationship Id="rId1086" Type="http://schemas.openxmlformats.org/officeDocument/2006/relationships/hyperlink" Target="https://&#1094;&#1090;&#1088;-&#1088;&#1077;&#1078;.&#1088;&#1092;/" TargetMode="External"/><Relationship Id="rId13" Type="http://schemas.openxmlformats.org/officeDocument/2006/relationships/hyperlink" Target="https://deevo.uralschool.ru/?section_id=114" TargetMode="External"/><Relationship Id="rId109" Type="http://schemas.openxmlformats.org/officeDocument/2006/relationships/hyperlink" Target="https://marischool.uralschool.ru/?section_id=36" TargetMode="External"/><Relationship Id="rId316" Type="http://schemas.openxmlformats.org/officeDocument/2006/relationships/hyperlink" Target="https://rybnikovskaya-sosh.uralschool.ru/?section_id=42" TargetMode="External"/><Relationship Id="rId523" Type="http://schemas.openxmlformats.org/officeDocument/2006/relationships/hyperlink" Target="about:blank" TargetMode="External"/><Relationship Id="rId968"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1153" Type="http://schemas.openxmlformats.org/officeDocument/2006/relationships/hyperlink" Target="https://magistri.my1.ru/"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s://tavda-8.uralschool.ru/" TargetMode="External"/><Relationship Id="rId828" Type="http://schemas.openxmlformats.org/officeDocument/2006/relationships/hyperlink" Target="https://mbou40.ru/index.php?option=com_docman&amp;view=download&amp;alias=1015-rabochaya-programma-ldp&amp;category_slug=realizuemye-obrazovatelnye-programmy&amp;Itemid=372" TargetMode="External"/><Relationship Id="rId1013" Type="http://schemas.openxmlformats.org/officeDocument/2006/relationships/hyperlink" Target="https://clck.ru/3SkjUJ" TargetMode="External"/><Relationship Id="rId162" Type="http://schemas.openxmlformats.org/officeDocument/2006/relationships/hyperlink" Target="https://b16.uralschool.ru/" TargetMode="External"/><Relationship Id="rId467" Type="http://schemas.openxmlformats.org/officeDocument/2006/relationships/hyperlink" Target="https://kluchevaya.uralschool.ru/" TargetMode="External"/><Relationship Id="rId1097" Type="http://schemas.openxmlformats.org/officeDocument/2006/relationships/hyperlink" Target="https://&#1075;&#1080;&#1084;&#1085;&#1072;&#1079;&#1080;&#1103;210.&#1077;&#1082;&#1072;&#1090;&#1077;&#1088;&#1080;&#1085;&#1073;&#1091;&#1088;&#1075;.&#1088;&#1092;/?section_id=149" TargetMode="External"/><Relationship Id="rId674" Type="http://schemas.openxmlformats.org/officeDocument/2006/relationships/hyperlink" Target="http://3set.uralschool.ru/" TargetMode="External"/><Relationship Id="rId881"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979" Type="http://schemas.openxmlformats.org/officeDocument/2006/relationships/hyperlink" Target="http://shkola36kuzino.ru/" TargetMode="External"/><Relationship Id="rId24" Type="http://schemas.openxmlformats.org/officeDocument/2006/relationships/hyperlink" Target="https://yalunino.uralschool.ru/" TargetMode="External"/><Relationship Id="rId327" Type="http://schemas.openxmlformats.org/officeDocument/2006/relationships/hyperlink" Target="https://school16.obrku.ru/svedenya-ob-organizacii-detey-ozdorovlenya/ob-organizacii-detey-ozdorovlenya" TargetMode="External"/><Relationship Id="rId534" Type="http://schemas.openxmlformats.org/officeDocument/2006/relationships/hyperlink" Target="https://5ns.uralschool.ru/" TargetMode="External"/><Relationship Id="rId741" Type="http://schemas.openxmlformats.org/officeDocument/2006/relationships/hyperlink" Target="https://tavdasportshkola.uralschool.ru/" TargetMode="External"/><Relationship Id="rId839" Type="http://schemas.openxmlformats.org/officeDocument/2006/relationships/hyperlink" Target="about:blank" TargetMode="External"/><Relationship Id="rId1164" Type="http://schemas.openxmlformats.org/officeDocument/2006/relationships/hyperlink" Target="https://70prv.tvoysadik.ru/" TargetMode="External"/><Relationship Id="rId173" Type="http://schemas.openxmlformats.org/officeDocument/2006/relationships/hyperlink" Target="http://sosh1-vsalda.ru/" TargetMode="External"/><Relationship Id="rId380" Type="http://schemas.openxmlformats.org/officeDocument/2006/relationships/hyperlink" Target="http://school3.krasnoturinsk.org/index.php/letnyaya-ozdorovitelnaya-kampaniya" TargetMode="External"/><Relationship Id="rId601" Type="http://schemas.openxmlformats.org/officeDocument/2006/relationships/hyperlink" Target="http://shkola9-revda.eduface.ru/" TargetMode="External"/><Relationship Id="rId1024" Type="http://schemas.openxmlformats.org/officeDocument/2006/relationships/hyperlink" Target="https://lager-134.uralschool.ru/" TargetMode="External"/><Relationship Id="rId240" Type="http://schemas.openxmlformats.org/officeDocument/2006/relationships/hyperlink" Target="https://detsad410.ru/" TargetMode="External"/><Relationship Id="rId478" Type="http://schemas.openxmlformats.org/officeDocument/2006/relationships/hyperlink" Target="https://akbash.uralschool.ru/" TargetMode="External"/><Relationship Id="rId685" Type="http://schemas.openxmlformats.org/officeDocument/2006/relationships/hyperlink" Target="https://shkola09.ru/upload/scshkola09_new/files/4d/50/4d5047df1afc4ebb7d2d2d916780a268.pdf" TargetMode="External"/><Relationship Id="rId892" Type="http://schemas.openxmlformats.org/officeDocument/2006/relationships/hyperlink" Target="http://&#1075;&#1080;&#1084;&#1085;&#1072;&#1079;&#1080;&#1103;104.&#1077;&#1082;&#1072;&#1090;&#1077;&#1088;&#1080;&#1085;&#1073;&#1091;&#1088;&#1075;.&#1088;&#1092;/" TargetMode="External"/><Relationship Id="rId906" Type="http://schemas.openxmlformats.org/officeDocument/2006/relationships/hyperlink" Target="http://19kt.uralschool.ru/" TargetMode="External"/><Relationship Id="rId35" Type="http://schemas.openxmlformats.org/officeDocument/2006/relationships/hyperlink" Target="https://art3.uralschool.ru/" TargetMode="External"/><Relationship Id="rId100" Type="http://schemas.openxmlformats.org/officeDocument/2006/relationships/hyperlink" Target="http://ut-ou.ucoz.ru/" TargetMode="External"/><Relationship Id="rId338" Type="http://schemas.openxmlformats.org/officeDocument/2006/relationships/hyperlink" Target="https://school37.obrku.ru/letnyaya-ozdorovitelnaya-kompaniya" TargetMode="External"/><Relationship Id="rId545" Type="http://schemas.openxmlformats.org/officeDocument/2006/relationships/hyperlink" Target="https://school-pochinok.edusite.ru/" TargetMode="External"/><Relationship Id="rId752"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1175" Type="http://schemas.openxmlformats.org/officeDocument/2006/relationships/hyperlink" Target="http://kazakovo.uralschool.ru/" TargetMode="External"/><Relationship Id="rId184" Type="http://schemas.openxmlformats.org/officeDocument/2006/relationships/hyperlink" Target="about:blank" TargetMode="External"/><Relationship Id="rId391" Type="http://schemas.openxmlformats.org/officeDocument/2006/relationships/hyperlink" Target="https://28kt.uralschool.ru/?section_id=58" TargetMode="External"/><Relationship Id="rId405" Type="http://schemas.openxmlformats.org/officeDocument/2006/relationships/hyperlink" Target="http://schoolkluchiki.ucoz.ru/" TargetMode="External"/><Relationship Id="rId612" Type="http://schemas.openxmlformats.org/officeDocument/2006/relationships/hyperlink" Target="https://4rezh.uralschool.ru/" TargetMode="External"/><Relationship Id="rId1035" Type="http://schemas.openxmlformats.org/officeDocument/2006/relationships/hyperlink" Target="https://2gor.uralschool.ru/" TargetMode="External"/><Relationship Id="rId251" Type="http://schemas.openxmlformats.org/officeDocument/2006/relationships/hyperlink" Target="https://168.tvoysadik.ru/" TargetMode="External"/><Relationship Id="rId489" Type="http://schemas.openxmlformats.org/officeDocument/2006/relationships/hyperlink" Target="https://vik15603335.narod.ru/index/svedenija_ob_organizacii_otdykha_detej_i_ikh_ozdorovlenii/0-131" TargetMode="External"/><Relationship Id="rId696" Type="http://schemas.openxmlformats.org/officeDocument/2006/relationships/hyperlink" Target="http://oktschool18.ru/" TargetMode="External"/><Relationship Id="rId917" Type="http://schemas.openxmlformats.org/officeDocument/2006/relationships/hyperlink" Target="https://cdt-asbest.ucoz.ru/" TargetMode="External"/><Relationship Id="rId1102" Type="http://schemas.openxmlformats.org/officeDocument/2006/relationships/hyperlink" Target="https://school8.uralschool.ru/upload/scschool8_new/files/08/62/0862ff810e02273a449df35d09124467.pdf" TargetMode="External"/><Relationship Id="rId46" Type="http://schemas.openxmlformats.org/officeDocument/2006/relationships/hyperlink" Target="https://bulanash9.uralschool.ru/" TargetMode="External"/><Relationship Id="rId349" Type="http://schemas.openxmlformats.org/officeDocument/2006/relationships/hyperlink" Target="https://kamsport.uralschool.ru/" TargetMode="External"/><Relationship Id="rId556" Type="http://schemas.openxmlformats.org/officeDocument/2006/relationships/hyperlink" Target="about:blank" TargetMode="External"/><Relationship Id="rId763" Type="http://schemas.openxmlformats.org/officeDocument/2006/relationships/hyperlink" Target="https://shalya90.uralschool.ru/" TargetMode="External"/><Relationship Id="rId1186" Type="http://schemas.openxmlformats.org/officeDocument/2006/relationships/comments" Target="../comments1.xml"/><Relationship Id="rId111" Type="http://schemas.openxmlformats.org/officeDocument/2006/relationships/hyperlink" Target="https://skola-narii.ucoz.ru/2021/programma_vospitanija_mkou_ago_nizhnearijskaja_oos.pdf" TargetMode="External"/><Relationship Id="rId195" Type="http://schemas.openxmlformats.org/officeDocument/2006/relationships/hyperlink" Target="https://edinoborstva-vp.uralschool.ru/?section_id=118" TargetMode="External"/><Relationship Id="rId209" Type="http://schemas.openxmlformats.org/officeDocument/2006/relationships/hyperlink" Target="https://gsosh-gari.ru/" TargetMode="External"/><Relationship Id="rId416" Type="http://schemas.openxmlformats.org/officeDocument/2006/relationships/hyperlink" Target="https://catlikovskai.uralschool.ru/" TargetMode="External"/><Relationship Id="rId970" Type="http://schemas.openxmlformats.org/officeDocument/2006/relationships/hyperlink" Target="https://22-vp.ru/images/docs/pasport_dostupnosti22.pdf" TargetMode="External"/><Relationship Id="rId1046" Type="http://schemas.openxmlformats.org/officeDocument/2006/relationships/hyperlink" Target="https://9srv.uralschool.ru/?section_id=228" TargetMode="External"/><Relationship Id="rId623" Type="http://schemas.openxmlformats.org/officeDocument/2006/relationships/hyperlink" Target="https://30rezh.uralschool.ru/?section_id=562" TargetMode="External"/><Relationship Id="rId830" Type="http://schemas.openxmlformats.org/officeDocument/2006/relationships/hyperlink" Target="https://cloud.mail.ru/public/gAjQ/UMZobFowT" TargetMode="External"/><Relationship Id="rId928" Type="http://schemas.openxmlformats.org/officeDocument/2006/relationships/hyperlink" Target="https://dshikras.edusite.ru/" TargetMode="External"/><Relationship Id="rId57" Type="http://schemas.openxmlformats.org/officeDocument/2006/relationships/hyperlink" Target="https://mshkola18.edusite.ru/p1aa1.html" TargetMode="External"/><Relationship Id="rId262" Type="http://schemas.openxmlformats.org/officeDocument/2006/relationships/hyperlink" Target="about:blank" TargetMode="External"/><Relationship Id="rId567" Type="http://schemas.openxmlformats.org/officeDocument/2006/relationships/hyperlink" Target="https://dou-5prv.tvoysadik.ru/sveden/document" TargetMode="External"/><Relationship Id="rId1113" Type="http://schemas.openxmlformats.org/officeDocument/2006/relationships/hyperlink" Target="https://22rezh.tvoysadik.ru/org-info/education-implemented-program?id=7" TargetMode="External"/><Relationship Id="rId122" Type="http://schemas.openxmlformats.org/officeDocument/2006/relationships/hyperlink" Target="https://8bel.uralschool.ru/upload/sc8bel_new/files/e4/c3/e4c3df59c0db5c30b9f47b7330a066cd.pdf" TargetMode="External"/><Relationship Id="rId774" Type="http://schemas.openxmlformats.org/officeDocument/2006/relationships/hyperlink" Target="http://www.nschool1.ru/" TargetMode="External"/><Relationship Id="rId981" Type="http://schemas.openxmlformats.org/officeDocument/2006/relationships/hyperlink" Target="http://&#1096;&#1082;&#1086;&#1083;&#1072;-28.&#1088;&#1092;/" TargetMode="External"/><Relationship Id="rId1057" Type="http://schemas.openxmlformats.org/officeDocument/2006/relationships/hyperlink" Target="https://skola-16asb.edusite.ru/" TargetMode="External"/><Relationship Id="rId427" Type="http://schemas.openxmlformats.org/officeDocument/2006/relationships/hyperlink" Target="https://67lsy.uralschool.ru/upload/sc67lsy_new/files/c8/3f/c83f299bb9817d0179ee209368cf63f5.pdf" TargetMode="External"/><Relationship Id="rId634" Type="http://schemas.openxmlformats.org/officeDocument/2006/relationships/hyperlink" Target="https://29rezh.tvoysadik.ru/" TargetMode="External"/><Relationship Id="rId841"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273" Type="http://schemas.openxmlformats.org/officeDocument/2006/relationships/hyperlink" Target="https://510.tvoysadik.ru/upload/ts510_new/files/c2/af/c2af0d6d6efc0b0dd6b1001e44388bb0.pdf" TargetMode="External"/><Relationship Id="rId480" Type="http://schemas.openxmlformats.org/officeDocument/2006/relationships/hyperlink" Target="https://akbash.uralschool.ru/" TargetMode="External"/><Relationship Id="rId701" Type="http://schemas.openxmlformats.org/officeDocument/2006/relationships/hyperlink" Target="https://dinamo-set.uralschool.ru/" TargetMode="External"/><Relationship Id="rId939" Type="http://schemas.openxmlformats.org/officeDocument/2006/relationships/hyperlink" Target="https://&#1096;&#1082;&#1086;&#1083;&#1072;95.&#1077;&#1082;&#1072;&#1090;&#1077;&#1088;&#1080;&#1085;&#1073;&#1091;&#1088;&#1075;.&#1088;&#1092;/" TargetMode="External"/><Relationship Id="rId1124" Type="http://schemas.openxmlformats.org/officeDocument/2006/relationships/hyperlink" Target="https://7ivdel.uralschool.ru/" TargetMode="External"/><Relationship Id="rId68" Type="http://schemas.openxmlformats.org/officeDocument/2006/relationships/hyperlink" Target="https://favorit.uralschool.ru/?section_id=232" TargetMode="External"/><Relationship Id="rId133" Type="http://schemas.openxmlformats.org/officeDocument/2006/relationships/hyperlink" Target="https://1ber.uralschool.ru/" TargetMode="External"/><Relationship Id="rId340" Type="http://schemas.openxmlformats.org/officeDocument/2006/relationships/hyperlink" Target="https://40shkola.ru/organizatsiya-otdykha-detej" TargetMode="External"/><Relationship Id="rId578" Type="http://schemas.openxmlformats.org/officeDocument/2006/relationships/hyperlink" Target="mailto:schol17-pol@mail.ru" TargetMode="External"/><Relationship Id="rId785" Type="http://schemas.openxmlformats.org/officeDocument/2006/relationships/hyperlink" Target="https://&#1084;&#1072;&#1086;&#1091;&#1089;&#1086;&#1096;9.&#1088;&#1092;/?view=article&amp;id=2073:ozdorovlenie&amp;catid=42" TargetMode="External"/><Relationship Id="rId992" Type="http://schemas.openxmlformats.org/officeDocument/2006/relationships/hyperlink" Target="https://school3-prv.ru/lagerya-dnevnogo-prebyvaniya" TargetMode="External"/><Relationship Id="rId200" Type="http://schemas.openxmlformats.org/officeDocument/2006/relationships/hyperlink" Target="https://sport-v-tura.profiedu.ru/" TargetMode="External"/><Relationship Id="rId438" Type="http://schemas.openxmlformats.org/officeDocument/2006/relationships/hyperlink" Target="http://1nev.uralschool.ru/" TargetMode="External"/><Relationship Id="rId645" Type="http://schemas.openxmlformats.org/officeDocument/2006/relationships/hyperlink" Target="http://sc25.ucoz.ru/" TargetMode="External"/><Relationship Id="rId852" Type="http://schemas.openxmlformats.org/officeDocument/2006/relationships/hyperlink" Target="https://disk.yandex.ru/i/UYr9E8Y2x8mrjg" TargetMode="External"/><Relationship Id="rId1068" Type="http://schemas.openxmlformats.org/officeDocument/2006/relationships/hyperlink" Target="https://&#1096;&#1082;&#1086;&#1083;&#1072;72.&#1077;&#1082;&#1072;&#1090;&#1077;&#1088;&#1080;&#1085;&#1073;&#1091;&#1088;&#1075;.&#1088;&#1092;/" TargetMode="External"/><Relationship Id="rId284" Type="http://schemas.openxmlformats.org/officeDocument/2006/relationships/hyperlink" Target="https://irbit13.uralschool.ru/" TargetMode="External"/><Relationship Id="rId491" Type="http://schemas.openxmlformats.org/officeDocument/2006/relationships/hyperlink" Target="https://www.nt4mou.ru/camp_maininfo.html" TargetMode="External"/><Relationship Id="rId505" Type="http://schemas.openxmlformats.org/officeDocument/2006/relationships/hyperlink" Target="https://mbou40nt.ru/" TargetMode="External"/><Relationship Id="rId712" Type="http://schemas.openxmlformats.org/officeDocument/2006/relationships/hyperlink" Target="http://obr-sysert.ru/" TargetMode="External"/><Relationship Id="rId1135" Type="http://schemas.openxmlformats.org/officeDocument/2006/relationships/hyperlink" Target="http://dush-nev.uralschool.ru/" TargetMode="External"/><Relationship Id="rId79" Type="http://schemas.openxmlformats.org/officeDocument/2006/relationships/hyperlink" Target="https://sazhino.uralschool.ru/" TargetMode="External"/><Relationship Id="rId144" Type="http://schemas.openxmlformats.org/officeDocument/2006/relationships/hyperlink" Target="http://30ber.uralschool.ru/" TargetMode="External"/><Relationship Id="rId589" Type="http://schemas.openxmlformats.org/officeDocument/2006/relationships/hyperlink" Target="https://pervomay.uralschool.ru/" TargetMode="External"/><Relationship Id="rId796"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351" Type="http://schemas.openxmlformats.org/officeDocument/2006/relationships/hyperlink" Target="http://gal.edusite.ru/" TargetMode="External"/><Relationship Id="rId449" Type="http://schemas.openxmlformats.org/officeDocument/2006/relationships/hyperlink" Target="https://cem-nev.uralschool.ru/" TargetMode="External"/><Relationship Id="rId656" Type="http://schemas.openxmlformats.org/officeDocument/2006/relationships/hyperlink" Target="about:blank" TargetMode="External"/><Relationship Id="rId863" Type="http://schemas.openxmlformats.org/officeDocument/2006/relationships/hyperlink" Target="https://&#1096;&#1082;&#1086;&#1083;&#1072;4.&#1077;&#1082;&#1072;&#1090;&#1077;&#1088;&#1080;&#1085;&#1073;&#1091;&#1088;&#1075;.&#1088;&#1092;/" TargetMode="External"/><Relationship Id="rId1079" Type="http://schemas.openxmlformats.org/officeDocument/2006/relationships/hyperlink" Target="https://&#1096;&#1082;&#1086;&#1083;&#1072;138.&#1077;&#1082;&#1072;&#1090;&#1077;&#1088;&#1080;&#1085;&#1073;&#1091;&#1088;&#1075;.&#1088;&#1092;/" TargetMode="External"/><Relationship Id="rId211" Type="http://schemas.openxmlformats.org/officeDocument/2006/relationships/hyperlink" Target="https://30dg.uralschool.ru/" TargetMode="External"/><Relationship Id="rId295" Type="http://schemas.openxmlformats.org/officeDocument/2006/relationships/hyperlink" Target="https://zajkovo2.edusite.ru/" TargetMode="External"/><Relationship Id="rId309" Type="http://schemas.openxmlformats.org/officeDocument/2006/relationships/hyperlink" Target="https://harlovschool.uoirbitmo.ru/" TargetMode="External"/><Relationship Id="rId516" Type="http://schemas.openxmlformats.org/officeDocument/2006/relationships/hyperlink" Target="http://gdmnt.ru/" TargetMode="External"/><Relationship Id="rId1146" Type="http://schemas.openxmlformats.org/officeDocument/2006/relationships/hyperlink" Target="http://&#1096;&#1082;&#1086;&#1083;&#1072;143.&#1077;&#1082;&#1072;&#1090;&#1077;&#1088;&#1080;&#1085;&#1073;&#1091;&#1088;&#1075;.&#1088;&#1092;/" TargetMode="External"/><Relationship Id="rId723" Type="http://schemas.openxmlformats.org/officeDocument/2006/relationships/hyperlink" Target="https://overino.uralschool.ru/site/pub?id=58" TargetMode="External"/><Relationship Id="rId930" Type="http://schemas.openxmlformats.org/officeDocument/2006/relationships/hyperlink" Target="https://73lsy.uralschool.ru/" TargetMode="External"/><Relationship Id="rId1006" Type="http://schemas.openxmlformats.org/officeDocument/2006/relationships/hyperlink" Target="https://&#1096;&#1082;&#1086;&#1083;&#1072;13.&#1072;&#1089;&#1073;&#1077;&#1089;&#1090;-&#1086;&#1073;&#1088;.&#1088;&#1092;/sveden/document/" TargetMode="External"/><Relationship Id="rId155" Type="http://schemas.openxmlformats.org/officeDocument/2006/relationships/hyperlink" Target="https://b4.uralschool.ru/" TargetMode="External"/><Relationship Id="rId362" Type="http://schemas.openxmlformats.org/officeDocument/2006/relationships/hyperlink" Target="https://skatshkola-kammr.eduface.ru/about/wellness" TargetMode="External"/><Relationship Id="rId222" Type="http://schemas.openxmlformats.org/officeDocument/2006/relationships/hyperlink" Target="about:blank" TargetMode="External"/><Relationship Id="rId667" Type="http://schemas.openxmlformats.org/officeDocument/2006/relationships/hyperlink" Target="http://scol8.slog.su/" TargetMode="External"/><Relationship Id="rId874" Type="http://schemas.openxmlformats.org/officeDocument/2006/relationships/hyperlink" Target="http://&#1096;&#1082;&#1086;&#1083;&#1072;166.&#1077;&#1082;&#1072;&#1090;&#1077;&#1088;&#1080;&#1085;&#1073;&#1091;&#1088;&#1075;.&#1088;&#1092;/" TargetMode="External"/><Relationship Id="rId17" Type="http://schemas.openxmlformats.org/officeDocument/2006/relationships/hyperlink" Target="https://kirovskoe.uralschool.ru/?section_id=88" TargetMode="External"/><Relationship Id="rId527" Type="http://schemas.openxmlformats.org/officeDocument/2006/relationships/hyperlink" Target="about:blank" TargetMode="External"/><Relationship Id="rId734" Type="http://schemas.openxmlformats.org/officeDocument/2006/relationships/hyperlink" Target="https://tavda-14.uralschool.ru/" TargetMode="External"/><Relationship Id="rId941" Type="http://schemas.openxmlformats.org/officeDocument/2006/relationships/hyperlink" Target="https://nikitino.uralschool.ru/" TargetMode="External"/><Relationship Id="rId1157" Type="http://schemas.openxmlformats.org/officeDocument/2006/relationships/hyperlink" Target="https://&#1096;&#1082;&#1086;&#1083;&#1072;68.&#1077;&#1082;&#1072;&#1090;&#1077;&#1088;&#1080;&#1085;&#1073;&#1091;&#1088;&#1075;.&#1088;&#1092;/" TargetMode="External"/><Relationship Id="rId70" Type="http://schemas.openxmlformats.org/officeDocument/2006/relationships/hyperlink" Target="http://arti-school6.ru/" TargetMode="External"/><Relationship Id="rId166" Type="http://schemas.openxmlformats.org/officeDocument/2006/relationships/hyperlink" Target="https://b22.uralschool.ru/" TargetMode="External"/><Relationship Id="rId373" Type="http://schemas.openxmlformats.org/officeDocument/2006/relationships/hyperlink" Target="https://3krv.uralschool.ru/?section_id=307" TargetMode="External"/><Relationship Id="rId580" Type="http://schemas.openxmlformats.org/officeDocument/2006/relationships/hyperlink" Target="https://plvsch20.edusite.ru/" TargetMode="External"/><Relationship Id="rId801" Type="http://schemas.openxmlformats.org/officeDocument/2006/relationships/hyperlink" Target="https://clck.ru/3Sp94v" TargetMode="External"/><Relationship Id="rId1017" Type="http://schemas.openxmlformats.org/officeDocument/2006/relationships/hyperlink" Target="https://clck.ru/3SmpLo" TargetMode="External"/><Relationship Id="rId1" Type="http://schemas.openxmlformats.org/officeDocument/2006/relationships/hyperlink" Target="http://2apk.uralschool.ru/" TargetMode="External"/><Relationship Id="rId233" Type="http://schemas.openxmlformats.org/officeDocument/2006/relationships/hyperlink" Target="https://37.tvoysadik.ru/?section_id=1963" TargetMode="External"/><Relationship Id="rId440" Type="http://schemas.openxmlformats.org/officeDocument/2006/relationships/hyperlink" Target="https://2nev.uralschool.ru/" TargetMode="External"/><Relationship Id="rId678" Type="http://schemas.openxmlformats.org/officeDocument/2006/relationships/hyperlink" Target="https://bistokschool5.ru/upload/doki/plan/%D0%9A%D0%B0%D0%BB%D0%B5%D0%BD%D0%B4%D0%B0%D1%80%D0%BD%D1%8B%D0%B9%20%D0%BF%D0%BB%D0%B0%D0%BD%20%20%D0%92%D0%A0%202024-25.pdf" TargetMode="External"/><Relationship Id="rId885" Type="http://schemas.openxmlformats.org/officeDocument/2006/relationships/hyperlink" Target="https://clck.ru/3SxYqi" TargetMode="External"/><Relationship Id="rId1070" Type="http://schemas.openxmlformats.org/officeDocument/2006/relationships/hyperlink" Target="https://&#1075;&#1080;&#1084;&#1085;&#1072;&#1079;&#1080;&#1103;99.&#1077;&#1082;&#1072;&#1090;&#1077;&#1088;&#1080;&#1085;&#1073;&#1091;&#1088;&#1075;.&#1088;&#1092;/" TargetMode="External"/><Relationship Id="rId28" Type="http://schemas.openxmlformats.org/officeDocument/2006/relationships/hyperlink" Target="https://school3.aramilgo.ru/letniy-lager-raduga" TargetMode="External"/><Relationship Id="rId300" Type="http://schemas.openxmlformats.org/officeDocument/2006/relationships/hyperlink" Target="http://klyuchevschool.uoirbitmo.ru/" TargetMode="External"/><Relationship Id="rId538" Type="http://schemas.openxmlformats.org/officeDocument/2006/relationships/hyperlink" Target="https://nschool45.edusite.ru/" TargetMode="External"/><Relationship Id="rId745" Type="http://schemas.openxmlformats.org/officeDocument/2006/relationships/hyperlink" Target="https://talschool8.uralschool.ru/" TargetMode="External"/><Relationship Id="rId952" Type="http://schemas.openxmlformats.org/officeDocument/2006/relationships/hyperlink" Target="https://ushala25.uralschool.ru/" TargetMode="External"/><Relationship Id="rId1168" Type="http://schemas.openxmlformats.org/officeDocument/2006/relationships/hyperlink" Target="https://clck.ru/3Srjm8" TargetMode="External"/><Relationship Id="rId81" Type="http://schemas.openxmlformats.org/officeDocument/2006/relationships/hyperlink" Target="https://sverdlov-arti.uralschool.ru/" TargetMode="External"/><Relationship Id="rId177" Type="http://schemas.openxmlformats.org/officeDocument/2006/relationships/hyperlink" Target="https://nikitino.uralschool.ru/file/download?id=1678" TargetMode="External"/><Relationship Id="rId384" Type="http://schemas.openxmlformats.org/officeDocument/2006/relationships/hyperlink" Target="https://9kt.uralschool.ru/?section_id=58" TargetMode="External"/><Relationship Id="rId591" Type="http://schemas.openxmlformats.org/officeDocument/2006/relationships/hyperlink" Target="https://shksad-pgo.caduk.ru/" TargetMode="External"/><Relationship Id="rId605" Type="http://schemas.openxmlformats.org/officeDocument/2006/relationships/hyperlink" Target="http://school28revda.eduface.ru/" TargetMode="External"/><Relationship Id="rId812" Type="http://schemas.openxmlformats.org/officeDocument/2006/relationships/hyperlink" Target="https://www.school3ntagil.ru/17126/" TargetMode="External"/><Relationship Id="rId1028" Type="http://schemas.openxmlformats.org/officeDocument/2006/relationships/hyperlink" Target="https://&#1096;&#1082;&#1086;&#1083;&#1072;157.&#1077;&#1082;&#1072;&#1090;&#1077;&#1088;&#1080;&#1085;&#1073;&#1091;&#1088;&#1075;.&#1088;&#1092;/" TargetMode="External"/><Relationship Id="rId244" Type="http://schemas.openxmlformats.org/officeDocument/2006/relationships/hyperlink" Target="http://ddu66.profiedu.ru/" TargetMode="External"/><Relationship Id="rId689" Type="http://schemas.openxmlformats.org/officeDocument/2006/relationships/hyperlink" Target="https://cloud.mail.ru/public/gFLu/LDAvUNx2m" TargetMode="External"/><Relationship Id="rId896" Type="http://schemas.openxmlformats.org/officeDocument/2006/relationships/hyperlink" Target="https://29set.tvoysadik.ru/?section_id=973" TargetMode="External"/><Relationship Id="rId1081" Type="http://schemas.openxmlformats.org/officeDocument/2006/relationships/hyperlink" Target="https://&#1096;&#1082;&#1086;&#1083;&#1072;167.&#1077;&#1082;&#1072;&#1090;&#1077;&#1088;&#1080;&#1085;&#1073;&#1091;&#1088;&#1075;.&#1088;&#1092;/" TargetMode="External"/><Relationship Id="rId39" Type="http://schemas.openxmlformats.org/officeDocument/2006/relationships/hyperlink" Target="https://5art.uralschool.ru/" TargetMode="External"/><Relationship Id="rId451" Type="http://schemas.openxmlformats.org/officeDocument/2006/relationships/hyperlink" Target="http://ct-nev.uralschool.ru/" TargetMode="External"/><Relationship Id="rId549" Type="http://schemas.openxmlformats.org/officeDocument/2006/relationships/hyperlink" Target="http://www.school2prv.org/" TargetMode="External"/><Relationship Id="rId756" Type="http://schemas.openxmlformats.org/officeDocument/2006/relationships/hyperlink" Target="https://shamar26.uralschool.ru/" TargetMode="External"/><Relationship Id="rId1179" Type="http://schemas.openxmlformats.org/officeDocument/2006/relationships/hyperlink" Target="https://kupc.ru/lager-ekspediciya-na-planetu-rusal" TargetMode="External"/><Relationship Id="rId104" Type="http://schemas.openxmlformats.org/officeDocument/2006/relationships/hyperlink" Target="https://zarinskayaschkola.uralschool.ru/" TargetMode="External"/><Relationship Id="rId188" Type="http://schemas.openxmlformats.org/officeDocument/2006/relationships/hyperlink" Target="https://vpddt.uralschool.ru/" TargetMode="External"/><Relationship Id="rId311" Type="http://schemas.openxmlformats.org/officeDocument/2006/relationships/hyperlink" Target="http://www.chubarovschool.uoirbitmo.ru/" TargetMode="External"/><Relationship Id="rId395" Type="http://schemas.openxmlformats.org/officeDocument/2006/relationships/hyperlink" Target="http://cdt.krasnoturinsk.org/ob-organizatsii-otdykha-detej-i-ikh-ozdorovleniya" TargetMode="External"/><Relationship Id="rId409" Type="http://schemas.openxmlformats.org/officeDocument/2006/relationships/hyperlink" Target="https://irginsk.uralschool.ru/" TargetMode="External"/><Relationship Id="rId963"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039" Type="http://schemas.openxmlformats.org/officeDocument/2006/relationships/hyperlink" Target="https://13shcola.ucoz.ru/index/gorodskoj_ozdorovitelnyj_lager_maou_sosh_13_quot_solnyshko_quot/0-189" TargetMode="External"/><Relationship Id="rId92" Type="http://schemas.openxmlformats.org/officeDocument/2006/relationships/hyperlink" Target="https://12asb.uralschool.ru/" TargetMode="External"/><Relationship Id="rId616" Type="http://schemas.openxmlformats.org/officeDocument/2006/relationships/hyperlink" Target="https://school8.uralschool.ru/" TargetMode="External"/><Relationship Id="rId823" Type="http://schemas.openxmlformats.org/officeDocument/2006/relationships/hyperlink" Target="https://tagilhost.su/obraz/%D0%9A%D0%B0%D0%BB%D0%B5%D0%BD%D0%B4%D0%B0%D1%80%D0%BD%D1%8B%D0%B9%20%D0%BF%D0%BB%D0%B0%D0%BD%20%D0%92%D0%A0%20%D0%9D%D0%9E%D0%9E.pdf" TargetMode="External"/><Relationship Id="rId255" Type="http://schemas.openxmlformats.org/officeDocument/2006/relationships/hyperlink" Target="https://&#1096;&#1082;&#1086;&#1083;&#1072;1.&#1077;&#1082;&#1072;&#1090;&#1077;&#1088;&#1080;&#1085;&#1073;&#1091;&#1088;&#1075;.&#1088;&#1092;/" TargetMode="External"/><Relationship Id="rId462" Type="http://schemas.openxmlformats.org/officeDocument/2006/relationships/hyperlink" Target="http://8atig.uralschool.ru/" TargetMode="External"/><Relationship Id="rId1092" Type="http://schemas.openxmlformats.org/officeDocument/2006/relationships/hyperlink" Target="https://&#1075;&#1080;&#1084;&#1085;&#1072;&#1079;&#1080;&#1103;40.&#1077;&#1082;&#1072;&#1090;&#1077;&#1088;&#1080;&#1085;&#1073;&#1091;&#1088;&#1075;.&#1088;&#1092;/?section_id=375" TargetMode="External"/><Relationship Id="rId1106" Type="http://schemas.openxmlformats.org/officeDocument/2006/relationships/hyperlink" Target="https://46rezh.uralschool.ru/?section_id=323" TargetMode="External"/><Relationship Id="rId115" Type="http://schemas.openxmlformats.org/officeDocument/2006/relationships/hyperlink" Target="http://ufimka-skola.3dn.ru/index/ob_organizacii_otdykha_detej_i_ikh_ozdorovlenija/0-74" TargetMode="External"/><Relationship Id="rId322" Type="http://schemas.openxmlformats.org/officeDocument/2006/relationships/hyperlink" Target="https://school3.obrku.ru/letnyaya-ozdorovitelnaya-kompaniya/dokumenty" TargetMode="External"/><Relationship Id="rId767" Type="http://schemas.openxmlformats.org/officeDocument/2006/relationships/hyperlink" Target="https://&#1096;&#1082;&#1086;&#1083;&#1072;133.&#1077;&#1082;&#1072;&#1090;&#1077;&#1088;&#1080;&#1085;&#1073;&#1091;&#1088;&#1075;.&#1088;&#1092;/?section_id=171" TargetMode="External"/><Relationship Id="rId974" Type="http://schemas.openxmlformats.org/officeDocument/2006/relationships/hyperlink" Target="https://clck.ru/3SsgvA" TargetMode="External"/><Relationship Id="rId199" Type="http://schemas.openxmlformats.org/officeDocument/2006/relationships/hyperlink" Target="http://svt19.ru/" TargetMode="External"/><Relationship Id="rId627" Type="http://schemas.openxmlformats.org/officeDocument/2006/relationships/hyperlink" Target="https://4rezh.tvoysadik.ru/" TargetMode="External"/><Relationship Id="rId834" Type="http://schemas.openxmlformats.org/officeDocument/2006/relationships/hyperlink" Target="https://55nt.uralschool.ru/upload/sc55nt_new/files/58/c3/58c32e104935856591afe7277bce628e.pdf" TargetMode="External"/><Relationship Id="rId266" Type="http://schemas.openxmlformats.org/officeDocument/2006/relationships/hyperlink" Target="about:blank" TargetMode="External"/><Relationship Id="rId473" Type="http://schemas.openxmlformats.org/officeDocument/2006/relationships/hyperlink" Target="https://vsergi-dshi.uralschool.ru/" TargetMode="External"/><Relationship Id="rId680" Type="http://schemas.openxmlformats.org/officeDocument/2006/relationships/hyperlink" Target="https://7set.uralschool.ru/" TargetMode="External"/><Relationship Id="rId901" Type="http://schemas.openxmlformats.org/officeDocument/2006/relationships/hyperlink" Target="https://sadic39.tvoysadik.ru/" TargetMode="External"/><Relationship Id="rId1117" Type="http://schemas.openxmlformats.org/officeDocument/2006/relationships/hyperlink" Target="https://ds36rezh.tvoysadik.ru/upload/tsds36rezh_new/files/06/ca/06ca0c12c05e0733bc06d640a120251a.pdf" TargetMode="External"/><Relationship Id="rId30" Type="http://schemas.openxmlformats.org/officeDocument/2006/relationships/hyperlink" Target="https://www.ou4.ru/health-campaign" TargetMode="External"/><Relationship Id="rId126" Type="http://schemas.openxmlformats.org/officeDocument/2006/relationships/hyperlink" Target="https://13.uralschool.ru/upload/sc13_new/files/29/80/2980ea47d9b8baf77ede6a3afa264022.pdf" TargetMode="External"/><Relationship Id="rId333" Type="http://schemas.openxmlformats.org/officeDocument/2006/relationships/hyperlink" Target="https://school-int27.edusite.ru/p98aa1.html" TargetMode="External"/><Relationship Id="rId540" Type="http://schemas.openxmlformats.org/officeDocument/2006/relationships/hyperlink" Target="http://maosh-53ngo.ucoz.ru/" TargetMode="External"/><Relationship Id="rId778" Type="http://schemas.openxmlformats.org/officeDocument/2006/relationships/hyperlink" Target="http://scool2asb.ru/" TargetMode="External"/><Relationship Id="rId985" Type="http://schemas.openxmlformats.org/officeDocument/2006/relationships/hyperlink" Target="https://&#1084;&#1072;&#1086;&#1091;-&#1085;&#1096;&#1076;&#1089;-14.&#1088;&#1092;/" TargetMode="External"/><Relationship Id="rId1170" Type="http://schemas.openxmlformats.org/officeDocument/2006/relationships/hyperlink" Target="https://195.tvoysadik.ru/" TargetMode="External"/><Relationship Id="rId638" Type="http://schemas.openxmlformats.org/officeDocument/2006/relationships/hyperlink" Target="https://ds36rezh.tvoysadik.ru/" TargetMode="External"/><Relationship Id="rId845" Type="http://schemas.openxmlformats.org/officeDocument/2006/relationships/hyperlink" Target="https://nt85.ru/svedeniya-ob-organizacii-otdiha-detey" TargetMode="External"/><Relationship Id="rId1030" Type="http://schemas.openxmlformats.org/officeDocument/2006/relationships/hyperlink" Target="https://&#1096;&#1082;&#1086;&#1083;&#1072;146.&#1077;&#1082;&#1072;&#1090;&#1077;&#1088;&#1080;&#1085;&#1073;&#1091;&#1088;&#1075;.&#1088;&#1092;/" TargetMode="External"/><Relationship Id="rId277" Type="http://schemas.openxmlformats.org/officeDocument/2006/relationships/hyperlink" Target="http://4zar.uralschool.ru/" TargetMode="External"/><Relationship Id="rId400" Type="http://schemas.openxmlformats.org/officeDocument/2006/relationships/hyperlink" Target="https://school1.uralschool.ru/" TargetMode="External"/><Relationship Id="rId484" Type="http://schemas.openxmlformats.org/officeDocument/2006/relationships/hyperlink" Target="http://3nt.uralschool.ru/" TargetMode="External"/><Relationship Id="rId705" Type="http://schemas.openxmlformats.org/officeDocument/2006/relationships/hyperlink" Target="https://2ulybka.tvoysadik.ru/upload/ts2ulybka_new/files/44/d9/44d9377b749993e0e95d2d58a311565a.pdf" TargetMode="External"/><Relationship Id="rId1128" Type="http://schemas.openxmlformats.org/officeDocument/2006/relationships/hyperlink" Target="http://basm-tal.uralschool.ru/" TargetMode="External"/><Relationship Id="rId137" Type="http://schemas.openxmlformats.org/officeDocument/2006/relationships/hyperlink" Target="https://8ber.uralschool.ru/" TargetMode="External"/><Relationship Id="rId344" Type="http://schemas.openxmlformats.org/officeDocument/2006/relationships/hyperlink" Target="https://sport-kam.ru/assets/files/lok/&#1055;&#1088;&#1086;&#1075;&#1088;&#1072;&#1084;&#1084;&#1072;-&#1075;&#1086;&#1088;&#1086;&#1076;&#1089;&#1082;&#1086;&#1075;&#1086;-&#1086;&#1079;&#1076;&#1086;&#1088;&#1086;&#1074;&#1080;&#1090;&#1077;&#1083;&#1100;&#1085;&#1086;&#1075;&#1086;-&#1083;&#1072;&#1075;&#1077;&#1088;&#1103;_removed.pdf" TargetMode="External"/><Relationship Id="rId691" Type="http://schemas.openxmlformats.org/officeDocument/2006/relationships/hyperlink" Target="https://shkola-sad2.edusite.ru/sveden/files/c1fd8e733d1634e6671cf30ab23c02fe.pdf" TargetMode="External"/><Relationship Id="rId789" Type="http://schemas.openxmlformats.org/officeDocument/2006/relationships/hyperlink" Target="https://clck.ru/3Sp9Pp" TargetMode="External"/><Relationship Id="rId912" Type="http://schemas.openxmlformats.org/officeDocument/2006/relationships/hyperlink" Target="https://madou-9.edusite.ru/" TargetMode="External"/><Relationship Id="rId996" Type="http://schemas.openxmlformats.org/officeDocument/2006/relationships/hyperlink" Target="https://cloud.mail.ru/public/n8R3/D5XGoCZLk" TargetMode="External"/><Relationship Id="rId41" Type="http://schemas.openxmlformats.org/officeDocument/2006/relationships/hyperlink" Target="https://6art.uralschool.ru/?section_id=368" TargetMode="External"/><Relationship Id="rId551" Type="http://schemas.openxmlformats.org/officeDocument/2006/relationships/hyperlink" Target="http://school4pv.ru/svedeniya-o-maou-sosh-4/svedeniya-o-maou-sosh-3/programmyi/%D0%9F%D1%80%D0%B8%D0%BA%D0%B0%D0%B7%20%D0%BE%D1%82%2014.09.2022%20%E2%84%96%20303-%D1%83%D1%87" TargetMode="External"/><Relationship Id="rId649" Type="http://schemas.openxmlformats.org/officeDocument/2006/relationships/hyperlink" Target="https://krasnoslobodskaya.uralschool.ru/?section_id=36" TargetMode="External"/><Relationship Id="rId856" Type="http://schemas.openxmlformats.org/officeDocument/2006/relationships/hyperlink" Target="about:blank" TargetMode="External"/><Relationship Id="rId1181" Type="http://schemas.openxmlformats.org/officeDocument/2006/relationships/hyperlink" Target="https://&#1074;&#1099;&#1089;&#1086;&#1082;&#1086;&#1075;&#1086;&#1088;&#1077;&#1094;.&#1090;&#1072;&#1075;&#1080;&#1083;&#1089;&#1087;&#1086;&#1088;&#1090;.&#1088;&#1092;/" TargetMode="External"/><Relationship Id="rId190" Type="http://schemas.openxmlformats.org/officeDocument/2006/relationships/hyperlink" Target="http://dshi-vp.ekb.muzkult.ru/" TargetMode="External"/><Relationship Id="rId204" Type="http://schemas.openxmlformats.org/officeDocument/2006/relationships/hyperlink" Target="http://kordykovo.ucoz.ru/" TargetMode="External"/><Relationship Id="rId288" Type="http://schemas.openxmlformats.org/officeDocument/2006/relationships/hyperlink" Target="https://cdt-irbit.3dn.ru/index/ldpd_i_lto/0-150" TargetMode="External"/><Relationship Id="rId411" Type="http://schemas.openxmlformats.org/officeDocument/2006/relationships/hyperlink" Target="https://cloud.mail.ru/public/HDrz/BvECKerRg" TargetMode="External"/><Relationship Id="rId509" Type="http://schemas.openxmlformats.org/officeDocument/2006/relationships/hyperlink" Target="http://mbou49nt.ucoz.ru/" TargetMode="External"/><Relationship Id="rId1041" Type="http://schemas.openxmlformats.org/officeDocument/2006/relationships/hyperlink" Target="https://srv19.uralschool.ru/?section_id=371" TargetMode="External"/><Relationship Id="rId1139" Type="http://schemas.openxmlformats.org/officeDocument/2006/relationships/hyperlink" Target="https://clck.su/bhUer" TargetMode="External"/><Relationship Id="rId495" Type="http://schemas.openxmlformats.org/officeDocument/2006/relationships/hyperlink" Target="http://www.school8nt.ru/" TargetMode="External"/><Relationship Id="rId716" Type="http://schemas.openxmlformats.org/officeDocument/2006/relationships/hyperlink" Target="http://detsad44.tvoysadik.ru/" TargetMode="External"/><Relationship Id="rId923" Type="http://schemas.openxmlformats.org/officeDocument/2006/relationships/hyperlink" Target="https://22vp.ru/" TargetMode="External"/><Relationship Id="rId52" Type="http://schemas.openxmlformats.org/officeDocument/2006/relationships/hyperlink" Target="https://14art.uralschool.ru/" TargetMode="External"/><Relationship Id="rId148" Type="http://schemas.openxmlformats.org/officeDocument/2006/relationships/hyperlink" Target="https://berezovsk1.ekb.muzkult.ru/" TargetMode="External"/><Relationship Id="rId355" Type="http://schemas.openxmlformats.org/officeDocument/2006/relationships/hyperlink" Target="https://kvachschool.schoolsite.ru/magicpage.html?page=756752" TargetMode="External"/><Relationship Id="rId562" Type="http://schemas.openxmlformats.org/officeDocument/2006/relationships/hyperlink" Target="https://shkola22.ru/" TargetMode="External"/><Relationship Id="rId215" Type="http://schemas.openxmlformats.org/officeDocument/2006/relationships/hyperlink" Target="about:blank" TargetMode="External"/><Relationship Id="rId422" Type="http://schemas.openxmlformats.org/officeDocument/2006/relationships/hyperlink" Target="https://newschool10.uralschool.ru/org-info/education-implemented-program?id=7" TargetMode="External"/><Relationship Id="rId867" Type="http://schemas.openxmlformats.org/officeDocument/2006/relationships/hyperlink" Target="https://&#1096;&#1082;&#1086;&#1083;&#1072;122.&#1077;&#1082;&#1072;&#1090;&#1077;&#1088;&#1080;&#1085;&#1073;&#1091;&#1088;&#1075;.&#1088;&#1092;/" TargetMode="External"/><Relationship Id="rId1052" Type="http://schemas.openxmlformats.org/officeDocument/2006/relationships/hyperlink" Target="https://88.tvoysadik.ru/" TargetMode="External"/><Relationship Id="rId299" Type="http://schemas.openxmlformats.org/officeDocument/2006/relationships/hyperlink" Target="http://www.kilachevschool.uoirbitmo.ru/" TargetMode="External"/><Relationship Id="rId727" Type="http://schemas.openxmlformats.org/officeDocument/2006/relationships/hyperlink" Target="https://tavda-sosh1.edusite.ru/" TargetMode="External"/><Relationship Id="rId934" Type="http://schemas.openxmlformats.org/officeDocument/2006/relationships/hyperlink" Target="https://38set.tvoysadik.ru/" TargetMode="External"/><Relationship Id="rId63" Type="http://schemas.openxmlformats.org/officeDocument/2006/relationships/hyperlink" Target="https://dhsh24.uralschool.ru/?section_id=3061" TargetMode="External"/><Relationship Id="rId159" Type="http://schemas.openxmlformats.org/officeDocument/2006/relationships/hyperlink" Target="https://b12.uralschool.ru/" TargetMode="External"/><Relationship Id="rId366" Type="http://schemas.openxmlformats.org/officeDocument/2006/relationships/hyperlink" Target="https://kch-sch6.uralschool.ru/" TargetMode="External"/><Relationship Id="rId573" Type="http://schemas.openxmlformats.org/officeDocument/2006/relationships/hyperlink" Target="https://1pol.uralschool.ru/upload/sc1pol_new/files/e4/74/e474065535691ee3c9a2e2f7bed6af68.pdf" TargetMode="External"/><Relationship Id="rId780" Type="http://schemas.openxmlformats.org/officeDocument/2006/relationships/hyperlink" Target="http://www.sduschor-ku.ru/" TargetMode="External"/><Relationship Id="rId226" Type="http://schemas.openxmlformats.org/officeDocument/2006/relationships/hyperlink" Target="about:blank" TargetMode="External"/><Relationship Id="rId433" Type="http://schemas.openxmlformats.org/officeDocument/2006/relationships/hyperlink" Target="https://mal3.uralschool.ru/upload/scmal3_new/files/d3/f2/d3f267612e853cf2d326f02bcccea36f.pdf" TargetMode="External"/><Relationship Id="rId878" Type="http://schemas.openxmlformats.org/officeDocument/2006/relationships/hyperlink" Target="https://&#1096;&#1082;&#1086;&#1083;&#1072;183.&#1077;&#1082;&#1072;&#1090;&#1077;&#1088;&#1080;&#1085;&#1073;&#1091;&#1088;&#1075;.&#1088;&#1092;/" TargetMode="External"/><Relationship Id="rId1063" Type="http://schemas.openxmlformats.org/officeDocument/2006/relationships/hyperlink" Target="https://&#1075;&#1080;&#1084;&#1085;&#1072;&#1079;&#1080;&#1103;108.&#1077;&#1082;&#1072;&#1090;&#1077;&#1088;&#1080;&#1085;&#1073;&#1091;&#1088;&#1075;.&#1088;&#1092;/" TargetMode="External"/><Relationship Id="rId640"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738" Type="http://schemas.openxmlformats.org/officeDocument/2006/relationships/hyperlink" Target="http://skoolkosuki.ucoz.ru/" TargetMode="External"/><Relationship Id="rId945" Type="http://schemas.openxmlformats.org/officeDocument/2006/relationships/hyperlink" Target="https://2zar.uralschool.ru/" TargetMode="External"/><Relationship Id="rId74" Type="http://schemas.openxmlformats.org/officeDocument/2006/relationships/hyperlink" Target="https://baraba.uralschool.ru/" TargetMode="External"/><Relationship Id="rId377" Type="http://schemas.openxmlformats.org/officeDocument/2006/relationships/hyperlink" Target="https://fsk-kirovgrad.ru/struktura_4_up" TargetMode="External"/><Relationship Id="rId500" Type="http://schemas.openxmlformats.org/officeDocument/2006/relationships/hyperlink" Target="about:blank" TargetMode="External"/><Relationship Id="rId584" Type="http://schemas.openxmlformats.org/officeDocument/2006/relationships/hyperlink" Target="about:blank" TargetMode="External"/><Relationship Id="rId805" Type="http://schemas.openxmlformats.org/officeDocument/2006/relationships/hyperlink" Target="https://clck.ru/3Sp99a" TargetMode="External"/><Relationship Id="rId1130" Type="http://schemas.openxmlformats.org/officeDocument/2006/relationships/hyperlink" Target="http://ekocentr.uralschool.ru/" TargetMode="External"/><Relationship Id="rId5" Type="http://schemas.openxmlformats.org/officeDocument/2006/relationships/hyperlink" Target="http://school10edusite.ru/" TargetMode="External"/><Relationship Id="rId237" Type="http://schemas.openxmlformats.org/officeDocument/2006/relationships/hyperlink" Target="https://561.tvoysadik.ru/" TargetMode="External"/><Relationship Id="rId791" Type="http://schemas.openxmlformats.org/officeDocument/2006/relationships/hyperlink" Target="https://school2ku.ru/organizatsiya-otdykha-detej/deyatelnost" TargetMode="External"/><Relationship Id="rId889" Type="http://schemas.openxmlformats.org/officeDocument/2006/relationships/hyperlink" Target="https://clck.ru/3SxBYY" TargetMode="External"/><Relationship Id="rId1074" Type="http://schemas.openxmlformats.org/officeDocument/2006/relationships/hyperlink" Target="https://&#1096;&#1082;&#1086;&#1083;&#1072;113.&#1077;&#1082;&#1072;&#1090;&#1077;&#1088;&#1080;&#1085;&#1073;&#1091;&#1088;&#1075;.&#1088;&#1092;/?section_id=185" TargetMode="External"/><Relationship Id="rId444" Type="http://schemas.openxmlformats.org/officeDocument/2006/relationships/hyperlink" Target="https://6-nev.uralschool.ru/" TargetMode="External"/><Relationship Id="rId651"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749" Type="http://schemas.openxmlformats.org/officeDocument/2006/relationships/hyperlink" Target="http://hkola4turinsk.com.ru/" TargetMode="External"/><Relationship Id="rId290" Type="http://schemas.openxmlformats.org/officeDocument/2006/relationships/hyperlink" Target="http://www.berduginschool.uoirbitmo.ru/" TargetMode="External"/><Relationship Id="rId304" Type="http://schemas.openxmlformats.org/officeDocument/2006/relationships/hyperlink" Target="https://rechkalovschool.uoirbitmo.ru/" TargetMode="External"/><Relationship Id="rId388" Type="http://schemas.openxmlformats.org/officeDocument/2006/relationships/hyperlink" Target="https://15kt.uralschool.ru/?section_id=84" TargetMode="External"/><Relationship Id="rId511" Type="http://schemas.openxmlformats.org/officeDocument/2006/relationships/hyperlink" Target="about:blank" TargetMode="External"/><Relationship Id="rId609" Type="http://schemas.openxmlformats.org/officeDocument/2006/relationships/hyperlink" Target="https://1rezh.uralschool.ru/" TargetMode="External"/><Relationship Id="rId956" Type="http://schemas.openxmlformats.org/officeDocument/2006/relationships/hyperlink" Target="https://vsh29.edusite.ru/camp_maininfo.html" TargetMode="External"/><Relationship Id="rId1141" Type="http://schemas.openxmlformats.org/officeDocument/2006/relationships/hyperlink" Target="https://clck.ru/3SxGLr" TargetMode="External"/><Relationship Id="rId85" Type="http://schemas.openxmlformats.org/officeDocument/2006/relationships/hyperlink" Target="https://sc4asb.uralschool.ru/" TargetMode="External"/><Relationship Id="rId150" Type="http://schemas.openxmlformats.org/officeDocument/2006/relationships/hyperlink" Target="http://dodber.uralschool.ru/" TargetMode="External"/><Relationship Id="rId595" Type="http://schemas.openxmlformats.org/officeDocument/2006/relationships/hyperlink" Target="https://sport-sk96.edusite.ru/" TargetMode="External"/><Relationship Id="rId816" Type="http://schemas.openxmlformats.org/officeDocument/2006/relationships/hyperlink" Target="https://serebro.uralschool.ru/?section_id=36" TargetMode="External"/><Relationship Id="rId1001" Type="http://schemas.openxmlformats.org/officeDocument/2006/relationships/hyperlink" Target="https://cdt-asbest.ucoz.ru/index/programma_vospitatelnoj_raboty_dlja_organizacii_otdykha_detej_v_period_letnikh_kanikul_2025/0-764" TargetMode="External"/><Relationship Id="rId248" Type="http://schemas.openxmlformats.org/officeDocument/2006/relationships/hyperlink" Target="about:blank" TargetMode="External"/><Relationship Id="rId455" Type="http://schemas.openxmlformats.org/officeDocument/2006/relationships/hyperlink" Target="http://2mih.uralschool.ru/" TargetMode="External"/><Relationship Id="rId662" Type="http://schemas.openxmlformats.org/officeDocument/2006/relationships/hyperlink" Target="http://moysoh3sl.uralschool.ru/" TargetMode="External"/><Relationship Id="rId1085" Type="http://schemas.openxmlformats.org/officeDocument/2006/relationships/hyperlink" Target="http://7zar.uralschool.ru/" TargetMode="External"/><Relationship Id="rId12" Type="http://schemas.openxmlformats.org/officeDocument/2006/relationships/hyperlink" Target="https://newyaschool.edusite.ru/p383aa1.html" TargetMode="External"/><Relationship Id="rId108" Type="http://schemas.openxmlformats.org/officeDocument/2006/relationships/hyperlink" Target="https://marischool.uralschool.ru/" TargetMode="External"/><Relationship Id="rId315" Type="http://schemas.openxmlformats.org/officeDocument/2006/relationships/hyperlink" Target="https://pokrovkaschool.nubex.ru/5531/" TargetMode="External"/><Relationship Id="rId522" Type="http://schemas.openxmlformats.org/officeDocument/2006/relationships/hyperlink" Target="https://&#1089;&#1087;&#1091;&#1090;&#1085;&#1080;&#1082;.&#1090;&#1072;&#1075;&#1080;&#1083;&#1089;&#1087;&#1086;&#1088;&#1090;.&#1088;&#1092;/upload/iblock/886/449iftsi6vw4aceocxbboks03booiv4n/PROGRAMMA-LDPD.pdf" TargetMode="External"/><Relationship Id="rId967" Type="http://schemas.openxmlformats.org/officeDocument/2006/relationships/hyperlink" Target="https://alapaevskddt.edusite.ru/sveden/files/179e075b93f1857dc2e5a40dd6e090bd.pdf" TargetMode="External"/><Relationship Id="rId1152" Type="http://schemas.openxmlformats.org/officeDocument/2006/relationships/hyperlink" Target="https://&#1096;&#1082;&#1086;&#1083;&#1072;71.&#1077;&#1082;&#1072;&#1090;&#1077;&#1088;&#1080;&#1085;&#1073;&#1091;&#1088;&#1075;.&#1088;&#1092;/" TargetMode="External"/><Relationship Id="rId96" Type="http://schemas.openxmlformats.org/officeDocument/2006/relationships/hyperlink" Target="https://achit-school.uralschool.ru/sveden/common" TargetMode="External"/><Relationship Id="rId161" Type="http://schemas.openxmlformats.org/officeDocument/2006/relationships/hyperlink" Target="https://b14.uralschool.ru/" TargetMode="External"/><Relationship Id="rId399" Type="http://schemas.openxmlformats.org/officeDocument/2006/relationships/hyperlink" Target="https://rovesnik35.ucoz.net/index/lager_s_dnevnym_prebyvaniem_detej/0-107" TargetMode="External"/><Relationship Id="rId827" Type="http://schemas.openxmlformats.org/officeDocument/2006/relationships/hyperlink" Target="https://ou38.edusite.ru/sveden/files/ed3c963fffccfb1b309aafff87436de3.pdf" TargetMode="External"/><Relationship Id="rId1012" Type="http://schemas.openxmlformats.org/officeDocument/2006/relationships/hyperlink" Target="https://school10-nt.ucoz.ru/2024-2025/ldp/t-a-programma_ldp.pdf" TargetMode="External"/><Relationship Id="rId259" Type="http://schemas.openxmlformats.org/officeDocument/2006/relationships/hyperlink" Target="about:blank" TargetMode="External"/><Relationship Id="rId466" Type="http://schemas.openxmlformats.org/officeDocument/2006/relationships/hyperlink" Target="http://vaskino-sch.ru/" TargetMode="External"/><Relationship Id="rId673" Type="http://schemas.openxmlformats.org/officeDocument/2006/relationships/hyperlink" Target="http://bsosh2.uralschool.ru/" TargetMode="External"/><Relationship Id="rId880" Type="http://schemas.openxmlformats.org/officeDocument/2006/relationships/hyperlink" Target="https://&#1096;&#1082;&#1086;&#1083;&#1072;221.&#1077;&#1082;&#1072;&#1090;&#1077;&#1088;&#1080;&#1085;&#1073;&#1091;&#1088;&#1075;.&#1088;&#1092;/" TargetMode="External"/><Relationship Id="rId1096" Type="http://schemas.openxmlformats.org/officeDocument/2006/relationships/hyperlink" Target="https://&#1083;&#1080;&#1094;&#1077;&#1081;110.&#1077;&#1082;&#1072;&#1090;&#1077;&#1088;&#1080;&#1085;&#1073;&#1091;&#1088;&#1075;.&#1088;&#1092;/?section_id=324" TargetMode="External"/><Relationship Id="rId23" Type="http://schemas.openxmlformats.org/officeDocument/2006/relationships/hyperlink" Target="http://samocvet-school.ru/lager-s-dnevnym-prebyvaniem/" TargetMode="External"/><Relationship Id="rId119" Type="http://schemas.openxmlformats.org/officeDocument/2006/relationships/hyperlink" Target="https://bel1.uralschool.ru/upload/scbel1_new/files/7d/17/7d1764f056e75fac51e55f12f2dd2cd7.pdf" TargetMode="External"/><Relationship Id="rId326" Type="http://schemas.openxmlformats.org/officeDocument/2006/relationships/hyperlink" Target="https://school14.obrku.ru/letnyaya-ozdorovitelnaya-kompaniya/osnovnye-svedeniya" TargetMode="External"/><Relationship Id="rId533"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978" Type="http://schemas.openxmlformats.org/officeDocument/2006/relationships/hyperlink" Target="http://&#1076;&#1102;&#1089;&#1096;.&#1076;&#1077;&#1090;&#1080;/" TargetMode="External"/><Relationship Id="rId1163" Type="http://schemas.openxmlformats.org/officeDocument/2006/relationships/hyperlink" Target="https://70prv.tvoysadik.ru/" TargetMode="External"/><Relationship Id="rId740" Type="http://schemas.openxmlformats.org/officeDocument/2006/relationships/hyperlink" Target="https://lenino.uralschool.ru/" TargetMode="External"/><Relationship Id="rId838" Type="http://schemas.openxmlformats.org/officeDocument/2006/relationships/hyperlink" Target="http://school64.ucoz.ru/index/vospitatelnaja_rabota/0-160" TargetMode="External"/><Relationship Id="rId1023" Type="http://schemas.openxmlformats.org/officeDocument/2006/relationships/hyperlink" Target="https://lager-108.uralschool.ru/lager/org-recreation/documents" TargetMode="External"/><Relationship Id="rId172" Type="http://schemas.openxmlformats.org/officeDocument/2006/relationships/hyperlink" Target="https://www.&#1076;&#1096;&#1080;-&#1074;&#1085;.&#1088;&#1092;/home/2017-03-16-20-39-33/letnyaya-ozdorovitelnaya-kampaniya-2018" TargetMode="External"/><Relationship Id="rId477" Type="http://schemas.openxmlformats.org/officeDocument/2006/relationships/hyperlink" Target="https://akbash.uralschool.ru/?section_id=491" TargetMode="External"/><Relationship Id="rId600" Type="http://schemas.openxmlformats.org/officeDocument/2006/relationships/hyperlink" Target="http://school7revda.eduface.ru/" TargetMode="External"/><Relationship Id="rId684" Type="http://schemas.openxmlformats.org/officeDocument/2006/relationships/hyperlink" Target="http://shkola09.ru/" TargetMode="External"/><Relationship Id="rId337" Type="http://schemas.openxmlformats.org/officeDocument/2006/relationships/hyperlink" Target="https://school35.obrku.ru/letnyaya-ozdorovitelnaya-kompaniya" TargetMode="External"/><Relationship Id="rId891" Type="http://schemas.openxmlformats.org/officeDocument/2006/relationships/hyperlink" Target="http://&#1096;&#1082;&#1086;&#1083;&#1072;75.&#1077;&#1082;&#1072;&#1090;&#1077;&#1088;&#1080;&#1085;&#1073;&#1091;&#1088;&#1075;.&#1088;&#1092;/" TargetMode="External"/><Relationship Id="rId905" Type="http://schemas.openxmlformats.org/officeDocument/2006/relationships/hyperlink" Target="https://&#1096;&#1082;&#1086;&#1083;&#1072;80.&#1077;&#1082;&#1072;&#1090;&#1077;&#1088;&#1080;&#1085;&#1073;&#1091;&#1088;&#1075;.&#1088;&#1092;/" TargetMode="External"/><Relationship Id="rId989" Type="http://schemas.openxmlformats.org/officeDocument/2006/relationships/hyperlink" Target="https://mdou12-pervouralsk.caduk.ru/camp_maininfo.html" TargetMode="External"/><Relationship Id="rId34" Type="http://schemas.openxmlformats.org/officeDocument/2006/relationships/hyperlink" Target="https://shkola2art.uralschool.ru/?section_id=224" TargetMode="External"/><Relationship Id="rId544" Type="http://schemas.openxmlformats.org/officeDocument/2006/relationships/hyperlink" Target="http://gim47ngo.ru/" TargetMode="External"/><Relationship Id="rId751" Type="http://schemas.openxmlformats.org/officeDocument/2006/relationships/hyperlink" Target="http://gkou-turinskaya.nubex.ru/" TargetMode="External"/><Relationship Id="rId849" Type="http://schemas.openxmlformats.org/officeDocument/2006/relationships/hyperlink" Target="https://cloud.mail.ru/public/1CqT/5wSkP4H22" TargetMode="External"/><Relationship Id="rId1174" Type="http://schemas.openxmlformats.org/officeDocument/2006/relationships/hyperlink" Target="https://gorbunovsky.uralschool.ru/" TargetMode="External"/><Relationship Id="rId183" Type="http://schemas.openxmlformats.org/officeDocument/2006/relationships/hyperlink" Target="https://4vp.uralschool.ru/upload/sc4vp_new/files/7a/49/7a49acf81cfd35e0e3e17feb335306a9.pdf" TargetMode="External"/><Relationship Id="rId390" Type="http://schemas.openxmlformats.org/officeDocument/2006/relationships/hyperlink" Target="https://19kt.uralschool.ru/?section_id=65" TargetMode="External"/><Relationship Id="rId404" Type="http://schemas.openxmlformats.org/officeDocument/2006/relationships/hyperlink" Target="https://bugalysh.uralschool.ru/upload/scbugalysh_new/files/ee/53/ee53af0d8a6ec493df0239a4ec737718.pdf" TargetMode="External"/><Relationship Id="rId611" Type="http://schemas.openxmlformats.org/officeDocument/2006/relationships/hyperlink" Target="https://3rezh.uralschool.ru/" TargetMode="External"/><Relationship Id="rId1034" Type="http://schemas.openxmlformats.org/officeDocument/2006/relationships/hyperlink" Target="https://5art.uralschool.ru/?section_id=106" TargetMode="External"/><Relationship Id="rId250" Type="http://schemas.openxmlformats.org/officeDocument/2006/relationships/hyperlink" Target="about:blank" TargetMode="External"/><Relationship Id="rId488" Type="http://schemas.openxmlformats.org/officeDocument/2006/relationships/hyperlink" Target="http://olymp-sports.ru/servicies" TargetMode="External"/><Relationship Id="rId695" Type="http://schemas.openxmlformats.org/officeDocument/2006/relationships/hyperlink" Target="http://nikolskoe.uralschool.ru/" TargetMode="External"/><Relationship Id="rId709" Type="http://schemas.openxmlformats.org/officeDocument/2006/relationships/hyperlink" Target="http://mkdou-27.caduk.ru/" TargetMode="External"/><Relationship Id="rId916" Type="http://schemas.openxmlformats.org/officeDocument/2006/relationships/hyperlink" Target="https://asb-scool-18.edusite.ru/" TargetMode="External"/><Relationship Id="rId1101" Type="http://schemas.openxmlformats.org/officeDocument/2006/relationships/hyperlink" Target="https://4rezh.uralschool.ru/?section_id=11" TargetMode="External"/><Relationship Id="rId45" Type="http://schemas.openxmlformats.org/officeDocument/2006/relationships/hyperlink" Target="https://8art.uralschool.ru/?section_id=782" TargetMode="External"/><Relationship Id="rId110" Type="http://schemas.openxmlformats.org/officeDocument/2006/relationships/hyperlink" Target="http://skola-narii.ucoz.ru/" TargetMode="External"/><Relationship Id="rId348" Type="http://schemas.openxmlformats.org/officeDocument/2006/relationships/hyperlink" Target="https://kam-art.schoolsite.ru/m1.html" TargetMode="External"/><Relationship Id="rId555" Type="http://schemas.openxmlformats.org/officeDocument/2006/relationships/hyperlink" Target="https://12prv.uralschool.ru/upload/sc12prv_new/files/20/9d/209deaa04e31866597bc32c7188c16c2.pdf" TargetMode="External"/><Relationship Id="rId762" Type="http://schemas.openxmlformats.org/officeDocument/2006/relationships/hyperlink" Target="https://school45-shalya.edusite.ru/" TargetMode="External"/><Relationship Id="rId1185" Type="http://schemas.openxmlformats.org/officeDocument/2006/relationships/table" Target="../tables/table3.xml"/><Relationship Id="rId194" Type="http://schemas.openxmlformats.org/officeDocument/2006/relationships/hyperlink" Target="https://arenaled.ru/services/sogi-groups/oodm" TargetMode="External"/><Relationship Id="rId208" Type="http://schemas.openxmlformats.org/officeDocument/2006/relationships/hyperlink" Target="https://ddtvolchansk.profiedu.ru/" TargetMode="External"/><Relationship Id="rId415" Type="http://schemas.openxmlformats.org/officeDocument/2006/relationships/hyperlink" Target="http://sarsi-sosh.com.ru/" TargetMode="External"/><Relationship Id="rId622" Type="http://schemas.openxmlformats.org/officeDocument/2006/relationships/hyperlink" Target="http://30rezh.uralschool.ru/" TargetMode="External"/><Relationship Id="rId1045" Type="http://schemas.openxmlformats.org/officeDocument/2006/relationships/hyperlink" Target="http://schoolkras.ucoz.ru/index/ozdorovitelnaja_kampanija/0-125" TargetMode="External"/><Relationship Id="rId261" Type="http://schemas.openxmlformats.org/officeDocument/2006/relationships/hyperlink" Target="about:blank" TargetMode="External"/><Relationship Id="rId499" Type="http://schemas.openxmlformats.org/officeDocument/2006/relationships/hyperlink" Target="http://utka12.ru/index/lager_dnevnogo_prebyvanija/0-43" TargetMode="External"/><Relationship Id="rId927" Type="http://schemas.openxmlformats.org/officeDocument/2006/relationships/hyperlink" Target="https://58kgo.uralschool.ru/" TargetMode="External"/><Relationship Id="rId1112" Type="http://schemas.openxmlformats.org/officeDocument/2006/relationships/hyperlink" Target="https://14lastochka.tvoysadik.ru/upload/ts14lastochka_new/files/16/02/16022b66c3387d4f0173501b6e749b07.pdf" TargetMode="External"/><Relationship Id="rId56" Type="http://schemas.openxmlformats.org/officeDocument/2006/relationships/hyperlink" Target="https://17art.uralschool.ru/?section_id=594" TargetMode="External"/><Relationship Id="rId359" Type="http://schemas.openxmlformats.org/officeDocument/2006/relationships/hyperlink" Target="about:blank" TargetMode="External"/><Relationship Id="rId566" Type="http://schemas.openxmlformats.org/officeDocument/2006/relationships/hyperlink" Target="https://ds10-pvr.tvoysadik.ru/" TargetMode="External"/><Relationship Id="rId773" Type="http://schemas.openxmlformats.org/officeDocument/2006/relationships/hyperlink" Target="https://school13p.ru/?section_id=370" TargetMode="External"/><Relationship Id="rId121" Type="http://schemas.openxmlformats.org/officeDocument/2006/relationships/hyperlink" Target="https://7bel.uralschool.ru/upload/sc7bel_new/files/cb/87/cb87f9ee65e4d95926b1b1c61191845f.pdf" TargetMode="External"/><Relationship Id="rId219" Type="http://schemas.openxmlformats.org/officeDocument/2006/relationships/hyperlink" Target="about:blank" TargetMode="External"/><Relationship Id="rId426" Type="http://schemas.openxmlformats.org/officeDocument/2006/relationships/hyperlink" Target="https://67lsy.uralschool.ru/" TargetMode="External"/><Relationship Id="rId633" Type="http://schemas.openxmlformats.org/officeDocument/2006/relationships/hyperlink" Target="https://28rezh.tvoysadik.ru/?section_id=227" TargetMode="External"/><Relationship Id="rId980" Type="http://schemas.openxmlformats.org/officeDocument/2006/relationships/hyperlink" Target="http://www.progress-schol29.ru/" TargetMode="External"/><Relationship Id="rId1056" Type="http://schemas.openxmlformats.org/officeDocument/2006/relationships/hyperlink" Target="http://shko-30.edusite.ru/" TargetMode="External"/><Relationship Id="rId840" Type="http://schemas.openxmlformats.org/officeDocument/2006/relationships/hyperlink" Target="about:blank" TargetMode="External"/><Relationship Id="rId938" Type="http://schemas.openxmlformats.org/officeDocument/2006/relationships/hyperlink" Target="https://&#1096;&#1082;&#1086;&#1083;&#1072;97.&#1077;&#1082;&#1072;&#1090;&#1077;&#1088;&#1080;&#1085;&#1073;&#1091;&#1088;&#1075;.&#1088;&#1092;/" TargetMode="External"/><Relationship Id="rId67" Type="http://schemas.openxmlformats.org/officeDocument/2006/relationships/hyperlink" Target="https://favorit.uralschool.ru/" TargetMode="External"/><Relationship Id="rId272" Type="http://schemas.openxmlformats.org/officeDocument/2006/relationships/hyperlink" Target="https://466.tvoysadik.ru/?section_id=304" TargetMode="External"/><Relationship Id="rId577" Type="http://schemas.openxmlformats.org/officeDocument/2006/relationships/hyperlink" Target="http://polev14.ru/upload/scpolev14_new/files/07/99/079910a897de89adff356b385f0764ea.pdf" TargetMode="External"/><Relationship Id="rId700" Type="http://schemas.openxmlformats.org/officeDocument/2006/relationships/hyperlink" Target="https://moy-35.edusite.ru/educative/edwpartooo.html" TargetMode="External"/><Relationship Id="rId1123" Type="http://schemas.openxmlformats.org/officeDocument/2006/relationships/hyperlink" Target="http://2ivdel.uralschool.ru/" TargetMode="External"/><Relationship Id="rId132" Type="http://schemas.openxmlformats.org/officeDocument/2006/relationships/hyperlink" Target="https://96bel.uralschool.ru/?section_id=225" TargetMode="External"/><Relationship Id="rId784" Type="http://schemas.openxmlformats.org/officeDocument/2006/relationships/hyperlink" Target="https://sosh2suralsk.uralschool.ru/sveden/document" TargetMode="External"/><Relationship Id="rId991" Type="http://schemas.openxmlformats.org/officeDocument/2006/relationships/hyperlink" Target="https://sadic39.tvoysadik.ru/?section_id=790" TargetMode="External"/><Relationship Id="rId1067" Type="http://schemas.openxmlformats.org/officeDocument/2006/relationships/hyperlink" Target="https://&#1096;&#1082;&#1086;&#1083;&#1072;67.&#1077;&#1082;&#1072;&#1090;&#1077;&#1088;&#1080;&#1085;&#1073;&#1091;&#1088;&#1075;.&#1088;&#1092;/" TargetMode="External"/><Relationship Id="rId437" Type="http://schemas.openxmlformats.org/officeDocument/2006/relationships/hyperlink" Target="https://sansosh-alp.obr66.ru/" TargetMode="External"/><Relationship Id="rId644" Type="http://schemas.openxmlformats.org/officeDocument/2006/relationships/hyperlink" Target="http://cdt-reft.ru/" TargetMode="External"/><Relationship Id="rId851" Type="http://schemas.openxmlformats.org/officeDocument/2006/relationships/hyperlink" Target="https://sch144-nt.ucoz.ru/index/lager_dnevnogo_prebyvanija/0-298" TargetMode="External"/><Relationship Id="rId283" Type="http://schemas.openxmlformats.org/officeDocument/2006/relationships/hyperlink" Target="https://irbit-5.uralschool.ru/" TargetMode="External"/><Relationship Id="rId490" Type="http://schemas.openxmlformats.org/officeDocument/2006/relationships/hyperlink" Target="https://www.school3ntagil.ru/" TargetMode="External"/><Relationship Id="rId504" Type="http://schemas.openxmlformats.org/officeDocument/2006/relationships/hyperlink" Target="https://www.nt36mou.ru/camp_maininfo.html" TargetMode="External"/><Relationship Id="rId711" Type="http://schemas.openxmlformats.org/officeDocument/2006/relationships/hyperlink" Target="https://29set.tvoysadik.ru/?section_id=840" TargetMode="External"/><Relationship Id="rId949" Type="http://schemas.openxmlformats.org/officeDocument/2006/relationships/hyperlink" Target="https://yadryishnikovskaya.uralschool.ru/?section_id=495" TargetMode="External"/><Relationship Id="rId1134" Type="http://schemas.openxmlformats.org/officeDocument/2006/relationships/hyperlink" Target="https://rebrist.uralschool.ru/" TargetMode="External"/><Relationship Id="rId78" Type="http://schemas.openxmlformats.org/officeDocument/2006/relationships/hyperlink" Target="http://potashka.ucoz.com/" TargetMode="External"/><Relationship Id="rId143" Type="http://schemas.openxmlformats.org/officeDocument/2006/relationships/hyperlink" Target="https://29school.com/" TargetMode="External"/><Relationship Id="rId350" Type="http://schemas.openxmlformats.org/officeDocument/2006/relationships/hyperlink" Target="https://aksariha.siteedu.ru/" TargetMode="External"/><Relationship Id="rId588" Type="http://schemas.openxmlformats.org/officeDocument/2006/relationships/hyperlink" Target="http://o-sosh.ru/" TargetMode="External"/><Relationship Id="rId795" Type="http://schemas.openxmlformats.org/officeDocument/2006/relationships/hyperlink" Target="https://clck.ru/3Sp8tB" TargetMode="External"/><Relationship Id="rId809" Type="http://schemas.openxmlformats.org/officeDocument/2006/relationships/hyperlink" Target="https://clck.ru/3Sp9KF" TargetMode="External"/><Relationship Id="rId9" Type="http://schemas.openxmlformats.org/officeDocument/2006/relationships/hyperlink" Target="http://vssoh2.ekb.eduru.ru/filial" TargetMode="External"/><Relationship Id="rId210" Type="http://schemas.openxmlformats.org/officeDocument/2006/relationships/hyperlink" Target="https://6gor.uralschool.ru/" TargetMode="External"/><Relationship Id="rId448" Type="http://schemas.openxmlformats.org/officeDocument/2006/relationships/hyperlink" Target="https://tavatuy.uralschool.ru/" TargetMode="External"/><Relationship Id="rId655" Type="http://schemas.openxmlformats.org/officeDocument/2006/relationships/hyperlink" Target="https://ddt-soswa.uralschool.ru/" TargetMode="External"/><Relationship Id="rId862" Type="http://schemas.openxmlformats.org/officeDocument/2006/relationships/hyperlink" Target="https://&#1089;&#1090;&#1072;&#1088;&#1099;&#1081;-&#1089;&#1086;&#1073;&#1086;&#1083;&#1100;.&#1090;&#1072;&#1075;&#1080;&#1083;&#1089;&#1087;&#1086;&#1088;&#1090;.&#1088;&#1092;/" TargetMode="External"/><Relationship Id="rId1078" Type="http://schemas.openxmlformats.org/officeDocument/2006/relationships/hyperlink" Target="https://&#1096;&#1082;&#1086;&#1083;&#1072;136.&#1077;&#1082;&#1072;&#1090;&#1077;&#1088;&#1080;&#1085;&#1073;&#1091;&#1088;&#1075;.&#1088;&#1092;/" TargetMode="External"/><Relationship Id="rId294" Type="http://schemas.openxmlformats.org/officeDocument/2006/relationships/hyperlink" Target="https://zaikovoschool.uralschool.ru/?section_id=1" TargetMode="External"/><Relationship Id="rId308" Type="http://schemas.openxmlformats.org/officeDocument/2006/relationships/hyperlink" Target="https://fominschool.uralschool.ru/" TargetMode="External"/><Relationship Id="rId515" Type="http://schemas.openxmlformats.org/officeDocument/2006/relationships/hyperlink" Target="https://liceum-nt.ru/" TargetMode="External"/><Relationship Id="rId722" Type="http://schemas.openxmlformats.org/officeDocument/2006/relationships/hyperlink" Target="https://ksosh2008.uralschool.ru/?section_id=193" TargetMode="External"/><Relationship Id="rId1145" Type="http://schemas.openxmlformats.org/officeDocument/2006/relationships/hyperlink" Target="https://mahnevo.uralschool.ru/?section_id=199" TargetMode="External"/><Relationship Id="rId89" Type="http://schemas.openxmlformats.org/officeDocument/2006/relationships/hyperlink" Target="https://licey9asb.uralschool.ru/site/pub?id=331" TargetMode="External"/><Relationship Id="rId154" Type="http://schemas.openxmlformats.org/officeDocument/2006/relationships/hyperlink" Target="https://b2.uralschool.ru/" TargetMode="External"/><Relationship Id="rId361" Type="http://schemas.openxmlformats.org/officeDocument/2006/relationships/hyperlink" Target="https://porosh.edusite.ru/camp_maininfo.html" TargetMode="External"/><Relationship Id="rId599" Type="http://schemas.openxmlformats.org/officeDocument/2006/relationships/hyperlink" Target="http://school3-revda.eduface.ru/" TargetMode="External"/><Relationship Id="rId1005" Type="http://schemas.openxmlformats.org/officeDocument/2006/relationships/hyperlink" Target="https://skola-16asb.edusite.ru/magicpage.html?page=745667" TargetMode="External"/><Relationship Id="rId459" Type="http://schemas.openxmlformats.org/officeDocument/2006/relationships/hyperlink" Target="https://shkola6ns.uralschool.ru/" TargetMode="External"/><Relationship Id="rId666" Type="http://schemas.openxmlformats.org/officeDocument/2006/relationships/hyperlink" Target="about:blank" TargetMode="External"/><Relationship Id="rId873" Type="http://schemas.openxmlformats.org/officeDocument/2006/relationships/hyperlink" Target="https://&#1075;&#1080;&#1084;&#1085;&#1072;&#1079;&#1080;&#1103;155.&#1077;&#1082;&#1072;&#1090;&#1077;&#1088;&#1080;&#1085;&#1073;&#1091;&#1088;&#1075;.&#1088;&#1092;/" TargetMode="External"/><Relationship Id="rId1089" Type="http://schemas.openxmlformats.org/officeDocument/2006/relationships/hyperlink" Target="https://kosoi-brod.uralschool.ru/" TargetMode="External"/><Relationship Id="rId16" Type="http://schemas.openxmlformats.org/officeDocument/2006/relationships/hyperlink" Target="https://kirovskoe.uralschool.ru/" TargetMode="External"/><Relationship Id="rId221" Type="http://schemas.openxmlformats.org/officeDocument/2006/relationships/hyperlink" Target="https://&#1096;&#1082;&#1086;&#1083;&#1072;123.&#1077;&#1082;&#1072;&#1090;&#1077;&#1088;&#1080;&#1085;&#1073;&#1091;&#1088;&#1075;.&#1088;&#1092;/" TargetMode="External"/><Relationship Id="rId319" Type="http://schemas.openxmlformats.org/officeDocument/2006/relationships/hyperlink" Target="https://cheredu.ucoz.ru/index/letnjaja_ozdorovitelnaja_kampanija/0-277" TargetMode="External"/><Relationship Id="rId526" Type="http://schemas.openxmlformats.org/officeDocument/2006/relationships/hyperlink" Target="about:blank" TargetMode="External"/><Relationship Id="rId1156" Type="http://schemas.openxmlformats.org/officeDocument/2006/relationships/hyperlink" Target="https://228.tvoysadik.ru/?section_id=1073" TargetMode="External"/><Relationship Id="rId733" Type="http://schemas.openxmlformats.org/officeDocument/2006/relationships/hyperlink" Target="https://tavda-12.uralschool.ru/" TargetMode="External"/><Relationship Id="rId940" Type="http://schemas.openxmlformats.org/officeDocument/2006/relationships/hyperlink" Target="https://&#1096;&#1082;&#1086;&#1083;&#1072;98.&#1077;&#1082;&#1072;&#1090;&#1077;&#1088;&#1080;&#1085;&#1073;&#1091;&#1088;&#1075;.&#1088;&#1092;/" TargetMode="External"/><Relationship Id="rId1016" Type="http://schemas.openxmlformats.org/officeDocument/2006/relationships/hyperlink" Target="https://wkola25.ucoz.ru/1/2024-2025/programma_vr_lagerja_dp-2025.pdf" TargetMode="External"/><Relationship Id="rId165" Type="http://schemas.openxmlformats.org/officeDocument/2006/relationships/hyperlink" Target="https://b21.uralschool.ru/" TargetMode="External"/><Relationship Id="rId372" Type="http://schemas.openxmlformats.org/officeDocument/2006/relationships/hyperlink" Target="https://2krv.uralschool.ru/?section_id=182" TargetMode="External"/><Relationship Id="rId677" Type="http://schemas.openxmlformats.org/officeDocument/2006/relationships/hyperlink" Target="http://bistokschool5.ru/" TargetMode="External"/><Relationship Id="rId800" Type="http://schemas.openxmlformats.org/officeDocument/2006/relationships/hyperlink" Target="https://school21.obrku.ru/images/%D0%BB%D0%B0%D0%B3%D0%B5%D1%80%D1%8C/%D0%9F%D1%80%D0%BE%D0%B3%D1%80%D0%B0%D0%BC%D0%BC%D0%B0_%D0%B2%D0%BE%D1%81%D0%BF%D0%B8%D1%82%D0%B0%D0%BD%D0%B8%D1%8F_%D0%9B%D0%9E%D0%9B_2025.pdf" TargetMode="External"/><Relationship Id="rId232" Type="http://schemas.openxmlformats.org/officeDocument/2006/relationships/hyperlink" Target="https://37.tvoysadik.ru/" TargetMode="External"/><Relationship Id="rId884" Type="http://schemas.openxmlformats.org/officeDocument/2006/relationships/hyperlink" Target="http://madou-9.edusite.ru/" TargetMode="External"/><Relationship Id="rId27" Type="http://schemas.openxmlformats.org/officeDocument/2006/relationships/hyperlink" Target="https://school3.aramilgo.ru/" TargetMode="External"/><Relationship Id="rId537" Type="http://schemas.openxmlformats.org/officeDocument/2006/relationships/hyperlink" Target="http://www.gymnasium41/" TargetMode="External"/><Relationship Id="rId744" Type="http://schemas.openxmlformats.org/officeDocument/2006/relationships/hyperlink" Target="https://4tal.uralschool.ru/" TargetMode="External"/><Relationship Id="rId951" Type="http://schemas.openxmlformats.org/officeDocument/2006/relationships/hyperlink" Target="https://clck.su/qNrdr" TargetMode="External"/><Relationship Id="rId1167" Type="http://schemas.openxmlformats.org/officeDocument/2006/relationships/hyperlink" Target="https://clck.ru/3SrjjR" TargetMode="External"/><Relationship Id="rId80" Type="http://schemas.openxmlformats.org/officeDocument/2006/relationships/hyperlink" Target="https://sazhino.uralschool.ru/org-info/education-program?id=197" TargetMode="External"/><Relationship Id="rId176" Type="http://schemas.openxmlformats.org/officeDocument/2006/relationships/hyperlink" Target="https://kadet17.uralschool.ru/?section_id=63" TargetMode="External"/><Relationship Id="rId383" Type="http://schemas.openxmlformats.org/officeDocument/2006/relationships/hyperlink" Target="https://school5.uralschool.ru/upload/scschool5_new/files/65/fa/65fa09ab83a68d0404e975b6a3312843.pdf" TargetMode="External"/><Relationship Id="rId590" Type="http://schemas.openxmlformats.org/officeDocument/2006/relationships/hyperlink" Target="about:blank" TargetMode="External"/><Relationship Id="rId604" Type="http://schemas.openxmlformats.org/officeDocument/2006/relationships/hyperlink" Target="https://sch22revda.eduface.ru/" TargetMode="External"/><Relationship Id="rId811" Type="http://schemas.openxmlformats.org/officeDocument/2006/relationships/hyperlink" Target="https://co1.ucoz.ru/2025-2026/programma_osen.pdf" TargetMode="External"/><Relationship Id="rId1027" Type="http://schemas.openxmlformats.org/officeDocument/2006/relationships/hyperlink" Target="https://&#1096;&#1082;&#1086;&#1083;&#1072;164.&#1077;&#1082;&#1072;&#1090;&#1077;&#1088;&#1080;&#1085;&#1073;&#1091;&#1088;&#1075;.&#1088;&#1092;/?section_id=489" TargetMode="External"/><Relationship Id="rId243" Type="http://schemas.openxmlformats.org/officeDocument/2006/relationships/hyperlink" Target="about:blank" TargetMode="External"/><Relationship Id="rId450" Type="http://schemas.openxmlformats.org/officeDocument/2006/relationships/hyperlink" Target="https://club-vityaz.uralschool.ru/" TargetMode="External"/><Relationship Id="rId688" Type="http://schemas.openxmlformats.org/officeDocument/2006/relationships/hyperlink" Target="http://school11.b-istok.ru/" TargetMode="External"/><Relationship Id="rId895"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909" Type="http://schemas.openxmlformats.org/officeDocument/2006/relationships/hyperlink" Target="http://&#1096;&#1082;&#1086;&#1083;&#1072;66&#1085;&#1090;.&#1088;&#1092;/" TargetMode="External"/><Relationship Id="rId1080" Type="http://schemas.openxmlformats.org/officeDocument/2006/relationships/hyperlink" Target="https://&#1075;&#1080;&#1084;&#1085;&#1072;&#1079;&#1080;&#1103;144.&#1077;&#1082;&#1072;&#1090;&#1077;&#1088;&#1080;&#1085;&#1073;&#1091;&#1088;&#1075;.&#1088;&#1092;/" TargetMode="External"/><Relationship Id="rId38" Type="http://schemas.openxmlformats.org/officeDocument/2006/relationships/hyperlink" Target="https://4art.uralschool.ru/?section_id=410" TargetMode="External"/><Relationship Id="rId103" Type="http://schemas.openxmlformats.org/officeDocument/2006/relationships/hyperlink" Target="https://vtisa-ach.uralschool.ru/?section_id=189" TargetMode="External"/><Relationship Id="rId310" Type="http://schemas.openxmlformats.org/officeDocument/2006/relationships/hyperlink" Target="https://chernovschool.nubex.ru/" TargetMode="External"/><Relationship Id="rId548" Type="http://schemas.openxmlformats.org/officeDocument/2006/relationships/hyperlink" Target="http://www.pelym1.uralschool.ru/" TargetMode="External"/><Relationship Id="rId755" Type="http://schemas.openxmlformats.org/officeDocument/2006/relationships/hyperlink" Target="https://shamar26.uralschool.ru/" TargetMode="External"/><Relationship Id="rId962"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1178" Type="http://schemas.openxmlformats.org/officeDocument/2006/relationships/hyperlink" Target="https://nicinskschool.uralschool.ru/" TargetMode="External"/><Relationship Id="rId91" Type="http://schemas.openxmlformats.org/officeDocument/2006/relationships/hyperlink" Target="https://sch11.edusite.ru/sveden/education" TargetMode="External"/><Relationship Id="rId187" Type="http://schemas.openxmlformats.org/officeDocument/2006/relationships/hyperlink" Target="https://25sch.ru/images/news_2025/%D0%9F%D1%80%D0%BE%D0%B3%D1%80%D0%B0%D0%BC%D0%BC%D0%B0_%D0%9B%D0%9E%D0%9B_%D0%B2%D0%B5%D1%81%D0%BD%D0%B0_2025_compressed.pdf" TargetMode="External"/><Relationship Id="rId394" Type="http://schemas.openxmlformats.org/officeDocument/2006/relationships/hyperlink" Target="https://kvantorium-sever.ru/summer-camp" TargetMode="External"/><Relationship Id="rId408" Type="http://schemas.openxmlformats.org/officeDocument/2006/relationships/hyperlink" Target="http://www.natschool.ru/" TargetMode="External"/><Relationship Id="rId615" Type="http://schemas.openxmlformats.org/officeDocument/2006/relationships/hyperlink" Target="https://7rezh.uralschool.ru/?section_id=403" TargetMode="External"/><Relationship Id="rId822" Type="http://schemas.openxmlformats.org/officeDocument/2006/relationships/hyperlink" Target="https://www.schule32.org/index/lager_dnevnogo_prebyvanija/0-169" TargetMode="External"/><Relationship Id="rId1038" Type="http://schemas.openxmlformats.org/officeDocument/2006/relationships/hyperlink" Target="https://sosh11.uralschool.ru/?section_id=50" TargetMode="External"/><Relationship Id="rId254" Type="http://schemas.openxmlformats.org/officeDocument/2006/relationships/hyperlink" Target="https://355.tvoysadik.ru/?section_id=323" TargetMode="External"/><Relationship Id="rId699" Type="http://schemas.openxmlformats.org/officeDocument/2006/relationships/hyperlink" Target="https://shkola23.sysert.ru/%D0%B4%D0%BE%D0%BA%D1%83%D0%BC%D0%B5%D0%BD%D1%82%D1%8B-4/" TargetMode="External"/><Relationship Id="rId1091" Type="http://schemas.openxmlformats.org/officeDocument/2006/relationships/hyperlink" Target="https://&#1075;&#1080;&#1084;&#1085;&#1072;&#1079;&#1080;&#1103;13.&#1077;&#1082;&#1072;&#1090;&#1077;&#1088;&#1080;&#1085;&#1073;&#1091;&#1088;&#1075;.&#1088;&#1092;/?section_id=32" TargetMode="External"/><Relationship Id="rId1105" Type="http://schemas.openxmlformats.org/officeDocument/2006/relationships/hyperlink" Target="https://44rezh.uralschool.ru/?section_id=274" TargetMode="External"/><Relationship Id="rId49" Type="http://schemas.openxmlformats.org/officeDocument/2006/relationships/hyperlink" Target="https://10art.uralschool.ru/?section_id=43" TargetMode="External"/><Relationship Id="rId114" Type="http://schemas.openxmlformats.org/officeDocument/2006/relationships/hyperlink" Target="http://ufimka-skola.3dn.ru/" TargetMode="External"/><Relationship Id="rId461" Type="http://schemas.openxmlformats.org/officeDocument/2006/relationships/hyperlink" Target="https://dr-no6.uralschool.ru/upload/scdr_no6_new/files/29/29/29291cb6fb06eb46a4478788334a0e91.pdf" TargetMode="External"/><Relationship Id="rId559" Type="http://schemas.openxmlformats.org/officeDocument/2006/relationships/hyperlink" Target="https://maousosh20.uralschool.ru/" TargetMode="External"/><Relationship Id="rId766" Type="http://schemas.openxmlformats.org/officeDocument/2006/relationships/hyperlink" Target="https://&#1096;&#1082;&#1086;&#1083;&#1072;79.&#1077;&#1082;&#1072;&#1090;&#1077;&#1088;&#1080;&#1085;&#1073;&#1091;&#1088;&#1075;.&#1088;&#1092;/?section_id=21" TargetMode="External"/><Relationship Id="rId198" Type="http://schemas.openxmlformats.org/officeDocument/2006/relationships/hyperlink" Target="http://svt14.ru/" TargetMode="External"/><Relationship Id="rId321" Type="http://schemas.openxmlformats.org/officeDocument/2006/relationships/hyperlink" Target="https://school2ku.ru/organizatsiya-otdykha-detej/ob-organizatsii-otdykha-detej-i-ikh-ozdorovleniya/osnovnye-svedeniya" TargetMode="External"/><Relationship Id="rId419" Type="http://schemas.openxmlformats.org/officeDocument/2006/relationships/hyperlink" Target="http://kushva3.uralschool.ru/" TargetMode="External"/><Relationship Id="rId626" Type="http://schemas.openxmlformats.org/officeDocument/2006/relationships/hyperlink" Target="https://1rezh.tvoysadik.ru/" TargetMode="External"/><Relationship Id="rId973" Type="http://schemas.openxmlformats.org/officeDocument/2006/relationships/hyperlink" Target="https://&#1086;&#1086;&#1096;&#1072;&#1082;&#1080;&#1085;&#1092;&#1080;&#1077;&#1074;&#1086;.&#1088;&#1092;/item/1533204" TargetMode="External"/><Relationship Id="rId1049" Type="http://schemas.openxmlformats.org/officeDocument/2006/relationships/hyperlink" Target="https://23srv.uralschool.ru/upload/sc23srv_new/files/18/e6/18e66c133da46c97742ac25d3152d397.pdf" TargetMode="External"/><Relationship Id="rId833" Type="http://schemas.openxmlformats.org/officeDocument/2006/relationships/hyperlink" Target="https://ntschool50.my1.ru/index/metodicheskie_i_inye_dokumenty_razrabotannye_oo_dlja_obespechenija_obrazovatelnogo_processa/0-206" TargetMode="External"/><Relationship Id="rId1116" Type="http://schemas.openxmlformats.org/officeDocument/2006/relationships/hyperlink" Target="https://30rezh.tvoysadik.ru/upload/ts30rezh_new/files/37/78/3778cf6485d9f9a21dff9e3a805b326c.pdf" TargetMode="External"/><Relationship Id="rId265" Type="http://schemas.openxmlformats.org/officeDocument/2006/relationships/hyperlink" Target="about:blank" TargetMode="External"/><Relationship Id="rId472" Type="http://schemas.openxmlformats.org/officeDocument/2006/relationships/hyperlink" Target="http://pmay.uralschool.ru/" TargetMode="External"/><Relationship Id="rId900" Type="http://schemas.openxmlformats.org/officeDocument/2006/relationships/hyperlink" Target="https://mdou12-pervouralsk.caduk.ru/m1.html" TargetMode="External"/><Relationship Id="rId125" Type="http://schemas.openxmlformats.org/officeDocument/2006/relationships/hyperlink" Target="https://12bel.uralschool.ru/upload/sc12bel_new/files/87/63/8763cb5ff9b82d2829bb687e5588c2d8.pdf" TargetMode="External"/><Relationship Id="rId332" Type="http://schemas.openxmlformats.org/officeDocument/2006/relationships/hyperlink" Target="https://school25.obrku.ru/organizatsiya-otdykha-detej/ob-organizatsii-otdykha-detej-i-ikh-ozdorovleniya" TargetMode="External"/><Relationship Id="rId777" Type="http://schemas.openxmlformats.org/officeDocument/2006/relationships/hyperlink" Target="https://dou7.edu-ago.ru/" TargetMode="External"/><Relationship Id="rId984" Type="http://schemas.openxmlformats.org/officeDocument/2006/relationships/hyperlink" Target="https://&#1096;&#1082;&#1086;&#1083;&#1072;15-&#1076;&#1080;&#1085;&#1072;&#1089;.&#1088;&#1092;/" TargetMode="External"/><Relationship Id="rId637" Type="http://schemas.openxmlformats.org/officeDocument/2006/relationships/hyperlink" Target="http://35rezh.tvoysadik.ru/" TargetMode="External"/><Relationship Id="rId844" Type="http://schemas.openxmlformats.org/officeDocument/2006/relationships/hyperlink" Target="https://sportsschool77.ru/wp-content/uploads/Rabochaya-programma-vospitaniya-MBOU-SOSH-77-NOO-2024-2025-uchebnyj-god.pdf" TargetMode="External"/><Relationship Id="rId276" Type="http://schemas.openxmlformats.org/officeDocument/2006/relationships/hyperlink" Target="about:blank" TargetMode="External"/><Relationship Id="rId483" Type="http://schemas.openxmlformats.org/officeDocument/2006/relationships/hyperlink" Target="https://2ntu.uralschool.ru/" TargetMode="External"/><Relationship Id="rId690" Type="http://schemas.openxmlformats.org/officeDocument/2006/relationships/hyperlink" Target="http://shkola-sad2.edusite.ru/" TargetMode="External"/><Relationship Id="rId704" Type="http://schemas.openxmlformats.org/officeDocument/2006/relationships/hyperlink" Target="http://www.cdttsgo.ru/index.php/1722-letnij-otdykh-2023" TargetMode="External"/><Relationship Id="rId911" Type="http://schemas.openxmlformats.org/officeDocument/2006/relationships/hyperlink" Target="https://&#1096;&#1082;&#1086;&#1083;&#1072;40-&#1073;&#1080;&#1090;&#1080;&#1084;&#1082;&#1072;.&#1088;&#1092;/" TargetMode="External"/><Relationship Id="rId1127" Type="http://schemas.openxmlformats.org/officeDocument/2006/relationships/hyperlink" Target="http://50tgo.uralschool.ru/" TargetMode="External"/><Relationship Id="rId40" Type="http://schemas.openxmlformats.org/officeDocument/2006/relationships/hyperlink" Target="https://6art.uralschool.ru/" TargetMode="External"/><Relationship Id="rId136" Type="http://schemas.openxmlformats.org/officeDocument/2006/relationships/hyperlink" Target="http://7ber.uralschool.ru/" TargetMode="External"/><Relationship Id="rId343" Type="http://schemas.openxmlformats.org/officeDocument/2006/relationships/hyperlink" Target="http://www.sport-kam.ru/" TargetMode="External"/><Relationship Id="rId550" Type="http://schemas.openxmlformats.org/officeDocument/2006/relationships/hyperlink" Target="http://school3-prv.ru/" TargetMode="External"/><Relationship Id="rId788" Type="http://schemas.openxmlformats.org/officeDocument/2006/relationships/hyperlink" Target="https://clck.ru/3SpDDd" TargetMode="External"/><Relationship Id="rId995" Type="http://schemas.openxmlformats.org/officeDocument/2006/relationships/hyperlink" Target="https://school3-prv.ru/lagerya-dnevnogo-prebyvaniya" TargetMode="External"/><Relationship Id="rId1180" Type="http://schemas.openxmlformats.org/officeDocument/2006/relationships/hyperlink" Target="https://kupc.ru/lager-proflandiya" TargetMode="External"/><Relationship Id="rId203" Type="http://schemas.openxmlformats.org/officeDocument/2006/relationships/hyperlink" Target="http://deryabinskaya.ucoz.ru/" TargetMode="External"/><Relationship Id="rId648" Type="http://schemas.openxmlformats.org/officeDocument/2006/relationships/hyperlink" Target="https://ermakooh.uralschool.ru/" TargetMode="External"/><Relationship Id="rId855" Type="http://schemas.openxmlformats.org/officeDocument/2006/relationships/hyperlink" Target="https://unat.ucoz.ru/index/monitoring_udovletvorennosti_roditelej_organizaciej_otdykha_detej/0-217" TargetMode="External"/><Relationship Id="rId1040" Type="http://schemas.openxmlformats.org/officeDocument/2006/relationships/hyperlink" Target="https://21srv.uralschool.ru/?section_id=264" TargetMode="External"/><Relationship Id="rId287" Type="http://schemas.openxmlformats.org/officeDocument/2006/relationships/hyperlink" Target="about:blank" TargetMode="External"/><Relationship Id="rId410" Type="http://schemas.openxmlformats.org/officeDocument/2006/relationships/hyperlink" Target="http://novoeselo.uralschool.ru/" TargetMode="External"/><Relationship Id="rId494" Type="http://schemas.openxmlformats.org/officeDocument/2006/relationships/hyperlink" Target="about:blank" TargetMode="External"/><Relationship Id="rId508" Type="http://schemas.openxmlformats.org/officeDocument/2006/relationships/hyperlink" Target="https://school48.1c-umi.ru/" TargetMode="External"/><Relationship Id="rId715" Type="http://schemas.openxmlformats.org/officeDocument/2006/relationships/hyperlink" Target="https://39set.tvoysadik.ru/?section_id=1930" TargetMode="External"/><Relationship Id="rId922" Type="http://schemas.openxmlformats.org/officeDocument/2006/relationships/hyperlink" Target="https://ddtbgo.ucoz.com/" TargetMode="External"/><Relationship Id="rId1138" Type="http://schemas.openxmlformats.org/officeDocument/2006/relationships/hyperlink" Target="https://clck.su/KuDPD" TargetMode="External"/><Relationship Id="rId147" Type="http://schemas.openxmlformats.org/officeDocument/2006/relationships/hyperlink" Target="https://ber-ou55.uralschool.ru/" TargetMode="External"/><Relationship Id="rId354" Type="http://schemas.openxmlformats.org/officeDocument/2006/relationships/hyperlink" Target="https://kvachschool.schoolsite.ru/" TargetMode="External"/><Relationship Id="rId799" Type="http://schemas.openxmlformats.org/officeDocument/2006/relationships/hyperlink" Target="https://clck.ru/3Sp92K" TargetMode="External"/><Relationship Id="rId51" Type="http://schemas.openxmlformats.org/officeDocument/2006/relationships/hyperlink" Target="https://art12.uralschool.ru/?section_id=196" TargetMode="External"/><Relationship Id="rId561" Type="http://schemas.openxmlformats.org/officeDocument/2006/relationships/hyperlink" Target="https://licey21.uralschool.ru/?section_id=113" TargetMode="External"/><Relationship Id="rId659" Type="http://schemas.openxmlformats.org/officeDocument/2006/relationships/hyperlink" Target="http://school13-72.ru/" TargetMode="External"/><Relationship Id="rId866" Type="http://schemas.openxmlformats.org/officeDocument/2006/relationships/hyperlink" Target="https://&#1096;&#1082;&#1086;&#1083;&#1072;119.&#1077;&#1082;&#1072;&#1090;&#1077;&#1088;&#1080;&#1085;&#1073;&#1091;&#1088;&#1075;.&#1088;&#1092;/" TargetMode="External"/><Relationship Id="rId214" Type="http://schemas.openxmlformats.org/officeDocument/2006/relationships/hyperlink" Target="about:blank" TargetMode="External"/><Relationship Id="rId298" Type="http://schemas.openxmlformats.org/officeDocument/2006/relationships/hyperlink" Target="http://www.kilachevschool.uoirbitmo.ru/" TargetMode="External"/><Relationship Id="rId421" Type="http://schemas.openxmlformats.org/officeDocument/2006/relationships/hyperlink" Target="http://newschool10.edusite.ru/" TargetMode="External"/><Relationship Id="rId519" Type="http://schemas.openxmlformats.org/officeDocument/2006/relationships/hyperlink" Target="about:blank" TargetMode="External"/><Relationship Id="rId1051" Type="http://schemas.openxmlformats.org/officeDocument/2006/relationships/hyperlink" Target="https://mdoy-49.caduk.ru/" TargetMode="External"/><Relationship Id="rId1149" Type="http://schemas.openxmlformats.org/officeDocument/2006/relationships/hyperlink" Target="http://dg23.uralschool.ru/" TargetMode="External"/><Relationship Id="rId158" Type="http://schemas.openxmlformats.org/officeDocument/2006/relationships/hyperlink" Target="https://b11.uralschool.ru/" TargetMode="External"/><Relationship Id="rId726" Type="http://schemas.openxmlformats.org/officeDocument/2006/relationships/hyperlink" Target="about:blank" TargetMode="External"/><Relationship Id="rId933" Type="http://schemas.openxmlformats.org/officeDocument/2006/relationships/hyperlink" Target="https://cheremysh.uralschool.ru/" TargetMode="External"/><Relationship Id="rId1009" Type="http://schemas.openxmlformats.org/officeDocument/2006/relationships/hyperlink" Target="https://disk.yandex.ru/d/widwyN3bmvM-cw" TargetMode="External"/><Relationship Id="rId62" Type="http://schemas.openxmlformats.org/officeDocument/2006/relationships/hyperlink" Target="https://dhsh24.uralschool.ru/" TargetMode="External"/><Relationship Id="rId365" Type="http://schemas.openxmlformats.org/officeDocument/2006/relationships/hyperlink" Target="https://kach5.uralschool.ru/" TargetMode="External"/><Relationship Id="rId572" Type="http://schemas.openxmlformats.org/officeDocument/2006/relationships/hyperlink" Target="https://1pol.uralschool.ru/" TargetMode="External"/><Relationship Id="rId225" Type="http://schemas.openxmlformats.org/officeDocument/2006/relationships/hyperlink" Target="about:blank" TargetMode="External"/><Relationship Id="rId432" Type="http://schemas.openxmlformats.org/officeDocument/2006/relationships/hyperlink" Target="https://mal3.uralschool.ru/?section_id=141" TargetMode="External"/><Relationship Id="rId877" Type="http://schemas.openxmlformats.org/officeDocument/2006/relationships/hyperlink" Target="https://&#1096;&#1082;&#1086;&#1083;&#1072;179.&#1077;&#1082;&#1072;&#1090;&#1077;&#1088;&#1080;&#1085;&#1073;&#1091;&#1088;&#1075;.&#1088;&#1092;/?section_id=18" TargetMode="External"/><Relationship Id="rId1062" Type="http://schemas.openxmlformats.org/officeDocument/2006/relationships/hyperlink" Target="http://&#1075;&#1080;&#1084;&#1085;&#1072;&#1079;&#1080;&#1103;47.&#1077;&#1082;&#1072;&#1090;&#1077;&#1088;&#1080;&#1085;&#1073;&#1091;&#1088;&#1075;.&#1088;&#1092;/" TargetMode="External"/><Relationship Id="rId737" Type="http://schemas.openxmlformats.org/officeDocument/2006/relationships/hyperlink" Target="https://gorodiche.uralschool.ru/" TargetMode="External"/><Relationship Id="rId944" Type="http://schemas.openxmlformats.org/officeDocument/2006/relationships/hyperlink" Target="https://kadet17.uralschool.ru/" TargetMode="External"/><Relationship Id="rId73" Type="http://schemas.openxmlformats.org/officeDocument/2006/relationships/hyperlink" Target="http://dush-arti.ucoz.ru/" TargetMode="External"/><Relationship Id="rId169" Type="http://schemas.openxmlformats.org/officeDocument/2006/relationships/hyperlink" Target="http://bxk-fakel.uralschool.ru/" TargetMode="External"/><Relationship Id="rId376" Type="http://schemas.openxmlformats.org/officeDocument/2006/relationships/hyperlink" Target="https://school17levixa.ru/camp_maininfo.html" TargetMode="External"/><Relationship Id="rId583" Type="http://schemas.openxmlformats.org/officeDocument/2006/relationships/hyperlink" Target="https://zuschool.uralschool.ru/?section_id=10" TargetMode="External"/><Relationship Id="rId790" Type="http://schemas.openxmlformats.org/officeDocument/2006/relationships/hyperlink" Target="https://clck.ru/3Sp9N9" TargetMode="External"/><Relationship Id="rId804" Type="http://schemas.openxmlformats.org/officeDocument/2006/relationships/hyperlink" Target="https://clck.ru/3Sp98f" TargetMode="External"/><Relationship Id="rId4" Type="http://schemas.openxmlformats.org/officeDocument/2006/relationships/hyperlink" Target="http://8shkola.eduseite.ru/" TargetMode="External"/><Relationship Id="rId236" Type="http://schemas.openxmlformats.org/officeDocument/2006/relationships/hyperlink" Target="https://553.tvoysadik.ru/" TargetMode="External"/><Relationship Id="rId443" Type="http://schemas.openxmlformats.org/officeDocument/2006/relationships/hyperlink" Target="https://6-nev.uralschool.ru/" TargetMode="External"/><Relationship Id="rId650" Type="http://schemas.openxmlformats.org/officeDocument/2006/relationships/hyperlink" Target="https://sosh1.mouoslb.ru/letnyaya_ozdorovitelnaya_kampaniya.html" TargetMode="External"/><Relationship Id="rId888" Type="http://schemas.openxmlformats.org/officeDocument/2006/relationships/hyperlink" Target="https://&#1096;&#1082;&#1086;&#1083;&#1072;60.&#1077;&#1082;&#1072;&#1090;&#1077;&#1088;&#1080;&#1085;&#1073;&#1091;&#1088;&#1075;.&#1088;&#1092;/upload/sc60_new/files/53/52/5352960bc01e2ac258969fcbb409bdd4.pdf" TargetMode="External"/><Relationship Id="rId1073" Type="http://schemas.openxmlformats.org/officeDocument/2006/relationships/hyperlink" Target="https://&#1096;&#1082;&#1086;&#1083;&#1072;112.&#1077;&#1082;&#1072;&#1090;&#1077;&#1088;&#1080;&#1085;&#1073;&#1091;&#1088;&#1075;.&#1088;&#1092;/" TargetMode="External"/><Relationship Id="rId303" Type="http://schemas.openxmlformats.org/officeDocument/2006/relationships/hyperlink" Target="http://www.pyankovschool.uoirbitmo.ru/" TargetMode="External"/><Relationship Id="rId748" Type="http://schemas.openxmlformats.org/officeDocument/2006/relationships/hyperlink" Target="http://turinsk-soh3.com.ru/" TargetMode="External"/><Relationship Id="rId955" Type="http://schemas.openxmlformats.org/officeDocument/2006/relationships/hyperlink" Target="https://dvinka28.uralschool.ru/" TargetMode="External"/><Relationship Id="rId1140" Type="http://schemas.openxmlformats.org/officeDocument/2006/relationships/hyperlink" Target="https://clck.ru/3SuctL" TargetMode="External"/><Relationship Id="rId84" Type="http://schemas.openxmlformats.org/officeDocument/2006/relationships/hyperlink" Target="https://disk.yandex.ru/i/sGkb6lXxo14mZg" TargetMode="External"/><Relationship Id="rId387" Type="http://schemas.openxmlformats.org/officeDocument/2006/relationships/hyperlink" Target="https://15kt.uralschool.ru/?section_id=84" TargetMode="External"/><Relationship Id="rId510" Type="http://schemas.openxmlformats.org/officeDocument/2006/relationships/hyperlink" Target="http://ntschool50.my1.ru/" TargetMode="External"/><Relationship Id="rId594" Type="http://schemas.openxmlformats.org/officeDocument/2006/relationships/hyperlink" Target="https://tnosh.edusite.ru/" TargetMode="External"/><Relationship Id="rId608" Type="http://schemas.openxmlformats.org/officeDocument/2006/relationships/hyperlink" Target="https://1rezh.uralschool.ru/" TargetMode="External"/><Relationship Id="rId815" Type="http://schemas.openxmlformats.org/officeDocument/2006/relationships/hyperlink" Target="https://school9-nt.ru/files/official/ldp.pdf?touch=1747130682" TargetMode="External"/><Relationship Id="rId247" Type="http://schemas.openxmlformats.org/officeDocument/2006/relationships/hyperlink" Target="about:blank" TargetMode="External"/><Relationship Id="rId899" Type="http://schemas.openxmlformats.org/officeDocument/2006/relationships/hyperlink" Target="https://ds7pervouralsk.nubex.ru/" TargetMode="External"/><Relationship Id="rId1000" Type="http://schemas.openxmlformats.org/officeDocument/2006/relationships/hyperlink" Target="https://azigul.uralschool.ru/?section_id=9" TargetMode="External"/><Relationship Id="rId1084" Type="http://schemas.openxmlformats.org/officeDocument/2006/relationships/hyperlink" Target="https://mugay.uralschool.ru/" TargetMode="External"/><Relationship Id="rId107" Type="http://schemas.openxmlformats.org/officeDocument/2006/relationships/hyperlink" Target="http://kluch-oosch.ru/index/svedenija_ob_organizacii_otdykha_detej_i_ikh_ozdorovlenii/0-72" TargetMode="External"/><Relationship Id="rId454" Type="http://schemas.openxmlformats.org/officeDocument/2006/relationships/hyperlink" Target="https://1mih.uralschool.ru/" TargetMode="External"/><Relationship Id="rId661" Type="http://schemas.openxmlformats.org/officeDocument/2006/relationships/hyperlink" Target="https://school2-sl.ru/?page_id=7207" TargetMode="External"/><Relationship Id="rId759" Type="http://schemas.openxmlformats.org/officeDocument/2006/relationships/hyperlink" Target="https://school45-shalya.edusite.ru/" TargetMode="External"/><Relationship Id="rId966" Type="http://schemas.openxmlformats.org/officeDocument/2006/relationships/hyperlink" Target="https://sh20-alahaevsk.uralschool.ru/" TargetMode="External"/><Relationship Id="rId11" Type="http://schemas.openxmlformats.org/officeDocument/2006/relationships/hyperlink" Target="https://aram.uralschool.ru/" TargetMode="External"/><Relationship Id="rId314" Type="http://schemas.openxmlformats.org/officeDocument/2006/relationships/hyperlink" Target="https://pirogovskaya.uralschool.ru/?section_id=180" TargetMode="External"/><Relationship Id="rId398" Type="http://schemas.openxmlformats.org/officeDocument/2006/relationships/hyperlink" Target="https://rovesnik35.ucoz.net/" TargetMode="External"/><Relationship Id="rId521" Type="http://schemas.openxmlformats.org/officeDocument/2006/relationships/hyperlink" Target="https://&#1072;&#1074;&#1080;&#1072;&#1090;&#1086;&#1088;.&#1090;&#1072;&#1075;&#1080;&#1083;&#1089;&#1087;&#1086;&#1088;&#1090;.&#1088;&#1092;/sveden/document/" TargetMode="External"/><Relationship Id="rId619" Type="http://schemas.openxmlformats.org/officeDocument/2006/relationships/hyperlink" Target="https://13rezh.uralschool.ru/" TargetMode="External"/><Relationship Id="rId1151" Type="http://schemas.openxmlformats.org/officeDocument/2006/relationships/hyperlink" Target="http://azigul.uralschool.ru/" TargetMode="External"/><Relationship Id="rId95" Type="http://schemas.openxmlformats.org/officeDocument/2006/relationships/hyperlink" Target="https://afsosh.uralschool.ru/?section_id=80" TargetMode="External"/><Relationship Id="rId160" Type="http://schemas.openxmlformats.org/officeDocument/2006/relationships/hyperlink" Target="https://b13.uralschool.ru/" TargetMode="External"/><Relationship Id="rId826" Type="http://schemas.openxmlformats.org/officeDocument/2006/relationships/hyperlink" Target="https://nt36mou.ru/sveden/files/443a49d7a08ca18d0a258394ccaffc52_0.pdf" TargetMode="External"/><Relationship Id="rId1011" Type="http://schemas.openxmlformats.org/officeDocument/2006/relationships/hyperlink" Target="https://clck.ru/3SkiZh" TargetMode="External"/><Relationship Id="rId1109" Type="http://schemas.openxmlformats.org/officeDocument/2006/relationships/hyperlink" Target="https://5rezh.tvoysadik.ru/upload/ts5rezh_new/files/ed/23/ed23bd2ac0cef0f562aa547c7ca6f988.pdf" TargetMode="External"/><Relationship Id="rId258" Type="http://schemas.openxmlformats.org/officeDocument/2006/relationships/hyperlink" Target="about:blank" TargetMode="External"/><Relationship Id="rId465" Type="http://schemas.openxmlformats.org/officeDocument/2006/relationships/hyperlink" Target="https://druzhinino.uralschool.ru/" TargetMode="External"/><Relationship Id="rId672" Type="http://schemas.openxmlformats.org/officeDocument/2006/relationships/hyperlink" Target="https://dush.slogedu.ru/" TargetMode="External"/><Relationship Id="rId1095" Type="http://schemas.openxmlformats.org/officeDocument/2006/relationships/hyperlink" Target="https://&#1096;&#1082;&#1086;&#1083;&#1072;97.&#1077;&#1082;&#1072;&#1090;&#1077;&#1088;&#1080;&#1085;&#1073;&#1091;&#1088;&#1075;.&#1088;&#1092;/?section_id=227" TargetMode="External"/><Relationship Id="rId22" Type="http://schemas.openxmlformats.org/officeDocument/2006/relationships/hyperlink" Target="https://ostanino.uralschool.ru/" TargetMode="External"/><Relationship Id="rId118" Type="http://schemas.openxmlformats.org/officeDocument/2006/relationships/hyperlink" Target="https://bel1.uralschool.ru/?section_id=324" TargetMode="External"/><Relationship Id="rId325" Type="http://schemas.openxmlformats.org/officeDocument/2006/relationships/hyperlink" Target="https://licey9ku.uralschool.ru/?section_id=40" TargetMode="External"/><Relationship Id="rId532" Type="http://schemas.openxmlformats.org/officeDocument/2006/relationships/hyperlink" Target="https://&#1102;&#1087;&#1080;&#1090;&#1077;&#1088;.&#1090;&#1072;&#1075;&#1080;&#1083;&#1089;&#1087;&#1086;&#1088;&#1090;.&#1088;&#1092;/" TargetMode="External"/><Relationship Id="rId977" Type="http://schemas.openxmlformats.org/officeDocument/2006/relationships/hyperlink" Target="https://madou37.edusite.ru/camp_maininfo.html" TargetMode="External"/><Relationship Id="rId1162" Type="http://schemas.openxmlformats.org/officeDocument/2006/relationships/hyperlink" Target="https://432.tvoysadik.ru/?section_id=186" TargetMode="External"/><Relationship Id="rId171" Type="http://schemas.openxmlformats.org/officeDocument/2006/relationships/hyperlink" Target="http://schoolvd.ru/?section_id=206" TargetMode="External"/><Relationship Id="rId837" Type="http://schemas.openxmlformats.org/officeDocument/2006/relationships/hyperlink" Target="https://mbousosh61.ru/dokumenty-2" TargetMode="External"/><Relationship Id="rId1022"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269" Type="http://schemas.openxmlformats.org/officeDocument/2006/relationships/hyperlink" Target="about:blank" TargetMode="External"/><Relationship Id="rId476" Type="http://schemas.openxmlformats.org/officeDocument/2006/relationships/hyperlink" Target="https://akbash.uralschool.ru/" TargetMode="External"/><Relationship Id="rId683" Type="http://schemas.openxmlformats.org/officeDocument/2006/relationships/hyperlink" Target="https://8kashino.uralschool.ru/?section_id=190" TargetMode="External"/><Relationship Id="rId890" Type="http://schemas.openxmlformats.org/officeDocument/2006/relationships/hyperlink" Target="https://clck.ru/3SxGLW" TargetMode="External"/><Relationship Id="rId904" Type="http://schemas.openxmlformats.org/officeDocument/2006/relationships/hyperlink" Target="https://&#1083;&#1080;&#1094;&#1077;&#1081;130.&#1077;&#1082;&#1072;&#1090;&#1077;&#1088;&#1080;&#1085;&#1073;&#1091;&#1088;&#1075;.&#1088;&#1092;/" TargetMode="External"/><Relationship Id="rId33" Type="http://schemas.openxmlformats.org/officeDocument/2006/relationships/hyperlink" Target="https://shkola2art.uralschool.ru/" TargetMode="External"/><Relationship Id="rId129" Type="http://schemas.openxmlformats.org/officeDocument/2006/relationships/hyperlink" Target="https://school18-bel.ekb.eduru.ru/media/2025/03/26/1324906835/programma_25.pdf" TargetMode="External"/><Relationship Id="rId336" Type="http://schemas.openxmlformats.org/officeDocument/2006/relationships/hyperlink" Target="https://www.mbouku32.ru/organizatsiya-otdykha-detej-2/osnovnye-svedeniya" TargetMode="External"/><Relationship Id="rId543" Type="http://schemas.openxmlformats.org/officeDocument/2006/relationships/hyperlink" Target="https://school58-novouralsk.edusite.ru/" TargetMode="External"/><Relationship Id="rId988" Type="http://schemas.openxmlformats.org/officeDocument/2006/relationships/hyperlink" Target="https://&#1094;&#1088;&#1076;&#1084;&#1087;&#1077;&#1088;&#1074;&#1086;&#1091;&#1088;&#1072;&#1083;&#1100;&#1089;&#1082;.&#1088;&#1092;/sveden/common" TargetMode="External"/><Relationship Id="rId1173" Type="http://schemas.openxmlformats.org/officeDocument/2006/relationships/hyperlink" Target="http://butka.uralschool.ru/" TargetMode="External"/><Relationship Id="rId182" Type="http://schemas.openxmlformats.org/officeDocument/2006/relationships/hyperlink" Target="http://4vp.uralschool.ru/" TargetMode="External"/><Relationship Id="rId403" Type="http://schemas.openxmlformats.org/officeDocument/2006/relationships/hyperlink" Target="http://www.bugaleh.ucoz.ru/" TargetMode="External"/><Relationship Id="rId750" Type="http://schemas.openxmlformats.org/officeDocument/2006/relationships/hyperlink" Target="http://moykorkinosoh.edusite.ru/" TargetMode="External"/><Relationship Id="rId848" Type="http://schemas.openxmlformats.org/officeDocument/2006/relationships/hyperlink" Target="https://nt-school90.narod.ru/2024-2025/prgramma_ldp-90.pdf" TargetMode="External"/><Relationship Id="rId1033" Type="http://schemas.openxmlformats.org/officeDocument/2006/relationships/hyperlink" Target="http://&#1079;&#1072;&#1090;&#1086;&#1096;&#1082;&#1086;&#1083;&#1072;25.&#1088;&#1092;/25/programma_vospitatelnoj_raboty_lol.pdf" TargetMode="External"/><Relationship Id="rId487" Type="http://schemas.openxmlformats.org/officeDocument/2006/relationships/hyperlink" Target="http://www.platina-school.com.ru/" TargetMode="External"/><Relationship Id="rId610" Type="http://schemas.openxmlformats.org/officeDocument/2006/relationships/hyperlink" Target="https://1rezh.uralschool.ru/" TargetMode="External"/><Relationship Id="rId694" Type="http://schemas.openxmlformats.org/officeDocument/2006/relationships/hyperlink" Target="https://15sysert.uralschool.ru/?section_id=46" TargetMode="External"/><Relationship Id="rId708" Type="http://schemas.openxmlformats.org/officeDocument/2006/relationships/hyperlink" Target="https://ryabinushka.tvoysadik.ru/" TargetMode="External"/><Relationship Id="rId915" Type="http://schemas.openxmlformats.org/officeDocument/2006/relationships/hyperlink" Target="http://moserov.ru/" TargetMode="External"/><Relationship Id="rId347" Type="http://schemas.openxmlformats.org/officeDocument/2006/relationships/hyperlink" Target="https://6kgo.uralschool.ru/" TargetMode="External"/><Relationship Id="rId999" Type="http://schemas.openxmlformats.org/officeDocument/2006/relationships/hyperlink" Target="https://6arti.uralschool.ru/?section_id=57" TargetMode="External"/><Relationship Id="rId1100" Type="http://schemas.openxmlformats.org/officeDocument/2006/relationships/hyperlink" Target="https://3rezh.uralschool.ru/?section_id=65" TargetMode="External"/><Relationship Id="rId1184" Type="http://schemas.openxmlformats.org/officeDocument/2006/relationships/vmlDrawing" Target="../drawings/vmlDrawing1.vml"/><Relationship Id="rId44" Type="http://schemas.openxmlformats.org/officeDocument/2006/relationships/hyperlink" Target="https://8art.uralschool.ru/" TargetMode="External"/><Relationship Id="rId554" Type="http://schemas.openxmlformats.org/officeDocument/2006/relationships/hyperlink" Target="https://mou11.edusite.ru/magicpage.html?page=56186" TargetMode="External"/><Relationship Id="rId761" Type="http://schemas.openxmlformats.org/officeDocument/2006/relationships/hyperlink" Target="https://school45-shalya.edusite.ru/" TargetMode="External"/><Relationship Id="rId859" Type="http://schemas.openxmlformats.org/officeDocument/2006/relationships/hyperlink" Target="https://mir.edusite.ru/mmagic.html?page=/camp_maininfo.html" TargetMode="External"/><Relationship Id="rId193" Type="http://schemas.openxmlformats.org/officeDocument/2006/relationships/hyperlink" Target="https://arenaled.ru/" TargetMode="External"/><Relationship Id="rId207" Type="http://schemas.openxmlformats.org/officeDocument/2006/relationships/hyperlink" Target="https://volchansk26.uralschool.ru/" TargetMode="External"/><Relationship Id="rId414" Type="http://schemas.openxmlformats.org/officeDocument/2006/relationships/hyperlink" Target="http://sarana-edu.ru/" TargetMode="External"/><Relationship Id="rId498" Type="http://schemas.openxmlformats.org/officeDocument/2006/relationships/hyperlink" Target="https://drive.google.com/file/d/1kbUh5oxuItmXwa7_CKtE_8-nMaZ3zo1d/view?usp=sharing" TargetMode="External"/><Relationship Id="rId621" Type="http://schemas.openxmlformats.org/officeDocument/2006/relationships/hyperlink" Target="https://27rezh.uralschool.ru/" TargetMode="External"/><Relationship Id="rId1044" Type="http://schemas.openxmlformats.org/officeDocument/2006/relationships/hyperlink" Target="https://filsrv.uralschool.ru/?section_id=9" TargetMode="External"/><Relationship Id="rId260" Type="http://schemas.openxmlformats.org/officeDocument/2006/relationships/hyperlink" Target="about:blank" TargetMode="External"/><Relationship Id="rId719"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926" Type="http://schemas.openxmlformats.org/officeDocument/2006/relationships/hyperlink" Target="http://kirginschool.uoirbitmo.ru/" TargetMode="External"/><Relationship Id="rId1111" Type="http://schemas.openxmlformats.org/officeDocument/2006/relationships/hyperlink" Target="https://10rezh.tvoysadik.ru/upload/ts10rezh_new/files/02/5b/025baa2fd6ee103dff0ac112c6df780a.pdf" TargetMode="External"/><Relationship Id="rId55" Type="http://schemas.openxmlformats.org/officeDocument/2006/relationships/hyperlink" Target="https://ou16.uralschool.ru/?section_id=59" TargetMode="External"/><Relationship Id="rId120" Type="http://schemas.openxmlformats.org/officeDocument/2006/relationships/hyperlink" Target="https://belo-sch6.edusite.ru/sveden/files/65a47b9e1deb392dd298001bfddee885.pdf" TargetMode="External"/><Relationship Id="rId358" Type="http://schemas.openxmlformats.org/officeDocument/2006/relationships/hyperlink" Target="about:blank" TargetMode="External"/><Relationship Id="rId565" Type="http://schemas.openxmlformats.org/officeDocument/2006/relationships/hyperlink" Target="about:blank" TargetMode="External"/><Relationship Id="rId772" Type="http://schemas.openxmlformats.org/officeDocument/2006/relationships/hyperlink" Target="http://school13p.ru/" TargetMode="External"/><Relationship Id="rId218" Type="http://schemas.openxmlformats.org/officeDocument/2006/relationships/hyperlink" Target="about:blank" TargetMode="External"/><Relationship Id="rId425" Type="http://schemas.openxmlformats.org/officeDocument/2006/relationships/hyperlink" Target="https://8lsy.uralschool.ru/" TargetMode="External"/><Relationship Id="rId632" Type="http://schemas.openxmlformats.org/officeDocument/2006/relationships/hyperlink" Target="http://28rezh.tvoysadik.ru/" TargetMode="External"/><Relationship Id="rId1055" Type="http://schemas.openxmlformats.org/officeDocument/2006/relationships/hyperlink" Target="https://kamyshevo.uralschool.ru/?section_id=191" TargetMode="External"/><Relationship Id="rId271" Type="http://schemas.openxmlformats.org/officeDocument/2006/relationships/hyperlink" Target="https://302.tvoysadik.ru/?section_id=680" TargetMode="External"/><Relationship Id="rId937" Type="http://schemas.openxmlformats.org/officeDocument/2006/relationships/hyperlink" Target="https://&#1096;&#1082;&#1086;&#1083;&#1072;62.&#1077;&#1082;&#1072;&#1090;&#1077;&#1088;&#1080;&#1085;&#1073;&#1091;&#1088;&#1075;.&#1088;&#1092;/" TargetMode="External"/><Relationship Id="rId1122" Type="http://schemas.openxmlformats.org/officeDocument/2006/relationships/hyperlink" Target="http://ivdel-school1.ru/" TargetMode="External"/><Relationship Id="rId66" Type="http://schemas.openxmlformats.org/officeDocument/2006/relationships/hyperlink" Target="https://56art.uralschool.ru/?section_id=75" TargetMode="External"/><Relationship Id="rId131" Type="http://schemas.openxmlformats.org/officeDocument/2006/relationships/hyperlink" Target="https://shkola-21.uralschool.ru/?section_id=65" TargetMode="External"/><Relationship Id="rId369" Type="http://schemas.openxmlformats.org/officeDocument/2006/relationships/hyperlink" Target="http://olimp.kgo66.ru/" TargetMode="External"/><Relationship Id="rId576" Type="http://schemas.openxmlformats.org/officeDocument/2006/relationships/hyperlink" Target="https://polev14.ru/" TargetMode="External"/><Relationship Id="rId783" Type="http://schemas.openxmlformats.org/officeDocument/2006/relationships/hyperlink" Target="http://mou-sh1.ru/" TargetMode="External"/><Relationship Id="rId990" Type="http://schemas.openxmlformats.org/officeDocument/2006/relationships/hyperlink" Target="https://sadic39.tvoysadik.ru/?section_id=790" TargetMode="External"/><Relationship Id="rId229" Type="http://schemas.openxmlformats.org/officeDocument/2006/relationships/hyperlink" Target="https://21.tvoysadik.ru/?section_id=569" TargetMode="External"/><Relationship Id="rId436" Type="http://schemas.openxmlformats.org/officeDocument/2006/relationships/hyperlink" Target="https://mugay.uralschool.ru/" TargetMode="External"/><Relationship Id="rId643" Type="http://schemas.openxmlformats.org/officeDocument/2006/relationships/hyperlink" Target="https://reft15.uralschool.ru/contacts" TargetMode="External"/><Relationship Id="rId1066" Type="http://schemas.openxmlformats.org/officeDocument/2006/relationships/hyperlink" Target="https://&#1096;&#1082;&#1086;&#1083;&#1072;49.&#1077;&#1082;&#1072;&#1090;&#1077;&#1088;&#1080;&#1085;&#1073;&#1091;&#1088;&#1075;.&#1088;&#1092;/" TargetMode="External"/><Relationship Id="rId850" Type="http://schemas.openxmlformats.org/officeDocument/2006/relationships/hyperlink" Target="about:blank" TargetMode="External"/><Relationship Id="rId948" Type="http://schemas.openxmlformats.org/officeDocument/2006/relationships/hyperlink" Target="http://20tugulym.uralschool.ru/" TargetMode="External"/><Relationship Id="rId1133" Type="http://schemas.openxmlformats.org/officeDocument/2006/relationships/hyperlink" Target="https://ajatskoe.uralschool.ru/" TargetMode="External"/><Relationship Id="rId77" Type="http://schemas.openxmlformats.org/officeDocument/2006/relationships/hyperlink" Target="http://malotavr.uralschool.ru/" TargetMode="External"/><Relationship Id="rId282" Type="http://schemas.openxmlformats.org/officeDocument/2006/relationships/hyperlink" Target="https://irbit-3.uralschool.ru/?section_id=4" TargetMode="External"/><Relationship Id="rId503" Type="http://schemas.openxmlformats.org/officeDocument/2006/relationships/hyperlink" Target="https://sites.google.com/site/mbou35nt/" TargetMode="External"/><Relationship Id="rId587" Type="http://schemas.openxmlformats.org/officeDocument/2006/relationships/hyperlink" Target="https://crdu-p.uralschool.ru/?section_id=462" TargetMode="External"/><Relationship Id="rId710" Type="http://schemas.openxmlformats.org/officeDocument/2006/relationships/hyperlink" Target="https://mkdou-27.caduk.ru/sveden/files/24ca17cf9316555e8cea6f16557c2c32_0.pdf" TargetMode="External"/><Relationship Id="rId808" Type="http://schemas.openxmlformats.org/officeDocument/2006/relationships/hyperlink" Target="https://clck.ru/3Sp9Hi" TargetMode="External"/><Relationship Id="rId8" Type="http://schemas.openxmlformats.org/officeDocument/2006/relationships/hyperlink" Target="http://vssoh2.ekb.eduru.ru/" TargetMode="External"/><Relationship Id="rId142" Type="http://schemas.openxmlformats.org/officeDocument/2006/relationships/hyperlink" Target="https://23ber.uralschool.ru/" TargetMode="External"/><Relationship Id="rId447" Type="http://schemas.openxmlformats.org/officeDocument/2006/relationships/hyperlink" Target="http://kalinovo.uralschool.ru/" TargetMode="External"/><Relationship Id="rId794" Type="http://schemas.openxmlformats.org/officeDocument/2006/relationships/hyperlink" Target="https://clck.ru/3Sp8ru" TargetMode="External"/><Relationship Id="rId1077" Type="http://schemas.openxmlformats.org/officeDocument/2006/relationships/hyperlink" Target="https://&#1096;&#1082;&#1086;&#1083;&#1072;117.&#1077;&#1082;&#1072;&#1090;&#1077;&#1088;&#1080;&#1085;&#1073;&#1091;&#1088;&#1075;.&#1088;&#1092;/" TargetMode="External"/><Relationship Id="rId654" Type="http://schemas.openxmlformats.org/officeDocument/2006/relationships/hyperlink" Target="https://ddt-soswa.uralschool.ru/" TargetMode="External"/><Relationship Id="rId861" Type="http://schemas.openxmlformats.org/officeDocument/2006/relationships/hyperlink" Target="https://ddt-tc.edusite.ru/sveden/files/1502732c16b0722f32693b85d0015667.pdf" TargetMode="External"/><Relationship Id="rId959"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293" Type="http://schemas.openxmlformats.org/officeDocument/2006/relationships/hyperlink" Target="http://www.dubschool.uoirbitmo.ru/" TargetMode="External"/><Relationship Id="rId307" Type="http://schemas.openxmlformats.org/officeDocument/2006/relationships/hyperlink" Target="https://striganschool.uoirbitmo.ru/" TargetMode="External"/><Relationship Id="rId514" Type="http://schemas.openxmlformats.org/officeDocument/2006/relationships/hyperlink" Target="about:blank" TargetMode="External"/><Relationship Id="rId721" Type="http://schemas.openxmlformats.org/officeDocument/2006/relationships/hyperlink" Target="https://60set.tvoysadik.ru/upload/ts60set_new/files/bd/87/bd872922cb865f871b4b0e9db8fc840b.pdf" TargetMode="External"/><Relationship Id="rId1144" Type="http://schemas.openxmlformats.org/officeDocument/2006/relationships/hyperlink" Target="https://&#1076;&#1102;&#1089;&#1096;-&#1080;&#1088;&#1073;&#1080;&#1090;.&#1088;&#1092;/" TargetMode="External"/><Relationship Id="rId88" Type="http://schemas.openxmlformats.org/officeDocument/2006/relationships/hyperlink" Target="https://licey9asb.uralschool.ru/" TargetMode="External"/><Relationship Id="rId153" Type="http://schemas.openxmlformats.org/officeDocument/2006/relationships/hyperlink" Target="https://b1.uralschool.ru/" TargetMode="External"/><Relationship Id="rId360" Type="http://schemas.openxmlformats.org/officeDocument/2006/relationships/hyperlink" Target="about:blank" TargetMode="External"/><Relationship Id="rId598" Type="http://schemas.openxmlformats.org/officeDocument/2006/relationships/hyperlink" Target="http://school2revda.eduface.ru/" TargetMode="External"/><Relationship Id="rId819" Type="http://schemas.openxmlformats.org/officeDocument/2006/relationships/hyperlink" Target="https://ntkadet.ucoz.ru/load/federalnaja_programma_ldp/1-1-0-1458" TargetMode="External"/><Relationship Id="rId1004" Type="http://schemas.openxmlformats.org/officeDocument/2006/relationships/hyperlink" Target="https://school22-asbest.edusite.ru/sveden/files/edd377b746022ec0a9d6e80031b4ca4b_0.pdf" TargetMode="External"/><Relationship Id="rId220" Type="http://schemas.openxmlformats.org/officeDocument/2006/relationships/hyperlink" Target="about:blank" TargetMode="External"/><Relationship Id="rId458" Type="http://schemas.openxmlformats.org/officeDocument/2006/relationships/hyperlink" Target="https://dr-no6.uralschool.ru/upload/scdr_no6_new/files/29/29/29291cb6fb06eb46a4478788334a0e91.pdf" TargetMode="External"/><Relationship Id="rId665" Type="http://schemas.openxmlformats.org/officeDocument/2006/relationships/hyperlink" Target="https://school62016.siteedu.ru/" TargetMode="External"/><Relationship Id="rId872" Type="http://schemas.openxmlformats.org/officeDocument/2006/relationships/hyperlink" Target="https://&#1096;&#1082;&#1086;&#1083;&#1072;149.&#1077;&#1082;&#1072;&#1090;&#1077;&#1088;&#1080;&#1085;&#1073;&#1091;&#1088;&#1075;.&#1088;&#1092;/" TargetMode="External"/><Relationship Id="rId1088" Type="http://schemas.openxmlformats.org/officeDocument/2006/relationships/hyperlink" Target="https://&#1096;&#1082;&#1086;&#1083;&#1072;-&#1073;&#1086;&#1082;&#1089;&#1072;-&#1074;&#1080;&#1090;&#1103;&#1079;&#1100;.&#1088;&#1092;/" TargetMode="External"/><Relationship Id="rId15" Type="http://schemas.openxmlformats.org/officeDocument/2006/relationships/hyperlink" Target="https://zarya.uralschool.ru/" TargetMode="External"/><Relationship Id="rId318" Type="http://schemas.openxmlformats.org/officeDocument/2006/relationships/hyperlink" Target="https://tr-shkola.ru/" TargetMode="External"/><Relationship Id="rId525" Type="http://schemas.openxmlformats.org/officeDocument/2006/relationships/hyperlink" Target="about:blank" TargetMode="External"/><Relationship Id="rId732" Type="http://schemas.openxmlformats.org/officeDocument/2006/relationships/hyperlink" Target="https://sch11tavda.uralschool.ru/" TargetMode="External"/><Relationship Id="rId1155" Type="http://schemas.openxmlformats.org/officeDocument/2006/relationships/hyperlink" Target="https://&#1096;&#1082;&#1086;&#1083;&#1072;68.&#1077;&#1082;&#1072;&#1090;&#1077;&#1088;&#1080;&#1085;&#1073;&#1091;&#1088;&#1075;.&#1088;&#1092;/" TargetMode="External"/><Relationship Id="rId99" Type="http://schemas.openxmlformats.org/officeDocument/2006/relationships/hyperlink" Target="http://bakschool.org.ru/%D0%BE%D0%B1-%D0%BE%D1%80%D0%B3%D0%B0%D0%BD%D0%B8%D0%B7%D0%B0%D1%86%D0%B8%D0%B8-%D0%BE%D1%82%D0%B4%D1%8B%D1%85%D0%B0-%D0%B4%D0%B5%D1%82%D0%B5%D0%B9-%D0%B8-%D0%B8%D1%85-%D0%BE%D0%B7%D0%B4%D0%BE%D1%80/" TargetMode="External"/><Relationship Id="rId164" Type="http://schemas.openxmlformats.org/officeDocument/2006/relationships/hyperlink" Target="https://b18.uralschool.ru/" TargetMode="External"/><Relationship Id="rId371" Type="http://schemas.openxmlformats.org/officeDocument/2006/relationships/hyperlink" Target="https://1krv.uralschool.ru/?section_id=284" TargetMode="External"/><Relationship Id="rId1015" Type="http://schemas.openxmlformats.org/officeDocument/2006/relationships/hyperlink" Target="https://clck.ru/3Sknn6" TargetMode="External"/><Relationship Id="rId469" Type="http://schemas.openxmlformats.org/officeDocument/2006/relationships/hyperlink" Target="http://stbuh.uralschool.ru/" TargetMode="External"/><Relationship Id="rId676" Type="http://schemas.openxmlformats.org/officeDocument/2006/relationships/hyperlink" Target="https://sys-corr.ru/images/Obrazovanie/Programma_vospitaniya_2021-2026ggpdf.pdf" TargetMode="External"/><Relationship Id="rId883" Type="http://schemas.openxmlformats.org/officeDocument/2006/relationships/hyperlink" Target="https://svt19.uralschool.ru/?section_id=190" TargetMode="External"/><Relationship Id="rId1099" Type="http://schemas.openxmlformats.org/officeDocument/2006/relationships/hyperlink" Target="https://1rezh.uralschool.ru/site/pub?id=766" TargetMode="External"/><Relationship Id="rId26" Type="http://schemas.openxmlformats.org/officeDocument/2006/relationships/hyperlink" Target="https://armou1.aramilgo.ru/?framepage=/kats/index.htm?razdel=lgol" TargetMode="External"/><Relationship Id="rId231" Type="http://schemas.openxmlformats.org/officeDocument/2006/relationships/hyperlink" Target="https://31.tvoysadik.ru/?section_id=917" TargetMode="External"/><Relationship Id="rId329" Type="http://schemas.openxmlformats.org/officeDocument/2006/relationships/hyperlink" Target="https://www.mbou19.ru/organizatsiya-otdykha-detej" TargetMode="External"/><Relationship Id="rId536" Type="http://schemas.openxmlformats.org/officeDocument/2006/relationships/hyperlink" Target="https://school40.edusite.ru/" TargetMode="External"/><Relationship Id="rId1166" Type="http://schemas.openxmlformats.org/officeDocument/2006/relationships/hyperlink" Target="https://clck.ru/3Sriuv" TargetMode="External"/><Relationship Id="rId175" Type="http://schemas.openxmlformats.org/officeDocument/2006/relationships/hyperlink" Target="https://14vs.uralschool.ru/?section_id=189" TargetMode="External"/><Relationship Id="rId743" Type="http://schemas.openxmlformats.org/officeDocument/2006/relationships/hyperlink" Target="https://1tal.uralschool.ru/" TargetMode="External"/><Relationship Id="rId950" Type="http://schemas.openxmlformats.org/officeDocument/2006/relationships/hyperlink" Target="https://z-uspenka.uralschool.ru/" TargetMode="External"/><Relationship Id="rId1026" Type="http://schemas.openxmlformats.org/officeDocument/2006/relationships/hyperlink" Target="https://lager-165.nasmene.ru/" TargetMode="External"/><Relationship Id="rId382" Type="http://schemas.openxmlformats.org/officeDocument/2006/relationships/hyperlink" Target="https://school5.uralschool.ru/?section_id=19" TargetMode="External"/><Relationship Id="rId603" Type="http://schemas.openxmlformats.org/officeDocument/2006/relationships/hyperlink" Target="http://sch13mariinsk.eduface.ru/" TargetMode="External"/><Relationship Id="rId687" Type="http://schemas.openxmlformats.org/officeDocument/2006/relationships/hyperlink" Target="https://bs10set.uralschool.ru/?section_id=206" TargetMode="External"/><Relationship Id="rId810" Type="http://schemas.openxmlformats.org/officeDocument/2006/relationships/hyperlink" Target="https://clck.ru/3Sp9Lj" TargetMode="External"/><Relationship Id="rId908" Type="http://schemas.openxmlformats.org/officeDocument/2006/relationships/hyperlink" Target="https://kurort.minzdrav.gov.ru/" TargetMode="External"/><Relationship Id="rId242" Type="http://schemas.openxmlformats.org/officeDocument/2006/relationships/hyperlink" Target="https://clck.ru/3SxWB4" TargetMode="External"/><Relationship Id="rId894" Type="http://schemas.openxmlformats.org/officeDocument/2006/relationships/hyperlink" Target="https://clck.su/lywZZ" TargetMode="External"/><Relationship Id="rId1177" Type="http://schemas.openxmlformats.org/officeDocument/2006/relationships/hyperlink" Target="https://.sch1-sloboda.uralschool.ru/" TargetMode="External"/><Relationship Id="rId37" Type="http://schemas.openxmlformats.org/officeDocument/2006/relationships/hyperlink" Target="https://4art.uralschool.ru/" TargetMode="External"/><Relationship Id="rId102" Type="http://schemas.openxmlformats.org/officeDocument/2006/relationships/hyperlink" Target="http://school-v-tisa.narod.ru/" TargetMode="External"/><Relationship Id="rId547" Type="http://schemas.openxmlformats.org/officeDocument/2006/relationships/hyperlink" Target="https://dush4.org/" TargetMode="External"/><Relationship Id="rId754" Type="http://schemas.openxmlformats.org/officeDocument/2006/relationships/hyperlink" Target="https://kolpakovka.uralschool.ru/" TargetMode="External"/><Relationship Id="rId961" Type="http://schemas.openxmlformats.org/officeDocument/2006/relationships/hyperlink" Target="https://dvinka28.uralschool.ru/?section_id=156" TargetMode="External"/><Relationship Id="rId90" Type="http://schemas.openxmlformats.org/officeDocument/2006/relationships/hyperlink" Target="http://sch11.edusite.ru/" TargetMode="External"/><Relationship Id="rId186"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393" Type="http://schemas.openxmlformats.org/officeDocument/2006/relationships/hyperlink" Target="http://school32.krasnoturinsk.org/let-otd.html" TargetMode="External"/><Relationship Id="rId407" Type="http://schemas.openxmlformats.org/officeDocument/2006/relationships/hyperlink" Target="https://krilovskaja-sosh.uralschool.ru/" TargetMode="External"/><Relationship Id="rId614" Type="http://schemas.openxmlformats.org/officeDocument/2006/relationships/hyperlink" Target="https://7rezh.uralschool.ru/" TargetMode="External"/><Relationship Id="rId821" Type="http://schemas.openxmlformats.org/officeDocument/2006/relationships/hyperlink" Target="https://school30-nt.ucoz.ru/0202/doc2024/plan/kalendarnyj_plan_noo-1.pdf" TargetMode="External"/><Relationship Id="rId1037" Type="http://schemas.openxmlformats.org/officeDocument/2006/relationships/hyperlink" Target="https://9srv.uralschool.ru/?section_id=216" TargetMode="External"/><Relationship Id="rId253" Type="http://schemas.openxmlformats.org/officeDocument/2006/relationships/hyperlink" Target="https://355.tvoysadik.ru/" TargetMode="External"/><Relationship Id="rId460" Type="http://schemas.openxmlformats.org/officeDocument/2006/relationships/hyperlink" Target="http://dr-no6.uralschool.ru/" TargetMode="External"/><Relationship Id="rId698" Type="http://schemas.openxmlformats.org/officeDocument/2006/relationships/hyperlink" Target="https://ipatovo19.uralschool.ru/" TargetMode="External"/><Relationship Id="rId919" Type="http://schemas.openxmlformats.org/officeDocument/2006/relationships/hyperlink" Target="https://8bel.uralschool.ru/?section_id=519" TargetMode="External"/><Relationship Id="rId1090" Type="http://schemas.openxmlformats.org/officeDocument/2006/relationships/hyperlink" Target="https://kupc.ru/" TargetMode="External"/><Relationship Id="rId1104" Type="http://schemas.openxmlformats.org/officeDocument/2006/relationships/hyperlink" Target="https://10rezh.uralschool.ru/site/pub?id=711" TargetMode="External"/><Relationship Id="rId48" Type="http://schemas.openxmlformats.org/officeDocument/2006/relationships/hyperlink" Target="https://10art.uralschool.ru/" TargetMode="External"/><Relationship Id="rId113" Type="http://schemas.openxmlformats.org/officeDocument/2006/relationships/hyperlink" Target="https://rp-sosch.ucoz.ru/index/svedenija_ob_organizacii_otdykha_detej_i_ikh_ozdorovlenii/0-147" TargetMode="External"/><Relationship Id="rId320" Type="http://schemas.openxmlformats.org/officeDocument/2006/relationships/hyperlink" Target="https://vshkole1.ru/organizatsiya-otdykha-detej/" TargetMode="External"/><Relationship Id="rId558" Type="http://schemas.openxmlformats.org/officeDocument/2006/relationships/hyperlink" Target="https://17pv.uralschool.ru/?section_id=85" TargetMode="External"/><Relationship Id="rId765" Type="http://schemas.openxmlformats.org/officeDocument/2006/relationships/hyperlink" Target="https://shalya90.uralschool.ru/" TargetMode="External"/><Relationship Id="rId972" Type="http://schemas.openxmlformats.org/officeDocument/2006/relationships/hyperlink" Target="https://clck.ru/3Su3hi" TargetMode="External"/><Relationship Id="rId197" Type="http://schemas.openxmlformats.org/officeDocument/2006/relationships/hyperlink" Target="https://disk.yandex.ru/d/t-EH1PoyUMsNkg" TargetMode="External"/><Relationship Id="rId418" Type="http://schemas.openxmlformats.org/officeDocument/2006/relationships/hyperlink" Target="https://uva-kruf.uralschool.ru/upload/scuva_kruf_new/files/64/ff/64ffddd53aa19d1b67dd002e5c24467e.pdf" TargetMode="External"/><Relationship Id="rId625" Type="http://schemas.openxmlformats.org/officeDocument/2006/relationships/hyperlink" Target="https://46rezh.uralschool.ru/" TargetMode="External"/><Relationship Id="rId832" Type="http://schemas.openxmlformats.org/officeDocument/2006/relationships/hyperlink" Target="https://mbou49nt.ucoz.ru/news/letnij_ozdorovitelnyj_lager_s_dnevnym_prebyvaniem/2025-05-13-8" TargetMode="External"/><Relationship Id="rId1048" Type="http://schemas.openxmlformats.org/officeDocument/2006/relationships/hyperlink" Target="https://21srv.uralschool.ru/?section_id=315" TargetMode="External"/><Relationship Id="rId264" Type="http://schemas.openxmlformats.org/officeDocument/2006/relationships/hyperlink" Target="about:blank" TargetMode="External"/><Relationship Id="rId471" Type="http://schemas.openxmlformats.org/officeDocument/2006/relationships/hyperlink" Target="http://krasnoarmeets.uralschool.ru/" TargetMode="External"/><Relationship Id="rId1115" Type="http://schemas.openxmlformats.org/officeDocument/2006/relationships/hyperlink" Target="https://29rezh.tvoysadik.ru/sveden/education" TargetMode="External"/><Relationship Id="rId59" Type="http://schemas.openxmlformats.org/officeDocument/2006/relationships/hyperlink" Target="https://19leb.uralschool.ru/?section_id=407" TargetMode="External"/><Relationship Id="rId124" Type="http://schemas.openxmlformats.org/officeDocument/2006/relationships/hyperlink" Target="https://sovh10.uralschool.ru/upload/scsovh10_new/files/8e/61/8e618113db2a4d3d6268aad1e783c5b0.pdf" TargetMode="External"/><Relationship Id="rId569" Type="http://schemas.openxmlformats.org/officeDocument/2006/relationships/hyperlink" Target="https://wp-eurasia.ru/" TargetMode="External"/><Relationship Id="rId776" Type="http://schemas.openxmlformats.org/officeDocument/2006/relationships/hyperlink" Target="https://rodnichok-3.tvoysadik.ru/contacts" TargetMode="External"/><Relationship Id="rId983" Type="http://schemas.openxmlformats.org/officeDocument/2006/relationships/hyperlink" Target="http://school-16.ru/" TargetMode="External"/><Relationship Id="rId331" Type="http://schemas.openxmlformats.org/officeDocument/2006/relationships/hyperlink" Target="https://school21.obrku.ru/nashi-gruppy-2/deyatelnost" TargetMode="External"/><Relationship Id="rId429" Type="http://schemas.openxmlformats.org/officeDocument/2006/relationships/hyperlink" Target="https://lyceum-lsy.uralschool.ru/" TargetMode="External"/><Relationship Id="rId636" Type="http://schemas.openxmlformats.org/officeDocument/2006/relationships/hyperlink" Target="https://detsad32.tvoysadik.ru/" TargetMode="External"/><Relationship Id="rId1059" Type="http://schemas.openxmlformats.org/officeDocument/2006/relationships/hyperlink" Target="https://b-turish.uralschool.ru/" TargetMode="External"/><Relationship Id="rId843" Type="http://schemas.openxmlformats.org/officeDocument/2006/relationships/hyperlink" Target="http://liceum75.ru/sites/default/files/Documents/camping/Programma_ldp_2025.pdf" TargetMode="External"/><Relationship Id="rId1126" Type="http://schemas.openxmlformats.org/officeDocument/2006/relationships/hyperlink" Target="http://5tgo.uralschool.ru/" TargetMode="External"/><Relationship Id="rId275" Type="http://schemas.openxmlformats.org/officeDocument/2006/relationships/hyperlink" Target="https://doddooc.uralschool.ru/?section_id=36" TargetMode="External"/><Relationship Id="rId482" Type="http://schemas.openxmlformats.org/officeDocument/2006/relationships/hyperlink" Target="https://maou-ntgo-1.uralschool.ru/" TargetMode="External"/><Relationship Id="rId703" Type="http://schemas.openxmlformats.org/officeDocument/2006/relationships/hyperlink" Target="http://www.cdttsgo.ru/" TargetMode="External"/><Relationship Id="rId910" Type="http://schemas.openxmlformats.org/officeDocument/2006/relationships/hyperlink" Target="http://sh69nt.edusite.ru/" TargetMode="External"/><Relationship Id="rId135" Type="http://schemas.openxmlformats.org/officeDocument/2006/relationships/hyperlink" Target="http://www.gym-5.ru/" TargetMode="External"/><Relationship Id="rId342" Type="http://schemas.openxmlformats.org/officeDocument/2006/relationships/hyperlink" Target="https://www.ku-gimnazia.ru/index.php/organizatsiya-otdykha-detej" TargetMode="External"/><Relationship Id="rId787" Type="http://schemas.openxmlformats.org/officeDocument/2006/relationships/hyperlink" Target="https://clck.ru/3Sq3ea" TargetMode="External"/><Relationship Id="rId994" Type="http://schemas.openxmlformats.org/officeDocument/2006/relationships/hyperlink" Target="https://school3-prv.ru/lagerya-dnevnogo-prebyvaniya" TargetMode="External"/><Relationship Id="rId202" Type="http://schemas.openxmlformats.org/officeDocument/2006/relationships/hyperlink" Target="https://dshi-verhoture.ekb.muzkult.ru/" TargetMode="External"/><Relationship Id="rId647" Type="http://schemas.openxmlformats.org/officeDocument/2006/relationships/hyperlink" Target="http://bobrovskaya.uralschool.ru/" TargetMode="External"/><Relationship Id="rId854" Type="http://schemas.openxmlformats.org/officeDocument/2006/relationships/hyperlink" Target="http://polusnt.ru/%D0%BA%D0%B0%D0%BB%D0%B5%D0%BD%D0%B4%D0%B0%D1%80%D1%8C.html" TargetMode="External"/><Relationship Id="rId286" Type="http://schemas.openxmlformats.org/officeDocument/2006/relationships/hyperlink" Target="https://ds21irbit.ru/" TargetMode="External"/><Relationship Id="rId493" Type="http://schemas.openxmlformats.org/officeDocument/2006/relationships/hyperlink" Target="http://school-6.edusite.ru/camp_maininfo.html" TargetMode="External"/><Relationship Id="rId507" Type="http://schemas.openxmlformats.org/officeDocument/2006/relationships/hyperlink" Target="https://sch45.edusite.ru/index.html" TargetMode="External"/><Relationship Id="rId714" Type="http://schemas.openxmlformats.org/officeDocument/2006/relationships/hyperlink" Target="https://39set.tvoysadik.ru/contacts" TargetMode="External"/><Relationship Id="rId921" Type="http://schemas.openxmlformats.org/officeDocument/2006/relationships/hyperlink" Target="https://bgo-ou45.uralschool.ru/" TargetMode="External"/><Relationship Id="rId1137" Type="http://schemas.openxmlformats.org/officeDocument/2006/relationships/hyperlink" Target="https://mahnevo.uralschool.ru/" TargetMode="External"/><Relationship Id="rId50" Type="http://schemas.openxmlformats.org/officeDocument/2006/relationships/hyperlink" Target="http://school12art.ucoz.ru/" TargetMode="External"/><Relationship Id="rId146" Type="http://schemas.openxmlformats.org/officeDocument/2006/relationships/hyperlink" Target="http://www.ou33.ru/" TargetMode="External"/><Relationship Id="rId353" Type="http://schemas.openxmlformats.org/officeDocument/2006/relationships/hyperlink" Target="https://disk.yandex.ru/d/LkQ9PRcRuu4rvQ" TargetMode="External"/><Relationship Id="rId560" Type="http://schemas.openxmlformats.org/officeDocument/2006/relationships/hyperlink" Target="https://maousosh20.uralschool.ru/?section_id=11" TargetMode="External"/><Relationship Id="rId798" Type="http://schemas.openxmlformats.org/officeDocument/2006/relationships/hyperlink" Target="https://mbou19.ru/attachments/category/89/%D0%9F%D1%80%D0%BE%D0%B3%D1%80%D0%B0%D0%BC%D0%BC%D0%B0%20%D0%B2%D0%BE%D1%81%D0%BF%D0%B8%D1%82%D0%B0%D0%BD%D0%B8%D1%8F%20%D0%BB%D0%B0%D0%B3%D0%B5%D1%80%D1%8C%202025.pdf" TargetMode="External"/><Relationship Id="rId213" Type="http://schemas.openxmlformats.org/officeDocument/2006/relationships/hyperlink" Target="about:blank" TargetMode="External"/><Relationship Id="rId420" Type="http://schemas.openxmlformats.org/officeDocument/2006/relationships/hyperlink" Target="http://www.kushva6.ucoz.ru/" TargetMode="External"/><Relationship Id="rId658" Type="http://schemas.openxmlformats.org/officeDocument/2006/relationships/hyperlink" Target="https://ddt96.oshkole.ru/" TargetMode="External"/><Relationship Id="rId865" Type="http://schemas.openxmlformats.org/officeDocument/2006/relationships/hyperlink" Target="https://&#1096;&#1082;&#1086;&#1083;&#1072;50.&#1077;&#1082;&#1072;&#1090;&#1077;&#1088;&#1080;&#1085;&#1073;&#1091;&#1088;&#1075;.&#1088;&#1092;/" TargetMode="External"/><Relationship Id="rId1050" Type="http://schemas.openxmlformats.org/officeDocument/2006/relationships/hyperlink" Target="https://cdtserov.ru/5459-2/" TargetMode="External"/><Relationship Id="rId297" Type="http://schemas.openxmlformats.org/officeDocument/2006/relationships/hyperlink" Target="http://www.znamenschool.uoirbitmo.ru/" TargetMode="External"/><Relationship Id="rId518" Type="http://schemas.openxmlformats.org/officeDocument/2006/relationships/hyperlink" Target="http://lddt.ucoz.site/" TargetMode="External"/><Relationship Id="rId725" Type="http://schemas.openxmlformats.org/officeDocument/2006/relationships/hyperlink" Target="https://palmin.uralschool.ru/upload/scpalmin_new/files/90/29/90293d7cc98bb5064e28a6ec143794dc.pdf" TargetMode="External"/><Relationship Id="rId932" Type="http://schemas.openxmlformats.org/officeDocument/2006/relationships/hyperlink" Target="https://cdk-lsy.uralschool.ru/" TargetMode="External"/><Relationship Id="rId1148" Type="http://schemas.openxmlformats.org/officeDocument/2006/relationships/hyperlink" Target="https://doddooc.uralschool.ru/" TargetMode="External"/><Relationship Id="rId157" Type="http://schemas.openxmlformats.org/officeDocument/2006/relationships/hyperlink" Target="https://b9.uralschool.ru/" TargetMode="External"/><Relationship Id="rId364" Type="http://schemas.openxmlformats.org/officeDocument/2006/relationships/hyperlink" Target="http://www.kamrdush.ru/" TargetMode="External"/><Relationship Id="rId1008" Type="http://schemas.openxmlformats.org/officeDocument/2006/relationships/hyperlink" Target="https://&#1089;&#1090;&#1072;&#1088;&#1090;.&#1090;&#1072;&#1075;&#1080;&#1083;&#1089;&#1087;&#1086;&#1088;&#1090;.&#1088;&#1092;/sveden/education/" TargetMode="External"/><Relationship Id="rId61" Type="http://schemas.openxmlformats.org/officeDocument/2006/relationships/hyperlink" Target="https://licey21art.uralschool.ru/?section_id=432" TargetMode="External"/><Relationship Id="rId571" Type="http://schemas.openxmlformats.org/officeDocument/2006/relationships/hyperlink" Target="http://cdt-pervouralsk.ucoz.ru/" TargetMode="External"/><Relationship Id="rId669" Type="http://schemas.openxmlformats.org/officeDocument/2006/relationships/hyperlink" Target="http://10shl.uralschool.ru/" TargetMode="External"/><Relationship Id="rId876" Type="http://schemas.openxmlformats.org/officeDocument/2006/relationships/hyperlink" Target="http://&#1075;&#1080;&#1084;&#1085;&#1072;&#1079;&#1080;&#1103;174.&#1077;&#1082;&#1072;&#1090;&#1077;&#1088;&#1080;&#1085;&#1073;&#1091;&#1088;&#1075;.&#1088;&#1092;/" TargetMode="External"/><Relationship Id="rId19" Type="http://schemas.openxmlformats.org/officeDocument/2006/relationships/hyperlink" Target="http://kostino.3dn.ru/news/letnjaja_ozdorovitelnaja_kampanija/1-0-11" TargetMode="External"/><Relationship Id="rId224" Type="http://schemas.openxmlformats.org/officeDocument/2006/relationships/hyperlink" Target="about:blank" TargetMode="External"/><Relationship Id="rId431" Type="http://schemas.openxmlformats.org/officeDocument/2006/relationships/hyperlink" Target="https://cdtlesnoy.ru/magicpage.html?page=731411" TargetMode="External"/><Relationship Id="rId529" Type="http://schemas.openxmlformats.org/officeDocument/2006/relationships/hyperlink" Target="about:blank" TargetMode="External"/><Relationship Id="rId736" Type="http://schemas.openxmlformats.org/officeDocument/2006/relationships/hyperlink" Target="https://azanka.uralschool.ru/contacts" TargetMode="External"/><Relationship Id="rId1061" Type="http://schemas.openxmlformats.org/officeDocument/2006/relationships/hyperlink" Target="https://&#1075;&#1080;&#1084;&#1085;&#1072;&#1079;&#1080;&#1103;35.&#1077;&#1082;&#1072;&#1090;&#1077;&#1088;&#1080;&#1085;&#1073;&#1091;&#1088;&#1075;.&#1088;&#1092;/" TargetMode="External"/><Relationship Id="rId1159" Type="http://schemas.openxmlformats.org/officeDocument/2006/relationships/hyperlink" Target="https://nadegda.tvoysadik.ru/?section_id=1939" TargetMode="External"/><Relationship Id="rId168" Type="http://schemas.openxmlformats.org/officeDocument/2006/relationships/hyperlink" Target="https://b24.uralschool.ru/" TargetMode="External"/><Relationship Id="rId943" Type="http://schemas.openxmlformats.org/officeDocument/2006/relationships/hyperlink" Target="https://9vs.uralschool.ru/" TargetMode="External"/><Relationship Id="rId1019" Type="http://schemas.openxmlformats.org/officeDocument/2006/relationships/hyperlink" Target="https://&#1089;&#1087;&#1077;&#1082;&#1090;&#1088;.&#1077;&#1082;&#1072;&#1090;&#1077;&#1088;&#1080;&#1085;&#1073;&#1091;&#1088;&#1075;.&#1088;&#1092;/" TargetMode="External"/><Relationship Id="rId72" Type="http://schemas.openxmlformats.org/officeDocument/2006/relationships/hyperlink" Target="http://www.liceyarti.ru/" TargetMode="External"/><Relationship Id="rId375" Type="http://schemas.openxmlformats.org/officeDocument/2006/relationships/hyperlink" Target="https://15krv.uralschool.ru/?section_id=26" TargetMode="External"/><Relationship Id="rId582" Type="http://schemas.openxmlformats.org/officeDocument/2006/relationships/hyperlink" Target="https://zuschool.uralschool.ru/" TargetMode="External"/><Relationship Id="rId803" Type="http://schemas.openxmlformats.org/officeDocument/2006/relationships/hyperlink" Target="https://clck.ru/3SpET3" TargetMode="External"/><Relationship Id="rId3" Type="http://schemas.openxmlformats.org/officeDocument/2006/relationships/hyperlink" Target="https://school5-al.edusite.ru/" TargetMode="External"/><Relationship Id="rId235" Type="http://schemas.openxmlformats.org/officeDocument/2006/relationships/hyperlink" Target="https://496.tvoysadik.ru/?section_id=773" TargetMode="External"/><Relationship Id="rId442" Type="http://schemas.openxmlformats.org/officeDocument/2006/relationships/hyperlink" Target="http://4nev.uralschool.ru/" TargetMode="External"/><Relationship Id="rId887" Type="http://schemas.openxmlformats.org/officeDocument/2006/relationships/hyperlink" Target="https://clck.ru/3SxWr6" TargetMode="External"/><Relationship Id="rId1072" Type="http://schemas.openxmlformats.org/officeDocument/2006/relationships/hyperlink" Target="https://&#1083;&#1080;&#1094;&#1077;&#1081;100.&#1077;&#1082;&#1072;&#1090;&#1077;&#1088;&#1080;&#1085;&#1073;&#1091;&#1088;&#1075;.&#1088;&#1092;/" TargetMode="External"/><Relationship Id="rId302" Type="http://schemas.openxmlformats.org/officeDocument/2006/relationships/hyperlink" Target="https://pionerschool.uoirbitmo.ru/" TargetMode="External"/><Relationship Id="rId747" Type="http://schemas.openxmlformats.org/officeDocument/2006/relationships/hyperlink" Target="https://pioner.uralschool.ru/" TargetMode="External"/><Relationship Id="rId954" Type="http://schemas.openxmlformats.org/officeDocument/2006/relationships/hyperlink" Target="https://ertar.uralschool.ru/?section_id=5" TargetMode="External"/><Relationship Id="rId83" Type="http://schemas.openxmlformats.org/officeDocument/2006/relationships/hyperlink" Target="http://school1-asb.ucoz.ru/" TargetMode="External"/><Relationship Id="rId179" Type="http://schemas.openxmlformats.org/officeDocument/2006/relationships/hyperlink" Target="https://vtdshi.ekb.muzkult.ru/" TargetMode="External"/><Relationship Id="rId386" Type="http://schemas.openxmlformats.org/officeDocument/2006/relationships/hyperlink" Target="https://10kt.uralschool.ru/?section_id=205" TargetMode="External"/><Relationship Id="rId593" Type="http://schemas.openxmlformats.org/officeDocument/2006/relationships/hyperlink" Target="http://soshtrifonovo.ru/" TargetMode="External"/><Relationship Id="rId607" Type="http://schemas.openxmlformats.org/officeDocument/2006/relationships/hyperlink" Target="https://dush-revda.uralschool.ru/" TargetMode="External"/><Relationship Id="rId814" Type="http://schemas.openxmlformats.org/officeDocument/2006/relationships/hyperlink" Target="https://disk.yandex.ru/i/lbVC56GPMyuLNw%20%20%20%20%D0%BF%D1%80%D0%B8%D0%BA%D0%B0%D0%B7%20%E2%84%96%20215-%D0%9E%20%D0%BE%D1%82%2012.05.2025" TargetMode="External"/><Relationship Id="rId246" Type="http://schemas.openxmlformats.org/officeDocument/2006/relationships/hyperlink" Target="about:blank" TargetMode="External"/><Relationship Id="rId453" Type="http://schemas.openxmlformats.org/officeDocument/2006/relationships/hyperlink" Target="https://nserg1.uralschool.ru/?section_id=454" TargetMode="External"/><Relationship Id="rId660" Type="http://schemas.openxmlformats.org/officeDocument/2006/relationships/hyperlink" Target="about:blank" TargetMode="External"/><Relationship Id="rId898" Type="http://schemas.openxmlformats.org/officeDocument/2006/relationships/hyperlink" Target="https://madou-9.edusite.ru/magicpage.html?page=777989" TargetMode="External"/><Relationship Id="rId1083" Type="http://schemas.openxmlformats.org/officeDocument/2006/relationships/hyperlink" Target="https://&#1075;&#1080;&#1084;&#1085;&#1072;&#1079;&#1080;&#1103;205.&#1077;&#1082;&#1072;&#1090;&#1077;&#1088;&#1080;&#1085;&#1073;&#1091;&#1088;&#1075;.&#1088;&#1092;/" TargetMode="External"/><Relationship Id="rId106" Type="http://schemas.openxmlformats.org/officeDocument/2006/relationships/hyperlink" Target="http://kluch-oosch.ru/" TargetMode="External"/><Relationship Id="rId313" Type="http://schemas.openxmlformats.org/officeDocument/2006/relationships/hyperlink" Target="http://mkoukislovo.edusite.ru/" TargetMode="External"/><Relationship Id="rId758" Type="http://schemas.openxmlformats.org/officeDocument/2006/relationships/hyperlink" Target="https://shamar26.uralschool.ru/" TargetMode="External"/><Relationship Id="rId965" Type="http://schemas.openxmlformats.org/officeDocument/2006/relationships/hyperlink" Target="http://kruf9.ru/wp-content/uploads/2025/05/Programma_LOL_MAOU_SSh__9.pdf" TargetMode="External"/><Relationship Id="rId1150" Type="http://schemas.openxmlformats.org/officeDocument/2006/relationships/hyperlink" Target="https://uktus.ural.ski/" TargetMode="External"/><Relationship Id="rId10" Type="http://schemas.openxmlformats.org/officeDocument/2006/relationships/hyperlink" Target="http://bubchikovo.ru/" TargetMode="External"/><Relationship Id="rId94" Type="http://schemas.openxmlformats.org/officeDocument/2006/relationships/hyperlink" Target="https://afsosh.uralschool.ru/" TargetMode="External"/><Relationship Id="rId397" Type="http://schemas.openxmlformats.org/officeDocument/2006/relationships/hyperlink" Target="http://schoolvosem.ucoz.ru/" TargetMode="External"/><Relationship Id="rId520" Type="http://schemas.openxmlformats.org/officeDocument/2006/relationships/hyperlink" Target="about:blank" TargetMode="External"/><Relationship Id="rId618" Type="http://schemas.openxmlformats.org/officeDocument/2006/relationships/hyperlink" Target="https://10rezh.uralschool.ru/" TargetMode="External"/><Relationship Id="rId825" Type="http://schemas.openxmlformats.org/officeDocument/2006/relationships/hyperlink" Target="https://drive.google.com/file/d/1qdXjilb7p9xHRgH-J2YU6V8TnoEPphUs/view?usp=drive_link" TargetMode="External"/><Relationship Id="rId257" Type="http://schemas.openxmlformats.org/officeDocument/2006/relationships/hyperlink" Target="about:blank" TargetMode="External"/><Relationship Id="rId464" Type="http://schemas.openxmlformats.org/officeDocument/2006/relationships/hyperlink" Target="https://oosh11-vsergi.uralschool.ru/" TargetMode="External"/><Relationship Id="rId1010" Type="http://schemas.openxmlformats.org/officeDocument/2006/relationships/hyperlink" Target="https://vutka8.ru/raznoe/programma_ldp.pdf" TargetMode="External"/><Relationship Id="rId1094" Type="http://schemas.openxmlformats.org/officeDocument/2006/relationships/hyperlink" Target="https://&#1096;&#1082;&#1086;&#1083;&#1072;76.&#1077;&#1082;&#1072;&#1090;&#1077;&#1088;&#1080;&#1085;&#1073;&#1091;&#1088;&#1075;.&#1088;&#1092;/?section_id=16" TargetMode="External"/><Relationship Id="rId1108" Type="http://schemas.openxmlformats.org/officeDocument/2006/relationships/hyperlink" Target="http://&#1076;&#1077;&#1090;&#1089;&#1072;&#1076;4.&#1088;&#1092;/upload/ts4rezh_new/files/52/89/52891c3842d747e35f6938256e7c8913.pdf" TargetMode="External"/><Relationship Id="rId117" Type="http://schemas.openxmlformats.org/officeDocument/2006/relationships/hyperlink" Target="http://ufimka-skola.3dn.ru/index/ob_organizacii_otdykha_detej_i_ikh_ozdorovlenija/0-74" TargetMode="External"/><Relationship Id="rId671" Type="http://schemas.openxmlformats.org/officeDocument/2006/relationships/hyperlink" Target="about:blank" TargetMode="External"/><Relationship Id="rId769" Type="http://schemas.openxmlformats.org/officeDocument/2006/relationships/hyperlink" Target="http://sc16vp.ucoz.net/index/ob_organizacii_otdykha_detej_i_ikh_ozdorovlenija/0-178" TargetMode="External"/><Relationship Id="rId976" Type="http://schemas.openxmlformats.org/officeDocument/2006/relationships/hyperlink" Target="https://clck.ru/3SshBV" TargetMode="External"/><Relationship Id="rId324" Type="http://schemas.openxmlformats.org/officeDocument/2006/relationships/hyperlink" Target="https://vshkole7.ru/organizatsiya-otdykha-detej-i-ikh-ozdorovleniya/ob-organizatsii-otdykha-detej-i-ikh-ozdorovleniya" TargetMode="External"/><Relationship Id="rId531" Type="http://schemas.openxmlformats.org/officeDocument/2006/relationships/hyperlink" Target="about:blank" TargetMode="External"/><Relationship Id="rId629" Type="http://schemas.openxmlformats.org/officeDocument/2006/relationships/hyperlink" Target="http://9rezh.tvoysadik.ru/" TargetMode="External"/><Relationship Id="rId1161" Type="http://schemas.openxmlformats.org/officeDocument/2006/relationships/hyperlink" Target="https://382.tvoysadik.ru/?section_id=441" TargetMode="External"/><Relationship Id="rId836" Type="http://schemas.openxmlformats.org/officeDocument/2006/relationships/hyperlink" Target="https://mbou58.ru/index/0-160" TargetMode="External"/><Relationship Id="rId1021" Type="http://schemas.openxmlformats.org/officeDocument/2006/relationships/hyperlink" Target="https://&#1096;&#1082;&#1086;&#1083;&#1072;36.&#1077;&#1082;&#1072;&#1090;&#1077;&#1088;&#1080;&#1085;&#1073;&#1091;&#1088;&#1075;.&#1088;&#1092;/?section_id=324" TargetMode="External"/><Relationship Id="rId1119" Type="http://schemas.openxmlformats.org/officeDocument/2006/relationships/hyperlink" Target="https://bdussh.uralschool.ru/" TargetMode="External"/><Relationship Id="rId903" Type="http://schemas.openxmlformats.org/officeDocument/2006/relationships/hyperlink" Target="http://19leb.uralschool.ru/" TargetMode="External"/><Relationship Id="rId32" Type="http://schemas.openxmlformats.org/officeDocument/2006/relationships/hyperlink" Target="https://nomerodin.ucoz.ru/index/lager_dnevnogo_prebyvanija/0-346" TargetMode="External"/><Relationship Id="rId181" Type="http://schemas.openxmlformats.org/officeDocument/2006/relationships/hyperlink" Target="https://vpschool3.ru/school-camp" TargetMode="External"/><Relationship Id="rId279" Type="http://schemas.openxmlformats.org/officeDocument/2006/relationships/hyperlink" Target="https://sk-desantnic.oshkole.ru/" TargetMode="External"/><Relationship Id="rId486" Type="http://schemas.openxmlformats.org/officeDocument/2006/relationships/hyperlink" Target="http://gimnaziya-nt.uralschool.ru/" TargetMode="External"/><Relationship Id="rId693" Type="http://schemas.openxmlformats.org/officeDocument/2006/relationships/hyperlink" Target="http://shkola15-sysert.ru/" TargetMode="External"/><Relationship Id="rId139" Type="http://schemas.openxmlformats.org/officeDocument/2006/relationships/hyperlink" Target="http://10ber.uralschool.ru/" TargetMode="External"/><Relationship Id="rId346" Type="http://schemas.openxmlformats.org/officeDocument/2006/relationships/hyperlink" Target="https://3kgo.uralschool.ru/" TargetMode="External"/><Relationship Id="rId553" Type="http://schemas.openxmlformats.org/officeDocument/2006/relationships/hyperlink" Target="http://www.mou11.edusite.ru/" TargetMode="External"/><Relationship Id="rId760" Type="http://schemas.openxmlformats.org/officeDocument/2006/relationships/hyperlink" Target="https://school45-shalya.edusite.ru/" TargetMode="External"/><Relationship Id="rId998" Type="http://schemas.openxmlformats.org/officeDocument/2006/relationships/hyperlink" Target="https://asosh-1.eduface.ru/activity/educational_work" TargetMode="External"/><Relationship Id="rId1183" Type="http://schemas.openxmlformats.org/officeDocument/2006/relationships/printerSettings" Target="../printerSettings/printerSettings3.bin"/><Relationship Id="rId206" Type="http://schemas.openxmlformats.org/officeDocument/2006/relationships/hyperlink" Target="https://cdt-vtur.uralschool.ru/" TargetMode="External"/><Relationship Id="rId413" Type="http://schemas.openxmlformats.org/officeDocument/2006/relationships/hyperlink" Target="https://docs.google.com/document/d/1I4r5jpX6DjGC7GXEw12mSOISZLIyg-zv/edit?usp=sharing&amp;ouid=104855045668238089174&amp;rtpof=true&amp;sd=true" TargetMode="External"/><Relationship Id="rId858" Type="http://schemas.openxmlformats.org/officeDocument/2006/relationships/hyperlink" Target="https://mir.edusite.ru/mmagic.html?page=/camp_maininfo.html" TargetMode="External"/><Relationship Id="rId1043" Type="http://schemas.openxmlformats.org/officeDocument/2006/relationships/hyperlink" Target="https://andrsosh.uralschool.ru/?section_id=471" TargetMode="External"/><Relationship Id="rId620" Type="http://schemas.openxmlformats.org/officeDocument/2006/relationships/hyperlink" Target="https://23rezh.uralschool.ru/" TargetMode="External"/><Relationship Id="rId718" Type="http://schemas.openxmlformats.org/officeDocument/2006/relationships/hyperlink" Target="https://56set.tvoysadik.ru/" TargetMode="External"/><Relationship Id="rId925" Type="http://schemas.openxmlformats.org/officeDocument/2006/relationships/hyperlink" Target="https://3zar.uralschool.ru/" TargetMode="External"/><Relationship Id="rId1110" Type="http://schemas.openxmlformats.org/officeDocument/2006/relationships/hyperlink" Target="https://9rezh.tvoysadik.ru/" TargetMode="External"/><Relationship Id="rId54" Type="http://schemas.openxmlformats.org/officeDocument/2006/relationships/hyperlink" Target="https://ou16.ru/" TargetMode="External"/><Relationship Id="rId270" Type="http://schemas.openxmlformats.org/officeDocument/2006/relationships/hyperlink" Target="about:blank" TargetMode="External"/><Relationship Id="rId130" Type="http://schemas.openxmlformats.org/officeDocument/2006/relationships/hyperlink" Target="https://19bel.uralschool.ru/?section_id=142" TargetMode="External"/><Relationship Id="rId368" Type="http://schemas.openxmlformats.org/officeDocument/2006/relationships/hyperlink" Target="http://kdhsh.ekb.muzkult.ru/" TargetMode="External"/><Relationship Id="rId575" Type="http://schemas.openxmlformats.org/officeDocument/2006/relationships/hyperlink" Target="http://4-ka.com/for-parents/lok/" TargetMode="External"/><Relationship Id="rId782" Type="http://schemas.openxmlformats.org/officeDocument/2006/relationships/hyperlink" Target="https://38set.tvoysadik.ru/?section_id=319" TargetMode="External"/><Relationship Id="rId228" Type="http://schemas.openxmlformats.org/officeDocument/2006/relationships/hyperlink" Target="https://12.tvoysadik.ru/" TargetMode="External"/><Relationship Id="rId435" Type="http://schemas.openxmlformats.org/officeDocument/2006/relationships/hyperlink" Target="https://gpdou42.tvoysadik.ru/?section_id=17" TargetMode="External"/><Relationship Id="rId642" Type="http://schemas.openxmlformats.org/officeDocument/2006/relationships/hyperlink" Target="https://30rezh.uralschool.ru/?section_id=562" TargetMode="External"/><Relationship Id="rId1065" Type="http://schemas.openxmlformats.org/officeDocument/2006/relationships/hyperlink" Target="https://&#1096;&#1082;&#1086;&#1083;&#1072;46.&#1077;&#1082;&#1072;&#1090;&#1077;&#1088;&#1080;&#1085;&#1073;&#1091;&#1088;&#1075;.&#1088;&#1092;/" TargetMode="External"/><Relationship Id="rId502" Type="http://schemas.openxmlformats.org/officeDocument/2006/relationships/hyperlink" Target="http://nt-shcola34.moy.su/" TargetMode="External"/><Relationship Id="rId947" Type="http://schemas.openxmlformats.org/officeDocument/2006/relationships/hyperlink" Target="https://shkola12.bas96.ru/" TargetMode="External"/><Relationship Id="rId1132" Type="http://schemas.openxmlformats.org/officeDocument/2006/relationships/hyperlink" Target="http://mox.uralschool.ru/" TargetMode="External"/><Relationship Id="rId76" Type="http://schemas.openxmlformats.org/officeDocument/2006/relationships/hyperlink" Target="http://carzi.uralschool.ru/" TargetMode="External"/><Relationship Id="rId807" Type="http://schemas.openxmlformats.org/officeDocument/2006/relationships/hyperlink" Target="https://clck.ru/3SpD4s" TargetMode="External"/><Relationship Id="rId292" Type="http://schemas.openxmlformats.org/officeDocument/2006/relationships/hyperlink" Target="https://gorkinskayaschool.uralschool.ru/" TargetMode="External"/><Relationship Id="rId597" Type="http://schemas.openxmlformats.org/officeDocument/2006/relationships/hyperlink" Target="http://school-1revda.eduface.ru/" TargetMode="External"/><Relationship Id="rId152" Type="http://schemas.openxmlformats.org/officeDocument/2006/relationships/hyperlink" Target="https://bisert2.uralschool.ru/" TargetMode="External"/><Relationship Id="rId457" Type="http://schemas.openxmlformats.org/officeDocument/2006/relationships/hyperlink" Target="http://4-mih.uralschool.ru/" TargetMode="External"/><Relationship Id="rId1087" Type="http://schemas.openxmlformats.org/officeDocument/2006/relationships/hyperlink" Target="https://&#1094;&#1090;&#1088;-&#1088;&#1077;&#1078;.&#1088;&#1092;/" TargetMode="External"/><Relationship Id="rId664" Type="http://schemas.openxmlformats.org/officeDocument/2006/relationships/hyperlink" Target="https://5shl.uralschool.ru/?section_id=447" TargetMode="External"/><Relationship Id="rId871" Type="http://schemas.openxmlformats.org/officeDocument/2006/relationships/hyperlink" Target="https://&#1096;&#1082;&#1086;&#1083;&#1072;148.&#1077;&#1082;&#1072;&#1090;&#1077;&#1088;&#1080;&#1085;&#1073;&#1091;&#1088;&#1075;.&#1088;&#1092;/" TargetMode="External"/><Relationship Id="rId969" Type="http://schemas.openxmlformats.org/officeDocument/2006/relationships/hyperlink" Target="https://8atig.uralschool.ru/?section_id=182" TargetMode="External"/><Relationship Id="rId317" Type="http://schemas.openxmlformats.org/officeDocument/2006/relationships/hyperlink" Target="https://sosnsch.edusite.ru/" TargetMode="External"/><Relationship Id="rId524" Type="http://schemas.openxmlformats.org/officeDocument/2006/relationships/hyperlink" Target="about:blank" TargetMode="External"/><Relationship Id="rId731" Type="http://schemas.openxmlformats.org/officeDocument/2006/relationships/hyperlink" Target="https://tavda-9.uralschool.ru/contacts" TargetMode="External"/><Relationship Id="rId1154" Type="http://schemas.openxmlformats.org/officeDocument/2006/relationships/hyperlink" Target="http://www.school7.pervouralsk.ru/" TargetMode="External"/><Relationship Id="rId98" Type="http://schemas.openxmlformats.org/officeDocument/2006/relationships/hyperlink" Target="http://bakschool.org.ru/" TargetMode="External"/><Relationship Id="rId829" Type="http://schemas.openxmlformats.org/officeDocument/2006/relationships/hyperlink" Target="http://ou41.ru/wp-content/uploads/2025/06/%D0%9F%D0%A0%D0%9E%D0%93%D0%A0%D0%90%D0%9C%D0%9C%D0%90-%D0%9B%D0%90%D0%93%D0%95%D0%A0" TargetMode="External"/><Relationship Id="rId1014" Type="http://schemas.openxmlformats.org/officeDocument/2006/relationships/hyperlink" Target="https://clck.ru/3Skkwq" TargetMode="External"/><Relationship Id="rId25" Type="http://schemas.openxmlformats.org/officeDocument/2006/relationships/hyperlink" Target="https://armou1.aramilgo.ru/" TargetMode="External"/><Relationship Id="rId174" Type="http://schemas.openxmlformats.org/officeDocument/2006/relationships/hyperlink" Target="https://14vs.uralschool.ru/" TargetMode="External"/><Relationship Id="rId381" Type="http://schemas.openxmlformats.org/officeDocument/2006/relationships/hyperlink" Target="http://school3.krasnoturinsk.org/index.php/letnyaya-ozdorovitelnaya-kampaniya/1814-programma-vospitaniya-organizatsii-i-otdykha-detej-v-prishkolnom-lagere-raduga" TargetMode="External"/><Relationship Id="rId241" Type="http://schemas.openxmlformats.org/officeDocument/2006/relationships/hyperlink" Target="https://ddt-himmash.uralschool.ru/" TargetMode="External"/><Relationship Id="rId479" Type="http://schemas.openxmlformats.org/officeDocument/2006/relationships/hyperlink" Target="https://akbash.uralschool.ru/" TargetMode="External"/><Relationship Id="rId686" Type="http://schemas.openxmlformats.org/officeDocument/2006/relationships/hyperlink" Target="http://bs10set.uralschool.ru/" TargetMode="External"/><Relationship Id="rId893" Type="http://schemas.openxmlformats.org/officeDocument/2006/relationships/hyperlink" Target="https://cvr-sysert.ru/sved-ob-obraz-org/&#1089;&#1074;&#1077;&#1076;&#1077;&#1085;&#1080;&#1103;-&#1086;&#1073;-&#1086;&#1088;&#1075;&#1072;&#1085;&#1080;&#1079;&#1072;&#1094;&#1080;&#1080;-&#1086;&#1090;&#1076;&#1099;&#1093;&#1072;-&#1076;&#1077;&#1090;&#1077;&#1081;/" TargetMode="External"/><Relationship Id="rId339" Type="http://schemas.openxmlformats.org/officeDocument/2006/relationships/hyperlink" Target="https://kadet38.ru/letnyaya-ozdorovitelnaya-kampaniya/dokumenty" TargetMode="External"/><Relationship Id="rId546" Type="http://schemas.openxmlformats.org/officeDocument/2006/relationships/hyperlink" Target="http://dhshnu.ekb.muzkult.ru/%20%20%20%20http" TargetMode="External"/><Relationship Id="rId753" Type="http://schemas.openxmlformats.org/officeDocument/2006/relationships/hyperlink" Target="https://uralsky.uralschool.ru/" TargetMode="External"/><Relationship Id="rId1176" Type="http://schemas.openxmlformats.org/officeDocument/2006/relationships/hyperlink" Target="http://ku.uralschool.ru/" TargetMode="External"/><Relationship Id="rId101" Type="http://schemas.openxmlformats.org/officeDocument/2006/relationships/hyperlink" Target="http://ut-ou.ucoz.ru/index/svedenija_ob_organizacii_otdykha_detej_i_ikh_ozdorovlenii/0-108" TargetMode="External"/><Relationship Id="rId406" Type="http://schemas.openxmlformats.org/officeDocument/2006/relationships/hyperlink" Target="http://school-kriulino.ucoz.ru/" TargetMode="External"/><Relationship Id="rId960" Type="http://schemas.openxmlformats.org/officeDocument/2006/relationships/hyperlink" Target="https://oshkurkovo.uralschool.ru/?section_id=188" TargetMode="External"/><Relationship Id="rId1036" Type="http://schemas.openxmlformats.org/officeDocument/2006/relationships/hyperlink" Target="https://s1serov.ru/home/91" TargetMode="External"/><Relationship Id="rId613" Type="http://schemas.openxmlformats.org/officeDocument/2006/relationships/hyperlink" Target="https://5rezh.uralschool.ru/" TargetMode="External"/><Relationship Id="rId820" Type="http://schemas.openxmlformats.org/officeDocument/2006/relationships/hyperlink" Target="http://school24-nt.ru/ldp/programma_lagerja_2025_maou_sosh_24.pdf" TargetMode="External"/><Relationship Id="rId918" Type="http://schemas.openxmlformats.org/officeDocument/2006/relationships/hyperlink" Target="https://baikalschool.edusite.ru/" TargetMode="External"/><Relationship Id="rId1103" Type="http://schemas.openxmlformats.org/officeDocument/2006/relationships/hyperlink" Target="https://9rezh.uralschool.ru/org-info/education-program?id=223" TargetMode="External"/><Relationship Id="rId47" Type="http://schemas.openxmlformats.org/officeDocument/2006/relationships/hyperlink" Target="https://bulanash9.uralschool.ru/?section_id=118" TargetMode="External"/><Relationship Id="rId196" Type="http://schemas.openxmlformats.org/officeDocument/2006/relationships/hyperlink" Target="https://lidervp.ru/soodo/2025-05-27-08-06-36" TargetMode="External"/><Relationship Id="rId263" Type="http://schemas.openxmlformats.org/officeDocument/2006/relationships/hyperlink" Target="about:blank" TargetMode="External"/><Relationship Id="rId470" Type="http://schemas.openxmlformats.org/officeDocument/2006/relationships/hyperlink" Target="http://nakoriakovo.ru/" TargetMode="External"/><Relationship Id="rId123" Type="http://schemas.openxmlformats.org/officeDocument/2006/relationships/hyperlink" Target="https://kamyshevo.uralschool.ru/upload/sckamyshevo_new/files/e0/ae/e0aec19db5a294109b745dce18994968.pdf" TargetMode="External"/><Relationship Id="rId330" Type="http://schemas.openxmlformats.org/officeDocument/2006/relationships/hyperlink" Target="https://school20.obrku.ru/letnyaya-ozdorovitelnaya-kompaniya" TargetMode="External"/><Relationship Id="rId568" Type="http://schemas.openxmlformats.org/officeDocument/2006/relationships/hyperlink" Target="https://madou-9.edusite.ru/magicpage.html?page=777989" TargetMode="External"/><Relationship Id="rId775" Type="http://schemas.openxmlformats.org/officeDocument/2006/relationships/hyperlink" Target="https://madou-1alenka.caduk.ru/" TargetMode="External"/><Relationship Id="rId982" Type="http://schemas.openxmlformats.org/officeDocument/2006/relationships/hyperlink" Target="https://licey21.uralschool.ru/" TargetMode="External"/><Relationship Id="rId428" Type="http://schemas.openxmlformats.org/officeDocument/2006/relationships/hyperlink" Target="https://73lsy.uralschool.ru/?section_id=275" TargetMode="External"/><Relationship Id="rId635" Type="http://schemas.openxmlformats.org/officeDocument/2006/relationships/hyperlink" Target="https://30rezh.tvoysadik.ru/" TargetMode="External"/><Relationship Id="rId842" Type="http://schemas.openxmlformats.org/officeDocument/2006/relationships/hyperlink" Target="https://disk.yandex.ru/i/8S7QTXz4I7531Q" TargetMode="External"/><Relationship Id="rId1058" Type="http://schemas.openxmlformats.org/officeDocument/2006/relationships/hyperlink" Target="https://moidoshkolenok.ru/" TargetMode="External"/><Relationship Id="rId702"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1125" Type="http://schemas.openxmlformats.org/officeDocument/2006/relationships/hyperlink" Target="https://polunoch3.uralschool.ru/" TargetMode="External"/><Relationship Id="rId69" Type="http://schemas.openxmlformats.org/officeDocument/2006/relationships/hyperlink" Target="https://asosh-1.eduface.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tavra.uralschool.ru/" TargetMode="External"/><Relationship Id="rId21" Type="http://schemas.openxmlformats.org/officeDocument/2006/relationships/hyperlink" Target="https://krilovskaja-sosh.uralschool.ru/" TargetMode="External"/><Relationship Id="rId42" Type="http://schemas.openxmlformats.org/officeDocument/2006/relationships/hyperlink" Target="https://8irbit.uralschool.ru/" TargetMode="External"/><Relationship Id="rId47" Type="http://schemas.openxmlformats.org/officeDocument/2006/relationships/hyperlink" Target="https://clck.ru/3SnGy8" TargetMode="External"/><Relationship Id="rId63" Type="http://schemas.openxmlformats.org/officeDocument/2006/relationships/hyperlink" Target="https://21srv.uralschool.ru/?section_id=292" TargetMode="External"/><Relationship Id="rId68" Type="http://schemas.openxmlformats.org/officeDocument/2006/relationships/hyperlink" Target="https://4zar.uralschool.ru/" TargetMode="External"/><Relationship Id="rId16" Type="http://schemas.openxmlformats.org/officeDocument/2006/relationships/hyperlink" Target="http://redural.ru/" TargetMode="External"/><Relationship Id="rId11" Type="http://schemas.openxmlformats.org/officeDocument/2006/relationships/hyperlink" Target="http://18irbit.uralschool.ru/" TargetMode="External"/><Relationship Id="rId24" Type="http://schemas.openxmlformats.org/officeDocument/2006/relationships/hyperlink" Target="http://sarana-edu.ru/" TargetMode="External"/><Relationship Id="rId32" Type="http://schemas.openxmlformats.org/officeDocument/2006/relationships/hyperlink" Target="https://5ns.uralschool.ru/" TargetMode="External"/><Relationship Id="rId37" Type="http://schemas.openxmlformats.org/officeDocument/2006/relationships/hyperlink" Target="https://clck.ru/3SnD7M" TargetMode="External"/><Relationship Id="rId40" Type="http://schemas.openxmlformats.org/officeDocument/2006/relationships/hyperlink" Target="https://clck.ru/3SnFim" TargetMode="External"/><Relationship Id="rId45" Type="http://schemas.openxmlformats.org/officeDocument/2006/relationships/hyperlink" Target="https://clck.ru/3SnAMJ" TargetMode="External"/><Relationship Id="rId53" Type="http://schemas.openxmlformats.org/officeDocument/2006/relationships/hyperlink" Target="https://s1serov.ru/home/92" TargetMode="External"/><Relationship Id="rId58" Type="http://schemas.openxmlformats.org/officeDocument/2006/relationships/hyperlink" Target="https://14srv.uralschool.ru/site/pub?id=286" TargetMode="External"/><Relationship Id="rId66" Type="http://schemas.openxmlformats.org/officeDocument/2006/relationships/hyperlink" Target="https://27srv.uralschool.ru/?section_id=13" TargetMode="External"/><Relationship Id="rId74" Type="http://schemas.openxmlformats.org/officeDocument/2006/relationships/hyperlink" Target="https://clck.ru/3Swvoa" TargetMode="External"/><Relationship Id="rId79" Type="http://schemas.openxmlformats.org/officeDocument/2006/relationships/printerSettings" Target="../printerSettings/printerSettings4.bin"/><Relationship Id="rId5" Type="http://schemas.openxmlformats.org/officeDocument/2006/relationships/hyperlink" Target="http://www.a-school10.edusite.ru/" TargetMode="External"/><Relationship Id="rId61" Type="http://schemas.openxmlformats.org/officeDocument/2006/relationships/hyperlink" Target="https://20srv.uralschool.ru/?section_id=472" TargetMode="External"/><Relationship Id="rId19" Type="http://schemas.openxmlformats.org/officeDocument/2006/relationships/hyperlink" Target="https://b-turish.uralschool.ru/?section_id=92" TargetMode="External"/><Relationship Id="rId14" Type="http://schemas.openxmlformats.org/officeDocument/2006/relationships/hyperlink" Target="https://cdt-irbit.3dn.ru/Dokument/LDPD/programma_i_plan_vospitatelnoj_raboty_ldpd_i_lto.pdf" TargetMode="External"/><Relationship Id="rId22" Type="http://schemas.openxmlformats.org/officeDocument/2006/relationships/hyperlink" Target="https://nat-kruf.uralschool.ru/" TargetMode="External"/><Relationship Id="rId27" Type="http://schemas.openxmlformats.org/officeDocument/2006/relationships/hyperlink" Target="https://tavra.uralschool.ru/upload/sctavra_new/files/de/c7/dec7992c1714422df0a48e5e21d225a9.pdf" TargetMode="External"/><Relationship Id="rId30" Type="http://schemas.openxmlformats.org/officeDocument/2006/relationships/hyperlink" Target="https://mugay.uralschool.ru/" TargetMode="External"/><Relationship Id="rId35" Type="http://schemas.openxmlformats.org/officeDocument/2006/relationships/hyperlink" Target="http://turinsk-soh3.com.ru/" TargetMode="External"/><Relationship Id="rId43" Type="http://schemas.openxmlformats.org/officeDocument/2006/relationships/hyperlink" Target="https://sh6moukru.uralschool.ru/" TargetMode="External"/><Relationship Id="rId48" Type="http://schemas.openxmlformats.org/officeDocument/2006/relationships/hyperlink" Target="http://chukreevo-sosh.com.ru/ob-organizacii/" TargetMode="External"/><Relationship Id="rId56" Type="http://schemas.openxmlformats.org/officeDocument/2006/relationships/hyperlink" Target="https://13shcola.ucoz.ru/index/lager_truda_i_otdykha_pri_maou_sosh_13/0-368" TargetMode="External"/><Relationship Id="rId64" Type="http://schemas.openxmlformats.org/officeDocument/2006/relationships/hyperlink" Target="https://21srv.uralschool.ru/?section_id=269" TargetMode="External"/><Relationship Id="rId69" Type="http://schemas.openxmlformats.org/officeDocument/2006/relationships/hyperlink" Target="https://unnatkt.uralschool.ru/?section_id=198" TargetMode="External"/><Relationship Id="rId77" Type="http://schemas.openxmlformats.org/officeDocument/2006/relationships/hyperlink" Target="https://mugay.uralschool.ru/upload/scmugay_new/files/35/9b/359bd7544b7c5e0690421ab02eee2cb5.pdf" TargetMode="External"/><Relationship Id="rId8" Type="http://schemas.openxmlformats.org/officeDocument/2006/relationships/hyperlink" Target="https://irbit-5.uralschool.ru/" TargetMode="External"/><Relationship Id="rId51" Type="http://schemas.openxmlformats.org/officeDocument/2006/relationships/hyperlink" Target="https://clck.ru/3StbDk" TargetMode="External"/><Relationship Id="rId72" Type="http://schemas.openxmlformats.org/officeDocument/2006/relationships/hyperlink" Target="https://clck.ru/3Swcep" TargetMode="External"/><Relationship Id="rId80" Type="http://schemas.openxmlformats.org/officeDocument/2006/relationships/table" Target="../tables/table4.xml"/><Relationship Id="rId3" Type="http://schemas.openxmlformats.org/officeDocument/2006/relationships/hyperlink" Target="http://4shcola.ru/" TargetMode="External"/><Relationship Id="rId12" Type="http://schemas.openxmlformats.org/officeDocument/2006/relationships/hyperlink" Target="https://18irbit.uralschool.ru/?section_id=241" TargetMode="External"/><Relationship Id="rId17" Type="http://schemas.openxmlformats.org/officeDocument/2006/relationships/hyperlink" Target="https://sh6moukru.ru/organizacia%20otdyha.html" TargetMode="External"/><Relationship Id="rId25" Type="http://schemas.openxmlformats.org/officeDocument/2006/relationships/hyperlink" Target="http://sarana-edu.ru/%D0%BE%D0%B7%D0%B4%D0%BE%D1%80%D0%BE%D0%B2%D0%B8%D1%82%D0%B5%D0%BB%D1%8C%D0%BD%D0%B0%D1%8F-%D0%BA%D0%BE%D0%BC%D0%BF%D0%B0%D0%BD%D0%B8%D1%8F-%D0%BC%D0%B0%D0%BE%D1%83-%D1%81%D0%B0%D1%80%D0%B0%D0%BD/" TargetMode="External"/><Relationship Id="rId33" Type="http://schemas.openxmlformats.org/officeDocument/2006/relationships/hyperlink" Target="https://tso7.uralschool.ru/" TargetMode="External"/><Relationship Id="rId38" Type="http://schemas.openxmlformats.org/officeDocument/2006/relationships/hyperlink" Target="http://blagov-soh.com.ru/" TargetMode="External"/><Relationship Id="rId46" Type="http://schemas.openxmlformats.org/officeDocument/2006/relationships/hyperlink" Target="https://clck.ru/3SnDMc" TargetMode="External"/><Relationship Id="rId59" Type="http://schemas.openxmlformats.org/officeDocument/2006/relationships/hyperlink" Target="https://srv19.uralschool.ru/?section_id=372" TargetMode="External"/><Relationship Id="rId67" Type="http://schemas.openxmlformats.org/officeDocument/2006/relationships/hyperlink" Target="http://schoolkras.ucoz.ru/index/ozdorovitelnaja_kampanija/0-125" TargetMode="External"/><Relationship Id="rId20" Type="http://schemas.openxmlformats.org/officeDocument/2006/relationships/hyperlink" Target="https://krilovskaja-sosh.uralschool.ru/" TargetMode="External"/><Relationship Id="rId41" Type="http://schemas.openxmlformats.org/officeDocument/2006/relationships/hyperlink" Target="https://irbit1.uralschool.ru/" TargetMode="External"/><Relationship Id="rId54" Type="http://schemas.openxmlformats.org/officeDocument/2006/relationships/hyperlink" Target="https://9srv.uralschool.ru/?section_id=255" TargetMode="External"/><Relationship Id="rId62" Type="http://schemas.openxmlformats.org/officeDocument/2006/relationships/hyperlink" Target="https://21srv.uralschool.ru/?section_id=275" TargetMode="External"/><Relationship Id="rId70" Type="http://schemas.openxmlformats.org/officeDocument/2006/relationships/hyperlink" Target="https://clck.su/pJmID" TargetMode="External"/><Relationship Id="rId75" Type="http://schemas.openxmlformats.org/officeDocument/2006/relationships/hyperlink" Target="https://clck.ru/3Su37h" TargetMode="External"/><Relationship Id="rId1" Type="http://schemas.openxmlformats.org/officeDocument/2006/relationships/hyperlink" Target="http://www.alapaevsk-pervaya.edusite.ru/" TargetMode="External"/><Relationship Id="rId6" Type="http://schemas.openxmlformats.org/officeDocument/2006/relationships/hyperlink" Target="https://17apk-asb.uralschoo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irginsk.uralschool.ru/" TargetMode="External"/><Relationship Id="rId28" Type="http://schemas.openxmlformats.org/officeDocument/2006/relationships/hyperlink" Target="https://uva-kruf.uralschool.ru/" TargetMode="External"/><Relationship Id="rId36" Type="http://schemas.openxmlformats.org/officeDocument/2006/relationships/hyperlink" Target="http://hkola4turinsk.com.ru/" TargetMode="External"/><Relationship Id="rId49" Type="http://schemas.openxmlformats.org/officeDocument/2006/relationships/hyperlink" Target="https://clck.ru/3Su3cC" TargetMode="External"/><Relationship Id="rId57" Type="http://schemas.openxmlformats.org/officeDocument/2006/relationships/hyperlink" Target="https://14srv.uralschool.ru/?section_id=186" TargetMode="External"/><Relationship Id="rId10" Type="http://schemas.openxmlformats.org/officeDocument/2006/relationships/hyperlink" Target="https://irbit13.uralschool.ru/upload/scirbit13_new/files/ca/5c/ca5c36d171f6da0de91936eb3f467d7e.pdf" TargetMode="External"/><Relationship Id="rId31" Type="http://schemas.openxmlformats.org/officeDocument/2006/relationships/hyperlink" Target="https://mugay.uralschool.ru/" TargetMode="External"/><Relationship Id="rId44" Type="http://schemas.openxmlformats.org/officeDocument/2006/relationships/hyperlink" Target="https://dshikras.edusite.ru/" TargetMode="External"/><Relationship Id="rId52" Type="http://schemas.openxmlformats.org/officeDocument/2006/relationships/hyperlink" Target="https://clck.ru/3StzmP" TargetMode="External"/><Relationship Id="rId60" Type="http://schemas.openxmlformats.org/officeDocument/2006/relationships/hyperlink" Target="https://srv19.uralschool.ru/file/download?id=14983" TargetMode="External"/><Relationship Id="rId65" Type="http://schemas.openxmlformats.org/officeDocument/2006/relationships/hyperlink" Target="https://23srv.uralschool.ru/?section_id=230" TargetMode="External"/><Relationship Id="rId73" Type="http://schemas.openxmlformats.org/officeDocument/2006/relationships/hyperlink" Target="https://clck.ru/3SxGLr" TargetMode="External"/><Relationship Id="rId78" Type="http://schemas.openxmlformats.org/officeDocument/2006/relationships/hyperlink" Target="https://disk.yandex.ru/d/S49fVxtPyOs7jg" TargetMode="External"/><Relationship Id="rId4" Type="http://schemas.openxmlformats.org/officeDocument/2006/relationships/hyperlink" Target="http://8shkola.eduseite.ru/" TargetMode="External"/><Relationship Id="rId9" Type="http://schemas.openxmlformats.org/officeDocument/2006/relationships/hyperlink" Target="https://irbit10.uralschool.ru/upload/scirbit10_new/files/d6/40/d6407ba8e2c62ca75ce2e501d58a27f9.pdf" TargetMode="External"/><Relationship Id="rId13" Type="http://schemas.openxmlformats.org/officeDocument/2006/relationships/hyperlink" Target="https://cdt-irbit.3dn.ru/index/ldpd_i_lto/0-150" TargetMode="External"/><Relationship Id="rId18" Type="http://schemas.openxmlformats.org/officeDocument/2006/relationships/hyperlink" Target="https://b-turish.uralschool.ru/" TargetMode="External"/><Relationship Id="rId39" Type="http://schemas.openxmlformats.org/officeDocument/2006/relationships/hyperlink" Target="http://lenskou.ucoz.ru/" TargetMode="External"/><Relationship Id="rId34" Type="http://schemas.openxmlformats.org/officeDocument/2006/relationships/hyperlink" Target="https://vk.com/club226086937" TargetMode="External"/><Relationship Id="rId50" Type="http://schemas.openxmlformats.org/officeDocument/2006/relationships/hyperlink" Target="https://clck.ru/3Ssuet" TargetMode="External"/><Relationship Id="rId55" Type="http://schemas.openxmlformats.org/officeDocument/2006/relationships/hyperlink" Target="https://sosh11.uralschool.ru/?section_id=51" TargetMode="External"/><Relationship Id="rId76" Type="http://schemas.openxmlformats.org/officeDocument/2006/relationships/hyperlink" Target="https://mahnevo.uralschool.ru/?section_id=199" TargetMode="External"/><Relationship Id="rId7" Type="http://schemas.openxmlformats.org/officeDocument/2006/relationships/hyperlink" Target="https://irbit-3.uralschool.ru/?section_id=4" TargetMode="External"/><Relationship Id="rId71" Type="http://schemas.openxmlformats.org/officeDocument/2006/relationships/hyperlink" Target="https://clck.su/bhUer" TargetMode="External"/><Relationship Id="rId2" Type="http://schemas.openxmlformats.org/officeDocument/2006/relationships/hyperlink" Target="http://2apk.uralschool.ru/" TargetMode="External"/><Relationship Id="rId29" Type="http://schemas.openxmlformats.org/officeDocument/2006/relationships/hyperlink" Target="https://uva-kruf.uralschool.ru/upload/scuva_kruf_new/files/64/ff/64ffddd53aa19d1b67dd002e5c24467e.pdf"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www.medgorka.ru/" TargetMode="External"/><Relationship Id="rId7" Type="http://schemas.openxmlformats.org/officeDocument/2006/relationships/printerSettings" Target="../printerSettings/printerSettings5.bin"/><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hudozhka.uralschool.ru/?section_id=145" TargetMode="External"/><Relationship Id="rId18" Type="http://schemas.openxmlformats.org/officeDocument/2006/relationships/hyperlink" Target="https://dsmolodost.ru/" TargetMode="External"/><Relationship Id="rId26" Type="http://schemas.openxmlformats.org/officeDocument/2006/relationships/hyperlink" Target="https://www.inter-study.ru/upload/hilton/%D0%9F%D1%80%D0%BE%D0%B3%D1%80%D0%B0%D0%BC%D0%BC%D0%B0%20%D0%B2%D0%BE%D1%81%D0%BF%D0%B8%D1%82%D0%B0%D1%82%D0%B5%D0%BB%D1%8C%D0%BD%D0%BE%D0%B9%20%D1%80%D0%B0%D0%B1%D0%BE%D1%82%D1%8B%2025.pdf" TargetMode="External"/><Relationship Id="rId21" Type="http://schemas.openxmlformats.org/officeDocument/2006/relationships/hyperlink" Target="https://bgdn-bpt.profiedu.ru/" TargetMode="External"/><Relationship Id="rId34" Type="http://schemas.openxmlformats.org/officeDocument/2006/relationships/hyperlink" Target="https://pmk-online.ru/" TargetMode="External"/><Relationship Id="rId7" Type="http://schemas.openxmlformats.org/officeDocument/2006/relationships/hyperlink" Target="about:blank" TargetMode="External"/><Relationship Id="rId12" Type="http://schemas.openxmlformats.org/officeDocument/2006/relationships/hyperlink" Target="https://vk.com/nevyanskrogozin" TargetMode="External"/><Relationship Id="rId17" Type="http://schemas.openxmlformats.org/officeDocument/2006/relationships/hyperlink" Target="https://parkskazov.ru/" TargetMode="External"/><Relationship Id="rId25"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33" Type="http://schemas.openxmlformats.org/officeDocument/2006/relationships/hyperlink" Target="http://kpkollege.ru/" TargetMode="External"/><Relationship Id="rId38" Type="http://schemas.openxmlformats.org/officeDocument/2006/relationships/table" Target="../tables/table6.xml"/><Relationship Id="rId2" Type="http://schemas.openxmlformats.org/officeDocument/2006/relationships/hyperlink" Target="http://www.inter-study.ru/" TargetMode="External"/><Relationship Id="rId16" Type="http://schemas.openxmlformats.org/officeDocument/2006/relationships/hyperlink" Target="http://www.uor-ekb.ru/" TargetMode="External"/><Relationship Id="rId20" Type="http://schemas.openxmlformats.org/officeDocument/2006/relationships/hyperlink" Target="https://www.dettur.ru/" TargetMode="External"/><Relationship Id="rId29" Type="http://schemas.openxmlformats.org/officeDocument/2006/relationships/hyperlink" Target="https://www.bamash-tour.ru/" TargetMode="External"/><Relationship Id="rId1" Type="http://schemas.openxmlformats.org/officeDocument/2006/relationships/hyperlink" Target="https://upcrezh.uralschool.ru/" TargetMode="External"/><Relationship Id="rId6" Type="http://schemas.openxmlformats.org/officeDocument/2006/relationships/hyperlink" Target="https://&#1087;&#1088;&#1086;&#1092;&#1089;&#1086;&#1102;&#1079;&#1091;&#1088;&#1072;&#1083;.&#1088;&#1092;/" TargetMode="External"/><Relationship Id="rId11" Type="http://schemas.openxmlformats.org/officeDocument/2006/relationships/hyperlink" Target="https://vk.com/s/v1/doc/sQRpuykRXukW2jmXSKz4btRf4ip1nD8vTZ7wmquSIxAo0OhjGR4" TargetMode="External"/><Relationship Id="rId24" Type="http://schemas.openxmlformats.org/officeDocument/2006/relationships/hyperlink" Target="http://&#1102;&#1085;&#1086;&#1089;&#1090;&#1100;&#1091;&#1088;&#1072;&#1083;&#1072;.&#1088;&#1092;/" TargetMode="External"/><Relationship Id="rId32" Type="http://schemas.openxmlformats.org/officeDocument/2006/relationships/hyperlink" Target="http://etavtomatika.ru/" TargetMode="External"/><Relationship Id="rId37" Type="http://schemas.openxmlformats.org/officeDocument/2006/relationships/printerSettings" Target="../printerSettings/printerSettings6.bin"/><Relationship Id="rId5" Type="http://schemas.openxmlformats.org/officeDocument/2006/relationships/hyperlink" Target="https://www.talisman-online.ru/info/yazykovoj-club/" TargetMode="External"/><Relationship Id="rId15" Type="http://schemas.openxmlformats.org/officeDocument/2006/relationships/hyperlink" Target="https://drive.google.com/file/d/17LNPPULOdcbur1eJM4eKcKUS15_rhwx0/view?usp=drive_link" TargetMode="External"/><Relationship Id="rId23" Type="http://schemas.openxmlformats.org/officeDocument/2006/relationships/hyperlink" Target="https://selen.elem.ru/ru/" TargetMode="External"/><Relationship Id="rId28" Type="http://schemas.openxmlformats.org/officeDocument/2006/relationships/hyperlink" Target="https://vk.com/doc-226853177_686448203?hash=GOHXIzz3KbQz9jEELrGeNb1AMOys43rbQtXctZfXov4&amp;dl=H5gxOngXdIMHrY8OgwzFo2ZooCdUIf693bHXB4lpwzs" TargetMode="External"/><Relationship Id="rId36" Type="http://schemas.openxmlformats.org/officeDocument/2006/relationships/hyperlink" Target="http://eetk.ru/dokumenty-leto-v-proftehe/" TargetMode="External"/><Relationship Id="rId10" Type="http://schemas.openxmlformats.org/officeDocument/2006/relationships/hyperlink" Target="http://www.thecamp.pro/" TargetMode="External"/><Relationship Id="rId19" Type="http://schemas.openxmlformats.org/officeDocument/2006/relationships/hyperlink" Target="https://pavlik-morozov.nasmene.ru/" TargetMode="External"/><Relationship Id="rId31" Type="http://schemas.openxmlformats.org/officeDocument/2006/relationships/hyperlink" Target="https://eptt.ru/partition/140719/"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2" Type="http://schemas.openxmlformats.org/officeDocument/2006/relationships/hyperlink" Target="https://ut-rifey.ru/" TargetMode="External"/><Relationship Id="rId27" Type="http://schemas.openxmlformats.org/officeDocument/2006/relationships/hyperlink" Target="https://upcrezh.uralschool.ru/site/pub?id=177" TargetMode="External"/><Relationship Id="rId30" Type="http://schemas.openxmlformats.org/officeDocument/2006/relationships/hyperlink" Target="https://www.bamash-tour.ru/" TargetMode="External"/><Relationship Id="rId35" Type="http://schemas.openxmlformats.org/officeDocument/2006/relationships/hyperlink" Target="http://eetk.ru/" TargetMode="External"/><Relationship Id="rId8" Type="http://schemas.openxmlformats.org/officeDocument/2006/relationships/hyperlink" Target="https://drive.google.com/file/d/1PfHxvtuRpxt5f674CiTAkr1Fy5B0KtIs/view?pli=1" TargetMode="External"/><Relationship Id="rId3" Type="http://schemas.openxmlformats.org/officeDocument/2006/relationships/hyperlink" Target="https://selen.elem.ru/ru/camp/?clear_cach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zoomScale="52" workbookViewId="0">
      <selection activeCell="C1" sqref="C1"/>
    </sheetView>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14105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V73"/>
  <sheetViews>
    <sheetView zoomScale="90" zoomScaleNormal="90" workbookViewId="0">
      <pane xSplit="2" ySplit="4" topLeftCell="C71" activePane="bottomRight" state="frozen"/>
      <selection pane="topRight" activeCell="C1" sqref="C1"/>
      <selection pane="bottomLeft" activeCell="A5" sqref="A5"/>
      <selection pane="bottomRight" activeCell="A5" sqref="A5"/>
    </sheetView>
  </sheetViews>
  <sheetFormatPr defaultColWidth="14.42578125" defaultRowHeight="15"/>
  <cols>
    <col min="1" max="1" width="7" style="194" customWidth="1"/>
    <col min="2" max="2" width="28.140625" style="194" customWidth="1"/>
    <col min="3" max="3" width="24.7109375" style="194" customWidth="1"/>
    <col min="4" max="4" width="18.5703125" style="194" customWidth="1"/>
    <col min="5" max="5" width="14" style="194" customWidth="1"/>
    <col min="6" max="6" width="30" style="194" customWidth="1"/>
    <col min="7" max="7" width="25.7109375" style="194" customWidth="1"/>
    <col min="8" max="8" width="14.5703125" style="194" customWidth="1"/>
    <col min="9" max="9" width="14" style="194" customWidth="1"/>
    <col min="10" max="10" width="21.5703125" style="194" customWidth="1"/>
    <col min="11" max="11" width="22.42578125" style="194" customWidth="1"/>
    <col min="12" max="12" width="23.28515625" style="194" customWidth="1"/>
    <col min="13" max="13" width="43.140625" style="194" customWidth="1"/>
    <col min="14" max="14" width="14.140625" style="194" customWidth="1"/>
    <col min="15" max="15" width="53.85546875" style="194" customWidth="1"/>
    <col min="16" max="16" width="27" style="194" customWidth="1"/>
    <col min="17" max="17" width="53.5703125" style="194" customWidth="1"/>
    <col min="18" max="18" width="16.7109375" style="194" customWidth="1"/>
    <col min="19" max="19" width="24" style="194" customWidth="1"/>
    <col min="20" max="20" width="41.42578125" style="194" customWidth="1"/>
    <col min="21" max="21" width="30.28515625" style="194" customWidth="1"/>
    <col min="22" max="22" width="19" style="194" hidden="1" customWidth="1"/>
    <col min="23" max="23" width="19.7109375" style="194" customWidth="1"/>
    <col min="24" max="24" width="10.140625" style="194" bestFit="1" customWidth="1"/>
    <col min="25" max="25" width="20.28515625" style="194" bestFit="1" customWidth="1"/>
    <col min="26" max="26" width="13.140625" style="194" customWidth="1"/>
    <col min="27" max="32" width="9.140625" style="194" customWidth="1"/>
    <col min="33" max="16384" width="14.42578125" style="194"/>
  </cols>
  <sheetData>
    <row r="1" spans="1:22" customFormat="1" ht="24.75" customHeight="1" thickBot="1">
      <c r="A1" s="791" t="s">
        <v>0</v>
      </c>
      <c r="B1" s="792"/>
      <c r="C1" s="792"/>
      <c r="D1" s="792"/>
      <c r="E1" s="792"/>
      <c r="F1" s="792"/>
      <c r="G1" s="792"/>
      <c r="H1" s="792"/>
      <c r="I1" s="792"/>
      <c r="J1" s="792"/>
      <c r="K1" s="792"/>
      <c r="L1" s="792"/>
      <c r="M1" s="792"/>
      <c r="N1" s="792"/>
      <c r="O1" s="792"/>
      <c r="P1" s="792"/>
      <c r="Q1" s="792"/>
      <c r="R1" s="792"/>
      <c r="S1" s="792"/>
      <c r="T1" s="792"/>
      <c r="U1" s="792"/>
    </row>
    <row r="2" spans="1:22" customFormat="1" ht="15" customHeight="1">
      <c r="A2" s="793" t="s">
        <v>1</v>
      </c>
      <c r="B2" s="785" t="s">
        <v>2</v>
      </c>
      <c r="C2" s="785" t="s">
        <v>3</v>
      </c>
      <c r="D2" s="785" t="s">
        <v>4</v>
      </c>
      <c r="E2" s="785" t="s">
        <v>5</v>
      </c>
      <c r="F2" s="785" t="s">
        <v>4294</v>
      </c>
      <c r="G2" s="785" t="s">
        <v>6</v>
      </c>
      <c r="H2" s="785" t="s">
        <v>7</v>
      </c>
      <c r="I2" s="787" t="s">
        <v>8</v>
      </c>
      <c r="J2" s="788"/>
      <c r="K2" s="788"/>
      <c r="L2" s="788"/>
      <c r="M2" s="788"/>
      <c r="N2" s="789"/>
      <c r="O2" s="785" t="s">
        <v>9</v>
      </c>
      <c r="P2" s="785" t="s">
        <v>10</v>
      </c>
      <c r="Q2" s="785" t="s">
        <v>4632</v>
      </c>
      <c r="R2" s="785" t="s">
        <v>12</v>
      </c>
      <c r="S2" s="785" t="s">
        <v>13</v>
      </c>
      <c r="T2" s="785" t="s">
        <v>14</v>
      </c>
      <c r="U2" s="795" t="s">
        <v>15</v>
      </c>
    </row>
    <row r="3" spans="1:22" customFormat="1" ht="60">
      <c r="A3" s="794"/>
      <c r="B3" s="786"/>
      <c r="C3" s="786"/>
      <c r="D3" s="786"/>
      <c r="E3" s="786"/>
      <c r="F3" s="790"/>
      <c r="G3" s="786"/>
      <c r="H3" s="786"/>
      <c r="I3" s="4" t="s">
        <v>16</v>
      </c>
      <c r="J3" s="4" t="s">
        <v>17</v>
      </c>
      <c r="K3" s="4" t="s">
        <v>18</v>
      </c>
      <c r="L3" s="4" t="s">
        <v>19</v>
      </c>
      <c r="M3" s="4" t="s">
        <v>20</v>
      </c>
      <c r="N3" s="4" t="s">
        <v>21</v>
      </c>
      <c r="O3" s="786"/>
      <c r="P3" s="786"/>
      <c r="Q3" s="786"/>
      <c r="R3" s="786"/>
      <c r="S3" s="786"/>
      <c r="T3" s="786"/>
      <c r="U3" s="796"/>
      <c r="V3" s="155"/>
    </row>
    <row r="4" spans="1:22" s="100" customFormat="1" ht="15.75" thickBot="1">
      <c r="A4" s="71" t="s">
        <v>4204</v>
      </c>
      <c r="B4" s="72" t="s">
        <v>4131</v>
      </c>
      <c r="C4" s="72" t="s">
        <v>4132</v>
      </c>
      <c r="D4" s="72" t="s">
        <v>4133</v>
      </c>
      <c r="E4" s="72" t="s">
        <v>4135</v>
      </c>
      <c r="F4" s="72" t="s">
        <v>4142</v>
      </c>
      <c r="G4" s="72" t="s">
        <v>4205</v>
      </c>
      <c r="H4" s="72" t="s">
        <v>4206</v>
      </c>
      <c r="I4" s="72" t="s">
        <v>4207</v>
      </c>
      <c r="J4" s="72" t="s">
        <v>4208</v>
      </c>
      <c r="K4" s="72" t="s">
        <v>4209</v>
      </c>
      <c r="L4" s="72" t="s">
        <v>4210</v>
      </c>
      <c r="M4" s="72" t="s">
        <v>4211</v>
      </c>
      <c r="N4" s="72" t="s">
        <v>4212</v>
      </c>
      <c r="O4" s="72" t="s">
        <v>4213</v>
      </c>
      <c r="P4" s="72" t="s">
        <v>4214</v>
      </c>
      <c r="Q4" s="72" t="s">
        <v>4215</v>
      </c>
      <c r="R4" s="72" t="s">
        <v>4216</v>
      </c>
      <c r="S4" s="72" t="s">
        <v>4217</v>
      </c>
      <c r="T4" s="72" t="s">
        <v>4218</v>
      </c>
      <c r="U4" s="310" t="s">
        <v>4219</v>
      </c>
      <c r="V4" s="154" t="s">
        <v>11374</v>
      </c>
    </row>
    <row r="5" spans="1:22" s="193" customFormat="1" ht="96">
      <c r="A5" s="186">
        <v>1</v>
      </c>
      <c r="B5" s="252" t="s">
        <v>10751</v>
      </c>
      <c r="C5" s="217" t="s">
        <v>218</v>
      </c>
      <c r="D5" s="217" t="s">
        <v>6448</v>
      </c>
      <c r="E5" s="217">
        <v>6608007434</v>
      </c>
      <c r="F5" s="217" t="s">
        <v>5802</v>
      </c>
      <c r="G5" s="253" t="s">
        <v>22</v>
      </c>
      <c r="H5" s="217" t="s">
        <v>23</v>
      </c>
      <c r="I5" s="217" t="s">
        <v>24</v>
      </c>
      <c r="J5" s="179" t="s">
        <v>6449</v>
      </c>
      <c r="K5" s="201">
        <v>3240</v>
      </c>
      <c r="L5" s="217" t="s">
        <v>109</v>
      </c>
      <c r="M5" s="219" t="s">
        <v>12269</v>
      </c>
      <c r="N5" s="217" t="s">
        <v>210</v>
      </c>
      <c r="O5" s="219" t="s">
        <v>6450</v>
      </c>
      <c r="P5" s="217" t="s">
        <v>25</v>
      </c>
      <c r="Q5" s="254" t="s">
        <v>10639</v>
      </c>
      <c r="R5" s="217" t="s">
        <v>6706</v>
      </c>
      <c r="S5" s="217" t="s">
        <v>57</v>
      </c>
      <c r="T5" s="296" t="s">
        <v>11648</v>
      </c>
      <c r="U5" s="311" t="s">
        <v>7780</v>
      </c>
      <c r="V5" s="255"/>
    </row>
    <row r="6" spans="1:22" s="193" customFormat="1" ht="132">
      <c r="A6" s="206">
        <v>2</v>
      </c>
      <c r="B6" s="187" t="s">
        <v>10705</v>
      </c>
      <c r="C6" s="179" t="s">
        <v>68</v>
      </c>
      <c r="D6" s="179" t="s">
        <v>27</v>
      </c>
      <c r="E6" s="179">
        <v>6621010387</v>
      </c>
      <c r="F6" s="179" t="s">
        <v>5783</v>
      </c>
      <c r="G6" s="125" t="s">
        <v>28</v>
      </c>
      <c r="H6" s="252" t="s">
        <v>23</v>
      </c>
      <c r="I6" s="252" t="s">
        <v>24</v>
      </c>
      <c r="J6" s="179" t="s">
        <v>12543</v>
      </c>
      <c r="K6" s="201" t="s">
        <v>10754</v>
      </c>
      <c r="L6" s="179" t="s">
        <v>29</v>
      </c>
      <c r="M6" s="177" t="s">
        <v>12268</v>
      </c>
      <c r="N6" s="179" t="s">
        <v>57</v>
      </c>
      <c r="O6" s="177" t="s">
        <v>9226</v>
      </c>
      <c r="P6" s="179" t="s">
        <v>6477</v>
      </c>
      <c r="Q6" s="256" t="s">
        <v>10640</v>
      </c>
      <c r="R6" s="179" t="s">
        <v>8677</v>
      </c>
      <c r="S6" s="217" t="s">
        <v>57</v>
      </c>
      <c r="T6" s="297" t="s">
        <v>11649</v>
      </c>
      <c r="U6" s="311" t="s">
        <v>7779</v>
      </c>
      <c r="V6" s="257"/>
    </row>
    <row r="7" spans="1:22" s="193" customFormat="1" ht="156" customHeight="1">
      <c r="A7" s="206">
        <v>3</v>
      </c>
      <c r="B7" s="187" t="s">
        <v>6491</v>
      </c>
      <c r="C7" s="179" t="s">
        <v>68</v>
      </c>
      <c r="D7" s="179" t="s">
        <v>4332</v>
      </c>
      <c r="E7" s="179">
        <v>6627012704</v>
      </c>
      <c r="F7" s="179" t="s">
        <v>5779</v>
      </c>
      <c r="G7" s="125" t="s">
        <v>11412</v>
      </c>
      <c r="H7" s="179" t="s">
        <v>23</v>
      </c>
      <c r="I7" s="252" t="s">
        <v>24</v>
      </c>
      <c r="J7" s="179" t="s">
        <v>12230</v>
      </c>
      <c r="K7" s="201">
        <v>1857.14</v>
      </c>
      <c r="L7" s="179" t="s">
        <v>29</v>
      </c>
      <c r="M7" s="177" t="s">
        <v>12267</v>
      </c>
      <c r="N7" s="179" t="s">
        <v>57</v>
      </c>
      <c r="O7" s="177" t="s">
        <v>9227</v>
      </c>
      <c r="P7" s="179" t="s">
        <v>13235</v>
      </c>
      <c r="Q7" s="258" t="s">
        <v>10641</v>
      </c>
      <c r="R7" s="179" t="s">
        <v>6707</v>
      </c>
      <c r="S7" s="217" t="s">
        <v>57</v>
      </c>
      <c r="T7" s="297" t="s">
        <v>11650</v>
      </c>
      <c r="U7" s="311" t="s">
        <v>11413</v>
      </c>
      <c r="V7" s="257"/>
    </row>
    <row r="8" spans="1:22" s="193" customFormat="1" ht="216">
      <c r="A8" s="186">
        <v>4</v>
      </c>
      <c r="B8" s="187" t="s">
        <v>10706</v>
      </c>
      <c r="C8" s="179" t="s">
        <v>68</v>
      </c>
      <c r="D8" s="179" t="s">
        <v>4331</v>
      </c>
      <c r="E8" s="179">
        <v>6670434188</v>
      </c>
      <c r="F8" s="179" t="s">
        <v>6451</v>
      </c>
      <c r="G8" s="259" t="s">
        <v>30</v>
      </c>
      <c r="H8" s="179" t="s">
        <v>23</v>
      </c>
      <c r="I8" s="252" t="s">
        <v>24</v>
      </c>
      <c r="J8" s="179" t="s">
        <v>4463</v>
      </c>
      <c r="K8" s="201">
        <v>2071.4299999999998</v>
      </c>
      <c r="L8" s="211" t="s">
        <v>35</v>
      </c>
      <c r="M8" s="177" t="s">
        <v>12629</v>
      </c>
      <c r="N8" s="179" t="s">
        <v>57</v>
      </c>
      <c r="O8" s="177" t="s">
        <v>10634</v>
      </c>
      <c r="P8" s="179" t="s">
        <v>13233</v>
      </c>
      <c r="Q8" s="258" t="s">
        <v>10642</v>
      </c>
      <c r="R8" s="179" t="s">
        <v>12781</v>
      </c>
      <c r="S8" s="217" t="s">
        <v>57</v>
      </c>
      <c r="T8" s="297" t="s">
        <v>14095</v>
      </c>
      <c r="U8" s="311" t="s">
        <v>12630</v>
      </c>
      <c r="V8" s="257"/>
    </row>
    <row r="9" spans="1:22" s="193" customFormat="1" ht="204">
      <c r="A9" s="206">
        <v>5</v>
      </c>
      <c r="B9" s="187" t="s">
        <v>12271</v>
      </c>
      <c r="C9" s="179" t="s">
        <v>68</v>
      </c>
      <c r="D9" s="179" t="s">
        <v>12909</v>
      </c>
      <c r="E9" s="179">
        <v>6670364607</v>
      </c>
      <c r="F9" s="179" t="s">
        <v>5780</v>
      </c>
      <c r="G9" s="259" t="s">
        <v>31</v>
      </c>
      <c r="H9" s="179" t="s">
        <v>23</v>
      </c>
      <c r="I9" s="252" t="s">
        <v>24</v>
      </c>
      <c r="J9" s="179" t="s">
        <v>12910</v>
      </c>
      <c r="K9" s="214">
        <v>1904.76</v>
      </c>
      <c r="L9" s="179" t="s">
        <v>29</v>
      </c>
      <c r="M9" s="177" t="s">
        <v>12911</v>
      </c>
      <c r="N9" s="179" t="s">
        <v>57</v>
      </c>
      <c r="O9" s="177" t="s">
        <v>7778</v>
      </c>
      <c r="P9" s="180" t="s">
        <v>32</v>
      </c>
      <c r="Q9" s="258" t="s">
        <v>12912</v>
      </c>
      <c r="R9" s="252" t="s">
        <v>57</v>
      </c>
      <c r="S9" s="252" t="s">
        <v>57</v>
      </c>
      <c r="T9" s="299" t="s">
        <v>12913</v>
      </c>
      <c r="U9" s="311" t="s">
        <v>33</v>
      </c>
      <c r="V9" s="257"/>
    </row>
    <row r="10" spans="1:22" s="193" customFormat="1" ht="180">
      <c r="A10" s="206">
        <v>6</v>
      </c>
      <c r="B10" s="187" t="s">
        <v>12272</v>
      </c>
      <c r="C10" s="179" t="s">
        <v>484</v>
      </c>
      <c r="D10" s="179" t="s">
        <v>4134</v>
      </c>
      <c r="E10" s="179">
        <v>6652019950</v>
      </c>
      <c r="F10" s="179" t="s">
        <v>5964</v>
      </c>
      <c r="G10" s="125" t="s">
        <v>34</v>
      </c>
      <c r="H10" s="179" t="s">
        <v>23</v>
      </c>
      <c r="I10" s="252" t="s">
        <v>24</v>
      </c>
      <c r="J10" s="179" t="s">
        <v>4486</v>
      </c>
      <c r="K10" s="201">
        <v>2214.2800000000002</v>
      </c>
      <c r="L10" s="179" t="s">
        <v>35</v>
      </c>
      <c r="M10" s="177" t="s">
        <v>5965</v>
      </c>
      <c r="N10" s="179" t="s">
        <v>57</v>
      </c>
      <c r="O10" s="177" t="s">
        <v>5966</v>
      </c>
      <c r="P10" s="260" t="s">
        <v>36</v>
      </c>
      <c r="Q10" s="258" t="s">
        <v>10643</v>
      </c>
      <c r="R10" s="260" t="s">
        <v>5967</v>
      </c>
      <c r="S10" s="252" t="s">
        <v>57</v>
      </c>
      <c r="T10" s="298" t="s">
        <v>7788</v>
      </c>
      <c r="U10" s="311" t="s">
        <v>7781</v>
      </c>
      <c r="V10" s="257"/>
    </row>
    <row r="11" spans="1:22" s="193" customFormat="1" ht="180">
      <c r="A11" s="186">
        <v>7</v>
      </c>
      <c r="B11" s="187" t="s">
        <v>12273</v>
      </c>
      <c r="C11" s="179" t="s">
        <v>68</v>
      </c>
      <c r="D11" s="179" t="s">
        <v>4330</v>
      </c>
      <c r="E11" s="179">
        <v>6685047664</v>
      </c>
      <c r="F11" s="180" t="s">
        <v>6453</v>
      </c>
      <c r="G11" s="200" t="s">
        <v>37</v>
      </c>
      <c r="H11" s="179" t="s">
        <v>23</v>
      </c>
      <c r="I11" s="252" t="s">
        <v>24</v>
      </c>
      <c r="J11" s="179" t="s">
        <v>12542</v>
      </c>
      <c r="K11" s="190">
        <v>2146.15</v>
      </c>
      <c r="L11" s="179" t="s">
        <v>35</v>
      </c>
      <c r="M11" s="177" t="s">
        <v>6452</v>
      </c>
      <c r="N11" s="179" t="s">
        <v>57</v>
      </c>
      <c r="O11" s="177" t="s">
        <v>38</v>
      </c>
      <c r="P11" s="179" t="s">
        <v>13333</v>
      </c>
      <c r="Q11" s="258" t="s">
        <v>10644</v>
      </c>
      <c r="R11" s="179" t="s">
        <v>39</v>
      </c>
      <c r="S11" s="252" t="s">
        <v>57</v>
      </c>
      <c r="T11" s="297" t="s">
        <v>7787</v>
      </c>
      <c r="U11" s="311" t="s">
        <v>7782</v>
      </c>
      <c r="V11" s="257"/>
    </row>
    <row r="12" spans="1:22" s="193" customFormat="1" ht="178.5" customHeight="1">
      <c r="A12" s="206">
        <v>8</v>
      </c>
      <c r="B12" s="261" t="s">
        <v>12274</v>
      </c>
      <c r="C12" s="179" t="s">
        <v>68</v>
      </c>
      <c r="D12" s="179" t="s">
        <v>4329</v>
      </c>
      <c r="E12" s="179">
        <v>6684038441</v>
      </c>
      <c r="F12" s="179" t="s">
        <v>5781</v>
      </c>
      <c r="G12" s="200" t="s">
        <v>40</v>
      </c>
      <c r="H12" s="179" t="s">
        <v>23</v>
      </c>
      <c r="I12" s="252" t="s">
        <v>41</v>
      </c>
      <c r="J12" s="179" t="s">
        <v>4348</v>
      </c>
      <c r="K12" s="201">
        <v>2260.7600000000002</v>
      </c>
      <c r="L12" s="179" t="s">
        <v>29</v>
      </c>
      <c r="M12" s="177" t="s">
        <v>13564</v>
      </c>
      <c r="N12" s="179" t="s">
        <v>57</v>
      </c>
      <c r="O12" s="177" t="s">
        <v>13565</v>
      </c>
      <c r="P12" s="179" t="s">
        <v>13566</v>
      </c>
      <c r="Q12" s="256" t="s">
        <v>13567</v>
      </c>
      <c r="R12" s="179" t="s">
        <v>42</v>
      </c>
      <c r="S12" s="217" t="s">
        <v>43</v>
      </c>
      <c r="T12" s="297" t="s">
        <v>7786</v>
      </c>
      <c r="U12" s="311" t="s">
        <v>13568</v>
      </c>
      <c r="V12" s="257"/>
    </row>
    <row r="13" spans="1:22" s="193" customFormat="1" ht="144">
      <c r="A13" s="206">
        <v>9</v>
      </c>
      <c r="B13" s="187" t="s">
        <v>12275</v>
      </c>
      <c r="C13" s="179" t="s">
        <v>68</v>
      </c>
      <c r="D13" s="179" t="s">
        <v>4328</v>
      </c>
      <c r="E13" s="179">
        <v>6621008116</v>
      </c>
      <c r="F13" s="179" t="s">
        <v>5782</v>
      </c>
      <c r="G13" s="125" t="s">
        <v>44</v>
      </c>
      <c r="H13" s="179" t="s">
        <v>23</v>
      </c>
      <c r="I13" s="179" t="s">
        <v>24</v>
      </c>
      <c r="J13" s="179" t="s">
        <v>4349</v>
      </c>
      <c r="K13" s="214" t="s">
        <v>10922</v>
      </c>
      <c r="L13" s="179" t="s">
        <v>29</v>
      </c>
      <c r="M13" s="177" t="s">
        <v>7934</v>
      </c>
      <c r="N13" s="179" t="s">
        <v>57</v>
      </c>
      <c r="O13" s="177" t="s">
        <v>45</v>
      </c>
      <c r="P13" s="179" t="s">
        <v>13483</v>
      </c>
      <c r="Q13" s="258" t="s">
        <v>10663</v>
      </c>
      <c r="R13" s="179" t="s">
        <v>6490</v>
      </c>
      <c r="S13" s="252" t="s">
        <v>57</v>
      </c>
      <c r="T13" s="297" t="s">
        <v>14094</v>
      </c>
      <c r="U13" s="311" t="s">
        <v>7813</v>
      </c>
      <c r="V13" s="257"/>
    </row>
    <row r="14" spans="1:22" s="193" customFormat="1" ht="108">
      <c r="A14" s="186">
        <v>10</v>
      </c>
      <c r="B14" s="187" t="s">
        <v>12270</v>
      </c>
      <c r="C14" s="179" t="s">
        <v>68</v>
      </c>
      <c r="D14" s="179" t="s">
        <v>4327</v>
      </c>
      <c r="E14" s="179">
        <v>6621006831</v>
      </c>
      <c r="F14" s="179" t="s">
        <v>13499</v>
      </c>
      <c r="G14" s="125" t="s">
        <v>6642</v>
      </c>
      <c r="H14" s="179" t="s">
        <v>23</v>
      </c>
      <c r="I14" s="179" t="s">
        <v>24</v>
      </c>
      <c r="J14" s="179" t="s">
        <v>4350</v>
      </c>
      <c r="K14" s="201">
        <v>2154.7600000000002</v>
      </c>
      <c r="L14" s="179" t="s">
        <v>29</v>
      </c>
      <c r="M14" s="177" t="s">
        <v>12266</v>
      </c>
      <c r="N14" s="179" t="s">
        <v>57</v>
      </c>
      <c r="O14" s="177" t="s">
        <v>6400</v>
      </c>
      <c r="P14" s="179" t="s">
        <v>6499</v>
      </c>
      <c r="Q14" s="258" t="s">
        <v>10645</v>
      </c>
      <c r="R14" s="179" t="s">
        <v>46</v>
      </c>
      <c r="S14" s="252" t="s">
        <v>57</v>
      </c>
      <c r="T14" s="297" t="s">
        <v>7785</v>
      </c>
      <c r="U14" s="311" t="s">
        <v>7783</v>
      </c>
      <c r="V14" s="257"/>
    </row>
    <row r="15" spans="1:22" s="193" customFormat="1" ht="120">
      <c r="A15" s="206">
        <v>11</v>
      </c>
      <c r="B15" s="187" t="s">
        <v>7396</v>
      </c>
      <c r="C15" s="179" t="s">
        <v>68</v>
      </c>
      <c r="D15" s="179" t="s">
        <v>4326</v>
      </c>
      <c r="E15" s="179">
        <v>6626015540</v>
      </c>
      <c r="F15" s="179" t="s">
        <v>5784</v>
      </c>
      <c r="G15" s="200" t="s">
        <v>47</v>
      </c>
      <c r="H15" s="179" t="s">
        <v>23</v>
      </c>
      <c r="I15" s="179" t="s">
        <v>41</v>
      </c>
      <c r="J15" s="179" t="s">
        <v>4351</v>
      </c>
      <c r="K15" s="201" t="s">
        <v>10923</v>
      </c>
      <c r="L15" s="179" t="s">
        <v>29</v>
      </c>
      <c r="M15" s="177" t="s">
        <v>6497</v>
      </c>
      <c r="N15" s="179" t="s">
        <v>57</v>
      </c>
      <c r="O15" s="177" t="s">
        <v>48</v>
      </c>
      <c r="P15" s="179" t="s">
        <v>6496</v>
      </c>
      <c r="Q15" s="256" t="s">
        <v>10646</v>
      </c>
      <c r="R15" s="179" t="s">
        <v>8677</v>
      </c>
      <c r="S15" s="179" t="s">
        <v>57</v>
      </c>
      <c r="T15" s="296" t="s">
        <v>9173</v>
      </c>
      <c r="U15" s="311" t="s">
        <v>49</v>
      </c>
      <c r="V15" s="257"/>
    </row>
    <row r="16" spans="1:22" s="193" customFormat="1" ht="96">
      <c r="A16" s="206">
        <v>12</v>
      </c>
      <c r="B16" s="262" t="s">
        <v>12276</v>
      </c>
      <c r="C16" s="179" t="s">
        <v>68</v>
      </c>
      <c r="D16" s="179" t="s">
        <v>4325</v>
      </c>
      <c r="E16" s="179">
        <v>6685084761</v>
      </c>
      <c r="F16" s="179" t="s">
        <v>5785</v>
      </c>
      <c r="G16" s="125" t="s">
        <v>6454</v>
      </c>
      <c r="H16" s="179" t="s">
        <v>23</v>
      </c>
      <c r="I16" s="179" t="s">
        <v>24</v>
      </c>
      <c r="J16" s="179" t="s">
        <v>4349</v>
      </c>
      <c r="K16" s="201">
        <v>2079.7600000000002</v>
      </c>
      <c r="L16" s="179" t="s">
        <v>29</v>
      </c>
      <c r="M16" s="177" t="s">
        <v>6331</v>
      </c>
      <c r="N16" s="179" t="s">
        <v>57</v>
      </c>
      <c r="O16" s="177" t="s">
        <v>50</v>
      </c>
      <c r="P16" s="179" t="s">
        <v>13166</v>
      </c>
      <c r="Q16" s="256" t="s">
        <v>10647</v>
      </c>
      <c r="R16" s="179" t="s">
        <v>51</v>
      </c>
      <c r="S16" s="179" t="s">
        <v>57</v>
      </c>
      <c r="T16" s="297" t="s">
        <v>7784</v>
      </c>
      <c r="U16" s="311" t="s">
        <v>7812</v>
      </c>
      <c r="V16" s="257"/>
    </row>
    <row r="17" spans="1:22" s="193" customFormat="1" ht="84">
      <c r="A17" s="186">
        <v>13</v>
      </c>
      <c r="B17" s="262" t="s">
        <v>12277</v>
      </c>
      <c r="C17" s="179" t="s">
        <v>484</v>
      </c>
      <c r="D17" s="179" t="s">
        <v>52</v>
      </c>
      <c r="E17" s="179">
        <v>6658273431</v>
      </c>
      <c r="F17" s="179" t="s">
        <v>5786</v>
      </c>
      <c r="G17" s="125" t="s">
        <v>53</v>
      </c>
      <c r="H17" s="179" t="s">
        <v>23</v>
      </c>
      <c r="I17" s="179" t="s">
        <v>24</v>
      </c>
      <c r="J17" s="179" t="s">
        <v>4345</v>
      </c>
      <c r="K17" s="214" t="s">
        <v>10924</v>
      </c>
      <c r="L17" s="179" t="s">
        <v>29</v>
      </c>
      <c r="M17" s="177" t="s">
        <v>6455</v>
      </c>
      <c r="N17" s="179" t="s">
        <v>57</v>
      </c>
      <c r="O17" s="177" t="s">
        <v>54</v>
      </c>
      <c r="P17" s="179" t="s">
        <v>55</v>
      </c>
      <c r="Q17" s="256" t="s">
        <v>10648</v>
      </c>
      <c r="R17" s="179" t="s">
        <v>56</v>
      </c>
      <c r="S17" s="217" t="s">
        <v>57</v>
      </c>
      <c r="T17" s="296" t="s">
        <v>9173</v>
      </c>
      <c r="U17" s="311" t="s">
        <v>7811</v>
      </c>
      <c r="V17" s="257"/>
    </row>
    <row r="18" spans="1:22" s="193" customFormat="1" ht="180">
      <c r="A18" s="206">
        <v>14</v>
      </c>
      <c r="B18" s="187" t="s">
        <v>10707</v>
      </c>
      <c r="C18" s="179" t="s">
        <v>68</v>
      </c>
      <c r="D18" s="179" t="s">
        <v>58</v>
      </c>
      <c r="E18" s="179">
        <v>6659152976</v>
      </c>
      <c r="F18" s="179" t="s">
        <v>5787</v>
      </c>
      <c r="G18" s="200" t="s">
        <v>26</v>
      </c>
      <c r="H18" s="179" t="s">
        <v>23</v>
      </c>
      <c r="I18" s="179" t="s">
        <v>24</v>
      </c>
      <c r="J18" s="179" t="s">
        <v>6456</v>
      </c>
      <c r="K18" s="201">
        <v>0</v>
      </c>
      <c r="L18" s="179" t="s">
        <v>29</v>
      </c>
      <c r="M18" s="177" t="s">
        <v>12265</v>
      </c>
      <c r="N18" s="179" t="s">
        <v>57</v>
      </c>
      <c r="O18" s="177" t="s">
        <v>59</v>
      </c>
      <c r="P18" s="179" t="s">
        <v>6498</v>
      </c>
      <c r="Q18" s="258" t="s">
        <v>10649</v>
      </c>
      <c r="R18" s="179" t="s">
        <v>8674</v>
      </c>
      <c r="S18" s="252" t="s">
        <v>57</v>
      </c>
      <c r="T18" s="297" t="s">
        <v>10757</v>
      </c>
      <c r="U18" s="311" t="s">
        <v>57</v>
      </c>
      <c r="V18" s="257"/>
    </row>
    <row r="19" spans="1:22" s="193" customFormat="1" ht="84">
      <c r="A19" s="206">
        <v>15</v>
      </c>
      <c r="B19" s="187" t="s">
        <v>7397</v>
      </c>
      <c r="C19" s="179" t="s">
        <v>68</v>
      </c>
      <c r="D19" s="179" t="s">
        <v>4555</v>
      </c>
      <c r="E19" s="179">
        <v>6652033610</v>
      </c>
      <c r="F19" s="179" t="s">
        <v>5788</v>
      </c>
      <c r="G19" s="125" t="s">
        <v>60</v>
      </c>
      <c r="H19" s="179" t="s">
        <v>23</v>
      </c>
      <c r="I19" s="179" t="s">
        <v>24</v>
      </c>
      <c r="J19" s="179" t="s">
        <v>4352</v>
      </c>
      <c r="K19" s="201">
        <v>2214.29</v>
      </c>
      <c r="L19" s="179" t="s">
        <v>29</v>
      </c>
      <c r="M19" s="177" t="s">
        <v>12264</v>
      </c>
      <c r="N19" s="179" t="s">
        <v>57</v>
      </c>
      <c r="O19" s="263" t="s">
        <v>6332</v>
      </c>
      <c r="P19" s="179" t="s">
        <v>7399</v>
      </c>
      <c r="Q19" s="264" t="s">
        <v>10650</v>
      </c>
      <c r="R19" s="263" t="s">
        <v>6333</v>
      </c>
      <c r="S19" s="252" t="s">
        <v>57</v>
      </c>
      <c r="T19" s="297" t="s">
        <v>7796</v>
      </c>
      <c r="U19" s="311" t="s">
        <v>11428</v>
      </c>
      <c r="V19" s="257"/>
    </row>
    <row r="20" spans="1:22" s="193" customFormat="1" ht="96">
      <c r="A20" s="186">
        <v>16</v>
      </c>
      <c r="B20" s="179" t="s">
        <v>12300</v>
      </c>
      <c r="C20" s="179" t="s">
        <v>5896</v>
      </c>
      <c r="D20" s="179" t="s">
        <v>4324</v>
      </c>
      <c r="E20" s="179">
        <v>7736331124</v>
      </c>
      <c r="F20" s="179" t="s">
        <v>5789</v>
      </c>
      <c r="G20" s="200" t="s">
        <v>61</v>
      </c>
      <c r="H20" s="179" t="s">
        <v>23</v>
      </c>
      <c r="I20" s="179" t="s">
        <v>41</v>
      </c>
      <c r="J20" s="179" t="s">
        <v>4487</v>
      </c>
      <c r="K20" s="201">
        <v>2500</v>
      </c>
      <c r="L20" s="179" t="s">
        <v>29</v>
      </c>
      <c r="M20" s="177" t="s">
        <v>12263</v>
      </c>
      <c r="N20" s="179" t="s">
        <v>57</v>
      </c>
      <c r="O20" s="177" t="s">
        <v>6457</v>
      </c>
      <c r="P20" s="179" t="s">
        <v>62</v>
      </c>
      <c r="Q20" s="256" t="s">
        <v>10651</v>
      </c>
      <c r="R20" s="179" t="s">
        <v>6286</v>
      </c>
      <c r="S20" s="252" t="s">
        <v>57</v>
      </c>
      <c r="T20" s="297" t="s">
        <v>7795</v>
      </c>
      <c r="U20" s="311" t="s">
        <v>7810</v>
      </c>
      <c r="V20" s="257"/>
    </row>
    <row r="21" spans="1:22" s="193" customFormat="1" ht="180">
      <c r="A21" s="206">
        <v>17</v>
      </c>
      <c r="B21" s="187" t="s">
        <v>12278</v>
      </c>
      <c r="C21" s="179" t="s">
        <v>68</v>
      </c>
      <c r="D21" s="179" t="s">
        <v>63</v>
      </c>
      <c r="E21" s="179">
        <v>6652005080</v>
      </c>
      <c r="F21" s="179" t="s">
        <v>5790</v>
      </c>
      <c r="G21" s="125" t="s">
        <v>6458</v>
      </c>
      <c r="H21" s="179" t="s">
        <v>23</v>
      </c>
      <c r="I21" s="179" t="s">
        <v>24</v>
      </c>
      <c r="J21" s="179" t="s">
        <v>4464</v>
      </c>
      <c r="K21" s="201">
        <v>2100</v>
      </c>
      <c r="L21" s="179" t="s">
        <v>29</v>
      </c>
      <c r="M21" s="177" t="s">
        <v>6329</v>
      </c>
      <c r="N21" s="179" t="s">
        <v>57</v>
      </c>
      <c r="O21" s="177" t="s">
        <v>64</v>
      </c>
      <c r="P21" s="179" t="s">
        <v>65</v>
      </c>
      <c r="Q21" s="265"/>
      <c r="R21" s="179" t="s">
        <v>8704</v>
      </c>
      <c r="S21" s="252" t="s">
        <v>66</v>
      </c>
      <c r="T21" s="297" t="s">
        <v>67</v>
      </c>
      <c r="U21" s="311" t="s">
        <v>7809</v>
      </c>
      <c r="V21" s="257"/>
    </row>
    <row r="22" spans="1:22" s="193" customFormat="1" ht="93.75" customHeight="1">
      <c r="A22" s="206">
        <v>18</v>
      </c>
      <c r="B22" s="187" t="s">
        <v>7398</v>
      </c>
      <c r="C22" s="179" t="s">
        <v>68</v>
      </c>
      <c r="D22" s="179" t="s">
        <v>5791</v>
      </c>
      <c r="E22" s="179">
        <v>6652019686</v>
      </c>
      <c r="F22" s="179" t="s">
        <v>5792</v>
      </c>
      <c r="G22" s="125" t="s">
        <v>6459</v>
      </c>
      <c r="H22" s="179" t="s">
        <v>23</v>
      </c>
      <c r="I22" s="179" t="s">
        <v>41</v>
      </c>
      <c r="J22" s="179" t="s">
        <v>7926</v>
      </c>
      <c r="K22" s="201" t="s">
        <v>10925</v>
      </c>
      <c r="L22" s="179" t="s">
        <v>29</v>
      </c>
      <c r="M22" s="177" t="s">
        <v>10769</v>
      </c>
      <c r="N22" s="179" t="s">
        <v>57</v>
      </c>
      <c r="O22" s="177" t="s">
        <v>69</v>
      </c>
      <c r="P22" s="179" t="s">
        <v>13484</v>
      </c>
      <c r="Q22" s="256" t="s">
        <v>10652</v>
      </c>
      <c r="R22" s="179" t="s">
        <v>8705</v>
      </c>
      <c r="S22" s="252" t="s">
        <v>57</v>
      </c>
      <c r="T22" s="299" t="s">
        <v>14093</v>
      </c>
      <c r="U22" s="311" t="s">
        <v>70</v>
      </c>
      <c r="V22" s="257"/>
    </row>
    <row r="23" spans="1:22" s="193" customFormat="1" ht="156">
      <c r="A23" s="186">
        <v>19</v>
      </c>
      <c r="B23" s="187" t="s">
        <v>12279</v>
      </c>
      <c r="C23" s="179" t="s">
        <v>484</v>
      </c>
      <c r="D23" s="179" t="s">
        <v>4323</v>
      </c>
      <c r="E23" s="179">
        <v>6652016808</v>
      </c>
      <c r="F23" s="179" t="s">
        <v>5826</v>
      </c>
      <c r="G23" s="125" t="s">
        <v>71</v>
      </c>
      <c r="H23" s="179" t="s">
        <v>23</v>
      </c>
      <c r="I23" s="179" t="s">
        <v>24</v>
      </c>
      <c r="J23" s="179" t="s">
        <v>12541</v>
      </c>
      <c r="K23" s="214">
        <v>2126.9899999999998</v>
      </c>
      <c r="L23" s="179" t="s">
        <v>29</v>
      </c>
      <c r="M23" s="177" t="s">
        <v>12262</v>
      </c>
      <c r="N23" s="179" t="s">
        <v>57</v>
      </c>
      <c r="O23" s="177" t="s">
        <v>72</v>
      </c>
      <c r="P23" s="179" t="s">
        <v>73</v>
      </c>
      <c r="Q23" s="258" t="s">
        <v>10653</v>
      </c>
      <c r="R23" s="179" t="s">
        <v>74</v>
      </c>
      <c r="S23" s="252" t="s">
        <v>57</v>
      </c>
      <c r="T23" s="300" t="s">
        <v>14092</v>
      </c>
      <c r="U23" s="311" t="s">
        <v>7808</v>
      </c>
      <c r="V23" s="257"/>
    </row>
    <row r="24" spans="1:22" s="193" customFormat="1" ht="84">
      <c r="A24" s="206">
        <v>20</v>
      </c>
      <c r="B24" s="262" t="s">
        <v>12301</v>
      </c>
      <c r="C24" s="179" t="s">
        <v>68</v>
      </c>
      <c r="D24" s="179" t="s">
        <v>75</v>
      </c>
      <c r="E24" s="179">
        <v>6652021036</v>
      </c>
      <c r="F24" s="179" t="s">
        <v>5803</v>
      </c>
      <c r="G24" s="125" t="s">
        <v>76</v>
      </c>
      <c r="H24" s="179" t="s">
        <v>23</v>
      </c>
      <c r="I24" s="179" t="s">
        <v>24</v>
      </c>
      <c r="J24" s="180" t="s">
        <v>4353</v>
      </c>
      <c r="K24" s="190">
        <v>2202.3000000000002</v>
      </c>
      <c r="L24" s="179" t="s">
        <v>78</v>
      </c>
      <c r="M24" s="177" t="s">
        <v>11594</v>
      </c>
      <c r="N24" s="179" t="s">
        <v>57</v>
      </c>
      <c r="O24" s="177" t="s">
        <v>79</v>
      </c>
      <c r="P24" s="179" t="s">
        <v>80</v>
      </c>
      <c r="Q24" s="178" t="s">
        <v>10654</v>
      </c>
      <c r="R24" s="179" t="s">
        <v>81</v>
      </c>
      <c r="S24" s="252" t="s">
        <v>57</v>
      </c>
      <c r="T24" s="297" t="s">
        <v>7789</v>
      </c>
      <c r="U24" s="311" t="s">
        <v>11595</v>
      </c>
      <c r="V24" s="257"/>
    </row>
    <row r="25" spans="1:22" s="193" customFormat="1" ht="108">
      <c r="A25" s="206">
        <v>21</v>
      </c>
      <c r="B25" s="179" t="s">
        <v>12280</v>
      </c>
      <c r="C25" s="179" t="s">
        <v>68</v>
      </c>
      <c r="D25" s="179" t="s">
        <v>4322</v>
      </c>
      <c r="E25" s="179">
        <v>6601013750</v>
      </c>
      <c r="F25" s="179" t="s">
        <v>5827</v>
      </c>
      <c r="G25" s="259" t="s">
        <v>82</v>
      </c>
      <c r="H25" s="179" t="s">
        <v>23</v>
      </c>
      <c r="I25" s="179" t="s">
        <v>24</v>
      </c>
      <c r="J25" s="180" t="s">
        <v>4495</v>
      </c>
      <c r="K25" s="201">
        <v>1331</v>
      </c>
      <c r="L25" s="180" t="s">
        <v>35</v>
      </c>
      <c r="M25" s="206" t="s">
        <v>10767</v>
      </c>
      <c r="N25" s="179" t="s">
        <v>57</v>
      </c>
      <c r="O25" s="206" t="s">
        <v>10635</v>
      </c>
      <c r="P25" s="180" t="s">
        <v>12887</v>
      </c>
      <c r="Q25" s="215" t="s">
        <v>12888</v>
      </c>
      <c r="R25" s="179" t="s">
        <v>6270</v>
      </c>
      <c r="S25" s="252" t="s">
        <v>57</v>
      </c>
      <c r="T25" s="297" t="s">
        <v>7790</v>
      </c>
      <c r="U25" s="311" t="s">
        <v>12889</v>
      </c>
      <c r="V25" s="257"/>
    </row>
    <row r="26" spans="1:22" s="193" customFormat="1" ht="84">
      <c r="A26" s="186">
        <v>22</v>
      </c>
      <c r="B26" s="179" t="s">
        <v>12281</v>
      </c>
      <c r="C26" s="179" t="s">
        <v>68</v>
      </c>
      <c r="D26" s="179" t="s">
        <v>4517</v>
      </c>
      <c r="E26" s="179">
        <v>6601010621</v>
      </c>
      <c r="F26" s="179" t="s">
        <v>5804</v>
      </c>
      <c r="G26" s="200" t="s">
        <v>83</v>
      </c>
      <c r="H26" s="179" t="s">
        <v>23</v>
      </c>
      <c r="I26" s="179" t="s">
        <v>24</v>
      </c>
      <c r="J26" s="179" t="s">
        <v>4518</v>
      </c>
      <c r="K26" s="201">
        <v>1794.04</v>
      </c>
      <c r="L26" s="179" t="s">
        <v>29</v>
      </c>
      <c r="M26" s="177" t="s">
        <v>10768</v>
      </c>
      <c r="N26" s="179" t="s">
        <v>57</v>
      </c>
      <c r="O26" s="177" t="s">
        <v>84</v>
      </c>
      <c r="P26" s="179" t="s">
        <v>12873</v>
      </c>
      <c r="Q26" s="178" t="s">
        <v>10655</v>
      </c>
      <c r="R26" s="179" t="s">
        <v>8677</v>
      </c>
      <c r="S26" s="252" t="s">
        <v>57</v>
      </c>
      <c r="T26" s="297" t="s">
        <v>12875</v>
      </c>
      <c r="U26" s="311" t="s">
        <v>12874</v>
      </c>
      <c r="V26" s="257"/>
    </row>
    <row r="27" spans="1:22" s="193" customFormat="1" ht="240" customHeight="1">
      <c r="A27" s="206">
        <v>23</v>
      </c>
      <c r="B27" s="179" t="s">
        <v>12302</v>
      </c>
      <c r="C27" s="179" t="s">
        <v>68</v>
      </c>
      <c r="D27" s="179" t="s">
        <v>85</v>
      </c>
      <c r="E27" s="179">
        <v>6676004777</v>
      </c>
      <c r="F27" s="180" t="s">
        <v>5806</v>
      </c>
      <c r="G27" s="200" t="s">
        <v>86</v>
      </c>
      <c r="H27" s="180" t="s">
        <v>23</v>
      </c>
      <c r="I27" s="179" t="s">
        <v>41</v>
      </c>
      <c r="J27" s="179" t="s">
        <v>4497</v>
      </c>
      <c r="K27" s="201" t="s">
        <v>10926</v>
      </c>
      <c r="L27" s="179" t="s">
        <v>29</v>
      </c>
      <c r="M27" s="177" t="s">
        <v>10766</v>
      </c>
      <c r="N27" s="179" t="s">
        <v>11586</v>
      </c>
      <c r="O27" s="177" t="s">
        <v>6460</v>
      </c>
      <c r="P27" s="179" t="s">
        <v>6011</v>
      </c>
      <c r="Q27" s="256" t="s">
        <v>10656</v>
      </c>
      <c r="R27" s="179" t="s">
        <v>6287</v>
      </c>
      <c r="S27" s="217" t="s">
        <v>6708</v>
      </c>
      <c r="T27" s="297" t="s">
        <v>7791</v>
      </c>
      <c r="U27" s="311" t="s">
        <v>13196</v>
      </c>
      <c r="V27" s="257"/>
    </row>
    <row r="28" spans="1:22" s="193" customFormat="1" ht="144">
      <c r="A28" s="206">
        <v>24</v>
      </c>
      <c r="B28" s="179" t="s">
        <v>12784</v>
      </c>
      <c r="C28" s="179" t="s">
        <v>68</v>
      </c>
      <c r="D28" s="179" t="s">
        <v>4321</v>
      </c>
      <c r="E28" s="204">
        <v>6676001945</v>
      </c>
      <c r="F28" s="179" t="s">
        <v>6461</v>
      </c>
      <c r="G28" s="200" t="s">
        <v>87</v>
      </c>
      <c r="H28" s="179" t="s">
        <v>23</v>
      </c>
      <c r="I28" s="179" t="s">
        <v>41</v>
      </c>
      <c r="J28" s="179" t="s">
        <v>13132</v>
      </c>
      <c r="K28" s="267">
        <v>1632.64</v>
      </c>
      <c r="L28" s="179" t="s">
        <v>29</v>
      </c>
      <c r="M28" s="177" t="s">
        <v>13133</v>
      </c>
      <c r="N28" s="179" t="s">
        <v>57</v>
      </c>
      <c r="O28" s="177" t="s">
        <v>6462</v>
      </c>
      <c r="P28" s="179" t="s">
        <v>13134</v>
      </c>
      <c r="Q28" s="178" t="s">
        <v>10657</v>
      </c>
      <c r="R28" s="179" t="s">
        <v>7930</v>
      </c>
      <c r="S28" s="252" t="s">
        <v>57</v>
      </c>
      <c r="T28" s="297" t="s">
        <v>7792</v>
      </c>
      <c r="U28" s="311" t="s">
        <v>10758</v>
      </c>
      <c r="V28" s="257"/>
    </row>
    <row r="29" spans="1:22" s="193" customFormat="1" ht="96">
      <c r="A29" s="186">
        <v>25</v>
      </c>
      <c r="B29" s="179" t="s">
        <v>12282</v>
      </c>
      <c r="C29" s="179" t="s">
        <v>68</v>
      </c>
      <c r="D29" s="179" t="s">
        <v>7246</v>
      </c>
      <c r="E29" s="179">
        <v>6633020189</v>
      </c>
      <c r="F29" s="179" t="s">
        <v>6464</v>
      </c>
      <c r="G29" s="125" t="s">
        <v>6463</v>
      </c>
      <c r="H29" s="179" t="s">
        <v>23</v>
      </c>
      <c r="I29" s="179" t="s">
        <v>24</v>
      </c>
      <c r="J29" s="211" t="s">
        <v>6465</v>
      </c>
      <c r="K29" s="201">
        <v>1495</v>
      </c>
      <c r="L29" s="179" t="s">
        <v>35</v>
      </c>
      <c r="M29" s="177" t="s">
        <v>12261</v>
      </c>
      <c r="N29" s="179" t="s">
        <v>57</v>
      </c>
      <c r="O29" s="177" t="s">
        <v>7247</v>
      </c>
      <c r="P29" s="180" t="s">
        <v>88</v>
      </c>
      <c r="Q29" s="256" t="s">
        <v>10658</v>
      </c>
      <c r="R29" s="252" t="s">
        <v>8675</v>
      </c>
      <c r="S29" s="217" t="s">
        <v>57</v>
      </c>
      <c r="T29" s="300" t="s">
        <v>12550</v>
      </c>
      <c r="U29" s="311" t="s">
        <v>7807</v>
      </c>
      <c r="V29" s="257"/>
    </row>
    <row r="30" spans="1:22" s="193" customFormat="1" ht="84">
      <c r="A30" s="206">
        <v>26</v>
      </c>
      <c r="B30" s="180" t="s">
        <v>12303</v>
      </c>
      <c r="C30" s="179" t="s">
        <v>68</v>
      </c>
      <c r="D30" s="179" t="s">
        <v>11368</v>
      </c>
      <c r="E30" s="180">
        <v>6619012965</v>
      </c>
      <c r="F30" s="179" t="s">
        <v>11369</v>
      </c>
      <c r="G30" s="125" t="s">
        <v>89</v>
      </c>
      <c r="H30" s="180" t="s">
        <v>23</v>
      </c>
      <c r="I30" s="180" t="s">
        <v>24</v>
      </c>
      <c r="J30" s="180" t="s">
        <v>4333</v>
      </c>
      <c r="K30" s="208" t="s">
        <v>10927</v>
      </c>
      <c r="L30" s="180" t="s">
        <v>35</v>
      </c>
      <c r="M30" s="206" t="s">
        <v>11373</v>
      </c>
      <c r="N30" s="179" t="s">
        <v>57</v>
      </c>
      <c r="O30" s="206" t="s">
        <v>11370</v>
      </c>
      <c r="P30" s="180" t="s">
        <v>13485</v>
      </c>
      <c r="Q30" s="268" t="s">
        <v>10659</v>
      </c>
      <c r="R30" s="180" t="s">
        <v>6288</v>
      </c>
      <c r="S30" s="269" t="s">
        <v>90</v>
      </c>
      <c r="T30" s="301" t="s">
        <v>11371</v>
      </c>
      <c r="U30" s="311" t="s">
        <v>11372</v>
      </c>
      <c r="V30" s="257"/>
    </row>
    <row r="31" spans="1:22" s="193" customFormat="1" ht="108">
      <c r="A31" s="206">
        <v>27</v>
      </c>
      <c r="B31" s="179" t="s">
        <v>12283</v>
      </c>
      <c r="C31" s="179" t="s">
        <v>68</v>
      </c>
      <c r="D31" s="179" t="s">
        <v>4320</v>
      </c>
      <c r="E31" s="204">
        <v>6645003068</v>
      </c>
      <c r="F31" s="179" t="s">
        <v>5807</v>
      </c>
      <c r="G31" s="259" t="s">
        <v>4506</v>
      </c>
      <c r="H31" s="179" t="s">
        <v>23</v>
      </c>
      <c r="I31" s="204" t="s">
        <v>24</v>
      </c>
      <c r="J31" s="179" t="s">
        <v>4544</v>
      </c>
      <c r="K31" s="195">
        <v>1433</v>
      </c>
      <c r="L31" s="179" t="s">
        <v>35</v>
      </c>
      <c r="M31" s="177" t="s">
        <v>10760</v>
      </c>
      <c r="N31" s="204" t="s">
        <v>11478</v>
      </c>
      <c r="O31" s="177" t="s">
        <v>9229</v>
      </c>
      <c r="P31" s="179" t="s">
        <v>6466</v>
      </c>
      <c r="Q31" s="177" t="s">
        <v>4508</v>
      </c>
      <c r="R31" s="179" t="s">
        <v>4507</v>
      </c>
      <c r="S31" s="252" t="s">
        <v>57</v>
      </c>
      <c r="T31" s="296" t="s">
        <v>9173</v>
      </c>
      <c r="U31" s="311" t="s">
        <v>7806</v>
      </c>
      <c r="V31" s="257"/>
    </row>
    <row r="32" spans="1:22" s="193" customFormat="1" ht="84">
      <c r="A32" s="186">
        <v>28</v>
      </c>
      <c r="B32" s="179" t="s">
        <v>12284</v>
      </c>
      <c r="C32" s="179" t="s">
        <v>68</v>
      </c>
      <c r="D32" s="179" t="s">
        <v>4319</v>
      </c>
      <c r="E32" s="179">
        <v>6619015765</v>
      </c>
      <c r="F32" s="179" t="s">
        <v>5808</v>
      </c>
      <c r="G32" s="259" t="s">
        <v>6467</v>
      </c>
      <c r="H32" s="179" t="s">
        <v>23</v>
      </c>
      <c r="I32" s="179" t="s">
        <v>24</v>
      </c>
      <c r="J32" s="179" t="s">
        <v>12707</v>
      </c>
      <c r="K32" s="214">
        <v>1331</v>
      </c>
      <c r="L32" s="179" t="s">
        <v>35</v>
      </c>
      <c r="M32" s="177" t="s">
        <v>12791</v>
      </c>
      <c r="N32" s="179" t="s">
        <v>57</v>
      </c>
      <c r="O32" s="177" t="s">
        <v>9230</v>
      </c>
      <c r="P32" s="179" t="s">
        <v>13486</v>
      </c>
      <c r="Q32" s="256" t="s">
        <v>10660</v>
      </c>
      <c r="R32" s="179" t="s">
        <v>7932</v>
      </c>
      <c r="S32" s="217" t="s">
        <v>4465</v>
      </c>
      <c r="T32" s="300" t="s">
        <v>7793</v>
      </c>
      <c r="U32" s="311" t="s">
        <v>7804</v>
      </c>
      <c r="V32" s="257"/>
    </row>
    <row r="33" spans="1:22" s="193" customFormat="1" ht="120">
      <c r="A33" s="206">
        <v>29</v>
      </c>
      <c r="B33" s="179" t="s">
        <v>12304</v>
      </c>
      <c r="C33" s="179" t="s">
        <v>1041</v>
      </c>
      <c r="D33" s="179" t="s">
        <v>4318</v>
      </c>
      <c r="E33" s="179">
        <v>6625040819</v>
      </c>
      <c r="F33" s="179" t="s">
        <v>5955</v>
      </c>
      <c r="G33" s="200" t="s">
        <v>91</v>
      </c>
      <c r="H33" s="179" t="s">
        <v>23</v>
      </c>
      <c r="I33" s="179" t="s">
        <v>41</v>
      </c>
      <c r="J33" s="179" t="s">
        <v>12540</v>
      </c>
      <c r="K33" s="270" t="s">
        <v>9228</v>
      </c>
      <c r="L33" s="179" t="s">
        <v>78</v>
      </c>
      <c r="M33" s="177" t="s">
        <v>10761</v>
      </c>
      <c r="N33" s="204" t="s">
        <v>11478</v>
      </c>
      <c r="O33" s="177" t="s">
        <v>9231</v>
      </c>
      <c r="P33" s="211" t="s">
        <v>13308</v>
      </c>
      <c r="Q33" s="271"/>
      <c r="R33" s="180" t="s">
        <v>5938</v>
      </c>
      <c r="S33" s="180" t="s">
        <v>5939</v>
      </c>
      <c r="T33" s="302" t="s">
        <v>12544</v>
      </c>
      <c r="U33" s="311" t="s">
        <v>7805</v>
      </c>
      <c r="V33" s="257"/>
    </row>
    <row r="34" spans="1:22" s="193" customFormat="1" ht="108">
      <c r="A34" s="206">
        <v>30</v>
      </c>
      <c r="B34" s="179" t="s">
        <v>12285</v>
      </c>
      <c r="C34" s="179" t="s">
        <v>484</v>
      </c>
      <c r="D34" s="179" t="s">
        <v>4317</v>
      </c>
      <c r="E34" s="179">
        <v>6626011560</v>
      </c>
      <c r="F34" s="179" t="s">
        <v>6468</v>
      </c>
      <c r="G34" s="200" t="s">
        <v>92</v>
      </c>
      <c r="H34" s="179" t="s">
        <v>23</v>
      </c>
      <c r="I34" s="179" t="s">
        <v>24</v>
      </c>
      <c r="J34" s="179" t="s">
        <v>4515</v>
      </c>
      <c r="K34" s="201">
        <v>1744.5</v>
      </c>
      <c r="L34" s="179" t="s">
        <v>93</v>
      </c>
      <c r="M34" s="177" t="s">
        <v>10763</v>
      </c>
      <c r="N34" s="179" t="s">
        <v>57</v>
      </c>
      <c r="O34" s="177" t="s">
        <v>10636</v>
      </c>
      <c r="P34" s="179" t="s">
        <v>6469</v>
      </c>
      <c r="Q34" s="256" t="s">
        <v>10664</v>
      </c>
      <c r="R34" s="179" t="s">
        <v>94</v>
      </c>
      <c r="S34" s="179" t="s">
        <v>57</v>
      </c>
      <c r="T34" s="300" t="s">
        <v>14090</v>
      </c>
      <c r="U34" s="311" t="s">
        <v>7803</v>
      </c>
      <c r="V34" s="257"/>
    </row>
    <row r="35" spans="1:22" s="193" customFormat="1" ht="132">
      <c r="A35" s="186">
        <v>31</v>
      </c>
      <c r="B35" s="179" t="s">
        <v>12286</v>
      </c>
      <c r="C35" s="179" t="s">
        <v>95</v>
      </c>
      <c r="D35" s="179" t="s">
        <v>4316</v>
      </c>
      <c r="E35" s="179">
        <v>6626002291</v>
      </c>
      <c r="F35" s="179" t="s">
        <v>5809</v>
      </c>
      <c r="G35" s="125" t="s">
        <v>6470</v>
      </c>
      <c r="H35" s="179" t="s">
        <v>23</v>
      </c>
      <c r="I35" s="179" t="s">
        <v>24</v>
      </c>
      <c r="J35" s="179" t="s">
        <v>6312</v>
      </c>
      <c r="K35" s="214">
        <v>3571.43</v>
      </c>
      <c r="L35" s="179" t="s">
        <v>96</v>
      </c>
      <c r="M35" s="177" t="s">
        <v>10762</v>
      </c>
      <c r="N35" s="204" t="s">
        <v>11478</v>
      </c>
      <c r="O35" s="177" t="s">
        <v>12334</v>
      </c>
      <c r="P35" s="179" t="s">
        <v>6471</v>
      </c>
      <c r="Q35" s="256" t="s">
        <v>10665</v>
      </c>
      <c r="R35" s="179" t="s">
        <v>8706</v>
      </c>
      <c r="S35" s="179" t="s">
        <v>57</v>
      </c>
      <c r="T35" s="296" t="s">
        <v>14091</v>
      </c>
      <c r="U35" s="311" t="s">
        <v>70</v>
      </c>
      <c r="V35" s="257"/>
    </row>
    <row r="36" spans="1:22" s="193" customFormat="1" ht="240">
      <c r="A36" s="206">
        <v>32</v>
      </c>
      <c r="B36" s="179" t="s">
        <v>12287</v>
      </c>
      <c r="C36" s="179" t="s">
        <v>68</v>
      </c>
      <c r="D36" s="179" t="s">
        <v>4315</v>
      </c>
      <c r="E36" s="179">
        <v>6686056559</v>
      </c>
      <c r="F36" s="179" t="s">
        <v>6472</v>
      </c>
      <c r="G36" s="200" t="s">
        <v>97</v>
      </c>
      <c r="H36" s="179" t="s">
        <v>23</v>
      </c>
      <c r="I36" s="179" t="s">
        <v>41</v>
      </c>
      <c r="J36" s="179" t="s">
        <v>4556</v>
      </c>
      <c r="K36" s="201">
        <v>2960</v>
      </c>
      <c r="L36" s="179" t="s">
        <v>35</v>
      </c>
      <c r="M36" s="177" t="s">
        <v>10764</v>
      </c>
      <c r="N36" s="204" t="s">
        <v>11478</v>
      </c>
      <c r="O36" s="177" t="s">
        <v>12337</v>
      </c>
      <c r="P36" s="179" t="s">
        <v>12891</v>
      </c>
      <c r="Q36" s="178" t="s">
        <v>10666</v>
      </c>
      <c r="R36" s="179" t="s">
        <v>6473</v>
      </c>
      <c r="S36" s="179" t="s">
        <v>98</v>
      </c>
      <c r="T36" s="297" t="s">
        <v>99</v>
      </c>
      <c r="U36" s="311" t="s">
        <v>7802</v>
      </c>
      <c r="V36" s="257"/>
    </row>
    <row r="37" spans="1:22" s="193" customFormat="1" ht="84">
      <c r="A37" s="206">
        <v>33</v>
      </c>
      <c r="B37" s="179" t="s">
        <v>12305</v>
      </c>
      <c r="C37" s="179" t="s">
        <v>100</v>
      </c>
      <c r="D37" s="179" t="s">
        <v>101</v>
      </c>
      <c r="E37" s="179">
        <v>6607000556</v>
      </c>
      <c r="F37" s="179" t="s">
        <v>5810</v>
      </c>
      <c r="G37" s="200" t="s">
        <v>6474</v>
      </c>
      <c r="H37" s="179" t="s">
        <v>23</v>
      </c>
      <c r="I37" s="179" t="s">
        <v>24</v>
      </c>
      <c r="J37" s="179" t="s">
        <v>11614</v>
      </c>
      <c r="K37" s="201" t="s">
        <v>11615</v>
      </c>
      <c r="L37" s="179" t="s">
        <v>102</v>
      </c>
      <c r="M37" s="177" t="s">
        <v>10765</v>
      </c>
      <c r="N37" s="179" t="s">
        <v>57</v>
      </c>
      <c r="O37" s="177" t="s">
        <v>11616</v>
      </c>
      <c r="P37" s="179" t="s">
        <v>13487</v>
      </c>
      <c r="Q37" s="256" t="s">
        <v>11617</v>
      </c>
      <c r="R37" s="252" t="s">
        <v>57</v>
      </c>
      <c r="S37" s="179" t="s">
        <v>57</v>
      </c>
      <c r="T37" s="299" t="s">
        <v>11618</v>
      </c>
      <c r="U37" s="311" t="s">
        <v>11619</v>
      </c>
      <c r="V37" s="257"/>
    </row>
    <row r="38" spans="1:22" s="193" customFormat="1" ht="96">
      <c r="A38" s="186">
        <v>34</v>
      </c>
      <c r="B38" s="179" t="s">
        <v>12288</v>
      </c>
      <c r="C38" s="179" t="s">
        <v>68</v>
      </c>
      <c r="D38" s="179" t="s">
        <v>4314</v>
      </c>
      <c r="E38" s="179">
        <v>6607010995</v>
      </c>
      <c r="F38" s="179" t="s">
        <v>5805</v>
      </c>
      <c r="G38" s="125" t="s">
        <v>103</v>
      </c>
      <c r="H38" s="179" t="s">
        <v>23</v>
      </c>
      <c r="I38" s="179" t="s">
        <v>24</v>
      </c>
      <c r="J38" s="179" t="s">
        <v>4346</v>
      </c>
      <c r="K38" s="201">
        <v>1255</v>
      </c>
      <c r="L38" s="179" t="s">
        <v>35</v>
      </c>
      <c r="M38" s="177" t="s">
        <v>12722</v>
      </c>
      <c r="N38" s="204" t="s">
        <v>11478</v>
      </c>
      <c r="O38" s="177" t="s">
        <v>10637</v>
      </c>
      <c r="P38" s="272" t="s">
        <v>13488</v>
      </c>
      <c r="Q38" s="258" t="s">
        <v>10667</v>
      </c>
      <c r="R38" s="179" t="s">
        <v>6289</v>
      </c>
      <c r="S38" s="179" t="s">
        <v>104</v>
      </c>
      <c r="T38" s="297" t="s">
        <v>14089</v>
      </c>
      <c r="U38" s="311" t="s">
        <v>7801</v>
      </c>
      <c r="V38" s="257"/>
    </row>
    <row r="39" spans="1:22" s="193" customFormat="1" ht="168" customHeight="1">
      <c r="A39" s="206">
        <v>35</v>
      </c>
      <c r="B39" s="179" t="s">
        <v>12289</v>
      </c>
      <c r="C39" s="179" t="s">
        <v>68</v>
      </c>
      <c r="D39" s="179" t="s">
        <v>4313</v>
      </c>
      <c r="E39" s="179">
        <v>6623064959</v>
      </c>
      <c r="F39" s="179" t="s">
        <v>5811</v>
      </c>
      <c r="G39" s="125" t="s">
        <v>6475</v>
      </c>
      <c r="H39" s="179" t="s">
        <v>23</v>
      </c>
      <c r="I39" s="179" t="s">
        <v>41</v>
      </c>
      <c r="J39" s="179" t="s">
        <v>4488</v>
      </c>
      <c r="K39" s="201">
        <v>1213.68</v>
      </c>
      <c r="L39" s="179" t="s">
        <v>35</v>
      </c>
      <c r="M39" s="177" t="s">
        <v>13126</v>
      </c>
      <c r="N39" s="179" t="s">
        <v>57</v>
      </c>
      <c r="O39" s="177" t="s">
        <v>12336</v>
      </c>
      <c r="P39" s="179" t="s">
        <v>13447</v>
      </c>
      <c r="Q39" s="271" t="s">
        <v>13127</v>
      </c>
      <c r="R39" s="179" t="s">
        <v>6476</v>
      </c>
      <c r="S39" s="179" t="s">
        <v>57</v>
      </c>
      <c r="T39" s="297" t="s">
        <v>12972</v>
      </c>
      <c r="U39" s="311" t="s">
        <v>12971</v>
      </c>
      <c r="V39" s="257"/>
    </row>
    <row r="40" spans="1:22" s="193" customFormat="1" ht="149.25" customHeight="1">
      <c r="A40" s="206">
        <v>36</v>
      </c>
      <c r="B40" s="179" t="s">
        <v>12306</v>
      </c>
      <c r="C40" s="179" t="s">
        <v>100</v>
      </c>
      <c r="D40" s="179" t="s">
        <v>4312</v>
      </c>
      <c r="E40" s="179">
        <v>6623000680</v>
      </c>
      <c r="F40" s="179" t="s">
        <v>5812</v>
      </c>
      <c r="G40" s="125" t="s">
        <v>106</v>
      </c>
      <c r="H40" s="179" t="s">
        <v>23</v>
      </c>
      <c r="I40" s="179" t="s">
        <v>41</v>
      </c>
      <c r="J40" s="179" t="s">
        <v>4354</v>
      </c>
      <c r="K40" s="190">
        <v>3099</v>
      </c>
      <c r="L40" s="179" t="s">
        <v>107</v>
      </c>
      <c r="M40" s="177" t="s">
        <v>11423</v>
      </c>
      <c r="N40" s="179" t="s">
        <v>57</v>
      </c>
      <c r="O40" s="177" t="s">
        <v>12335</v>
      </c>
      <c r="P40" s="179" t="s">
        <v>13489</v>
      </c>
      <c r="Q40" s="258" t="s">
        <v>10668</v>
      </c>
      <c r="R40" s="179" t="s">
        <v>8676</v>
      </c>
      <c r="S40" s="179" t="s">
        <v>57</v>
      </c>
      <c r="T40" s="297" t="s">
        <v>12551</v>
      </c>
      <c r="U40" s="311" t="s">
        <v>7800</v>
      </c>
      <c r="V40" s="257"/>
    </row>
    <row r="41" spans="1:22" s="193" customFormat="1" ht="144">
      <c r="A41" s="186">
        <v>37</v>
      </c>
      <c r="B41" s="179" t="s">
        <v>7939</v>
      </c>
      <c r="C41" s="179" t="s">
        <v>68</v>
      </c>
      <c r="D41" s="179" t="s">
        <v>108</v>
      </c>
      <c r="E41" s="179">
        <v>6623036366</v>
      </c>
      <c r="F41" s="179" t="s">
        <v>5815</v>
      </c>
      <c r="G41" s="125" t="s">
        <v>5968</v>
      </c>
      <c r="H41" s="179" t="s">
        <v>23</v>
      </c>
      <c r="I41" s="179" t="s">
        <v>41</v>
      </c>
      <c r="J41" s="260" t="s">
        <v>7923</v>
      </c>
      <c r="K41" s="201">
        <v>1167</v>
      </c>
      <c r="L41" s="179" t="s">
        <v>361</v>
      </c>
      <c r="M41" s="273" t="s">
        <v>12260</v>
      </c>
      <c r="N41" s="179" t="s">
        <v>57</v>
      </c>
      <c r="O41" s="177" t="s">
        <v>10630</v>
      </c>
      <c r="P41" s="179" t="s">
        <v>110</v>
      </c>
      <c r="Q41" s="256" t="s">
        <v>10669</v>
      </c>
      <c r="R41" s="179" t="s">
        <v>8677</v>
      </c>
      <c r="S41" s="179" t="s">
        <v>57</v>
      </c>
      <c r="T41" s="299" t="s">
        <v>10734</v>
      </c>
      <c r="U41" s="311" t="s">
        <v>7799</v>
      </c>
      <c r="V41" s="257"/>
    </row>
    <row r="42" spans="1:22" s="193" customFormat="1" ht="144">
      <c r="A42" s="206">
        <v>38</v>
      </c>
      <c r="B42" s="179" t="s">
        <v>12307</v>
      </c>
      <c r="C42" s="179" t="s">
        <v>68</v>
      </c>
      <c r="D42" s="179" t="s">
        <v>111</v>
      </c>
      <c r="E42" s="179">
        <v>6623036366</v>
      </c>
      <c r="F42" s="179" t="s">
        <v>5813</v>
      </c>
      <c r="G42" s="125" t="s">
        <v>5968</v>
      </c>
      <c r="H42" s="179" t="s">
        <v>23</v>
      </c>
      <c r="I42" s="179" t="s">
        <v>41</v>
      </c>
      <c r="J42" s="260" t="s">
        <v>12228</v>
      </c>
      <c r="K42" s="201">
        <v>1167</v>
      </c>
      <c r="L42" s="179" t="s">
        <v>361</v>
      </c>
      <c r="M42" s="273" t="s">
        <v>11588</v>
      </c>
      <c r="N42" s="179" t="s">
        <v>57</v>
      </c>
      <c r="O42" s="177" t="s">
        <v>10631</v>
      </c>
      <c r="P42" s="179" t="s">
        <v>112</v>
      </c>
      <c r="Q42" s="256" t="s">
        <v>10670</v>
      </c>
      <c r="R42" s="179" t="s">
        <v>8677</v>
      </c>
      <c r="S42" s="179" t="s">
        <v>57</v>
      </c>
      <c r="T42" s="299" t="s">
        <v>10734</v>
      </c>
      <c r="U42" s="311" t="s">
        <v>7814</v>
      </c>
      <c r="V42" s="257"/>
    </row>
    <row r="43" spans="1:22" s="193" customFormat="1" ht="144">
      <c r="A43" s="206">
        <v>39</v>
      </c>
      <c r="B43" s="179" t="s">
        <v>12290</v>
      </c>
      <c r="C43" s="179" t="s">
        <v>68</v>
      </c>
      <c r="D43" s="179" t="s">
        <v>4311</v>
      </c>
      <c r="E43" s="179">
        <v>6623036366</v>
      </c>
      <c r="F43" s="179" t="s">
        <v>5814</v>
      </c>
      <c r="G43" s="125" t="s">
        <v>5968</v>
      </c>
      <c r="H43" s="179" t="s">
        <v>23</v>
      </c>
      <c r="I43" s="179" t="s">
        <v>24</v>
      </c>
      <c r="J43" s="179" t="s">
        <v>4489</v>
      </c>
      <c r="K43" s="201">
        <v>1098</v>
      </c>
      <c r="L43" s="179" t="s">
        <v>361</v>
      </c>
      <c r="M43" s="177" t="s">
        <v>11587</v>
      </c>
      <c r="N43" s="179" t="s">
        <v>57</v>
      </c>
      <c r="O43" s="177" t="s">
        <v>10632</v>
      </c>
      <c r="P43" s="179" t="s">
        <v>114</v>
      </c>
      <c r="Q43" s="256" t="s">
        <v>10671</v>
      </c>
      <c r="R43" s="179" t="s">
        <v>8677</v>
      </c>
      <c r="S43" s="179" t="s">
        <v>57</v>
      </c>
      <c r="T43" s="296" t="s">
        <v>9173</v>
      </c>
      <c r="U43" s="311" t="s">
        <v>7799</v>
      </c>
      <c r="V43" s="257"/>
    </row>
    <row r="44" spans="1:22" s="193" customFormat="1" ht="180" customHeight="1">
      <c r="A44" s="186">
        <v>40</v>
      </c>
      <c r="B44" s="179" t="s">
        <v>12291</v>
      </c>
      <c r="C44" s="179" t="s">
        <v>68</v>
      </c>
      <c r="D44" s="179" t="s">
        <v>4310</v>
      </c>
      <c r="E44" s="179">
        <v>6623036366</v>
      </c>
      <c r="F44" s="179" t="s">
        <v>5813</v>
      </c>
      <c r="G44" s="125" t="s">
        <v>5968</v>
      </c>
      <c r="H44" s="179" t="s">
        <v>23</v>
      </c>
      <c r="I44" s="179" t="s">
        <v>24</v>
      </c>
      <c r="J44" s="179" t="s">
        <v>4490</v>
      </c>
      <c r="K44" s="201">
        <v>1098</v>
      </c>
      <c r="L44" s="179" t="s">
        <v>361</v>
      </c>
      <c r="M44" s="177" t="s">
        <v>12259</v>
      </c>
      <c r="N44" s="179" t="s">
        <v>57</v>
      </c>
      <c r="O44" s="177" t="s">
        <v>10632</v>
      </c>
      <c r="P44" s="179" t="s">
        <v>115</v>
      </c>
      <c r="Q44" s="256" t="s">
        <v>10672</v>
      </c>
      <c r="R44" s="179" t="s">
        <v>8677</v>
      </c>
      <c r="S44" s="179" t="s">
        <v>57</v>
      </c>
      <c r="T44" s="299" t="s">
        <v>10734</v>
      </c>
      <c r="U44" s="311" t="s">
        <v>7799</v>
      </c>
      <c r="V44" s="257"/>
    </row>
    <row r="45" spans="1:22" s="193" customFormat="1" ht="144">
      <c r="A45" s="206">
        <v>41</v>
      </c>
      <c r="B45" s="179" t="s">
        <v>12292</v>
      </c>
      <c r="C45" s="179" t="s">
        <v>68</v>
      </c>
      <c r="D45" s="179" t="s">
        <v>4309</v>
      </c>
      <c r="E45" s="179">
        <v>6623036366</v>
      </c>
      <c r="F45" s="179" t="s">
        <v>5815</v>
      </c>
      <c r="G45" s="125" t="s">
        <v>5968</v>
      </c>
      <c r="H45" s="179" t="s">
        <v>23</v>
      </c>
      <c r="I45" s="179" t="s">
        <v>24</v>
      </c>
      <c r="J45" s="179" t="s">
        <v>4491</v>
      </c>
      <c r="K45" s="201">
        <v>1098</v>
      </c>
      <c r="L45" s="179" t="s">
        <v>361</v>
      </c>
      <c r="M45" s="177" t="s">
        <v>11589</v>
      </c>
      <c r="N45" s="179" t="s">
        <v>57</v>
      </c>
      <c r="O45" s="177" t="s">
        <v>10633</v>
      </c>
      <c r="P45" s="179" t="s">
        <v>116</v>
      </c>
      <c r="Q45" s="256" t="s">
        <v>10673</v>
      </c>
      <c r="R45" s="179" t="s">
        <v>8677</v>
      </c>
      <c r="S45" s="179" t="s">
        <v>57</v>
      </c>
      <c r="T45" s="296" t="s">
        <v>9173</v>
      </c>
      <c r="U45" s="311" t="s">
        <v>7799</v>
      </c>
      <c r="V45" s="257"/>
    </row>
    <row r="46" spans="1:22" s="193" customFormat="1" ht="156">
      <c r="A46" s="206">
        <v>42</v>
      </c>
      <c r="B46" s="179" t="s">
        <v>12293</v>
      </c>
      <c r="C46" s="179" t="s">
        <v>68</v>
      </c>
      <c r="D46" s="179" t="s">
        <v>117</v>
      </c>
      <c r="E46" s="179">
        <v>6623036366</v>
      </c>
      <c r="F46" s="179" t="s">
        <v>5816</v>
      </c>
      <c r="G46" s="125" t="s">
        <v>5968</v>
      </c>
      <c r="H46" s="179" t="s">
        <v>23</v>
      </c>
      <c r="I46" s="179" t="s">
        <v>24</v>
      </c>
      <c r="J46" s="179" t="s">
        <v>4492</v>
      </c>
      <c r="K46" s="201">
        <v>1098</v>
      </c>
      <c r="L46" s="179" t="s">
        <v>361</v>
      </c>
      <c r="M46" s="177" t="s">
        <v>11590</v>
      </c>
      <c r="N46" s="179" t="s">
        <v>57</v>
      </c>
      <c r="O46" s="177" t="s">
        <v>10632</v>
      </c>
      <c r="P46" s="179" t="s">
        <v>6501</v>
      </c>
      <c r="Q46" s="256" t="s">
        <v>10674</v>
      </c>
      <c r="R46" s="179" t="s">
        <v>8677</v>
      </c>
      <c r="S46" s="179" t="s">
        <v>57</v>
      </c>
      <c r="T46" s="299" t="s">
        <v>10734</v>
      </c>
      <c r="U46" s="311" t="s">
        <v>7799</v>
      </c>
      <c r="V46" s="257"/>
    </row>
    <row r="47" spans="1:22" s="193" customFormat="1" ht="144">
      <c r="A47" s="186">
        <v>43</v>
      </c>
      <c r="B47" s="179" t="s">
        <v>12294</v>
      </c>
      <c r="C47" s="179" t="s">
        <v>68</v>
      </c>
      <c r="D47" s="179" t="s">
        <v>118</v>
      </c>
      <c r="E47" s="179">
        <v>6623036366</v>
      </c>
      <c r="F47" s="179" t="s">
        <v>5817</v>
      </c>
      <c r="G47" s="125" t="s">
        <v>5968</v>
      </c>
      <c r="H47" s="179" t="s">
        <v>23</v>
      </c>
      <c r="I47" s="179" t="s">
        <v>24</v>
      </c>
      <c r="J47" s="179" t="s">
        <v>4493</v>
      </c>
      <c r="K47" s="201">
        <v>1098</v>
      </c>
      <c r="L47" s="179" t="s">
        <v>361</v>
      </c>
      <c r="M47" s="177" t="s">
        <v>12258</v>
      </c>
      <c r="N47" s="179" t="s">
        <v>57</v>
      </c>
      <c r="O47" s="177" t="s">
        <v>10638</v>
      </c>
      <c r="P47" s="179" t="s">
        <v>6500</v>
      </c>
      <c r="Q47" s="256" t="s">
        <v>10675</v>
      </c>
      <c r="R47" s="179" t="s">
        <v>8677</v>
      </c>
      <c r="S47" s="179" t="s">
        <v>57</v>
      </c>
      <c r="T47" s="299" t="s">
        <v>10734</v>
      </c>
      <c r="U47" s="311" t="s">
        <v>7799</v>
      </c>
      <c r="V47" s="257"/>
    </row>
    <row r="48" spans="1:22" s="193" customFormat="1" ht="156">
      <c r="A48" s="206">
        <v>44</v>
      </c>
      <c r="B48" s="179" t="s">
        <v>12308</v>
      </c>
      <c r="C48" s="179" t="s">
        <v>68</v>
      </c>
      <c r="D48" s="179" t="s">
        <v>120</v>
      </c>
      <c r="E48" s="179">
        <v>6623045402</v>
      </c>
      <c r="F48" s="179" t="s">
        <v>5818</v>
      </c>
      <c r="G48" s="125" t="s">
        <v>6177</v>
      </c>
      <c r="H48" s="179" t="s">
        <v>23</v>
      </c>
      <c r="I48" s="179" t="s">
        <v>24</v>
      </c>
      <c r="J48" s="179" t="s">
        <v>4355</v>
      </c>
      <c r="K48" s="201">
        <v>1098</v>
      </c>
      <c r="L48" s="179" t="s">
        <v>35</v>
      </c>
      <c r="M48" s="177" t="s">
        <v>6178</v>
      </c>
      <c r="N48" s="179" t="s">
        <v>57</v>
      </c>
      <c r="O48" s="177" t="s">
        <v>12338</v>
      </c>
      <c r="P48" s="179" t="s">
        <v>121</v>
      </c>
      <c r="Q48" s="271" t="s">
        <v>105</v>
      </c>
      <c r="R48" s="252" t="s">
        <v>57</v>
      </c>
      <c r="S48" s="179" t="s">
        <v>57</v>
      </c>
      <c r="T48" s="297" t="s">
        <v>14088</v>
      </c>
      <c r="U48" s="311" t="s">
        <v>7815</v>
      </c>
      <c r="V48" s="257"/>
    </row>
    <row r="49" spans="1:22" s="193" customFormat="1" ht="194.25" customHeight="1">
      <c r="A49" s="206">
        <v>45</v>
      </c>
      <c r="B49" s="179" t="s">
        <v>12295</v>
      </c>
      <c r="C49" s="179" t="s">
        <v>68</v>
      </c>
      <c r="D49" s="179" t="s">
        <v>4308</v>
      </c>
      <c r="E49" s="179">
        <v>6629012410</v>
      </c>
      <c r="F49" s="179" t="s">
        <v>5819</v>
      </c>
      <c r="G49" s="200" t="s">
        <v>122</v>
      </c>
      <c r="H49" s="179" t="s">
        <v>23</v>
      </c>
      <c r="I49" s="179" t="s">
        <v>4357</v>
      </c>
      <c r="J49" s="179" t="s">
        <v>12539</v>
      </c>
      <c r="K49" s="214" t="s">
        <v>123</v>
      </c>
      <c r="L49" s="179" t="s">
        <v>35</v>
      </c>
      <c r="M49" s="177" t="s">
        <v>5956</v>
      </c>
      <c r="N49" s="179" t="s">
        <v>57</v>
      </c>
      <c r="O49" s="177" t="s">
        <v>13135</v>
      </c>
      <c r="P49" s="179" t="s">
        <v>12656</v>
      </c>
      <c r="Q49" s="177" t="s">
        <v>124</v>
      </c>
      <c r="R49" s="179" t="s">
        <v>125</v>
      </c>
      <c r="S49" s="179" t="s">
        <v>126</v>
      </c>
      <c r="T49" s="297" t="s">
        <v>12547</v>
      </c>
      <c r="U49" s="311" t="s">
        <v>7798</v>
      </c>
      <c r="V49" s="257"/>
    </row>
    <row r="50" spans="1:22" s="193" customFormat="1" ht="216">
      <c r="A50" s="186">
        <v>46</v>
      </c>
      <c r="B50" s="179" t="s">
        <v>12296</v>
      </c>
      <c r="C50" s="179" t="s">
        <v>68</v>
      </c>
      <c r="D50" s="179" t="s">
        <v>4307</v>
      </c>
      <c r="E50" s="179">
        <v>6640000994</v>
      </c>
      <c r="F50" s="179" t="s">
        <v>5820</v>
      </c>
      <c r="G50" s="125" t="s">
        <v>13310</v>
      </c>
      <c r="H50" s="179" t="s">
        <v>23</v>
      </c>
      <c r="I50" s="179" t="s">
        <v>41</v>
      </c>
      <c r="J50" s="179" t="s">
        <v>12538</v>
      </c>
      <c r="K50" s="201" t="s">
        <v>12340</v>
      </c>
      <c r="L50" s="179" t="s">
        <v>35</v>
      </c>
      <c r="M50" s="177" t="s">
        <v>12331</v>
      </c>
      <c r="N50" s="179" t="s">
        <v>57</v>
      </c>
      <c r="O50" s="177" t="s">
        <v>12339</v>
      </c>
      <c r="P50" s="179" t="s">
        <v>13309</v>
      </c>
      <c r="Q50" s="256" t="s">
        <v>10676</v>
      </c>
      <c r="R50" s="179" t="s">
        <v>57</v>
      </c>
      <c r="S50" s="179" t="s">
        <v>6711</v>
      </c>
      <c r="T50" s="297" t="s">
        <v>7797</v>
      </c>
      <c r="U50" s="311" t="s">
        <v>7816</v>
      </c>
      <c r="V50" s="257"/>
    </row>
    <row r="51" spans="1:22" s="193" customFormat="1" ht="180">
      <c r="A51" s="206">
        <v>47</v>
      </c>
      <c r="B51" s="179" t="s">
        <v>12297</v>
      </c>
      <c r="C51" s="179" t="s">
        <v>68</v>
      </c>
      <c r="D51" s="179" t="s">
        <v>4306</v>
      </c>
      <c r="E51" s="179">
        <v>6617027042</v>
      </c>
      <c r="F51" s="179" t="s">
        <v>12535</v>
      </c>
      <c r="G51" s="200" t="s">
        <v>11490</v>
      </c>
      <c r="H51" s="179" t="s">
        <v>23</v>
      </c>
      <c r="I51" s="179" t="s">
        <v>24</v>
      </c>
      <c r="J51" s="274" t="s">
        <v>12537</v>
      </c>
      <c r="K51" s="201">
        <v>1362.85</v>
      </c>
      <c r="L51" s="179" t="s">
        <v>35</v>
      </c>
      <c r="M51" s="177" t="s">
        <v>12257</v>
      </c>
      <c r="N51" s="179" t="s">
        <v>57</v>
      </c>
      <c r="O51" s="177" t="s">
        <v>12341</v>
      </c>
      <c r="P51" s="179" t="s">
        <v>13128</v>
      </c>
      <c r="Q51" s="258" t="s">
        <v>10677</v>
      </c>
      <c r="R51" s="179" t="s">
        <v>11460</v>
      </c>
      <c r="S51" s="252" t="s">
        <v>57</v>
      </c>
      <c r="T51" s="297" t="s">
        <v>12545</v>
      </c>
      <c r="U51" s="311" t="s">
        <v>7817</v>
      </c>
      <c r="V51" s="257"/>
    </row>
    <row r="52" spans="1:22" s="193" customFormat="1" ht="180">
      <c r="A52" s="206">
        <v>48</v>
      </c>
      <c r="B52" s="260" t="s">
        <v>12298</v>
      </c>
      <c r="C52" s="179" t="s">
        <v>95</v>
      </c>
      <c r="D52" s="179" t="s">
        <v>4305</v>
      </c>
      <c r="E52" s="179">
        <v>6615001962</v>
      </c>
      <c r="F52" s="179" t="s">
        <v>6492</v>
      </c>
      <c r="G52" s="200" t="s">
        <v>127</v>
      </c>
      <c r="H52" s="179" t="s">
        <v>23</v>
      </c>
      <c r="I52" s="179" t="s">
        <v>24</v>
      </c>
      <c r="J52" s="179" t="s">
        <v>8966</v>
      </c>
      <c r="K52" s="195">
        <v>1474.28</v>
      </c>
      <c r="L52" s="179" t="s">
        <v>107</v>
      </c>
      <c r="M52" s="177" t="s">
        <v>12330</v>
      </c>
      <c r="N52" s="179" t="s">
        <v>57</v>
      </c>
      <c r="O52" s="177" t="s">
        <v>12329</v>
      </c>
      <c r="P52" s="179" t="s">
        <v>128</v>
      </c>
      <c r="Q52" s="256" t="s">
        <v>10661</v>
      </c>
      <c r="R52" s="179" t="s">
        <v>8702</v>
      </c>
      <c r="S52" s="252" t="s">
        <v>57</v>
      </c>
      <c r="T52" s="299" t="s">
        <v>10734</v>
      </c>
      <c r="U52" s="311" t="s">
        <v>7818</v>
      </c>
      <c r="V52" s="257"/>
    </row>
    <row r="53" spans="1:22" s="193" customFormat="1" ht="168">
      <c r="A53" s="186">
        <v>49</v>
      </c>
      <c r="B53" s="179" t="s">
        <v>12299</v>
      </c>
      <c r="C53" s="179" t="s">
        <v>68</v>
      </c>
      <c r="D53" s="179" t="s">
        <v>4269</v>
      </c>
      <c r="E53" s="179">
        <v>6617023591</v>
      </c>
      <c r="F53" s="179" t="s">
        <v>6487</v>
      </c>
      <c r="G53" s="125" t="s">
        <v>129</v>
      </c>
      <c r="H53" s="179" t="s">
        <v>23</v>
      </c>
      <c r="I53" s="179" t="s">
        <v>41</v>
      </c>
      <c r="J53" s="180" t="s">
        <v>14060</v>
      </c>
      <c r="K53" s="214">
        <v>1013.61</v>
      </c>
      <c r="L53" s="179" t="s">
        <v>35</v>
      </c>
      <c r="M53" s="177" t="s">
        <v>14061</v>
      </c>
      <c r="N53" s="179" t="s">
        <v>130</v>
      </c>
      <c r="O53" s="177" t="s">
        <v>12328</v>
      </c>
      <c r="P53" s="179" t="s">
        <v>6488</v>
      </c>
      <c r="Q53" s="256" t="s">
        <v>10662</v>
      </c>
      <c r="R53" s="179" t="s">
        <v>8703</v>
      </c>
      <c r="S53" s="252" t="s">
        <v>57</v>
      </c>
      <c r="T53" s="299" t="s">
        <v>10778</v>
      </c>
      <c r="U53" s="311" t="s">
        <v>7794</v>
      </c>
      <c r="V53" s="257"/>
    </row>
    <row r="54" spans="1:22" s="193" customFormat="1" ht="216">
      <c r="A54" s="206">
        <v>50</v>
      </c>
      <c r="B54" s="222" t="s">
        <v>12309</v>
      </c>
      <c r="C54" s="222" t="s">
        <v>484</v>
      </c>
      <c r="D54" s="222" t="s">
        <v>225</v>
      </c>
      <c r="E54" s="222">
        <v>6630004943</v>
      </c>
      <c r="F54" s="222" t="s">
        <v>6484</v>
      </c>
      <c r="G54" s="165" t="s">
        <v>131</v>
      </c>
      <c r="H54" s="222" t="s">
        <v>23</v>
      </c>
      <c r="I54" s="222" t="s">
        <v>41</v>
      </c>
      <c r="J54" s="222" t="s">
        <v>12915</v>
      </c>
      <c r="K54" s="235">
        <v>2046.03</v>
      </c>
      <c r="L54" s="222" t="s">
        <v>78</v>
      </c>
      <c r="M54" s="224" t="s">
        <v>12333</v>
      </c>
      <c r="N54" s="179" t="s">
        <v>12916</v>
      </c>
      <c r="O54" s="224" t="s">
        <v>12332</v>
      </c>
      <c r="P54" s="275" t="s">
        <v>12917</v>
      </c>
      <c r="Q54" s="276" t="s">
        <v>10678</v>
      </c>
      <c r="R54" s="222" t="s">
        <v>133</v>
      </c>
      <c r="S54" s="222" t="s">
        <v>227</v>
      </c>
      <c r="T54" s="303" t="s">
        <v>12918</v>
      </c>
      <c r="U54" s="248" t="s">
        <v>12919</v>
      </c>
      <c r="V54" s="257"/>
    </row>
    <row r="55" spans="1:22" s="193" customFormat="1" ht="120">
      <c r="A55" s="206">
        <v>51</v>
      </c>
      <c r="B55" s="278" t="s">
        <v>10708</v>
      </c>
      <c r="C55" s="278" t="s">
        <v>68</v>
      </c>
      <c r="D55" s="278" t="s">
        <v>134</v>
      </c>
      <c r="E55" s="278">
        <v>6615010565</v>
      </c>
      <c r="F55" s="278" t="s">
        <v>5934</v>
      </c>
      <c r="G55" s="279" t="s">
        <v>5935</v>
      </c>
      <c r="H55" s="278" t="s">
        <v>23</v>
      </c>
      <c r="I55" s="278" t="s">
        <v>24</v>
      </c>
      <c r="J55" s="185" t="s">
        <v>7893</v>
      </c>
      <c r="K55" s="280">
        <v>1664.9</v>
      </c>
      <c r="L55" s="278" t="s">
        <v>29</v>
      </c>
      <c r="M55" s="281" t="s">
        <v>12342</v>
      </c>
      <c r="N55" s="179" t="s">
        <v>57</v>
      </c>
      <c r="O55" s="281" t="s">
        <v>12343</v>
      </c>
      <c r="P55" s="278" t="s">
        <v>5936</v>
      </c>
      <c r="Q55" s="282" t="s">
        <v>10679</v>
      </c>
      <c r="R55" s="278" t="s">
        <v>57</v>
      </c>
      <c r="S55" s="278" t="s">
        <v>57</v>
      </c>
      <c r="T55" s="304" t="s">
        <v>14087</v>
      </c>
      <c r="U55" s="311" t="s">
        <v>70</v>
      </c>
      <c r="V55" s="257"/>
    </row>
    <row r="56" spans="1:22" s="193" customFormat="1" ht="132">
      <c r="A56" s="186">
        <v>52</v>
      </c>
      <c r="B56" s="252" t="s">
        <v>12310</v>
      </c>
      <c r="C56" s="252" t="s">
        <v>68</v>
      </c>
      <c r="D56" s="252" t="s">
        <v>135</v>
      </c>
      <c r="E56" s="252">
        <v>6647004660</v>
      </c>
      <c r="F56" s="252" t="s">
        <v>5821</v>
      </c>
      <c r="G56" s="283" t="s">
        <v>136</v>
      </c>
      <c r="H56" s="252" t="s">
        <v>23</v>
      </c>
      <c r="I56" s="252" t="s">
        <v>24</v>
      </c>
      <c r="J56" s="252" t="s">
        <v>7836</v>
      </c>
      <c r="K56" s="284">
        <v>1987.94</v>
      </c>
      <c r="L56" s="252" t="s">
        <v>35</v>
      </c>
      <c r="M56" s="266" t="s">
        <v>7835</v>
      </c>
      <c r="N56" s="179" t="s">
        <v>57</v>
      </c>
      <c r="O56" s="266" t="s">
        <v>12344</v>
      </c>
      <c r="P56" s="252" t="s">
        <v>137</v>
      </c>
      <c r="Q56" s="285" t="s">
        <v>10680</v>
      </c>
      <c r="R56" s="179" t="s">
        <v>12782</v>
      </c>
      <c r="S56" s="252" t="s">
        <v>138</v>
      </c>
      <c r="T56" s="300" t="s">
        <v>12548</v>
      </c>
      <c r="U56" s="311" t="s">
        <v>7819</v>
      </c>
      <c r="V56" s="257"/>
    </row>
    <row r="57" spans="1:22" s="193" customFormat="1" ht="156">
      <c r="A57" s="206">
        <v>53</v>
      </c>
      <c r="B57" s="179" t="s">
        <v>12311</v>
      </c>
      <c r="C57" s="179" t="s">
        <v>68</v>
      </c>
      <c r="D57" s="179" t="s">
        <v>4304</v>
      </c>
      <c r="E57" s="179">
        <v>6617023425</v>
      </c>
      <c r="F57" s="179" t="s">
        <v>6157</v>
      </c>
      <c r="G57" s="125" t="s">
        <v>139</v>
      </c>
      <c r="H57" s="179" t="s">
        <v>23</v>
      </c>
      <c r="I57" s="179" t="s">
        <v>24</v>
      </c>
      <c r="J57" s="179" t="s">
        <v>6158</v>
      </c>
      <c r="K57" s="286">
        <v>1210</v>
      </c>
      <c r="L57" s="179" t="s">
        <v>35</v>
      </c>
      <c r="M57" s="177" t="s">
        <v>6159</v>
      </c>
      <c r="N57" s="179" t="s">
        <v>57</v>
      </c>
      <c r="O57" s="177" t="s">
        <v>12345</v>
      </c>
      <c r="P57" s="179" t="s">
        <v>140</v>
      </c>
      <c r="Q57" s="256" t="s">
        <v>10681</v>
      </c>
      <c r="R57" s="179" t="s">
        <v>6290</v>
      </c>
      <c r="S57" s="179" t="s">
        <v>57</v>
      </c>
      <c r="T57" s="299" t="s">
        <v>12549</v>
      </c>
      <c r="U57" s="311" t="s">
        <v>7820</v>
      </c>
      <c r="V57" s="257"/>
    </row>
    <row r="58" spans="1:22" s="193" customFormat="1" ht="156">
      <c r="A58" s="206">
        <v>54</v>
      </c>
      <c r="B58" s="179" t="s">
        <v>12312</v>
      </c>
      <c r="C58" s="179" t="s">
        <v>68</v>
      </c>
      <c r="D58" s="179" t="s">
        <v>141</v>
      </c>
      <c r="E58" s="179">
        <v>6620010560</v>
      </c>
      <c r="F58" s="179" t="s">
        <v>5822</v>
      </c>
      <c r="G58" s="125" t="s">
        <v>4503</v>
      </c>
      <c r="H58" s="179" t="s">
        <v>23</v>
      </c>
      <c r="I58" s="179" t="s">
        <v>41</v>
      </c>
      <c r="J58" s="179" t="s">
        <v>4505</v>
      </c>
      <c r="K58" s="209">
        <v>1757.33</v>
      </c>
      <c r="L58" s="216" t="s">
        <v>78</v>
      </c>
      <c r="M58" s="177" t="s">
        <v>5833</v>
      </c>
      <c r="N58" s="179" t="s">
        <v>57</v>
      </c>
      <c r="O58" s="177" t="s">
        <v>12346</v>
      </c>
      <c r="P58" s="179" t="s">
        <v>143</v>
      </c>
      <c r="Q58" s="258" t="s">
        <v>10682</v>
      </c>
      <c r="R58" s="179" t="s">
        <v>144</v>
      </c>
      <c r="S58" s="179" t="s">
        <v>145</v>
      </c>
      <c r="T58" s="297" t="s">
        <v>10735</v>
      </c>
      <c r="U58" s="311" t="s">
        <v>7821</v>
      </c>
      <c r="V58" s="257"/>
    </row>
    <row r="59" spans="1:22" s="193" customFormat="1" ht="84">
      <c r="A59" s="186">
        <v>55</v>
      </c>
      <c r="B59" s="179" t="s">
        <v>12313</v>
      </c>
      <c r="C59" s="179" t="s">
        <v>68</v>
      </c>
      <c r="D59" s="179" t="s">
        <v>141</v>
      </c>
      <c r="E59" s="179">
        <v>6620010560</v>
      </c>
      <c r="F59" s="179" t="s">
        <v>5823</v>
      </c>
      <c r="G59" s="125" t="s">
        <v>4503</v>
      </c>
      <c r="H59" s="179" t="s">
        <v>23</v>
      </c>
      <c r="I59" s="179" t="s">
        <v>41</v>
      </c>
      <c r="J59" s="179" t="s">
        <v>4504</v>
      </c>
      <c r="K59" s="209">
        <v>1757.33</v>
      </c>
      <c r="L59" s="179" t="s">
        <v>78</v>
      </c>
      <c r="M59" s="177" t="s">
        <v>5834</v>
      </c>
      <c r="N59" s="179" t="s">
        <v>57</v>
      </c>
      <c r="O59" s="177" t="s">
        <v>146</v>
      </c>
      <c r="P59" s="179" t="s">
        <v>147</v>
      </c>
      <c r="Q59" s="258" t="s">
        <v>10683</v>
      </c>
      <c r="R59" s="179" t="s">
        <v>148</v>
      </c>
      <c r="S59" s="179" t="s">
        <v>149</v>
      </c>
      <c r="T59" s="297" t="s">
        <v>12546</v>
      </c>
      <c r="U59" s="311" t="s">
        <v>7821</v>
      </c>
      <c r="V59" s="257"/>
    </row>
    <row r="60" spans="1:22" s="193" customFormat="1" ht="204">
      <c r="A60" s="206">
        <v>56</v>
      </c>
      <c r="B60" s="179" t="s">
        <v>12314</v>
      </c>
      <c r="C60" s="179" t="s">
        <v>68</v>
      </c>
      <c r="D60" s="179" t="s">
        <v>4303</v>
      </c>
      <c r="E60" s="204">
        <v>6632016983</v>
      </c>
      <c r="F60" s="179" t="s">
        <v>5824</v>
      </c>
      <c r="G60" s="200" t="s">
        <v>150</v>
      </c>
      <c r="H60" s="179" t="s">
        <v>23</v>
      </c>
      <c r="I60" s="179" t="s">
        <v>41</v>
      </c>
      <c r="J60" s="179" t="s">
        <v>4347</v>
      </c>
      <c r="K60" s="190" t="s">
        <v>10928</v>
      </c>
      <c r="L60" s="211" t="s">
        <v>35</v>
      </c>
      <c r="M60" s="177" t="s">
        <v>5954</v>
      </c>
      <c r="N60" s="179" t="s">
        <v>57</v>
      </c>
      <c r="O60" s="177" t="s">
        <v>12347</v>
      </c>
      <c r="P60" s="179" t="s">
        <v>13591</v>
      </c>
      <c r="Q60" s="256" t="s">
        <v>10684</v>
      </c>
      <c r="R60" s="179" t="s">
        <v>5937</v>
      </c>
      <c r="S60" s="180" t="s">
        <v>6709</v>
      </c>
      <c r="T60" s="305" t="s">
        <v>12552</v>
      </c>
      <c r="U60" s="311" t="s">
        <v>7822</v>
      </c>
      <c r="V60" s="257"/>
    </row>
    <row r="61" spans="1:22" s="193" customFormat="1" ht="156">
      <c r="A61" s="206">
        <v>57</v>
      </c>
      <c r="B61" s="179" t="s">
        <v>12321</v>
      </c>
      <c r="C61" s="179" t="s">
        <v>68</v>
      </c>
      <c r="D61" s="179" t="s">
        <v>4303</v>
      </c>
      <c r="E61" s="204">
        <v>6632016983</v>
      </c>
      <c r="F61" s="180" t="s">
        <v>9145</v>
      </c>
      <c r="G61" s="200" t="s">
        <v>150</v>
      </c>
      <c r="H61" s="179" t="s">
        <v>23</v>
      </c>
      <c r="I61" s="179" t="s">
        <v>24</v>
      </c>
      <c r="J61" s="179" t="s">
        <v>4334</v>
      </c>
      <c r="K61" s="287">
        <v>1580.42</v>
      </c>
      <c r="L61" s="211" t="s">
        <v>35</v>
      </c>
      <c r="M61" s="177" t="s">
        <v>5953</v>
      </c>
      <c r="N61" s="179" t="s">
        <v>57</v>
      </c>
      <c r="O61" s="177" t="s">
        <v>12348</v>
      </c>
      <c r="P61" s="179" t="s">
        <v>13591</v>
      </c>
      <c r="Q61" s="256" t="s">
        <v>10685</v>
      </c>
      <c r="R61" s="179" t="s">
        <v>151</v>
      </c>
      <c r="S61" s="179" t="s">
        <v>57</v>
      </c>
      <c r="T61" s="305" t="s">
        <v>12552</v>
      </c>
      <c r="U61" s="311" t="s">
        <v>7823</v>
      </c>
      <c r="V61" s="257"/>
    </row>
    <row r="62" spans="1:22" s="193" customFormat="1" ht="240">
      <c r="A62" s="186">
        <v>58</v>
      </c>
      <c r="B62" s="179" t="s">
        <v>12315</v>
      </c>
      <c r="C62" s="179" t="s">
        <v>68</v>
      </c>
      <c r="D62" s="180" t="s">
        <v>11415</v>
      </c>
      <c r="E62" s="179">
        <v>6603013508</v>
      </c>
      <c r="F62" s="179" t="s">
        <v>5825</v>
      </c>
      <c r="G62" s="200" t="s">
        <v>152</v>
      </c>
      <c r="H62" s="179" t="s">
        <v>23</v>
      </c>
      <c r="I62" s="179" t="s">
        <v>41</v>
      </c>
      <c r="J62" s="180" t="s">
        <v>11414</v>
      </c>
      <c r="K62" s="201">
        <v>2255</v>
      </c>
      <c r="L62" s="179" t="s">
        <v>29</v>
      </c>
      <c r="M62" s="206" t="s">
        <v>12350</v>
      </c>
      <c r="N62" s="179" t="s">
        <v>11478</v>
      </c>
      <c r="O62" s="177" t="s">
        <v>12349</v>
      </c>
      <c r="P62" s="179" t="s">
        <v>6493</v>
      </c>
      <c r="Q62" s="288" t="s">
        <v>11416</v>
      </c>
      <c r="R62" s="179" t="s">
        <v>6494</v>
      </c>
      <c r="S62" s="179" t="s">
        <v>6710</v>
      </c>
      <c r="T62" s="306" t="s">
        <v>14085</v>
      </c>
      <c r="U62" s="311" t="s">
        <v>11417</v>
      </c>
      <c r="V62" s="257"/>
    </row>
    <row r="63" spans="1:22" s="193" customFormat="1" ht="168">
      <c r="A63" s="206">
        <v>59</v>
      </c>
      <c r="B63" s="179" t="s">
        <v>12316</v>
      </c>
      <c r="C63" s="187" t="s">
        <v>218</v>
      </c>
      <c r="D63" s="179" t="s">
        <v>153</v>
      </c>
      <c r="E63" s="179">
        <v>6672297515</v>
      </c>
      <c r="F63" s="179" t="s">
        <v>6480</v>
      </c>
      <c r="G63" s="125" t="s">
        <v>6479</v>
      </c>
      <c r="H63" s="179" t="s">
        <v>23</v>
      </c>
      <c r="I63" s="179" t="s">
        <v>41</v>
      </c>
      <c r="J63" s="179" t="s">
        <v>7917</v>
      </c>
      <c r="K63" s="201">
        <v>2694</v>
      </c>
      <c r="L63" s="179" t="s">
        <v>35</v>
      </c>
      <c r="M63" s="177" t="s">
        <v>12351</v>
      </c>
      <c r="N63" s="179" t="s">
        <v>11478</v>
      </c>
      <c r="O63" s="289" t="s">
        <v>12352</v>
      </c>
      <c r="P63" s="179" t="s">
        <v>154</v>
      </c>
      <c r="Q63" s="265" t="s">
        <v>155</v>
      </c>
      <c r="R63" s="179" t="s">
        <v>6481</v>
      </c>
      <c r="S63" s="179" t="s">
        <v>57</v>
      </c>
      <c r="T63" s="299" t="s">
        <v>14086</v>
      </c>
      <c r="U63" s="311" t="s">
        <v>7824</v>
      </c>
      <c r="V63" s="257"/>
    </row>
    <row r="64" spans="1:22" s="193" customFormat="1" ht="132">
      <c r="A64" s="206">
        <v>60</v>
      </c>
      <c r="B64" s="179" t="s">
        <v>12317</v>
      </c>
      <c r="C64" s="179" t="s">
        <v>5778</v>
      </c>
      <c r="D64" s="179" t="s">
        <v>4302</v>
      </c>
      <c r="E64" s="179">
        <v>6612001971</v>
      </c>
      <c r="F64" s="179" t="s">
        <v>5828</v>
      </c>
      <c r="G64" s="200" t="s">
        <v>156</v>
      </c>
      <c r="H64" s="179" t="s">
        <v>23</v>
      </c>
      <c r="I64" s="179" t="s">
        <v>41</v>
      </c>
      <c r="J64" s="179" t="s">
        <v>12536</v>
      </c>
      <c r="K64" s="201">
        <v>2992.31</v>
      </c>
      <c r="L64" s="179" t="s">
        <v>35</v>
      </c>
      <c r="M64" s="177" t="s">
        <v>12353</v>
      </c>
      <c r="N64" s="179" t="s">
        <v>11478</v>
      </c>
      <c r="O64" s="290" t="s">
        <v>157</v>
      </c>
      <c r="P64" s="222" t="s">
        <v>12949</v>
      </c>
      <c r="Q64" s="271" t="s">
        <v>158</v>
      </c>
      <c r="R64" s="179" t="s">
        <v>159</v>
      </c>
      <c r="S64" s="252" t="s">
        <v>57</v>
      </c>
      <c r="T64" s="297" t="s">
        <v>14084</v>
      </c>
      <c r="U64" s="311" t="s">
        <v>7825</v>
      </c>
      <c r="V64" s="257"/>
    </row>
    <row r="65" spans="1:22" s="193" customFormat="1" ht="216">
      <c r="A65" s="186">
        <v>61</v>
      </c>
      <c r="B65" s="179" t="s">
        <v>12318</v>
      </c>
      <c r="C65" s="179" t="s">
        <v>68</v>
      </c>
      <c r="D65" s="179" t="s">
        <v>4301</v>
      </c>
      <c r="E65" s="179">
        <v>6612041766</v>
      </c>
      <c r="F65" s="179" t="s">
        <v>5829</v>
      </c>
      <c r="G65" s="125" t="s">
        <v>6495</v>
      </c>
      <c r="H65" s="179" t="s">
        <v>23</v>
      </c>
      <c r="I65" s="179" t="s">
        <v>24</v>
      </c>
      <c r="J65" s="179" t="s">
        <v>4516</v>
      </c>
      <c r="K65" s="195">
        <v>2128.6</v>
      </c>
      <c r="L65" s="179" t="s">
        <v>35</v>
      </c>
      <c r="M65" s="177" t="s">
        <v>12354</v>
      </c>
      <c r="N65" s="179" t="s">
        <v>57</v>
      </c>
      <c r="O65" s="177" t="s">
        <v>4466</v>
      </c>
      <c r="P65" s="179" t="s">
        <v>160</v>
      </c>
      <c r="Q65" s="178" t="s">
        <v>10686</v>
      </c>
      <c r="R65" s="179" t="s">
        <v>8678</v>
      </c>
      <c r="S65" s="252" t="s">
        <v>57</v>
      </c>
      <c r="T65" s="297" t="s">
        <v>14083</v>
      </c>
      <c r="U65" s="311" t="s">
        <v>57</v>
      </c>
      <c r="V65" s="257"/>
    </row>
    <row r="66" spans="1:22" s="193" customFormat="1" ht="120">
      <c r="A66" s="206">
        <v>62</v>
      </c>
      <c r="B66" s="179" t="s">
        <v>12319</v>
      </c>
      <c r="C66" s="179" t="s">
        <v>68</v>
      </c>
      <c r="D66" s="179" t="s">
        <v>4300</v>
      </c>
      <c r="E66" s="179">
        <v>6603016107</v>
      </c>
      <c r="F66" s="179" t="s">
        <v>5830</v>
      </c>
      <c r="G66" s="125" t="s">
        <v>164</v>
      </c>
      <c r="H66" s="179" t="s">
        <v>23</v>
      </c>
      <c r="I66" s="179" t="s">
        <v>41</v>
      </c>
      <c r="J66" s="179" t="s">
        <v>7914</v>
      </c>
      <c r="K66" s="201" t="s">
        <v>6483</v>
      </c>
      <c r="L66" s="179" t="s">
        <v>29</v>
      </c>
      <c r="M66" s="177" t="s">
        <v>12355</v>
      </c>
      <c r="N66" s="179" t="s">
        <v>11478</v>
      </c>
      <c r="O66" s="219" t="s">
        <v>161</v>
      </c>
      <c r="P66" s="179" t="s">
        <v>13490</v>
      </c>
      <c r="Q66" s="177" t="s">
        <v>162</v>
      </c>
      <c r="R66" s="179" t="s">
        <v>6482</v>
      </c>
      <c r="S66" s="179" t="s">
        <v>163</v>
      </c>
      <c r="T66" s="299" t="s">
        <v>9232</v>
      </c>
      <c r="U66" s="311" t="s">
        <v>10756</v>
      </c>
      <c r="V66" s="257"/>
    </row>
    <row r="67" spans="1:22" s="193" customFormat="1" ht="168">
      <c r="A67" s="206">
        <v>63</v>
      </c>
      <c r="B67" s="179" t="s">
        <v>12320</v>
      </c>
      <c r="C67" s="179" t="s">
        <v>68</v>
      </c>
      <c r="D67" s="179" t="s">
        <v>165</v>
      </c>
      <c r="E67" s="179">
        <v>6604008532</v>
      </c>
      <c r="F67" s="179" t="s">
        <v>6179</v>
      </c>
      <c r="G67" s="200" t="s">
        <v>166</v>
      </c>
      <c r="H67" s="179" t="s">
        <v>23</v>
      </c>
      <c r="I67" s="179" t="s">
        <v>41</v>
      </c>
      <c r="J67" s="179" t="s">
        <v>4494</v>
      </c>
      <c r="K67" s="201">
        <v>1829.1</v>
      </c>
      <c r="L67" s="179" t="s">
        <v>35</v>
      </c>
      <c r="M67" s="177" t="s">
        <v>10752</v>
      </c>
      <c r="N67" s="179" t="s">
        <v>57</v>
      </c>
      <c r="O67" s="177" t="s">
        <v>6180</v>
      </c>
      <c r="P67" s="179" t="s">
        <v>13234</v>
      </c>
      <c r="Q67" s="258" t="s">
        <v>10687</v>
      </c>
      <c r="R67" s="179" t="s">
        <v>6181</v>
      </c>
      <c r="S67" s="179" t="s">
        <v>6182</v>
      </c>
      <c r="T67" s="299" t="s">
        <v>9233</v>
      </c>
      <c r="U67" s="311" t="s">
        <v>13337</v>
      </c>
      <c r="V67" s="257"/>
    </row>
    <row r="68" spans="1:22" s="193" customFormat="1" ht="120">
      <c r="A68" s="186">
        <v>64</v>
      </c>
      <c r="B68" s="179" t="s">
        <v>12322</v>
      </c>
      <c r="C68" s="179" t="s">
        <v>923</v>
      </c>
      <c r="D68" s="179" t="s">
        <v>4299</v>
      </c>
      <c r="E68" s="179">
        <v>6661004358</v>
      </c>
      <c r="F68" s="179" t="s">
        <v>10715</v>
      </c>
      <c r="G68" s="200" t="s">
        <v>167</v>
      </c>
      <c r="H68" s="179" t="s">
        <v>23</v>
      </c>
      <c r="I68" s="179" t="s">
        <v>24</v>
      </c>
      <c r="J68" s="179" t="s">
        <v>12229</v>
      </c>
      <c r="K68" s="195">
        <v>2050</v>
      </c>
      <c r="L68" s="179" t="s">
        <v>35</v>
      </c>
      <c r="M68" s="177" t="s">
        <v>10726</v>
      </c>
      <c r="N68" s="179" t="s">
        <v>57</v>
      </c>
      <c r="O68" s="196" t="s">
        <v>9201</v>
      </c>
      <c r="P68" s="179" t="s">
        <v>168</v>
      </c>
      <c r="Q68" s="256" t="s">
        <v>10690</v>
      </c>
      <c r="R68" s="278" t="s">
        <v>57</v>
      </c>
      <c r="S68" s="252" t="s">
        <v>57</v>
      </c>
      <c r="T68" s="307" t="s">
        <v>10723</v>
      </c>
      <c r="U68" s="311" t="s">
        <v>9202</v>
      </c>
      <c r="V68" s="257"/>
    </row>
    <row r="69" spans="1:22" s="193" customFormat="1" ht="108">
      <c r="A69" s="206">
        <v>65</v>
      </c>
      <c r="B69" s="179" t="s">
        <v>12323</v>
      </c>
      <c r="C69" s="179" t="s">
        <v>923</v>
      </c>
      <c r="D69" s="179" t="s">
        <v>169</v>
      </c>
      <c r="E69" s="179">
        <v>6661004358</v>
      </c>
      <c r="F69" s="179" t="s">
        <v>10711</v>
      </c>
      <c r="G69" s="200" t="s">
        <v>167</v>
      </c>
      <c r="H69" s="179" t="s">
        <v>23</v>
      </c>
      <c r="I69" s="179" t="s">
        <v>24</v>
      </c>
      <c r="J69" s="179" t="s">
        <v>4335</v>
      </c>
      <c r="K69" s="195">
        <v>1026</v>
      </c>
      <c r="L69" s="179" t="s">
        <v>35</v>
      </c>
      <c r="M69" s="177" t="s">
        <v>10709</v>
      </c>
      <c r="N69" s="179" t="s">
        <v>57</v>
      </c>
      <c r="O69" s="196" t="s">
        <v>170</v>
      </c>
      <c r="P69" s="179" t="s">
        <v>171</v>
      </c>
      <c r="Q69" s="256" t="s">
        <v>10710</v>
      </c>
      <c r="R69" s="278" t="s">
        <v>57</v>
      </c>
      <c r="S69" s="188" t="s">
        <v>172</v>
      </c>
      <c r="T69" s="307" t="s">
        <v>10720</v>
      </c>
      <c r="U69" s="311" t="s">
        <v>9202</v>
      </c>
      <c r="V69" s="257"/>
    </row>
    <row r="70" spans="1:22" s="193" customFormat="1" ht="108">
      <c r="A70" s="206">
        <v>66</v>
      </c>
      <c r="B70" s="179" t="s">
        <v>12324</v>
      </c>
      <c r="C70" s="179" t="s">
        <v>923</v>
      </c>
      <c r="D70" s="179" t="s">
        <v>4298</v>
      </c>
      <c r="E70" s="179">
        <v>6661004358</v>
      </c>
      <c r="F70" s="179" t="s">
        <v>10712</v>
      </c>
      <c r="G70" s="125" t="s">
        <v>167</v>
      </c>
      <c r="H70" s="179" t="s">
        <v>23</v>
      </c>
      <c r="I70" s="179" t="s">
        <v>24</v>
      </c>
      <c r="J70" s="179" t="s">
        <v>4336</v>
      </c>
      <c r="K70" s="195">
        <v>2050</v>
      </c>
      <c r="L70" s="179" t="s">
        <v>35</v>
      </c>
      <c r="M70" s="177" t="s">
        <v>10722</v>
      </c>
      <c r="N70" s="179" t="s">
        <v>57</v>
      </c>
      <c r="O70" s="177" t="s">
        <v>173</v>
      </c>
      <c r="P70" s="179" t="s">
        <v>174</v>
      </c>
      <c r="Q70" s="256" t="s">
        <v>10713</v>
      </c>
      <c r="R70" s="278" t="s">
        <v>57</v>
      </c>
      <c r="S70" s="252" t="s">
        <v>57</v>
      </c>
      <c r="T70" s="307" t="s">
        <v>10723</v>
      </c>
      <c r="U70" s="311" t="s">
        <v>7826</v>
      </c>
      <c r="V70" s="257"/>
    </row>
    <row r="71" spans="1:22" s="193" customFormat="1" ht="144">
      <c r="A71" s="186">
        <v>67</v>
      </c>
      <c r="B71" s="179" t="s">
        <v>12325</v>
      </c>
      <c r="C71" s="179" t="s">
        <v>923</v>
      </c>
      <c r="D71" s="179" t="s">
        <v>4296</v>
      </c>
      <c r="E71" s="179">
        <v>6661004358</v>
      </c>
      <c r="F71" s="179" t="s">
        <v>5831</v>
      </c>
      <c r="G71" s="125" t="s">
        <v>6478</v>
      </c>
      <c r="H71" s="179" t="s">
        <v>23</v>
      </c>
      <c r="I71" s="179" t="s">
        <v>41</v>
      </c>
      <c r="J71" s="179" t="s">
        <v>7919</v>
      </c>
      <c r="K71" s="195">
        <v>2050</v>
      </c>
      <c r="L71" s="179" t="s">
        <v>177</v>
      </c>
      <c r="M71" s="177" t="s">
        <v>10719</v>
      </c>
      <c r="N71" s="179" t="s">
        <v>57</v>
      </c>
      <c r="O71" s="196" t="s">
        <v>178</v>
      </c>
      <c r="P71" s="179" t="s">
        <v>179</v>
      </c>
      <c r="Q71" s="256" t="s">
        <v>10714</v>
      </c>
      <c r="R71" s="278" t="s">
        <v>57</v>
      </c>
      <c r="S71" s="188" t="s">
        <v>180</v>
      </c>
      <c r="T71" s="308" t="s">
        <v>10721</v>
      </c>
      <c r="U71" s="311" t="s">
        <v>9202</v>
      </c>
      <c r="V71" s="257"/>
    </row>
    <row r="72" spans="1:22" s="193" customFormat="1" ht="120">
      <c r="A72" s="206">
        <v>68</v>
      </c>
      <c r="B72" s="222" t="s">
        <v>12326</v>
      </c>
      <c r="C72" s="179" t="s">
        <v>1974</v>
      </c>
      <c r="D72" s="291" t="s">
        <v>4297</v>
      </c>
      <c r="E72" s="291">
        <v>6658021258</v>
      </c>
      <c r="F72" s="291" t="s">
        <v>5777</v>
      </c>
      <c r="G72" s="292" t="s">
        <v>175</v>
      </c>
      <c r="H72" s="179" t="s">
        <v>23</v>
      </c>
      <c r="I72" s="291" t="s">
        <v>24</v>
      </c>
      <c r="J72" s="179" t="s">
        <v>4356</v>
      </c>
      <c r="K72" s="293">
        <v>2285.6999999999998</v>
      </c>
      <c r="L72" s="291" t="s">
        <v>35</v>
      </c>
      <c r="M72" s="290" t="s">
        <v>7933</v>
      </c>
      <c r="N72" s="179" t="s">
        <v>57</v>
      </c>
      <c r="O72" s="177" t="s">
        <v>176</v>
      </c>
      <c r="P72" s="179" t="s">
        <v>13491</v>
      </c>
      <c r="Q72" s="256" t="s">
        <v>10688</v>
      </c>
      <c r="R72" s="278" t="s">
        <v>57</v>
      </c>
      <c r="S72" s="294" t="s">
        <v>6489</v>
      </c>
      <c r="T72" s="309" t="s">
        <v>14081</v>
      </c>
      <c r="U72" s="311" t="s">
        <v>10755</v>
      </c>
      <c r="V72" s="257"/>
    </row>
    <row r="73" spans="1:22" s="193" customFormat="1" ht="168">
      <c r="A73" s="206">
        <v>69</v>
      </c>
      <c r="B73" s="222" t="s">
        <v>12327</v>
      </c>
      <c r="C73" s="222" t="s">
        <v>181</v>
      </c>
      <c r="D73" s="222" t="s">
        <v>4557</v>
      </c>
      <c r="E73" s="222">
        <v>6670459224</v>
      </c>
      <c r="F73" s="222" t="s">
        <v>5832</v>
      </c>
      <c r="G73" s="234" t="s">
        <v>182</v>
      </c>
      <c r="H73" s="222" t="s">
        <v>23</v>
      </c>
      <c r="I73" s="222" t="s">
        <v>41</v>
      </c>
      <c r="J73" s="222" t="s">
        <v>4337</v>
      </c>
      <c r="K73" s="223">
        <v>2700</v>
      </c>
      <c r="L73" s="222" t="s">
        <v>183</v>
      </c>
      <c r="M73" s="224" t="s">
        <v>7931</v>
      </c>
      <c r="N73" s="179" t="s">
        <v>57</v>
      </c>
      <c r="O73" s="224" t="s">
        <v>4467</v>
      </c>
      <c r="P73" s="222" t="s">
        <v>13492</v>
      </c>
      <c r="Q73" s="277" t="s">
        <v>10689</v>
      </c>
      <c r="R73" s="222" t="s">
        <v>6486</v>
      </c>
      <c r="S73" s="222" t="s">
        <v>184</v>
      </c>
      <c r="T73" s="303" t="s">
        <v>14082</v>
      </c>
      <c r="U73" s="311" t="s">
        <v>7827</v>
      </c>
      <c r="V73" s="295"/>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phoneticPr fontId="27" type="noConversion"/>
  <conditionalFormatting sqref="J16:K16">
    <cfRule type="containsText" dxfId="240"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U7" r:id="rId5" display="https://lmechta.ru/программа-воспитания-летней-оздоров-2/"/>
    <hyperlink ref="G8" r:id="rId6"/>
    <hyperlink ref="G9" r:id="rId7"/>
    <hyperlink ref="G11" r:id="rId8"/>
    <hyperlink ref="G12" r:id="rId9"/>
    <hyperlink ref="G13" r:id="rId10"/>
    <hyperlink ref="G15" r:id="rId11"/>
    <hyperlink ref="G19" r:id="rId12"/>
    <hyperlink ref="U19" r:id="rId13" display="https://vk.cc/cW7XQJ"/>
    <hyperlink ref="G20" r:id="rId14"/>
    <hyperlink ref="U20" r:id="rId15" display="https://comfort-sr.ru/camp/"/>
    <hyperlink ref="U21" r:id="rId16" display="Утверждена приказом директора МАУ ДОЛ &quot;Уральские самоцветы&quot; от 26.05.2025 № 01 Ссылка на программу: https://clck.ru/3NYB32"/>
    <hyperlink ref="U24" r:id="rId17" display="https://cloud.mail.ru/public/Mhrb/Un44Pmwj6"/>
    <hyperlink ref="G25" r:id="rId18"/>
    <hyperlink ref="G26" r:id="rId19"/>
    <hyperlink ref="G27" r:id="rId20"/>
    <hyperlink ref="U27" r:id="rId21" display="Программа воспитания утверждена МАУ ДЗОЛ &quot;Родничок&quot;. Приказ от 23.05.2025 № 63-од https://tavda-rodnichok.profiedu.ru/upload/proedutavda_rodnichok_new/files/5a/17/5a177f97a4038df0142cf55f69021f0f.pdf"/>
    <hyperlink ref="G28" r:id="rId22"/>
    <hyperlink ref="U28" r:id="rId23" display="https://irbitsalut.ru/uploadedFiles/files/programma-vospitaniya/programma-vospitaniya.pdf"/>
    <hyperlink ref="G29" r:id="rId24"/>
    <hyperlink ref="G32" r:id="rId25"/>
    <hyperlink ref="G33" r:id="rId26"/>
    <hyperlink ref="U33" r:id="rId27" display="https://obresurs.ru/service/dopolnitelnoe-obrazovanie-detey-i-vzroslyh"/>
    <hyperlink ref="G34" r:id="rId28"/>
    <hyperlink ref="U34" r:id="rId29" display="https://dol-skazka.ru/custom/73, утверждена приказом директора от 29.04.2025г №23"/>
    <hyperlink ref="G35" r:id="rId30"/>
    <hyperlink ref="G36" r:id="rId31"/>
    <hyperlink ref="U37" r:id="rId32" display="https://vsmpotirus.ru/?page_id=3765"/>
    <hyperlink ref="G38" r:id="rId33"/>
    <hyperlink ref="G40" r:id="rId34"/>
    <hyperlink ref="U40" r:id="rId35"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6" display="Программа воспитания утверждена МАУ &quot;ЦООиОД&quot; , приказ от 15.05.2025 № 2025.05.15 https://цооиод.рф/node/18"/>
    <hyperlink ref="G42" r:id="rId37"/>
    <hyperlink ref="U42" r:id="rId38" display="Программа воспитания утверждена МАУ &quot;ЦООиОД&quot; , приказ от 15.05.2025 № 2025.05.15 https://цооиод.рф/node/18"/>
    <hyperlink ref="G43" r:id="rId39"/>
    <hyperlink ref="U43" r:id="rId40" display="Программа воспитания утверждена МАУ &quot;ЦООиОД&quot; , приказ от 15.05.2025 № 2025.05.15 https://цооиод.рф/node/18"/>
    <hyperlink ref="G44" r:id="rId41"/>
    <hyperlink ref="G47" r:id="rId42"/>
    <hyperlink ref="U47" r:id="rId43" display="Программа воспитания утверждена МАУ &quot;ЦООиОД&quot; , приказ от 15.05.2025 № 2025.05.15 https://цооиод.рф/node/18"/>
    <hyperlink ref="U48" r:id="rId44" display="https://zolotoylug.ru/sveden/document/"/>
    <hyperlink ref="G49" r:id="rId45"/>
    <hyperlink ref="U49" r:id="rId46" display="Программа утверждена директором МАУ ДО &quot;ЦВР&quot; Н.Н. Луканиной приказ от 28.03.2025г. № 51 од; https://cvr-nu.ru/sveden/files/f43c70989fdc0d55f12d7b2ca7394c24.pdf"/>
    <hyperlink ref="G50" r:id="rId47" display="http://do-aktay.ucoz.ru/"/>
    <hyperlink ref="U51" r:id="rId48" display="https://svetlyachok.karpinskedu.ru/documenti/6-programma-vospitatelnoi-raboty.html"/>
    <hyperlink ref="G52" r:id="rId49"/>
    <hyperlink ref="U52" r:id="rId50" display="https://disk.yandex.ru/d/_OpiJe7tQ-qYKQ"/>
    <hyperlink ref="G53" r:id="rId51"/>
    <hyperlink ref="G54" r:id="rId52"/>
    <hyperlink ref="G56" r:id="rId53"/>
    <hyperlink ref="U56" r:id="rId54" display="https://lobva-patriot.profiedu.ru/?section_id=211"/>
    <hyperlink ref="G58" r:id="rId55"/>
    <hyperlink ref="G60" r:id="rId56"/>
    <hyperlink ref="G61" r:id="rId57"/>
    <hyperlink ref="G62" r:id="rId58"/>
    <hyperlink ref="U63" r:id="rId59" display="Воспитательная программа утверждена директором ООО &quot;Красная горка&quot; Моргунов С.А. Приказ №1 от 17.03.2025,https://k-gorka.online/image/Educational_program_Krasnaya_gorka.pdf"/>
    <hyperlink ref="G65" r:id="rId60"/>
    <hyperlink ref="G66" r:id="rId61"/>
    <hyperlink ref="G67" r:id="rId62"/>
    <hyperlink ref="U67" r:id="rId63" display="Программа воспитания утверждена БМАУ &quot;ДЗОЛ &quot;Зарница&quot; Приказ №12ВР от 12.05.2025 https://zarnica.pro/content/uploads/files/documents/программы/programma-vospitatelnoj-rabotyi-2025-zarnicza.pdf"/>
    <hyperlink ref="G68" r:id="rId64"/>
    <hyperlink ref="G69" r:id="rId65"/>
    <hyperlink ref="G70" r:id="rId66"/>
    <hyperlink ref="G72" r:id="rId67"/>
    <hyperlink ref="U71" r:id="rId68" display="https://unosturala.ru/сведения-об-образовательной-организ-2/образование/"/>
    <hyperlink ref="G73" r:id="rId69"/>
    <hyperlink ref="U73" r:id="rId70" display="Утверждено приказом Фонда &quot;Золотое сечение&quot; от 27.05.2025 №290/ОД https://disk.yandex.ru/i/CpXChgys2t6Yng"/>
    <hyperlink ref="G59" r:id="rId71"/>
    <hyperlink ref="U31" r:id="rId72" display="https://cherkasovo.nasmene.ru/sveden/education"/>
    <hyperlink ref="U36" r:id="rId73" display="http://docs.google.com/viewer?url=http://medgorka.ru/upload/iblock/3c5/mzft8lkhl0w0gaxrxymfo6839o4v6fwa/2026-god-PVR.pdf"/>
    <hyperlink ref="G55" r:id="rId74"/>
    <hyperlink ref="U10" r:id="rId75" display="https://clck.ru/3SmD3z"/>
    <hyperlink ref="G41" r:id="rId76"/>
    <hyperlink ref="G45" r:id="rId77"/>
    <hyperlink ref="G46" r:id="rId78"/>
    <hyperlink ref="G48" r:id="rId79"/>
    <hyperlink ref="G10" r:id="rId80"/>
    <hyperlink ref="U11" r:id="rId81" display="https://kosmos-dol.ru/o-lagere/deyatelnost/"/>
    <hyperlink ref="U13" r:id="rId82" display="https://disk.yandex.ru/i/H9B-hWH7sh3mbw"/>
    <hyperlink ref="G16" r:id="rId83"/>
    <hyperlink ref="U16" r:id="rId84" display="Программа утверждена Приказом № 14 от 30.01.2026г. https://disk.yandex.ru/i/ytURHf25CiLk2Q"/>
    <hyperlink ref="G17" r:id="rId85"/>
    <hyperlink ref="G21" r:id="rId86"/>
    <hyperlink ref="G22" r:id="rId87"/>
    <hyperlink ref="G23" r:id="rId88"/>
    <hyperlink ref="G24" r:id="rId89"/>
    <hyperlink ref="G30" r:id="rId90"/>
    <hyperlink ref="G31" r:id="rId91"/>
    <hyperlink ref="G39" r:id="rId92"/>
    <hyperlink ref="G63" r:id="rId93"/>
    <hyperlink ref="U50" r:id="rId94" display="https://verhobr.uoedu.ru/site/section?id=309 ( размещена на сайте МКУ Управление образования МО Верхотурский)"/>
    <hyperlink ref="U66" r:id="rId95" display="https://iskorka.nasmene.ru"/>
    <hyperlink ref="G57" r:id="rId96"/>
    <hyperlink ref="U72" r:id="rId97" display="https://druzhba.dm-centre.ru/wp-content/uploads/2025/06/programma-vospitaniya-zcz-druzhba.pdf"/>
    <hyperlink ref="U9" r:id="rId98"/>
    <hyperlink ref="G14" r:id="rId99"/>
    <hyperlink ref="U29" r:id="rId100" display="Программа утверждена приказом от 17.02.2026  № 4. Ссылка на программу:  https://clck.su/HylMe"/>
    <hyperlink ref="U8" r:id="rId101" display="https://долбуревестник.екатеринбург.рф/сведения_об_организации/основное/programma-vospitaniya-mau-dol-quot-burevestnik-quot"/>
    <hyperlink ref="G71" r:id="rId102"/>
    <hyperlink ref="U30" r:id="rId103" display="https://chayka-kruf.nasmene.ru/lager/org-recreation/documents"/>
    <hyperlink ref="G7" r:id="rId104" display="https://долмечта.екатеринбург.рф/"/>
    <hyperlink ref="U62" r:id="rId105" display="https://zarya96.ru/o-nas/metodicheskoe-obespechenie.html"/>
    <hyperlink ref="G51" r:id="rId106"/>
  </hyperlinks>
  <pageMargins left="0.70833333333333304" right="0.70833333333333304" top="0.74791666666666701" bottom="0.74791666666666701" header="0" footer="0"/>
  <pageSetup paperSize="9" scale="20" fitToHeight="0" orientation="landscape" r:id="rId107"/>
  <tableParts count="1">
    <tablePart r:id="rId10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D1000"/>
  <sheetViews>
    <sheetView zoomScaleNormal="100" workbookViewId="0">
      <pane xSplit="2" ySplit="4" topLeftCell="C26" activePane="bottomRight" state="frozen"/>
      <selection activeCell="E1267" sqref="E1267"/>
      <selection pane="topRight" activeCell="E1267" sqref="E1267"/>
      <selection pane="bottomLeft" activeCell="E1267" sqref="E1267"/>
      <selection pane="bottomRight" activeCell="A5" sqref="A5"/>
    </sheetView>
  </sheetViews>
  <sheetFormatPr defaultColWidth="14.42578125" defaultRowHeight="12"/>
  <cols>
    <col min="1" max="1" width="8" style="38" customWidth="1"/>
    <col min="2" max="2" width="24.5703125" style="38" customWidth="1"/>
    <col min="3" max="3" width="16.42578125" style="38" customWidth="1"/>
    <col min="4" max="4" width="16.140625" style="38" customWidth="1"/>
    <col min="5" max="5" width="14" style="38" customWidth="1"/>
    <col min="6" max="6" width="29.85546875" style="38" customWidth="1"/>
    <col min="7" max="7" width="23.42578125" style="38" customWidth="1"/>
    <col min="8" max="8" width="13.7109375" style="38" customWidth="1"/>
    <col min="9" max="9" width="14.28515625" style="38" customWidth="1"/>
    <col min="10" max="10" width="21.42578125" style="38" customWidth="1"/>
    <col min="11" max="11" width="17.28515625" style="38" customWidth="1"/>
    <col min="12" max="12" width="21.28515625" style="38" customWidth="1"/>
    <col min="13" max="13" width="35" style="38" customWidth="1"/>
    <col min="14" max="14" width="14.7109375" style="38" customWidth="1"/>
    <col min="15" max="15" width="62.42578125" style="38" customWidth="1"/>
    <col min="16" max="16" width="24.7109375" style="38" customWidth="1"/>
    <col min="17" max="17" width="60.140625" style="38" customWidth="1"/>
    <col min="18" max="18" width="22.42578125" style="38" customWidth="1"/>
    <col min="19" max="19" width="14.28515625" style="38" customWidth="1"/>
    <col min="20" max="20" width="35.42578125" style="38" customWidth="1"/>
    <col min="21" max="21" width="30.140625" style="38" customWidth="1"/>
    <col min="22" max="22" width="22.28515625" style="38" hidden="1" customWidth="1"/>
    <col min="23" max="30" width="9.140625" style="38" customWidth="1"/>
    <col min="31" max="16384" width="14.42578125" style="38"/>
  </cols>
  <sheetData>
    <row r="1" spans="1:30" s="160" customFormat="1" ht="21.75" customHeight="1" thickBot="1">
      <c r="A1" s="791" t="s">
        <v>185</v>
      </c>
      <c r="B1" s="800"/>
      <c r="C1" s="800"/>
      <c r="D1" s="800"/>
      <c r="E1" s="800"/>
      <c r="F1" s="800"/>
      <c r="G1" s="800"/>
      <c r="H1" s="800"/>
      <c r="I1" s="800"/>
      <c r="J1" s="800"/>
      <c r="K1" s="800"/>
      <c r="L1" s="800"/>
      <c r="M1" s="800"/>
      <c r="N1" s="800"/>
      <c r="O1" s="800"/>
      <c r="P1" s="800"/>
      <c r="Q1" s="800"/>
      <c r="R1" s="800"/>
      <c r="S1" s="800"/>
      <c r="T1" s="800"/>
      <c r="U1" s="800"/>
      <c r="W1" s="90"/>
      <c r="X1" s="90"/>
      <c r="Y1" s="90"/>
      <c r="Z1" s="90"/>
      <c r="AA1" s="90"/>
      <c r="AB1" s="90"/>
      <c r="AC1" s="90"/>
      <c r="AD1" s="90"/>
    </row>
    <row r="2" spans="1:30" ht="15" customHeight="1">
      <c r="A2" s="793" t="s">
        <v>1</v>
      </c>
      <c r="B2" s="785" t="s">
        <v>2</v>
      </c>
      <c r="C2" s="785" t="s">
        <v>3</v>
      </c>
      <c r="D2" s="785" t="s">
        <v>4</v>
      </c>
      <c r="E2" s="785" t="s">
        <v>5</v>
      </c>
      <c r="F2" s="785" t="s">
        <v>4294</v>
      </c>
      <c r="G2" s="785" t="s">
        <v>186</v>
      </c>
      <c r="H2" s="785" t="s">
        <v>7</v>
      </c>
      <c r="I2" s="787" t="s">
        <v>8</v>
      </c>
      <c r="J2" s="798"/>
      <c r="K2" s="798"/>
      <c r="L2" s="798"/>
      <c r="M2" s="798"/>
      <c r="N2" s="799"/>
      <c r="O2" s="785" t="s">
        <v>187</v>
      </c>
      <c r="P2" s="785" t="s">
        <v>10</v>
      </c>
      <c r="Q2" s="785" t="s">
        <v>11</v>
      </c>
      <c r="R2" s="785" t="s">
        <v>12</v>
      </c>
      <c r="S2" s="785" t="s">
        <v>13</v>
      </c>
      <c r="T2" s="785" t="s">
        <v>14</v>
      </c>
      <c r="U2" s="795" t="s">
        <v>15</v>
      </c>
      <c r="W2" s="3"/>
      <c r="X2" s="3"/>
      <c r="Y2" s="3"/>
      <c r="Z2" s="3"/>
      <c r="AA2" s="3"/>
      <c r="AB2" s="3"/>
      <c r="AC2" s="3"/>
      <c r="AD2" s="3"/>
    </row>
    <row r="3" spans="1:30" ht="60">
      <c r="A3" s="801"/>
      <c r="B3" s="797"/>
      <c r="C3" s="797"/>
      <c r="D3" s="797"/>
      <c r="E3" s="797"/>
      <c r="F3" s="790"/>
      <c r="G3" s="797"/>
      <c r="H3" s="797"/>
      <c r="I3" s="4" t="s">
        <v>16</v>
      </c>
      <c r="J3" s="4" t="s">
        <v>17</v>
      </c>
      <c r="K3" s="4" t="s">
        <v>18</v>
      </c>
      <c r="L3" s="4" t="s">
        <v>19</v>
      </c>
      <c r="M3" s="4" t="s">
        <v>20</v>
      </c>
      <c r="N3" s="4" t="s">
        <v>21</v>
      </c>
      <c r="O3" s="797"/>
      <c r="P3" s="797"/>
      <c r="Q3" s="797"/>
      <c r="R3" s="797"/>
      <c r="S3" s="797"/>
      <c r="T3" s="797"/>
      <c r="U3" s="802"/>
      <c r="V3" s="155"/>
      <c r="W3" s="3"/>
      <c r="X3" s="3"/>
      <c r="Y3" s="3"/>
      <c r="Z3" s="3"/>
      <c r="AA3" s="3"/>
      <c r="AB3" s="3"/>
      <c r="AC3" s="3"/>
      <c r="AD3" s="3"/>
    </row>
    <row r="4" spans="1:30" ht="12.75" thickBot="1">
      <c r="A4" s="69" t="s">
        <v>4204</v>
      </c>
      <c r="B4" s="70" t="s">
        <v>4131</v>
      </c>
      <c r="C4" s="70" t="s">
        <v>4132</v>
      </c>
      <c r="D4" s="70" t="s">
        <v>4133</v>
      </c>
      <c r="E4" s="70" t="s">
        <v>4135</v>
      </c>
      <c r="F4" s="70" t="s">
        <v>4142</v>
      </c>
      <c r="G4" s="70" t="s">
        <v>4205</v>
      </c>
      <c r="H4" s="70" t="s">
        <v>4206</v>
      </c>
      <c r="I4" s="70" t="s">
        <v>4207</v>
      </c>
      <c r="J4" s="70" t="s">
        <v>4208</v>
      </c>
      <c r="K4" s="70" t="s">
        <v>4209</v>
      </c>
      <c r="L4" s="70" t="s">
        <v>4210</v>
      </c>
      <c r="M4" s="70" t="s">
        <v>4211</v>
      </c>
      <c r="N4" s="70" t="s">
        <v>4212</v>
      </c>
      <c r="O4" s="70" t="s">
        <v>4213</v>
      </c>
      <c r="P4" s="70" t="s">
        <v>4214</v>
      </c>
      <c r="Q4" s="70" t="s">
        <v>4215</v>
      </c>
      <c r="R4" s="70" t="s">
        <v>4216</v>
      </c>
      <c r="S4" s="70" t="s">
        <v>4217</v>
      </c>
      <c r="T4" s="70" t="s">
        <v>4218</v>
      </c>
      <c r="U4" s="70" t="s">
        <v>4219</v>
      </c>
      <c r="V4" s="70" t="s">
        <v>11374</v>
      </c>
      <c r="W4" s="3"/>
      <c r="X4" s="3"/>
      <c r="Y4" s="3"/>
      <c r="Z4" s="3"/>
      <c r="AA4" s="3"/>
      <c r="AB4" s="3"/>
      <c r="AC4" s="3"/>
      <c r="AD4" s="3"/>
    </row>
    <row r="5" spans="1:30" ht="249" customHeight="1">
      <c r="A5" s="41">
        <v>1</v>
      </c>
      <c r="B5" s="23" t="s">
        <v>12513</v>
      </c>
      <c r="C5" s="8" t="s">
        <v>484</v>
      </c>
      <c r="D5" s="8" t="s">
        <v>12253</v>
      </c>
      <c r="E5" s="21">
        <v>6677019014</v>
      </c>
      <c r="F5" s="42" t="s">
        <v>12528</v>
      </c>
      <c r="G5" s="125" t="s">
        <v>188</v>
      </c>
      <c r="H5" s="8" t="s">
        <v>23</v>
      </c>
      <c r="I5" s="8" t="s">
        <v>41</v>
      </c>
      <c r="J5" s="37" t="s">
        <v>6529</v>
      </c>
      <c r="K5" s="12">
        <v>1797.71</v>
      </c>
      <c r="L5" s="8" t="s">
        <v>35</v>
      </c>
      <c r="M5" s="13" t="s">
        <v>10759</v>
      </c>
      <c r="N5" s="8" t="s">
        <v>6010</v>
      </c>
      <c r="O5" s="78" t="s">
        <v>8733</v>
      </c>
      <c r="P5" s="8" t="s">
        <v>189</v>
      </c>
      <c r="Q5" s="13" t="s">
        <v>105</v>
      </c>
      <c r="R5" s="8" t="s">
        <v>8707</v>
      </c>
      <c r="S5" s="10" t="s">
        <v>57</v>
      </c>
      <c r="T5" s="124" t="s">
        <v>8726</v>
      </c>
      <c r="U5" s="126" t="s">
        <v>8734</v>
      </c>
      <c r="V5" s="27"/>
    </row>
    <row r="6" spans="1:30" s="193" customFormat="1" ht="168">
      <c r="A6" s="312">
        <v>2</v>
      </c>
      <c r="B6" s="179" t="s">
        <v>12514</v>
      </c>
      <c r="C6" s="179" t="s">
        <v>484</v>
      </c>
      <c r="D6" s="179" t="s">
        <v>12253</v>
      </c>
      <c r="E6" s="204">
        <v>6677019014</v>
      </c>
      <c r="F6" s="313" t="s">
        <v>6705</v>
      </c>
      <c r="G6" s="125" t="s">
        <v>188</v>
      </c>
      <c r="H6" s="179" t="s">
        <v>23</v>
      </c>
      <c r="I6" s="179" t="s">
        <v>41</v>
      </c>
      <c r="J6" s="313" t="s">
        <v>6530</v>
      </c>
      <c r="K6" s="201">
        <v>1797.71</v>
      </c>
      <c r="L6" s="179" t="s">
        <v>35</v>
      </c>
      <c r="M6" s="177" t="s">
        <v>8742</v>
      </c>
      <c r="N6" s="179" t="s">
        <v>6010</v>
      </c>
      <c r="O6" s="191" t="s">
        <v>8737</v>
      </c>
      <c r="P6" s="179" t="s">
        <v>189</v>
      </c>
      <c r="Q6" s="177" t="s">
        <v>105</v>
      </c>
      <c r="R6" s="313" t="s">
        <v>8709</v>
      </c>
      <c r="S6" s="179" t="s">
        <v>57</v>
      </c>
      <c r="T6" s="178" t="s">
        <v>8726</v>
      </c>
      <c r="U6" s="314" t="s">
        <v>8734</v>
      </c>
      <c r="V6" s="315"/>
    </row>
    <row r="7" spans="1:30" s="193" customFormat="1" ht="108">
      <c r="A7" s="180">
        <v>3</v>
      </c>
      <c r="B7" s="179" t="s">
        <v>10625</v>
      </c>
      <c r="C7" s="179" t="s">
        <v>1974</v>
      </c>
      <c r="D7" s="179" t="s">
        <v>8989</v>
      </c>
      <c r="E7" s="179">
        <v>6633027900</v>
      </c>
      <c r="F7" s="179" t="s">
        <v>6531</v>
      </c>
      <c r="G7" s="125" t="s">
        <v>6532</v>
      </c>
      <c r="H7" s="179" t="s">
        <v>23</v>
      </c>
      <c r="I7" s="179" t="s">
        <v>41</v>
      </c>
      <c r="J7" s="179" t="s">
        <v>6155</v>
      </c>
      <c r="K7" s="201">
        <v>0</v>
      </c>
      <c r="L7" s="179" t="s">
        <v>35</v>
      </c>
      <c r="M7" s="177" t="s">
        <v>7395</v>
      </c>
      <c r="N7" s="179" t="s">
        <v>210</v>
      </c>
      <c r="O7" s="191" t="s">
        <v>10597</v>
      </c>
      <c r="P7" s="179" t="s">
        <v>195</v>
      </c>
      <c r="Q7" s="178" t="s">
        <v>10613</v>
      </c>
      <c r="R7" s="179" t="s">
        <v>8711</v>
      </c>
      <c r="S7" s="179" t="s">
        <v>6712</v>
      </c>
      <c r="T7" s="177" t="s">
        <v>14096</v>
      </c>
      <c r="U7" s="192" t="s">
        <v>57</v>
      </c>
      <c r="V7" s="315"/>
    </row>
    <row r="8" spans="1:30" s="193" customFormat="1" ht="124.5" customHeight="1">
      <c r="A8" s="180">
        <v>4</v>
      </c>
      <c r="B8" s="179" t="s">
        <v>10626</v>
      </c>
      <c r="C8" s="179" t="s">
        <v>1974</v>
      </c>
      <c r="D8" s="179" t="s">
        <v>196</v>
      </c>
      <c r="E8" s="179">
        <v>6633027900</v>
      </c>
      <c r="F8" s="179" t="s">
        <v>8986</v>
      </c>
      <c r="G8" s="125" t="s">
        <v>197</v>
      </c>
      <c r="H8" s="179" t="s">
        <v>23</v>
      </c>
      <c r="I8" s="179" t="s">
        <v>41</v>
      </c>
      <c r="J8" s="179" t="s">
        <v>4496</v>
      </c>
      <c r="K8" s="201">
        <v>2348.85</v>
      </c>
      <c r="L8" s="179" t="s">
        <v>35</v>
      </c>
      <c r="M8" s="177" t="s">
        <v>10776</v>
      </c>
      <c r="N8" s="179" t="s">
        <v>210</v>
      </c>
      <c r="O8" s="191" t="s">
        <v>8738</v>
      </c>
      <c r="P8" s="179" t="s">
        <v>198</v>
      </c>
      <c r="Q8" s="178" t="s">
        <v>10614</v>
      </c>
      <c r="R8" s="179" t="s">
        <v>8712</v>
      </c>
      <c r="S8" s="179" t="s">
        <v>6713</v>
      </c>
      <c r="T8" s="178" t="s">
        <v>9172</v>
      </c>
      <c r="U8" s="192" t="s">
        <v>8736</v>
      </c>
      <c r="V8" s="315"/>
    </row>
    <row r="9" spans="1:30" s="193" customFormat="1" ht="204">
      <c r="A9" s="180">
        <v>5</v>
      </c>
      <c r="B9" s="179" t="s">
        <v>8987</v>
      </c>
      <c r="C9" s="179" t="s">
        <v>1974</v>
      </c>
      <c r="D9" s="179" t="s">
        <v>238</v>
      </c>
      <c r="E9" s="179">
        <v>6633027900</v>
      </c>
      <c r="F9" s="179" t="s">
        <v>12516</v>
      </c>
      <c r="G9" s="125" t="s">
        <v>6644</v>
      </c>
      <c r="H9" s="179" t="s">
        <v>23</v>
      </c>
      <c r="I9" s="179" t="s">
        <v>41</v>
      </c>
      <c r="J9" s="179" t="s">
        <v>4500</v>
      </c>
      <c r="K9" s="214">
        <v>2348.85</v>
      </c>
      <c r="L9" s="179" t="s">
        <v>35</v>
      </c>
      <c r="M9" s="177" t="s">
        <v>10774</v>
      </c>
      <c r="N9" s="179" t="s">
        <v>57</v>
      </c>
      <c r="O9" s="191" t="s">
        <v>8741</v>
      </c>
      <c r="P9" s="179" t="s">
        <v>13493</v>
      </c>
      <c r="Q9" s="178" t="s">
        <v>10607</v>
      </c>
      <c r="R9" s="179" t="s">
        <v>8711</v>
      </c>
      <c r="S9" s="179" t="s">
        <v>57</v>
      </c>
      <c r="T9" s="177" t="s">
        <v>14097</v>
      </c>
      <c r="U9" s="192" t="s">
        <v>8988</v>
      </c>
      <c r="V9" s="315"/>
    </row>
    <row r="10" spans="1:30" s="193" customFormat="1" ht="192">
      <c r="A10" s="312">
        <v>6</v>
      </c>
      <c r="B10" s="179" t="s">
        <v>10627</v>
      </c>
      <c r="C10" s="179" t="s">
        <v>1974</v>
      </c>
      <c r="D10" s="179" t="s">
        <v>199</v>
      </c>
      <c r="E10" s="179">
        <v>6633027900</v>
      </c>
      <c r="F10" s="179" t="s">
        <v>6533</v>
      </c>
      <c r="G10" s="125" t="s">
        <v>6643</v>
      </c>
      <c r="H10" s="179" t="s">
        <v>23</v>
      </c>
      <c r="I10" s="179" t="s">
        <v>41</v>
      </c>
      <c r="J10" s="179" t="s">
        <v>6640</v>
      </c>
      <c r="K10" s="201">
        <v>2348.85</v>
      </c>
      <c r="L10" s="179" t="s">
        <v>35</v>
      </c>
      <c r="M10" s="177" t="s">
        <v>12217</v>
      </c>
      <c r="N10" s="179" t="s">
        <v>57</v>
      </c>
      <c r="O10" s="191" t="s">
        <v>8739</v>
      </c>
      <c r="P10" s="179" t="s">
        <v>13720</v>
      </c>
      <c r="Q10" s="177" t="s">
        <v>4295</v>
      </c>
      <c r="R10" s="179" t="s">
        <v>8711</v>
      </c>
      <c r="S10" s="179" t="s">
        <v>6714</v>
      </c>
      <c r="T10" s="178" t="s">
        <v>9172</v>
      </c>
      <c r="U10" s="192" t="s">
        <v>10773</v>
      </c>
      <c r="V10" s="315"/>
    </row>
    <row r="11" spans="1:30" s="193" customFormat="1" ht="204">
      <c r="A11" s="312">
        <v>7</v>
      </c>
      <c r="B11" s="179" t="s">
        <v>10628</v>
      </c>
      <c r="C11" s="179" t="s">
        <v>1974</v>
      </c>
      <c r="D11" s="179" t="s">
        <v>7936</v>
      </c>
      <c r="E11" s="179">
        <v>6633027900</v>
      </c>
      <c r="F11" s="179" t="s">
        <v>5835</v>
      </c>
      <c r="G11" s="125" t="s">
        <v>200</v>
      </c>
      <c r="H11" s="179" t="s">
        <v>23</v>
      </c>
      <c r="I11" s="179" t="s">
        <v>41</v>
      </c>
      <c r="J11" s="179" t="s">
        <v>4500</v>
      </c>
      <c r="K11" s="214">
        <v>2348.85</v>
      </c>
      <c r="L11" s="179" t="s">
        <v>35</v>
      </c>
      <c r="M11" s="177" t="s">
        <v>6504</v>
      </c>
      <c r="N11" s="179" t="s">
        <v>57</v>
      </c>
      <c r="O11" s="191" t="s">
        <v>10598</v>
      </c>
      <c r="P11" s="179" t="s">
        <v>4519</v>
      </c>
      <c r="Q11" s="178" t="s">
        <v>10613</v>
      </c>
      <c r="R11" s="179" t="s">
        <v>8711</v>
      </c>
      <c r="S11" s="179" t="s">
        <v>6715</v>
      </c>
      <c r="T11" s="177" t="s">
        <v>14098</v>
      </c>
      <c r="U11" s="192" t="s">
        <v>8729</v>
      </c>
      <c r="V11" s="315"/>
    </row>
    <row r="12" spans="1:30" s="193" customFormat="1" ht="276">
      <c r="A12" s="312">
        <v>8</v>
      </c>
      <c r="B12" s="179" t="s">
        <v>12511</v>
      </c>
      <c r="C12" s="179" t="s">
        <v>484</v>
      </c>
      <c r="D12" s="179" t="s">
        <v>213</v>
      </c>
      <c r="E12" s="179">
        <v>6668019466</v>
      </c>
      <c r="F12" s="179" t="s">
        <v>12518</v>
      </c>
      <c r="G12" s="125" t="s">
        <v>214</v>
      </c>
      <c r="H12" s="179" t="s">
        <v>23</v>
      </c>
      <c r="I12" s="179" t="s">
        <v>24</v>
      </c>
      <c r="J12" s="179" t="s">
        <v>215</v>
      </c>
      <c r="K12" s="190">
        <v>3330.8</v>
      </c>
      <c r="L12" s="179" t="s">
        <v>35</v>
      </c>
      <c r="M12" s="177" t="s">
        <v>11424</v>
      </c>
      <c r="N12" s="179" t="s">
        <v>57</v>
      </c>
      <c r="O12" s="191" t="s">
        <v>10600</v>
      </c>
      <c r="P12" s="179" t="s">
        <v>13494</v>
      </c>
      <c r="Q12" s="178" t="s">
        <v>10615</v>
      </c>
      <c r="R12" s="179" t="s">
        <v>8715</v>
      </c>
      <c r="S12" s="179" t="s">
        <v>57</v>
      </c>
      <c r="T12" s="178" t="s">
        <v>11425</v>
      </c>
      <c r="U12" s="192" t="s">
        <v>8730</v>
      </c>
      <c r="V12" s="315"/>
    </row>
    <row r="13" spans="1:30" s="193" customFormat="1" ht="273.75" customHeight="1">
      <c r="A13" s="180">
        <v>9</v>
      </c>
      <c r="B13" s="179" t="s">
        <v>12533</v>
      </c>
      <c r="C13" s="179" t="s">
        <v>484</v>
      </c>
      <c r="D13" s="179" t="s">
        <v>225</v>
      </c>
      <c r="E13" s="179">
        <v>6630004943</v>
      </c>
      <c r="F13" s="179" t="s">
        <v>12521</v>
      </c>
      <c r="G13" s="125" t="s">
        <v>226</v>
      </c>
      <c r="H13" s="179" t="s">
        <v>23</v>
      </c>
      <c r="I13" s="179" t="s">
        <v>41</v>
      </c>
      <c r="J13" s="179" t="s">
        <v>12920</v>
      </c>
      <c r="K13" s="201" t="s">
        <v>12921</v>
      </c>
      <c r="L13" s="179" t="s">
        <v>78</v>
      </c>
      <c r="M13" s="177" t="s">
        <v>6485</v>
      </c>
      <c r="N13" s="179" t="s">
        <v>12922</v>
      </c>
      <c r="O13" s="191" t="s">
        <v>132</v>
      </c>
      <c r="P13" s="179" t="s">
        <v>12917</v>
      </c>
      <c r="Q13" s="178" t="s">
        <v>10618</v>
      </c>
      <c r="R13" s="179" t="s">
        <v>8719</v>
      </c>
      <c r="S13" s="179" t="s">
        <v>227</v>
      </c>
      <c r="T13" s="177" t="s">
        <v>10622</v>
      </c>
      <c r="U13" s="192" t="s">
        <v>12923</v>
      </c>
      <c r="V13" s="315"/>
    </row>
    <row r="14" spans="1:30" s="193" customFormat="1" ht="156">
      <c r="A14" s="312">
        <v>10</v>
      </c>
      <c r="B14" s="179" t="s">
        <v>12508</v>
      </c>
      <c r="C14" s="179" t="s">
        <v>68</v>
      </c>
      <c r="D14" s="179" t="s">
        <v>141</v>
      </c>
      <c r="E14" s="179">
        <v>6620010560</v>
      </c>
      <c r="F14" s="179" t="s">
        <v>12522</v>
      </c>
      <c r="G14" s="125" t="s">
        <v>4503</v>
      </c>
      <c r="H14" s="179" t="s">
        <v>23</v>
      </c>
      <c r="I14" s="179" t="s">
        <v>41</v>
      </c>
      <c r="J14" s="179" t="s">
        <v>4505</v>
      </c>
      <c r="K14" s="201">
        <v>1582.86</v>
      </c>
      <c r="L14" s="179" t="s">
        <v>109</v>
      </c>
      <c r="M14" s="177" t="s">
        <v>5833</v>
      </c>
      <c r="N14" s="179" t="s">
        <v>57</v>
      </c>
      <c r="O14" s="191" t="s">
        <v>142</v>
      </c>
      <c r="P14" s="179" t="s">
        <v>143</v>
      </c>
      <c r="Q14" s="178" t="s">
        <v>10619</v>
      </c>
      <c r="R14" s="179" t="s">
        <v>8720</v>
      </c>
      <c r="S14" s="179" t="s">
        <v>145</v>
      </c>
      <c r="T14" s="177" t="s">
        <v>10623</v>
      </c>
      <c r="U14" s="192" t="s">
        <v>7601</v>
      </c>
      <c r="V14" s="315"/>
    </row>
    <row r="15" spans="1:30" s="193" customFormat="1" ht="288">
      <c r="A15" s="312">
        <v>11</v>
      </c>
      <c r="B15" s="179" t="s">
        <v>12510</v>
      </c>
      <c r="C15" s="179" t="s">
        <v>95</v>
      </c>
      <c r="D15" s="179" t="s">
        <v>7937</v>
      </c>
      <c r="E15" s="179">
        <v>5635008080</v>
      </c>
      <c r="F15" s="179" t="s">
        <v>12527</v>
      </c>
      <c r="G15" s="125" t="s">
        <v>6502</v>
      </c>
      <c r="H15" s="179" t="s">
        <v>23</v>
      </c>
      <c r="I15" s="179" t="s">
        <v>41</v>
      </c>
      <c r="J15" s="179" t="s">
        <v>12231</v>
      </c>
      <c r="K15" s="201">
        <v>2850</v>
      </c>
      <c r="L15" s="179" t="s">
        <v>96</v>
      </c>
      <c r="M15" s="177" t="s">
        <v>10770</v>
      </c>
      <c r="N15" s="179" t="s">
        <v>4512</v>
      </c>
      <c r="O15" s="191" t="s">
        <v>8740</v>
      </c>
      <c r="P15" s="179" t="s">
        <v>216</v>
      </c>
      <c r="Q15" s="178" t="s">
        <v>10616</v>
      </c>
      <c r="R15" s="179" t="s">
        <v>8716</v>
      </c>
      <c r="S15" s="179" t="s">
        <v>6503</v>
      </c>
      <c r="T15" s="177" t="s">
        <v>14099</v>
      </c>
      <c r="U15" s="192" t="s">
        <v>7600</v>
      </c>
      <c r="V15" s="315"/>
    </row>
    <row r="16" spans="1:30" s="193" customFormat="1" ht="108">
      <c r="A16" s="180">
        <v>12</v>
      </c>
      <c r="B16" s="179" t="s">
        <v>12505</v>
      </c>
      <c r="C16" s="179" t="s">
        <v>242</v>
      </c>
      <c r="D16" s="179" t="s">
        <v>7938</v>
      </c>
      <c r="E16" s="179">
        <v>6625004698</v>
      </c>
      <c r="F16" s="179" t="s">
        <v>11725</v>
      </c>
      <c r="G16" s="125" t="s">
        <v>243</v>
      </c>
      <c r="H16" s="179" t="s">
        <v>23</v>
      </c>
      <c r="I16" s="179" t="s">
        <v>41</v>
      </c>
      <c r="J16" s="180" t="s">
        <v>613</v>
      </c>
      <c r="K16" s="208">
        <v>3571.42</v>
      </c>
      <c r="L16" s="188" t="s">
        <v>35</v>
      </c>
      <c r="M16" s="177" t="s">
        <v>11726</v>
      </c>
      <c r="N16" s="179" t="s">
        <v>210</v>
      </c>
      <c r="O16" s="191" t="s">
        <v>10604</v>
      </c>
      <c r="P16" s="179" t="s">
        <v>244</v>
      </c>
      <c r="Q16" s="178" t="s">
        <v>10621</v>
      </c>
      <c r="R16" s="179" t="s">
        <v>8724</v>
      </c>
      <c r="S16" s="179" t="s">
        <v>57</v>
      </c>
      <c r="T16" s="178" t="s">
        <v>9173</v>
      </c>
      <c r="U16" s="192" t="s">
        <v>210</v>
      </c>
      <c r="V16" s="315"/>
    </row>
    <row r="17" spans="1:30" s="193" customFormat="1" ht="216" customHeight="1">
      <c r="A17" s="180">
        <v>13</v>
      </c>
      <c r="B17" s="179" t="s">
        <v>12504</v>
      </c>
      <c r="C17" s="179" t="s">
        <v>239</v>
      </c>
      <c r="D17" s="179" t="s">
        <v>240</v>
      </c>
      <c r="E17" s="179">
        <v>7708503727</v>
      </c>
      <c r="F17" s="179" t="s">
        <v>12525</v>
      </c>
      <c r="G17" s="125" t="s">
        <v>241</v>
      </c>
      <c r="H17" s="179" t="s">
        <v>23</v>
      </c>
      <c r="I17" s="179" t="s">
        <v>24</v>
      </c>
      <c r="J17" s="179" t="s">
        <v>4359</v>
      </c>
      <c r="K17" s="201">
        <v>3158.2779999999998</v>
      </c>
      <c r="L17" s="179" t="s">
        <v>192</v>
      </c>
      <c r="M17" s="177" t="s">
        <v>11693</v>
      </c>
      <c r="N17" s="179" t="s">
        <v>57</v>
      </c>
      <c r="O17" s="191" t="s">
        <v>7891</v>
      </c>
      <c r="P17" s="179" t="s">
        <v>13495</v>
      </c>
      <c r="Q17" s="178" t="s">
        <v>10610</v>
      </c>
      <c r="R17" s="179" t="s">
        <v>8723</v>
      </c>
      <c r="S17" s="179" t="s">
        <v>57</v>
      </c>
      <c r="T17" s="178" t="s">
        <v>9173</v>
      </c>
      <c r="U17" s="192" t="s">
        <v>10772</v>
      </c>
      <c r="V17" s="315"/>
    </row>
    <row r="18" spans="1:30" s="193" customFormat="1" ht="132">
      <c r="A18" s="312">
        <v>14</v>
      </c>
      <c r="B18" s="179" t="s">
        <v>12530</v>
      </c>
      <c r="C18" s="179" t="s">
        <v>95</v>
      </c>
      <c r="D18" s="179" t="s">
        <v>249</v>
      </c>
      <c r="E18" s="179">
        <v>6623029538</v>
      </c>
      <c r="F18" s="179" t="s">
        <v>12526</v>
      </c>
      <c r="G18" s="125" t="s">
        <v>250</v>
      </c>
      <c r="H18" s="179" t="s">
        <v>23</v>
      </c>
      <c r="I18" s="179" t="s">
        <v>24</v>
      </c>
      <c r="J18" s="180" t="s">
        <v>7921</v>
      </c>
      <c r="K18" s="201">
        <v>1930</v>
      </c>
      <c r="L18" s="179" t="s">
        <v>251</v>
      </c>
      <c r="M18" s="177" t="s">
        <v>11691</v>
      </c>
      <c r="N18" s="179" t="s">
        <v>57</v>
      </c>
      <c r="O18" s="191" t="s">
        <v>10605</v>
      </c>
      <c r="P18" s="179" t="s">
        <v>13496</v>
      </c>
      <c r="Q18" s="215" t="s">
        <v>10611</v>
      </c>
      <c r="R18" s="180" t="s">
        <v>8708</v>
      </c>
      <c r="S18" s="179" t="s">
        <v>57</v>
      </c>
      <c r="T18" s="206" t="s">
        <v>10624</v>
      </c>
      <c r="U18" s="113" t="s">
        <v>8732</v>
      </c>
      <c r="V18" s="315"/>
    </row>
    <row r="19" spans="1:30" s="193" customFormat="1" ht="156">
      <c r="A19" s="180">
        <v>15</v>
      </c>
      <c r="B19" s="179" t="s">
        <v>12509</v>
      </c>
      <c r="C19" s="179" t="s">
        <v>218</v>
      </c>
      <c r="D19" s="179" t="s">
        <v>219</v>
      </c>
      <c r="E19" s="179">
        <v>6648681569</v>
      </c>
      <c r="F19" s="179" t="s">
        <v>12519</v>
      </c>
      <c r="G19" s="125" t="s">
        <v>220</v>
      </c>
      <c r="H19" s="179" t="s">
        <v>23</v>
      </c>
      <c r="I19" s="179" t="s">
        <v>41</v>
      </c>
      <c r="J19" s="179" t="s">
        <v>6155</v>
      </c>
      <c r="K19" s="201">
        <v>1350</v>
      </c>
      <c r="L19" s="179" t="s">
        <v>35</v>
      </c>
      <c r="M19" s="177" t="s">
        <v>11422</v>
      </c>
      <c r="N19" s="179" t="s">
        <v>57</v>
      </c>
      <c r="O19" s="191" t="s">
        <v>221</v>
      </c>
      <c r="P19" s="179" t="s">
        <v>11405</v>
      </c>
      <c r="Q19" s="258" t="s">
        <v>10608</v>
      </c>
      <c r="R19" s="179" t="s">
        <v>8717</v>
      </c>
      <c r="S19" s="179" t="s">
        <v>217</v>
      </c>
      <c r="T19" s="178" t="s">
        <v>9173</v>
      </c>
      <c r="U19" s="192" t="s">
        <v>57</v>
      </c>
      <c r="V19" s="315"/>
    </row>
    <row r="20" spans="1:30" s="193" customFormat="1" ht="72">
      <c r="A20" s="180">
        <v>16</v>
      </c>
      <c r="B20" s="179" t="s">
        <v>12532</v>
      </c>
      <c r="C20" s="179" t="s">
        <v>218</v>
      </c>
      <c r="D20" s="179" t="s">
        <v>222</v>
      </c>
      <c r="E20" s="179">
        <v>6646009104</v>
      </c>
      <c r="F20" s="179" t="s">
        <v>12520</v>
      </c>
      <c r="G20" s="125" t="s">
        <v>223</v>
      </c>
      <c r="H20" s="179" t="s">
        <v>23</v>
      </c>
      <c r="I20" s="179" t="s">
        <v>41</v>
      </c>
      <c r="J20" s="179" t="s">
        <v>12232</v>
      </c>
      <c r="K20" s="201">
        <v>1950</v>
      </c>
      <c r="L20" s="179" t="s">
        <v>35</v>
      </c>
      <c r="M20" s="177" t="s">
        <v>11585</v>
      </c>
      <c r="N20" s="179" t="s">
        <v>57</v>
      </c>
      <c r="O20" s="191" t="s">
        <v>10601</v>
      </c>
      <c r="P20" s="179" t="s">
        <v>13497</v>
      </c>
      <c r="Q20" s="178" t="s">
        <v>10617</v>
      </c>
      <c r="R20" s="179" t="s">
        <v>8718</v>
      </c>
      <c r="S20" s="179" t="s">
        <v>57</v>
      </c>
      <c r="T20" s="177" t="s">
        <v>224</v>
      </c>
      <c r="U20" s="192" t="s">
        <v>70</v>
      </c>
      <c r="V20" s="315"/>
    </row>
    <row r="21" spans="1:30" s="193" customFormat="1" ht="336">
      <c r="A21" s="312">
        <v>17</v>
      </c>
      <c r="B21" s="179" t="s">
        <v>12506</v>
      </c>
      <c r="C21" s="179" t="s">
        <v>218</v>
      </c>
      <c r="D21" s="179" t="s">
        <v>245</v>
      </c>
      <c r="E21" s="179">
        <v>6632028876</v>
      </c>
      <c r="F21" s="179" t="s">
        <v>12531</v>
      </c>
      <c r="G21" s="125" t="s">
        <v>246</v>
      </c>
      <c r="H21" s="179" t="s">
        <v>23</v>
      </c>
      <c r="I21" s="179" t="s">
        <v>41</v>
      </c>
      <c r="J21" s="179" t="s">
        <v>4358</v>
      </c>
      <c r="K21" s="201">
        <v>2100</v>
      </c>
      <c r="L21" s="179" t="s">
        <v>247</v>
      </c>
      <c r="M21" s="177" t="s">
        <v>11690</v>
      </c>
      <c r="N21" s="179" t="s">
        <v>57</v>
      </c>
      <c r="O21" s="191" t="s">
        <v>7890</v>
      </c>
      <c r="P21" s="179" t="s">
        <v>248</v>
      </c>
      <c r="Q21" s="178" t="s">
        <v>11689</v>
      </c>
      <c r="R21" s="179" t="s">
        <v>8725</v>
      </c>
      <c r="S21" s="179" t="s">
        <v>57</v>
      </c>
      <c r="T21" s="178" t="s">
        <v>9173</v>
      </c>
      <c r="U21" s="192" t="s">
        <v>10771</v>
      </c>
      <c r="V21" s="315"/>
    </row>
    <row r="22" spans="1:30" s="193" customFormat="1" ht="186.6" customHeight="1">
      <c r="A22" s="180">
        <v>18</v>
      </c>
      <c r="B22" s="179" t="s">
        <v>12356</v>
      </c>
      <c r="C22" s="179" t="s">
        <v>218</v>
      </c>
      <c r="D22" s="179" t="s">
        <v>4163</v>
      </c>
      <c r="E22" s="212">
        <v>6686071035</v>
      </c>
      <c r="F22" s="179" t="s">
        <v>12534</v>
      </c>
      <c r="G22" s="125" t="s">
        <v>4164</v>
      </c>
      <c r="H22" s="179" t="s">
        <v>11666</v>
      </c>
      <c r="I22" s="179" t="s">
        <v>41</v>
      </c>
      <c r="J22" s="179" t="s">
        <v>11662</v>
      </c>
      <c r="K22" s="195" t="s">
        <v>11663</v>
      </c>
      <c r="L22" s="179" t="s">
        <v>35</v>
      </c>
      <c r="M22" s="177" t="s">
        <v>12529</v>
      </c>
      <c r="N22" s="179" t="s">
        <v>11664</v>
      </c>
      <c r="O22" s="191" t="s">
        <v>4571</v>
      </c>
      <c r="P22" s="179" t="s">
        <v>4165</v>
      </c>
      <c r="Q22" s="177" t="s">
        <v>11665</v>
      </c>
      <c r="R22" s="179" t="s">
        <v>8716</v>
      </c>
      <c r="S22" s="179" t="s">
        <v>57</v>
      </c>
      <c r="T22" s="177" t="s">
        <v>14100</v>
      </c>
      <c r="U22" s="192" t="s">
        <v>12650</v>
      </c>
      <c r="V22" s="315"/>
    </row>
    <row r="23" spans="1:30" s="193" customFormat="1" ht="257.45" customHeight="1">
      <c r="A23" s="180">
        <v>19</v>
      </c>
      <c r="B23" s="179" t="s">
        <v>12657</v>
      </c>
      <c r="C23" s="179" t="s">
        <v>218</v>
      </c>
      <c r="D23" s="179" t="s">
        <v>232</v>
      </c>
      <c r="E23" s="179">
        <v>6625026349</v>
      </c>
      <c r="F23" s="179" t="s">
        <v>12524</v>
      </c>
      <c r="G23" s="125" t="s">
        <v>233</v>
      </c>
      <c r="H23" s="179" t="s">
        <v>23</v>
      </c>
      <c r="I23" s="179" t="s">
        <v>41</v>
      </c>
      <c r="J23" s="179" t="s">
        <v>234</v>
      </c>
      <c r="K23" s="201">
        <v>2950</v>
      </c>
      <c r="L23" s="179" t="s">
        <v>235</v>
      </c>
      <c r="M23" s="177" t="s">
        <v>10777</v>
      </c>
      <c r="N23" s="179" t="s">
        <v>236</v>
      </c>
      <c r="O23" s="191" t="s">
        <v>10603</v>
      </c>
      <c r="P23" s="179" t="s">
        <v>13498</v>
      </c>
      <c r="Q23" s="178" t="s">
        <v>10620</v>
      </c>
      <c r="R23" s="179" t="s">
        <v>8722</v>
      </c>
      <c r="S23" s="179" t="s">
        <v>14101</v>
      </c>
      <c r="T23" s="177" t="s">
        <v>237</v>
      </c>
      <c r="U23" s="192" t="s">
        <v>8731</v>
      </c>
      <c r="V23" s="315"/>
    </row>
    <row r="24" spans="1:30" s="193" customFormat="1" ht="159" customHeight="1">
      <c r="A24" s="312">
        <v>20</v>
      </c>
      <c r="B24" s="179" t="s">
        <v>12507</v>
      </c>
      <c r="C24" s="179" t="s">
        <v>218</v>
      </c>
      <c r="D24" s="179" t="s">
        <v>228</v>
      </c>
      <c r="E24" s="179">
        <v>6625022270</v>
      </c>
      <c r="F24" s="179" t="s">
        <v>12523</v>
      </c>
      <c r="G24" s="125" t="s">
        <v>229</v>
      </c>
      <c r="H24" s="179" t="s">
        <v>23</v>
      </c>
      <c r="I24" s="179" t="s">
        <v>41</v>
      </c>
      <c r="J24" s="179" t="s">
        <v>6155</v>
      </c>
      <c r="K24" s="201">
        <v>2050</v>
      </c>
      <c r="L24" s="179" t="s">
        <v>35</v>
      </c>
      <c r="M24" s="177" t="s">
        <v>11692</v>
      </c>
      <c r="N24" s="179" t="s">
        <v>57</v>
      </c>
      <c r="O24" s="191" t="s">
        <v>10602</v>
      </c>
      <c r="P24" s="179" t="s">
        <v>230</v>
      </c>
      <c r="Q24" s="178" t="s">
        <v>10609</v>
      </c>
      <c r="R24" s="179" t="s">
        <v>8721</v>
      </c>
      <c r="S24" s="179" t="s">
        <v>57</v>
      </c>
      <c r="T24" s="177" t="s">
        <v>231</v>
      </c>
      <c r="U24" s="192" t="s">
        <v>57</v>
      </c>
      <c r="V24" s="315"/>
      <c r="W24" s="316"/>
      <c r="X24" s="316"/>
      <c r="Y24" s="316"/>
      <c r="Z24" s="316"/>
      <c r="AA24" s="316"/>
      <c r="AB24" s="316"/>
      <c r="AC24" s="316"/>
      <c r="AD24" s="316"/>
    </row>
    <row r="25" spans="1:30" s="193" customFormat="1" ht="132">
      <c r="A25" s="180">
        <v>21</v>
      </c>
      <c r="B25" s="179" t="s">
        <v>12512</v>
      </c>
      <c r="C25" s="179" t="s">
        <v>218</v>
      </c>
      <c r="D25" s="179" t="s">
        <v>4630</v>
      </c>
      <c r="E25" s="179">
        <v>6612021865</v>
      </c>
      <c r="F25" s="179" t="s">
        <v>5836</v>
      </c>
      <c r="G25" s="125" t="s">
        <v>201</v>
      </c>
      <c r="H25" s="179" t="s">
        <v>23</v>
      </c>
      <c r="I25" s="179" t="s">
        <v>41</v>
      </c>
      <c r="J25" s="179" t="s">
        <v>12233</v>
      </c>
      <c r="K25" s="201">
        <v>2818</v>
      </c>
      <c r="L25" s="317" t="s">
        <v>202</v>
      </c>
      <c r="M25" s="290" t="s">
        <v>10775</v>
      </c>
      <c r="N25" s="179" t="s">
        <v>203</v>
      </c>
      <c r="O25" s="210" t="s">
        <v>4631</v>
      </c>
      <c r="P25" s="179" t="s">
        <v>205</v>
      </c>
      <c r="Q25" s="178" t="s">
        <v>10606</v>
      </c>
      <c r="R25" s="179" t="s">
        <v>8713</v>
      </c>
      <c r="S25" s="179" t="s">
        <v>206</v>
      </c>
      <c r="T25" s="177" t="s">
        <v>8813</v>
      </c>
      <c r="U25" s="192" t="s">
        <v>8728</v>
      </c>
      <c r="V25" s="315"/>
      <c r="W25" s="316"/>
      <c r="X25" s="316"/>
      <c r="Y25" s="316"/>
      <c r="Z25" s="316"/>
      <c r="AA25" s="316"/>
      <c r="AB25" s="316"/>
      <c r="AC25" s="316"/>
      <c r="AD25" s="316"/>
    </row>
    <row r="26" spans="1:30" s="193" customFormat="1" ht="120" customHeight="1">
      <c r="A26" s="180">
        <v>22</v>
      </c>
      <c r="B26" s="275" t="s">
        <v>12515</v>
      </c>
      <c r="C26" s="275" t="s">
        <v>218</v>
      </c>
      <c r="D26" s="275" t="s">
        <v>190</v>
      </c>
      <c r="E26" s="275">
        <v>6633008921</v>
      </c>
      <c r="F26" s="275" t="s">
        <v>12655</v>
      </c>
      <c r="G26" s="318" t="s">
        <v>191</v>
      </c>
      <c r="H26" s="222" t="s">
        <v>23</v>
      </c>
      <c r="I26" s="275" t="s">
        <v>41</v>
      </c>
      <c r="J26" s="275" t="s">
        <v>4646</v>
      </c>
      <c r="K26" s="319">
        <v>1832.19</v>
      </c>
      <c r="L26" s="275" t="s">
        <v>192</v>
      </c>
      <c r="M26" s="224" t="s">
        <v>11498</v>
      </c>
      <c r="N26" s="179" t="s">
        <v>57</v>
      </c>
      <c r="O26" s="225" t="s">
        <v>10596</v>
      </c>
      <c r="P26" s="320" t="s">
        <v>193</v>
      </c>
      <c r="Q26" s="321" t="s">
        <v>10612</v>
      </c>
      <c r="R26" s="322" t="s">
        <v>8710</v>
      </c>
      <c r="S26" s="179" t="s">
        <v>57</v>
      </c>
      <c r="T26" s="321" t="s">
        <v>8727</v>
      </c>
      <c r="U26" s="323" t="s">
        <v>8735</v>
      </c>
      <c r="V26" s="315"/>
      <c r="W26" s="316"/>
      <c r="X26" s="316"/>
      <c r="Y26" s="316"/>
      <c r="Z26" s="316"/>
      <c r="AA26" s="316"/>
      <c r="AB26" s="316"/>
      <c r="AC26" s="316"/>
      <c r="AD26" s="316"/>
    </row>
    <row r="27" spans="1:30" s="193" customFormat="1" ht="48">
      <c r="A27" s="180">
        <v>23</v>
      </c>
      <c r="B27" s="222" t="s">
        <v>10629</v>
      </c>
      <c r="C27" s="222" t="s">
        <v>218</v>
      </c>
      <c r="D27" s="222" t="s">
        <v>208</v>
      </c>
      <c r="E27" s="222">
        <v>6623106550</v>
      </c>
      <c r="F27" s="222" t="s">
        <v>12517</v>
      </c>
      <c r="G27" s="165" t="s">
        <v>209</v>
      </c>
      <c r="H27" s="222" t="s">
        <v>23</v>
      </c>
      <c r="I27" s="222" t="s">
        <v>41</v>
      </c>
      <c r="J27" s="222" t="s">
        <v>6155</v>
      </c>
      <c r="K27" s="235">
        <v>1280</v>
      </c>
      <c r="L27" s="222" t="s">
        <v>35</v>
      </c>
      <c r="M27" s="224" t="s">
        <v>12678</v>
      </c>
      <c r="N27" s="222" t="s">
        <v>210</v>
      </c>
      <c r="O27" s="225" t="s">
        <v>10599</v>
      </c>
      <c r="P27" s="222" t="s">
        <v>211</v>
      </c>
      <c r="Q27" s="224" t="s">
        <v>212</v>
      </c>
      <c r="R27" s="222" t="s">
        <v>8714</v>
      </c>
      <c r="S27" s="222" t="s">
        <v>57</v>
      </c>
      <c r="T27" s="277" t="s">
        <v>9173</v>
      </c>
      <c r="U27" s="224" t="s">
        <v>57</v>
      </c>
      <c r="V27" s="324"/>
    </row>
    <row r="28" spans="1:30">
      <c r="A28" s="98"/>
      <c r="B28" s="62"/>
      <c r="C28" s="62"/>
      <c r="D28" s="62"/>
      <c r="E28" s="48"/>
      <c r="F28" s="99"/>
      <c r="G28" s="27"/>
      <c r="H28" s="27"/>
      <c r="I28" s="62"/>
      <c r="J28" s="62"/>
      <c r="K28" s="48"/>
      <c r="L28" s="62"/>
      <c r="M28" s="62"/>
      <c r="N28" s="62"/>
      <c r="O28" s="48"/>
      <c r="P28" s="99"/>
      <c r="Q28" s="48"/>
      <c r="R28" s="62"/>
      <c r="S28" s="62"/>
      <c r="T28" s="62"/>
    </row>
    <row r="29" spans="1:30">
      <c r="A29" s="98"/>
      <c r="B29" s="62"/>
      <c r="C29" s="62"/>
      <c r="D29" s="62"/>
      <c r="E29" s="48"/>
      <c r="F29" s="99"/>
      <c r="G29" s="27"/>
      <c r="H29" s="27"/>
      <c r="I29" s="62"/>
      <c r="J29" s="62"/>
      <c r="K29" s="48"/>
      <c r="L29" s="62"/>
      <c r="M29" s="62"/>
      <c r="N29" s="62"/>
      <c r="O29" s="48"/>
      <c r="P29" s="99"/>
      <c r="Q29" s="48"/>
      <c r="R29" s="62"/>
      <c r="S29" s="62"/>
      <c r="T29" s="62"/>
    </row>
    <row r="30" spans="1:30">
      <c r="A30" s="98"/>
      <c r="B30" s="62"/>
      <c r="C30" s="62"/>
      <c r="D30" s="62"/>
      <c r="E30" s="48"/>
      <c r="F30" s="99"/>
      <c r="G30" s="27"/>
      <c r="H30" s="27"/>
      <c r="I30" s="62"/>
      <c r="J30" s="62"/>
      <c r="K30" s="48"/>
      <c r="L30" s="62"/>
      <c r="M30" s="62"/>
      <c r="N30" s="62"/>
      <c r="O30" s="48"/>
      <c r="P30" s="99"/>
      <c r="Q30" s="48"/>
      <c r="R30" s="62"/>
      <c r="S30" s="62"/>
      <c r="T30" s="62"/>
    </row>
    <row r="31" spans="1:30">
      <c r="A31" s="98"/>
      <c r="B31" s="62"/>
      <c r="C31" s="62"/>
      <c r="D31" s="62"/>
      <c r="E31" s="48"/>
      <c r="F31" s="99"/>
      <c r="G31" s="27"/>
      <c r="H31" s="27"/>
      <c r="I31" s="62"/>
      <c r="J31" s="62"/>
      <c r="K31" s="48"/>
      <c r="L31" s="62"/>
      <c r="M31" s="62"/>
      <c r="N31" s="62"/>
      <c r="O31" s="48"/>
      <c r="P31" s="99"/>
      <c r="Q31" s="48"/>
      <c r="R31" s="62"/>
      <c r="S31" s="62"/>
      <c r="T31" s="62"/>
    </row>
    <row r="32" spans="1:30">
      <c r="A32" s="98"/>
      <c r="B32" s="62"/>
      <c r="C32" s="62"/>
      <c r="D32" s="62"/>
      <c r="E32" s="48"/>
      <c r="F32" s="99"/>
      <c r="G32" s="27"/>
      <c r="H32" s="27"/>
      <c r="I32" s="62"/>
      <c r="J32" s="62"/>
      <c r="K32" s="48"/>
      <c r="L32" s="62"/>
      <c r="M32" s="62"/>
      <c r="N32" s="62"/>
      <c r="O32" s="48"/>
      <c r="P32" s="99"/>
      <c r="Q32" s="48"/>
      <c r="R32" s="62"/>
      <c r="S32" s="62"/>
      <c r="T32" s="62"/>
    </row>
    <row r="33" spans="1:20">
      <c r="A33" s="98"/>
      <c r="B33" s="62"/>
      <c r="C33" s="62"/>
      <c r="D33" s="62"/>
      <c r="E33" s="48"/>
      <c r="F33" s="99"/>
      <c r="G33" s="27"/>
      <c r="H33" s="27"/>
      <c r="I33" s="62"/>
      <c r="J33" s="62"/>
      <c r="K33" s="48"/>
      <c r="L33" s="62"/>
      <c r="M33" s="62"/>
      <c r="N33" s="62"/>
      <c r="O33" s="48"/>
      <c r="P33" s="99"/>
      <c r="Q33" s="48"/>
      <c r="R33" s="62"/>
      <c r="S33" s="62"/>
      <c r="T33" s="62"/>
    </row>
    <row r="34" spans="1:20">
      <c r="A34" s="98"/>
      <c r="B34" s="62"/>
      <c r="C34" s="62"/>
      <c r="D34" s="62"/>
      <c r="E34" s="48"/>
      <c r="F34" s="99"/>
      <c r="G34" s="27"/>
      <c r="H34" s="27"/>
      <c r="I34" s="62"/>
      <c r="J34" s="62"/>
      <c r="K34" s="48"/>
      <c r="L34" s="62"/>
      <c r="M34" s="62"/>
      <c r="N34" s="62"/>
      <c r="O34" s="48"/>
      <c r="P34" s="99"/>
      <c r="Q34" s="48"/>
      <c r="R34" s="62"/>
      <c r="S34" s="62"/>
      <c r="T34" s="62"/>
    </row>
    <row r="35" spans="1:20">
      <c r="A35" s="98"/>
      <c r="B35" s="62"/>
      <c r="C35" s="62"/>
      <c r="D35" s="62"/>
      <c r="E35" s="48"/>
      <c r="F35" s="99"/>
      <c r="G35" s="27"/>
      <c r="H35" s="27"/>
      <c r="I35" s="62"/>
      <c r="J35" s="62"/>
      <c r="K35" s="48"/>
      <c r="L35" s="62"/>
      <c r="M35" s="62"/>
      <c r="N35" s="62"/>
      <c r="O35" s="48"/>
      <c r="P35" s="99"/>
      <c r="Q35" s="48"/>
      <c r="R35" s="62"/>
      <c r="S35" s="62"/>
      <c r="T35" s="62"/>
    </row>
    <row r="36" spans="1:20">
      <c r="A36" s="98"/>
      <c r="B36" s="62"/>
      <c r="C36" s="62"/>
      <c r="D36" s="62"/>
      <c r="E36" s="48"/>
      <c r="F36" s="99"/>
      <c r="G36" s="27"/>
      <c r="H36" s="27"/>
      <c r="I36" s="62"/>
      <c r="J36" s="62"/>
      <c r="K36" s="48"/>
      <c r="L36" s="62"/>
      <c r="M36" s="62"/>
      <c r="N36" s="62"/>
      <c r="O36" s="48"/>
      <c r="P36" s="99"/>
      <c r="Q36" s="48"/>
      <c r="R36" s="62"/>
      <c r="S36" s="62"/>
      <c r="T36" s="62"/>
    </row>
    <row r="37" spans="1:20">
      <c r="A37" s="98"/>
      <c r="B37" s="62"/>
      <c r="C37" s="62"/>
      <c r="D37" s="62"/>
      <c r="E37" s="48"/>
      <c r="F37" s="99"/>
      <c r="G37" s="27"/>
      <c r="H37" s="27"/>
      <c r="I37" s="62"/>
      <c r="J37" s="62"/>
      <c r="K37" s="48"/>
      <c r="L37" s="62"/>
      <c r="M37" s="62"/>
      <c r="N37" s="62"/>
      <c r="O37" s="48"/>
      <c r="P37" s="99"/>
      <c r="Q37" s="48"/>
      <c r="R37" s="62"/>
      <c r="S37" s="62"/>
      <c r="T37" s="62"/>
    </row>
    <row r="38" spans="1:20">
      <c r="A38" s="98"/>
      <c r="B38" s="62"/>
      <c r="C38" s="62"/>
      <c r="D38" s="62"/>
      <c r="E38" s="48"/>
      <c r="F38" s="99"/>
      <c r="G38" s="27"/>
      <c r="H38" s="27"/>
      <c r="I38" s="62"/>
      <c r="J38" s="62"/>
      <c r="K38" s="48"/>
      <c r="L38" s="62"/>
      <c r="M38" s="62"/>
      <c r="N38" s="62"/>
      <c r="O38" s="48"/>
      <c r="P38" s="99"/>
      <c r="Q38" s="48"/>
      <c r="R38" s="62"/>
      <c r="S38" s="62"/>
      <c r="T38" s="62"/>
    </row>
    <row r="39" spans="1:20">
      <c r="A39" s="98"/>
      <c r="B39" s="62"/>
      <c r="C39" s="62"/>
      <c r="D39" s="62"/>
      <c r="E39" s="48"/>
      <c r="F39" s="99"/>
      <c r="G39" s="27"/>
      <c r="H39" s="27"/>
      <c r="I39" s="62"/>
      <c r="J39" s="62"/>
      <c r="K39" s="48"/>
      <c r="L39" s="62"/>
      <c r="M39" s="62"/>
      <c r="N39" s="62"/>
      <c r="O39" s="48"/>
      <c r="P39" s="99"/>
      <c r="Q39" s="48"/>
      <c r="R39" s="62"/>
      <c r="S39" s="62"/>
      <c r="T39" s="62"/>
    </row>
    <row r="40" spans="1:20">
      <c r="A40" s="98"/>
      <c r="B40" s="62"/>
      <c r="C40" s="62"/>
      <c r="D40" s="62"/>
      <c r="E40" s="48"/>
      <c r="F40" s="99"/>
      <c r="G40" s="27"/>
      <c r="H40" s="27"/>
      <c r="I40" s="62"/>
      <c r="J40" s="62"/>
      <c r="K40" s="48"/>
      <c r="L40" s="62"/>
      <c r="M40" s="62"/>
      <c r="N40" s="62"/>
      <c r="O40" s="48"/>
      <c r="P40" s="99"/>
      <c r="Q40" s="48"/>
      <c r="R40" s="62"/>
      <c r="S40" s="62"/>
      <c r="T40" s="62"/>
    </row>
    <row r="41" spans="1:20">
      <c r="A41" s="98"/>
      <c r="B41" s="62"/>
      <c r="C41" s="62"/>
      <c r="D41" s="62"/>
      <c r="E41" s="48"/>
      <c r="F41" s="99"/>
      <c r="G41" s="27"/>
      <c r="H41" s="27"/>
      <c r="I41" s="62"/>
      <c r="J41" s="62"/>
      <c r="K41" s="48"/>
      <c r="L41" s="62"/>
      <c r="M41" s="62"/>
      <c r="N41" s="62"/>
      <c r="O41" s="48"/>
      <c r="P41" s="99"/>
      <c r="Q41" s="48"/>
      <c r="R41" s="62"/>
      <c r="S41" s="62"/>
      <c r="T41" s="62"/>
    </row>
    <row r="42" spans="1:20">
      <c r="A42" s="98"/>
      <c r="B42" s="62"/>
      <c r="C42" s="62"/>
      <c r="D42" s="62"/>
      <c r="E42" s="48"/>
      <c r="F42" s="99"/>
      <c r="G42" s="27"/>
      <c r="H42" s="27"/>
      <c r="I42" s="62"/>
      <c r="J42" s="62"/>
      <c r="K42" s="48"/>
      <c r="L42" s="62"/>
      <c r="M42" s="62"/>
      <c r="N42" s="62"/>
      <c r="O42" s="48"/>
      <c r="P42" s="99"/>
      <c r="Q42" s="48"/>
      <c r="R42" s="62"/>
      <c r="S42" s="62"/>
      <c r="T42" s="62"/>
    </row>
    <row r="43" spans="1:20">
      <c r="A43" s="98"/>
      <c r="B43" s="62"/>
      <c r="C43" s="62"/>
      <c r="D43" s="62"/>
      <c r="E43" s="48"/>
      <c r="F43" s="99"/>
      <c r="G43" s="27"/>
      <c r="H43" s="27"/>
      <c r="I43" s="62"/>
      <c r="J43" s="62"/>
      <c r="K43" s="48"/>
      <c r="L43" s="62"/>
      <c r="M43" s="62"/>
      <c r="N43" s="62"/>
      <c r="O43" s="48"/>
      <c r="P43" s="99"/>
      <c r="Q43" s="48"/>
      <c r="R43" s="62"/>
      <c r="S43" s="62"/>
      <c r="T43" s="62"/>
    </row>
    <row r="44" spans="1:20">
      <c r="A44" s="98"/>
      <c r="B44" s="62"/>
      <c r="C44" s="62"/>
      <c r="D44" s="62"/>
      <c r="E44" s="48"/>
      <c r="F44" s="99"/>
      <c r="G44" s="27"/>
      <c r="H44" s="27"/>
      <c r="I44" s="62"/>
      <c r="J44" s="62"/>
      <c r="K44" s="48"/>
      <c r="L44" s="62"/>
      <c r="M44" s="62"/>
      <c r="N44" s="62"/>
      <c r="O44" s="48"/>
      <c r="P44" s="99"/>
      <c r="Q44" s="48"/>
      <c r="R44" s="62"/>
      <c r="S44" s="62"/>
      <c r="T44" s="62"/>
    </row>
    <row r="45" spans="1:20">
      <c r="A45" s="98"/>
      <c r="B45" s="62"/>
      <c r="C45" s="62"/>
      <c r="D45" s="62"/>
      <c r="E45" s="48"/>
      <c r="F45" s="99"/>
      <c r="G45" s="27"/>
      <c r="H45" s="27"/>
      <c r="I45" s="62"/>
      <c r="J45" s="62"/>
      <c r="K45" s="48"/>
      <c r="L45" s="62"/>
      <c r="M45" s="62"/>
      <c r="N45" s="62"/>
      <c r="O45" s="48"/>
      <c r="P45" s="99"/>
      <c r="Q45" s="48"/>
      <c r="R45" s="62"/>
      <c r="S45" s="62"/>
      <c r="T45" s="62"/>
    </row>
    <row r="46" spans="1:20">
      <c r="A46" s="98"/>
      <c r="B46" s="62"/>
      <c r="C46" s="62"/>
      <c r="D46" s="62"/>
      <c r="E46" s="48"/>
      <c r="F46" s="99"/>
      <c r="G46" s="27"/>
      <c r="H46" s="27"/>
      <c r="I46" s="62"/>
      <c r="J46" s="62"/>
      <c r="K46" s="48"/>
      <c r="L46" s="62"/>
      <c r="M46" s="62"/>
      <c r="N46" s="62"/>
      <c r="O46" s="48"/>
      <c r="P46" s="99"/>
      <c r="Q46" s="48"/>
      <c r="R46" s="62"/>
      <c r="S46" s="62"/>
      <c r="T46" s="62"/>
    </row>
    <row r="47" spans="1:20">
      <c r="A47" s="98"/>
      <c r="B47" s="62"/>
      <c r="C47" s="62"/>
      <c r="D47" s="62"/>
      <c r="E47" s="48"/>
      <c r="F47" s="99"/>
      <c r="G47" s="27"/>
      <c r="H47" s="27"/>
      <c r="I47" s="62"/>
      <c r="J47" s="62"/>
      <c r="K47" s="48"/>
      <c r="L47" s="62"/>
      <c r="M47" s="62"/>
      <c r="N47" s="62"/>
      <c r="O47" s="48"/>
      <c r="P47" s="99"/>
      <c r="Q47" s="48"/>
      <c r="R47" s="62"/>
      <c r="S47" s="62"/>
      <c r="T47" s="62"/>
    </row>
    <row r="48" spans="1:20">
      <c r="A48" s="98"/>
      <c r="B48" s="62"/>
      <c r="C48" s="62"/>
      <c r="D48" s="62"/>
      <c r="E48" s="48"/>
      <c r="F48" s="99"/>
      <c r="G48" s="27"/>
      <c r="H48" s="27"/>
      <c r="I48" s="62"/>
      <c r="J48" s="62"/>
      <c r="K48" s="48"/>
      <c r="L48" s="62"/>
      <c r="M48" s="62"/>
      <c r="N48" s="62"/>
      <c r="O48" s="48"/>
      <c r="P48" s="99"/>
      <c r="Q48" s="48"/>
      <c r="R48" s="62"/>
      <c r="S48" s="62"/>
      <c r="T48" s="62"/>
    </row>
    <row r="49" spans="1:20">
      <c r="A49" s="98"/>
      <c r="B49" s="62"/>
      <c r="C49" s="62"/>
      <c r="D49" s="62"/>
      <c r="E49" s="48"/>
      <c r="F49" s="99"/>
      <c r="G49" s="27"/>
      <c r="H49" s="27"/>
      <c r="I49" s="62"/>
      <c r="J49" s="62"/>
      <c r="K49" s="48"/>
      <c r="L49" s="62"/>
      <c r="M49" s="62"/>
      <c r="N49" s="62"/>
      <c r="O49" s="48"/>
      <c r="P49" s="99"/>
      <c r="Q49" s="48"/>
      <c r="R49" s="62"/>
      <c r="S49" s="62"/>
      <c r="T49" s="62"/>
    </row>
    <row r="50" spans="1:20">
      <c r="A50" s="98"/>
      <c r="B50" s="62"/>
      <c r="C50" s="62"/>
      <c r="D50" s="62"/>
      <c r="E50" s="48"/>
      <c r="F50" s="99"/>
      <c r="G50" s="27"/>
      <c r="H50" s="27"/>
      <c r="I50" s="62"/>
      <c r="J50" s="62"/>
      <c r="K50" s="48"/>
      <c r="L50" s="62"/>
      <c r="M50" s="62"/>
      <c r="N50" s="62"/>
      <c r="O50" s="48"/>
      <c r="P50" s="99"/>
      <c r="Q50" s="48"/>
      <c r="R50" s="62"/>
      <c r="S50" s="62"/>
      <c r="T50" s="62"/>
    </row>
    <row r="51" spans="1:20">
      <c r="A51" s="98"/>
      <c r="B51" s="62"/>
      <c r="C51" s="62"/>
      <c r="D51" s="62"/>
      <c r="E51" s="48"/>
      <c r="F51" s="99"/>
      <c r="G51" s="27"/>
      <c r="H51" s="27"/>
      <c r="I51" s="62"/>
      <c r="J51" s="62"/>
      <c r="K51" s="48"/>
      <c r="L51" s="62"/>
      <c r="M51" s="62"/>
      <c r="N51" s="62"/>
      <c r="O51" s="48"/>
      <c r="P51" s="99"/>
      <c r="Q51" s="48"/>
      <c r="R51" s="62"/>
      <c r="S51" s="62"/>
      <c r="T51" s="62"/>
    </row>
    <row r="52" spans="1:20">
      <c r="A52" s="98"/>
      <c r="B52" s="62"/>
      <c r="C52" s="62"/>
      <c r="D52" s="62"/>
      <c r="E52" s="48"/>
      <c r="F52" s="99"/>
      <c r="G52" s="27"/>
      <c r="H52" s="27"/>
      <c r="I52" s="62"/>
      <c r="J52" s="62"/>
      <c r="K52" s="48"/>
      <c r="L52" s="62"/>
      <c r="M52" s="62"/>
      <c r="N52" s="62"/>
      <c r="O52" s="48"/>
      <c r="P52" s="99"/>
      <c r="Q52" s="48"/>
      <c r="R52" s="62"/>
      <c r="S52" s="62"/>
      <c r="T52" s="62"/>
    </row>
    <row r="53" spans="1:20">
      <c r="A53" s="98"/>
      <c r="B53" s="62"/>
      <c r="C53" s="62"/>
      <c r="D53" s="62"/>
      <c r="E53" s="48"/>
      <c r="F53" s="99"/>
      <c r="G53" s="27"/>
      <c r="H53" s="27"/>
      <c r="I53" s="62"/>
      <c r="J53" s="62"/>
      <c r="K53" s="48"/>
      <c r="L53" s="62"/>
      <c r="M53" s="62"/>
      <c r="N53" s="62"/>
      <c r="O53" s="48"/>
      <c r="P53" s="99"/>
      <c r="Q53" s="48"/>
      <c r="R53" s="62"/>
      <c r="S53" s="62"/>
      <c r="T53" s="62"/>
    </row>
    <row r="54" spans="1:20">
      <c r="A54" s="98"/>
      <c r="B54" s="62"/>
      <c r="C54" s="62"/>
      <c r="D54" s="62"/>
      <c r="E54" s="48"/>
      <c r="F54" s="99"/>
      <c r="G54" s="27"/>
      <c r="H54" s="27"/>
      <c r="I54" s="62"/>
      <c r="J54" s="62"/>
      <c r="K54" s="48"/>
      <c r="L54" s="62"/>
      <c r="M54" s="62"/>
      <c r="N54" s="62"/>
      <c r="O54" s="48"/>
      <c r="P54" s="99"/>
      <c r="Q54" s="48"/>
      <c r="R54" s="62"/>
      <c r="S54" s="62"/>
      <c r="T54" s="62"/>
    </row>
    <row r="55" spans="1:20">
      <c r="A55" s="98"/>
      <c r="B55" s="62"/>
      <c r="C55" s="62"/>
      <c r="D55" s="62"/>
      <c r="E55" s="48"/>
      <c r="F55" s="99"/>
      <c r="G55" s="27"/>
      <c r="H55" s="27"/>
      <c r="I55" s="62"/>
      <c r="J55" s="62"/>
      <c r="K55" s="48"/>
      <c r="L55" s="62"/>
      <c r="M55" s="62"/>
      <c r="N55" s="62"/>
      <c r="O55" s="48"/>
      <c r="P55" s="99"/>
      <c r="Q55" s="48"/>
      <c r="R55" s="62"/>
      <c r="S55" s="62"/>
      <c r="T55" s="62"/>
    </row>
    <row r="56" spans="1:20">
      <c r="A56" s="98"/>
      <c r="B56" s="62"/>
      <c r="C56" s="62"/>
      <c r="D56" s="62"/>
      <c r="E56" s="48"/>
      <c r="F56" s="99"/>
      <c r="G56" s="27"/>
      <c r="H56" s="27"/>
      <c r="I56" s="62"/>
      <c r="J56" s="62"/>
      <c r="K56" s="48"/>
      <c r="L56" s="62"/>
      <c r="M56" s="62"/>
      <c r="N56" s="62"/>
      <c r="O56" s="48"/>
      <c r="P56" s="99"/>
      <c r="Q56" s="48"/>
      <c r="R56" s="62"/>
      <c r="S56" s="62"/>
      <c r="T56" s="62"/>
    </row>
    <row r="57" spans="1:20">
      <c r="A57" s="98"/>
      <c r="B57" s="62"/>
      <c r="C57" s="62"/>
      <c r="D57" s="62"/>
      <c r="E57" s="48"/>
      <c r="F57" s="99"/>
      <c r="G57" s="27"/>
      <c r="H57" s="27"/>
      <c r="I57" s="62"/>
      <c r="J57" s="62"/>
      <c r="K57" s="48"/>
      <c r="L57" s="62"/>
      <c r="M57" s="62"/>
      <c r="N57" s="62"/>
      <c r="O57" s="48"/>
      <c r="P57" s="99"/>
      <c r="Q57" s="48"/>
      <c r="R57" s="62"/>
      <c r="S57" s="62"/>
      <c r="T57" s="62"/>
    </row>
    <row r="58" spans="1:20">
      <c r="A58" s="98"/>
      <c r="B58" s="62"/>
      <c r="C58" s="62"/>
      <c r="D58" s="62"/>
      <c r="E58" s="48"/>
      <c r="F58" s="99"/>
      <c r="G58" s="27"/>
      <c r="H58" s="27"/>
      <c r="I58" s="62"/>
      <c r="J58" s="62"/>
      <c r="K58" s="48"/>
      <c r="L58" s="62"/>
      <c r="M58" s="62"/>
      <c r="N58" s="62"/>
      <c r="O58" s="48"/>
      <c r="P58" s="99"/>
      <c r="Q58" s="48"/>
      <c r="R58" s="62"/>
      <c r="S58" s="62"/>
      <c r="T58" s="62"/>
    </row>
    <row r="59" spans="1:20">
      <c r="A59" s="98"/>
      <c r="B59" s="62"/>
      <c r="C59" s="62"/>
      <c r="D59" s="62"/>
      <c r="E59" s="48"/>
      <c r="F59" s="99"/>
      <c r="G59" s="27"/>
      <c r="H59" s="27"/>
      <c r="I59" s="62"/>
      <c r="J59" s="62"/>
      <c r="K59" s="48"/>
      <c r="L59" s="62"/>
      <c r="M59" s="62"/>
      <c r="N59" s="62"/>
      <c r="O59" s="48"/>
      <c r="P59" s="99"/>
      <c r="Q59" s="48"/>
      <c r="R59" s="62"/>
      <c r="S59" s="62"/>
      <c r="T59" s="62"/>
    </row>
    <row r="60" spans="1:20">
      <c r="A60" s="98"/>
      <c r="B60" s="62"/>
      <c r="C60" s="62"/>
      <c r="D60" s="62"/>
      <c r="E60" s="48"/>
      <c r="F60" s="99"/>
      <c r="G60" s="27"/>
      <c r="H60" s="27"/>
      <c r="I60" s="62"/>
      <c r="J60" s="62"/>
      <c r="K60" s="48"/>
      <c r="L60" s="62"/>
      <c r="M60" s="62"/>
      <c r="N60" s="62"/>
      <c r="O60" s="48"/>
      <c r="P60" s="99"/>
      <c r="Q60" s="48"/>
      <c r="R60" s="62"/>
      <c r="S60" s="62"/>
      <c r="T60" s="62"/>
    </row>
    <row r="61" spans="1:20">
      <c r="A61" s="98"/>
      <c r="B61" s="62"/>
      <c r="C61" s="62"/>
      <c r="D61" s="62"/>
      <c r="E61" s="48"/>
      <c r="F61" s="99"/>
      <c r="G61" s="27"/>
      <c r="H61" s="27"/>
      <c r="I61" s="62"/>
      <c r="J61" s="62"/>
      <c r="K61" s="48"/>
      <c r="L61" s="62"/>
      <c r="M61" s="62"/>
      <c r="N61" s="62"/>
      <c r="O61" s="48"/>
      <c r="P61" s="99"/>
      <c r="Q61" s="48"/>
      <c r="R61" s="62"/>
      <c r="S61" s="62"/>
      <c r="T61" s="62"/>
    </row>
    <row r="62" spans="1:20">
      <c r="A62" s="98"/>
      <c r="B62" s="62"/>
      <c r="C62" s="62"/>
      <c r="D62" s="62"/>
      <c r="E62" s="48"/>
      <c r="F62" s="99"/>
      <c r="G62" s="27"/>
      <c r="H62" s="27"/>
      <c r="I62" s="62"/>
      <c r="J62" s="62"/>
      <c r="K62" s="48"/>
      <c r="L62" s="62"/>
      <c r="M62" s="62"/>
      <c r="N62" s="62"/>
      <c r="O62" s="48"/>
      <c r="P62" s="99"/>
      <c r="Q62" s="48"/>
      <c r="R62" s="62"/>
      <c r="S62" s="62"/>
      <c r="T62" s="62"/>
    </row>
    <row r="63" spans="1:20">
      <c r="A63" s="98"/>
      <c r="B63" s="62"/>
      <c r="C63" s="62"/>
      <c r="D63" s="62"/>
      <c r="E63" s="48"/>
      <c r="F63" s="99"/>
      <c r="G63" s="27"/>
      <c r="H63" s="27"/>
      <c r="I63" s="62"/>
      <c r="J63" s="62"/>
      <c r="K63" s="48"/>
      <c r="L63" s="62"/>
      <c r="M63" s="62"/>
      <c r="N63" s="62"/>
      <c r="O63" s="48"/>
      <c r="P63" s="99"/>
      <c r="Q63" s="48"/>
      <c r="R63" s="62"/>
      <c r="S63" s="62"/>
      <c r="T63" s="62"/>
    </row>
    <row r="64" spans="1:20">
      <c r="A64" s="98"/>
      <c r="B64" s="62"/>
      <c r="C64" s="62"/>
      <c r="D64" s="62"/>
      <c r="E64" s="48"/>
      <c r="F64" s="99"/>
      <c r="G64" s="27"/>
      <c r="H64" s="27"/>
      <c r="I64" s="62"/>
      <c r="J64" s="62"/>
      <c r="K64" s="48"/>
      <c r="L64" s="62"/>
      <c r="M64" s="62"/>
      <c r="N64" s="62"/>
      <c r="O64" s="48"/>
      <c r="P64" s="99"/>
      <c r="Q64" s="48"/>
      <c r="R64" s="62"/>
      <c r="S64" s="62"/>
      <c r="T64" s="62"/>
    </row>
    <row r="65" spans="1:20">
      <c r="A65" s="98"/>
      <c r="B65" s="62"/>
      <c r="C65" s="62"/>
      <c r="D65" s="62"/>
      <c r="E65" s="48"/>
      <c r="F65" s="99"/>
      <c r="G65" s="27"/>
      <c r="H65" s="27"/>
      <c r="I65" s="62"/>
      <c r="J65" s="62"/>
      <c r="K65" s="48"/>
      <c r="L65" s="62"/>
      <c r="M65" s="62"/>
      <c r="N65" s="62"/>
      <c r="O65" s="48"/>
      <c r="P65" s="99"/>
      <c r="Q65" s="48"/>
      <c r="R65" s="62"/>
      <c r="S65" s="62"/>
      <c r="T65" s="62"/>
    </row>
    <row r="66" spans="1:20">
      <c r="A66" s="98"/>
      <c r="B66" s="62"/>
      <c r="C66" s="62"/>
      <c r="D66" s="62"/>
      <c r="E66" s="48"/>
      <c r="F66" s="99"/>
      <c r="G66" s="27"/>
      <c r="H66" s="27"/>
      <c r="I66" s="62"/>
      <c r="J66" s="62"/>
      <c r="K66" s="48"/>
      <c r="L66" s="62"/>
      <c r="M66" s="62"/>
      <c r="N66" s="62"/>
      <c r="O66" s="48"/>
      <c r="P66" s="99"/>
      <c r="Q66" s="48"/>
      <c r="R66" s="62"/>
      <c r="S66" s="62"/>
      <c r="T66" s="62"/>
    </row>
    <row r="67" spans="1:20">
      <c r="A67" s="98"/>
      <c r="B67" s="62"/>
      <c r="C67" s="62"/>
      <c r="D67" s="62"/>
      <c r="E67" s="48"/>
      <c r="F67" s="99"/>
      <c r="G67" s="27"/>
      <c r="H67" s="27"/>
      <c r="I67" s="62"/>
      <c r="J67" s="62"/>
      <c r="K67" s="48"/>
      <c r="L67" s="62"/>
      <c r="M67" s="62"/>
      <c r="N67" s="62"/>
      <c r="O67" s="48"/>
      <c r="P67" s="99"/>
      <c r="Q67" s="48"/>
      <c r="R67" s="62"/>
      <c r="S67" s="62"/>
      <c r="T67" s="62"/>
    </row>
    <row r="68" spans="1:20">
      <c r="A68" s="98"/>
      <c r="B68" s="62"/>
      <c r="C68" s="62"/>
      <c r="D68" s="62"/>
      <c r="E68" s="48"/>
      <c r="F68" s="99"/>
      <c r="G68" s="27"/>
      <c r="H68" s="27"/>
      <c r="I68" s="62"/>
      <c r="J68" s="62"/>
      <c r="K68" s="48"/>
      <c r="L68" s="62"/>
      <c r="M68" s="62"/>
      <c r="N68" s="62"/>
      <c r="O68" s="48"/>
      <c r="P68" s="99"/>
      <c r="Q68" s="48"/>
      <c r="R68" s="62"/>
      <c r="S68" s="62"/>
      <c r="T68" s="62"/>
    </row>
    <row r="69" spans="1:20">
      <c r="A69" s="98"/>
      <c r="B69" s="62"/>
      <c r="C69" s="62"/>
      <c r="D69" s="62"/>
      <c r="E69" s="48"/>
      <c r="F69" s="99"/>
      <c r="G69" s="27"/>
      <c r="H69" s="27"/>
      <c r="I69" s="62"/>
      <c r="J69" s="62"/>
      <c r="K69" s="48"/>
      <c r="L69" s="62"/>
      <c r="M69" s="62"/>
      <c r="N69" s="62"/>
      <c r="O69" s="48"/>
      <c r="P69" s="99"/>
      <c r="Q69" s="48"/>
      <c r="R69" s="62"/>
      <c r="S69" s="62"/>
      <c r="T69" s="62"/>
    </row>
    <row r="70" spans="1:20">
      <c r="A70" s="98"/>
      <c r="B70" s="62"/>
      <c r="C70" s="62"/>
      <c r="D70" s="62"/>
      <c r="E70" s="48"/>
      <c r="F70" s="99"/>
      <c r="G70" s="27"/>
      <c r="H70" s="27"/>
      <c r="I70" s="62"/>
      <c r="J70" s="62"/>
      <c r="K70" s="48"/>
      <c r="L70" s="62"/>
      <c r="M70" s="62"/>
      <c r="N70" s="62"/>
      <c r="O70" s="48"/>
      <c r="P70" s="99"/>
      <c r="Q70" s="48"/>
      <c r="R70" s="62"/>
      <c r="S70" s="62"/>
      <c r="T70" s="62"/>
    </row>
    <row r="71" spans="1:20">
      <c r="A71" s="98"/>
      <c r="B71" s="62"/>
      <c r="C71" s="62"/>
      <c r="D71" s="62"/>
      <c r="E71" s="48"/>
      <c r="F71" s="99"/>
      <c r="G71" s="27"/>
      <c r="H71" s="27"/>
      <c r="I71" s="62"/>
      <c r="J71" s="62"/>
      <c r="K71" s="48"/>
      <c r="L71" s="62"/>
      <c r="M71" s="62"/>
      <c r="N71" s="62"/>
      <c r="O71" s="48"/>
      <c r="P71" s="99"/>
      <c r="Q71" s="48"/>
      <c r="R71" s="62"/>
      <c r="S71" s="62"/>
      <c r="T71" s="62"/>
    </row>
    <row r="72" spans="1:20">
      <c r="A72" s="98"/>
      <c r="B72" s="62"/>
      <c r="C72" s="62"/>
      <c r="D72" s="62"/>
      <c r="E72" s="48"/>
      <c r="F72" s="99"/>
      <c r="G72" s="27"/>
      <c r="H72" s="27"/>
      <c r="I72" s="62"/>
      <c r="J72" s="62"/>
      <c r="K72" s="48"/>
      <c r="L72" s="62"/>
      <c r="M72" s="62"/>
      <c r="N72" s="62"/>
      <c r="O72" s="48"/>
      <c r="P72" s="99"/>
      <c r="Q72" s="48"/>
      <c r="R72" s="62"/>
      <c r="S72" s="62"/>
      <c r="T72" s="62"/>
    </row>
    <row r="73" spans="1:20">
      <c r="A73" s="98"/>
      <c r="B73" s="62"/>
      <c r="C73" s="62"/>
      <c r="D73" s="62"/>
      <c r="E73" s="48"/>
      <c r="F73" s="99"/>
      <c r="G73" s="27"/>
      <c r="H73" s="27"/>
      <c r="I73" s="62"/>
      <c r="J73" s="62"/>
      <c r="K73" s="48"/>
      <c r="L73" s="62"/>
      <c r="M73" s="62"/>
      <c r="N73" s="62"/>
      <c r="O73" s="48"/>
      <c r="P73" s="99"/>
      <c r="Q73" s="48"/>
      <c r="R73" s="62"/>
      <c r="S73" s="62"/>
      <c r="T73" s="62"/>
    </row>
    <row r="74" spans="1:20">
      <c r="A74" s="98"/>
      <c r="B74" s="62"/>
      <c r="C74" s="62"/>
      <c r="D74" s="62"/>
      <c r="E74" s="48"/>
      <c r="F74" s="99"/>
      <c r="G74" s="27"/>
      <c r="H74" s="27"/>
      <c r="I74" s="62"/>
      <c r="J74" s="62"/>
      <c r="K74" s="48"/>
      <c r="L74" s="62"/>
      <c r="M74" s="62"/>
      <c r="N74" s="62"/>
      <c r="O74" s="48"/>
      <c r="P74" s="99"/>
      <c r="Q74" s="48"/>
      <c r="R74" s="62"/>
      <c r="S74" s="62"/>
      <c r="T74" s="62"/>
    </row>
    <row r="75" spans="1:20">
      <c r="A75" s="98"/>
      <c r="B75" s="62"/>
      <c r="C75" s="62"/>
      <c r="D75" s="62"/>
      <c r="E75" s="48"/>
      <c r="F75" s="99"/>
      <c r="G75" s="27"/>
      <c r="H75" s="27"/>
      <c r="I75" s="62"/>
      <c r="J75" s="62"/>
      <c r="K75" s="48"/>
      <c r="L75" s="62"/>
      <c r="M75" s="62"/>
      <c r="N75" s="62"/>
      <c r="O75" s="48"/>
      <c r="P75" s="99"/>
      <c r="Q75" s="48"/>
      <c r="R75" s="62"/>
      <c r="S75" s="62"/>
      <c r="T75" s="62"/>
    </row>
    <row r="76" spans="1:20">
      <c r="A76" s="98"/>
      <c r="B76" s="62"/>
      <c r="C76" s="62"/>
      <c r="D76" s="62"/>
      <c r="E76" s="48"/>
      <c r="F76" s="99"/>
      <c r="G76" s="27"/>
      <c r="H76" s="27"/>
      <c r="I76" s="62"/>
      <c r="J76" s="62"/>
      <c r="K76" s="48"/>
      <c r="L76" s="62"/>
      <c r="M76" s="62"/>
      <c r="N76" s="62"/>
      <c r="O76" s="48"/>
      <c r="P76" s="99"/>
      <c r="Q76" s="48"/>
      <c r="R76" s="62"/>
      <c r="S76" s="62"/>
      <c r="T76" s="62"/>
    </row>
    <row r="77" spans="1:20">
      <c r="A77" s="98"/>
      <c r="B77" s="62"/>
      <c r="C77" s="62"/>
      <c r="D77" s="62"/>
      <c r="E77" s="48"/>
      <c r="F77" s="99"/>
      <c r="G77" s="27"/>
      <c r="H77" s="27"/>
      <c r="I77" s="62"/>
      <c r="J77" s="62"/>
      <c r="K77" s="48"/>
      <c r="L77" s="62"/>
      <c r="M77" s="62"/>
      <c r="N77" s="62"/>
      <c r="O77" s="48"/>
      <c r="P77" s="99"/>
      <c r="Q77" s="48"/>
      <c r="R77" s="62"/>
      <c r="S77" s="62"/>
      <c r="T77" s="62"/>
    </row>
    <row r="78" spans="1:20">
      <c r="A78" s="98"/>
      <c r="B78" s="62"/>
      <c r="C78" s="62"/>
      <c r="D78" s="62"/>
      <c r="E78" s="48"/>
      <c r="F78" s="99"/>
      <c r="G78" s="27"/>
      <c r="H78" s="27"/>
      <c r="I78" s="62"/>
      <c r="J78" s="62"/>
      <c r="K78" s="48"/>
      <c r="L78" s="62"/>
      <c r="M78" s="62"/>
      <c r="N78" s="62"/>
      <c r="O78" s="48"/>
      <c r="P78" s="99"/>
      <c r="Q78" s="48"/>
      <c r="R78" s="62"/>
      <c r="S78" s="62"/>
      <c r="T78" s="62"/>
    </row>
    <row r="79" spans="1:20">
      <c r="A79" s="98"/>
      <c r="B79" s="62"/>
      <c r="C79" s="62"/>
      <c r="D79" s="62"/>
      <c r="E79" s="48"/>
      <c r="F79" s="99"/>
      <c r="G79" s="27"/>
      <c r="H79" s="27"/>
      <c r="I79" s="62"/>
      <c r="J79" s="62"/>
      <c r="K79" s="48"/>
      <c r="L79" s="62"/>
      <c r="M79" s="62"/>
      <c r="N79" s="62"/>
      <c r="O79" s="48"/>
      <c r="P79" s="99"/>
      <c r="Q79" s="48"/>
      <c r="R79" s="62"/>
      <c r="S79" s="62"/>
      <c r="T79" s="62"/>
    </row>
    <row r="80" spans="1:20">
      <c r="A80" s="98"/>
      <c r="B80" s="62"/>
      <c r="C80" s="62"/>
      <c r="D80" s="62"/>
      <c r="E80" s="48"/>
      <c r="F80" s="99"/>
      <c r="G80" s="27"/>
      <c r="H80" s="27"/>
      <c r="I80" s="62"/>
      <c r="J80" s="62"/>
      <c r="K80" s="48"/>
      <c r="L80" s="62"/>
      <c r="M80" s="62"/>
      <c r="N80" s="62"/>
      <c r="O80" s="48"/>
      <c r="P80" s="99"/>
      <c r="Q80" s="48"/>
      <c r="R80" s="62"/>
      <c r="S80" s="62"/>
      <c r="T80" s="62"/>
    </row>
    <row r="81" spans="1:20">
      <c r="A81" s="98"/>
      <c r="B81" s="62"/>
      <c r="C81" s="62"/>
      <c r="D81" s="62"/>
      <c r="E81" s="48"/>
      <c r="F81" s="99"/>
      <c r="G81" s="27"/>
      <c r="H81" s="27"/>
      <c r="I81" s="62"/>
      <c r="J81" s="62"/>
      <c r="K81" s="48"/>
      <c r="L81" s="62"/>
      <c r="M81" s="62"/>
      <c r="N81" s="62"/>
      <c r="O81" s="48"/>
      <c r="P81" s="99"/>
      <c r="Q81" s="48"/>
      <c r="R81" s="62"/>
      <c r="S81" s="62"/>
      <c r="T81" s="62"/>
    </row>
    <row r="82" spans="1:20">
      <c r="A82" s="98"/>
      <c r="B82" s="62"/>
      <c r="C82" s="62"/>
      <c r="D82" s="62"/>
      <c r="E82" s="48"/>
      <c r="F82" s="99"/>
      <c r="G82" s="27"/>
      <c r="H82" s="27"/>
      <c r="I82" s="62"/>
      <c r="J82" s="62"/>
      <c r="K82" s="48"/>
      <c r="L82" s="62"/>
      <c r="M82" s="62"/>
      <c r="N82" s="62"/>
      <c r="O82" s="48"/>
      <c r="P82" s="99"/>
      <c r="Q82" s="48"/>
      <c r="R82" s="62"/>
      <c r="S82" s="62"/>
      <c r="T82" s="62"/>
    </row>
    <row r="83" spans="1:20">
      <c r="A83" s="98"/>
      <c r="B83" s="62"/>
      <c r="C83" s="62"/>
      <c r="D83" s="62"/>
      <c r="E83" s="48"/>
      <c r="F83" s="99"/>
      <c r="G83" s="27"/>
      <c r="H83" s="27"/>
      <c r="I83" s="62"/>
      <c r="J83" s="62"/>
      <c r="K83" s="48"/>
      <c r="L83" s="62"/>
      <c r="M83" s="62"/>
      <c r="N83" s="62"/>
      <c r="O83" s="48"/>
      <c r="P83" s="99"/>
      <c r="Q83" s="48"/>
      <c r="R83" s="62"/>
      <c r="S83" s="62"/>
      <c r="T83" s="62"/>
    </row>
    <row r="84" spans="1:20">
      <c r="A84" s="98"/>
      <c r="B84" s="62"/>
      <c r="C84" s="62"/>
      <c r="D84" s="62"/>
      <c r="E84" s="48"/>
      <c r="F84" s="99"/>
      <c r="G84" s="27"/>
      <c r="H84" s="27"/>
      <c r="I84" s="62"/>
      <c r="J84" s="62"/>
      <c r="K84" s="48"/>
      <c r="L84" s="62"/>
      <c r="M84" s="62"/>
      <c r="N84" s="62"/>
      <c r="O84" s="48"/>
      <c r="P84" s="99"/>
      <c r="Q84" s="48"/>
      <c r="R84" s="62"/>
      <c r="S84" s="62"/>
      <c r="T84" s="62"/>
    </row>
    <row r="85" spans="1:20">
      <c r="A85" s="98"/>
      <c r="B85" s="62"/>
      <c r="C85" s="62"/>
      <c r="D85" s="62"/>
      <c r="E85" s="48"/>
      <c r="F85" s="99"/>
      <c r="G85" s="27"/>
      <c r="H85" s="27"/>
      <c r="I85" s="62"/>
      <c r="J85" s="62"/>
      <c r="K85" s="48"/>
      <c r="L85" s="62"/>
      <c r="M85" s="62"/>
      <c r="N85" s="62"/>
      <c r="O85" s="48"/>
      <c r="P85" s="99"/>
      <c r="Q85" s="48"/>
      <c r="R85" s="62"/>
      <c r="S85" s="62"/>
      <c r="T85" s="62"/>
    </row>
    <row r="86" spans="1:20">
      <c r="A86" s="98"/>
      <c r="B86" s="62"/>
      <c r="C86" s="62"/>
      <c r="D86" s="62"/>
      <c r="E86" s="48"/>
      <c r="F86" s="99"/>
      <c r="G86" s="27"/>
      <c r="H86" s="27"/>
      <c r="I86" s="62"/>
      <c r="J86" s="62"/>
      <c r="K86" s="48"/>
      <c r="L86" s="62"/>
      <c r="M86" s="62"/>
      <c r="N86" s="62"/>
      <c r="O86" s="48"/>
      <c r="P86" s="99"/>
      <c r="Q86" s="48"/>
      <c r="R86" s="62"/>
      <c r="S86" s="62"/>
      <c r="T86" s="62"/>
    </row>
    <row r="87" spans="1:20">
      <c r="A87" s="98"/>
      <c r="B87" s="62"/>
      <c r="C87" s="62"/>
      <c r="D87" s="62"/>
      <c r="E87" s="48"/>
      <c r="F87" s="99"/>
      <c r="G87" s="27"/>
      <c r="H87" s="27"/>
      <c r="I87" s="62"/>
      <c r="J87" s="62"/>
      <c r="K87" s="48"/>
      <c r="L87" s="62"/>
      <c r="M87" s="62"/>
      <c r="N87" s="62"/>
      <c r="O87" s="48"/>
      <c r="P87" s="99"/>
      <c r="Q87" s="48"/>
      <c r="R87" s="62"/>
      <c r="S87" s="62"/>
      <c r="T87" s="62"/>
    </row>
    <row r="88" spans="1:20">
      <c r="A88" s="98"/>
      <c r="B88" s="62"/>
      <c r="C88" s="62"/>
      <c r="D88" s="62"/>
      <c r="E88" s="48"/>
      <c r="F88" s="99"/>
      <c r="G88" s="27"/>
      <c r="H88" s="27"/>
      <c r="I88" s="62"/>
      <c r="J88" s="62"/>
      <c r="K88" s="48"/>
      <c r="L88" s="62"/>
      <c r="M88" s="62"/>
      <c r="N88" s="62"/>
      <c r="O88" s="48"/>
      <c r="P88" s="99"/>
      <c r="Q88" s="48"/>
      <c r="R88" s="62"/>
      <c r="S88" s="62"/>
      <c r="T88" s="62"/>
    </row>
    <row r="89" spans="1:20">
      <c r="A89" s="98"/>
      <c r="B89" s="62"/>
      <c r="C89" s="62"/>
      <c r="D89" s="62"/>
      <c r="E89" s="48"/>
      <c r="F89" s="99"/>
      <c r="G89" s="27"/>
      <c r="H89" s="27"/>
      <c r="I89" s="62"/>
      <c r="J89" s="62"/>
      <c r="K89" s="48"/>
      <c r="L89" s="62"/>
      <c r="M89" s="62"/>
      <c r="N89" s="62"/>
      <c r="O89" s="48"/>
      <c r="P89" s="99"/>
      <c r="Q89" s="48"/>
      <c r="R89" s="62"/>
      <c r="S89" s="62"/>
      <c r="T89" s="62"/>
    </row>
    <row r="90" spans="1:20">
      <c r="A90" s="98"/>
      <c r="B90" s="62"/>
      <c r="C90" s="62"/>
      <c r="D90" s="62"/>
      <c r="E90" s="48"/>
      <c r="F90" s="99"/>
      <c r="G90" s="27"/>
      <c r="H90" s="27"/>
      <c r="I90" s="62"/>
      <c r="J90" s="62"/>
      <c r="K90" s="48"/>
      <c r="L90" s="62"/>
      <c r="M90" s="62"/>
      <c r="N90" s="62"/>
      <c r="O90" s="48"/>
      <c r="P90" s="99"/>
      <c r="Q90" s="48"/>
      <c r="R90" s="62"/>
      <c r="S90" s="62"/>
      <c r="T90" s="62"/>
    </row>
    <row r="91" spans="1:20">
      <c r="A91" s="98"/>
      <c r="B91" s="62"/>
      <c r="C91" s="62"/>
      <c r="D91" s="62"/>
      <c r="E91" s="48"/>
      <c r="F91" s="99"/>
      <c r="G91" s="27"/>
      <c r="H91" s="27"/>
      <c r="I91" s="62"/>
      <c r="J91" s="62"/>
      <c r="K91" s="48"/>
      <c r="L91" s="62"/>
      <c r="M91" s="62"/>
      <c r="N91" s="62"/>
      <c r="O91" s="48"/>
      <c r="P91" s="99"/>
      <c r="Q91" s="48"/>
      <c r="R91" s="62"/>
      <c r="S91" s="62"/>
      <c r="T91" s="62"/>
    </row>
    <row r="92" spans="1:20">
      <c r="A92" s="98"/>
      <c r="B92" s="62"/>
      <c r="C92" s="62"/>
      <c r="D92" s="62"/>
      <c r="E92" s="48"/>
      <c r="F92" s="99"/>
      <c r="G92" s="27"/>
      <c r="H92" s="27"/>
      <c r="I92" s="62"/>
      <c r="J92" s="62"/>
      <c r="K92" s="48"/>
      <c r="L92" s="62"/>
      <c r="M92" s="62"/>
      <c r="N92" s="62"/>
      <c r="O92" s="48"/>
      <c r="P92" s="99"/>
      <c r="Q92" s="48"/>
      <c r="R92" s="62"/>
      <c r="S92" s="62"/>
      <c r="T92" s="62"/>
    </row>
    <row r="93" spans="1:20">
      <c r="A93" s="98"/>
      <c r="B93" s="62"/>
      <c r="C93" s="62"/>
      <c r="D93" s="62"/>
      <c r="E93" s="48"/>
      <c r="F93" s="99"/>
      <c r="G93" s="27"/>
      <c r="H93" s="27"/>
      <c r="I93" s="62"/>
      <c r="J93" s="62"/>
      <c r="K93" s="48"/>
      <c r="L93" s="62"/>
      <c r="M93" s="62"/>
      <c r="N93" s="62"/>
      <c r="O93" s="48"/>
      <c r="P93" s="99"/>
      <c r="Q93" s="48"/>
      <c r="R93" s="62"/>
      <c r="S93" s="62"/>
      <c r="T93" s="62"/>
    </row>
    <row r="94" spans="1:20">
      <c r="A94" s="98"/>
      <c r="B94" s="62"/>
      <c r="C94" s="62"/>
      <c r="D94" s="62"/>
      <c r="E94" s="48"/>
      <c r="F94" s="99"/>
      <c r="G94" s="27"/>
      <c r="H94" s="27"/>
      <c r="I94" s="62"/>
      <c r="J94" s="62"/>
      <c r="K94" s="48"/>
      <c r="L94" s="62"/>
      <c r="M94" s="62"/>
      <c r="N94" s="62"/>
      <c r="O94" s="48"/>
      <c r="P94" s="99"/>
      <c r="Q94" s="48"/>
      <c r="R94" s="62"/>
      <c r="S94" s="62"/>
      <c r="T94" s="62"/>
    </row>
    <row r="95" spans="1:20">
      <c r="A95" s="98"/>
      <c r="B95" s="62"/>
      <c r="C95" s="62"/>
      <c r="D95" s="62"/>
      <c r="E95" s="48"/>
      <c r="F95" s="99"/>
      <c r="G95" s="27"/>
      <c r="H95" s="27"/>
      <c r="I95" s="62"/>
      <c r="J95" s="62"/>
      <c r="K95" s="48"/>
      <c r="L95" s="62"/>
      <c r="M95" s="62"/>
      <c r="N95" s="62"/>
      <c r="O95" s="48"/>
      <c r="P95" s="99"/>
      <c r="Q95" s="48"/>
      <c r="R95" s="62"/>
      <c r="S95" s="62"/>
      <c r="T95" s="62"/>
    </row>
    <row r="96" spans="1:20">
      <c r="A96" s="98"/>
      <c r="B96" s="62"/>
      <c r="C96" s="62"/>
      <c r="D96" s="62"/>
      <c r="E96" s="48"/>
      <c r="F96" s="99"/>
      <c r="G96" s="27"/>
      <c r="H96" s="27"/>
      <c r="I96" s="62"/>
      <c r="J96" s="62"/>
      <c r="K96" s="48"/>
      <c r="L96" s="62"/>
      <c r="M96" s="62"/>
      <c r="N96" s="62"/>
      <c r="O96" s="48"/>
      <c r="P96" s="99"/>
      <c r="Q96" s="48"/>
      <c r="R96" s="62"/>
      <c r="S96" s="62"/>
      <c r="T96" s="62"/>
    </row>
    <row r="97" spans="1:20">
      <c r="A97" s="98"/>
      <c r="B97" s="62"/>
      <c r="C97" s="62"/>
      <c r="D97" s="62"/>
      <c r="E97" s="48"/>
      <c r="F97" s="99"/>
      <c r="G97" s="27"/>
      <c r="H97" s="27"/>
      <c r="I97" s="62"/>
      <c r="J97" s="62"/>
      <c r="K97" s="48"/>
      <c r="L97" s="62"/>
      <c r="M97" s="62"/>
      <c r="N97" s="62"/>
      <c r="O97" s="48"/>
      <c r="P97" s="99"/>
      <c r="Q97" s="48"/>
      <c r="R97" s="62"/>
      <c r="S97" s="62"/>
      <c r="T97" s="62"/>
    </row>
    <row r="98" spans="1:20">
      <c r="A98" s="98"/>
      <c r="B98" s="62"/>
      <c r="C98" s="62"/>
      <c r="D98" s="62"/>
      <c r="E98" s="48"/>
      <c r="F98" s="99"/>
      <c r="G98" s="27"/>
      <c r="H98" s="27"/>
      <c r="I98" s="62"/>
      <c r="J98" s="62"/>
      <c r="K98" s="48"/>
      <c r="L98" s="62"/>
      <c r="M98" s="62"/>
      <c r="N98" s="62"/>
      <c r="O98" s="48"/>
      <c r="P98" s="99"/>
      <c r="Q98" s="48"/>
      <c r="R98" s="62"/>
      <c r="S98" s="62"/>
      <c r="T98" s="62"/>
    </row>
    <row r="99" spans="1:20">
      <c r="A99" s="98"/>
      <c r="B99" s="62"/>
      <c r="C99" s="62"/>
      <c r="D99" s="62"/>
      <c r="E99" s="48"/>
      <c r="F99" s="99"/>
      <c r="G99" s="27"/>
      <c r="H99" s="27"/>
      <c r="I99" s="62"/>
      <c r="J99" s="62"/>
      <c r="K99" s="48"/>
      <c r="L99" s="62"/>
      <c r="M99" s="62"/>
      <c r="N99" s="62"/>
      <c r="O99" s="48"/>
      <c r="P99" s="99"/>
      <c r="Q99" s="48"/>
      <c r="R99" s="62"/>
      <c r="S99" s="62"/>
      <c r="T99" s="62"/>
    </row>
    <row r="100" spans="1:20">
      <c r="A100" s="98"/>
      <c r="B100" s="62"/>
      <c r="C100" s="62"/>
      <c r="D100" s="62"/>
      <c r="E100" s="48"/>
      <c r="F100" s="99"/>
      <c r="G100" s="27"/>
      <c r="H100" s="27"/>
      <c r="I100" s="62"/>
      <c r="J100" s="62"/>
      <c r="K100" s="48"/>
      <c r="L100" s="62"/>
      <c r="M100" s="62"/>
      <c r="N100" s="62"/>
      <c r="O100" s="48"/>
      <c r="P100" s="99"/>
      <c r="Q100" s="48"/>
      <c r="R100" s="62"/>
      <c r="S100" s="62"/>
      <c r="T100" s="62"/>
    </row>
    <row r="101" spans="1:20">
      <c r="A101" s="98"/>
      <c r="B101" s="62"/>
      <c r="C101" s="62"/>
      <c r="D101" s="62"/>
      <c r="E101" s="48"/>
      <c r="F101" s="99"/>
      <c r="G101" s="27"/>
      <c r="H101" s="27"/>
      <c r="I101" s="62"/>
      <c r="J101" s="62"/>
      <c r="K101" s="48"/>
      <c r="L101" s="62"/>
      <c r="M101" s="62"/>
      <c r="N101" s="62"/>
      <c r="O101" s="48"/>
      <c r="P101" s="99"/>
      <c r="Q101" s="48"/>
      <c r="R101" s="62"/>
      <c r="S101" s="62"/>
      <c r="T101" s="62"/>
    </row>
    <row r="102" spans="1:20">
      <c r="A102" s="98"/>
      <c r="B102" s="62"/>
      <c r="C102" s="62"/>
      <c r="D102" s="62"/>
      <c r="E102" s="48"/>
      <c r="F102" s="99"/>
      <c r="G102" s="27"/>
      <c r="H102" s="27"/>
      <c r="I102" s="62"/>
      <c r="J102" s="62"/>
      <c r="K102" s="48"/>
      <c r="L102" s="62"/>
      <c r="M102" s="62"/>
      <c r="N102" s="62"/>
      <c r="O102" s="48"/>
      <c r="P102" s="99"/>
      <c r="Q102" s="48"/>
      <c r="R102" s="62"/>
      <c r="S102" s="62"/>
      <c r="T102" s="62"/>
    </row>
    <row r="103" spans="1:20">
      <c r="A103" s="98"/>
      <c r="B103" s="62"/>
      <c r="C103" s="62"/>
      <c r="D103" s="62"/>
      <c r="E103" s="48"/>
      <c r="F103" s="99"/>
      <c r="G103" s="27"/>
      <c r="H103" s="27"/>
      <c r="I103" s="62"/>
      <c r="J103" s="62"/>
      <c r="K103" s="48"/>
      <c r="L103" s="62"/>
      <c r="M103" s="62"/>
      <c r="N103" s="62"/>
      <c r="O103" s="48"/>
      <c r="P103" s="99"/>
      <c r="Q103" s="48"/>
      <c r="R103" s="62"/>
      <c r="S103" s="62"/>
      <c r="T103" s="62"/>
    </row>
    <row r="104" spans="1:20">
      <c r="A104" s="98"/>
      <c r="B104" s="62"/>
      <c r="C104" s="62"/>
      <c r="D104" s="62"/>
      <c r="E104" s="48"/>
      <c r="F104" s="99"/>
      <c r="G104" s="27"/>
      <c r="H104" s="27"/>
      <c r="I104" s="62"/>
      <c r="J104" s="62"/>
      <c r="K104" s="48"/>
      <c r="L104" s="62"/>
      <c r="M104" s="62"/>
      <c r="N104" s="62"/>
      <c r="O104" s="48"/>
      <c r="P104" s="99"/>
      <c r="Q104" s="48"/>
      <c r="R104" s="62"/>
      <c r="S104" s="62"/>
      <c r="T104" s="62"/>
    </row>
    <row r="105" spans="1:20">
      <c r="A105" s="98"/>
      <c r="B105" s="62"/>
      <c r="C105" s="62"/>
      <c r="D105" s="62"/>
      <c r="E105" s="48"/>
      <c r="F105" s="99"/>
      <c r="G105" s="27"/>
      <c r="H105" s="27"/>
      <c r="I105" s="62"/>
      <c r="J105" s="62"/>
      <c r="K105" s="48"/>
      <c r="L105" s="62"/>
      <c r="M105" s="62"/>
      <c r="N105" s="62"/>
      <c r="O105" s="48"/>
      <c r="P105" s="99"/>
      <c r="Q105" s="48"/>
      <c r="R105" s="62"/>
      <c r="S105" s="62"/>
      <c r="T105" s="62"/>
    </row>
    <row r="106" spans="1:20">
      <c r="A106" s="98"/>
      <c r="B106" s="62"/>
      <c r="C106" s="62"/>
      <c r="D106" s="62"/>
      <c r="E106" s="48"/>
      <c r="F106" s="99"/>
      <c r="G106" s="27"/>
      <c r="H106" s="27"/>
      <c r="I106" s="62"/>
      <c r="J106" s="62"/>
      <c r="K106" s="48"/>
      <c r="L106" s="62"/>
      <c r="M106" s="62"/>
      <c r="N106" s="62"/>
      <c r="O106" s="48"/>
      <c r="P106" s="99"/>
      <c r="Q106" s="48"/>
      <c r="R106" s="62"/>
      <c r="S106" s="62"/>
      <c r="T106" s="62"/>
    </row>
    <row r="107" spans="1:20">
      <c r="A107" s="98"/>
      <c r="B107" s="62"/>
      <c r="C107" s="62"/>
      <c r="D107" s="62"/>
      <c r="E107" s="48"/>
      <c r="F107" s="99"/>
      <c r="G107" s="27"/>
      <c r="H107" s="27"/>
      <c r="I107" s="62"/>
      <c r="J107" s="62"/>
      <c r="K107" s="48"/>
      <c r="L107" s="62"/>
      <c r="M107" s="62"/>
      <c r="N107" s="62"/>
      <c r="O107" s="48"/>
      <c r="P107" s="99"/>
      <c r="Q107" s="48"/>
      <c r="R107" s="62"/>
      <c r="S107" s="62"/>
      <c r="T107" s="62"/>
    </row>
    <row r="108" spans="1:20">
      <c r="A108" s="98"/>
      <c r="B108" s="62"/>
      <c r="C108" s="62"/>
      <c r="D108" s="62"/>
      <c r="E108" s="48"/>
      <c r="F108" s="99"/>
      <c r="G108" s="27"/>
      <c r="H108" s="27"/>
      <c r="I108" s="62"/>
      <c r="J108" s="62"/>
      <c r="K108" s="48"/>
      <c r="L108" s="62"/>
      <c r="M108" s="62"/>
      <c r="N108" s="62"/>
      <c r="O108" s="48"/>
      <c r="P108" s="99"/>
      <c r="Q108" s="48"/>
      <c r="R108" s="62"/>
      <c r="S108" s="62"/>
      <c r="T108" s="62"/>
    </row>
    <row r="109" spans="1:20">
      <c r="A109" s="98"/>
      <c r="B109" s="62"/>
      <c r="C109" s="62"/>
      <c r="D109" s="62"/>
      <c r="E109" s="48"/>
      <c r="F109" s="99"/>
      <c r="G109" s="27"/>
      <c r="H109" s="27"/>
      <c r="I109" s="62"/>
      <c r="J109" s="62"/>
      <c r="K109" s="48"/>
      <c r="L109" s="62"/>
      <c r="M109" s="62"/>
      <c r="N109" s="62"/>
      <c r="O109" s="48"/>
      <c r="P109" s="99"/>
      <c r="Q109" s="48"/>
      <c r="R109" s="62"/>
      <c r="S109" s="62"/>
      <c r="T109" s="62"/>
    </row>
    <row r="110" spans="1:20">
      <c r="A110" s="98"/>
      <c r="B110" s="62"/>
      <c r="C110" s="62"/>
      <c r="D110" s="62"/>
      <c r="E110" s="48"/>
      <c r="F110" s="99"/>
      <c r="G110" s="27"/>
      <c r="H110" s="27"/>
      <c r="I110" s="62"/>
      <c r="J110" s="62"/>
      <c r="K110" s="48"/>
      <c r="L110" s="62"/>
      <c r="M110" s="62"/>
      <c r="N110" s="62"/>
      <c r="O110" s="48"/>
      <c r="P110" s="99"/>
      <c r="Q110" s="48"/>
      <c r="R110" s="62"/>
      <c r="S110" s="62"/>
      <c r="T110" s="62"/>
    </row>
    <row r="111" spans="1:20">
      <c r="A111" s="98"/>
      <c r="B111" s="62"/>
      <c r="C111" s="62"/>
      <c r="D111" s="62"/>
      <c r="E111" s="48"/>
      <c r="F111" s="99"/>
      <c r="G111" s="27"/>
      <c r="H111" s="27"/>
      <c r="I111" s="62"/>
      <c r="J111" s="62"/>
      <c r="K111" s="48"/>
      <c r="L111" s="62"/>
      <c r="M111" s="62"/>
      <c r="N111" s="62"/>
      <c r="O111" s="48"/>
      <c r="P111" s="99"/>
      <c r="Q111" s="48"/>
      <c r="R111" s="62"/>
      <c r="S111" s="62"/>
      <c r="T111" s="62"/>
    </row>
    <row r="112" spans="1:20">
      <c r="A112" s="98"/>
      <c r="B112" s="62"/>
      <c r="C112" s="62"/>
      <c r="D112" s="62"/>
      <c r="E112" s="48"/>
      <c r="F112" s="99"/>
      <c r="G112" s="27"/>
      <c r="H112" s="27"/>
      <c r="I112" s="62"/>
      <c r="J112" s="62"/>
      <c r="K112" s="48"/>
      <c r="L112" s="62"/>
      <c r="M112" s="62"/>
      <c r="N112" s="62"/>
      <c r="O112" s="48"/>
      <c r="P112" s="99"/>
      <c r="Q112" s="48"/>
      <c r="R112" s="62"/>
      <c r="S112" s="62"/>
      <c r="T112" s="62"/>
    </row>
    <row r="113" spans="1:20">
      <c r="A113" s="98"/>
      <c r="B113" s="62"/>
      <c r="C113" s="62"/>
      <c r="D113" s="62"/>
      <c r="E113" s="48"/>
      <c r="F113" s="99"/>
      <c r="G113" s="27"/>
      <c r="H113" s="27"/>
      <c r="I113" s="62"/>
      <c r="J113" s="62"/>
      <c r="K113" s="48"/>
      <c r="L113" s="62"/>
      <c r="M113" s="62"/>
      <c r="N113" s="62"/>
      <c r="O113" s="48"/>
      <c r="P113" s="99"/>
      <c r="Q113" s="48"/>
      <c r="R113" s="62"/>
      <c r="S113" s="62"/>
      <c r="T113" s="62"/>
    </row>
    <row r="114" spans="1:20">
      <c r="A114" s="98"/>
      <c r="B114" s="62"/>
      <c r="C114" s="62"/>
      <c r="D114" s="62"/>
      <c r="E114" s="48"/>
      <c r="F114" s="99"/>
      <c r="G114" s="27"/>
      <c r="H114" s="27"/>
      <c r="I114" s="62"/>
      <c r="J114" s="62"/>
      <c r="K114" s="48"/>
      <c r="L114" s="62"/>
      <c r="M114" s="62"/>
      <c r="N114" s="62"/>
      <c r="O114" s="48"/>
      <c r="P114" s="99"/>
      <c r="Q114" s="48"/>
      <c r="R114" s="62"/>
      <c r="S114" s="62"/>
      <c r="T114" s="62"/>
    </row>
    <row r="115" spans="1:20">
      <c r="A115" s="98"/>
      <c r="B115" s="62"/>
      <c r="C115" s="62"/>
      <c r="D115" s="62"/>
      <c r="E115" s="48"/>
      <c r="F115" s="99"/>
      <c r="G115" s="27"/>
      <c r="H115" s="27"/>
      <c r="I115" s="62"/>
      <c r="J115" s="62"/>
      <c r="K115" s="48"/>
      <c r="L115" s="62"/>
      <c r="M115" s="62"/>
      <c r="N115" s="62"/>
      <c r="O115" s="48"/>
      <c r="P115" s="99"/>
      <c r="Q115" s="48"/>
      <c r="R115" s="62"/>
      <c r="S115" s="62"/>
      <c r="T115" s="62"/>
    </row>
    <row r="116" spans="1:20">
      <c r="A116" s="98"/>
      <c r="B116" s="62"/>
      <c r="C116" s="62"/>
      <c r="D116" s="62"/>
      <c r="E116" s="48"/>
      <c r="F116" s="99"/>
      <c r="G116" s="27"/>
      <c r="H116" s="27"/>
      <c r="I116" s="62"/>
      <c r="J116" s="62"/>
      <c r="K116" s="48"/>
      <c r="L116" s="62"/>
      <c r="M116" s="62"/>
      <c r="N116" s="62"/>
      <c r="O116" s="48"/>
      <c r="P116" s="99"/>
      <c r="Q116" s="48"/>
      <c r="R116" s="62"/>
      <c r="S116" s="62"/>
      <c r="T116" s="62"/>
    </row>
    <row r="117" spans="1:20">
      <c r="A117" s="98"/>
      <c r="B117" s="62"/>
      <c r="C117" s="62"/>
      <c r="D117" s="62"/>
      <c r="E117" s="48"/>
      <c r="F117" s="99"/>
      <c r="G117" s="27"/>
      <c r="H117" s="27"/>
      <c r="I117" s="62"/>
      <c r="J117" s="62"/>
      <c r="K117" s="48"/>
      <c r="L117" s="62"/>
      <c r="M117" s="62"/>
      <c r="N117" s="62"/>
      <c r="O117" s="48"/>
      <c r="P117" s="99"/>
      <c r="Q117" s="48"/>
      <c r="R117" s="62"/>
      <c r="S117" s="62"/>
      <c r="T117" s="62"/>
    </row>
    <row r="118" spans="1:20">
      <c r="A118" s="98"/>
      <c r="B118" s="62"/>
      <c r="C118" s="62"/>
      <c r="D118" s="62"/>
      <c r="E118" s="48"/>
      <c r="F118" s="99"/>
      <c r="G118" s="27"/>
      <c r="H118" s="27"/>
      <c r="I118" s="62"/>
      <c r="J118" s="62"/>
      <c r="K118" s="48"/>
      <c r="L118" s="62"/>
      <c r="M118" s="62"/>
      <c r="N118" s="62"/>
      <c r="O118" s="48"/>
      <c r="P118" s="99"/>
      <c r="Q118" s="48"/>
      <c r="R118" s="62"/>
      <c r="S118" s="62"/>
      <c r="T118" s="62"/>
    </row>
    <row r="119" spans="1:20">
      <c r="A119" s="98"/>
      <c r="B119" s="62"/>
      <c r="C119" s="62"/>
      <c r="D119" s="62"/>
      <c r="E119" s="48"/>
      <c r="F119" s="99"/>
      <c r="G119" s="27"/>
      <c r="H119" s="27"/>
      <c r="I119" s="62"/>
      <c r="J119" s="62"/>
      <c r="K119" s="48"/>
      <c r="L119" s="62"/>
      <c r="M119" s="62"/>
      <c r="N119" s="62"/>
      <c r="O119" s="48"/>
      <c r="P119" s="99"/>
      <c r="Q119" s="48"/>
      <c r="R119" s="62"/>
      <c r="S119" s="62"/>
      <c r="T119" s="62"/>
    </row>
    <row r="120" spans="1:20">
      <c r="A120" s="98"/>
      <c r="B120" s="62"/>
      <c r="C120" s="62"/>
      <c r="D120" s="62"/>
      <c r="E120" s="48"/>
      <c r="F120" s="99"/>
      <c r="G120" s="27"/>
      <c r="H120" s="27"/>
      <c r="I120" s="62"/>
      <c r="J120" s="62"/>
      <c r="K120" s="48"/>
      <c r="L120" s="62"/>
      <c r="M120" s="62"/>
      <c r="N120" s="62"/>
      <c r="O120" s="48"/>
      <c r="P120" s="99"/>
      <c r="Q120" s="48"/>
      <c r="R120" s="62"/>
      <c r="S120" s="62"/>
      <c r="T120" s="62"/>
    </row>
    <row r="121" spans="1:20">
      <c r="A121" s="98"/>
      <c r="B121" s="62"/>
      <c r="C121" s="62"/>
      <c r="D121" s="62"/>
      <c r="E121" s="48"/>
      <c r="F121" s="99"/>
      <c r="G121" s="27"/>
      <c r="H121" s="27"/>
      <c r="I121" s="62"/>
      <c r="J121" s="62"/>
      <c r="K121" s="48"/>
      <c r="L121" s="62"/>
      <c r="M121" s="62"/>
      <c r="N121" s="62"/>
      <c r="O121" s="48"/>
      <c r="P121" s="99"/>
      <c r="Q121" s="48"/>
      <c r="R121" s="62"/>
      <c r="S121" s="62"/>
      <c r="T121" s="62"/>
    </row>
    <row r="122" spans="1:20">
      <c r="A122" s="98"/>
      <c r="B122" s="62"/>
      <c r="C122" s="62"/>
      <c r="D122" s="62"/>
      <c r="E122" s="48"/>
      <c r="F122" s="99"/>
      <c r="G122" s="27"/>
      <c r="H122" s="27"/>
      <c r="I122" s="62"/>
      <c r="J122" s="62"/>
      <c r="K122" s="48"/>
      <c r="L122" s="62"/>
      <c r="M122" s="62"/>
      <c r="N122" s="62"/>
      <c r="O122" s="48"/>
      <c r="P122" s="99"/>
      <c r="Q122" s="48"/>
      <c r="R122" s="62"/>
      <c r="S122" s="62"/>
      <c r="T122" s="62"/>
    </row>
    <row r="123" spans="1:20">
      <c r="A123" s="98"/>
      <c r="B123" s="62"/>
      <c r="C123" s="62"/>
      <c r="D123" s="62"/>
      <c r="E123" s="48"/>
      <c r="F123" s="99"/>
      <c r="G123" s="27"/>
      <c r="H123" s="27"/>
      <c r="I123" s="62"/>
      <c r="J123" s="62"/>
      <c r="K123" s="48"/>
      <c r="L123" s="62"/>
      <c r="M123" s="62"/>
      <c r="N123" s="62"/>
      <c r="O123" s="48"/>
      <c r="P123" s="99"/>
      <c r="Q123" s="48"/>
      <c r="R123" s="62"/>
      <c r="S123" s="62"/>
      <c r="T123" s="62"/>
    </row>
    <row r="124" spans="1:20">
      <c r="A124" s="98"/>
      <c r="B124" s="62"/>
      <c r="C124" s="62"/>
      <c r="D124" s="62"/>
      <c r="E124" s="48"/>
      <c r="F124" s="99"/>
      <c r="G124" s="27"/>
      <c r="H124" s="27"/>
      <c r="I124" s="62"/>
      <c r="J124" s="62"/>
      <c r="K124" s="48"/>
      <c r="L124" s="62"/>
      <c r="M124" s="62"/>
      <c r="N124" s="62"/>
      <c r="O124" s="48"/>
      <c r="P124" s="99"/>
      <c r="Q124" s="48"/>
      <c r="R124" s="62"/>
      <c r="S124" s="62"/>
      <c r="T124" s="62"/>
    </row>
    <row r="125" spans="1:20">
      <c r="A125" s="98"/>
      <c r="B125" s="62"/>
      <c r="C125" s="62"/>
      <c r="D125" s="62"/>
      <c r="E125" s="48"/>
      <c r="F125" s="99"/>
      <c r="G125" s="27"/>
      <c r="H125" s="27"/>
      <c r="I125" s="62"/>
      <c r="J125" s="62"/>
      <c r="K125" s="48"/>
      <c r="L125" s="62"/>
      <c r="M125" s="62"/>
      <c r="N125" s="62"/>
      <c r="O125" s="48"/>
      <c r="P125" s="99"/>
      <c r="Q125" s="48"/>
      <c r="R125" s="62"/>
      <c r="S125" s="62"/>
      <c r="T125" s="62"/>
    </row>
    <row r="126" spans="1:20">
      <c r="A126" s="98"/>
      <c r="B126" s="62"/>
      <c r="C126" s="62"/>
      <c r="D126" s="62"/>
      <c r="E126" s="48"/>
      <c r="F126" s="99"/>
      <c r="G126" s="27"/>
      <c r="H126" s="27"/>
      <c r="I126" s="62"/>
      <c r="J126" s="62"/>
      <c r="K126" s="48"/>
      <c r="L126" s="62"/>
      <c r="M126" s="62"/>
      <c r="N126" s="62"/>
      <c r="O126" s="48"/>
      <c r="P126" s="99"/>
      <c r="Q126" s="48"/>
      <c r="R126" s="62"/>
      <c r="S126" s="62"/>
      <c r="T126" s="62"/>
    </row>
    <row r="127" spans="1:20">
      <c r="A127" s="98"/>
      <c r="B127" s="62"/>
      <c r="C127" s="62"/>
      <c r="D127" s="62"/>
      <c r="E127" s="48"/>
      <c r="F127" s="99"/>
      <c r="G127" s="27"/>
      <c r="H127" s="27"/>
      <c r="I127" s="62"/>
      <c r="J127" s="62"/>
      <c r="K127" s="48"/>
      <c r="L127" s="62"/>
      <c r="M127" s="62"/>
      <c r="N127" s="62"/>
      <c r="O127" s="48"/>
      <c r="P127" s="99"/>
      <c r="Q127" s="48"/>
      <c r="R127" s="62"/>
      <c r="S127" s="62"/>
      <c r="T127" s="62"/>
    </row>
    <row r="128" spans="1:20">
      <c r="A128" s="98"/>
      <c r="B128" s="62"/>
      <c r="C128" s="62"/>
      <c r="D128" s="62"/>
      <c r="E128" s="48"/>
      <c r="F128" s="99"/>
      <c r="G128" s="27"/>
      <c r="H128" s="27"/>
      <c r="I128" s="62"/>
      <c r="J128" s="62"/>
      <c r="K128" s="48"/>
      <c r="L128" s="62"/>
      <c r="M128" s="62"/>
      <c r="N128" s="62"/>
      <c r="O128" s="48"/>
      <c r="P128" s="99"/>
      <c r="Q128" s="48"/>
      <c r="R128" s="62"/>
      <c r="S128" s="62"/>
      <c r="T128" s="62"/>
    </row>
    <row r="129" spans="1:20">
      <c r="A129" s="98"/>
      <c r="B129" s="62"/>
      <c r="C129" s="62"/>
      <c r="D129" s="62"/>
      <c r="E129" s="48"/>
      <c r="F129" s="99"/>
      <c r="G129" s="27"/>
      <c r="H129" s="27"/>
      <c r="I129" s="62"/>
      <c r="J129" s="62"/>
      <c r="K129" s="48"/>
      <c r="L129" s="62"/>
      <c r="M129" s="62"/>
      <c r="N129" s="62"/>
      <c r="O129" s="48"/>
      <c r="P129" s="99"/>
      <c r="Q129" s="48"/>
      <c r="R129" s="62"/>
      <c r="S129" s="62"/>
      <c r="T129" s="62"/>
    </row>
    <row r="130" spans="1:20">
      <c r="A130" s="98"/>
      <c r="B130" s="62"/>
      <c r="C130" s="62"/>
      <c r="D130" s="62"/>
      <c r="E130" s="48"/>
      <c r="F130" s="99"/>
      <c r="G130" s="27"/>
      <c r="H130" s="27"/>
      <c r="I130" s="62"/>
      <c r="J130" s="62"/>
      <c r="K130" s="48"/>
      <c r="L130" s="62"/>
      <c r="M130" s="62"/>
      <c r="N130" s="62"/>
      <c r="O130" s="48"/>
      <c r="P130" s="99"/>
      <c r="Q130" s="48"/>
      <c r="R130" s="62"/>
      <c r="S130" s="62"/>
      <c r="T130" s="62"/>
    </row>
    <row r="131" spans="1:20">
      <c r="A131" s="98"/>
      <c r="B131" s="62"/>
      <c r="C131" s="62"/>
      <c r="D131" s="62"/>
      <c r="E131" s="48"/>
      <c r="F131" s="99"/>
      <c r="G131" s="27"/>
      <c r="H131" s="27"/>
      <c r="I131" s="62"/>
      <c r="J131" s="62"/>
      <c r="K131" s="48"/>
      <c r="L131" s="62"/>
      <c r="M131" s="62"/>
      <c r="N131" s="62"/>
      <c r="O131" s="48"/>
      <c r="P131" s="99"/>
      <c r="Q131" s="48"/>
      <c r="R131" s="62"/>
      <c r="S131" s="62"/>
      <c r="T131" s="62"/>
    </row>
    <row r="132" spans="1:20">
      <c r="A132" s="98"/>
      <c r="B132" s="62"/>
      <c r="C132" s="62"/>
      <c r="D132" s="62"/>
      <c r="E132" s="48"/>
      <c r="F132" s="99"/>
      <c r="G132" s="27"/>
      <c r="H132" s="27"/>
      <c r="I132" s="62"/>
      <c r="J132" s="62"/>
      <c r="K132" s="48"/>
      <c r="L132" s="62"/>
      <c r="M132" s="62"/>
      <c r="N132" s="62"/>
      <c r="O132" s="48"/>
      <c r="P132" s="99"/>
      <c r="Q132" s="48"/>
      <c r="R132" s="62"/>
      <c r="S132" s="62"/>
      <c r="T132" s="62"/>
    </row>
    <row r="133" spans="1:20">
      <c r="A133" s="98"/>
      <c r="B133" s="62"/>
      <c r="C133" s="62"/>
      <c r="D133" s="62"/>
      <c r="E133" s="48"/>
      <c r="F133" s="99"/>
      <c r="G133" s="27"/>
      <c r="H133" s="27"/>
      <c r="I133" s="62"/>
      <c r="J133" s="62"/>
      <c r="K133" s="48"/>
      <c r="L133" s="62"/>
      <c r="M133" s="62"/>
      <c r="N133" s="62"/>
      <c r="O133" s="48"/>
      <c r="P133" s="99"/>
      <c r="Q133" s="48"/>
      <c r="R133" s="62"/>
      <c r="S133" s="62"/>
      <c r="T133" s="62"/>
    </row>
    <row r="134" spans="1:20">
      <c r="A134" s="98"/>
      <c r="B134" s="62"/>
      <c r="C134" s="62"/>
      <c r="D134" s="62"/>
      <c r="E134" s="48"/>
      <c r="F134" s="99"/>
      <c r="G134" s="27"/>
      <c r="H134" s="27"/>
      <c r="I134" s="62"/>
      <c r="J134" s="62"/>
      <c r="K134" s="48"/>
      <c r="L134" s="62"/>
      <c r="M134" s="62"/>
      <c r="N134" s="62"/>
      <c r="O134" s="48"/>
      <c r="P134" s="99"/>
      <c r="Q134" s="48"/>
      <c r="R134" s="62"/>
      <c r="S134" s="62"/>
      <c r="T134" s="62"/>
    </row>
    <row r="135" spans="1:20">
      <c r="A135" s="98"/>
      <c r="B135" s="62"/>
      <c r="C135" s="62"/>
      <c r="D135" s="62"/>
      <c r="E135" s="48"/>
      <c r="F135" s="99"/>
      <c r="G135" s="27"/>
      <c r="H135" s="27"/>
      <c r="I135" s="62"/>
      <c r="J135" s="62"/>
      <c r="K135" s="48"/>
      <c r="L135" s="62"/>
      <c r="M135" s="62"/>
      <c r="N135" s="62"/>
      <c r="O135" s="48"/>
      <c r="P135" s="99"/>
      <c r="Q135" s="48"/>
      <c r="R135" s="62"/>
      <c r="S135" s="62"/>
      <c r="T135" s="62"/>
    </row>
    <row r="136" spans="1:20">
      <c r="A136" s="98"/>
      <c r="B136" s="62"/>
      <c r="C136" s="62"/>
      <c r="D136" s="62"/>
      <c r="E136" s="48"/>
      <c r="F136" s="99"/>
      <c r="G136" s="27"/>
      <c r="H136" s="27"/>
      <c r="I136" s="62"/>
      <c r="J136" s="62"/>
      <c r="K136" s="48"/>
      <c r="L136" s="62"/>
      <c r="M136" s="62"/>
      <c r="N136" s="62"/>
      <c r="O136" s="48"/>
      <c r="P136" s="99"/>
      <c r="Q136" s="48"/>
      <c r="R136" s="62"/>
      <c r="S136" s="62"/>
      <c r="T136" s="62"/>
    </row>
    <row r="137" spans="1:20">
      <c r="A137" s="98"/>
      <c r="B137" s="62"/>
      <c r="C137" s="62"/>
      <c r="D137" s="62"/>
      <c r="E137" s="48"/>
      <c r="F137" s="99"/>
      <c r="G137" s="27"/>
      <c r="H137" s="27"/>
      <c r="I137" s="62"/>
      <c r="J137" s="62"/>
      <c r="K137" s="48"/>
      <c r="L137" s="62"/>
      <c r="M137" s="62"/>
      <c r="N137" s="62"/>
      <c r="O137" s="48"/>
      <c r="P137" s="99"/>
      <c r="Q137" s="48"/>
      <c r="R137" s="62"/>
      <c r="S137" s="62"/>
      <c r="T137" s="62"/>
    </row>
    <row r="138" spans="1:20">
      <c r="A138" s="98"/>
      <c r="B138" s="62"/>
      <c r="C138" s="62"/>
      <c r="D138" s="62"/>
      <c r="E138" s="48"/>
      <c r="F138" s="99"/>
      <c r="G138" s="27"/>
      <c r="H138" s="27"/>
      <c r="I138" s="62"/>
      <c r="J138" s="62"/>
      <c r="K138" s="48"/>
      <c r="L138" s="62"/>
      <c r="M138" s="62"/>
      <c r="N138" s="62"/>
      <c r="O138" s="48"/>
      <c r="P138" s="99"/>
      <c r="Q138" s="48"/>
      <c r="R138" s="62"/>
      <c r="S138" s="62"/>
      <c r="T138" s="62"/>
    </row>
    <row r="139" spans="1:20">
      <c r="A139" s="98"/>
      <c r="B139" s="62"/>
      <c r="C139" s="62"/>
      <c r="D139" s="62"/>
      <c r="E139" s="48"/>
      <c r="F139" s="99"/>
      <c r="G139" s="27"/>
      <c r="H139" s="27"/>
      <c r="I139" s="62"/>
      <c r="J139" s="62"/>
      <c r="K139" s="48"/>
      <c r="L139" s="62"/>
      <c r="M139" s="62"/>
      <c r="N139" s="62"/>
      <c r="O139" s="48"/>
      <c r="P139" s="99"/>
      <c r="Q139" s="48"/>
      <c r="R139" s="62"/>
      <c r="S139" s="62"/>
      <c r="T139" s="62"/>
    </row>
    <row r="140" spans="1:20">
      <c r="A140" s="98"/>
      <c r="B140" s="62"/>
      <c r="C140" s="62"/>
      <c r="D140" s="62"/>
      <c r="E140" s="48"/>
      <c r="F140" s="99"/>
      <c r="G140" s="27"/>
      <c r="H140" s="27"/>
      <c r="I140" s="62"/>
      <c r="J140" s="62"/>
      <c r="K140" s="48"/>
      <c r="L140" s="62"/>
      <c r="M140" s="62"/>
      <c r="N140" s="62"/>
      <c r="O140" s="48"/>
      <c r="P140" s="99"/>
      <c r="Q140" s="48"/>
      <c r="R140" s="62"/>
      <c r="S140" s="62"/>
      <c r="T140" s="62"/>
    </row>
    <row r="141" spans="1:20">
      <c r="A141" s="98"/>
      <c r="B141" s="62"/>
      <c r="C141" s="62"/>
      <c r="D141" s="62"/>
      <c r="E141" s="48"/>
      <c r="F141" s="99"/>
      <c r="G141" s="27"/>
      <c r="H141" s="27"/>
      <c r="I141" s="62"/>
      <c r="J141" s="62"/>
      <c r="K141" s="48"/>
      <c r="L141" s="62"/>
      <c r="M141" s="62"/>
      <c r="N141" s="62"/>
      <c r="O141" s="48"/>
      <c r="P141" s="99"/>
      <c r="Q141" s="48"/>
      <c r="R141" s="62"/>
      <c r="S141" s="62"/>
      <c r="T141" s="62"/>
    </row>
    <row r="142" spans="1:20">
      <c r="A142" s="98"/>
      <c r="B142" s="62"/>
      <c r="C142" s="62"/>
      <c r="D142" s="62"/>
      <c r="E142" s="48"/>
      <c r="F142" s="99"/>
      <c r="G142" s="27"/>
      <c r="H142" s="27"/>
      <c r="I142" s="62"/>
      <c r="J142" s="62"/>
      <c r="K142" s="48"/>
      <c r="L142" s="62"/>
      <c r="M142" s="62"/>
      <c r="N142" s="62"/>
      <c r="O142" s="48"/>
      <c r="P142" s="99"/>
      <c r="Q142" s="48"/>
      <c r="R142" s="62"/>
      <c r="S142" s="62"/>
      <c r="T142" s="62"/>
    </row>
    <row r="143" spans="1:20">
      <c r="A143" s="98"/>
      <c r="B143" s="62"/>
      <c r="C143" s="62"/>
      <c r="D143" s="62"/>
      <c r="E143" s="48"/>
      <c r="F143" s="99"/>
      <c r="G143" s="27"/>
      <c r="H143" s="27"/>
      <c r="I143" s="62"/>
      <c r="J143" s="62"/>
      <c r="K143" s="48"/>
      <c r="L143" s="62"/>
      <c r="M143" s="62"/>
      <c r="N143" s="62"/>
      <c r="O143" s="48"/>
      <c r="P143" s="99"/>
      <c r="Q143" s="48"/>
      <c r="R143" s="62"/>
      <c r="S143" s="62"/>
      <c r="T143" s="62"/>
    </row>
    <row r="144" spans="1:20">
      <c r="A144" s="98"/>
      <c r="B144" s="62"/>
      <c r="C144" s="62"/>
      <c r="D144" s="62"/>
      <c r="E144" s="48"/>
      <c r="F144" s="99"/>
      <c r="G144" s="27"/>
      <c r="H144" s="27"/>
      <c r="I144" s="62"/>
      <c r="J144" s="62"/>
      <c r="K144" s="48"/>
      <c r="L144" s="62"/>
      <c r="M144" s="62"/>
      <c r="N144" s="62"/>
      <c r="O144" s="48"/>
      <c r="P144" s="99"/>
      <c r="Q144" s="48"/>
      <c r="R144" s="62"/>
      <c r="S144" s="62"/>
      <c r="T144" s="62"/>
    </row>
    <row r="145" spans="1:20">
      <c r="A145" s="98"/>
      <c r="B145" s="62"/>
      <c r="C145" s="62"/>
      <c r="D145" s="62"/>
      <c r="E145" s="48"/>
      <c r="F145" s="99"/>
      <c r="G145" s="27"/>
      <c r="H145" s="27"/>
      <c r="I145" s="62"/>
      <c r="J145" s="62"/>
      <c r="K145" s="48"/>
      <c r="L145" s="62"/>
      <c r="M145" s="62"/>
      <c r="N145" s="62"/>
      <c r="O145" s="48"/>
      <c r="P145" s="99"/>
      <c r="Q145" s="48"/>
      <c r="R145" s="62"/>
      <c r="S145" s="62"/>
      <c r="T145" s="62"/>
    </row>
    <row r="146" spans="1:20">
      <c r="A146" s="98"/>
      <c r="B146" s="62"/>
      <c r="C146" s="62"/>
      <c r="D146" s="62"/>
      <c r="E146" s="48"/>
      <c r="F146" s="99"/>
      <c r="G146" s="27"/>
      <c r="H146" s="27"/>
      <c r="I146" s="62"/>
      <c r="J146" s="62"/>
      <c r="K146" s="48"/>
      <c r="L146" s="62"/>
      <c r="M146" s="62"/>
      <c r="N146" s="62"/>
      <c r="O146" s="48"/>
      <c r="P146" s="99"/>
      <c r="Q146" s="48"/>
      <c r="R146" s="62"/>
      <c r="S146" s="62"/>
      <c r="T146" s="62"/>
    </row>
    <row r="147" spans="1:20">
      <c r="A147" s="98"/>
      <c r="B147" s="62"/>
      <c r="C147" s="62"/>
      <c r="D147" s="62"/>
      <c r="E147" s="48"/>
      <c r="F147" s="99"/>
      <c r="G147" s="27"/>
      <c r="H147" s="27"/>
      <c r="I147" s="62"/>
      <c r="J147" s="62"/>
      <c r="K147" s="48"/>
      <c r="L147" s="62"/>
      <c r="M147" s="62"/>
      <c r="N147" s="62"/>
      <c r="O147" s="48"/>
      <c r="P147" s="99"/>
      <c r="Q147" s="48"/>
      <c r="R147" s="62"/>
      <c r="S147" s="62"/>
      <c r="T147" s="62"/>
    </row>
    <row r="148" spans="1:20">
      <c r="A148" s="98"/>
      <c r="B148" s="62"/>
      <c r="C148" s="62"/>
      <c r="D148" s="62"/>
      <c r="E148" s="48"/>
      <c r="F148" s="99"/>
      <c r="G148" s="27"/>
      <c r="H148" s="27"/>
      <c r="I148" s="62"/>
      <c r="J148" s="62"/>
      <c r="K148" s="48"/>
      <c r="L148" s="62"/>
      <c r="M148" s="62"/>
      <c r="N148" s="62"/>
      <c r="O148" s="48"/>
      <c r="P148" s="99"/>
      <c r="Q148" s="48"/>
      <c r="R148" s="62"/>
      <c r="S148" s="62"/>
      <c r="T148" s="62"/>
    </row>
    <row r="149" spans="1:20">
      <c r="A149" s="98"/>
      <c r="B149" s="62"/>
      <c r="C149" s="62"/>
      <c r="D149" s="62"/>
      <c r="E149" s="48"/>
      <c r="F149" s="99"/>
      <c r="G149" s="27"/>
      <c r="H149" s="27"/>
      <c r="I149" s="62"/>
      <c r="J149" s="62"/>
      <c r="K149" s="48"/>
      <c r="L149" s="62"/>
      <c r="M149" s="62"/>
      <c r="N149" s="62"/>
      <c r="O149" s="48"/>
      <c r="P149" s="99"/>
      <c r="Q149" s="48"/>
      <c r="R149" s="62"/>
      <c r="S149" s="62"/>
      <c r="T149" s="62"/>
    </row>
    <row r="150" spans="1:20">
      <c r="A150" s="98"/>
      <c r="B150" s="62"/>
      <c r="C150" s="62"/>
      <c r="D150" s="62"/>
      <c r="E150" s="48"/>
      <c r="F150" s="99"/>
      <c r="G150" s="27"/>
      <c r="H150" s="27"/>
      <c r="I150" s="62"/>
      <c r="J150" s="62"/>
      <c r="K150" s="48"/>
      <c r="L150" s="62"/>
      <c r="M150" s="62"/>
      <c r="N150" s="62"/>
      <c r="O150" s="48"/>
      <c r="P150" s="99"/>
      <c r="Q150" s="48"/>
      <c r="R150" s="62"/>
      <c r="S150" s="62"/>
      <c r="T150" s="62"/>
    </row>
    <row r="151" spans="1:20">
      <c r="A151" s="98"/>
      <c r="B151" s="62"/>
      <c r="C151" s="62"/>
      <c r="D151" s="62"/>
      <c r="E151" s="48"/>
      <c r="F151" s="99"/>
      <c r="G151" s="27"/>
      <c r="H151" s="27"/>
      <c r="I151" s="62"/>
      <c r="J151" s="62"/>
      <c r="K151" s="48"/>
      <c r="L151" s="62"/>
      <c r="M151" s="62"/>
      <c r="N151" s="62"/>
      <c r="O151" s="48"/>
      <c r="P151" s="99"/>
      <c r="Q151" s="48"/>
      <c r="R151" s="62"/>
      <c r="S151" s="62"/>
      <c r="T151" s="62"/>
    </row>
    <row r="152" spans="1:20">
      <c r="A152" s="98"/>
      <c r="B152" s="62"/>
      <c r="C152" s="62"/>
      <c r="D152" s="62"/>
      <c r="E152" s="48"/>
      <c r="F152" s="99"/>
      <c r="G152" s="27"/>
      <c r="H152" s="27"/>
      <c r="I152" s="62"/>
      <c r="J152" s="62"/>
      <c r="K152" s="48"/>
      <c r="L152" s="62"/>
      <c r="M152" s="62"/>
      <c r="N152" s="62"/>
      <c r="O152" s="48"/>
      <c r="P152" s="99"/>
      <c r="Q152" s="48"/>
      <c r="R152" s="62"/>
      <c r="S152" s="62"/>
      <c r="T152" s="62"/>
    </row>
    <row r="153" spans="1:20">
      <c r="A153" s="98"/>
      <c r="B153" s="62"/>
      <c r="C153" s="62"/>
      <c r="D153" s="62"/>
      <c r="E153" s="48"/>
      <c r="F153" s="99"/>
      <c r="G153" s="27"/>
      <c r="H153" s="27"/>
      <c r="I153" s="62"/>
      <c r="J153" s="62"/>
      <c r="K153" s="48"/>
      <c r="L153" s="62"/>
      <c r="M153" s="62"/>
      <c r="N153" s="62"/>
      <c r="O153" s="48"/>
      <c r="P153" s="99"/>
      <c r="Q153" s="48"/>
      <c r="R153" s="62"/>
      <c r="S153" s="62"/>
      <c r="T153" s="62"/>
    </row>
    <row r="154" spans="1:20">
      <c r="A154" s="98"/>
      <c r="B154" s="62"/>
      <c r="C154" s="62"/>
      <c r="D154" s="62"/>
      <c r="E154" s="48"/>
      <c r="F154" s="99"/>
      <c r="G154" s="27"/>
      <c r="H154" s="27"/>
      <c r="I154" s="62"/>
      <c r="J154" s="62"/>
      <c r="K154" s="48"/>
      <c r="L154" s="62"/>
      <c r="M154" s="62"/>
      <c r="N154" s="62"/>
      <c r="O154" s="48"/>
      <c r="P154" s="99"/>
      <c r="Q154" s="48"/>
      <c r="R154" s="62"/>
      <c r="S154" s="62"/>
      <c r="T154" s="62"/>
    </row>
    <row r="155" spans="1:20">
      <c r="A155" s="98"/>
      <c r="B155" s="62"/>
      <c r="C155" s="62"/>
      <c r="D155" s="62"/>
      <c r="E155" s="48"/>
      <c r="F155" s="99"/>
      <c r="G155" s="27"/>
      <c r="H155" s="27"/>
      <c r="I155" s="62"/>
      <c r="J155" s="62"/>
      <c r="K155" s="48"/>
      <c r="L155" s="62"/>
      <c r="M155" s="62"/>
      <c r="N155" s="62"/>
      <c r="O155" s="48"/>
      <c r="P155" s="99"/>
      <c r="Q155" s="48"/>
      <c r="R155" s="62"/>
      <c r="S155" s="62"/>
      <c r="T155" s="62"/>
    </row>
    <row r="156" spans="1:20">
      <c r="A156" s="98"/>
      <c r="B156" s="62"/>
      <c r="C156" s="62"/>
      <c r="D156" s="62"/>
      <c r="E156" s="48"/>
      <c r="F156" s="99"/>
      <c r="G156" s="27"/>
      <c r="H156" s="27"/>
      <c r="I156" s="62"/>
      <c r="J156" s="62"/>
      <c r="K156" s="48"/>
      <c r="L156" s="62"/>
      <c r="M156" s="62"/>
      <c r="N156" s="62"/>
      <c r="O156" s="48"/>
      <c r="P156" s="99"/>
      <c r="Q156" s="48"/>
      <c r="R156" s="62"/>
      <c r="S156" s="62"/>
      <c r="T156" s="62"/>
    </row>
    <row r="157" spans="1:20">
      <c r="A157" s="98"/>
      <c r="B157" s="62"/>
      <c r="C157" s="62"/>
      <c r="D157" s="62"/>
      <c r="E157" s="48"/>
      <c r="F157" s="99"/>
      <c r="G157" s="27"/>
      <c r="H157" s="27"/>
      <c r="I157" s="62"/>
      <c r="J157" s="62"/>
      <c r="K157" s="48"/>
      <c r="L157" s="62"/>
      <c r="M157" s="62"/>
      <c r="N157" s="62"/>
      <c r="O157" s="48"/>
      <c r="P157" s="99"/>
      <c r="Q157" s="48"/>
      <c r="R157" s="62"/>
      <c r="S157" s="62"/>
      <c r="T157" s="62"/>
    </row>
    <row r="158" spans="1:20">
      <c r="A158" s="98"/>
      <c r="B158" s="62"/>
      <c r="C158" s="62"/>
      <c r="D158" s="62"/>
      <c r="E158" s="48"/>
      <c r="F158" s="99"/>
      <c r="G158" s="27"/>
      <c r="H158" s="27"/>
      <c r="I158" s="62"/>
      <c r="J158" s="62"/>
      <c r="K158" s="48"/>
      <c r="L158" s="62"/>
      <c r="M158" s="62"/>
      <c r="N158" s="62"/>
      <c r="O158" s="48"/>
      <c r="P158" s="99"/>
      <c r="Q158" s="48"/>
      <c r="R158" s="62"/>
      <c r="S158" s="62"/>
      <c r="T158" s="62"/>
    </row>
    <row r="159" spans="1:20">
      <c r="A159" s="98"/>
      <c r="B159" s="62"/>
      <c r="C159" s="62"/>
      <c r="D159" s="62"/>
      <c r="E159" s="48"/>
      <c r="F159" s="99"/>
      <c r="G159" s="27"/>
      <c r="H159" s="27"/>
      <c r="I159" s="62"/>
      <c r="J159" s="62"/>
      <c r="K159" s="48"/>
      <c r="L159" s="62"/>
      <c r="M159" s="62"/>
      <c r="N159" s="62"/>
      <c r="O159" s="48"/>
      <c r="P159" s="99"/>
      <c r="Q159" s="48"/>
      <c r="R159" s="62"/>
      <c r="S159" s="62"/>
      <c r="T159" s="62"/>
    </row>
    <row r="160" spans="1:20">
      <c r="A160" s="98"/>
      <c r="B160" s="62"/>
      <c r="C160" s="62"/>
      <c r="D160" s="62"/>
      <c r="E160" s="48"/>
      <c r="F160" s="99"/>
      <c r="G160" s="27"/>
      <c r="H160" s="27"/>
      <c r="I160" s="62"/>
      <c r="J160" s="62"/>
      <c r="K160" s="48"/>
      <c r="L160" s="62"/>
      <c r="M160" s="62"/>
      <c r="N160" s="62"/>
      <c r="O160" s="48"/>
      <c r="P160" s="99"/>
      <c r="Q160" s="48"/>
      <c r="R160" s="62"/>
      <c r="S160" s="62"/>
      <c r="T160" s="62"/>
    </row>
    <row r="161" spans="1:20">
      <c r="A161" s="98"/>
      <c r="B161" s="62"/>
      <c r="C161" s="62"/>
      <c r="D161" s="62"/>
      <c r="E161" s="48"/>
      <c r="F161" s="99"/>
      <c r="G161" s="27"/>
      <c r="H161" s="27"/>
      <c r="I161" s="62"/>
      <c r="J161" s="62"/>
      <c r="K161" s="48"/>
      <c r="L161" s="62"/>
      <c r="M161" s="62"/>
      <c r="N161" s="62"/>
      <c r="O161" s="48"/>
      <c r="P161" s="99"/>
      <c r="Q161" s="48"/>
      <c r="R161" s="62"/>
      <c r="S161" s="62"/>
      <c r="T161" s="62"/>
    </row>
    <row r="162" spans="1:20">
      <c r="A162" s="98"/>
      <c r="B162" s="62"/>
      <c r="C162" s="62"/>
      <c r="D162" s="62"/>
      <c r="E162" s="48"/>
      <c r="F162" s="99"/>
      <c r="G162" s="27"/>
      <c r="H162" s="27"/>
      <c r="I162" s="62"/>
      <c r="J162" s="62"/>
      <c r="K162" s="48"/>
      <c r="L162" s="62"/>
      <c r="M162" s="62"/>
      <c r="N162" s="62"/>
      <c r="O162" s="48"/>
      <c r="P162" s="99"/>
      <c r="Q162" s="48"/>
      <c r="R162" s="62"/>
      <c r="S162" s="62"/>
      <c r="T162" s="62"/>
    </row>
    <row r="163" spans="1:20">
      <c r="A163" s="98"/>
      <c r="B163" s="62"/>
      <c r="C163" s="62"/>
      <c r="D163" s="62"/>
      <c r="E163" s="48"/>
      <c r="F163" s="99"/>
      <c r="G163" s="27"/>
      <c r="H163" s="27"/>
      <c r="I163" s="62"/>
      <c r="J163" s="62"/>
      <c r="K163" s="48"/>
      <c r="L163" s="62"/>
      <c r="M163" s="62"/>
      <c r="N163" s="62"/>
      <c r="O163" s="48"/>
      <c r="P163" s="99"/>
      <c r="Q163" s="48"/>
      <c r="R163" s="62"/>
      <c r="S163" s="62"/>
      <c r="T163" s="62"/>
    </row>
    <row r="164" spans="1:20">
      <c r="A164" s="98"/>
      <c r="B164" s="62"/>
      <c r="C164" s="62"/>
      <c r="D164" s="62"/>
      <c r="E164" s="48"/>
      <c r="F164" s="99"/>
      <c r="G164" s="27"/>
      <c r="H164" s="27"/>
      <c r="I164" s="62"/>
      <c r="J164" s="62"/>
      <c r="K164" s="48"/>
      <c r="L164" s="62"/>
      <c r="M164" s="62"/>
      <c r="N164" s="62"/>
      <c r="O164" s="48"/>
      <c r="P164" s="99"/>
      <c r="Q164" s="48"/>
      <c r="R164" s="62"/>
      <c r="S164" s="62"/>
      <c r="T164" s="62"/>
    </row>
    <row r="165" spans="1:20">
      <c r="A165" s="98"/>
      <c r="B165" s="62"/>
      <c r="C165" s="62"/>
      <c r="D165" s="62"/>
      <c r="E165" s="48"/>
      <c r="F165" s="99"/>
      <c r="G165" s="27"/>
      <c r="H165" s="27"/>
      <c r="I165" s="62"/>
      <c r="J165" s="62"/>
      <c r="K165" s="48"/>
      <c r="L165" s="62"/>
      <c r="M165" s="62"/>
      <c r="N165" s="62"/>
      <c r="O165" s="48"/>
      <c r="P165" s="99"/>
      <c r="Q165" s="48"/>
      <c r="R165" s="62"/>
      <c r="S165" s="62"/>
      <c r="T165" s="62"/>
    </row>
    <row r="166" spans="1:20">
      <c r="A166" s="98"/>
      <c r="B166" s="62"/>
      <c r="C166" s="62"/>
      <c r="D166" s="62"/>
      <c r="E166" s="48"/>
      <c r="F166" s="99"/>
      <c r="G166" s="27"/>
      <c r="H166" s="27"/>
      <c r="I166" s="62"/>
      <c r="J166" s="62"/>
      <c r="K166" s="48"/>
      <c r="L166" s="62"/>
      <c r="M166" s="62"/>
      <c r="N166" s="62"/>
      <c r="O166" s="48"/>
      <c r="P166" s="99"/>
      <c r="Q166" s="48"/>
      <c r="R166" s="62"/>
      <c r="S166" s="62"/>
      <c r="T166" s="62"/>
    </row>
    <row r="167" spans="1:20">
      <c r="A167" s="98"/>
      <c r="B167" s="62"/>
      <c r="C167" s="62"/>
      <c r="D167" s="62"/>
      <c r="E167" s="48"/>
      <c r="F167" s="99"/>
      <c r="G167" s="27"/>
      <c r="H167" s="27"/>
      <c r="I167" s="62"/>
      <c r="J167" s="62"/>
      <c r="K167" s="48"/>
      <c r="L167" s="62"/>
      <c r="M167" s="62"/>
      <c r="N167" s="62"/>
      <c r="O167" s="48"/>
      <c r="P167" s="99"/>
      <c r="Q167" s="48"/>
      <c r="R167" s="62"/>
      <c r="S167" s="62"/>
      <c r="T167" s="62"/>
    </row>
    <row r="168" spans="1:20">
      <c r="A168" s="98"/>
      <c r="B168" s="62"/>
      <c r="C168" s="62"/>
      <c r="D168" s="62"/>
      <c r="E168" s="48"/>
      <c r="F168" s="99"/>
      <c r="G168" s="27"/>
      <c r="H168" s="27"/>
      <c r="I168" s="62"/>
      <c r="J168" s="62"/>
      <c r="K168" s="48"/>
      <c r="L168" s="62"/>
      <c r="M168" s="62"/>
      <c r="N168" s="62"/>
      <c r="O168" s="48"/>
      <c r="P168" s="99"/>
      <c r="Q168" s="48"/>
      <c r="R168" s="62"/>
      <c r="S168" s="62"/>
      <c r="T168" s="62"/>
    </row>
    <row r="169" spans="1:20">
      <c r="A169" s="98"/>
      <c r="B169" s="62"/>
      <c r="C169" s="62"/>
      <c r="D169" s="62"/>
      <c r="E169" s="48"/>
      <c r="F169" s="99"/>
      <c r="G169" s="27"/>
      <c r="H169" s="27"/>
      <c r="I169" s="62"/>
      <c r="J169" s="62"/>
      <c r="K169" s="48"/>
      <c r="L169" s="62"/>
      <c r="M169" s="62"/>
      <c r="N169" s="62"/>
      <c r="O169" s="48"/>
      <c r="P169" s="99"/>
      <c r="Q169" s="48"/>
      <c r="R169" s="62"/>
      <c r="S169" s="62"/>
      <c r="T169" s="62"/>
    </row>
    <row r="170" spans="1:20">
      <c r="A170" s="98"/>
      <c r="B170" s="62"/>
      <c r="C170" s="62"/>
      <c r="D170" s="62"/>
      <c r="E170" s="48"/>
      <c r="F170" s="99"/>
      <c r="G170" s="27"/>
      <c r="H170" s="27"/>
      <c r="I170" s="62"/>
      <c r="J170" s="62"/>
      <c r="K170" s="48"/>
      <c r="L170" s="62"/>
      <c r="M170" s="62"/>
      <c r="N170" s="62"/>
      <c r="O170" s="48"/>
      <c r="P170" s="99"/>
      <c r="Q170" s="48"/>
      <c r="R170" s="62"/>
      <c r="S170" s="62"/>
      <c r="T170" s="62"/>
    </row>
    <row r="171" spans="1:20">
      <c r="A171" s="98"/>
      <c r="B171" s="62"/>
      <c r="C171" s="62"/>
      <c r="D171" s="62"/>
      <c r="E171" s="48"/>
      <c r="F171" s="99"/>
      <c r="G171" s="27"/>
      <c r="H171" s="27"/>
      <c r="I171" s="62"/>
      <c r="J171" s="62"/>
      <c r="K171" s="48"/>
      <c r="L171" s="62"/>
      <c r="M171" s="62"/>
      <c r="N171" s="62"/>
      <c r="O171" s="48"/>
      <c r="P171" s="99"/>
      <c r="Q171" s="48"/>
      <c r="R171" s="62"/>
      <c r="S171" s="62"/>
      <c r="T171" s="62"/>
    </row>
    <row r="172" spans="1:20">
      <c r="A172" s="98"/>
      <c r="B172" s="62"/>
      <c r="C172" s="62"/>
      <c r="D172" s="62"/>
      <c r="E172" s="48"/>
      <c r="F172" s="99"/>
      <c r="G172" s="27"/>
      <c r="H172" s="27"/>
      <c r="I172" s="62"/>
      <c r="J172" s="62"/>
      <c r="K172" s="48"/>
      <c r="L172" s="62"/>
      <c r="M172" s="62"/>
      <c r="N172" s="62"/>
      <c r="O172" s="48"/>
      <c r="P172" s="99"/>
      <c r="Q172" s="48"/>
      <c r="R172" s="62"/>
      <c r="S172" s="62"/>
      <c r="T172" s="62"/>
    </row>
    <row r="173" spans="1:20">
      <c r="A173" s="98"/>
      <c r="B173" s="62"/>
      <c r="C173" s="62"/>
      <c r="D173" s="62"/>
      <c r="E173" s="48"/>
      <c r="F173" s="99"/>
      <c r="G173" s="27"/>
      <c r="H173" s="27"/>
      <c r="I173" s="62"/>
      <c r="J173" s="62"/>
      <c r="K173" s="48"/>
      <c r="L173" s="62"/>
      <c r="M173" s="62"/>
      <c r="N173" s="62"/>
      <c r="O173" s="48"/>
      <c r="P173" s="99"/>
      <c r="Q173" s="48"/>
      <c r="R173" s="62"/>
      <c r="S173" s="62"/>
      <c r="T173" s="62"/>
    </row>
    <row r="174" spans="1:20">
      <c r="A174" s="98"/>
      <c r="B174" s="62"/>
      <c r="C174" s="62"/>
      <c r="D174" s="62"/>
      <c r="E174" s="48"/>
      <c r="F174" s="99"/>
      <c r="G174" s="27"/>
      <c r="H174" s="27"/>
      <c r="I174" s="62"/>
      <c r="J174" s="62"/>
      <c r="K174" s="48"/>
      <c r="L174" s="62"/>
      <c r="M174" s="62"/>
      <c r="N174" s="62"/>
      <c r="O174" s="48"/>
      <c r="P174" s="99"/>
      <c r="Q174" s="48"/>
      <c r="R174" s="62"/>
      <c r="S174" s="62"/>
      <c r="T174" s="62"/>
    </row>
    <row r="175" spans="1:20">
      <c r="A175" s="98"/>
      <c r="B175" s="62"/>
      <c r="C175" s="62"/>
      <c r="D175" s="62"/>
      <c r="E175" s="48"/>
      <c r="F175" s="99"/>
      <c r="G175" s="27"/>
      <c r="H175" s="27"/>
      <c r="I175" s="62"/>
      <c r="J175" s="62"/>
      <c r="K175" s="48"/>
      <c r="L175" s="62"/>
      <c r="M175" s="62"/>
      <c r="N175" s="62"/>
      <c r="O175" s="48"/>
      <c r="P175" s="99"/>
      <c r="Q175" s="48"/>
      <c r="R175" s="62"/>
      <c r="S175" s="62"/>
      <c r="T175" s="62"/>
    </row>
    <row r="176" spans="1:20">
      <c r="A176" s="98"/>
      <c r="B176" s="62"/>
      <c r="C176" s="62"/>
      <c r="D176" s="62"/>
      <c r="E176" s="48"/>
      <c r="F176" s="99"/>
      <c r="G176" s="27"/>
      <c r="H176" s="27"/>
      <c r="I176" s="62"/>
      <c r="J176" s="62"/>
      <c r="K176" s="48"/>
      <c r="L176" s="62"/>
      <c r="M176" s="62"/>
      <c r="N176" s="62"/>
      <c r="O176" s="48"/>
      <c r="P176" s="99"/>
      <c r="Q176" s="48"/>
      <c r="R176" s="62"/>
      <c r="S176" s="62"/>
      <c r="T176" s="62"/>
    </row>
    <row r="177" spans="1:20">
      <c r="A177" s="98"/>
      <c r="B177" s="62"/>
      <c r="C177" s="62"/>
      <c r="D177" s="62"/>
      <c r="E177" s="48"/>
      <c r="F177" s="99"/>
      <c r="G177" s="27"/>
      <c r="H177" s="27"/>
      <c r="I177" s="62"/>
      <c r="J177" s="62"/>
      <c r="K177" s="48"/>
      <c r="L177" s="62"/>
      <c r="M177" s="62"/>
      <c r="N177" s="62"/>
      <c r="O177" s="48"/>
      <c r="P177" s="99"/>
      <c r="Q177" s="48"/>
      <c r="R177" s="62"/>
      <c r="S177" s="62"/>
      <c r="T177" s="62"/>
    </row>
    <row r="178" spans="1:20">
      <c r="A178" s="98"/>
      <c r="B178" s="62"/>
      <c r="C178" s="62"/>
      <c r="D178" s="62"/>
      <c r="E178" s="48"/>
      <c r="F178" s="99"/>
      <c r="G178" s="27"/>
      <c r="H178" s="27"/>
      <c r="I178" s="62"/>
      <c r="J178" s="62"/>
      <c r="K178" s="48"/>
      <c r="L178" s="62"/>
      <c r="M178" s="62"/>
      <c r="N178" s="62"/>
      <c r="O178" s="48"/>
      <c r="P178" s="99"/>
      <c r="Q178" s="48"/>
      <c r="R178" s="62"/>
      <c r="S178" s="62"/>
      <c r="T178" s="62"/>
    </row>
    <row r="179" spans="1:20">
      <c r="A179" s="98"/>
      <c r="B179" s="62"/>
      <c r="C179" s="62"/>
      <c r="D179" s="62"/>
      <c r="E179" s="48"/>
      <c r="F179" s="99"/>
      <c r="G179" s="27"/>
      <c r="H179" s="27"/>
      <c r="I179" s="62"/>
      <c r="J179" s="62"/>
      <c r="K179" s="48"/>
      <c r="L179" s="62"/>
      <c r="M179" s="62"/>
      <c r="N179" s="62"/>
      <c r="O179" s="48"/>
      <c r="P179" s="99"/>
      <c r="Q179" s="48"/>
      <c r="R179" s="62"/>
      <c r="S179" s="62"/>
      <c r="T179" s="62"/>
    </row>
    <row r="180" spans="1:20">
      <c r="A180" s="98"/>
      <c r="B180" s="62"/>
      <c r="C180" s="62"/>
      <c r="D180" s="62"/>
      <c r="E180" s="48"/>
      <c r="F180" s="99"/>
      <c r="G180" s="27"/>
      <c r="H180" s="27"/>
      <c r="I180" s="62"/>
      <c r="J180" s="62"/>
      <c r="K180" s="48"/>
      <c r="L180" s="62"/>
      <c r="M180" s="62"/>
      <c r="N180" s="62"/>
      <c r="O180" s="48"/>
      <c r="P180" s="99"/>
      <c r="Q180" s="48"/>
      <c r="R180" s="62"/>
      <c r="S180" s="62"/>
      <c r="T180" s="62"/>
    </row>
    <row r="181" spans="1:20">
      <c r="A181" s="98"/>
      <c r="B181" s="62"/>
      <c r="C181" s="62"/>
      <c r="D181" s="62"/>
      <c r="E181" s="48"/>
      <c r="F181" s="99"/>
      <c r="G181" s="27"/>
      <c r="H181" s="27"/>
      <c r="I181" s="62"/>
      <c r="J181" s="62"/>
      <c r="K181" s="48"/>
      <c r="L181" s="62"/>
      <c r="M181" s="62"/>
      <c r="N181" s="62"/>
      <c r="O181" s="48"/>
      <c r="P181" s="99"/>
      <c r="Q181" s="48"/>
      <c r="R181" s="62"/>
      <c r="S181" s="62"/>
      <c r="T181" s="62"/>
    </row>
    <row r="182" spans="1:20">
      <c r="A182" s="98"/>
      <c r="B182" s="62"/>
      <c r="C182" s="62"/>
      <c r="D182" s="62"/>
      <c r="E182" s="48"/>
      <c r="F182" s="99"/>
      <c r="G182" s="27"/>
      <c r="H182" s="27"/>
      <c r="I182" s="62"/>
      <c r="J182" s="62"/>
      <c r="K182" s="48"/>
      <c r="L182" s="62"/>
      <c r="M182" s="62"/>
      <c r="N182" s="62"/>
      <c r="O182" s="48"/>
      <c r="P182" s="99"/>
      <c r="Q182" s="48"/>
      <c r="R182" s="62"/>
      <c r="S182" s="62"/>
      <c r="T182" s="62"/>
    </row>
    <row r="183" spans="1:20">
      <c r="A183" s="98"/>
      <c r="B183" s="62"/>
      <c r="C183" s="62"/>
      <c r="D183" s="62"/>
      <c r="E183" s="48"/>
      <c r="F183" s="99"/>
      <c r="G183" s="27"/>
      <c r="H183" s="27"/>
      <c r="I183" s="62"/>
      <c r="J183" s="62"/>
      <c r="K183" s="48"/>
      <c r="L183" s="62"/>
      <c r="M183" s="62"/>
      <c r="N183" s="62"/>
      <c r="O183" s="48"/>
      <c r="P183" s="99"/>
      <c r="Q183" s="48"/>
      <c r="R183" s="62"/>
      <c r="S183" s="62"/>
      <c r="T183" s="62"/>
    </row>
    <row r="184" spans="1:20">
      <c r="A184" s="98"/>
      <c r="B184" s="62"/>
      <c r="C184" s="62"/>
      <c r="D184" s="62"/>
      <c r="E184" s="48"/>
      <c r="F184" s="99"/>
      <c r="G184" s="27"/>
      <c r="H184" s="27"/>
      <c r="I184" s="62"/>
      <c r="J184" s="62"/>
      <c r="K184" s="48"/>
      <c r="L184" s="62"/>
      <c r="M184" s="62"/>
      <c r="N184" s="62"/>
      <c r="O184" s="48"/>
      <c r="P184" s="99"/>
      <c r="Q184" s="48"/>
      <c r="R184" s="62"/>
      <c r="S184" s="62"/>
      <c r="T184" s="62"/>
    </row>
    <row r="185" spans="1:20">
      <c r="A185" s="98"/>
      <c r="B185" s="62"/>
      <c r="C185" s="62"/>
      <c r="D185" s="62"/>
      <c r="E185" s="48"/>
      <c r="F185" s="99"/>
      <c r="G185" s="27"/>
      <c r="H185" s="27"/>
      <c r="I185" s="62"/>
      <c r="J185" s="62"/>
      <c r="K185" s="48"/>
      <c r="L185" s="62"/>
      <c r="M185" s="62"/>
      <c r="N185" s="62"/>
      <c r="O185" s="48"/>
      <c r="P185" s="99"/>
      <c r="Q185" s="48"/>
      <c r="R185" s="62"/>
      <c r="S185" s="62"/>
      <c r="T185" s="62"/>
    </row>
    <row r="186" spans="1:20">
      <c r="A186" s="98"/>
      <c r="B186" s="62"/>
      <c r="C186" s="62"/>
      <c r="D186" s="62"/>
      <c r="E186" s="48"/>
      <c r="F186" s="99"/>
      <c r="G186" s="27"/>
      <c r="H186" s="27"/>
      <c r="I186" s="62"/>
      <c r="J186" s="62"/>
      <c r="K186" s="48"/>
      <c r="L186" s="62"/>
      <c r="M186" s="62"/>
      <c r="N186" s="62"/>
      <c r="O186" s="48"/>
      <c r="P186" s="99"/>
      <c r="Q186" s="48"/>
      <c r="R186" s="62"/>
      <c r="S186" s="62"/>
      <c r="T186" s="62"/>
    </row>
    <row r="187" spans="1:20">
      <c r="A187" s="98"/>
      <c r="B187" s="62"/>
      <c r="C187" s="62"/>
      <c r="D187" s="62"/>
      <c r="E187" s="48"/>
      <c r="F187" s="99"/>
      <c r="G187" s="27"/>
      <c r="H187" s="27"/>
      <c r="I187" s="62"/>
      <c r="J187" s="62"/>
      <c r="K187" s="48"/>
      <c r="L187" s="62"/>
      <c r="M187" s="62"/>
      <c r="N187" s="62"/>
      <c r="O187" s="48"/>
      <c r="P187" s="99"/>
      <c r="Q187" s="48"/>
      <c r="R187" s="62"/>
      <c r="S187" s="62"/>
      <c r="T187" s="62"/>
    </row>
    <row r="188" spans="1:20">
      <c r="A188" s="98"/>
      <c r="B188" s="62"/>
      <c r="C188" s="62"/>
      <c r="D188" s="62"/>
      <c r="E188" s="48"/>
      <c r="F188" s="99"/>
      <c r="G188" s="27"/>
      <c r="H188" s="27"/>
      <c r="I188" s="62"/>
      <c r="J188" s="62"/>
      <c r="K188" s="48"/>
      <c r="L188" s="62"/>
      <c r="M188" s="62"/>
      <c r="N188" s="62"/>
      <c r="O188" s="48"/>
      <c r="P188" s="99"/>
      <c r="Q188" s="48"/>
      <c r="R188" s="62"/>
      <c r="S188" s="62"/>
      <c r="T188" s="62"/>
    </row>
    <row r="189" spans="1:20">
      <c r="A189" s="98"/>
      <c r="B189" s="62"/>
      <c r="C189" s="62"/>
      <c r="D189" s="62"/>
      <c r="E189" s="48"/>
      <c r="F189" s="99"/>
      <c r="G189" s="27"/>
      <c r="H189" s="27"/>
      <c r="I189" s="62"/>
      <c r="J189" s="62"/>
      <c r="K189" s="48"/>
      <c r="L189" s="62"/>
      <c r="M189" s="62"/>
      <c r="N189" s="62"/>
      <c r="O189" s="48"/>
      <c r="P189" s="99"/>
      <c r="Q189" s="48"/>
      <c r="R189" s="62"/>
      <c r="S189" s="62"/>
      <c r="T189" s="62"/>
    </row>
    <row r="190" spans="1:20">
      <c r="A190" s="98"/>
      <c r="B190" s="62"/>
      <c r="C190" s="62"/>
      <c r="D190" s="62"/>
      <c r="E190" s="48"/>
      <c r="F190" s="99"/>
      <c r="G190" s="27"/>
      <c r="H190" s="27"/>
      <c r="I190" s="62"/>
      <c r="J190" s="62"/>
      <c r="K190" s="48"/>
      <c r="L190" s="62"/>
      <c r="M190" s="62"/>
      <c r="N190" s="62"/>
      <c r="O190" s="48"/>
      <c r="P190" s="99"/>
      <c r="Q190" s="48"/>
      <c r="R190" s="62"/>
      <c r="S190" s="62"/>
      <c r="T190" s="62"/>
    </row>
    <row r="191" spans="1:20">
      <c r="A191" s="98"/>
      <c r="B191" s="62"/>
      <c r="C191" s="62"/>
      <c r="D191" s="62"/>
      <c r="E191" s="48"/>
      <c r="F191" s="99"/>
      <c r="G191" s="27"/>
      <c r="H191" s="27"/>
      <c r="I191" s="62"/>
      <c r="J191" s="62"/>
      <c r="K191" s="48"/>
      <c r="L191" s="62"/>
      <c r="M191" s="62"/>
      <c r="N191" s="62"/>
      <c r="O191" s="48"/>
      <c r="P191" s="99"/>
      <c r="Q191" s="48"/>
      <c r="R191" s="62"/>
      <c r="S191" s="62"/>
      <c r="T191" s="62"/>
    </row>
    <row r="192" spans="1:20">
      <c r="A192" s="98"/>
      <c r="B192" s="62"/>
      <c r="C192" s="62"/>
      <c r="D192" s="62"/>
      <c r="E192" s="48"/>
      <c r="F192" s="99"/>
      <c r="G192" s="27"/>
      <c r="H192" s="27"/>
      <c r="I192" s="62"/>
      <c r="J192" s="62"/>
      <c r="K192" s="48"/>
      <c r="L192" s="62"/>
      <c r="M192" s="62"/>
      <c r="N192" s="62"/>
      <c r="O192" s="48"/>
      <c r="P192" s="99"/>
      <c r="Q192" s="48"/>
      <c r="R192" s="62"/>
      <c r="S192" s="62"/>
      <c r="T192" s="62"/>
    </row>
    <row r="193" spans="1:20">
      <c r="A193" s="98"/>
      <c r="B193" s="62"/>
      <c r="C193" s="62"/>
      <c r="D193" s="62"/>
      <c r="E193" s="48"/>
      <c r="F193" s="99"/>
      <c r="G193" s="27"/>
      <c r="H193" s="27"/>
      <c r="I193" s="62"/>
      <c r="J193" s="62"/>
      <c r="K193" s="48"/>
      <c r="L193" s="62"/>
      <c r="M193" s="62"/>
      <c r="N193" s="62"/>
      <c r="O193" s="48"/>
      <c r="P193" s="99"/>
      <c r="Q193" s="48"/>
      <c r="R193" s="62"/>
      <c r="S193" s="62"/>
      <c r="T193" s="62"/>
    </row>
    <row r="194" spans="1:20">
      <c r="A194" s="98"/>
      <c r="B194" s="62"/>
      <c r="C194" s="62"/>
      <c r="D194" s="62"/>
      <c r="E194" s="48"/>
      <c r="F194" s="99"/>
      <c r="G194" s="27"/>
      <c r="H194" s="27"/>
      <c r="I194" s="62"/>
      <c r="J194" s="62"/>
      <c r="K194" s="48"/>
      <c r="L194" s="62"/>
      <c r="M194" s="62"/>
      <c r="N194" s="62"/>
      <c r="O194" s="48"/>
      <c r="P194" s="99"/>
      <c r="Q194" s="48"/>
      <c r="R194" s="62"/>
      <c r="S194" s="62"/>
      <c r="T194" s="62"/>
    </row>
    <row r="195" spans="1:20">
      <c r="A195" s="98"/>
      <c r="B195" s="62"/>
      <c r="C195" s="62"/>
      <c r="D195" s="62"/>
      <c r="E195" s="48"/>
      <c r="F195" s="99"/>
      <c r="G195" s="27"/>
      <c r="H195" s="27"/>
      <c r="I195" s="62"/>
      <c r="J195" s="62"/>
      <c r="K195" s="48"/>
      <c r="L195" s="62"/>
      <c r="M195" s="62"/>
      <c r="N195" s="62"/>
      <c r="O195" s="48"/>
      <c r="P195" s="99"/>
      <c r="Q195" s="48"/>
      <c r="R195" s="62"/>
      <c r="S195" s="62"/>
      <c r="T195" s="62"/>
    </row>
    <row r="196" spans="1:20">
      <c r="A196" s="98"/>
      <c r="B196" s="62"/>
      <c r="C196" s="62"/>
      <c r="D196" s="62"/>
      <c r="E196" s="48"/>
      <c r="F196" s="99"/>
      <c r="G196" s="27"/>
      <c r="H196" s="27"/>
      <c r="I196" s="62"/>
      <c r="J196" s="62"/>
      <c r="K196" s="48"/>
      <c r="L196" s="62"/>
      <c r="M196" s="62"/>
      <c r="N196" s="62"/>
      <c r="O196" s="48"/>
      <c r="P196" s="99"/>
      <c r="Q196" s="48"/>
      <c r="R196" s="62"/>
      <c r="S196" s="62"/>
      <c r="T196" s="62"/>
    </row>
    <row r="197" spans="1:20">
      <c r="A197" s="98"/>
      <c r="B197" s="62"/>
      <c r="C197" s="62"/>
      <c r="D197" s="62"/>
      <c r="E197" s="48"/>
      <c r="F197" s="99"/>
      <c r="G197" s="27"/>
      <c r="H197" s="27"/>
      <c r="I197" s="62"/>
      <c r="J197" s="62"/>
      <c r="K197" s="48"/>
      <c r="L197" s="62"/>
      <c r="M197" s="62"/>
      <c r="N197" s="62"/>
      <c r="O197" s="48"/>
      <c r="P197" s="99"/>
      <c r="Q197" s="48"/>
      <c r="R197" s="62"/>
      <c r="S197" s="62"/>
      <c r="T197" s="62"/>
    </row>
    <row r="198" spans="1:20">
      <c r="A198" s="98"/>
      <c r="B198" s="62"/>
      <c r="C198" s="62"/>
      <c r="D198" s="62"/>
      <c r="E198" s="48"/>
      <c r="F198" s="99"/>
      <c r="G198" s="27"/>
      <c r="H198" s="27"/>
      <c r="I198" s="62"/>
      <c r="J198" s="62"/>
      <c r="K198" s="48"/>
      <c r="L198" s="62"/>
      <c r="M198" s="62"/>
      <c r="N198" s="62"/>
      <c r="O198" s="48"/>
      <c r="P198" s="99"/>
      <c r="Q198" s="48"/>
      <c r="R198" s="62"/>
      <c r="S198" s="62"/>
      <c r="T198" s="62"/>
    </row>
    <row r="199" spans="1:20">
      <c r="A199" s="98"/>
      <c r="B199" s="62"/>
      <c r="C199" s="62"/>
      <c r="D199" s="62"/>
      <c r="E199" s="48"/>
      <c r="F199" s="99"/>
      <c r="G199" s="27"/>
      <c r="H199" s="27"/>
      <c r="I199" s="62"/>
      <c r="J199" s="62"/>
      <c r="K199" s="48"/>
      <c r="L199" s="62"/>
      <c r="M199" s="62"/>
      <c r="N199" s="62"/>
      <c r="O199" s="48"/>
      <c r="P199" s="99"/>
      <c r="Q199" s="48"/>
      <c r="R199" s="62"/>
      <c r="S199" s="62"/>
      <c r="T199" s="62"/>
    </row>
    <row r="200" spans="1:20">
      <c r="A200" s="98"/>
      <c r="B200" s="62"/>
      <c r="C200" s="62"/>
      <c r="D200" s="62"/>
      <c r="E200" s="48"/>
      <c r="F200" s="99"/>
      <c r="G200" s="27"/>
      <c r="H200" s="27"/>
      <c r="I200" s="62"/>
      <c r="J200" s="62"/>
      <c r="K200" s="48"/>
      <c r="L200" s="62"/>
      <c r="M200" s="62"/>
      <c r="N200" s="62"/>
      <c r="O200" s="48"/>
      <c r="P200" s="99"/>
      <c r="Q200" s="48"/>
      <c r="R200" s="62"/>
      <c r="S200" s="62"/>
      <c r="T200" s="62"/>
    </row>
    <row r="201" spans="1:20">
      <c r="A201" s="98"/>
      <c r="B201" s="62"/>
      <c r="C201" s="62"/>
      <c r="D201" s="62"/>
      <c r="E201" s="48"/>
      <c r="F201" s="99"/>
      <c r="G201" s="27"/>
      <c r="H201" s="27"/>
      <c r="I201" s="62"/>
      <c r="J201" s="62"/>
      <c r="K201" s="48"/>
      <c r="L201" s="62"/>
      <c r="M201" s="62"/>
      <c r="N201" s="62"/>
      <c r="O201" s="48"/>
      <c r="P201" s="99"/>
      <c r="Q201" s="48"/>
      <c r="R201" s="62"/>
      <c r="S201" s="62"/>
      <c r="T201" s="62"/>
    </row>
    <row r="202" spans="1:20">
      <c r="A202" s="98"/>
      <c r="B202" s="62"/>
      <c r="C202" s="62"/>
      <c r="D202" s="62"/>
      <c r="E202" s="48"/>
      <c r="F202" s="99"/>
      <c r="G202" s="27"/>
      <c r="H202" s="27"/>
      <c r="I202" s="62"/>
      <c r="J202" s="62"/>
      <c r="K202" s="48"/>
      <c r="L202" s="62"/>
      <c r="M202" s="62"/>
      <c r="N202" s="62"/>
      <c r="O202" s="48"/>
      <c r="P202" s="99"/>
      <c r="Q202" s="48"/>
      <c r="R202" s="62"/>
      <c r="S202" s="62"/>
      <c r="T202" s="62"/>
    </row>
    <row r="203" spans="1:20">
      <c r="A203" s="98"/>
      <c r="B203" s="62"/>
      <c r="C203" s="62"/>
      <c r="D203" s="62"/>
      <c r="E203" s="48"/>
      <c r="F203" s="99"/>
      <c r="G203" s="27"/>
      <c r="H203" s="27"/>
      <c r="I203" s="62"/>
      <c r="J203" s="62"/>
      <c r="K203" s="48"/>
      <c r="L203" s="62"/>
      <c r="M203" s="62"/>
      <c r="N203" s="62"/>
      <c r="O203" s="48"/>
      <c r="P203" s="99"/>
      <c r="Q203" s="48"/>
      <c r="R203" s="62"/>
      <c r="S203" s="62"/>
      <c r="T203" s="62"/>
    </row>
    <row r="204" spans="1:20">
      <c r="A204" s="98"/>
      <c r="B204" s="62"/>
      <c r="C204" s="62"/>
      <c r="D204" s="62"/>
      <c r="E204" s="48"/>
      <c r="F204" s="99"/>
      <c r="G204" s="27"/>
      <c r="H204" s="27"/>
      <c r="I204" s="62"/>
      <c r="J204" s="62"/>
      <c r="K204" s="48"/>
      <c r="L204" s="62"/>
      <c r="M204" s="62"/>
      <c r="N204" s="62"/>
      <c r="O204" s="48"/>
      <c r="P204" s="99"/>
      <c r="Q204" s="48"/>
      <c r="R204" s="62"/>
      <c r="S204" s="62"/>
      <c r="T204" s="62"/>
    </row>
    <row r="205" spans="1:20">
      <c r="A205" s="98"/>
      <c r="B205" s="62"/>
      <c r="C205" s="62"/>
      <c r="D205" s="62"/>
      <c r="E205" s="48"/>
      <c r="F205" s="99"/>
      <c r="G205" s="27"/>
      <c r="H205" s="27"/>
      <c r="I205" s="62"/>
      <c r="J205" s="62"/>
      <c r="K205" s="48"/>
      <c r="L205" s="62"/>
      <c r="M205" s="62"/>
      <c r="N205" s="62"/>
      <c r="O205" s="48"/>
      <c r="P205" s="99"/>
      <c r="Q205" s="48"/>
      <c r="R205" s="62"/>
      <c r="S205" s="62"/>
      <c r="T205" s="62"/>
    </row>
    <row r="206" spans="1:20">
      <c r="A206" s="98"/>
      <c r="B206" s="62"/>
      <c r="C206" s="62"/>
      <c r="D206" s="62"/>
      <c r="E206" s="48"/>
      <c r="F206" s="99"/>
      <c r="G206" s="27"/>
      <c r="H206" s="27"/>
      <c r="I206" s="62"/>
      <c r="J206" s="62"/>
      <c r="K206" s="48"/>
      <c r="L206" s="62"/>
      <c r="M206" s="62"/>
      <c r="N206" s="62"/>
      <c r="O206" s="48"/>
      <c r="P206" s="99"/>
      <c r="Q206" s="48"/>
      <c r="R206" s="62"/>
      <c r="S206" s="62"/>
      <c r="T206" s="62"/>
    </row>
    <row r="207" spans="1:20">
      <c r="A207" s="98"/>
      <c r="B207" s="62"/>
      <c r="C207" s="62"/>
      <c r="D207" s="62"/>
      <c r="E207" s="48"/>
      <c r="F207" s="99"/>
      <c r="G207" s="27"/>
      <c r="H207" s="27"/>
      <c r="I207" s="62"/>
      <c r="J207" s="62"/>
      <c r="K207" s="48"/>
      <c r="L207" s="62"/>
      <c r="M207" s="62"/>
      <c r="N207" s="62"/>
      <c r="O207" s="48"/>
      <c r="P207" s="99"/>
      <c r="Q207" s="48"/>
      <c r="R207" s="62"/>
      <c r="S207" s="62"/>
      <c r="T207" s="62"/>
    </row>
    <row r="208" spans="1:20">
      <c r="A208" s="98"/>
      <c r="B208" s="62"/>
      <c r="C208" s="62"/>
      <c r="D208" s="62"/>
      <c r="E208" s="48"/>
      <c r="F208" s="99"/>
      <c r="G208" s="27"/>
      <c r="H208" s="27"/>
      <c r="I208" s="62"/>
      <c r="J208" s="62"/>
      <c r="K208" s="48"/>
      <c r="L208" s="62"/>
      <c r="M208" s="62"/>
      <c r="N208" s="62"/>
      <c r="O208" s="48"/>
      <c r="P208" s="99"/>
      <c r="Q208" s="48"/>
      <c r="R208" s="62"/>
      <c r="S208" s="62"/>
      <c r="T208" s="62"/>
    </row>
    <row r="209" spans="1:20">
      <c r="A209" s="98"/>
      <c r="B209" s="62"/>
      <c r="C209" s="62"/>
      <c r="D209" s="62"/>
      <c r="E209" s="48"/>
      <c r="F209" s="99"/>
      <c r="G209" s="27"/>
      <c r="H209" s="27"/>
      <c r="I209" s="62"/>
      <c r="J209" s="62"/>
      <c r="K209" s="48"/>
      <c r="L209" s="62"/>
      <c r="M209" s="62"/>
      <c r="N209" s="62"/>
      <c r="O209" s="48"/>
      <c r="P209" s="99"/>
      <c r="Q209" s="48"/>
      <c r="R209" s="62"/>
      <c r="S209" s="62"/>
      <c r="T209" s="62"/>
    </row>
    <row r="210" spans="1:20">
      <c r="A210" s="98"/>
      <c r="B210" s="62"/>
      <c r="C210" s="62"/>
      <c r="D210" s="62"/>
      <c r="E210" s="48"/>
      <c r="F210" s="99"/>
      <c r="G210" s="27"/>
      <c r="H210" s="27"/>
      <c r="I210" s="62"/>
      <c r="J210" s="62"/>
      <c r="K210" s="48"/>
      <c r="L210" s="62"/>
      <c r="M210" s="62"/>
      <c r="N210" s="62"/>
      <c r="O210" s="48"/>
      <c r="P210" s="99"/>
      <c r="Q210" s="48"/>
      <c r="R210" s="62"/>
      <c r="S210" s="62"/>
      <c r="T210" s="62"/>
    </row>
    <row r="211" spans="1:20">
      <c r="A211" s="98"/>
      <c r="B211" s="62"/>
      <c r="C211" s="62"/>
      <c r="D211" s="62"/>
      <c r="E211" s="48"/>
      <c r="F211" s="99"/>
      <c r="G211" s="27"/>
      <c r="H211" s="27"/>
      <c r="I211" s="62"/>
      <c r="J211" s="62"/>
      <c r="K211" s="48"/>
      <c r="L211" s="62"/>
      <c r="M211" s="62"/>
      <c r="N211" s="62"/>
      <c r="O211" s="48"/>
      <c r="P211" s="99"/>
      <c r="Q211" s="48"/>
      <c r="R211" s="62"/>
      <c r="S211" s="62"/>
      <c r="T211" s="62"/>
    </row>
    <row r="212" spans="1:20">
      <c r="A212" s="98"/>
      <c r="B212" s="62"/>
      <c r="C212" s="62"/>
      <c r="D212" s="62"/>
      <c r="E212" s="48"/>
      <c r="F212" s="99"/>
      <c r="G212" s="27"/>
      <c r="H212" s="27"/>
      <c r="I212" s="62"/>
      <c r="J212" s="62"/>
      <c r="K212" s="48"/>
      <c r="L212" s="62"/>
      <c r="M212" s="62"/>
      <c r="N212" s="62"/>
      <c r="O212" s="48"/>
      <c r="P212" s="99"/>
      <c r="Q212" s="48"/>
      <c r="R212" s="62"/>
      <c r="S212" s="62"/>
      <c r="T212" s="62"/>
    </row>
    <row r="213" spans="1:20">
      <c r="A213" s="98"/>
      <c r="B213" s="62"/>
      <c r="C213" s="62"/>
      <c r="D213" s="62"/>
      <c r="E213" s="48"/>
      <c r="F213" s="99"/>
      <c r="G213" s="27"/>
      <c r="H213" s="27"/>
      <c r="I213" s="62"/>
      <c r="J213" s="62"/>
      <c r="K213" s="48"/>
      <c r="L213" s="62"/>
      <c r="M213" s="62"/>
      <c r="N213" s="62"/>
      <c r="O213" s="48"/>
      <c r="P213" s="99"/>
      <c r="Q213" s="48"/>
      <c r="R213" s="62"/>
      <c r="S213" s="62"/>
      <c r="T213" s="62"/>
    </row>
    <row r="214" spans="1:20">
      <c r="A214" s="98"/>
      <c r="B214" s="62"/>
      <c r="C214" s="62"/>
      <c r="D214" s="62"/>
      <c r="E214" s="48"/>
      <c r="F214" s="99"/>
      <c r="G214" s="27"/>
      <c r="H214" s="27"/>
      <c r="I214" s="62"/>
      <c r="J214" s="62"/>
      <c r="K214" s="48"/>
      <c r="L214" s="62"/>
      <c r="M214" s="62"/>
      <c r="N214" s="62"/>
      <c r="O214" s="48"/>
      <c r="P214" s="99"/>
      <c r="Q214" s="48"/>
      <c r="R214" s="62"/>
      <c r="S214" s="62"/>
      <c r="T214" s="62"/>
    </row>
    <row r="215" spans="1:20">
      <c r="A215" s="98"/>
      <c r="B215" s="62"/>
      <c r="C215" s="62"/>
      <c r="D215" s="62"/>
      <c r="E215" s="48"/>
      <c r="F215" s="99"/>
      <c r="G215" s="27"/>
      <c r="H215" s="27"/>
      <c r="I215" s="62"/>
      <c r="J215" s="62"/>
      <c r="K215" s="48"/>
      <c r="L215" s="62"/>
      <c r="M215" s="62"/>
      <c r="N215" s="62"/>
      <c r="O215" s="48"/>
      <c r="P215" s="99"/>
      <c r="Q215" s="48"/>
      <c r="R215" s="62"/>
      <c r="S215" s="62"/>
      <c r="T215" s="62"/>
    </row>
    <row r="216" spans="1:20">
      <c r="A216" s="98"/>
      <c r="B216" s="62"/>
      <c r="C216" s="62"/>
      <c r="D216" s="62"/>
      <c r="E216" s="48"/>
      <c r="F216" s="99"/>
      <c r="G216" s="27"/>
      <c r="H216" s="27"/>
      <c r="I216" s="62"/>
      <c r="J216" s="62"/>
      <c r="K216" s="48"/>
      <c r="L216" s="62"/>
      <c r="M216" s="62"/>
      <c r="N216" s="62"/>
      <c r="O216" s="48"/>
      <c r="P216" s="99"/>
      <c r="Q216" s="48"/>
      <c r="R216" s="62"/>
      <c r="S216" s="62"/>
      <c r="T216" s="62"/>
    </row>
    <row r="217" spans="1:20">
      <c r="A217" s="98"/>
      <c r="B217" s="62"/>
      <c r="C217" s="62"/>
      <c r="D217" s="62"/>
      <c r="E217" s="48"/>
      <c r="F217" s="99"/>
      <c r="G217" s="27"/>
      <c r="H217" s="27"/>
      <c r="I217" s="62"/>
      <c r="J217" s="62"/>
      <c r="K217" s="48"/>
      <c r="L217" s="62"/>
      <c r="M217" s="62"/>
      <c r="N217" s="62"/>
      <c r="O217" s="48"/>
      <c r="P217" s="99"/>
      <c r="Q217" s="48"/>
      <c r="R217" s="62"/>
      <c r="S217" s="62"/>
      <c r="T217" s="62"/>
    </row>
    <row r="218" spans="1:20">
      <c r="A218" s="98"/>
      <c r="B218" s="62"/>
      <c r="C218" s="62"/>
      <c r="D218" s="62"/>
      <c r="E218" s="48"/>
      <c r="F218" s="99"/>
      <c r="G218" s="27"/>
      <c r="H218" s="27"/>
      <c r="I218" s="62"/>
      <c r="J218" s="62"/>
      <c r="K218" s="48"/>
      <c r="L218" s="62"/>
      <c r="M218" s="62"/>
      <c r="N218" s="62"/>
      <c r="O218" s="48"/>
      <c r="P218" s="99"/>
      <c r="Q218" s="48"/>
      <c r="R218" s="62"/>
      <c r="S218" s="62"/>
      <c r="T218" s="62"/>
    </row>
    <row r="219" spans="1:20">
      <c r="A219" s="98"/>
      <c r="B219" s="62"/>
      <c r="C219" s="62"/>
      <c r="D219" s="62"/>
      <c r="E219" s="48"/>
      <c r="F219" s="99"/>
      <c r="G219" s="27"/>
      <c r="H219" s="27"/>
      <c r="I219" s="62"/>
      <c r="J219" s="62"/>
      <c r="K219" s="48"/>
      <c r="L219" s="62"/>
      <c r="M219" s="62"/>
      <c r="N219" s="62"/>
      <c r="O219" s="48"/>
      <c r="P219" s="99"/>
      <c r="Q219" s="48"/>
      <c r="R219" s="62"/>
      <c r="S219" s="62"/>
      <c r="T219" s="62"/>
    </row>
    <row r="220" spans="1:20">
      <c r="A220" s="98"/>
      <c r="B220" s="62"/>
      <c r="C220" s="62"/>
      <c r="D220" s="62"/>
      <c r="E220" s="48"/>
      <c r="F220" s="99"/>
      <c r="G220" s="27"/>
      <c r="H220" s="27"/>
      <c r="I220" s="62"/>
      <c r="J220" s="62"/>
      <c r="K220" s="48"/>
      <c r="L220" s="62"/>
      <c r="M220" s="62"/>
      <c r="N220" s="62"/>
      <c r="O220" s="48"/>
      <c r="P220" s="99"/>
      <c r="Q220" s="48"/>
      <c r="R220" s="62"/>
      <c r="S220" s="62"/>
      <c r="T220" s="62"/>
    </row>
    <row r="221" spans="1:20">
      <c r="A221" s="98"/>
      <c r="B221" s="62"/>
      <c r="C221" s="62"/>
      <c r="D221" s="62"/>
      <c r="E221" s="48"/>
      <c r="F221" s="99"/>
      <c r="G221" s="27"/>
      <c r="H221" s="27"/>
      <c r="I221" s="62"/>
      <c r="J221" s="62"/>
      <c r="K221" s="48"/>
      <c r="L221" s="62"/>
      <c r="M221" s="62"/>
      <c r="N221" s="62"/>
      <c r="O221" s="48"/>
      <c r="P221" s="99"/>
      <c r="Q221" s="48"/>
      <c r="R221" s="62"/>
      <c r="S221" s="62"/>
      <c r="T221" s="62"/>
    </row>
    <row r="222" spans="1:20">
      <c r="A222" s="98"/>
      <c r="B222" s="62"/>
      <c r="C222" s="62"/>
      <c r="D222" s="62"/>
      <c r="E222" s="48"/>
      <c r="F222" s="99"/>
      <c r="G222" s="27"/>
      <c r="H222" s="27"/>
      <c r="I222" s="62"/>
      <c r="J222" s="62"/>
      <c r="K222" s="48"/>
      <c r="L222" s="62"/>
      <c r="M222" s="62"/>
      <c r="N222" s="62"/>
      <c r="O222" s="48"/>
      <c r="P222" s="99"/>
      <c r="Q222" s="48"/>
      <c r="R222" s="62"/>
      <c r="S222" s="62"/>
      <c r="T222" s="62"/>
    </row>
    <row r="223" spans="1:20">
      <c r="A223" s="98"/>
      <c r="B223" s="62"/>
      <c r="C223" s="62"/>
      <c r="D223" s="62"/>
      <c r="E223" s="48"/>
      <c r="F223" s="99"/>
      <c r="G223" s="27"/>
      <c r="H223" s="27"/>
      <c r="I223" s="62"/>
      <c r="J223" s="62"/>
      <c r="K223" s="48"/>
      <c r="L223" s="62"/>
      <c r="M223" s="62"/>
      <c r="N223" s="62"/>
      <c r="O223" s="48"/>
      <c r="P223" s="99"/>
      <c r="Q223" s="48"/>
      <c r="R223" s="62"/>
      <c r="S223" s="62"/>
      <c r="T223" s="62"/>
    </row>
    <row r="224" spans="1:20">
      <c r="A224" s="98"/>
      <c r="B224" s="62"/>
      <c r="C224" s="62"/>
      <c r="D224" s="62"/>
      <c r="E224" s="48"/>
      <c r="F224" s="99"/>
      <c r="G224" s="27"/>
      <c r="H224" s="27"/>
      <c r="I224" s="62"/>
      <c r="J224" s="62"/>
      <c r="K224" s="48"/>
      <c r="L224" s="62"/>
      <c r="M224" s="62"/>
      <c r="N224" s="62"/>
      <c r="O224" s="48"/>
      <c r="P224" s="99"/>
      <c r="Q224" s="48"/>
      <c r="R224" s="62"/>
      <c r="S224" s="62"/>
      <c r="T224" s="62"/>
    </row>
    <row r="225" spans="1:20">
      <c r="A225" s="98"/>
      <c r="B225" s="62"/>
      <c r="C225" s="62"/>
      <c r="D225" s="62"/>
      <c r="E225" s="48"/>
      <c r="F225" s="99"/>
      <c r="G225" s="27"/>
      <c r="H225" s="27"/>
      <c r="I225" s="62"/>
      <c r="J225" s="62"/>
      <c r="K225" s="48"/>
      <c r="L225" s="62"/>
      <c r="M225" s="62"/>
      <c r="N225" s="62"/>
      <c r="O225" s="48"/>
      <c r="P225" s="99"/>
      <c r="Q225" s="48"/>
      <c r="R225" s="62"/>
      <c r="S225" s="62"/>
      <c r="T225" s="62"/>
    </row>
    <row r="226" spans="1:20">
      <c r="A226" s="98"/>
      <c r="B226" s="62"/>
      <c r="C226" s="62"/>
      <c r="D226" s="62"/>
      <c r="E226" s="48"/>
      <c r="F226" s="99"/>
      <c r="G226" s="27"/>
      <c r="H226" s="27"/>
      <c r="I226" s="62"/>
      <c r="J226" s="62"/>
      <c r="K226" s="48"/>
      <c r="L226" s="62"/>
      <c r="M226" s="62"/>
      <c r="N226" s="62"/>
      <c r="O226" s="48"/>
      <c r="P226" s="99"/>
      <c r="Q226" s="48"/>
      <c r="R226" s="62"/>
      <c r="S226" s="62"/>
      <c r="T226" s="62"/>
    </row>
    <row r="227" spans="1:20">
      <c r="A227" s="98"/>
      <c r="B227" s="62"/>
      <c r="C227" s="62"/>
      <c r="D227" s="62"/>
      <c r="E227" s="48"/>
      <c r="F227" s="99"/>
      <c r="G227" s="27"/>
      <c r="H227" s="27"/>
      <c r="I227" s="62"/>
      <c r="J227" s="62"/>
      <c r="K227" s="48"/>
      <c r="L227" s="62"/>
      <c r="M227" s="62"/>
      <c r="N227" s="62"/>
      <c r="O227" s="48"/>
      <c r="P227" s="99"/>
      <c r="Q227" s="48"/>
      <c r="R227" s="62"/>
      <c r="S227" s="62"/>
      <c r="T227" s="62"/>
    </row>
    <row r="228" spans="1:20">
      <c r="A228" s="98"/>
      <c r="B228" s="62"/>
      <c r="C228" s="62"/>
      <c r="D228" s="62"/>
      <c r="E228" s="48"/>
      <c r="F228" s="99"/>
      <c r="G228" s="27"/>
      <c r="H228" s="27"/>
      <c r="I228" s="62"/>
      <c r="J228" s="62"/>
      <c r="K228" s="48"/>
      <c r="L228" s="62"/>
      <c r="M228" s="62"/>
      <c r="N228" s="62"/>
      <c r="O228" s="48"/>
      <c r="P228" s="99"/>
      <c r="Q228" s="48"/>
      <c r="R228" s="62"/>
      <c r="S228" s="62"/>
      <c r="T228" s="62"/>
    </row>
    <row r="229" spans="1:20">
      <c r="A229" s="98"/>
      <c r="B229" s="62"/>
      <c r="C229" s="62"/>
      <c r="D229" s="62"/>
      <c r="E229" s="48"/>
      <c r="F229" s="99"/>
      <c r="G229" s="27"/>
      <c r="H229" s="27"/>
      <c r="I229" s="62"/>
      <c r="J229" s="62"/>
      <c r="K229" s="48"/>
      <c r="L229" s="62"/>
      <c r="M229" s="62"/>
      <c r="N229" s="62"/>
      <c r="O229" s="48"/>
      <c r="P229" s="99"/>
      <c r="Q229" s="48"/>
      <c r="R229" s="62"/>
      <c r="S229" s="62"/>
      <c r="T229" s="62"/>
    </row>
    <row r="230" spans="1:20">
      <c r="A230" s="98"/>
      <c r="B230" s="62"/>
      <c r="C230" s="62"/>
      <c r="D230" s="62"/>
      <c r="E230" s="48"/>
      <c r="F230" s="99"/>
      <c r="G230" s="27"/>
      <c r="H230" s="27"/>
      <c r="I230" s="62"/>
      <c r="J230" s="62"/>
      <c r="K230" s="48"/>
      <c r="L230" s="62"/>
      <c r="M230" s="62"/>
      <c r="N230" s="62"/>
      <c r="O230" s="48"/>
      <c r="P230" s="99"/>
      <c r="Q230" s="48"/>
      <c r="R230" s="62"/>
      <c r="S230" s="62"/>
      <c r="T230" s="62"/>
    </row>
    <row r="231" spans="1:20">
      <c r="A231" s="98"/>
      <c r="B231" s="62"/>
      <c r="C231" s="62"/>
      <c r="D231" s="62"/>
      <c r="E231" s="48"/>
      <c r="F231" s="99"/>
      <c r="G231" s="27"/>
      <c r="H231" s="27"/>
      <c r="I231" s="62"/>
      <c r="J231" s="62"/>
      <c r="K231" s="48"/>
      <c r="L231" s="62"/>
      <c r="M231" s="62"/>
      <c r="N231" s="62"/>
      <c r="O231" s="48"/>
      <c r="P231" s="99"/>
      <c r="Q231" s="48"/>
      <c r="R231" s="62"/>
      <c r="S231" s="62"/>
      <c r="T231" s="62"/>
    </row>
    <row r="232" spans="1:20">
      <c r="A232" s="98"/>
      <c r="B232" s="62"/>
      <c r="C232" s="62"/>
      <c r="D232" s="62"/>
      <c r="E232" s="48"/>
      <c r="F232" s="99"/>
      <c r="G232" s="27"/>
      <c r="H232" s="27"/>
      <c r="I232" s="62"/>
      <c r="J232" s="62"/>
      <c r="K232" s="48"/>
      <c r="L232" s="62"/>
      <c r="M232" s="62"/>
      <c r="N232" s="62"/>
      <c r="O232" s="48"/>
      <c r="P232" s="99"/>
      <c r="Q232" s="48"/>
      <c r="R232" s="62"/>
      <c r="S232" s="62"/>
      <c r="T232" s="62"/>
    </row>
    <row r="233" spans="1:20">
      <c r="A233" s="98"/>
      <c r="B233" s="62"/>
      <c r="C233" s="62"/>
      <c r="D233" s="62"/>
      <c r="E233" s="48"/>
      <c r="F233" s="99"/>
      <c r="G233" s="27"/>
      <c r="H233" s="27"/>
      <c r="I233" s="62"/>
      <c r="J233" s="62"/>
      <c r="K233" s="48"/>
      <c r="L233" s="62"/>
      <c r="M233" s="62"/>
      <c r="N233" s="62"/>
      <c r="O233" s="48"/>
      <c r="P233" s="99"/>
      <c r="Q233" s="48"/>
      <c r="R233" s="62"/>
      <c r="S233" s="62"/>
      <c r="T233" s="62"/>
    </row>
    <row r="234" spans="1:20">
      <c r="A234" s="98"/>
      <c r="B234" s="62"/>
      <c r="C234" s="62"/>
      <c r="D234" s="62"/>
      <c r="E234" s="48"/>
      <c r="F234" s="99"/>
      <c r="G234" s="27"/>
      <c r="H234" s="27"/>
      <c r="I234" s="62"/>
      <c r="J234" s="62"/>
      <c r="K234" s="48"/>
      <c r="L234" s="62"/>
      <c r="M234" s="62"/>
      <c r="N234" s="62"/>
      <c r="O234" s="48"/>
      <c r="P234" s="99"/>
      <c r="Q234" s="48"/>
      <c r="R234" s="62"/>
      <c r="S234" s="62"/>
      <c r="T234" s="62"/>
    </row>
    <row r="235" spans="1:20">
      <c r="A235" s="98"/>
      <c r="B235" s="62"/>
      <c r="C235" s="62"/>
      <c r="D235" s="62"/>
      <c r="E235" s="48"/>
      <c r="F235" s="99"/>
      <c r="G235" s="27"/>
      <c r="H235" s="27"/>
      <c r="I235" s="62"/>
      <c r="J235" s="62"/>
      <c r="K235" s="48"/>
      <c r="L235" s="62"/>
      <c r="M235" s="62"/>
      <c r="N235" s="62"/>
      <c r="O235" s="48"/>
      <c r="P235" s="99"/>
      <c r="Q235" s="48"/>
      <c r="R235" s="62"/>
      <c r="S235" s="62"/>
      <c r="T235" s="62"/>
    </row>
    <row r="236" spans="1:20">
      <c r="A236" s="98"/>
      <c r="B236" s="62"/>
      <c r="C236" s="62"/>
      <c r="D236" s="62"/>
      <c r="E236" s="48"/>
      <c r="F236" s="99"/>
      <c r="G236" s="27"/>
      <c r="H236" s="27"/>
      <c r="I236" s="62"/>
      <c r="J236" s="62"/>
      <c r="K236" s="48"/>
      <c r="L236" s="62"/>
      <c r="M236" s="62"/>
      <c r="N236" s="62"/>
      <c r="O236" s="48"/>
      <c r="P236" s="99"/>
      <c r="Q236" s="48"/>
      <c r="R236" s="62"/>
      <c r="S236" s="62"/>
      <c r="T236" s="62"/>
    </row>
    <row r="237" spans="1:20">
      <c r="A237" s="98"/>
      <c r="B237" s="62"/>
      <c r="C237" s="62"/>
      <c r="D237" s="62"/>
      <c r="E237" s="48"/>
      <c r="F237" s="99"/>
      <c r="G237" s="27"/>
      <c r="H237" s="27"/>
      <c r="I237" s="62"/>
      <c r="J237" s="62"/>
      <c r="K237" s="48"/>
      <c r="L237" s="62"/>
      <c r="M237" s="62"/>
      <c r="N237" s="62"/>
      <c r="O237" s="48"/>
      <c r="P237" s="99"/>
      <c r="Q237" s="48"/>
      <c r="R237" s="62"/>
      <c r="S237" s="62"/>
      <c r="T237" s="62"/>
    </row>
    <row r="238" spans="1:20">
      <c r="A238" s="98"/>
      <c r="B238" s="62"/>
      <c r="C238" s="62"/>
      <c r="D238" s="62"/>
      <c r="E238" s="48"/>
      <c r="F238" s="99"/>
      <c r="G238" s="27"/>
      <c r="H238" s="27"/>
      <c r="I238" s="62"/>
      <c r="J238" s="62"/>
      <c r="K238" s="48"/>
      <c r="L238" s="62"/>
      <c r="M238" s="62"/>
      <c r="N238" s="62"/>
      <c r="O238" s="48"/>
      <c r="P238" s="99"/>
      <c r="Q238" s="48"/>
      <c r="R238" s="62"/>
      <c r="S238" s="62"/>
      <c r="T238" s="62"/>
    </row>
    <row r="239" spans="1:20">
      <c r="A239" s="98"/>
      <c r="B239" s="62"/>
      <c r="C239" s="62"/>
      <c r="D239" s="62"/>
      <c r="E239" s="48"/>
      <c r="F239" s="99"/>
      <c r="G239" s="27"/>
      <c r="H239" s="27"/>
      <c r="I239" s="62"/>
      <c r="J239" s="62"/>
      <c r="K239" s="48"/>
      <c r="L239" s="62"/>
      <c r="M239" s="62"/>
      <c r="N239" s="62"/>
      <c r="O239" s="48"/>
      <c r="P239" s="99"/>
      <c r="Q239" s="48"/>
      <c r="R239" s="62"/>
      <c r="S239" s="62"/>
      <c r="T239" s="62"/>
    </row>
    <row r="240" spans="1:20">
      <c r="A240" s="98"/>
      <c r="B240" s="62"/>
      <c r="C240" s="62"/>
      <c r="D240" s="62"/>
      <c r="E240" s="48"/>
      <c r="F240" s="99"/>
      <c r="G240" s="27"/>
      <c r="H240" s="27"/>
      <c r="I240" s="62"/>
      <c r="J240" s="62"/>
      <c r="K240" s="48"/>
      <c r="L240" s="62"/>
      <c r="M240" s="62"/>
      <c r="N240" s="62"/>
      <c r="O240" s="48"/>
      <c r="P240" s="99"/>
      <c r="Q240" s="48"/>
      <c r="R240" s="62"/>
      <c r="S240" s="62"/>
      <c r="T240" s="62"/>
    </row>
    <row r="241" spans="1:20">
      <c r="A241" s="98"/>
      <c r="B241" s="62"/>
      <c r="C241" s="62"/>
      <c r="D241" s="62"/>
      <c r="E241" s="48"/>
      <c r="F241" s="99"/>
      <c r="G241" s="27"/>
      <c r="H241" s="27"/>
      <c r="I241" s="62"/>
      <c r="J241" s="62"/>
      <c r="K241" s="48"/>
      <c r="L241" s="62"/>
      <c r="M241" s="62"/>
      <c r="N241" s="62"/>
      <c r="O241" s="48"/>
      <c r="P241" s="99"/>
      <c r="Q241" s="48"/>
      <c r="R241" s="62"/>
      <c r="S241" s="62"/>
      <c r="T241" s="62"/>
    </row>
    <row r="242" spans="1:20">
      <c r="A242" s="98"/>
      <c r="B242" s="62"/>
      <c r="C242" s="62"/>
      <c r="D242" s="62"/>
      <c r="E242" s="48"/>
      <c r="F242" s="99"/>
      <c r="G242" s="27"/>
      <c r="H242" s="27"/>
      <c r="I242" s="62"/>
      <c r="J242" s="62"/>
      <c r="K242" s="48"/>
      <c r="L242" s="62"/>
      <c r="M242" s="62"/>
      <c r="N242" s="62"/>
      <c r="O242" s="48"/>
      <c r="P242" s="99"/>
      <c r="Q242" s="48"/>
      <c r="R242" s="62"/>
      <c r="S242" s="62"/>
      <c r="T242" s="62"/>
    </row>
    <row r="243" spans="1:20">
      <c r="A243" s="98"/>
      <c r="B243" s="62"/>
      <c r="C243" s="62"/>
      <c r="D243" s="62"/>
      <c r="E243" s="48"/>
      <c r="F243" s="99"/>
      <c r="G243" s="27"/>
      <c r="H243" s="27"/>
      <c r="I243" s="62"/>
      <c r="J243" s="62"/>
      <c r="K243" s="48"/>
      <c r="L243" s="62"/>
      <c r="M243" s="62"/>
      <c r="N243" s="62"/>
      <c r="O243" s="48"/>
      <c r="P243" s="99"/>
      <c r="Q243" s="48"/>
      <c r="R243" s="62"/>
      <c r="S243" s="62"/>
      <c r="T243" s="62"/>
    </row>
    <row r="244" spans="1:20">
      <c r="A244" s="98"/>
      <c r="B244" s="62"/>
      <c r="C244" s="62"/>
      <c r="D244" s="62"/>
      <c r="E244" s="48"/>
      <c r="F244" s="99"/>
      <c r="G244" s="27"/>
      <c r="H244" s="27"/>
      <c r="I244" s="62"/>
      <c r="J244" s="62"/>
      <c r="K244" s="48"/>
      <c r="L244" s="62"/>
      <c r="M244" s="62"/>
      <c r="N244" s="62"/>
      <c r="O244" s="48"/>
      <c r="P244" s="99"/>
      <c r="Q244" s="48"/>
      <c r="R244" s="62"/>
      <c r="S244" s="62"/>
      <c r="T244" s="62"/>
    </row>
    <row r="245" spans="1:20">
      <c r="A245" s="98"/>
      <c r="B245" s="62"/>
      <c r="C245" s="62"/>
      <c r="D245" s="62"/>
      <c r="E245" s="48"/>
      <c r="F245" s="99"/>
      <c r="G245" s="27"/>
      <c r="H245" s="27"/>
      <c r="I245" s="62"/>
      <c r="J245" s="62"/>
      <c r="K245" s="48"/>
      <c r="L245" s="62"/>
      <c r="M245" s="62"/>
      <c r="N245" s="62"/>
      <c r="O245" s="48"/>
      <c r="P245" s="99"/>
      <c r="Q245" s="48"/>
      <c r="R245" s="62"/>
      <c r="S245" s="62"/>
      <c r="T245" s="62"/>
    </row>
    <row r="246" spans="1:20">
      <c r="A246" s="98"/>
      <c r="B246" s="62"/>
      <c r="C246" s="62"/>
      <c r="D246" s="62"/>
      <c r="E246" s="48"/>
      <c r="F246" s="99"/>
      <c r="G246" s="27"/>
      <c r="H246" s="27"/>
      <c r="I246" s="62"/>
      <c r="J246" s="62"/>
      <c r="K246" s="48"/>
      <c r="L246" s="62"/>
      <c r="M246" s="62"/>
      <c r="N246" s="62"/>
      <c r="O246" s="48"/>
      <c r="P246" s="99"/>
      <c r="Q246" s="48"/>
      <c r="R246" s="62"/>
      <c r="S246" s="62"/>
      <c r="T246" s="62"/>
    </row>
    <row r="247" spans="1:20">
      <c r="A247" s="98"/>
      <c r="B247" s="62"/>
      <c r="C247" s="62"/>
      <c r="D247" s="62"/>
      <c r="E247" s="48"/>
      <c r="F247" s="99"/>
      <c r="G247" s="27"/>
      <c r="H247" s="27"/>
      <c r="I247" s="62"/>
      <c r="J247" s="62"/>
      <c r="K247" s="48"/>
      <c r="L247" s="62"/>
      <c r="M247" s="62"/>
      <c r="N247" s="62"/>
      <c r="O247" s="48"/>
      <c r="P247" s="99"/>
      <c r="Q247" s="48"/>
      <c r="R247" s="62"/>
      <c r="S247" s="62"/>
      <c r="T247" s="62"/>
    </row>
    <row r="248" spans="1:20">
      <c r="A248" s="98"/>
      <c r="B248" s="62"/>
      <c r="C248" s="62"/>
      <c r="D248" s="62"/>
      <c r="E248" s="48"/>
      <c r="F248" s="99"/>
      <c r="G248" s="27"/>
      <c r="H248" s="27"/>
      <c r="I248" s="62"/>
      <c r="J248" s="62"/>
      <c r="K248" s="48"/>
      <c r="L248" s="62"/>
      <c r="M248" s="62"/>
      <c r="N248" s="62"/>
      <c r="O248" s="48"/>
      <c r="P248" s="99"/>
      <c r="Q248" s="48"/>
      <c r="R248" s="62"/>
      <c r="S248" s="62"/>
      <c r="T248" s="62"/>
    </row>
    <row r="249" spans="1:20">
      <c r="A249" s="98"/>
      <c r="B249" s="62"/>
      <c r="C249" s="62"/>
      <c r="D249" s="62"/>
      <c r="E249" s="48"/>
      <c r="F249" s="99"/>
      <c r="G249" s="27"/>
      <c r="H249" s="27"/>
      <c r="I249" s="62"/>
      <c r="J249" s="62"/>
      <c r="K249" s="48"/>
      <c r="L249" s="62"/>
      <c r="M249" s="62"/>
      <c r="N249" s="62"/>
      <c r="O249" s="48"/>
      <c r="P249" s="99"/>
      <c r="Q249" s="48"/>
      <c r="R249" s="62"/>
      <c r="S249" s="62"/>
      <c r="T249" s="62"/>
    </row>
    <row r="250" spans="1:20">
      <c r="A250" s="98"/>
      <c r="B250" s="62"/>
      <c r="C250" s="62"/>
      <c r="D250" s="62"/>
      <c r="E250" s="48"/>
      <c r="F250" s="99"/>
      <c r="G250" s="27"/>
      <c r="H250" s="27"/>
      <c r="I250" s="62"/>
      <c r="J250" s="62"/>
      <c r="K250" s="48"/>
      <c r="L250" s="62"/>
      <c r="M250" s="62"/>
      <c r="N250" s="62"/>
      <c r="O250" s="48"/>
      <c r="P250" s="99"/>
      <c r="Q250" s="48"/>
      <c r="R250" s="62"/>
      <c r="S250" s="62"/>
      <c r="T250" s="62"/>
    </row>
    <row r="251" spans="1:20">
      <c r="A251" s="98"/>
      <c r="B251" s="62"/>
      <c r="C251" s="62"/>
      <c r="D251" s="62"/>
      <c r="E251" s="48"/>
      <c r="F251" s="99"/>
      <c r="G251" s="27"/>
      <c r="H251" s="27"/>
      <c r="I251" s="62"/>
      <c r="J251" s="62"/>
      <c r="K251" s="48"/>
      <c r="L251" s="62"/>
      <c r="M251" s="62"/>
      <c r="N251" s="62"/>
      <c r="O251" s="48"/>
      <c r="P251" s="99"/>
      <c r="Q251" s="48"/>
      <c r="R251" s="62"/>
      <c r="S251" s="62"/>
      <c r="T251" s="62"/>
    </row>
    <row r="252" spans="1:20">
      <c r="A252" s="98"/>
      <c r="B252" s="62"/>
      <c r="C252" s="62"/>
      <c r="D252" s="62"/>
      <c r="E252" s="48"/>
      <c r="F252" s="99"/>
      <c r="G252" s="27"/>
      <c r="H252" s="27"/>
      <c r="I252" s="62"/>
      <c r="J252" s="62"/>
      <c r="K252" s="48"/>
      <c r="L252" s="62"/>
      <c r="M252" s="62"/>
      <c r="N252" s="62"/>
      <c r="O252" s="48"/>
      <c r="P252" s="99"/>
      <c r="Q252" s="48"/>
      <c r="R252" s="62"/>
      <c r="S252" s="62"/>
      <c r="T252" s="62"/>
    </row>
    <row r="253" spans="1:20">
      <c r="A253" s="98"/>
      <c r="B253" s="62"/>
      <c r="C253" s="62"/>
      <c r="D253" s="62"/>
      <c r="E253" s="48"/>
      <c r="F253" s="99"/>
      <c r="G253" s="27"/>
      <c r="H253" s="27"/>
      <c r="I253" s="62"/>
      <c r="J253" s="62"/>
      <c r="K253" s="48"/>
      <c r="L253" s="62"/>
      <c r="M253" s="62"/>
      <c r="N253" s="62"/>
      <c r="O253" s="48"/>
      <c r="P253" s="99"/>
      <c r="Q253" s="48"/>
      <c r="R253" s="62"/>
      <c r="S253" s="62"/>
      <c r="T253" s="62"/>
    </row>
    <row r="254" spans="1:20">
      <c r="A254" s="98"/>
      <c r="B254" s="62"/>
      <c r="C254" s="62"/>
      <c r="D254" s="62"/>
      <c r="E254" s="48"/>
      <c r="F254" s="99"/>
      <c r="G254" s="27"/>
      <c r="H254" s="27"/>
      <c r="I254" s="62"/>
      <c r="J254" s="62"/>
      <c r="K254" s="48"/>
      <c r="L254" s="62"/>
      <c r="M254" s="62"/>
      <c r="N254" s="62"/>
      <c r="O254" s="48"/>
      <c r="P254" s="99"/>
      <c r="Q254" s="48"/>
      <c r="R254" s="62"/>
      <c r="S254" s="62"/>
      <c r="T254" s="62"/>
    </row>
    <row r="255" spans="1:20">
      <c r="A255" s="98"/>
      <c r="B255" s="62"/>
      <c r="C255" s="62"/>
      <c r="D255" s="62"/>
      <c r="E255" s="48"/>
      <c r="F255" s="99"/>
      <c r="G255" s="27"/>
      <c r="H255" s="27"/>
      <c r="I255" s="62"/>
      <c r="J255" s="62"/>
      <c r="K255" s="48"/>
      <c r="L255" s="62"/>
      <c r="M255" s="62"/>
      <c r="N255" s="62"/>
      <c r="O255" s="48"/>
      <c r="P255" s="99"/>
      <c r="Q255" s="48"/>
      <c r="R255" s="62"/>
      <c r="S255" s="62"/>
      <c r="T255" s="62"/>
    </row>
    <row r="256" spans="1:20">
      <c r="A256" s="98"/>
      <c r="B256" s="62"/>
      <c r="C256" s="62"/>
      <c r="D256" s="62"/>
      <c r="E256" s="48"/>
      <c r="F256" s="99"/>
      <c r="G256" s="27"/>
      <c r="H256" s="27"/>
      <c r="I256" s="62"/>
      <c r="J256" s="62"/>
      <c r="K256" s="48"/>
      <c r="L256" s="62"/>
      <c r="M256" s="62"/>
      <c r="N256" s="62"/>
      <c r="O256" s="48"/>
      <c r="P256" s="99"/>
      <c r="Q256" s="48"/>
      <c r="R256" s="62"/>
      <c r="S256" s="62"/>
      <c r="T256" s="62"/>
    </row>
    <row r="257" spans="1:20">
      <c r="A257" s="98"/>
      <c r="B257" s="62"/>
      <c r="C257" s="62"/>
      <c r="D257" s="62"/>
      <c r="E257" s="48"/>
      <c r="F257" s="99"/>
      <c r="G257" s="27"/>
      <c r="H257" s="27"/>
      <c r="I257" s="62"/>
      <c r="J257" s="62"/>
      <c r="K257" s="48"/>
      <c r="L257" s="62"/>
      <c r="M257" s="62"/>
      <c r="N257" s="62"/>
      <c r="O257" s="48"/>
      <c r="P257" s="99"/>
      <c r="Q257" s="48"/>
      <c r="R257" s="62"/>
      <c r="S257" s="62"/>
      <c r="T257" s="62"/>
    </row>
    <row r="258" spans="1:20">
      <c r="A258" s="98"/>
      <c r="B258" s="62"/>
      <c r="C258" s="62"/>
      <c r="D258" s="62"/>
      <c r="E258" s="48"/>
      <c r="F258" s="99"/>
      <c r="G258" s="27"/>
      <c r="H258" s="27"/>
      <c r="I258" s="62"/>
      <c r="J258" s="62"/>
      <c r="K258" s="48"/>
      <c r="L258" s="62"/>
      <c r="M258" s="62"/>
      <c r="N258" s="62"/>
      <c r="O258" s="48"/>
      <c r="P258" s="99"/>
      <c r="Q258" s="48"/>
      <c r="R258" s="62"/>
      <c r="S258" s="62"/>
      <c r="T258" s="62"/>
    </row>
    <row r="259" spans="1:20">
      <c r="A259" s="98"/>
      <c r="B259" s="62"/>
      <c r="C259" s="62"/>
      <c r="D259" s="62"/>
      <c r="E259" s="48"/>
      <c r="F259" s="99"/>
      <c r="G259" s="27"/>
      <c r="H259" s="27"/>
      <c r="I259" s="62"/>
      <c r="J259" s="62"/>
      <c r="K259" s="48"/>
      <c r="L259" s="62"/>
      <c r="M259" s="62"/>
      <c r="N259" s="62"/>
      <c r="O259" s="48"/>
      <c r="P259" s="99"/>
      <c r="Q259" s="48"/>
      <c r="R259" s="62"/>
      <c r="S259" s="62"/>
      <c r="T259" s="62"/>
    </row>
    <row r="260" spans="1:20">
      <c r="A260" s="98"/>
      <c r="B260" s="62"/>
      <c r="C260" s="62"/>
      <c r="D260" s="62"/>
      <c r="E260" s="48"/>
      <c r="F260" s="99"/>
      <c r="G260" s="27"/>
      <c r="H260" s="27"/>
      <c r="I260" s="62"/>
      <c r="J260" s="62"/>
      <c r="K260" s="48"/>
      <c r="L260" s="62"/>
      <c r="M260" s="62"/>
      <c r="N260" s="62"/>
      <c r="O260" s="48"/>
      <c r="P260" s="99"/>
      <c r="Q260" s="48"/>
      <c r="R260" s="62"/>
      <c r="S260" s="62"/>
      <c r="T260" s="62"/>
    </row>
    <row r="261" spans="1:20">
      <c r="A261" s="98"/>
      <c r="B261" s="62"/>
      <c r="C261" s="62"/>
      <c r="D261" s="62"/>
      <c r="E261" s="48"/>
      <c r="F261" s="99"/>
      <c r="G261" s="27"/>
      <c r="H261" s="27"/>
      <c r="I261" s="62"/>
      <c r="J261" s="62"/>
      <c r="K261" s="48"/>
      <c r="L261" s="62"/>
      <c r="M261" s="62"/>
      <c r="N261" s="62"/>
      <c r="O261" s="48"/>
      <c r="P261" s="99"/>
      <c r="Q261" s="48"/>
      <c r="R261" s="62"/>
      <c r="S261" s="62"/>
      <c r="T261" s="62"/>
    </row>
    <row r="262" spans="1:20">
      <c r="A262" s="98"/>
      <c r="B262" s="62"/>
      <c r="C262" s="62"/>
      <c r="D262" s="62"/>
      <c r="E262" s="48"/>
      <c r="F262" s="99"/>
      <c r="G262" s="27"/>
      <c r="H262" s="27"/>
      <c r="I262" s="62"/>
      <c r="J262" s="62"/>
      <c r="K262" s="48"/>
      <c r="L262" s="62"/>
      <c r="M262" s="62"/>
      <c r="N262" s="62"/>
      <c r="O262" s="48"/>
      <c r="P262" s="99"/>
      <c r="Q262" s="48"/>
      <c r="R262" s="62"/>
      <c r="S262" s="62"/>
      <c r="T262" s="62"/>
    </row>
    <row r="263" spans="1:20">
      <c r="A263" s="98"/>
      <c r="B263" s="62"/>
      <c r="C263" s="62"/>
      <c r="D263" s="62"/>
      <c r="E263" s="48"/>
      <c r="F263" s="99"/>
      <c r="G263" s="27"/>
      <c r="H263" s="27"/>
      <c r="I263" s="62"/>
      <c r="J263" s="62"/>
      <c r="K263" s="48"/>
      <c r="L263" s="62"/>
      <c r="M263" s="62"/>
      <c r="N263" s="62"/>
      <c r="O263" s="48"/>
      <c r="P263" s="99"/>
      <c r="Q263" s="48"/>
      <c r="R263" s="62"/>
      <c r="S263" s="62"/>
      <c r="T263" s="62"/>
    </row>
    <row r="264" spans="1:20">
      <c r="A264" s="98"/>
      <c r="B264" s="62"/>
      <c r="C264" s="62"/>
      <c r="D264" s="62"/>
      <c r="E264" s="48"/>
      <c r="F264" s="99"/>
      <c r="G264" s="27"/>
      <c r="H264" s="27"/>
      <c r="I264" s="62"/>
      <c r="J264" s="62"/>
      <c r="K264" s="48"/>
      <c r="L264" s="62"/>
      <c r="M264" s="62"/>
      <c r="N264" s="62"/>
      <c r="O264" s="48"/>
      <c r="P264" s="99"/>
      <c r="Q264" s="48"/>
      <c r="R264" s="62"/>
      <c r="S264" s="62"/>
      <c r="T264" s="62"/>
    </row>
    <row r="265" spans="1:20">
      <c r="A265" s="98"/>
      <c r="B265" s="62"/>
      <c r="C265" s="62"/>
      <c r="D265" s="62"/>
      <c r="E265" s="48"/>
      <c r="F265" s="99"/>
      <c r="G265" s="27"/>
      <c r="H265" s="27"/>
      <c r="I265" s="62"/>
      <c r="J265" s="62"/>
      <c r="K265" s="48"/>
      <c r="L265" s="62"/>
      <c r="M265" s="62"/>
      <c r="N265" s="62"/>
      <c r="O265" s="48"/>
      <c r="P265" s="99"/>
      <c r="Q265" s="48"/>
      <c r="R265" s="62"/>
      <c r="S265" s="62"/>
      <c r="T265" s="62"/>
    </row>
    <row r="266" spans="1:20">
      <c r="A266" s="98"/>
      <c r="B266" s="62"/>
      <c r="C266" s="62"/>
      <c r="D266" s="62"/>
      <c r="E266" s="48"/>
      <c r="F266" s="99"/>
      <c r="G266" s="27"/>
      <c r="H266" s="27"/>
      <c r="I266" s="62"/>
      <c r="J266" s="62"/>
      <c r="K266" s="48"/>
      <c r="L266" s="62"/>
      <c r="M266" s="62"/>
      <c r="N266" s="62"/>
      <c r="O266" s="48"/>
      <c r="P266" s="99"/>
      <c r="Q266" s="48"/>
      <c r="R266" s="62"/>
      <c r="S266" s="62"/>
      <c r="T266" s="62"/>
    </row>
    <row r="267" spans="1:20">
      <c r="A267" s="98"/>
      <c r="B267" s="62"/>
      <c r="C267" s="62"/>
      <c r="D267" s="62"/>
      <c r="E267" s="48"/>
      <c r="F267" s="99"/>
      <c r="G267" s="27"/>
      <c r="H267" s="27"/>
      <c r="I267" s="62"/>
      <c r="J267" s="62"/>
      <c r="K267" s="48"/>
      <c r="L267" s="62"/>
      <c r="M267" s="62"/>
      <c r="N267" s="62"/>
      <c r="O267" s="48"/>
      <c r="P267" s="99"/>
      <c r="Q267" s="48"/>
      <c r="R267" s="62"/>
      <c r="S267" s="62"/>
      <c r="T267" s="62"/>
    </row>
    <row r="268" spans="1:20">
      <c r="A268" s="98"/>
      <c r="B268" s="62"/>
      <c r="C268" s="62"/>
      <c r="D268" s="62"/>
      <c r="E268" s="48"/>
      <c r="F268" s="99"/>
      <c r="G268" s="27"/>
      <c r="H268" s="27"/>
      <c r="I268" s="62"/>
      <c r="J268" s="62"/>
      <c r="K268" s="48"/>
      <c r="L268" s="62"/>
      <c r="M268" s="62"/>
      <c r="N268" s="62"/>
      <c r="O268" s="48"/>
      <c r="P268" s="99"/>
      <c r="Q268" s="48"/>
      <c r="R268" s="62"/>
      <c r="S268" s="62"/>
      <c r="T268" s="62"/>
    </row>
    <row r="269" spans="1:20">
      <c r="A269" s="98"/>
      <c r="B269" s="62"/>
      <c r="C269" s="62"/>
      <c r="D269" s="62"/>
      <c r="E269" s="48"/>
      <c r="F269" s="99"/>
      <c r="G269" s="27"/>
      <c r="H269" s="27"/>
      <c r="I269" s="62"/>
      <c r="J269" s="62"/>
      <c r="K269" s="48"/>
      <c r="L269" s="62"/>
      <c r="M269" s="62"/>
      <c r="N269" s="62"/>
      <c r="O269" s="48"/>
      <c r="P269" s="99"/>
      <c r="Q269" s="48"/>
      <c r="R269" s="62"/>
      <c r="S269" s="62"/>
      <c r="T269" s="62"/>
    </row>
    <row r="270" spans="1:20">
      <c r="A270" s="98"/>
      <c r="B270" s="62"/>
      <c r="C270" s="62"/>
      <c r="D270" s="62"/>
      <c r="E270" s="48"/>
      <c r="F270" s="99"/>
      <c r="G270" s="27"/>
      <c r="H270" s="27"/>
      <c r="I270" s="62"/>
      <c r="J270" s="62"/>
      <c r="K270" s="48"/>
      <c r="L270" s="62"/>
      <c r="M270" s="62"/>
      <c r="N270" s="62"/>
      <c r="O270" s="48"/>
      <c r="P270" s="99"/>
      <c r="Q270" s="48"/>
      <c r="R270" s="62"/>
      <c r="S270" s="62"/>
      <c r="T270" s="62"/>
    </row>
    <row r="271" spans="1:20">
      <c r="A271" s="98"/>
      <c r="B271" s="62"/>
      <c r="C271" s="62"/>
      <c r="D271" s="62"/>
      <c r="E271" s="48"/>
      <c r="F271" s="99"/>
      <c r="G271" s="27"/>
      <c r="H271" s="27"/>
      <c r="I271" s="62"/>
      <c r="J271" s="62"/>
      <c r="K271" s="48"/>
      <c r="L271" s="62"/>
      <c r="M271" s="62"/>
      <c r="N271" s="62"/>
      <c r="O271" s="48"/>
      <c r="P271" s="99"/>
      <c r="Q271" s="48"/>
      <c r="R271" s="62"/>
      <c r="S271" s="62"/>
      <c r="T271" s="62"/>
    </row>
    <row r="272" spans="1:20">
      <c r="A272" s="98"/>
      <c r="B272" s="62"/>
      <c r="C272" s="62"/>
      <c r="D272" s="62"/>
      <c r="E272" s="48"/>
      <c r="F272" s="99"/>
      <c r="G272" s="27"/>
      <c r="H272" s="27"/>
      <c r="I272" s="62"/>
      <c r="J272" s="62"/>
      <c r="K272" s="48"/>
      <c r="L272" s="62"/>
      <c r="M272" s="62"/>
      <c r="N272" s="62"/>
      <c r="O272" s="48"/>
      <c r="P272" s="99"/>
      <c r="Q272" s="48"/>
      <c r="R272" s="62"/>
      <c r="S272" s="62"/>
      <c r="T272" s="62"/>
    </row>
    <row r="273" spans="1:20">
      <c r="A273" s="98"/>
      <c r="B273" s="62"/>
      <c r="C273" s="62"/>
      <c r="D273" s="62"/>
      <c r="E273" s="48"/>
      <c r="F273" s="99"/>
      <c r="G273" s="27"/>
      <c r="H273" s="27"/>
      <c r="I273" s="62"/>
      <c r="J273" s="62"/>
      <c r="K273" s="48"/>
      <c r="L273" s="62"/>
      <c r="M273" s="62"/>
      <c r="N273" s="62"/>
      <c r="O273" s="48"/>
      <c r="P273" s="99"/>
      <c r="Q273" s="48"/>
      <c r="R273" s="62"/>
      <c r="S273" s="62"/>
      <c r="T273" s="62"/>
    </row>
    <row r="274" spans="1:20">
      <c r="A274" s="98"/>
      <c r="B274" s="62"/>
      <c r="C274" s="62"/>
      <c r="D274" s="62"/>
      <c r="E274" s="48"/>
      <c r="F274" s="99"/>
      <c r="G274" s="27"/>
      <c r="H274" s="27"/>
      <c r="I274" s="62"/>
      <c r="J274" s="62"/>
      <c r="K274" s="48"/>
      <c r="L274" s="62"/>
      <c r="M274" s="62"/>
      <c r="N274" s="62"/>
      <c r="O274" s="48"/>
      <c r="P274" s="99"/>
      <c r="Q274" s="48"/>
      <c r="R274" s="62"/>
      <c r="S274" s="62"/>
      <c r="T274" s="62"/>
    </row>
    <row r="275" spans="1:20">
      <c r="A275" s="98"/>
      <c r="B275" s="62"/>
      <c r="C275" s="62"/>
      <c r="D275" s="62"/>
      <c r="E275" s="48"/>
      <c r="F275" s="99"/>
      <c r="G275" s="27"/>
      <c r="H275" s="27"/>
      <c r="I275" s="62"/>
      <c r="J275" s="62"/>
      <c r="K275" s="48"/>
      <c r="L275" s="62"/>
      <c r="M275" s="62"/>
      <c r="N275" s="62"/>
      <c r="O275" s="48"/>
      <c r="P275" s="99"/>
      <c r="Q275" s="48"/>
      <c r="R275" s="62"/>
      <c r="S275" s="62"/>
      <c r="T275" s="62"/>
    </row>
    <row r="276" spans="1:20">
      <c r="A276" s="98"/>
      <c r="B276" s="62"/>
      <c r="C276" s="62"/>
      <c r="D276" s="62"/>
      <c r="E276" s="48"/>
      <c r="F276" s="99"/>
      <c r="G276" s="27"/>
      <c r="H276" s="27"/>
      <c r="I276" s="62"/>
      <c r="J276" s="62"/>
      <c r="K276" s="48"/>
      <c r="L276" s="62"/>
      <c r="M276" s="62"/>
      <c r="N276" s="62"/>
      <c r="O276" s="48"/>
      <c r="P276" s="99"/>
      <c r="Q276" s="48"/>
      <c r="R276" s="62"/>
      <c r="S276" s="62"/>
      <c r="T276" s="62"/>
    </row>
    <row r="277" spans="1:20">
      <c r="A277" s="98"/>
      <c r="B277" s="62"/>
      <c r="C277" s="62"/>
      <c r="D277" s="62"/>
      <c r="E277" s="48"/>
      <c r="F277" s="99"/>
      <c r="G277" s="27"/>
      <c r="H277" s="27"/>
      <c r="I277" s="62"/>
      <c r="J277" s="62"/>
      <c r="K277" s="48"/>
      <c r="L277" s="62"/>
      <c r="M277" s="62"/>
      <c r="N277" s="62"/>
      <c r="O277" s="48"/>
      <c r="P277" s="99"/>
      <c r="Q277" s="48"/>
      <c r="R277" s="62"/>
      <c r="S277" s="62"/>
      <c r="T277" s="62"/>
    </row>
    <row r="278" spans="1:20">
      <c r="A278" s="98"/>
      <c r="B278" s="62"/>
      <c r="C278" s="62"/>
      <c r="D278" s="62"/>
      <c r="E278" s="48"/>
      <c r="F278" s="99"/>
      <c r="G278" s="27"/>
      <c r="H278" s="27"/>
      <c r="I278" s="62"/>
      <c r="J278" s="62"/>
      <c r="K278" s="48"/>
      <c r="L278" s="62"/>
      <c r="M278" s="62"/>
      <c r="N278" s="62"/>
      <c r="O278" s="48"/>
      <c r="P278" s="99"/>
      <c r="Q278" s="48"/>
      <c r="R278" s="62"/>
      <c r="S278" s="62"/>
      <c r="T278" s="62"/>
    </row>
    <row r="279" spans="1:20">
      <c r="A279" s="98"/>
      <c r="B279" s="62"/>
      <c r="C279" s="62"/>
      <c r="D279" s="62"/>
      <c r="E279" s="48"/>
      <c r="F279" s="99"/>
      <c r="G279" s="27"/>
      <c r="H279" s="27"/>
      <c r="I279" s="62"/>
      <c r="J279" s="62"/>
      <c r="K279" s="48"/>
      <c r="L279" s="62"/>
      <c r="M279" s="62"/>
      <c r="N279" s="62"/>
      <c r="O279" s="48"/>
      <c r="P279" s="99"/>
      <c r="Q279" s="48"/>
      <c r="R279" s="62"/>
      <c r="S279" s="62"/>
      <c r="T279" s="62"/>
    </row>
    <row r="280" spans="1:20">
      <c r="A280" s="98"/>
      <c r="B280" s="62"/>
      <c r="C280" s="62"/>
      <c r="D280" s="62"/>
      <c r="E280" s="48"/>
      <c r="F280" s="99"/>
      <c r="G280" s="27"/>
      <c r="H280" s="27"/>
      <c r="I280" s="62"/>
      <c r="J280" s="62"/>
      <c r="K280" s="48"/>
      <c r="L280" s="62"/>
      <c r="M280" s="62"/>
      <c r="N280" s="62"/>
      <c r="O280" s="48"/>
      <c r="P280" s="99"/>
      <c r="Q280" s="48"/>
      <c r="R280" s="62"/>
      <c r="S280" s="62"/>
      <c r="T280" s="62"/>
    </row>
    <row r="281" spans="1:20">
      <c r="A281" s="98"/>
      <c r="B281" s="62"/>
      <c r="C281" s="62"/>
      <c r="D281" s="62"/>
      <c r="E281" s="48"/>
      <c r="F281" s="99"/>
      <c r="G281" s="27"/>
      <c r="H281" s="27"/>
      <c r="I281" s="62"/>
      <c r="J281" s="62"/>
      <c r="K281" s="48"/>
      <c r="L281" s="62"/>
      <c r="M281" s="62"/>
      <c r="N281" s="62"/>
      <c r="O281" s="48"/>
      <c r="P281" s="99"/>
      <c r="Q281" s="48"/>
      <c r="R281" s="62"/>
      <c r="S281" s="62"/>
      <c r="T281" s="62"/>
    </row>
    <row r="282" spans="1:20">
      <c r="A282" s="98"/>
      <c r="B282" s="62"/>
      <c r="C282" s="62"/>
      <c r="D282" s="62"/>
      <c r="E282" s="48"/>
      <c r="F282" s="99"/>
      <c r="G282" s="27"/>
      <c r="H282" s="27"/>
      <c r="I282" s="62"/>
      <c r="J282" s="62"/>
      <c r="K282" s="48"/>
      <c r="L282" s="62"/>
      <c r="M282" s="62"/>
      <c r="N282" s="62"/>
      <c r="O282" s="48"/>
      <c r="P282" s="99"/>
      <c r="Q282" s="48"/>
      <c r="R282" s="62"/>
      <c r="S282" s="62"/>
      <c r="T282" s="62"/>
    </row>
    <row r="283" spans="1:20">
      <c r="A283" s="98"/>
      <c r="B283" s="62"/>
      <c r="C283" s="62"/>
      <c r="D283" s="62"/>
      <c r="E283" s="48"/>
      <c r="F283" s="99"/>
      <c r="G283" s="27"/>
      <c r="H283" s="27"/>
      <c r="I283" s="62"/>
      <c r="J283" s="62"/>
      <c r="K283" s="48"/>
      <c r="L283" s="62"/>
      <c r="M283" s="62"/>
      <c r="N283" s="62"/>
      <c r="O283" s="48"/>
      <c r="P283" s="99"/>
      <c r="Q283" s="48"/>
      <c r="R283" s="62"/>
      <c r="S283" s="62"/>
      <c r="T283" s="62"/>
    </row>
    <row r="284" spans="1:20">
      <c r="A284" s="98"/>
      <c r="B284" s="62"/>
      <c r="C284" s="62"/>
      <c r="D284" s="62"/>
      <c r="E284" s="48"/>
      <c r="F284" s="99"/>
      <c r="G284" s="27"/>
      <c r="H284" s="27"/>
      <c r="I284" s="62"/>
      <c r="J284" s="62"/>
      <c r="K284" s="48"/>
      <c r="L284" s="62"/>
      <c r="M284" s="62"/>
      <c r="N284" s="62"/>
      <c r="O284" s="48"/>
      <c r="P284" s="99"/>
      <c r="Q284" s="48"/>
      <c r="R284" s="62"/>
      <c r="S284" s="62"/>
      <c r="T284" s="62"/>
    </row>
    <row r="285" spans="1:20">
      <c r="A285" s="98"/>
      <c r="B285" s="62"/>
      <c r="C285" s="62"/>
      <c r="D285" s="62"/>
      <c r="E285" s="48"/>
      <c r="F285" s="99"/>
      <c r="G285" s="27"/>
      <c r="H285" s="27"/>
      <c r="I285" s="62"/>
      <c r="J285" s="62"/>
      <c r="K285" s="48"/>
      <c r="L285" s="62"/>
      <c r="M285" s="62"/>
      <c r="N285" s="62"/>
      <c r="O285" s="48"/>
      <c r="P285" s="99"/>
      <c r="Q285" s="48"/>
      <c r="R285" s="62"/>
      <c r="S285" s="62"/>
      <c r="T285" s="62"/>
    </row>
    <row r="286" spans="1:20">
      <c r="A286" s="98"/>
      <c r="B286" s="62"/>
      <c r="C286" s="62"/>
      <c r="D286" s="62"/>
      <c r="E286" s="48"/>
      <c r="F286" s="99"/>
      <c r="G286" s="27"/>
      <c r="H286" s="27"/>
      <c r="I286" s="62"/>
      <c r="J286" s="62"/>
      <c r="K286" s="48"/>
      <c r="L286" s="62"/>
      <c r="M286" s="62"/>
      <c r="N286" s="62"/>
      <c r="O286" s="48"/>
      <c r="P286" s="99"/>
      <c r="Q286" s="48"/>
      <c r="R286" s="62"/>
      <c r="S286" s="62"/>
      <c r="T286" s="62"/>
    </row>
    <row r="287" spans="1:20">
      <c r="A287" s="98"/>
      <c r="B287" s="62"/>
      <c r="C287" s="62"/>
      <c r="D287" s="62"/>
      <c r="E287" s="48"/>
      <c r="F287" s="99"/>
      <c r="G287" s="27"/>
      <c r="H287" s="27"/>
      <c r="I287" s="62"/>
      <c r="J287" s="62"/>
      <c r="K287" s="48"/>
      <c r="L287" s="62"/>
      <c r="M287" s="62"/>
      <c r="N287" s="62"/>
      <c r="O287" s="48"/>
      <c r="P287" s="99"/>
      <c r="Q287" s="48"/>
      <c r="R287" s="62"/>
      <c r="S287" s="62"/>
      <c r="T287" s="62"/>
    </row>
    <row r="288" spans="1:20">
      <c r="A288" s="98"/>
      <c r="B288" s="62"/>
      <c r="C288" s="62"/>
      <c r="D288" s="62"/>
      <c r="E288" s="48"/>
      <c r="F288" s="99"/>
      <c r="G288" s="27"/>
      <c r="H288" s="27"/>
      <c r="I288" s="62"/>
      <c r="J288" s="62"/>
      <c r="K288" s="48"/>
      <c r="L288" s="62"/>
      <c r="M288" s="62"/>
      <c r="N288" s="62"/>
      <c r="O288" s="48"/>
      <c r="P288" s="99"/>
      <c r="Q288" s="48"/>
      <c r="R288" s="62"/>
      <c r="S288" s="62"/>
      <c r="T288" s="62"/>
    </row>
    <row r="289" spans="1:20">
      <c r="A289" s="98"/>
      <c r="B289" s="62"/>
      <c r="C289" s="62"/>
      <c r="D289" s="62"/>
      <c r="E289" s="48"/>
      <c r="F289" s="99"/>
      <c r="G289" s="27"/>
      <c r="H289" s="27"/>
      <c r="I289" s="62"/>
      <c r="J289" s="62"/>
      <c r="K289" s="48"/>
      <c r="L289" s="62"/>
      <c r="M289" s="62"/>
      <c r="N289" s="62"/>
      <c r="O289" s="48"/>
      <c r="P289" s="99"/>
      <c r="Q289" s="48"/>
      <c r="R289" s="62"/>
      <c r="S289" s="62"/>
      <c r="T289" s="62"/>
    </row>
    <row r="290" spans="1:20">
      <c r="A290" s="98"/>
      <c r="B290" s="62"/>
      <c r="C290" s="62"/>
      <c r="D290" s="62"/>
      <c r="E290" s="48"/>
      <c r="F290" s="99"/>
      <c r="G290" s="27"/>
      <c r="H290" s="27"/>
      <c r="I290" s="62"/>
      <c r="J290" s="62"/>
      <c r="K290" s="48"/>
      <c r="L290" s="62"/>
      <c r="M290" s="62"/>
      <c r="N290" s="62"/>
      <c r="O290" s="48"/>
      <c r="P290" s="99"/>
      <c r="Q290" s="48"/>
      <c r="R290" s="62"/>
      <c r="S290" s="62"/>
      <c r="T290" s="62"/>
    </row>
    <row r="291" spans="1:20">
      <c r="A291" s="98"/>
      <c r="B291" s="62"/>
      <c r="C291" s="62"/>
      <c r="D291" s="62"/>
      <c r="E291" s="48"/>
      <c r="F291" s="99"/>
      <c r="G291" s="27"/>
      <c r="H291" s="27"/>
      <c r="I291" s="62"/>
      <c r="J291" s="62"/>
      <c r="K291" s="48"/>
      <c r="L291" s="62"/>
      <c r="M291" s="62"/>
      <c r="N291" s="62"/>
      <c r="O291" s="48"/>
      <c r="P291" s="99"/>
      <c r="Q291" s="48"/>
      <c r="R291" s="62"/>
      <c r="S291" s="62"/>
      <c r="T291" s="62"/>
    </row>
    <row r="292" spans="1:20">
      <c r="A292" s="98"/>
      <c r="B292" s="62"/>
      <c r="C292" s="62"/>
      <c r="D292" s="62"/>
      <c r="E292" s="48"/>
      <c r="F292" s="99"/>
      <c r="G292" s="27"/>
      <c r="H292" s="27"/>
      <c r="I292" s="62"/>
      <c r="J292" s="62"/>
      <c r="K292" s="48"/>
      <c r="L292" s="62"/>
      <c r="M292" s="62"/>
      <c r="N292" s="62"/>
      <c r="O292" s="48"/>
      <c r="P292" s="99"/>
      <c r="Q292" s="48"/>
      <c r="R292" s="62"/>
      <c r="S292" s="62"/>
      <c r="T292" s="62"/>
    </row>
    <row r="293" spans="1:20">
      <c r="A293" s="98"/>
      <c r="B293" s="62"/>
      <c r="C293" s="62"/>
      <c r="D293" s="62"/>
      <c r="E293" s="48"/>
      <c r="F293" s="99"/>
      <c r="G293" s="27"/>
      <c r="H293" s="27"/>
      <c r="I293" s="62"/>
      <c r="J293" s="62"/>
      <c r="K293" s="48"/>
      <c r="L293" s="62"/>
      <c r="M293" s="62"/>
      <c r="N293" s="62"/>
      <c r="O293" s="48"/>
      <c r="P293" s="99"/>
      <c r="Q293" s="48"/>
      <c r="R293" s="62"/>
      <c r="S293" s="62"/>
      <c r="T293" s="62"/>
    </row>
    <row r="294" spans="1:20">
      <c r="A294" s="98"/>
      <c r="B294" s="62"/>
      <c r="C294" s="62"/>
      <c r="D294" s="62"/>
      <c r="E294" s="48"/>
      <c r="F294" s="99"/>
      <c r="G294" s="27"/>
      <c r="H294" s="27"/>
      <c r="I294" s="62"/>
      <c r="J294" s="62"/>
      <c r="K294" s="48"/>
      <c r="L294" s="62"/>
      <c r="M294" s="62"/>
      <c r="N294" s="62"/>
      <c r="O294" s="48"/>
      <c r="P294" s="99"/>
      <c r="Q294" s="48"/>
      <c r="R294" s="62"/>
      <c r="S294" s="62"/>
      <c r="T294" s="62"/>
    </row>
    <row r="295" spans="1:20">
      <c r="A295" s="98"/>
      <c r="B295" s="62"/>
      <c r="C295" s="62"/>
      <c r="D295" s="62"/>
      <c r="E295" s="48"/>
      <c r="F295" s="99"/>
      <c r="G295" s="27"/>
      <c r="H295" s="27"/>
      <c r="I295" s="62"/>
      <c r="J295" s="62"/>
      <c r="K295" s="48"/>
      <c r="L295" s="62"/>
      <c r="M295" s="62"/>
      <c r="N295" s="62"/>
      <c r="O295" s="48"/>
      <c r="P295" s="99"/>
      <c r="Q295" s="48"/>
      <c r="R295" s="62"/>
      <c r="S295" s="62"/>
      <c r="T295" s="62"/>
    </row>
    <row r="296" spans="1:20">
      <c r="A296" s="98"/>
      <c r="B296" s="62"/>
      <c r="C296" s="62"/>
      <c r="D296" s="62"/>
      <c r="E296" s="48"/>
      <c r="F296" s="99"/>
      <c r="G296" s="27"/>
      <c r="H296" s="27"/>
      <c r="I296" s="62"/>
      <c r="J296" s="62"/>
      <c r="K296" s="48"/>
      <c r="L296" s="62"/>
      <c r="M296" s="62"/>
      <c r="N296" s="62"/>
      <c r="O296" s="48"/>
      <c r="P296" s="99"/>
      <c r="Q296" s="48"/>
      <c r="R296" s="62"/>
      <c r="S296" s="62"/>
      <c r="T296" s="62"/>
    </row>
    <row r="297" spans="1:20">
      <c r="A297" s="98"/>
      <c r="B297" s="62"/>
      <c r="C297" s="62"/>
      <c r="D297" s="62"/>
      <c r="E297" s="48"/>
      <c r="F297" s="99"/>
      <c r="G297" s="27"/>
      <c r="H297" s="27"/>
      <c r="I297" s="62"/>
      <c r="J297" s="62"/>
      <c r="K297" s="48"/>
      <c r="L297" s="62"/>
      <c r="M297" s="62"/>
      <c r="N297" s="62"/>
      <c r="O297" s="48"/>
      <c r="P297" s="99"/>
      <c r="Q297" s="48"/>
      <c r="R297" s="62"/>
      <c r="S297" s="62"/>
      <c r="T297" s="62"/>
    </row>
    <row r="298" spans="1:20">
      <c r="A298" s="98"/>
      <c r="B298" s="62"/>
      <c r="C298" s="62"/>
      <c r="D298" s="62"/>
      <c r="E298" s="48"/>
      <c r="F298" s="99"/>
      <c r="G298" s="27"/>
      <c r="H298" s="27"/>
      <c r="I298" s="62"/>
      <c r="J298" s="62"/>
      <c r="K298" s="48"/>
      <c r="L298" s="62"/>
      <c r="M298" s="62"/>
      <c r="N298" s="62"/>
      <c r="O298" s="48"/>
      <c r="P298" s="99"/>
      <c r="Q298" s="48"/>
      <c r="R298" s="62"/>
      <c r="S298" s="62"/>
      <c r="T298" s="62"/>
    </row>
    <row r="299" spans="1:20">
      <c r="A299" s="98"/>
      <c r="B299" s="62"/>
      <c r="C299" s="62"/>
      <c r="D299" s="62"/>
      <c r="E299" s="48"/>
      <c r="F299" s="99"/>
      <c r="G299" s="27"/>
      <c r="H299" s="27"/>
      <c r="I299" s="62"/>
      <c r="J299" s="62"/>
      <c r="K299" s="48"/>
      <c r="L299" s="62"/>
      <c r="M299" s="62"/>
      <c r="N299" s="62"/>
      <c r="O299" s="48"/>
      <c r="P299" s="99"/>
      <c r="Q299" s="48"/>
      <c r="R299" s="62"/>
      <c r="S299" s="62"/>
      <c r="T299" s="62"/>
    </row>
    <row r="300" spans="1:20">
      <c r="A300" s="98"/>
      <c r="B300" s="62"/>
      <c r="C300" s="62"/>
      <c r="D300" s="62"/>
      <c r="E300" s="48"/>
      <c r="F300" s="99"/>
      <c r="G300" s="27"/>
      <c r="H300" s="27"/>
      <c r="I300" s="62"/>
      <c r="J300" s="62"/>
      <c r="K300" s="48"/>
      <c r="L300" s="62"/>
      <c r="M300" s="62"/>
      <c r="N300" s="62"/>
      <c r="O300" s="48"/>
      <c r="P300" s="99"/>
      <c r="Q300" s="48"/>
      <c r="R300" s="62"/>
      <c r="S300" s="62"/>
      <c r="T300" s="62"/>
    </row>
    <row r="301" spans="1:20">
      <c r="A301" s="98"/>
      <c r="B301" s="62"/>
      <c r="C301" s="62"/>
      <c r="D301" s="62"/>
      <c r="E301" s="48"/>
      <c r="F301" s="99"/>
      <c r="G301" s="27"/>
      <c r="H301" s="27"/>
      <c r="I301" s="62"/>
      <c r="J301" s="62"/>
      <c r="K301" s="48"/>
      <c r="L301" s="62"/>
      <c r="M301" s="62"/>
      <c r="N301" s="62"/>
      <c r="O301" s="48"/>
      <c r="P301" s="99"/>
      <c r="Q301" s="48"/>
      <c r="R301" s="62"/>
      <c r="S301" s="62"/>
      <c r="T301" s="62"/>
    </row>
    <row r="302" spans="1:20">
      <c r="A302" s="98"/>
      <c r="B302" s="62"/>
      <c r="C302" s="62"/>
      <c r="D302" s="62"/>
      <c r="E302" s="48"/>
      <c r="F302" s="99"/>
      <c r="G302" s="27"/>
      <c r="H302" s="27"/>
      <c r="I302" s="62"/>
      <c r="J302" s="62"/>
      <c r="K302" s="48"/>
      <c r="L302" s="62"/>
      <c r="M302" s="62"/>
      <c r="N302" s="62"/>
      <c r="O302" s="48"/>
      <c r="P302" s="99"/>
      <c r="Q302" s="48"/>
      <c r="R302" s="62"/>
      <c r="S302" s="62"/>
      <c r="T302" s="62"/>
    </row>
    <row r="303" spans="1:20">
      <c r="A303" s="98"/>
      <c r="B303" s="62"/>
      <c r="C303" s="62"/>
      <c r="D303" s="62"/>
      <c r="E303" s="48"/>
      <c r="F303" s="99"/>
      <c r="G303" s="27"/>
      <c r="H303" s="27"/>
      <c r="I303" s="62"/>
      <c r="J303" s="62"/>
      <c r="K303" s="48"/>
      <c r="L303" s="62"/>
      <c r="M303" s="62"/>
      <c r="N303" s="62"/>
      <c r="O303" s="48"/>
      <c r="P303" s="99"/>
      <c r="Q303" s="48"/>
      <c r="R303" s="62"/>
      <c r="S303" s="62"/>
      <c r="T303" s="62"/>
    </row>
    <row r="304" spans="1:20">
      <c r="A304" s="98"/>
      <c r="B304" s="62"/>
      <c r="C304" s="62"/>
      <c r="D304" s="62"/>
      <c r="E304" s="48"/>
      <c r="F304" s="99"/>
      <c r="G304" s="27"/>
      <c r="H304" s="27"/>
      <c r="I304" s="62"/>
      <c r="J304" s="62"/>
      <c r="K304" s="48"/>
      <c r="L304" s="62"/>
      <c r="M304" s="62"/>
      <c r="N304" s="62"/>
      <c r="O304" s="48"/>
      <c r="P304" s="99"/>
      <c r="Q304" s="48"/>
      <c r="R304" s="62"/>
      <c r="S304" s="62"/>
      <c r="T304" s="62"/>
    </row>
    <row r="305" spans="1:20">
      <c r="A305" s="98"/>
      <c r="B305" s="62"/>
      <c r="C305" s="62"/>
      <c r="D305" s="62"/>
      <c r="E305" s="48"/>
      <c r="F305" s="99"/>
      <c r="G305" s="27"/>
      <c r="H305" s="27"/>
      <c r="I305" s="62"/>
      <c r="J305" s="62"/>
      <c r="K305" s="48"/>
      <c r="L305" s="62"/>
      <c r="M305" s="62"/>
      <c r="N305" s="62"/>
      <c r="O305" s="48"/>
      <c r="P305" s="99"/>
      <c r="Q305" s="48"/>
      <c r="R305" s="62"/>
      <c r="S305" s="62"/>
      <c r="T305" s="62"/>
    </row>
    <row r="306" spans="1:20">
      <c r="A306" s="98"/>
      <c r="B306" s="62"/>
      <c r="C306" s="62"/>
      <c r="D306" s="62"/>
      <c r="E306" s="48"/>
      <c r="F306" s="99"/>
      <c r="G306" s="27"/>
      <c r="H306" s="27"/>
      <c r="I306" s="62"/>
      <c r="J306" s="62"/>
      <c r="K306" s="48"/>
      <c r="L306" s="62"/>
      <c r="M306" s="62"/>
      <c r="N306" s="62"/>
      <c r="O306" s="48"/>
      <c r="P306" s="99"/>
      <c r="Q306" s="48"/>
      <c r="R306" s="62"/>
      <c r="S306" s="62"/>
      <c r="T306" s="62"/>
    </row>
    <row r="307" spans="1:20">
      <c r="A307" s="98"/>
      <c r="B307" s="62"/>
      <c r="C307" s="62"/>
      <c r="D307" s="62"/>
      <c r="E307" s="48"/>
      <c r="F307" s="99"/>
      <c r="G307" s="27"/>
      <c r="H307" s="27"/>
      <c r="I307" s="62"/>
      <c r="J307" s="62"/>
      <c r="K307" s="48"/>
      <c r="L307" s="62"/>
      <c r="M307" s="62"/>
      <c r="N307" s="62"/>
      <c r="O307" s="48"/>
      <c r="P307" s="99"/>
      <c r="Q307" s="48"/>
      <c r="R307" s="62"/>
      <c r="S307" s="62"/>
      <c r="T307" s="62"/>
    </row>
    <row r="308" spans="1:20">
      <c r="A308" s="98"/>
      <c r="B308" s="62"/>
      <c r="C308" s="62"/>
      <c r="D308" s="62"/>
      <c r="E308" s="48"/>
      <c r="F308" s="99"/>
      <c r="G308" s="27"/>
      <c r="H308" s="27"/>
      <c r="I308" s="62"/>
      <c r="J308" s="62"/>
      <c r="K308" s="48"/>
      <c r="L308" s="62"/>
      <c r="M308" s="62"/>
      <c r="N308" s="62"/>
      <c r="O308" s="48"/>
      <c r="P308" s="99"/>
      <c r="Q308" s="48"/>
      <c r="R308" s="62"/>
      <c r="S308" s="62"/>
      <c r="T308" s="62"/>
    </row>
    <row r="309" spans="1:20">
      <c r="A309" s="98"/>
      <c r="B309" s="62"/>
      <c r="C309" s="62"/>
      <c r="D309" s="62"/>
      <c r="E309" s="48"/>
      <c r="F309" s="99"/>
      <c r="G309" s="27"/>
      <c r="H309" s="27"/>
      <c r="I309" s="62"/>
      <c r="J309" s="62"/>
      <c r="K309" s="48"/>
      <c r="L309" s="62"/>
      <c r="M309" s="62"/>
      <c r="N309" s="62"/>
      <c r="O309" s="48"/>
      <c r="P309" s="99"/>
      <c r="Q309" s="48"/>
      <c r="R309" s="62"/>
      <c r="S309" s="62"/>
      <c r="T309" s="62"/>
    </row>
    <row r="310" spans="1:20">
      <c r="A310" s="98"/>
      <c r="B310" s="62"/>
      <c r="C310" s="62"/>
      <c r="D310" s="62"/>
      <c r="E310" s="48"/>
      <c r="F310" s="99"/>
      <c r="G310" s="27"/>
      <c r="H310" s="27"/>
      <c r="I310" s="62"/>
      <c r="J310" s="62"/>
      <c r="K310" s="48"/>
      <c r="L310" s="62"/>
      <c r="M310" s="62"/>
      <c r="N310" s="62"/>
      <c r="O310" s="48"/>
      <c r="P310" s="99"/>
      <c r="Q310" s="48"/>
      <c r="R310" s="62"/>
      <c r="S310" s="62"/>
      <c r="T310" s="62"/>
    </row>
    <row r="311" spans="1:20">
      <c r="A311" s="98"/>
      <c r="B311" s="62"/>
      <c r="C311" s="62"/>
      <c r="D311" s="62"/>
      <c r="E311" s="48"/>
      <c r="F311" s="99"/>
      <c r="G311" s="27"/>
      <c r="H311" s="27"/>
      <c r="I311" s="62"/>
      <c r="J311" s="62"/>
      <c r="K311" s="48"/>
      <c r="L311" s="62"/>
      <c r="M311" s="62"/>
      <c r="N311" s="62"/>
      <c r="O311" s="48"/>
      <c r="P311" s="99"/>
      <c r="Q311" s="48"/>
      <c r="R311" s="62"/>
      <c r="S311" s="62"/>
      <c r="T311" s="62"/>
    </row>
    <row r="312" spans="1:20">
      <c r="A312" s="98"/>
      <c r="B312" s="62"/>
      <c r="C312" s="62"/>
      <c r="D312" s="62"/>
      <c r="E312" s="48"/>
      <c r="F312" s="99"/>
      <c r="G312" s="27"/>
      <c r="H312" s="27"/>
      <c r="I312" s="62"/>
      <c r="J312" s="62"/>
      <c r="K312" s="48"/>
      <c r="L312" s="62"/>
      <c r="M312" s="62"/>
      <c r="N312" s="62"/>
      <c r="O312" s="48"/>
      <c r="P312" s="99"/>
      <c r="Q312" s="48"/>
      <c r="R312" s="62"/>
      <c r="S312" s="62"/>
      <c r="T312" s="62"/>
    </row>
    <row r="313" spans="1:20">
      <c r="A313" s="98"/>
      <c r="B313" s="62"/>
      <c r="C313" s="62"/>
      <c r="D313" s="62"/>
      <c r="E313" s="48"/>
      <c r="F313" s="99"/>
      <c r="G313" s="27"/>
      <c r="H313" s="27"/>
      <c r="I313" s="62"/>
      <c r="J313" s="62"/>
      <c r="K313" s="48"/>
      <c r="L313" s="62"/>
      <c r="M313" s="62"/>
      <c r="N313" s="62"/>
      <c r="O313" s="48"/>
      <c r="P313" s="99"/>
      <c r="Q313" s="48"/>
      <c r="R313" s="62"/>
      <c r="S313" s="62"/>
      <c r="T313" s="62"/>
    </row>
    <row r="314" spans="1:20">
      <c r="A314" s="98"/>
      <c r="B314" s="62"/>
      <c r="C314" s="62"/>
      <c r="D314" s="62"/>
      <c r="E314" s="48"/>
      <c r="F314" s="99"/>
      <c r="G314" s="27"/>
      <c r="H314" s="27"/>
      <c r="I314" s="62"/>
      <c r="J314" s="62"/>
      <c r="K314" s="48"/>
      <c r="L314" s="62"/>
      <c r="M314" s="62"/>
      <c r="N314" s="62"/>
      <c r="O314" s="48"/>
      <c r="P314" s="99"/>
      <c r="Q314" s="48"/>
      <c r="R314" s="62"/>
      <c r="S314" s="62"/>
      <c r="T314" s="62"/>
    </row>
    <row r="315" spans="1:20">
      <c r="A315" s="98"/>
      <c r="B315" s="62"/>
      <c r="C315" s="62"/>
      <c r="D315" s="62"/>
      <c r="E315" s="48"/>
      <c r="F315" s="99"/>
      <c r="G315" s="27"/>
      <c r="H315" s="27"/>
      <c r="I315" s="62"/>
      <c r="J315" s="62"/>
      <c r="K315" s="48"/>
      <c r="L315" s="62"/>
      <c r="M315" s="62"/>
      <c r="N315" s="62"/>
      <c r="O315" s="48"/>
      <c r="P315" s="99"/>
      <c r="Q315" s="48"/>
      <c r="R315" s="62"/>
      <c r="S315" s="62"/>
      <c r="T315" s="62"/>
    </row>
    <row r="316" spans="1:20">
      <c r="A316" s="98"/>
      <c r="B316" s="62"/>
      <c r="C316" s="62"/>
      <c r="D316" s="62"/>
      <c r="E316" s="48"/>
      <c r="F316" s="99"/>
      <c r="G316" s="27"/>
      <c r="H316" s="27"/>
      <c r="I316" s="62"/>
      <c r="J316" s="62"/>
      <c r="K316" s="48"/>
      <c r="L316" s="62"/>
      <c r="M316" s="62"/>
      <c r="N316" s="62"/>
      <c r="O316" s="48"/>
      <c r="P316" s="99"/>
      <c r="Q316" s="48"/>
      <c r="R316" s="62"/>
      <c r="S316" s="62"/>
      <c r="T316" s="62"/>
    </row>
    <row r="317" spans="1:20">
      <c r="A317" s="98"/>
      <c r="B317" s="62"/>
      <c r="C317" s="62"/>
      <c r="D317" s="62"/>
      <c r="E317" s="48"/>
      <c r="F317" s="99"/>
      <c r="G317" s="27"/>
      <c r="H317" s="27"/>
      <c r="I317" s="62"/>
      <c r="J317" s="62"/>
      <c r="K317" s="48"/>
      <c r="L317" s="62"/>
      <c r="M317" s="62"/>
      <c r="N317" s="62"/>
      <c r="O317" s="48"/>
      <c r="P317" s="99"/>
      <c r="Q317" s="48"/>
      <c r="R317" s="62"/>
      <c r="S317" s="62"/>
      <c r="T317" s="62"/>
    </row>
    <row r="318" spans="1:20">
      <c r="A318" s="98"/>
      <c r="B318" s="62"/>
      <c r="C318" s="62"/>
      <c r="D318" s="62"/>
      <c r="E318" s="48"/>
      <c r="F318" s="99"/>
      <c r="G318" s="27"/>
      <c r="H318" s="27"/>
      <c r="I318" s="62"/>
      <c r="J318" s="62"/>
      <c r="K318" s="48"/>
      <c r="L318" s="62"/>
      <c r="M318" s="62"/>
      <c r="N318" s="62"/>
      <c r="O318" s="48"/>
      <c r="P318" s="99"/>
      <c r="Q318" s="48"/>
      <c r="R318" s="62"/>
      <c r="S318" s="62"/>
      <c r="T318" s="62"/>
    </row>
    <row r="319" spans="1:20">
      <c r="A319" s="98"/>
      <c r="B319" s="62"/>
      <c r="C319" s="62"/>
      <c r="D319" s="62"/>
      <c r="E319" s="48"/>
      <c r="F319" s="99"/>
      <c r="G319" s="27"/>
      <c r="H319" s="27"/>
      <c r="I319" s="62"/>
      <c r="J319" s="62"/>
      <c r="K319" s="48"/>
      <c r="L319" s="62"/>
      <c r="M319" s="62"/>
      <c r="N319" s="62"/>
      <c r="O319" s="48"/>
      <c r="P319" s="99"/>
      <c r="Q319" s="48"/>
      <c r="R319" s="62"/>
      <c r="S319" s="62"/>
      <c r="T319" s="62"/>
    </row>
    <row r="320" spans="1:20">
      <c r="A320" s="98"/>
      <c r="B320" s="62"/>
      <c r="C320" s="62"/>
      <c r="D320" s="62"/>
      <c r="E320" s="48"/>
      <c r="F320" s="99"/>
      <c r="G320" s="27"/>
      <c r="H320" s="27"/>
      <c r="I320" s="62"/>
      <c r="J320" s="62"/>
      <c r="K320" s="48"/>
      <c r="L320" s="62"/>
      <c r="M320" s="62"/>
      <c r="N320" s="62"/>
      <c r="O320" s="48"/>
      <c r="P320" s="99"/>
      <c r="Q320" s="48"/>
      <c r="R320" s="62"/>
      <c r="S320" s="62"/>
      <c r="T320" s="62"/>
    </row>
    <row r="321" spans="1:20">
      <c r="A321" s="98"/>
      <c r="B321" s="62"/>
      <c r="C321" s="62"/>
      <c r="D321" s="62"/>
      <c r="E321" s="48"/>
      <c r="F321" s="99"/>
      <c r="G321" s="27"/>
      <c r="H321" s="27"/>
      <c r="I321" s="62"/>
      <c r="J321" s="62"/>
      <c r="K321" s="48"/>
      <c r="L321" s="62"/>
      <c r="M321" s="62"/>
      <c r="N321" s="62"/>
      <c r="O321" s="48"/>
      <c r="P321" s="99"/>
      <c r="Q321" s="48"/>
      <c r="R321" s="62"/>
      <c r="S321" s="62"/>
      <c r="T321" s="62"/>
    </row>
    <row r="322" spans="1:20">
      <c r="A322" s="98"/>
      <c r="B322" s="62"/>
      <c r="C322" s="62"/>
      <c r="D322" s="62"/>
      <c r="E322" s="48"/>
      <c r="F322" s="99"/>
      <c r="G322" s="27"/>
      <c r="H322" s="27"/>
      <c r="I322" s="62"/>
      <c r="J322" s="62"/>
      <c r="K322" s="48"/>
      <c r="L322" s="62"/>
      <c r="M322" s="62"/>
      <c r="N322" s="62"/>
      <c r="O322" s="48"/>
      <c r="P322" s="99"/>
      <c r="Q322" s="48"/>
      <c r="R322" s="62"/>
      <c r="S322" s="62"/>
      <c r="T322" s="62"/>
    </row>
    <row r="323" spans="1:20">
      <c r="A323" s="98"/>
      <c r="B323" s="62"/>
      <c r="C323" s="62"/>
      <c r="D323" s="62"/>
      <c r="E323" s="48"/>
      <c r="F323" s="99"/>
      <c r="G323" s="27"/>
      <c r="H323" s="27"/>
      <c r="I323" s="62"/>
      <c r="J323" s="62"/>
      <c r="K323" s="48"/>
      <c r="L323" s="62"/>
      <c r="M323" s="62"/>
      <c r="N323" s="62"/>
      <c r="O323" s="48"/>
      <c r="P323" s="99"/>
      <c r="Q323" s="48"/>
      <c r="R323" s="62"/>
      <c r="S323" s="62"/>
      <c r="T323" s="62"/>
    </row>
    <row r="324" spans="1:20">
      <c r="A324" s="98"/>
      <c r="B324" s="62"/>
      <c r="C324" s="62"/>
      <c r="D324" s="62"/>
      <c r="E324" s="48"/>
      <c r="F324" s="99"/>
      <c r="G324" s="27"/>
      <c r="H324" s="27"/>
      <c r="I324" s="62"/>
      <c r="J324" s="62"/>
      <c r="K324" s="48"/>
      <c r="L324" s="62"/>
      <c r="M324" s="62"/>
      <c r="N324" s="62"/>
      <c r="O324" s="48"/>
      <c r="P324" s="99"/>
      <c r="Q324" s="48"/>
      <c r="R324" s="62"/>
      <c r="S324" s="62"/>
      <c r="T324" s="62"/>
    </row>
    <row r="325" spans="1:20">
      <c r="A325" s="98"/>
      <c r="B325" s="62"/>
      <c r="C325" s="62"/>
      <c r="D325" s="62"/>
      <c r="E325" s="48"/>
      <c r="F325" s="99"/>
      <c r="G325" s="27"/>
      <c r="H325" s="27"/>
      <c r="I325" s="62"/>
      <c r="J325" s="62"/>
      <c r="K325" s="48"/>
      <c r="L325" s="62"/>
      <c r="M325" s="62"/>
      <c r="N325" s="62"/>
      <c r="O325" s="48"/>
      <c r="P325" s="99"/>
      <c r="Q325" s="48"/>
      <c r="R325" s="62"/>
      <c r="S325" s="62"/>
      <c r="T325" s="62"/>
    </row>
    <row r="326" spans="1:20">
      <c r="A326" s="98"/>
      <c r="B326" s="62"/>
      <c r="C326" s="62"/>
      <c r="D326" s="62"/>
      <c r="E326" s="48"/>
      <c r="F326" s="99"/>
      <c r="G326" s="27"/>
      <c r="H326" s="27"/>
      <c r="I326" s="62"/>
      <c r="J326" s="62"/>
      <c r="K326" s="48"/>
      <c r="L326" s="62"/>
      <c r="M326" s="62"/>
      <c r="N326" s="62"/>
      <c r="O326" s="48"/>
      <c r="P326" s="99"/>
      <c r="Q326" s="48"/>
      <c r="R326" s="62"/>
      <c r="S326" s="62"/>
      <c r="T326" s="62"/>
    </row>
    <row r="327" spans="1:20">
      <c r="A327" s="98"/>
      <c r="B327" s="62"/>
      <c r="C327" s="62"/>
      <c r="D327" s="62"/>
      <c r="E327" s="48"/>
      <c r="F327" s="99"/>
      <c r="G327" s="27"/>
      <c r="H327" s="27"/>
      <c r="I327" s="62"/>
      <c r="J327" s="62"/>
      <c r="K327" s="48"/>
      <c r="L327" s="62"/>
      <c r="M327" s="62"/>
      <c r="N327" s="62"/>
      <c r="O327" s="48"/>
      <c r="P327" s="99"/>
      <c r="Q327" s="48"/>
      <c r="R327" s="62"/>
      <c r="S327" s="62"/>
      <c r="T327" s="62"/>
    </row>
    <row r="328" spans="1:20">
      <c r="A328" s="98"/>
      <c r="B328" s="62"/>
      <c r="C328" s="62"/>
      <c r="D328" s="62"/>
      <c r="E328" s="48"/>
      <c r="F328" s="99"/>
      <c r="G328" s="27"/>
      <c r="H328" s="27"/>
      <c r="I328" s="62"/>
      <c r="J328" s="62"/>
      <c r="K328" s="48"/>
      <c r="L328" s="62"/>
      <c r="M328" s="62"/>
      <c r="N328" s="62"/>
      <c r="O328" s="48"/>
      <c r="P328" s="99"/>
      <c r="Q328" s="48"/>
      <c r="R328" s="62"/>
      <c r="S328" s="62"/>
      <c r="T328" s="62"/>
    </row>
    <row r="329" spans="1:20">
      <c r="A329" s="98"/>
      <c r="B329" s="62"/>
      <c r="C329" s="62"/>
      <c r="D329" s="62"/>
      <c r="E329" s="48"/>
      <c r="F329" s="99"/>
      <c r="G329" s="27"/>
      <c r="H329" s="27"/>
      <c r="I329" s="62"/>
      <c r="J329" s="62"/>
      <c r="K329" s="48"/>
      <c r="L329" s="62"/>
      <c r="M329" s="62"/>
      <c r="N329" s="62"/>
      <c r="O329" s="48"/>
      <c r="P329" s="99"/>
      <c r="Q329" s="48"/>
      <c r="R329" s="62"/>
      <c r="S329" s="62"/>
      <c r="T329" s="62"/>
    </row>
    <row r="330" spans="1:20">
      <c r="A330" s="98"/>
      <c r="B330" s="62"/>
      <c r="C330" s="62"/>
      <c r="D330" s="62"/>
      <c r="E330" s="48"/>
      <c r="F330" s="99"/>
      <c r="G330" s="27"/>
      <c r="H330" s="27"/>
      <c r="I330" s="62"/>
      <c r="J330" s="62"/>
      <c r="K330" s="48"/>
      <c r="L330" s="62"/>
      <c r="M330" s="62"/>
      <c r="N330" s="62"/>
      <c r="O330" s="48"/>
      <c r="P330" s="99"/>
      <c r="Q330" s="48"/>
      <c r="R330" s="62"/>
      <c r="S330" s="62"/>
      <c r="T330" s="62"/>
    </row>
    <row r="331" spans="1:20">
      <c r="A331" s="98"/>
      <c r="B331" s="62"/>
      <c r="C331" s="62"/>
      <c r="D331" s="62"/>
      <c r="E331" s="48"/>
      <c r="F331" s="99"/>
      <c r="G331" s="27"/>
      <c r="H331" s="27"/>
      <c r="I331" s="62"/>
      <c r="J331" s="62"/>
      <c r="K331" s="48"/>
      <c r="L331" s="62"/>
      <c r="M331" s="62"/>
      <c r="N331" s="62"/>
      <c r="O331" s="48"/>
      <c r="P331" s="99"/>
      <c r="Q331" s="48"/>
      <c r="R331" s="62"/>
      <c r="S331" s="62"/>
      <c r="T331" s="62"/>
    </row>
    <row r="332" spans="1:20">
      <c r="A332" s="98"/>
      <c r="B332" s="62"/>
      <c r="C332" s="62"/>
      <c r="D332" s="62"/>
      <c r="E332" s="48"/>
      <c r="F332" s="99"/>
      <c r="G332" s="27"/>
      <c r="H332" s="27"/>
      <c r="I332" s="62"/>
      <c r="J332" s="62"/>
      <c r="K332" s="48"/>
      <c r="L332" s="62"/>
      <c r="M332" s="62"/>
      <c r="N332" s="62"/>
      <c r="O332" s="48"/>
      <c r="P332" s="99"/>
      <c r="Q332" s="48"/>
      <c r="R332" s="62"/>
      <c r="S332" s="62"/>
      <c r="T332" s="62"/>
    </row>
    <row r="333" spans="1:20">
      <c r="A333" s="98"/>
      <c r="B333" s="62"/>
      <c r="C333" s="62"/>
      <c r="D333" s="62"/>
      <c r="E333" s="48"/>
      <c r="F333" s="99"/>
      <c r="G333" s="27"/>
      <c r="H333" s="27"/>
      <c r="I333" s="62"/>
      <c r="J333" s="62"/>
      <c r="K333" s="48"/>
      <c r="L333" s="62"/>
      <c r="M333" s="62"/>
      <c r="N333" s="62"/>
      <c r="O333" s="48"/>
      <c r="P333" s="99"/>
      <c r="Q333" s="48"/>
      <c r="R333" s="62"/>
      <c r="S333" s="62"/>
      <c r="T333" s="62"/>
    </row>
    <row r="334" spans="1:20">
      <c r="A334" s="98"/>
      <c r="B334" s="62"/>
      <c r="C334" s="62"/>
      <c r="D334" s="62"/>
      <c r="E334" s="48"/>
      <c r="F334" s="99"/>
      <c r="G334" s="27"/>
      <c r="H334" s="27"/>
      <c r="I334" s="62"/>
      <c r="J334" s="62"/>
      <c r="K334" s="48"/>
      <c r="L334" s="62"/>
      <c r="M334" s="62"/>
      <c r="N334" s="62"/>
      <c r="O334" s="48"/>
      <c r="P334" s="99"/>
      <c r="Q334" s="48"/>
      <c r="R334" s="62"/>
      <c r="S334" s="62"/>
      <c r="T334" s="62"/>
    </row>
    <row r="335" spans="1:20">
      <c r="A335" s="98"/>
      <c r="B335" s="62"/>
      <c r="C335" s="62"/>
      <c r="D335" s="62"/>
      <c r="E335" s="48"/>
      <c r="F335" s="99"/>
      <c r="G335" s="27"/>
      <c r="H335" s="27"/>
      <c r="I335" s="62"/>
      <c r="J335" s="62"/>
      <c r="K335" s="48"/>
      <c r="L335" s="62"/>
      <c r="M335" s="62"/>
      <c r="N335" s="62"/>
      <c r="O335" s="48"/>
      <c r="P335" s="99"/>
      <c r="Q335" s="48"/>
      <c r="R335" s="62"/>
      <c r="S335" s="62"/>
      <c r="T335" s="62"/>
    </row>
    <row r="336" spans="1:20">
      <c r="A336" s="98"/>
      <c r="B336" s="62"/>
      <c r="C336" s="62"/>
      <c r="D336" s="62"/>
      <c r="E336" s="48"/>
      <c r="F336" s="99"/>
      <c r="G336" s="27"/>
      <c r="H336" s="27"/>
      <c r="I336" s="62"/>
      <c r="J336" s="62"/>
      <c r="K336" s="48"/>
      <c r="L336" s="62"/>
      <c r="M336" s="62"/>
      <c r="N336" s="62"/>
      <c r="O336" s="48"/>
      <c r="P336" s="99"/>
      <c r="Q336" s="48"/>
      <c r="R336" s="62"/>
      <c r="S336" s="62"/>
      <c r="T336" s="62"/>
    </row>
    <row r="337" spans="1:20">
      <c r="A337" s="98"/>
      <c r="B337" s="62"/>
      <c r="C337" s="62"/>
      <c r="D337" s="62"/>
      <c r="E337" s="48"/>
      <c r="F337" s="99"/>
      <c r="G337" s="27"/>
      <c r="H337" s="27"/>
      <c r="I337" s="62"/>
      <c r="J337" s="62"/>
      <c r="K337" s="48"/>
      <c r="L337" s="62"/>
      <c r="M337" s="62"/>
      <c r="N337" s="62"/>
      <c r="O337" s="48"/>
      <c r="P337" s="99"/>
      <c r="Q337" s="48"/>
      <c r="R337" s="62"/>
      <c r="S337" s="62"/>
      <c r="T337" s="62"/>
    </row>
    <row r="338" spans="1:20">
      <c r="A338" s="98"/>
      <c r="B338" s="62"/>
      <c r="C338" s="62"/>
      <c r="D338" s="62"/>
      <c r="E338" s="48"/>
      <c r="F338" s="99"/>
      <c r="G338" s="27"/>
      <c r="H338" s="27"/>
      <c r="I338" s="62"/>
      <c r="J338" s="62"/>
      <c r="K338" s="48"/>
      <c r="L338" s="62"/>
      <c r="M338" s="62"/>
      <c r="N338" s="62"/>
      <c r="O338" s="48"/>
      <c r="P338" s="99"/>
      <c r="Q338" s="48"/>
      <c r="R338" s="62"/>
      <c r="S338" s="62"/>
      <c r="T338" s="62"/>
    </row>
    <row r="339" spans="1:20">
      <c r="A339" s="98"/>
      <c r="B339" s="62"/>
      <c r="C339" s="62"/>
      <c r="D339" s="62"/>
      <c r="E339" s="48"/>
      <c r="F339" s="99"/>
      <c r="G339" s="27"/>
      <c r="H339" s="27"/>
      <c r="I339" s="62"/>
      <c r="J339" s="62"/>
      <c r="K339" s="48"/>
      <c r="L339" s="62"/>
      <c r="M339" s="62"/>
      <c r="N339" s="62"/>
      <c r="O339" s="48"/>
      <c r="P339" s="99"/>
      <c r="Q339" s="48"/>
      <c r="R339" s="62"/>
      <c r="S339" s="62"/>
      <c r="T339" s="62"/>
    </row>
    <row r="340" spans="1:20">
      <c r="A340" s="98"/>
      <c r="B340" s="62"/>
      <c r="C340" s="62"/>
      <c r="D340" s="62"/>
      <c r="E340" s="48"/>
      <c r="F340" s="99"/>
      <c r="G340" s="27"/>
      <c r="H340" s="27"/>
      <c r="I340" s="62"/>
      <c r="J340" s="62"/>
      <c r="K340" s="48"/>
      <c r="L340" s="62"/>
      <c r="M340" s="62"/>
      <c r="N340" s="62"/>
      <c r="O340" s="48"/>
      <c r="P340" s="99"/>
      <c r="Q340" s="48"/>
      <c r="R340" s="62"/>
      <c r="S340" s="62"/>
      <c r="T340" s="62"/>
    </row>
    <row r="341" spans="1:20">
      <c r="A341" s="98"/>
      <c r="B341" s="62"/>
      <c r="C341" s="62"/>
      <c r="D341" s="62"/>
      <c r="E341" s="48"/>
      <c r="F341" s="99"/>
      <c r="G341" s="27"/>
      <c r="H341" s="27"/>
      <c r="I341" s="62"/>
      <c r="J341" s="62"/>
      <c r="K341" s="48"/>
      <c r="L341" s="62"/>
      <c r="M341" s="62"/>
      <c r="N341" s="62"/>
      <c r="O341" s="48"/>
      <c r="P341" s="99"/>
      <c r="Q341" s="48"/>
      <c r="R341" s="62"/>
      <c r="S341" s="62"/>
      <c r="T341" s="62"/>
    </row>
    <row r="342" spans="1:20">
      <c r="A342" s="98"/>
      <c r="B342" s="62"/>
      <c r="C342" s="62"/>
      <c r="D342" s="62"/>
      <c r="E342" s="48"/>
      <c r="F342" s="99"/>
      <c r="G342" s="27"/>
      <c r="H342" s="27"/>
      <c r="I342" s="62"/>
      <c r="J342" s="62"/>
      <c r="K342" s="48"/>
      <c r="L342" s="62"/>
      <c r="M342" s="62"/>
      <c r="N342" s="62"/>
      <c r="O342" s="48"/>
      <c r="P342" s="99"/>
      <c r="Q342" s="48"/>
      <c r="R342" s="62"/>
      <c r="S342" s="62"/>
      <c r="T342" s="62"/>
    </row>
    <row r="343" spans="1:20">
      <c r="A343" s="98"/>
      <c r="B343" s="62"/>
      <c r="C343" s="62"/>
      <c r="D343" s="62"/>
      <c r="E343" s="48"/>
      <c r="F343" s="99"/>
      <c r="G343" s="27"/>
      <c r="H343" s="27"/>
      <c r="I343" s="62"/>
      <c r="J343" s="62"/>
      <c r="K343" s="48"/>
      <c r="L343" s="62"/>
      <c r="M343" s="62"/>
      <c r="N343" s="62"/>
      <c r="O343" s="48"/>
      <c r="P343" s="99"/>
      <c r="Q343" s="48"/>
      <c r="R343" s="62"/>
      <c r="S343" s="62"/>
      <c r="T343" s="62"/>
    </row>
    <row r="344" spans="1:20">
      <c r="A344" s="98"/>
      <c r="B344" s="62"/>
      <c r="C344" s="62"/>
      <c r="D344" s="62"/>
      <c r="E344" s="48"/>
      <c r="F344" s="99"/>
      <c r="G344" s="27"/>
      <c r="H344" s="27"/>
      <c r="I344" s="62"/>
      <c r="J344" s="62"/>
      <c r="K344" s="48"/>
      <c r="L344" s="62"/>
      <c r="M344" s="62"/>
      <c r="N344" s="62"/>
      <c r="O344" s="48"/>
      <c r="P344" s="99"/>
      <c r="Q344" s="48"/>
      <c r="R344" s="62"/>
      <c r="S344" s="62"/>
      <c r="T344" s="62"/>
    </row>
    <row r="345" spans="1:20">
      <c r="A345" s="98"/>
      <c r="B345" s="62"/>
      <c r="C345" s="62"/>
      <c r="D345" s="62"/>
      <c r="E345" s="48"/>
      <c r="F345" s="99"/>
      <c r="G345" s="27"/>
      <c r="H345" s="27"/>
      <c r="I345" s="62"/>
      <c r="J345" s="62"/>
      <c r="K345" s="48"/>
      <c r="L345" s="62"/>
      <c r="M345" s="62"/>
      <c r="N345" s="62"/>
      <c r="O345" s="48"/>
      <c r="P345" s="99"/>
      <c r="Q345" s="48"/>
      <c r="R345" s="62"/>
      <c r="S345" s="62"/>
      <c r="T345" s="62"/>
    </row>
    <row r="346" spans="1:20">
      <c r="A346" s="98"/>
      <c r="B346" s="62"/>
      <c r="C346" s="62"/>
      <c r="D346" s="62"/>
      <c r="E346" s="48"/>
      <c r="F346" s="99"/>
      <c r="G346" s="27"/>
      <c r="H346" s="27"/>
      <c r="I346" s="62"/>
      <c r="J346" s="62"/>
      <c r="K346" s="48"/>
      <c r="L346" s="62"/>
      <c r="M346" s="62"/>
      <c r="N346" s="62"/>
      <c r="O346" s="48"/>
      <c r="P346" s="99"/>
      <c r="Q346" s="48"/>
      <c r="R346" s="62"/>
      <c r="S346" s="62"/>
      <c r="T346" s="62"/>
    </row>
    <row r="347" spans="1:20">
      <c r="A347" s="98"/>
      <c r="B347" s="62"/>
      <c r="C347" s="62"/>
      <c r="D347" s="62"/>
      <c r="E347" s="48"/>
      <c r="F347" s="99"/>
      <c r="G347" s="27"/>
      <c r="H347" s="27"/>
      <c r="I347" s="62"/>
      <c r="J347" s="62"/>
      <c r="K347" s="48"/>
      <c r="L347" s="62"/>
      <c r="M347" s="62"/>
      <c r="N347" s="62"/>
      <c r="O347" s="48"/>
      <c r="P347" s="99"/>
      <c r="Q347" s="48"/>
      <c r="R347" s="62"/>
      <c r="S347" s="62"/>
      <c r="T347" s="62"/>
    </row>
    <row r="348" spans="1:20">
      <c r="A348" s="98"/>
      <c r="B348" s="62"/>
      <c r="C348" s="62"/>
      <c r="D348" s="62"/>
      <c r="E348" s="48"/>
      <c r="F348" s="99"/>
      <c r="G348" s="27"/>
      <c r="H348" s="27"/>
      <c r="I348" s="62"/>
      <c r="J348" s="62"/>
      <c r="K348" s="48"/>
      <c r="L348" s="62"/>
      <c r="M348" s="62"/>
      <c r="N348" s="62"/>
      <c r="O348" s="48"/>
      <c r="P348" s="99"/>
      <c r="Q348" s="48"/>
      <c r="R348" s="62"/>
      <c r="S348" s="62"/>
      <c r="T348" s="62"/>
    </row>
    <row r="349" spans="1:20">
      <c r="A349" s="98"/>
      <c r="B349" s="62"/>
      <c r="C349" s="62"/>
      <c r="D349" s="62"/>
      <c r="E349" s="48"/>
      <c r="F349" s="99"/>
      <c r="G349" s="27"/>
      <c r="H349" s="27"/>
      <c r="I349" s="62"/>
      <c r="J349" s="62"/>
      <c r="K349" s="48"/>
      <c r="L349" s="62"/>
      <c r="M349" s="62"/>
      <c r="N349" s="62"/>
      <c r="O349" s="48"/>
      <c r="P349" s="99"/>
      <c r="Q349" s="48"/>
      <c r="R349" s="62"/>
      <c r="S349" s="62"/>
      <c r="T349" s="62"/>
    </row>
    <row r="350" spans="1:20">
      <c r="A350" s="98"/>
      <c r="B350" s="62"/>
      <c r="C350" s="62"/>
      <c r="D350" s="62"/>
      <c r="E350" s="48"/>
      <c r="F350" s="99"/>
      <c r="G350" s="27"/>
      <c r="H350" s="27"/>
      <c r="I350" s="62"/>
      <c r="J350" s="62"/>
      <c r="K350" s="48"/>
      <c r="L350" s="62"/>
      <c r="M350" s="62"/>
      <c r="N350" s="62"/>
      <c r="O350" s="48"/>
      <c r="P350" s="99"/>
      <c r="Q350" s="48"/>
      <c r="R350" s="62"/>
      <c r="S350" s="62"/>
      <c r="T350" s="62"/>
    </row>
    <row r="351" spans="1:20">
      <c r="A351" s="98"/>
      <c r="B351" s="62"/>
      <c r="C351" s="62"/>
      <c r="D351" s="62"/>
      <c r="E351" s="48"/>
      <c r="F351" s="99"/>
      <c r="G351" s="27"/>
      <c r="H351" s="27"/>
      <c r="I351" s="62"/>
      <c r="J351" s="62"/>
      <c r="K351" s="48"/>
      <c r="L351" s="62"/>
      <c r="M351" s="62"/>
      <c r="N351" s="62"/>
      <c r="O351" s="48"/>
      <c r="P351" s="99"/>
      <c r="Q351" s="48"/>
      <c r="R351" s="62"/>
      <c r="S351" s="62"/>
      <c r="T351" s="62"/>
    </row>
    <row r="352" spans="1:20">
      <c r="A352" s="98"/>
      <c r="B352" s="62"/>
      <c r="C352" s="62"/>
      <c r="D352" s="62"/>
      <c r="E352" s="48"/>
      <c r="F352" s="99"/>
      <c r="G352" s="27"/>
      <c r="H352" s="27"/>
      <c r="I352" s="62"/>
      <c r="J352" s="62"/>
      <c r="K352" s="48"/>
      <c r="L352" s="62"/>
      <c r="M352" s="62"/>
      <c r="N352" s="62"/>
      <c r="O352" s="48"/>
      <c r="P352" s="99"/>
      <c r="Q352" s="48"/>
      <c r="R352" s="62"/>
      <c r="S352" s="62"/>
      <c r="T352" s="62"/>
    </row>
    <row r="353" spans="1:20">
      <c r="A353" s="98"/>
      <c r="B353" s="62"/>
      <c r="C353" s="62"/>
      <c r="D353" s="62"/>
      <c r="E353" s="48"/>
      <c r="F353" s="99"/>
      <c r="G353" s="27"/>
      <c r="H353" s="27"/>
      <c r="I353" s="62"/>
      <c r="J353" s="62"/>
      <c r="K353" s="48"/>
      <c r="L353" s="62"/>
      <c r="M353" s="62"/>
      <c r="N353" s="62"/>
      <c r="O353" s="48"/>
      <c r="P353" s="99"/>
      <c r="Q353" s="48"/>
      <c r="R353" s="62"/>
      <c r="S353" s="62"/>
      <c r="T353" s="62"/>
    </row>
    <row r="354" spans="1:20">
      <c r="A354" s="98"/>
      <c r="B354" s="62"/>
      <c r="C354" s="62"/>
      <c r="D354" s="62"/>
      <c r="E354" s="48"/>
      <c r="F354" s="99"/>
      <c r="G354" s="27"/>
      <c r="H354" s="27"/>
      <c r="I354" s="62"/>
      <c r="J354" s="62"/>
      <c r="K354" s="48"/>
      <c r="L354" s="62"/>
      <c r="M354" s="62"/>
      <c r="N354" s="62"/>
      <c r="O354" s="48"/>
      <c r="P354" s="99"/>
      <c r="Q354" s="48"/>
      <c r="R354" s="62"/>
      <c r="S354" s="62"/>
      <c r="T354" s="62"/>
    </row>
    <row r="355" spans="1:20">
      <c r="A355" s="98"/>
      <c r="B355" s="62"/>
      <c r="C355" s="62"/>
      <c r="D355" s="62"/>
      <c r="E355" s="48"/>
      <c r="F355" s="99"/>
      <c r="G355" s="27"/>
      <c r="H355" s="27"/>
      <c r="I355" s="62"/>
      <c r="J355" s="62"/>
      <c r="K355" s="48"/>
      <c r="L355" s="62"/>
      <c r="M355" s="62"/>
      <c r="N355" s="62"/>
      <c r="O355" s="48"/>
      <c r="P355" s="99"/>
      <c r="Q355" s="48"/>
      <c r="R355" s="62"/>
      <c r="S355" s="62"/>
      <c r="T355" s="62"/>
    </row>
    <row r="356" spans="1:20">
      <c r="A356" s="98"/>
      <c r="B356" s="62"/>
      <c r="C356" s="62"/>
      <c r="D356" s="62"/>
      <c r="E356" s="48"/>
      <c r="F356" s="99"/>
      <c r="G356" s="27"/>
      <c r="H356" s="27"/>
      <c r="I356" s="62"/>
      <c r="J356" s="62"/>
      <c r="K356" s="48"/>
      <c r="L356" s="62"/>
      <c r="M356" s="62"/>
      <c r="N356" s="62"/>
      <c r="O356" s="48"/>
      <c r="P356" s="99"/>
      <c r="Q356" s="48"/>
      <c r="R356" s="62"/>
      <c r="S356" s="62"/>
      <c r="T356" s="62"/>
    </row>
    <row r="357" spans="1:20">
      <c r="A357" s="98"/>
      <c r="B357" s="62"/>
      <c r="C357" s="62"/>
      <c r="D357" s="62"/>
      <c r="E357" s="48"/>
      <c r="F357" s="99"/>
      <c r="G357" s="27"/>
      <c r="H357" s="27"/>
      <c r="I357" s="62"/>
      <c r="J357" s="62"/>
      <c r="K357" s="48"/>
      <c r="L357" s="62"/>
      <c r="M357" s="62"/>
      <c r="N357" s="62"/>
      <c r="O357" s="48"/>
      <c r="P357" s="99"/>
      <c r="Q357" s="48"/>
      <c r="R357" s="62"/>
      <c r="S357" s="62"/>
      <c r="T357" s="62"/>
    </row>
    <row r="358" spans="1:20">
      <c r="A358" s="98"/>
      <c r="B358" s="62"/>
      <c r="C358" s="62"/>
      <c r="D358" s="62"/>
      <c r="E358" s="48"/>
      <c r="F358" s="99"/>
      <c r="G358" s="27"/>
      <c r="H358" s="27"/>
      <c r="I358" s="62"/>
      <c r="J358" s="62"/>
      <c r="K358" s="48"/>
      <c r="L358" s="62"/>
      <c r="M358" s="62"/>
      <c r="N358" s="62"/>
      <c r="O358" s="48"/>
      <c r="P358" s="99"/>
      <c r="Q358" s="48"/>
      <c r="R358" s="62"/>
      <c r="S358" s="62"/>
      <c r="T358" s="62"/>
    </row>
    <row r="359" spans="1:20">
      <c r="A359" s="98"/>
      <c r="B359" s="62"/>
      <c r="C359" s="62"/>
      <c r="D359" s="62"/>
      <c r="E359" s="48"/>
      <c r="F359" s="99"/>
      <c r="G359" s="27"/>
      <c r="H359" s="27"/>
      <c r="I359" s="62"/>
      <c r="J359" s="62"/>
      <c r="K359" s="48"/>
      <c r="L359" s="62"/>
      <c r="M359" s="62"/>
      <c r="N359" s="62"/>
      <c r="O359" s="48"/>
      <c r="P359" s="99"/>
      <c r="Q359" s="48"/>
      <c r="R359" s="62"/>
      <c r="S359" s="62"/>
      <c r="T359" s="62"/>
    </row>
    <row r="360" spans="1:20">
      <c r="A360" s="98"/>
      <c r="B360" s="62"/>
      <c r="C360" s="62"/>
      <c r="D360" s="62"/>
      <c r="E360" s="48"/>
      <c r="F360" s="99"/>
      <c r="G360" s="27"/>
      <c r="H360" s="27"/>
      <c r="I360" s="62"/>
      <c r="J360" s="62"/>
      <c r="K360" s="48"/>
      <c r="L360" s="62"/>
      <c r="M360" s="62"/>
      <c r="N360" s="62"/>
      <c r="O360" s="48"/>
      <c r="P360" s="99"/>
      <c r="Q360" s="48"/>
      <c r="R360" s="62"/>
      <c r="S360" s="62"/>
      <c r="T360" s="62"/>
    </row>
    <row r="361" spans="1:20">
      <c r="A361" s="98"/>
      <c r="B361" s="62"/>
      <c r="C361" s="62"/>
      <c r="D361" s="62"/>
      <c r="E361" s="48"/>
      <c r="F361" s="99"/>
      <c r="G361" s="27"/>
      <c r="H361" s="27"/>
      <c r="I361" s="62"/>
      <c r="J361" s="62"/>
      <c r="K361" s="48"/>
      <c r="L361" s="62"/>
      <c r="M361" s="62"/>
      <c r="N361" s="62"/>
      <c r="O361" s="48"/>
      <c r="P361" s="99"/>
      <c r="Q361" s="48"/>
      <c r="R361" s="62"/>
      <c r="S361" s="62"/>
      <c r="T361" s="62"/>
    </row>
    <row r="362" spans="1:20">
      <c r="A362" s="98"/>
      <c r="B362" s="62"/>
      <c r="C362" s="62"/>
      <c r="D362" s="62"/>
      <c r="E362" s="48"/>
      <c r="F362" s="99"/>
      <c r="G362" s="27"/>
      <c r="H362" s="27"/>
      <c r="I362" s="62"/>
      <c r="J362" s="62"/>
      <c r="K362" s="48"/>
      <c r="L362" s="62"/>
      <c r="M362" s="62"/>
      <c r="N362" s="62"/>
      <c r="O362" s="48"/>
      <c r="P362" s="99"/>
      <c r="Q362" s="48"/>
      <c r="R362" s="62"/>
      <c r="S362" s="62"/>
      <c r="T362" s="62"/>
    </row>
    <row r="363" spans="1:20">
      <c r="A363" s="98"/>
      <c r="B363" s="62"/>
      <c r="C363" s="62"/>
      <c r="D363" s="62"/>
      <c r="E363" s="48"/>
      <c r="F363" s="99"/>
      <c r="G363" s="27"/>
      <c r="H363" s="27"/>
      <c r="I363" s="62"/>
      <c r="J363" s="62"/>
      <c r="K363" s="48"/>
      <c r="L363" s="62"/>
      <c r="M363" s="62"/>
      <c r="N363" s="62"/>
      <c r="O363" s="48"/>
      <c r="P363" s="99"/>
      <c r="Q363" s="48"/>
      <c r="R363" s="62"/>
      <c r="S363" s="62"/>
      <c r="T363" s="62"/>
    </row>
    <row r="364" spans="1:20">
      <c r="A364" s="98"/>
      <c r="B364" s="62"/>
      <c r="C364" s="62"/>
      <c r="D364" s="62"/>
      <c r="E364" s="48"/>
      <c r="F364" s="99"/>
      <c r="G364" s="27"/>
      <c r="H364" s="27"/>
      <c r="I364" s="62"/>
      <c r="J364" s="62"/>
      <c r="K364" s="48"/>
      <c r="L364" s="62"/>
      <c r="M364" s="62"/>
      <c r="N364" s="62"/>
      <c r="O364" s="48"/>
      <c r="P364" s="99"/>
      <c r="Q364" s="48"/>
      <c r="R364" s="62"/>
      <c r="S364" s="62"/>
      <c r="T364" s="62"/>
    </row>
    <row r="365" spans="1:20">
      <c r="A365" s="98"/>
      <c r="B365" s="62"/>
      <c r="C365" s="62"/>
      <c r="D365" s="62"/>
      <c r="E365" s="48"/>
      <c r="F365" s="99"/>
      <c r="G365" s="27"/>
      <c r="H365" s="27"/>
      <c r="I365" s="62"/>
      <c r="J365" s="62"/>
      <c r="K365" s="48"/>
      <c r="L365" s="62"/>
      <c r="M365" s="62"/>
      <c r="N365" s="62"/>
      <c r="O365" s="48"/>
      <c r="P365" s="99"/>
      <c r="Q365" s="48"/>
      <c r="R365" s="62"/>
      <c r="S365" s="62"/>
      <c r="T365" s="62"/>
    </row>
    <row r="366" spans="1:20">
      <c r="A366" s="98"/>
      <c r="B366" s="62"/>
      <c r="C366" s="62"/>
      <c r="D366" s="62"/>
      <c r="E366" s="48"/>
      <c r="F366" s="99"/>
      <c r="G366" s="27"/>
      <c r="H366" s="27"/>
      <c r="I366" s="62"/>
      <c r="J366" s="62"/>
      <c r="K366" s="48"/>
      <c r="L366" s="62"/>
      <c r="M366" s="62"/>
      <c r="N366" s="62"/>
      <c r="O366" s="48"/>
      <c r="P366" s="99"/>
      <c r="Q366" s="48"/>
      <c r="R366" s="62"/>
      <c r="S366" s="62"/>
      <c r="T366" s="62"/>
    </row>
    <row r="367" spans="1:20">
      <c r="A367" s="98"/>
      <c r="B367" s="62"/>
      <c r="C367" s="62"/>
      <c r="D367" s="62"/>
      <c r="E367" s="48"/>
      <c r="F367" s="99"/>
      <c r="G367" s="27"/>
      <c r="H367" s="27"/>
      <c r="I367" s="62"/>
      <c r="J367" s="62"/>
      <c r="K367" s="48"/>
      <c r="L367" s="62"/>
      <c r="M367" s="62"/>
      <c r="N367" s="62"/>
      <c r="O367" s="48"/>
      <c r="P367" s="99"/>
      <c r="Q367" s="48"/>
      <c r="R367" s="62"/>
      <c r="S367" s="62"/>
      <c r="T367" s="62"/>
    </row>
    <row r="368" spans="1:20">
      <c r="A368" s="98"/>
      <c r="B368" s="62"/>
      <c r="C368" s="62"/>
      <c r="D368" s="62"/>
      <c r="E368" s="48"/>
      <c r="F368" s="99"/>
      <c r="G368" s="27"/>
      <c r="H368" s="27"/>
      <c r="I368" s="62"/>
      <c r="J368" s="62"/>
      <c r="K368" s="48"/>
      <c r="L368" s="62"/>
      <c r="M368" s="62"/>
      <c r="N368" s="62"/>
      <c r="O368" s="48"/>
      <c r="P368" s="99"/>
      <c r="Q368" s="48"/>
      <c r="R368" s="62"/>
      <c r="S368" s="62"/>
      <c r="T368" s="62"/>
    </row>
    <row r="369" spans="1:20">
      <c r="A369" s="98"/>
      <c r="B369" s="62"/>
      <c r="C369" s="62"/>
      <c r="D369" s="62"/>
      <c r="E369" s="48"/>
      <c r="F369" s="99"/>
      <c r="G369" s="27"/>
      <c r="H369" s="27"/>
      <c r="I369" s="62"/>
      <c r="J369" s="62"/>
      <c r="K369" s="48"/>
      <c r="L369" s="62"/>
      <c r="M369" s="62"/>
      <c r="N369" s="62"/>
      <c r="O369" s="48"/>
      <c r="P369" s="99"/>
      <c r="Q369" s="48"/>
      <c r="R369" s="62"/>
      <c r="S369" s="62"/>
      <c r="T369" s="62"/>
    </row>
    <row r="370" spans="1:20">
      <c r="A370" s="98"/>
      <c r="B370" s="62"/>
      <c r="C370" s="62"/>
      <c r="D370" s="62"/>
      <c r="E370" s="48"/>
      <c r="F370" s="99"/>
      <c r="G370" s="27"/>
      <c r="H370" s="27"/>
      <c r="I370" s="62"/>
      <c r="J370" s="62"/>
      <c r="K370" s="48"/>
      <c r="L370" s="62"/>
      <c r="M370" s="62"/>
      <c r="N370" s="62"/>
      <c r="O370" s="48"/>
      <c r="P370" s="99"/>
      <c r="Q370" s="48"/>
      <c r="R370" s="62"/>
      <c r="S370" s="62"/>
      <c r="T370" s="62"/>
    </row>
    <row r="371" spans="1:20">
      <c r="A371" s="98"/>
      <c r="B371" s="62"/>
      <c r="C371" s="62"/>
      <c r="D371" s="62"/>
      <c r="E371" s="48"/>
      <c r="F371" s="99"/>
      <c r="G371" s="27"/>
      <c r="H371" s="27"/>
      <c r="I371" s="62"/>
      <c r="J371" s="62"/>
      <c r="K371" s="48"/>
      <c r="L371" s="62"/>
      <c r="M371" s="62"/>
      <c r="N371" s="62"/>
      <c r="O371" s="48"/>
      <c r="P371" s="99"/>
      <c r="Q371" s="48"/>
      <c r="R371" s="62"/>
      <c r="S371" s="62"/>
      <c r="T371" s="62"/>
    </row>
    <row r="372" spans="1:20">
      <c r="A372" s="98"/>
      <c r="B372" s="62"/>
      <c r="C372" s="62"/>
      <c r="D372" s="62"/>
      <c r="E372" s="48"/>
      <c r="F372" s="99"/>
      <c r="G372" s="27"/>
      <c r="H372" s="27"/>
      <c r="I372" s="62"/>
      <c r="J372" s="62"/>
      <c r="K372" s="48"/>
      <c r="L372" s="62"/>
      <c r="M372" s="62"/>
      <c r="N372" s="62"/>
      <c r="O372" s="48"/>
      <c r="P372" s="99"/>
      <c r="Q372" s="48"/>
      <c r="R372" s="62"/>
      <c r="S372" s="62"/>
      <c r="T372" s="62"/>
    </row>
    <row r="373" spans="1:20">
      <c r="A373" s="98"/>
      <c r="B373" s="62"/>
      <c r="C373" s="62"/>
      <c r="D373" s="62"/>
      <c r="E373" s="48"/>
      <c r="F373" s="99"/>
      <c r="G373" s="27"/>
      <c r="H373" s="27"/>
      <c r="I373" s="62"/>
      <c r="J373" s="62"/>
      <c r="K373" s="48"/>
      <c r="L373" s="62"/>
      <c r="M373" s="62"/>
      <c r="N373" s="62"/>
      <c r="O373" s="48"/>
      <c r="P373" s="99"/>
      <c r="Q373" s="48"/>
      <c r="R373" s="62"/>
      <c r="S373" s="62"/>
      <c r="T373" s="62"/>
    </row>
    <row r="374" spans="1:20">
      <c r="A374" s="98"/>
      <c r="B374" s="62"/>
      <c r="C374" s="62"/>
      <c r="D374" s="62"/>
      <c r="E374" s="48"/>
      <c r="F374" s="99"/>
      <c r="G374" s="27"/>
      <c r="H374" s="27"/>
      <c r="I374" s="62"/>
      <c r="J374" s="62"/>
      <c r="K374" s="48"/>
      <c r="L374" s="62"/>
      <c r="M374" s="62"/>
      <c r="N374" s="62"/>
      <c r="O374" s="48"/>
      <c r="P374" s="99"/>
      <c r="Q374" s="48"/>
      <c r="R374" s="62"/>
      <c r="S374" s="62"/>
      <c r="T374" s="62"/>
    </row>
    <row r="375" spans="1:20">
      <c r="A375" s="98"/>
      <c r="B375" s="62"/>
      <c r="C375" s="62"/>
      <c r="D375" s="62"/>
      <c r="E375" s="48"/>
      <c r="F375" s="99"/>
      <c r="G375" s="27"/>
      <c r="H375" s="27"/>
      <c r="I375" s="62"/>
      <c r="J375" s="62"/>
      <c r="K375" s="48"/>
      <c r="L375" s="62"/>
      <c r="M375" s="62"/>
      <c r="N375" s="62"/>
      <c r="O375" s="48"/>
      <c r="P375" s="99"/>
      <c r="Q375" s="48"/>
      <c r="R375" s="62"/>
      <c r="S375" s="62"/>
      <c r="T375" s="62"/>
    </row>
    <row r="376" spans="1:20">
      <c r="A376" s="98"/>
      <c r="B376" s="62"/>
      <c r="C376" s="62"/>
      <c r="D376" s="62"/>
      <c r="E376" s="48"/>
      <c r="F376" s="99"/>
      <c r="G376" s="27"/>
      <c r="H376" s="27"/>
      <c r="I376" s="62"/>
      <c r="J376" s="62"/>
      <c r="K376" s="48"/>
      <c r="L376" s="62"/>
      <c r="M376" s="62"/>
      <c r="N376" s="62"/>
      <c r="O376" s="48"/>
      <c r="P376" s="99"/>
      <c r="Q376" s="48"/>
      <c r="R376" s="62"/>
      <c r="S376" s="62"/>
      <c r="T376" s="62"/>
    </row>
    <row r="377" spans="1:20">
      <c r="A377" s="98"/>
      <c r="B377" s="62"/>
      <c r="C377" s="62"/>
      <c r="D377" s="62"/>
      <c r="E377" s="48"/>
      <c r="F377" s="99"/>
      <c r="G377" s="27"/>
      <c r="H377" s="27"/>
      <c r="I377" s="62"/>
      <c r="J377" s="62"/>
      <c r="K377" s="48"/>
      <c r="L377" s="62"/>
      <c r="M377" s="62"/>
      <c r="N377" s="62"/>
      <c r="O377" s="48"/>
      <c r="P377" s="99"/>
      <c r="Q377" s="48"/>
      <c r="R377" s="62"/>
      <c r="S377" s="62"/>
      <c r="T377" s="62"/>
    </row>
    <row r="378" spans="1:20">
      <c r="A378" s="98"/>
      <c r="B378" s="62"/>
      <c r="C378" s="62"/>
      <c r="D378" s="62"/>
      <c r="E378" s="48"/>
      <c r="F378" s="99"/>
      <c r="G378" s="27"/>
      <c r="H378" s="27"/>
      <c r="I378" s="62"/>
      <c r="J378" s="62"/>
      <c r="K378" s="48"/>
      <c r="L378" s="62"/>
      <c r="M378" s="62"/>
      <c r="N378" s="62"/>
      <c r="O378" s="48"/>
      <c r="P378" s="99"/>
      <c r="Q378" s="48"/>
      <c r="R378" s="62"/>
      <c r="S378" s="62"/>
      <c r="T378" s="62"/>
    </row>
    <row r="379" spans="1:20">
      <c r="A379" s="98"/>
      <c r="B379" s="62"/>
      <c r="C379" s="62"/>
      <c r="D379" s="62"/>
      <c r="E379" s="48"/>
      <c r="F379" s="99"/>
      <c r="G379" s="27"/>
      <c r="H379" s="27"/>
      <c r="I379" s="62"/>
      <c r="J379" s="62"/>
      <c r="K379" s="48"/>
      <c r="L379" s="62"/>
      <c r="M379" s="62"/>
      <c r="N379" s="62"/>
      <c r="O379" s="48"/>
      <c r="P379" s="99"/>
      <c r="Q379" s="48"/>
      <c r="R379" s="62"/>
      <c r="S379" s="62"/>
      <c r="T379" s="62"/>
    </row>
    <row r="380" spans="1:20">
      <c r="A380" s="98"/>
      <c r="B380" s="62"/>
      <c r="C380" s="62"/>
      <c r="D380" s="62"/>
      <c r="E380" s="48"/>
      <c r="F380" s="99"/>
      <c r="G380" s="27"/>
      <c r="H380" s="27"/>
      <c r="I380" s="62"/>
      <c r="J380" s="62"/>
      <c r="K380" s="48"/>
      <c r="L380" s="62"/>
      <c r="M380" s="62"/>
      <c r="N380" s="62"/>
      <c r="O380" s="48"/>
      <c r="P380" s="99"/>
      <c r="Q380" s="48"/>
      <c r="R380" s="62"/>
      <c r="S380" s="62"/>
      <c r="T380" s="62"/>
    </row>
    <row r="381" spans="1:20">
      <c r="A381" s="98"/>
      <c r="B381" s="62"/>
      <c r="C381" s="62"/>
      <c r="D381" s="62"/>
      <c r="E381" s="48"/>
      <c r="F381" s="99"/>
      <c r="G381" s="27"/>
      <c r="H381" s="27"/>
      <c r="I381" s="62"/>
      <c r="J381" s="62"/>
      <c r="K381" s="48"/>
      <c r="L381" s="62"/>
      <c r="M381" s="62"/>
      <c r="N381" s="62"/>
      <c r="O381" s="48"/>
      <c r="P381" s="99"/>
      <c r="Q381" s="48"/>
      <c r="R381" s="62"/>
      <c r="S381" s="62"/>
      <c r="T381" s="62"/>
    </row>
    <row r="382" spans="1:20">
      <c r="A382" s="98"/>
      <c r="B382" s="62"/>
      <c r="C382" s="62"/>
      <c r="D382" s="62"/>
      <c r="E382" s="48"/>
      <c r="F382" s="99"/>
      <c r="G382" s="27"/>
      <c r="H382" s="27"/>
      <c r="I382" s="62"/>
      <c r="J382" s="62"/>
      <c r="K382" s="48"/>
      <c r="L382" s="62"/>
      <c r="M382" s="62"/>
      <c r="N382" s="62"/>
      <c r="O382" s="48"/>
      <c r="P382" s="99"/>
      <c r="Q382" s="48"/>
      <c r="R382" s="62"/>
      <c r="S382" s="62"/>
      <c r="T382" s="62"/>
    </row>
    <row r="383" spans="1:20">
      <c r="A383" s="98"/>
      <c r="B383" s="62"/>
      <c r="C383" s="62"/>
      <c r="D383" s="62"/>
      <c r="E383" s="48"/>
      <c r="F383" s="99"/>
      <c r="G383" s="27"/>
      <c r="H383" s="27"/>
      <c r="I383" s="62"/>
      <c r="J383" s="62"/>
      <c r="K383" s="48"/>
      <c r="L383" s="62"/>
      <c r="M383" s="62"/>
      <c r="N383" s="62"/>
      <c r="O383" s="48"/>
      <c r="P383" s="99"/>
      <c r="Q383" s="48"/>
      <c r="R383" s="62"/>
      <c r="S383" s="62"/>
      <c r="T383" s="62"/>
    </row>
    <row r="384" spans="1:20">
      <c r="A384" s="98"/>
      <c r="B384" s="62"/>
      <c r="C384" s="62"/>
      <c r="D384" s="62"/>
      <c r="E384" s="48"/>
      <c r="F384" s="99"/>
      <c r="G384" s="27"/>
      <c r="H384" s="27"/>
      <c r="I384" s="62"/>
      <c r="J384" s="62"/>
      <c r="K384" s="48"/>
      <c r="L384" s="62"/>
      <c r="M384" s="62"/>
      <c r="N384" s="62"/>
      <c r="O384" s="48"/>
      <c r="P384" s="99"/>
      <c r="Q384" s="48"/>
      <c r="R384" s="62"/>
      <c r="S384" s="62"/>
      <c r="T384" s="62"/>
    </row>
    <row r="385" spans="1:20">
      <c r="A385" s="98"/>
      <c r="B385" s="62"/>
      <c r="C385" s="62"/>
      <c r="D385" s="62"/>
      <c r="E385" s="48"/>
      <c r="F385" s="99"/>
      <c r="G385" s="27"/>
      <c r="H385" s="27"/>
      <c r="I385" s="62"/>
      <c r="J385" s="62"/>
      <c r="K385" s="48"/>
      <c r="L385" s="62"/>
      <c r="M385" s="62"/>
      <c r="N385" s="62"/>
      <c r="O385" s="48"/>
      <c r="P385" s="99"/>
      <c r="Q385" s="48"/>
      <c r="R385" s="62"/>
      <c r="S385" s="62"/>
      <c r="T385" s="62"/>
    </row>
    <row r="386" spans="1:20">
      <c r="A386" s="98"/>
      <c r="B386" s="62"/>
      <c r="C386" s="62"/>
      <c r="D386" s="62"/>
      <c r="E386" s="48"/>
      <c r="F386" s="99"/>
      <c r="G386" s="27"/>
      <c r="H386" s="27"/>
      <c r="I386" s="62"/>
      <c r="J386" s="62"/>
      <c r="K386" s="48"/>
      <c r="L386" s="62"/>
      <c r="M386" s="62"/>
      <c r="N386" s="62"/>
      <c r="O386" s="48"/>
      <c r="P386" s="99"/>
      <c r="Q386" s="48"/>
      <c r="R386" s="62"/>
      <c r="S386" s="62"/>
      <c r="T386" s="62"/>
    </row>
    <row r="387" spans="1:20">
      <c r="A387" s="98"/>
      <c r="B387" s="62"/>
      <c r="C387" s="62"/>
      <c r="D387" s="62"/>
      <c r="E387" s="48"/>
      <c r="F387" s="99"/>
      <c r="G387" s="27"/>
      <c r="H387" s="27"/>
      <c r="I387" s="62"/>
      <c r="J387" s="62"/>
      <c r="K387" s="48"/>
      <c r="L387" s="62"/>
      <c r="M387" s="62"/>
      <c r="N387" s="62"/>
      <c r="O387" s="48"/>
      <c r="P387" s="99"/>
      <c r="Q387" s="48"/>
      <c r="R387" s="62"/>
      <c r="S387" s="62"/>
      <c r="T387" s="62"/>
    </row>
    <row r="388" spans="1:20">
      <c r="A388" s="98"/>
      <c r="B388" s="62"/>
      <c r="C388" s="62"/>
      <c r="D388" s="62"/>
      <c r="E388" s="48"/>
      <c r="F388" s="99"/>
      <c r="G388" s="27"/>
      <c r="H388" s="27"/>
      <c r="I388" s="62"/>
      <c r="J388" s="62"/>
      <c r="K388" s="48"/>
      <c r="L388" s="62"/>
      <c r="M388" s="62"/>
      <c r="N388" s="62"/>
      <c r="O388" s="48"/>
      <c r="P388" s="99"/>
      <c r="Q388" s="48"/>
      <c r="R388" s="62"/>
      <c r="S388" s="62"/>
      <c r="T388" s="62"/>
    </row>
    <row r="389" spans="1:20">
      <c r="A389" s="98"/>
      <c r="B389" s="62"/>
      <c r="C389" s="62"/>
      <c r="D389" s="62"/>
      <c r="E389" s="48"/>
      <c r="F389" s="99"/>
      <c r="G389" s="27"/>
      <c r="H389" s="27"/>
      <c r="I389" s="62"/>
      <c r="J389" s="62"/>
      <c r="K389" s="48"/>
      <c r="L389" s="62"/>
      <c r="M389" s="62"/>
      <c r="N389" s="62"/>
      <c r="O389" s="48"/>
      <c r="P389" s="99"/>
      <c r="Q389" s="48"/>
      <c r="R389" s="62"/>
      <c r="S389" s="62"/>
      <c r="T389" s="62"/>
    </row>
    <row r="390" spans="1:20">
      <c r="A390" s="98"/>
      <c r="B390" s="62"/>
      <c r="C390" s="62"/>
      <c r="D390" s="62"/>
      <c r="E390" s="48"/>
      <c r="F390" s="99"/>
      <c r="G390" s="27"/>
      <c r="H390" s="27"/>
      <c r="I390" s="62"/>
      <c r="J390" s="62"/>
      <c r="K390" s="48"/>
      <c r="L390" s="62"/>
      <c r="M390" s="62"/>
      <c r="N390" s="62"/>
      <c r="O390" s="48"/>
      <c r="P390" s="99"/>
      <c r="Q390" s="48"/>
      <c r="R390" s="62"/>
      <c r="S390" s="62"/>
      <c r="T390" s="62"/>
    </row>
    <row r="391" spans="1:20">
      <c r="A391" s="98"/>
      <c r="B391" s="62"/>
      <c r="C391" s="62"/>
      <c r="D391" s="62"/>
      <c r="E391" s="48"/>
      <c r="F391" s="99"/>
      <c r="G391" s="27"/>
      <c r="H391" s="27"/>
      <c r="I391" s="62"/>
      <c r="J391" s="62"/>
      <c r="K391" s="48"/>
      <c r="L391" s="62"/>
      <c r="M391" s="62"/>
      <c r="N391" s="62"/>
      <c r="O391" s="48"/>
      <c r="P391" s="99"/>
      <c r="Q391" s="48"/>
      <c r="R391" s="62"/>
      <c r="S391" s="62"/>
      <c r="T391" s="62"/>
    </row>
    <row r="392" spans="1:20">
      <c r="A392" s="98"/>
      <c r="B392" s="62"/>
      <c r="C392" s="62"/>
      <c r="D392" s="62"/>
      <c r="E392" s="48"/>
      <c r="F392" s="99"/>
      <c r="G392" s="27"/>
      <c r="H392" s="27"/>
      <c r="I392" s="62"/>
      <c r="J392" s="62"/>
      <c r="K392" s="48"/>
      <c r="L392" s="62"/>
      <c r="M392" s="62"/>
      <c r="N392" s="62"/>
      <c r="O392" s="48"/>
      <c r="P392" s="99"/>
      <c r="Q392" s="48"/>
      <c r="R392" s="62"/>
      <c r="S392" s="62"/>
      <c r="T392" s="62"/>
    </row>
    <row r="393" spans="1:20">
      <c r="A393" s="98"/>
      <c r="B393" s="62"/>
      <c r="C393" s="62"/>
      <c r="D393" s="62"/>
      <c r="E393" s="48"/>
      <c r="F393" s="99"/>
      <c r="G393" s="27"/>
      <c r="H393" s="27"/>
      <c r="I393" s="62"/>
      <c r="J393" s="62"/>
      <c r="K393" s="48"/>
      <c r="L393" s="62"/>
      <c r="M393" s="62"/>
      <c r="N393" s="62"/>
      <c r="O393" s="48"/>
      <c r="P393" s="99"/>
      <c r="Q393" s="48"/>
      <c r="R393" s="62"/>
      <c r="S393" s="62"/>
      <c r="T393" s="62"/>
    </row>
    <row r="394" spans="1:20">
      <c r="A394" s="98"/>
      <c r="B394" s="62"/>
      <c r="C394" s="62"/>
      <c r="D394" s="62"/>
      <c r="E394" s="48"/>
      <c r="F394" s="99"/>
      <c r="G394" s="27"/>
      <c r="H394" s="27"/>
      <c r="I394" s="62"/>
      <c r="J394" s="62"/>
      <c r="K394" s="48"/>
      <c r="L394" s="62"/>
      <c r="M394" s="62"/>
      <c r="N394" s="62"/>
      <c r="O394" s="48"/>
      <c r="P394" s="99"/>
      <c r="Q394" s="48"/>
      <c r="R394" s="62"/>
      <c r="S394" s="62"/>
      <c r="T394" s="62"/>
    </row>
    <row r="395" spans="1:20">
      <c r="A395" s="98"/>
      <c r="B395" s="62"/>
      <c r="C395" s="62"/>
      <c r="D395" s="62"/>
      <c r="E395" s="48"/>
      <c r="F395" s="99"/>
      <c r="G395" s="27"/>
      <c r="H395" s="27"/>
      <c r="I395" s="62"/>
      <c r="J395" s="62"/>
      <c r="K395" s="48"/>
      <c r="L395" s="62"/>
      <c r="M395" s="62"/>
      <c r="N395" s="62"/>
      <c r="O395" s="48"/>
      <c r="P395" s="99"/>
      <c r="Q395" s="48"/>
      <c r="R395" s="62"/>
      <c r="S395" s="62"/>
      <c r="T395" s="62"/>
    </row>
    <row r="396" spans="1:20">
      <c r="A396" s="98"/>
      <c r="B396" s="62"/>
      <c r="C396" s="62"/>
      <c r="D396" s="62"/>
      <c r="E396" s="48"/>
      <c r="F396" s="99"/>
      <c r="G396" s="27"/>
      <c r="H396" s="27"/>
      <c r="I396" s="62"/>
      <c r="J396" s="62"/>
      <c r="K396" s="48"/>
      <c r="L396" s="62"/>
      <c r="M396" s="62"/>
      <c r="N396" s="62"/>
      <c r="O396" s="48"/>
      <c r="P396" s="99"/>
      <c r="Q396" s="48"/>
      <c r="R396" s="62"/>
      <c r="S396" s="62"/>
      <c r="T396" s="62"/>
    </row>
    <row r="397" spans="1:20">
      <c r="A397" s="98"/>
      <c r="B397" s="62"/>
      <c r="C397" s="62"/>
      <c r="D397" s="62"/>
      <c r="E397" s="48"/>
      <c r="F397" s="99"/>
      <c r="G397" s="27"/>
      <c r="H397" s="27"/>
      <c r="I397" s="62"/>
      <c r="J397" s="62"/>
      <c r="K397" s="48"/>
      <c r="L397" s="62"/>
      <c r="M397" s="62"/>
      <c r="N397" s="62"/>
      <c r="O397" s="48"/>
      <c r="P397" s="99"/>
      <c r="Q397" s="48"/>
      <c r="R397" s="62"/>
      <c r="S397" s="62"/>
      <c r="T397" s="62"/>
    </row>
    <row r="398" spans="1:20">
      <c r="A398" s="98"/>
      <c r="B398" s="62"/>
      <c r="C398" s="62"/>
      <c r="D398" s="62"/>
      <c r="E398" s="48"/>
      <c r="F398" s="99"/>
      <c r="G398" s="27"/>
      <c r="H398" s="27"/>
      <c r="I398" s="62"/>
      <c r="J398" s="62"/>
      <c r="K398" s="48"/>
      <c r="L398" s="62"/>
      <c r="M398" s="62"/>
      <c r="N398" s="62"/>
      <c r="O398" s="48"/>
      <c r="P398" s="99"/>
      <c r="Q398" s="48"/>
      <c r="R398" s="62"/>
      <c r="S398" s="62"/>
      <c r="T398" s="62"/>
    </row>
    <row r="399" spans="1:20">
      <c r="A399" s="98"/>
      <c r="B399" s="62"/>
      <c r="C399" s="62"/>
      <c r="D399" s="62"/>
      <c r="E399" s="48"/>
      <c r="F399" s="99"/>
      <c r="G399" s="27"/>
      <c r="H399" s="27"/>
      <c r="I399" s="62"/>
      <c r="J399" s="62"/>
      <c r="K399" s="48"/>
      <c r="L399" s="62"/>
      <c r="M399" s="62"/>
      <c r="N399" s="62"/>
      <c r="O399" s="48"/>
      <c r="P399" s="99"/>
      <c r="Q399" s="48"/>
      <c r="R399" s="62"/>
      <c r="S399" s="62"/>
      <c r="T399" s="62"/>
    </row>
    <row r="400" spans="1:20">
      <c r="A400" s="98"/>
      <c r="B400" s="62"/>
      <c r="C400" s="62"/>
      <c r="D400" s="62"/>
      <c r="E400" s="48"/>
      <c r="F400" s="99"/>
      <c r="G400" s="27"/>
      <c r="H400" s="27"/>
      <c r="I400" s="62"/>
      <c r="J400" s="62"/>
      <c r="K400" s="48"/>
      <c r="L400" s="62"/>
      <c r="M400" s="62"/>
      <c r="N400" s="62"/>
      <c r="O400" s="48"/>
      <c r="P400" s="99"/>
      <c r="Q400" s="48"/>
      <c r="R400" s="62"/>
      <c r="S400" s="62"/>
      <c r="T400" s="62"/>
    </row>
    <row r="401" spans="1:20">
      <c r="A401" s="98"/>
      <c r="B401" s="62"/>
      <c r="C401" s="62"/>
      <c r="D401" s="62"/>
      <c r="E401" s="48"/>
      <c r="F401" s="99"/>
      <c r="G401" s="27"/>
      <c r="H401" s="27"/>
      <c r="I401" s="62"/>
      <c r="J401" s="62"/>
      <c r="K401" s="48"/>
      <c r="L401" s="62"/>
      <c r="M401" s="62"/>
      <c r="N401" s="62"/>
      <c r="O401" s="48"/>
      <c r="P401" s="99"/>
      <c r="Q401" s="48"/>
      <c r="R401" s="62"/>
      <c r="S401" s="62"/>
      <c r="T401" s="62"/>
    </row>
    <row r="402" spans="1:20">
      <c r="A402" s="98"/>
      <c r="B402" s="62"/>
      <c r="C402" s="62"/>
      <c r="D402" s="62"/>
      <c r="E402" s="48"/>
      <c r="F402" s="99"/>
      <c r="G402" s="27"/>
      <c r="H402" s="27"/>
      <c r="I402" s="62"/>
      <c r="J402" s="62"/>
      <c r="K402" s="48"/>
      <c r="L402" s="62"/>
      <c r="M402" s="62"/>
      <c r="N402" s="62"/>
      <c r="O402" s="48"/>
      <c r="P402" s="99"/>
      <c r="Q402" s="48"/>
      <c r="R402" s="62"/>
      <c r="S402" s="62"/>
      <c r="T402" s="62"/>
    </row>
    <row r="403" spans="1:20">
      <c r="A403" s="98"/>
      <c r="B403" s="62"/>
      <c r="C403" s="62"/>
      <c r="D403" s="62"/>
      <c r="E403" s="48"/>
      <c r="F403" s="99"/>
      <c r="G403" s="27"/>
      <c r="H403" s="27"/>
      <c r="I403" s="62"/>
      <c r="J403" s="62"/>
      <c r="K403" s="48"/>
      <c r="L403" s="62"/>
      <c r="M403" s="62"/>
      <c r="N403" s="62"/>
      <c r="O403" s="48"/>
      <c r="P403" s="99"/>
      <c r="Q403" s="48"/>
      <c r="R403" s="62"/>
      <c r="S403" s="62"/>
      <c r="T403" s="62"/>
    </row>
    <row r="404" spans="1:20">
      <c r="A404" s="98"/>
      <c r="B404" s="62"/>
      <c r="C404" s="62"/>
      <c r="D404" s="62"/>
      <c r="E404" s="48"/>
      <c r="F404" s="99"/>
      <c r="G404" s="27"/>
      <c r="H404" s="27"/>
      <c r="I404" s="62"/>
      <c r="J404" s="62"/>
      <c r="K404" s="48"/>
      <c r="L404" s="62"/>
      <c r="M404" s="62"/>
      <c r="N404" s="62"/>
      <c r="O404" s="48"/>
      <c r="P404" s="99"/>
      <c r="Q404" s="48"/>
      <c r="R404" s="62"/>
      <c r="S404" s="62"/>
      <c r="T404" s="62"/>
    </row>
    <row r="405" spans="1:20">
      <c r="A405" s="98"/>
      <c r="B405" s="62"/>
      <c r="C405" s="62"/>
      <c r="D405" s="62"/>
      <c r="E405" s="48"/>
      <c r="F405" s="99"/>
      <c r="G405" s="27"/>
      <c r="H405" s="27"/>
      <c r="I405" s="62"/>
      <c r="J405" s="62"/>
      <c r="K405" s="48"/>
      <c r="L405" s="62"/>
      <c r="M405" s="62"/>
      <c r="N405" s="62"/>
      <c r="O405" s="48"/>
      <c r="P405" s="99"/>
      <c r="Q405" s="48"/>
      <c r="R405" s="62"/>
      <c r="S405" s="62"/>
      <c r="T405" s="62"/>
    </row>
    <row r="406" spans="1:20">
      <c r="A406" s="98"/>
      <c r="B406" s="62"/>
      <c r="C406" s="62"/>
      <c r="D406" s="62"/>
      <c r="E406" s="48"/>
      <c r="F406" s="99"/>
      <c r="G406" s="27"/>
      <c r="H406" s="27"/>
      <c r="I406" s="62"/>
      <c r="J406" s="62"/>
      <c r="K406" s="48"/>
      <c r="L406" s="62"/>
      <c r="M406" s="62"/>
      <c r="N406" s="62"/>
      <c r="O406" s="48"/>
      <c r="P406" s="99"/>
      <c r="Q406" s="48"/>
      <c r="R406" s="62"/>
      <c r="S406" s="62"/>
      <c r="T406" s="62"/>
    </row>
    <row r="407" spans="1:20">
      <c r="A407" s="98"/>
      <c r="B407" s="62"/>
      <c r="C407" s="62"/>
      <c r="D407" s="62"/>
      <c r="E407" s="48"/>
      <c r="F407" s="99"/>
      <c r="G407" s="27"/>
      <c r="H407" s="27"/>
      <c r="I407" s="62"/>
      <c r="J407" s="62"/>
      <c r="K407" s="48"/>
      <c r="L407" s="62"/>
      <c r="M407" s="62"/>
      <c r="N407" s="62"/>
      <c r="O407" s="48"/>
      <c r="P407" s="99"/>
      <c r="Q407" s="48"/>
      <c r="R407" s="62"/>
      <c r="S407" s="62"/>
      <c r="T407" s="62"/>
    </row>
    <row r="408" spans="1:20">
      <c r="A408" s="98"/>
      <c r="B408" s="62"/>
      <c r="C408" s="62"/>
      <c r="D408" s="62"/>
      <c r="E408" s="48"/>
      <c r="F408" s="99"/>
      <c r="G408" s="27"/>
      <c r="H408" s="27"/>
      <c r="I408" s="62"/>
      <c r="J408" s="62"/>
      <c r="K408" s="48"/>
      <c r="L408" s="62"/>
      <c r="M408" s="62"/>
      <c r="N408" s="62"/>
      <c r="O408" s="48"/>
      <c r="P408" s="99"/>
      <c r="Q408" s="48"/>
      <c r="R408" s="62"/>
      <c r="S408" s="62"/>
      <c r="T408" s="62"/>
    </row>
    <row r="409" spans="1:20">
      <c r="A409" s="98"/>
      <c r="B409" s="62"/>
      <c r="C409" s="62"/>
      <c r="D409" s="62"/>
      <c r="E409" s="48"/>
      <c r="F409" s="99"/>
      <c r="G409" s="27"/>
      <c r="H409" s="27"/>
      <c r="I409" s="62"/>
      <c r="J409" s="62"/>
      <c r="K409" s="48"/>
      <c r="L409" s="62"/>
      <c r="M409" s="62"/>
      <c r="N409" s="62"/>
      <c r="O409" s="48"/>
      <c r="P409" s="99"/>
      <c r="Q409" s="48"/>
      <c r="R409" s="62"/>
      <c r="S409" s="62"/>
      <c r="T409" s="62"/>
    </row>
    <row r="410" spans="1:20">
      <c r="A410" s="98"/>
      <c r="B410" s="62"/>
      <c r="C410" s="62"/>
      <c r="D410" s="62"/>
      <c r="E410" s="48"/>
      <c r="F410" s="99"/>
      <c r="G410" s="27"/>
      <c r="H410" s="27"/>
      <c r="I410" s="62"/>
      <c r="J410" s="62"/>
      <c r="K410" s="48"/>
      <c r="L410" s="62"/>
      <c r="M410" s="62"/>
      <c r="N410" s="62"/>
      <c r="O410" s="48"/>
      <c r="P410" s="99"/>
      <c r="Q410" s="48"/>
      <c r="R410" s="62"/>
      <c r="S410" s="62"/>
      <c r="T410" s="62"/>
    </row>
    <row r="411" spans="1:20">
      <c r="A411" s="98"/>
      <c r="B411" s="62"/>
      <c r="C411" s="62"/>
      <c r="D411" s="62"/>
      <c r="E411" s="48"/>
      <c r="F411" s="99"/>
      <c r="G411" s="27"/>
      <c r="H411" s="27"/>
      <c r="I411" s="62"/>
      <c r="J411" s="62"/>
      <c r="K411" s="48"/>
      <c r="L411" s="62"/>
      <c r="M411" s="62"/>
      <c r="N411" s="62"/>
      <c r="O411" s="48"/>
      <c r="P411" s="99"/>
      <c r="Q411" s="48"/>
      <c r="R411" s="62"/>
      <c r="S411" s="62"/>
      <c r="T411" s="62"/>
    </row>
    <row r="412" spans="1:20">
      <c r="A412" s="98"/>
      <c r="B412" s="62"/>
      <c r="C412" s="62"/>
      <c r="D412" s="62"/>
      <c r="E412" s="48"/>
      <c r="F412" s="99"/>
      <c r="G412" s="27"/>
      <c r="H412" s="27"/>
      <c r="I412" s="62"/>
      <c r="J412" s="62"/>
      <c r="K412" s="48"/>
      <c r="L412" s="62"/>
      <c r="M412" s="62"/>
      <c r="N412" s="62"/>
      <c r="O412" s="48"/>
      <c r="P412" s="99"/>
      <c r="Q412" s="48"/>
      <c r="R412" s="62"/>
      <c r="S412" s="62"/>
      <c r="T412" s="62"/>
    </row>
    <row r="413" spans="1:20">
      <c r="A413" s="98"/>
      <c r="B413" s="62"/>
      <c r="C413" s="62"/>
      <c r="D413" s="62"/>
      <c r="E413" s="48"/>
      <c r="F413" s="99"/>
      <c r="G413" s="27"/>
      <c r="H413" s="27"/>
      <c r="I413" s="62"/>
      <c r="J413" s="62"/>
      <c r="K413" s="48"/>
      <c r="L413" s="62"/>
      <c r="M413" s="62"/>
      <c r="N413" s="62"/>
      <c r="O413" s="48"/>
      <c r="P413" s="99"/>
      <c r="Q413" s="48"/>
      <c r="R413" s="62"/>
      <c r="S413" s="62"/>
      <c r="T413" s="62"/>
    </row>
    <row r="414" spans="1:20">
      <c r="A414" s="98"/>
      <c r="B414" s="62"/>
      <c r="C414" s="62"/>
      <c r="D414" s="62"/>
      <c r="E414" s="48"/>
      <c r="F414" s="99"/>
      <c r="G414" s="27"/>
      <c r="H414" s="27"/>
      <c r="I414" s="62"/>
      <c r="J414" s="62"/>
      <c r="K414" s="48"/>
      <c r="L414" s="62"/>
      <c r="M414" s="62"/>
      <c r="N414" s="62"/>
      <c r="O414" s="48"/>
      <c r="P414" s="99"/>
      <c r="Q414" s="48"/>
      <c r="R414" s="62"/>
      <c r="S414" s="62"/>
      <c r="T414" s="62"/>
    </row>
    <row r="415" spans="1:20">
      <c r="A415" s="98"/>
      <c r="B415" s="62"/>
      <c r="C415" s="62"/>
      <c r="D415" s="62"/>
      <c r="E415" s="48"/>
      <c r="F415" s="99"/>
      <c r="G415" s="27"/>
      <c r="H415" s="27"/>
      <c r="I415" s="62"/>
      <c r="J415" s="62"/>
      <c r="K415" s="48"/>
      <c r="L415" s="62"/>
      <c r="M415" s="62"/>
      <c r="N415" s="62"/>
      <c r="O415" s="48"/>
      <c r="P415" s="99"/>
      <c r="Q415" s="48"/>
      <c r="R415" s="62"/>
      <c r="S415" s="62"/>
      <c r="T415" s="62"/>
    </row>
    <row r="416" spans="1:20">
      <c r="A416" s="98"/>
      <c r="B416" s="62"/>
      <c r="C416" s="62"/>
      <c r="D416" s="62"/>
      <c r="E416" s="48"/>
      <c r="F416" s="99"/>
      <c r="G416" s="27"/>
      <c r="H416" s="27"/>
      <c r="I416" s="62"/>
      <c r="J416" s="62"/>
      <c r="K416" s="48"/>
      <c r="L416" s="62"/>
      <c r="M416" s="62"/>
      <c r="N416" s="62"/>
      <c r="O416" s="48"/>
      <c r="P416" s="99"/>
      <c r="Q416" s="48"/>
      <c r="R416" s="62"/>
      <c r="S416" s="62"/>
      <c r="T416" s="62"/>
    </row>
    <row r="417" spans="1:20">
      <c r="A417" s="98"/>
      <c r="B417" s="62"/>
      <c r="C417" s="62"/>
      <c r="D417" s="62"/>
      <c r="E417" s="48"/>
      <c r="F417" s="99"/>
      <c r="G417" s="27"/>
      <c r="H417" s="27"/>
      <c r="I417" s="62"/>
      <c r="J417" s="62"/>
      <c r="K417" s="48"/>
      <c r="L417" s="62"/>
      <c r="M417" s="62"/>
      <c r="N417" s="62"/>
      <c r="O417" s="48"/>
      <c r="P417" s="99"/>
      <c r="Q417" s="48"/>
      <c r="R417" s="62"/>
      <c r="S417" s="62"/>
      <c r="T417" s="62"/>
    </row>
    <row r="418" spans="1:20">
      <c r="A418" s="98"/>
      <c r="B418" s="62"/>
      <c r="C418" s="62"/>
      <c r="D418" s="62"/>
      <c r="E418" s="48"/>
      <c r="F418" s="99"/>
      <c r="G418" s="27"/>
      <c r="H418" s="27"/>
      <c r="I418" s="62"/>
      <c r="J418" s="62"/>
      <c r="K418" s="48"/>
      <c r="L418" s="62"/>
      <c r="M418" s="62"/>
      <c r="N418" s="62"/>
      <c r="O418" s="48"/>
      <c r="P418" s="99"/>
      <c r="Q418" s="48"/>
      <c r="R418" s="62"/>
      <c r="S418" s="62"/>
      <c r="T418" s="62"/>
    </row>
    <row r="419" spans="1:20">
      <c r="A419" s="98"/>
      <c r="B419" s="62"/>
      <c r="C419" s="62"/>
      <c r="D419" s="62"/>
      <c r="E419" s="48"/>
      <c r="F419" s="99"/>
      <c r="G419" s="27"/>
      <c r="H419" s="27"/>
      <c r="I419" s="62"/>
      <c r="J419" s="62"/>
      <c r="K419" s="48"/>
      <c r="L419" s="62"/>
      <c r="M419" s="62"/>
      <c r="N419" s="62"/>
      <c r="O419" s="48"/>
      <c r="P419" s="99"/>
      <c r="Q419" s="48"/>
      <c r="R419" s="62"/>
      <c r="S419" s="62"/>
      <c r="T419" s="62"/>
    </row>
    <row r="420" spans="1:20">
      <c r="A420" s="98"/>
      <c r="B420" s="62"/>
      <c r="C420" s="62"/>
      <c r="D420" s="62"/>
      <c r="E420" s="48"/>
      <c r="F420" s="99"/>
      <c r="G420" s="27"/>
      <c r="H420" s="27"/>
      <c r="I420" s="62"/>
      <c r="J420" s="62"/>
      <c r="K420" s="48"/>
      <c r="L420" s="62"/>
      <c r="M420" s="62"/>
      <c r="N420" s="62"/>
      <c r="O420" s="48"/>
      <c r="P420" s="99"/>
      <c r="Q420" s="48"/>
      <c r="R420" s="62"/>
      <c r="S420" s="62"/>
      <c r="T420" s="62"/>
    </row>
    <row r="421" spans="1:20">
      <c r="A421" s="98"/>
      <c r="B421" s="62"/>
      <c r="C421" s="62"/>
      <c r="D421" s="62"/>
      <c r="E421" s="48"/>
      <c r="F421" s="99"/>
      <c r="G421" s="27"/>
      <c r="H421" s="27"/>
      <c r="I421" s="62"/>
      <c r="J421" s="62"/>
      <c r="K421" s="48"/>
      <c r="L421" s="62"/>
      <c r="M421" s="62"/>
      <c r="N421" s="62"/>
      <c r="O421" s="48"/>
      <c r="P421" s="99"/>
      <c r="Q421" s="48"/>
      <c r="R421" s="62"/>
      <c r="S421" s="62"/>
      <c r="T421" s="62"/>
    </row>
    <row r="422" spans="1:20">
      <c r="A422" s="98"/>
      <c r="B422" s="62"/>
      <c r="C422" s="62"/>
      <c r="D422" s="62"/>
      <c r="E422" s="48"/>
      <c r="F422" s="99"/>
      <c r="G422" s="27"/>
      <c r="H422" s="27"/>
      <c r="I422" s="62"/>
      <c r="J422" s="62"/>
      <c r="K422" s="48"/>
      <c r="L422" s="62"/>
      <c r="M422" s="62"/>
      <c r="N422" s="62"/>
      <c r="O422" s="48"/>
      <c r="P422" s="99"/>
      <c r="Q422" s="48"/>
      <c r="R422" s="62"/>
      <c r="S422" s="62"/>
      <c r="T422" s="62"/>
    </row>
    <row r="423" spans="1:20">
      <c r="A423" s="98"/>
      <c r="B423" s="62"/>
      <c r="C423" s="62"/>
      <c r="D423" s="62"/>
      <c r="E423" s="48"/>
      <c r="F423" s="99"/>
      <c r="G423" s="27"/>
      <c r="H423" s="27"/>
      <c r="I423" s="62"/>
      <c r="J423" s="62"/>
      <c r="K423" s="48"/>
      <c r="L423" s="62"/>
      <c r="M423" s="62"/>
      <c r="N423" s="62"/>
      <c r="O423" s="48"/>
      <c r="P423" s="99"/>
      <c r="Q423" s="48"/>
      <c r="R423" s="62"/>
      <c r="S423" s="62"/>
      <c r="T423" s="62"/>
    </row>
    <row r="424" spans="1:20">
      <c r="A424" s="98"/>
      <c r="B424" s="62"/>
      <c r="C424" s="62"/>
      <c r="D424" s="62"/>
      <c r="E424" s="48"/>
      <c r="F424" s="99"/>
      <c r="G424" s="27"/>
      <c r="H424" s="27"/>
      <c r="I424" s="62"/>
      <c r="J424" s="62"/>
      <c r="K424" s="48"/>
      <c r="L424" s="62"/>
      <c r="M424" s="62"/>
      <c r="N424" s="62"/>
      <c r="O424" s="48"/>
      <c r="P424" s="99"/>
      <c r="Q424" s="48"/>
      <c r="R424" s="62"/>
      <c r="S424" s="62"/>
      <c r="T424" s="62"/>
    </row>
    <row r="425" spans="1:20">
      <c r="A425" s="98"/>
      <c r="B425" s="62"/>
      <c r="C425" s="62"/>
      <c r="D425" s="62"/>
      <c r="E425" s="48"/>
      <c r="F425" s="99"/>
      <c r="G425" s="27"/>
      <c r="H425" s="27"/>
      <c r="I425" s="62"/>
      <c r="J425" s="62"/>
      <c r="K425" s="48"/>
      <c r="L425" s="62"/>
      <c r="M425" s="62"/>
      <c r="N425" s="62"/>
      <c r="O425" s="48"/>
      <c r="P425" s="99"/>
      <c r="Q425" s="48"/>
      <c r="R425" s="62"/>
      <c r="S425" s="62"/>
      <c r="T425" s="62"/>
    </row>
    <row r="426" spans="1:20">
      <c r="A426" s="98"/>
      <c r="B426" s="62"/>
      <c r="C426" s="62"/>
      <c r="D426" s="62"/>
      <c r="E426" s="48"/>
      <c r="F426" s="99"/>
      <c r="G426" s="27"/>
      <c r="H426" s="27"/>
      <c r="I426" s="62"/>
      <c r="J426" s="62"/>
      <c r="K426" s="48"/>
      <c r="L426" s="62"/>
      <c r="M426" s="62"/>
      <c r="N426" s="62"/>
      <c r="O426" s="48"/>
      <c r="P426" s="99"/>
      <c r="Q426" s="48"/>
      <c r="R426" s="62"/>
      <c r="S426" s="62"/>
      <c r="T426" s="62"/>
    </row>
    <row r="427" spans="1:20">
      <c r="A427" s="98"/>
      <c r="B427" s="62"/>
      <c r="C427" s="62"/>
      <c r="D427" s="62"/>
      <c r="E427" s="48"/>
      <c r="F427" s="99"/>
      <c r="G427" s="27"/>
      <c r="H427" s="27"/>
      <c r="I427" s="62"/>
      <c r="J427" s="62"/>
      <c r="K427" s="48"/>
      <c r="L427" s="62"/>
      <c r="M427" s="62"/>
      <c r="N427" s="62"/>
      <c r="O427" s="48"/>
      <c r="P427" s="99"/>
      <c r="Q427" s="48"/>
      <c r="R427" s="62"/>
      <c r="S427" s="62"/>
      <c r="T427" s="62"/>
    </row>
    <row r="428" spans="1:20">
      <c r="A428" s="98"/>
      <c r="B428" s="62"/>
      <c r="C428" s="62"/>
      <c r="D428" s="62"/>
      <c r="E428" s="48"/>
      <c r="F428" s="99"/>
      <c r="G428" s="27"/>
      <c r="H428" s="27"/>
      <c r="I428" s="62"/>
      <c r="J428" s="62"/>
      <c r="K428" s="48"/>
      <c r="L428" s="62"/>
      <c r="M428" s="62"/>
      <c r="N428" s="62"/>
      <c r="O428" s="48"/>
      <c r="P428" s="99"/>
      <c r="Q428" s="48"/>
      <c r="R428" s="62"/>
      <c r="S428" s="62"/>
      <c r="T428" s="62"/>
    </row>
    <row r="429" spans="1:20">
      <c r="A429" s="98"/>
      <c r="B429" s="62"/>
      <c r="C429" s="62"/>
      <c r="D429" s="62"/>
      <c r="E429" s="48"/>
      <c r="F429" s="99"/>
      <c r="G429" s="27"/>
      <c r="H429" s="27"/>
      <c r="I429" s="62"/>
      <c r="J429" s="62"/>
      <c r="K429" s="48"/>
      <c r="L429" s="62"/>
      <c r="M429" s="62"/>
      <c r="N429" s="62"/>
      <c r="O429" s="48"/>
      <c r="P429" s="99"/>
      <c r="Q429" s="48"/>
      <c r="R429" s="62"/>
      <c r="S429" s="62"/>
      <c r="T429" s="62"/>
    </row>
    <row r="430" spans="1:20">
      <c r="A430" s="98"/>
      <c r="B430" s="62"/>
      <c r="C430" s="62"/>
      <c r="D430" s="62"/>
      <c r="E430" s="48"/>
      <c r="F430" s="99"/>
      <c r="G430" s="27"/>
      <c r="H430" s="27"/>
      <c r="I430" s="62"/>
      <c r="J430" s="62"/>
      <c r="K430" s="48"/>
      <c r="L430" s="62"/>
      <c r="M430" s="62"/>
      <c r="N430" s="62"/>
      <c r="O430" s="48"/>
      <c r="P430" s="99"/>
      <c r="Q430" s="48"/>
      <c r="R430" s="62"/>
      <c r="S430" s="62"/>
      <c r="T430" s="62"/>
    </row>
    <row r="431" spans="1:20">
      <c r="A431" s="98"/>
      <c r="B431" s="62"/>
      <c r="C431" s="62"/>
      <c r="D431" s="62"/>
      <c r="E431" s="48"/>
      <c r="F431" s="99"/>
      <c r="G431" s="27"/>
      <c r="H431" s="27"/>
      <c r="I431" s="62"/>
      <c r="J431" s="62"/>
      <c r="K431" s="48"/>
      <c r="L431" s="62"/>
      <c r="M431" s="62"/>
      <c r="N431" s="62"/>
      <c r="O431" s="48"/>
      <c r="P431" s="99"/>
      <c r="Q431" s="48"/>
      <c r="R431" s="62"/>
      <c r="S431" s="62"/>
      <c r="T431" s="62"/>
    </row>
    <row r="432" spans="1:20">
      <c r="A432" s="98"/>
      <c r="B432" s="62"/>
      <c r="C432" s="62"/>
      <c r="D432" s="62"/>
      <c r="E432" s="48"/>
      <c r="F432" s="99"/>
      <c r="G432" s="27"/>
      <c r="H432" s="27"/>
      <c r="I432" s="62"/>
      <c r="J432" s="62"/>
      <c r="K432" s="48"/>
      <c r="L432" s="62"/>
      <c r="M432" s="62"/>
      <c r="N432" s="62"/>
      <c r="O432" s="48"/>
      <c r="P432" s="99"/>
      <c r="Q432" s="48"/>
      <c r="R432" s="62"/>
      <c r="S432" s="62"/>
      <c r="T432" s="62"/>
    </row>
    <row r="433" spans="1:20">
      <c r="A433" s="98"/>
      <c r="B433" s="62"/>
      <c r="C433" s="62"/>
      <c r="D433" s="62"/>
      <c r="E433" s="48"/>
      <c r="F433" s="99"/>
      <c r="G433" s="27"/>
      <c r="H433" s="27"/>
      <c r="I433" s="62"/>
      <c r="J433" s="62"/>
      <c r="K433" s="48"/>
      <c r="L433" s="62"/>
      <c r="M433" s="62"/>
      <c r="N433" s="62"/>
      <c r="O433" s="48"/>
      <c r="P433" s="99"/>
      <c r="Q433" s="48"/>
      <c r="R433" s="62"/>
      <c r="S433" s="62"/>
      <c r="T433" s="62"/>
    </row>
    <row r="434" spans="1:20">
      <c r="A434" s="98"/>
      <c r="B434" s="62"/>
      <c r="C434" s="62"/>
      <c r="D434" s="62"/>
      <c r="E434" s="48"/>
      <c r="F434" s="99"/>
      <c r="G434" s="27"/>
      <c r="H434" s="27"/>
      <c r="I434" s="62"/>
      <c r="J434" s="62"/>
      <c r="K434" s="48"/>
      <c r="L434" s="62"/>
      <c r="M434" s="62"/>
      <c r="N434" s="62"/>
      <c r="O434" s="48"/>
      <c r="P434" s="99"/>
      <c r="Q434" s="48"/>
      <c r="R434" s="62"/>
      <c r="S434" s="62"/>
      <c r="T434" s="62"/>
    </row>
    <row r="435" spans="1:20">
      <c r="A435" s="98"/>
      <c r="B435" s="62"/>
      <c r="C435" s="62"/>
      <c r="D435" s="62"/>
      <c r="E435" s="48"/>
      <c r="F435" s="99"/>
      <c r="G435" s="27"/>
      <c r="H435" s="27"/>
      <c r="I435" s="62"/>
      <c r="J435" s="62"/>
      <c r="K435" s="48"/>
      <c r="L435" s="62"/>
      <c r="M435" s="62"/>
      <c r="N435" s="62"/>
      <c r="O435" s="48"/>
      <c r="P435" s="99"/>
      <c r="Q435" s="48"/>
      <c r="R435" s="62"/>
      <c r="S435" s="62"/>
      <c r="T435" s="62"/>
    </row>
    <row r="436" spans="1:20">
      <c r="A436" s="98"/>
      <c r="B436" s="62"/>
      <c r="C436" s="62"/>
      <c r="D436" s="62"/>
      <c r="E436" s="48"/>
      <c r="F436" s="99"/>
      <c r="G436" s="27"/>
      <c r="H436" s="27"/>
      <c r="I436" s="62"/>
      <c r="J436" s="62"/>
      <c r="K436" s="48"/>
      <c r="L436" s="62"/>
      <c r="M436" s="62"/>
      <c r="N436" s="62"/>
      <c r="O436" s="48"/>
      <c r="P436" s="99"/>
      <c r="Q436" s="48"/>
      <c r="R436" s="62"/>
      <c r="S436" s="62"/>
      <c r="T436" s="62"/>
    </row>
    <row r="437" spans="1:20">
      <c r="A437" s="98"/>
      <c r="B437" s="62"/>
      <c r="C437" s="62"/>
      <c r="D437" s="62"/>
      <c r="E437" s="48"/>
      <c r="F437" s="99"/>
      <c r="G437" s="27"/>
      <c r="H437" s="27"/>
      <c r="I437" s="62"/>
      <c r="J437" s="62"/>
      <c r="K437" s="48"/>
      <c r="L437" s="62"/>
      <c r="M437" s="62"/>
      <c r="N437" s="62"/>
      <c r="O437" s="48"/>
      <c r="P437" s="99"/>
      <c r="Q437" s="48"/>
      <c r="R437" s="62"/>
      <c r="S437" s="62"/>
      <c r="T437" s="62"/>
    </row>
    <row r="438" spans="1:20">
      <c r="A438" s="98"/>
      <c r="B438" s="62"/>
      <c r="C438" s="62"/>
      <c r="D438" s="62"/>
      <c r="E438" s="48"/>
      <c r="F438" s="99"/>
      <c r="G438" s="27"/>
      <c r="H438" s="27"/>
      <c r="I438" s="62"/>
      <c r="J438" s="62"/>
      <c r="K438" s="48"/>
      <c r="L438" s="62"/>
      <c r="M438" s="62"/>
      <c r="N438" s="62"/>
      <c r="O438" s="48"/>
      <c r="P438" s="99"/>
      <c r="Q438" s="48"/>
      <c r="R438" s="62"/>
      <c r="S438" s="62"/>
      <c r="T438" s="62"/>
    </row>
    <row r="439" spans="1:20">
      <c r="A439" s="98"/>
      <c r="B439" s="62"/>
      <c r="C439" s="62"/>
      <c r="D439" s="62"/>
      <c r="E439" s="48"/>
      <c r="F439" s="99"/>
      <c r="G439" s="27"/>
      <c r="H439" s="27"/>
      <c r="I439" s="62"/>
      <c r="J439" s="62"/>
      <c r="K439" s="48"/>
      <c r="L439" s="62"/>
      <c r="M439" s="62"/>
      <c r="N439" s="62"/>
      <c r="O439" s="48"/>
      <c r="P439" s="99"/>
      <c r="Q439" s="48"/>
      <c r="R439" s="62"/>
      <c r="S439" s="62"/>
      <c r="T439" s="62"/>
    </row>
    <row r="440" spans="1:20">
      <c r="A440" s="98"/>
      <c r="B440" s="62"/>
      <c r="C440" s="62"/>
      <c r="D440" s="62"/>
      <c r="E440" s="48"/>
      <c r="F440" s="99"/>
      <c r="G440" s="27"/>
      <c r="H440" s="27"/>
      <c r="I440" s="62"/>
      <c r="J440" s="62"/>
      <c r="K440" s="48"/>
      <c r="L440" s="62"/>
      <c r="M440" s="62"/>
      <c r="N440" s="62"/>
      <c r="O440" s="48"/>
      <c r="P440" s="99"/>
      <c r="Q440" s="48"/>
      <c r="R440" s="62"/>
      <c r="S440" s="62"/>
      <c r="T440" s="62"/>
    </row>
    <row r="441" spans="1:20">
      <c r="A441" s="98"/>
      <c r="B441" s="62"/>
      <c r="C441" s="62"/>
      <c r="D441" s="62"/>
      <c r="E441" s="48"/>
      <c r="F441" s="99"/>
      <c r="G441" s="27"/>
      <c r="H441" s="27"/>
      <c r="I441" s="62"/>
      <c r="J441" s="62"/>
      <c r="K441" s="48"/>
      <c r="L441" s="62"/>
      <c r="M441" s="62"/>
      <c r="N441" s="62"/>
      <c r="O441" s="48"/>
      <c r="P441" s="99"/>
      <c r="Q441" s="48"/>
      <c r="R441" s="62"/>
      <c r="S441" s="62"/>
      <c r="T441" s="62"/>
    </row>
    <row r="442" spans="1:20">
      <c r="A442" s="98"/>
      <c r="B442" s="62"/>
      <c r="C442" s="62"/>
      <c r="D442" s="62"/>
      <c r="E442" s="48"/>
      <c r="F442" s="99"/>
      <c r="G442" s="27"/>
      <c r="H442" s="27"/>
      <c r="I442" s="62"/>
      <c r="J442" s="62"/>
      <c r="K442" s="48"/>
      <c r="L442" s="62"/>
      <c r="M442" s="62"/>
      <c r="N442" s="62"/>
      <c r="O442" s="48"/>
      <c r="P442" s="99"/>
      <c r="Q442" s="48"/>
      <c r="R442" s="62"/>
      <c r="S442" s="62"/>
      <c r="T442" s="62"/>
    </row>
    <row r="443" spans="1:20">
      <c r="A443" s="98"/>
      <c r="B443" s="62"/>
      <c r="C443" s="62"/>
      <c r="D443" s="62"/>
      <c r="E443" s="48"/>
      <c r="F443" s="99"/>
      <c r="G443" s="27"/>
      <c r="H443" s="27"/>
      <c r="I443" s="62"/>
      <c r="J443" s="62"/>
      <c r="K443" s="48"/>
      <c r="L443" s="62"/>
      <c r="M443" s="62"/>
      <c r="N443" s="62"/>
      <c r="O443" s="48"/>
      <c r="P443" s="99"/>
      <c r="Q443" s="48"/>
      <c r="R443" s="62"/>
      <c r="S443" s="62"/>
      <c r="T443" s="62"/>
    </row>
    <row r="444" spans="1:20">
      <c r="A444" s="98"/>
      <c r="B444" s="62"/>
      <c r="C444" s="62"/>
      <c r="D444" s="62"/>
      <c r="E444" s="48"/>
      <c r="F444" s="99"/>
      <c r="G444" s="27"/>
      <c r="H444" s="27"/>
      <c r="I444" s="62"/>
      <c r="J444" s="62"/>
      <c r="K444" s="48"/>
      <c r="L444" s="62"/>
      <c r="M444" s="62"/>
      <c r="N444" s="62"/>
      <c r="O444" s="48"/>
      <c r="P444" s="99"/>
      <c r="Q444" s="48"/>
      <c r="R444" s="62"/>
      <c r="S444" s="62"/>
      <c r="T444" s="62"/>
    </row>
    <row r="445" spans="1:20">
      <c r="A445" s="98"/>
      <c r="B445" s="62"/>
      <c r="C445" s="62"/>
      <c r="D445" s="62"/>
      <c r="E445" s="48"/>
      <c r="F445" s="99"/>
      <c r="G445" s="27"/>
      <c r="H445" s="27"/>
      <c r="I445" s="62"/>
      <c r="J445" s="62"/>
      <c r="K445" s="48"/>
      <c r="L445" s="62"/>
      <c r="M445" s="62"/>
      <c r="N445" s="62"/>
      <c r="O445" s="48"/>
      <c r="P445" s="99"/>
      <c r="Q445" s="48"/>
      <c r="R445" s="62"/>
      <c r="S445" s="62"/>
      <c r="T445" s="62"/>
    </row>
    <row r="446" spans="1:20">
      <c r="A446" s="98"/>
      <c r="B446" s="62"/>
      <c r="C446" s="62"/>
      <c r="D446" s="62"/>
      <c r="E446" s="48"/>
      <c r="F446" s="99"/>
      <c r="G446" s="27"/>
      <c r="H446" s="27"/>
      <c r="I446" s="62"/>
      <c r="J446" s="62"/>
      <c r="K446" s="48"/>
      <c r="L446" s="62"/>
      <c r="M446" s="62"/>
      <c r="N446" s="62"/>
      <c r="O446" s="48"/>
      <c r="P446" s="99"/>
      <c r="Q446" s="48"/>
      <c r="R446" s="62"/>
      <c r="S446" s="62"/>
      <c r="T446" s="62"/>
    </row>
    <row r="447" spans="1:20">
      <c r="A447" s="98"/>
      <c r="B447" s="62"/>
      <c r="C447" s="62"/>
      <c r="D447" s="62"/>
      <c r="E447" s="48"/>
      <c r="F447" s="99"/>
      <c r="G447" s="27"/>
      <c r="H447" s="27"/>
      <c r="I447" s="62"/>
      <c r="J447" s="62"/>
      <c r="K447" s="48"/>
      <c r="L447" s="62"/>
      <c r="M447" s="62"/>
      <c r="N447" s="62"/>
      <c r="O447" s="48"/>
      <c r="P447" s="99"/>
      <c r="Q447" s="48"/>
      <c r="R447" s="62"/>
      <c r="S447" s="62"/>
      <c r="T447" s="62"/>
    </row>
    <row r="448" spans="1:20">
      <c r="A448" s="98"/>
      <c r="B448" s="62"/>
      <c r="C448" s="62"/>
      <c r="D448" s="62"/>
      <c r="E448" s="48"/>
      <c r="F448" s="99"/>
      <c r="G448" s="27"/>
      <c r="H448" s="27"/>
      <c r="I448" s="62"/>
      <c r="J448" s="62"/>
      <c r="K448" s="48"/>
      <c r="L448" s="62"/>
      <c r="M448" s="62"/>
      <c r="N448" s="62"/>
      <c r="O448" s="48"/>
      <c r="P448" s="99"/>
      <c r="Q448" s="48"/>
      <c r="R448" s="62"/>
      <c r="S448" s="62"/>
      <c r="T448" s="62"/>
    </row>
    <row r="449" spans="1:20">
      <c r="A449" s="98"/>
      <c r="B449" s="62"/>
      <c r="C449" s="62"/>
      <c r="D449" s="62"/>
      <c r="E449" s="48"/>
      <c r="F449" s="99"/>
      <c r="G449" s="27"/>
      <c r="H449" s="27"/>
      <c r="I449" s="62"/>
      <c r="J449" s="62"/>
      <c r="K449" s="48"/>
      <c r="L449" s="62"/>
      <c r="M449" s="62"/>
      <c r="N449" s="62"/>
      <c r="O449" s="48"/>
      <c r="P449" s="99"/>
      <c r="Q449" s="48"/>
      <c r="R449" s="62"/>
      <c r="S449" s="62"/>
      <c r="T449" s="62"/>
    </row>
    <row r="450" spans="1:20">
      <c r="A450" s="98"/>
      <c r="B450" s="62"/>
      <c r="C450" s="62"/>
      <c r="D450" s="62"/>
      <c r="E450" s="48"/>
      <c r="F450" s="99"/>
      <c r="G450" s="27"/>
      <c r="H450" s="27"/>
      <c r="I450" s="62"/>
      <c r="J450" s="62"/>
      <c r="K450" s="48"/>
      <c r="L450" s="62"/>
      <c r="M450" s="62"/>
      <c r="N450" s="62"/>
      <c r="O450" s="48"/>
      <c r="P450" s="99"/>
      <c r="Q450" s="48"/>
      <c r="R450" s="62"/>
      <c r="S450" s="62"/>
      <c r="T450" s="62"/>
    </row>
    <row r="451" spans="1:20">
      <c r="A451" s="98"/>
      <c r="B451" s="62"/>
      <c r="C451" s="62"/>
      <c r="D451" s="62"/>
      <c r="E451" s="48"/>
      <c r="F451" s="99"/>
      <c r="G451" s="27"/>
      <c r="H451" s="27"/>
      <c r="I451" s="62"/>
      <c r="J451" s="62"/>
      <c r="K451" s="48"/>
      <c r="L451" s="62"/>
      <c r="M451" s="62"/>
      <c r="N451" s="62"/>
      <c r="O451" s="48"/>
      <c r="P451" s="99"/>
      <c r="Q451" s="48"/>
      <c r="R451" s="62"/>
      <c r="S451" s="62"/>
      <c r="T451" s="62"/>
    </row>
    <row r="452" spans="1:20">
      <c r="A452" s="98"/>
      <c r="B452" s="62"/>
      <c r="C452" s="62"/>
      <c r="D452" s="62"/>
      <c r="E452" s="48"/>
      <c r="F452" s="99"/>
      <c r="G452" s="27"/>
      <c r="H452" s="27"/>
      <c r="I452" s="62"/>
      <c r="J452" s="62"/>
      <c r="K452" s="48"/>
      <c r="L452" s="62"/>
      <c r="M452" s="62"/>
      <c r="N452" s="62"/>
      <c r="O452" s="48"/>
      <c r="P452" s="99"/>
      <c r="Q452" s="48"/>
      <c r="R452" s="62"/>
      <c r="S452" s="62"/>
      <c r="T452" s="62"/>
    </row>
    <row r="453" spans="1:20">
      <c r="A453" s="98"/>
      <c r="B453" s="62"/>
      <c r="C453" s="62"/>
      <c r="D453" s="62"/>
      <c r="E453" s="48"/>
      <c r="F453" s="99"/>
      <c r="G453" s="27"/>
      <c r="H453" s="27"/>
      <c r="I453" s="62"/>
      <c r="J453" s="62"/>
      <c r="K453" s="48"/>
      <c r="L453" s="62"/>
      <c r="M453" s="62"/>
      <c r="N453" s="62"/>
      <c r="O453" s="48"/>
      <c r="P453" s="99"/>
      <c r="Q453" s="48"/>
      <c r="R453" s="62"/>
      <c r="S453" s="62"/>
      <c r="T453" s="62"/>
    </row>
    <row r="454" spans="1:20">
      <c r="A454" s="98"/>
      <c r="B454" s="62"/>
      <c r="C454" s="62"/>
      <c r="D454" s="62"/>
      <c r="E454" s="48"/>
      <c r="F454" s="99"/>
      <c r="G454" s="27"/>
      <c r="H454" s="27"/>
      <c r="I454" s="62"/>
      <c r="J454" s="62"/>
      <c r="K454" s="48"/>
      <c r="L454" s="62"/>
      <c r="M454" s="62"/>
      <c r="N454" s="62"/>
      <c r="O454" s="48"/>
      <c r="P454" s="99"/>
      <c r="Q454" s="48"/>
      <c r="R454" s="62"/>
      <c r="S454" s="62"/>
      <c r="T454" s="62"/>
    </row>
    <row r="455" spans="1:20">
      <c r="A455" s="98"/>
      <c r="B455" s="62"/>
      <c r="C455" s="62"/>
      <c r="D455" s="62"/>
      <c r="E455" s="48"/>
      <c r="F455" s="99"/>
      <c r="G455" s="27"/>
      <c r="H455" s="27"/>
      <c r="I455" s="62"/>
      <c r="J455" s="62"/>
      <c r="K455" s="48"/>
      <c r="L455" s="62"/>
      <c r="M455" s="62"/>
      <c r="N455" s="62"/>
      <c r="O455" s="48"/>
      <c r="P455" s="99"/>
      <c r="Q455" s="48"/>
      <c r="R455" s="62"/>
      <c r="S455" s="62"/>
      <c r="T455" s="62"/>
    </row>
    <row r="456" spans="1:20">
      <c r="A456" s="98"/>
      <c r="B456" s="62"/>
      <c r="C456" s="62"/>
      <c r="D456" s="62"/>
      <c r="E456" s="48"/>
      <c r="F456" s="99"/>
      <c r="G456" s="27"/>
      <c r="H456" s="27"/>
      <c r="I456" s="62"/>
      <c r="J456" s="62"/>
      <c r="K456" s="48"/>
      <c r="L456" s="62"/>
      <c r="M456" s="62"/>
      <c r="N456" s="62"/>
      <c r="O456" s="48"/>
      <c r="P456" s="99"/>
      <c r="Q456" s="48"/>
      <c r="R456" s="62"/>
      <c r="S456" s="62"/>
      <c r="T456" s="62"/>
    </row>
    <row r="457" spans="1:20">
      <c r="A457" s="98"/>
      <c r="B457" s="62"/>
      <c r="C457" s="62"/>
      <c r="D457" s="62"/>
      <c r="E457" s="48"/>
      <c r="F457" s="99"/>
      <c r="G457" s="27"/>
      <c r="H457" s="27"/>
      <c r="I457" s="62"/>
      <c r="J457" s="62"/>
      <c r="K457" s="48"/>
      <c r="L457" s="62"/>
      <c r="M457" s="62"/>
      <c r="N457" s="62"/>
      <c r="O457" s="48"/>
      <c r="P457" s="99"/>
      <c r="Q457" s="48"/>
      <c r="R457" s="62"/>
      <c r="S457" s="62"/>
      <c r="T457" s="62"/>
    </row>
    <row r="458" spans="1:20">
      <c r="A458" s="98"/>
      <c r="B458" s="62"/>
      <c r="C458" s="62"/>
      <c r="D458" s="62"/>
      <c r="E458" s="48"/>
      <c r="F458" s="99"/>
      <c r="G458" s="27"/>
      <c r="H458" s="27"/>
      <c r="I458" s="62"/>
      <c r="J458" s="62"/>
      <c r="K458" s="48"/>
      <c r="L458" s="62"/>
      <c r="M458" s="62"/>
      <c r="N458" s="62"/>
      <c r="O458" s="48"/>
      <c r="P458" s="99"/>
      <c r="Q458" s="48"/>
      <c r="R458" s="62"/>
      <c r="S458" s="62"/>
      <c r="T458" s="62"/>
    </row>
    <row r="459" spans="1:20">
      <c r="A459" s="98"/>
      <c r="B459" s="62"/>
      <c r="C459" s="62"/>
      <c r="D459" s="62"/>
      <c r="E459" s="48"/>
      <c r="F459" s="99"/>
      <c r="G459" s="27"/>
      <c r="H459" s="27"/>
      <c r="I459" s="62"/>
      <c r="J459" s="62"/>
      <c r="K459" s="48"/>
      <c r="L459" s="62"/>
      <c r="M459" s="62"/>
      <c r="N459" s="62"/>
      <c r="O459" s="48"/>
      <c r="P459" s="99"/>
      <c r="Q459" s="48"/>
      <c r="R459" s="62"/>
      <c r="S459" s="62"/>
      <c r="T459" s="62"/>
    </row>
    <row r="460" spans="1:20">
      <c r="A460" s="98"/>
      <c r="B460" s="62"/>
      <c r="C460" s="62"/>
      <c r="D460" s="62"/>
      <c r="E460" s="48"/>
      <c r="F460" s="99"/>
      <c r="G460" s="27"/>
      <c r="H460" s="27"/>
      <c r="I460" s="62"/>
      <c r="J460" s="62"/>
      <c r="K460" s="48"/>
      <c r="L460" s="62"/>
      <c r="M460" s="62"/>
      <c r="N460" s="62"/>
      <c r="O460" s="48"/>
      <c r="P460" s="99"/>
      <c r="Q460" s="48"/>
      <c r="R460" s="62"/>
      <c r="S460" s="62"/>
      <c r="T460" s="62"/>
    </row>
    <row r="461" spans="1:20">
      <c r="A461" s="98"/>
      <c r="B461" s="62"/>
      <c r="C461" s="62"/>
      <c r="D461" s="62"/>
      <c r="E461" s="48"/>
      <c r="F461" s="99"/>
      <c r="G461" s="27"/>
      <c r="H461" s="27"/>
      <c r="I461" s="62"/>
      <c r="J461" s="62"/>
      <c r="K461" s="48"/>
      <c r="L461" s="62"/>
      <c r="M461" s="62"/>
      <c r="N461" s="62"/>
      <c r="O461" s="48"/>
      <c r="P461" s="99"/>
      <c r="Q461" s="48"/>
      <c r="R461" s="62"/>
      <c r="S461" s="62"/>
      <c r="T461" s="62"/>
    </row>
    <row r="462" spans="1:20">
      <c r="A462" s="98"/>
      <c r="B462" s="62"/>
      <c r="C462" s="62"/>
      <c r="D462" s="62"/>
      <c r="E462" s="48"/>
      <c r="F462" s="99"/>
      <c r="G462" s="27"/>
      <c r="H462" s="27"/>
      <c r="I462" s="62"/>
      <c r="J462" s="62"/>
      <c r="K462" s="48"/>
      <c r="L462" s="62"/>
      <c r="M462" s="62"/>
      <c r="N462" s="62"/>
      <c r="O462" s="48"/>
      <c r="P462" s="99"/>
      <c r="Q462" s="48"/>
      <c r="R462" s="62"/>
      <c r="S462" s="62"/>
      <c r="T462" s="62"/>
    </row>
    <row r="463" spans="1:20">
      <c r="A463" s="98"/>
      <c r="B463" s="62"/>
      <c r="C463" s="62"/>
      <c r="D463" s="62"/>
      <c r="E463" s="48"/>
      <c r="F463" s="99"/>
      <c r="G463" s="27"/>
      <c r="H463" s="27"/>
      <c r="I463" s="62"/>
      <c r="J463" s="62"/>
      <c r="K463" s="48"/>
      <c r="L463" s="62"/>
      <c r="M463" s="62"/>
      <c r="N463" s="62"/>
      <c r="O463" s="48"/>
      <c r="P463" s="99"/>
      <c r="Q463" s="48"/>
      <c r="R463" s="62"/>
      <c r="S463" s="62"/>
      <c r="T463" s="62"/>
    </row>
    <row r="464" spans="1:20">
      <c r="A464" s="98"/>
      <c r="B464" s="62"/>
      <c r="C464" s="62"/>
      <c r="D464" s="62"/>
      <c r="E464" s="48"/>
      <c r="F464" s="99"/>
      <c r="G464" s="27"/>
      <c r="H464" s="27"/>
      <c r="I464" s="62"/>
      <c r="J464" s="62"/>
      <c r="K464" s="48"/>
      <c r="L464" s="62"/>
      <c r="M464" s="62"/>
      <c r="N464" s="62"/>
      <c r="O464" s="48"/>
      <c r="P464" s="99"/>
      <c r="Q464" s="48"/>
      <c r="R464" s="62"/>
      <c r="S464" s="62"/>
      <c r="T464" s="62"/>
    </row>
    <row r="465" spans="1:20">
      <c r="A465" s="98"/>
      <c r="B465" s="62"/>
      <c r="C465" s="62"/>
      <c r="D465" s="62"/>
      <c r="E465" s="48"/>
      <c r="F465" s="99"/>
      <c r="G465" s="27"/>
      <c r="H465" s="27"/>
      <c r="I465" s="62"/>
      <c r="J465" s="62"/>
      <c r="K465" s="48"/>
      <c r="L465" s="62"/>
      <c r="M465" s="62"/>
      <c r="N465" s="62"/>
      <c r="O465" s="48"/>
      <c r="P465" s="99"/>
      <c r="Q465" s="48"/>
      <c r="R465" s="62"/>
      <c r="S465" s="62"/>
      <c r="T465" s="62"/>
    </row>
    <row r="466" spans="1:20">
      <c r="A466" s="98"/>
      <c r="B466" s="62"/>
      <c r="C466" s="62"/>
      <c r="D466" s="62"/>
      <c r="E466" s="48"/>
      <c r="F466" s="99"/>
      <c r="G466" s="27"/>
      <c r="H466" s="27"/>
      <c r="I466" s="62"/>
      <c r="J466" s="62"/>
      <c r="K466" s="48"/>
      <c r="L466" s="62"/>
      <c r="M466" s="62"/>
      <c r="N466" s="62"/>
      <c r="O466" s="48"/>
      <c r="P466" s="99"/>
      <c r="Q466" s="48"/>
      <c r="R466" s="62"/>
      <c r="S466" s="62"/>
      <c r="T466" s="62"/>
    </row>
    <row r="467" spans="1:20">
      <c r="A467" s="98"/>
      <c r="B467" s="62"/>
      <c r="C467" s="62"/>
      <c r="D467" s="62"/>
      <c r="E467" s="48"/>
      <c r="F467" s="99"/>
      <c r="G467" s="27"/>
      <c r="H467" s="27"/>
      <c r="I467" s="62"/>
      <c r="J467" s="62"/>
      <c r="K467" s="48"/>
      <c r="L467" s="62"/>
      <c r="M467" s="62"/>
      <c r="N467" s="62"/>
      <c r="O467" s="48"/>
      <c r="P467" s="99"/>
      <c r="Q467" s="48"/>
      <c r="R467" s="62"/>
      <c r="S467" s="62"/>
      <c r="T467" s="62"/>
    </row>
    <row r="468" spans="1:20">
      <c r="A468" s="98"/>
      <c r="B468" s="62"/>
      <c r="C468" s="62"/>
      <c r="D468" s="62"/>
      <c r="E468" s="48"/>
      <c r="F468" s="99"/>
      <c r="G468" s="27"/>
      <c r="H468" s="27"/>
      <c r="I468" s="62"/>
      <c r="J468" s="62"/>
      <c r="K468" s="48"/>
      <c r="L468" s="62"/>
      <c r="M468" s="62"/>
      <c r="N468" s="62"/>
      <c r="O468" s="48"/>
      <c r="P468" s="99"/>
      <c r="Q468" s="48"/>
      <c r="R468" s="62"/>
      <c r="S468" s="62"/>
      <c r="T468" s="62"/>
    </row>
    <row r="469" spans="1:20">
      <c r="A469" s="98"/>
      <c r="B469" s="62"/>
      <c r="C469" s="62"/>
      <c r="D469" s="62"/>
      <c r="E469" s="48"/>
      <c r="F469" s="99"/>
      <c r="G469" s="27"/>
      <c r="H469" s="27"/>
      <c r="I469" s="62"/>
      <c r="J469" s="62"/>
      <c r="K469" s="48"/>
      <c r="L469" s="62"/>
      <c r="M469" s="62"/>
      <c r="N469" s="62"/>
      <c r="O469" s="48"/>
      <c r="P469" s="99"/>
      <c r="Q469" s="48"/>
      <c r="R469" s="62"/>
      <c r="S469" s="62"/>
      <c r="T469" s="62"/>
    </row>
    <row r="470" spans="1:20">
      <c r="A470" s="98"/>
      <c r="B470" s="62"/>
      <c r="C470" s="62"/>
      <c r="D470" s="62"/>
      <c r="E470" s="48"/>
      <c r="F470" s="99"/>
      <c r="G470" s="27"/>
      <c r="H470" s="27"/>
      <c r="I470" s="62"/>
      <c r="J470" s="62"/>
      <c r="K470" s="48"/>
      <c r="L470" s="62"/>
      <c r="M470" s="62"/>
      <c r="N470" s="62"/>
      <c r="O470" s="48"/>
      <c r="P470" s="99"/>
      <c r="Q470" s="48"/>
      <c r="R470" s="62"/>
      <c r="S470" s="62"/>
      <c r="T470" s="62"/>
    </row>
    <row r="471" spans="1:20">
      <c r="A471" s="98"/>
      <c r="B471" s="62"/>
      <c r="C471" s="62"/>
      <c r="D471" s="62"/>
      <c r="E471" s="48"/>
      <c r="F471" s="99"/>
      <c r="G471" s="27"/>
      <c r="H471" s="27"/>
      <c r="I471" s="62"/>
      <c r="J471" s="62"/>
      <c r="K471" s="48"/>
      <c r="L471" s="62"/>
      <c r="M471" s="62"/>
      <c r="N471" s="62"/>
      <c r="O471" s="48"/>
      <c r="P471" s="99"/>
      <c r="Q471" s="48"/>
      <c r="R471" s="62"/>
      <c r="S471" s="62"/>
      <c r="T471" s="62"/>
    </row>
    <row r="472" spans="1:20">
      <c r="A472" s="98"/>
      <c r="B472" s="62"/>
      <c r="C472" s="62"/>
      <c r="D472" s="62"/>
      <c r="E472" s="48"/>
      <c r="F472" s="99"/>
      <c r="G472" s="27"/>
      <c r="H472" s="27"/>
      <c r="I472" s="62"/>
      <c r="J472" s="62"/>
      <c r="K472" s="48"/>
      <c r="L472" s="62"/>
      <c r="M472" s="62"/>
      <c r="N472" s="62"/>
      <c r="O472" s="48"/>
      <c r="P472" s="99"/>
      <c r="Q472" s="48"/>
      <c r="R472" s="62"/>
      <c r="S472" s="62"/>
      <c r="T472" s="62"/>
    </row>
    <row r="473" spans="1:20">
      <c r="A473" s="98"/>
      <c r="B473" s="62"/>
      <c r="C473" s="62"/>
      <c r="D473" s="62"/>
      <c r="E473" s="48"/>
      <c r="F473" s="99"/>
      <c r="G473" s="27"/>
      <c r="H473" s="27"/>
      <c r="I473" s="62"/>
      <c r="J473" s="62"/>
      <c r="K473" s="48"/>
      <c r="L473" s="62"/>
      <c r="M473" s="62"/>
      <c r="N473" s="62"/>
      <c r="O473" s="48"/>
      <c r="P473" s="99"/>
      <c r="Q473" s="48"/>
      <c r="R473" s="62"/>
      <c r="S473" s="62"/>
      <c r="T473" s="62"/>
    </row>
    <row r="474" spans="1:20">
      <c r="A474" s="98"/>
      <c r="B474" s="62"/>
      <c r="C474" s="62"/>
      <c r="D474" s="62"/>
      <c r="E474" s="48"/>
      <c r="F474" s="99"/>
      <c r="G474" s="27"/>
      <c r="H474" s="27"/>
      <c r="I474" s="62"/>
      <c r="J474" s="62"/>
      <c r="K474" s="48"/>
      <c r="L474" s="62"/>
      <c r="M474" s="62"/>
      <c r="N474" s="62"/>
      <c r="O474" s="48"/>
      <c r="P474" s="99"/>
      <c r="Q474" s="48"/>
      <c r="R474" s="62"/>
      <c r="S474" s="62"/>
      <c r="T474" s="62"/>
    </row>
    <row r="475" spans="1:20">
      <c r="A475" s="98"/>
      <c r="B475" s="62"/>
      <c r="C475" s="62"/>
      <c r="D475" s="62"/>
      <c r="E475" s="48"/>
      <c r="F475" s="99"/>
      <c r="G475" s="27"/>
      <c r="H475" s="27"/>
      <c r="I475" s="62"/>
      <c r="J475" s="62"/>
      <c r="K475" s="48"/>
      <c r="L475" s="62"/>
      <c r="M475" s="62"/>
      <c r="N475" s="62"/>
      <c r="O475" s="48"/>
      <c r="P475" s="99"/>
      <c r="Q475" s="48"/>
      <c r="R475" s="62"/>
      <c r="S475" s="62"/>
      <c r="T475" s="62"/>
    </row>
    <row r="476" spans="1:20">
      <c r="A476" s="98"/>
      <c r="B476" s="62"/>
      <c r="C476" s="62"/>
      <c r="D476" s="62"/>
      <c r="E476" s="48"/>
      <c r="F476" s="99"/>
      <c r="G476" s="27"/>
      <c r="H476" s="27"/>
      <c r="I476" s="62"/>
      <c r="J476" s="62"/>
      <c r="K476" s="48"/>
      <c r="L476" s="62"/>
      <c r="M476" s="62"/>
      <c r="N476" s="62"/>
      <c r="O476" s="48"/>
      <c r="P476" s="99"/>
      <c r="Q476" s="48"/>
      <c r="R476" s="62"/>
      <c r="S476" s="62"/>
      <c r="T476" s="62"/>
    </row>
    <row r="477" spans="1:20">
      <c r="A477" s="98"/>
      <c r="B477" s="62"/>
      <c r="C477" s="62"/>
      <c r="D477" s="62"/>
      <c r="E477" s="48"/>
      <c r="F477" s="99"/>
      <c r="G477" s="27"/>
      <c r="H477" s="27"/>
      <c r="I477" s="62"/>
      <c r="J477" s="62"/>
      <c r="K477" s="48"/>
      <c r="L477" s="62"/>
      <c r="M477" s="62"/>
      <c r="N477" s="62"/>
      <c r="O477" s="48"/>
      <c r="P477" s="99"/>
      <c r="Q477" s="48"/>
      <c r="R477" s="62"/>
      <c r="S477" s="62"/>
      <c r="T477" s="62"/>
    </row>
    <row r="478" spans="1:20">
      <c r="A478" s="98"/>
      <c r="B478" s="62"/>
      <c r="C478" s="62"/>
      <c r="D478" s="62"/>
      <c r="E478" s="48"/>
      <c r="F478" s="99"/>
      <c r="G478" s="27"/>
      <c r="H478" s="27"/>
      <c r="I478" s="62"/>
      <c r="J478" s="62"/>
      <c r="K478" s="48"/>
      <c r="L478" s="62"/>
      <c r="M478" s="62"/>
      <c r="N478" s="62"/>
      <c r="O478" s="48"/>
      <c r="P478" s="99"/>
      <c r="Q478" s="48"/>
      <c r="R478" s="62"/>
      <c r="S478" s="62"/>
      <c r="T478" s="62"/>
    </row>
    <row r="479" spans="1:20">
      <c r="A479" s="98"/>
      <c r="B479" s="62"/>
      <c r="C479" s="62"/>
      <c r="D479" s="62"/>
      <c r="E479" s="48"/>
      <c r="F479" s="99"/>
      <c r="G479" s="27"/>
      <c r="H479" s="27"/>
      <c r="I479" s="62"/>
      <c r="J479" s="62"/>
      <c r="K479" s="48"/>
      <c r="L479" s="62"/>
      <c r="M479" s="62"/>
      <c r="N479" s="62"/>
      <c r="O479" s="48"/>
      <c r="P479" s="99"/>
      <c r="Q479" s="48"/>
      <c r="R479" s="62"/>
      <c r="S479" s="62"/>
      <c r="T479" s="62"/>
    </row>
    <row r="480" spans="1:20">
      <c r="A480" s="98"/>
      <c r="B480" s="62"/>
      <c r="C480" s="62"/>
      <c r="D480" s="62"/>
      <c r="E480" s="48"/>
      <c r="F480" s="99"/>
      <c r="G480" s="27"/>
      <c r="H480" s="27"/>
      <c r="I480" s="62"/>
      <c r="J480" s="62"/>
      <c r="K480" s="48"/>
      <c r="L480" s="62"/>
      <c r="M480" s="62"/>
      <c r="N480" s="62"/>
      <c r="O480" s="48"/>
      <c r="P480" s="99"/>
      <c r="Q480" s="48"/>
      <c r="R480" s="62"/>
      <c r="S480" s="62"/>
      <c r="T480" s="62"/>
    </row>
    <row r="481" spans="1:20">
      <c r="A481" s="98"/>
      <c r="B481" s="62"/>
      <c r="C481" s="62"/>
      <c r="D481" s="62"/>
      <c r="E481" s="48"/>
      <c r="F481" s="99"/>
      <c r="G481" s="27"/>
      <c r="H481" s="27"/>
      <c r="I481" s="62"/>
      <c r="J481" s="62"/>
      <c r="K481" s="48"/>
      <c r="L481" s="62"/>
      <c r="M481" s="62"/>
      <c r="N481" s="62"/>
      <c r="O481" s="48"/>
      <c r="P481" s="99"/>
      <c r="Q481" s="48"/>
      <c r="R481" s="62"/>
      <c r="S481" s="62"/>
      <c r="T481" s="62"/>
    </row>
    <row r="482" spans="1:20">
      <c r="A482" s="98"/>
      <c r="B482" s="62"/>
      <c r="C482" s="62"/>
      <c r="D482" s="62"/>
      <c r="E482" s="48"/>
      <c r="F482" s="99"/>
      <c r="G482" s="27"/>
      <c r="H482" s="27"/>
      <c r="I482" s="62"/>
      <c r="J482" s="62"/>
      <c r="K482" s="48"/>
      <c r="L482" s="62"/>
      <c r="M482" s="62"/>
      <c r="N482" s="62"/>
      <c r="O482" s="48"/>
      <c r="P482" s="99"/>
      <c r="Q482" s="48"/>
      <c r="R482" s="62"/>
      <c r="S482" s="62"/>
      <c r="T482" s="62"/>
    </row>
    <row r="483" spans="1:20">
      <c r="A483" s="98"/>
      <c r="B483" s="62"/>
      <c r="C483" s="62"/>
      <c r="D483" s="62"/>
      <c r="E483" s="48"/>
      <c r="F483" s="99"/>
      <c r="G483" s="27"/>
      <c r="H483" s="27"/>
      <c r="I483" s="62"/>
      <c r="J483" s="62"/>
      <c r="K483" s="48"/>
      <c r="L483" s="62"/>
      <c r="M483" s="62"/>
      <c r="N483" s="62"/>
      <c r="O483" s="48"/>
      <c r="P483" s="99"/>
      <c r="Q483" s="48"/>
      <c r="R483" s="62"/>
      <c r="S483" s="62"/>
      <c r="T483" s="62"/>
    </row>
    <row r="484" spans="1:20">
      <c r="A484" s="98"/>
      <c r="B484" s="62"/>
      <c r="C484" s="62"/>
      <c r="D484" s="62"/>
      <c r="E484" s="48"/>
      <c r="F484" s="99"/>
      <c r="G484" s="27"/>
      <c r="H484" s="27"/>
      <c r="I484" s="62"/>
      <c r="J484" s="62"/>
      <c r="K484" s="48"/>
      <c r="L484" s="62"/>
      <c r="M484" s="62"/>
      <c r="N484" s="62"/>
      <c r="O484" s="48"/>
      <c r="P484" s="99"/>
      <c r="Q484" s="48"/>
      <c r="R484" s="62"/>
      <c r="S484" s="62"/>
      <c r="T484" s="62"/>
    </row>
    <row r="485" spans="1:20">
      <c r="A485" s="98"/>
      <c r="B485" s="62"/>
      <c r="C485" s="62"/>
      <c r="D485" s="62"/>
      <c r="E485" s="48"/>
      <c r="F485" s="99"/>
      <c r="G485" s="27"/>
      <c r="H485" s="27"/>
      <c r="I485" s="62"/>
      <c r="J485" s="62"/>
      <c r="K485" s="48"/>
      <c r="L485" s="62"/>
      <c r="M485" s="62"/>
      <c r="N485" s="62"/>
      <c r="O485" s="48"/>
      <c r="P485" s="99"/>
      <c r="Q485" s="48"/>
      <c r="R485" s="62"/>
      <c r="S485" s="62"/>
      <c r="T485" s="62"/>
    </row>
    <row r="486" spans="1:20">
      <c r="A486" s="98"/>
      <c r="B486" s="62"/>
      <c r="C486" s="62"/>
      <c r="D486" s="62"/>
      <c r="E486" s="48"/>
      <c r="F486" s="99"/>
      <c r="G486" s="27"/>
      <c r="H486" s="27"/>
      <c r="I486" s="62"/>
      <c r="J486" s="62"/>
      <c r="K486" s="48"/>
      <c r="L486" s="62"/>
      <c r="M486" s="62"/>
      <c r="N486" s="62"/>
      <c r="O486" s="48"/>
      <c r="P486" s="99"/>
      <c r="Q486" s="48"/>
      <c r="R486" s="62"/>
      <c r="S486" s="62"/>
      <c r="T486" s="62"/>
    </row>
    <row r="487" spans="1:20">
      <c r="A487" s="98"/>
      <c r="B487" s="62"/>
      <c r="C487" s="62"/>
      <c r="D487" s="62"/>
      <c r="E487" s="48"/>
      <c r="F487" s="99"/>
      <c r="G487" s="27"/>
      <c r="H487" s="27"/>
      <c r="I487" s="62"/>
      <c r="J487" s="62"/>
      <c r="K487" s="48"/>
      <c r="L487" s="62"/>
      <c r="M487" s="62"/>
      <c r="N487" s="62"/>
      <c r="O487" s="48"/>
      <c r="P487" s="99"/>
      <c r="Q487" s="48"/>
      <c r="R487" s="62"/>
      <c r="S487" s="62"/>
      <c r="T487" s="62"/>
    </row>
    <row r="488" spans="1:20">
      <c r="A488" s="98"/>
      <c r="B488" s="62"/>
      <c r="C488" s="62"/>
      <c r="D488" s="62"/>
      <c r="E488" s="48"/>
      <c r="F488" s="99"/>
      <c r="G488" s="27"/>
      <c r="H488" s="27"/>
      <c r="I488" s="62"/>
      <c r="J488" s="62"/>
      <c r="K488" s="48"/>
      <c r="L488" s="62"/>
      <c r="M488" s="62"/>
      <c r="N488" s="62"/>
      <c r="O488" s="48"/>
      <c r="P488" s="99"/>
      <c r="Q488" s="48"/>
      <c r="R488" s="62"/>
      <c r="S488" s="62"/>
      <c r="T488" s="62"/>
    </row>
    <row r="489" spans="1:20">
      <c r="A489" s="98"/>
      <c r="B489" s="62"/>
      <c r="C489" s="62"/>
      <c r="D489" s="62"/>
      <c r="E489" s="48"/>
      <c r="F489" s="99"/>
      <c r="G489" s="27"/>
      <c r="H489" s="27"/>
      <c r="I489" s="62"/>
      <c r="J489" s="62"/>
      <c r="K489" s="48"/>
      <c r="L489" s="62"/>
      <c r="M489" s="62"/>
      <c r="N489" s="62"/>
      <c r="O489" s="48"/>
      <c r="P489" s="99"/>
      <c r="Q489" s="48"/>
      <c r="R489" s="62"/>
      <c r="S489" s="62"/>
      <c r="T489" s="62"/>
    </row>
    <row r="490" spans="1:20">
      <c r="A490" s="98"/>
      <c r="B490" s="62"/>
      <c r="C490" s="62"/>
      <c r="D490" s="62"/>
      <c r="E490" s="48"/>
      <c r="F490" s="99"/>
      <c r="G490" s="27"/>
      <c r="H490" s="27"/>
      <c r="I490" s="62"/>
      <c r="J490" s="62"/>
      <c r="K490" s="48"/>
      <c r="L490" s="62"/>
      <c r="M490" s="62"/>
      <c r="N490" s="62"/>
      <c r="O490" s="48"/>
      <c r="P490" s="99"/>
      <c r="Q490" s="48"/>
      <c r="R490" s="62"/>
      <c r="S490" s="62"/>
      <c r="T490" s="62"/>
    </row>
    <row r="491" spans="1:20">
      <c r="A491" s="98"/>
      <c r="B491" s="62"/>
      <c r="C491" s="62"/>
      <c r="D491" s="62"/>
      <c r="E491" s="48"/>
      <c r="F491" s="99"/>
      <c r="G491" s="27"/>
      <c r="H491" s="27"/>
      <c r="I491" s="62"/>
      <c r="J491" s="62"/>
      <c r="K491" s="48"/>
      <c r="L491" s="62"/>
      <c r="M491" s="62"/>
      <c r="N491" s="62"/>
      <c r="O491" s="48"/>
      <c r="P491" s="99"/>
      <c r="Q491" s="48"/>
      <c r="R491" s="62"/>
      <c r="S491" s="62"/>
      <c r="T491" s="62"/>
    </row>
    <row r="492" spans="1:20">
      <c r="A492" s="98"/>
      <c r="B492" s="62"/>
      <c r="C492" s="62"/>
      <c r="D492" s="62"/>
      <c r="E492" s="48"/>
      <c r="F492" s="99"/>
      <c r="G492" s="27"/>
      <c r="H492" s="27"/>
      <c r="I492" s="62"/>
      <c r="J492" s="62"/>
      <c r="K492" s="48"/>
      <c r="L492" s="62"/>
      <c r="M492" s="62"/>
      <c r="N492" s="62"/>
      <c r="O492" s="48"/>
      <c r="P492" s="99"/>
      <c r="Q492" s="48"/>
      <c r="R492" s="62"/>
      <c r="S492" s="62"/>
      <c r="T492" s="62"/>
    </row>
    <row r="493" spans="1:20">
      <c r="A493" s="98"/>
      <c r="B493" s="62"/>
      <c r="C493" s="62"/>
      <c r="D493" s="62"/>
      <c r="E493" s="48"/>
      <c r="F493" s="99"/>
      <c r="G493" s="27"/>
      <c r="H493" s="27"/>
      <c r="I493" s="62"/>
      <c r="J493" s="62"/>
      <c r="K493" s="48"/>
      <c r="L493" s="62"/>
      <c r="M493" s="62"/>
      <c r="N493" s="62"/>
      <c r="O493" s="48"/>
      <c r="P493" s="99"/>
      <c r="Q493" s="48"/>
      <c r="R493" s="62"/>
      <c r="S493" s="62"/>
      <c r="T493" s="62"/>
    </row>
    <row r="494" spans="1:20">
      <c r="A494" s="98"/>
      <c r="B494" s="62"/>
      <c r="C494" s="62"/>
      <c r="D494" s="62"/>
      <c r="E494" s="48"/>
      <c r="F494" s="99"/>
      <c r="G494" s="27"/>
      <c r="H494" s="27"/>
      <c r="I494" s="62"/>
      <c r="J494" s="62"/>
      <c r="K494" s="48"/>
      <c r="L494" s="62"/>
      <c r="M494" s="62"/>
      <c r="N494" s="62"/>
      <c r="O494" s="48"/>
      <c r="P494" s="99"/>
      <c r="Q494" s="48"/>
      <c r="R494" s="62"/>
      <c r="S494" s="62"/>
      <c r="T494" s="62"/>
    </row>
    <row r="495" spans="1:20">
      <c r="A495" s="98"/>
      <c r="B495" s="62"/>
      <c r="C495" s="62"/>
      <c r="D495" s="62"/>
      <c r="E495" s="48"/>
      <c r="F495" s="99"/>
      <c r="G495" s="27"/>
      <c r="H495" s="27"/>
      <c r="I495" s="62"/>
      <c r="J495" s="62"/>
      <c r="K495" s="48"/>
      <c r="L495" s="62"/>
      <c r="M495" s="62"/>
      <c r="N495" s="62"/>
      <c r="O495" s="48"/>
      <c r="P495" s="99"/>
      <c r="Q495" s="48"/>
      <c r="R495" s="62"/>
      <c r="S495" s="62"/>
      <c r="T495" s="62"/>
    </row>
    <row r="496" spans="1:20">
      <c r="A496" s="98"/>
      <c r="B496" s="62"/>
      <c r="C496" s="62"/>
      <c r="D496" s="62"/>
      <c r="E496" s="48"/>
      <c r="F496" s="99"/>
      <c r="G496" s="27"/>
      <c r="H496" s="27"/>
      <c r="I496" s="62"/>
      <c r="J496" s="62"/>
      <c r="K496" s="48"/>
      <c r="L496" s="62"/>
      <c r="M496" s="62"/>
      <c r="N496" s="62"/>
      <c r="O496" s="48"/>
      <c r="P496" s="99"/>
      <c r="Q496" s="48"/>
      <c r="R496" s="62"/>
      <c r="S496" s="62"/>
      <c r="T496" s="62"/>
    </row>
    <row r="497" spans="1:20">
      <c r="A497" s="98"/>
      <c r="B497" s="62"/>
      <c r="C497" s="62"/>
      <c r="D497" s="62"/>
      <c r="E497" s="48"/>
      <c r="F497" s="99"/>
      <c r="G497" s="27"/>
      <c r="H497" s="27"/>
      <c r="I497" s="62"/>
      <c r="J497" s="62"/>
      <c r="K497" s="48"/>
      <c r="L497" s="62"/>
      <c r="M497" s="62"/>
      <c r="N497" s="62"/>
      <c r="O497" s="48"/>
      <c r="P497" s="99"/>
      <c r="Q497" s="48"/>
      <c r="R497" s="62"/>
      <c r="S497" s="62"/>
      <c r="T497" s="62"/>
    </row>
    <row r="498" spans="1:20">
      <c r="A498" s="98"/>
      <c r="B498" s="62"/>
      <c r="C498" s="62"/>
      <c r="D498" s="62"/>
      <c r="E498" s="48"/>
      <c r="F498" s="99"/>
      <c r="G498" s="27"/>
      <c r="H498" s="27"/>
      <c r="I498" s="62"/>
      <c r="J498" s="62"/>
      <c r="K498" s="48"/>
      <c r="L498" s="62"/>
      <c r="M498" s="62"/>
      <c r="N498" s="62"/>
      <c r="O498" s="48"/>
      <c r="P498" s="99"/>
      <c r="Q498" s="48"/>
      <c r="R498" s="62"/>
      <c r="S498" s="62"/>
      <c r="T498" s="62"/>
    </row>
    <row r="499" spans="1:20">
      <c r="A499" s="98"/>
      <c r="B499" s="62"/>
      <c r="C499" s="62"/>
      <c r="D499" s="62"/>
      <c r="E499" s="48"/>
      <c r="F499" s="99"/>
      <c r="G499" s="27"/>
      <c r="H499" s="27"/>
      <c r="I499" s="62"/>
      <c r="J499" s="62"/>
      <c r="K499" s="48"/>
      <c r="L499" s="62"/>
      <c r="M499" s="62"/>
      <c r="N499" s="62"/>
      <c r="O499" s="48"/>
      <c r="P499" s="99"/>
      <c r="Q499" s="48"/>
      <c r="R499" s="62"/>
      <c r="S499" s="62"/>
      <c r="T499" s="62"/>
    </row>
    <row r="500" spans="1:20">
      <c r="A500" s="98"/>
      <c r="B500" s="62"/>
      <c r="C500" s="62"/>
      <c r="D500" s="62"/>
      <c r="E500" s="48"/>
      <c r="F500" s="99"/>
      <c r="G500" s="27"/>
      <c r="H500" s="27"/>
      <c r="I500" s="62"/>
      <c r="J500" s="62"/>
      <c r="K500" s="48"/>
      <c r="L500" s="62"/>
      <c r="M500" s="62"/>
      <c r="N500" s="62"/>
      <c r="O500" s="48"/>
      <c r="P500" s="99"/>
      <c r="Q500" s="48"/>
      <c r="R500" s="62"/>
      <c r="S500" s="62"/>
      <c r="T500" s="62"/>
    </row>
    <row r="501" spans="1:20">
      <c r="A501" s="98"/>
      <c r="B501" s="62"/>
      <c r="C501" s="62"/>
      <c r="D501" s="62"/>
      <c r="E501" s="48"/>
      <c r="F501" s="99"/>
      <c r="G501" s="27"/>
      <c r="H501" s="27"/>
      <c r="I501" s="62"/>
      <c r="J501" s="62"/>
      <c r="K501" s="48"/>
      <c r="L501" s="62"/>
      <c r="M501" s="62"/>
      <c r="N501" s="62"/>
      <c r="O501" s="48"/>
      <c r="P501" s="99"/>
      <c r="Q501" s="48"/>
      <c r="R501" s="62"/>
      <c r="S501" s="62"/>
      <c r="T501" s="62"/>
    </row>
    <row r="502" spans="1:20">
      <c r="A502" s="98"/>
      <c r="B502" s="62"/>
      <c r="C502" s="62"/>
      <c r="D502" s="62"/>
      <c r="E502" s="48"/>
      <c r="F502" s="99"/>
      <c r="G502" s="27"/>
      <c r="H502" s="27"/>
      <c r="I502" s="62"/>
      <c r="J502" s="62"/>
      <c r="K502" s="48"/>
      <c r="L502" s="62"/>
      <c r="M502" s="62"/>
      <c r="N502" s="62"/>
      <c r="O502" s="48"/>
      <c r="P502" s="99"/>
      <c r="Q502" s="48"/>
      <c r="R502" s="62"/>
      <c r="S502" s="62"/>
      <c r="T502" s="62"/>
    </row>
    <row r="503" spans="1:20">
      <c r="A503" s="98"/>
      <c r="B503" s="62"/>
      <c r="C503" s="62"/>
      <c r="D503" s="62"/>
      <c r="E503" s="48"/>
      <c r="F503" s="99"/>
      <c r="G503" s="27"/>
      <c r="H503" s="27"/>
      <c r="I503" s="62"/>
      <c r="J503" s="62"/>
      <c r="K503" s="48"/>
      <c r="L503" s="62"/>
      <c r="M503" s="62"/>
      <c r="N503" s="62"/>
      <c r="O503" s="48"/>
      <c r="P503" s="99"/>
      <c r="Q503" s="48"/>
      <c r="R503" s="62"/>
      <c r="S503" s="62"/>
      <c r="T503" s="62"/>
    </row>
    <row r="504" spans="1:20">
      <c r="A504" s="98"/>
      <c r="B504" s="62"/>
      <c r="C504" s="62"/>
      <c r="D504" s="62"/>
      <c r="E504" s="48"/>
      <c r="F504" s="99"/>
      <c r="G504" s="27"/>
      <c r="H504" s="27"/>
      <c r="I504" s="62"/>
      <c r="J504" s="62"/>
      <c r="K504" s="48"/>
      <c r="L504" s="62"/>
      <c r="M504" s="62"/>
      <c r="N504" s="62"/>
      <c r="O504" s="48"/>
      <c r="P504" s="99"/>
      <c r="Q504" s="48"/>
      <c r="R504" s="62"/>
      <c r="S504" s="62"/>
      <c r="T504" s="62"/>
    </row>
    <row r="505" spans="1:20">
      <c r="A505" s="98"/>
      <c r="B505" s="62"/>
      <c r="C505" s="62"/>
      <c r="D505" s="62"/>
      <c r="E505" s="48"/>
      <c r="F505" s="99"/>
      <c r="G505" s="27"/>
      <c r="H505" s="27"/>
      <c r="I505" s="62"/>
      <c r="J505" s="62"/>
      <c r="K505" s="48"/>
      <c r="L505" s="62"/>
      <c r="M505" s="62"/>
      <c r="N505" s="62"/>
      <c r="O505" s="48"/>
      <c r="P505" s="99"/>
      <c r="Q505" s="48"/>
      <c r="R505" s="62"/>
      <c r="S505" s="62"/>
      <c r="T505" s="62"/>
    </row>
    <row r="506" spans="1:20">
      <c r="A506" s="98"/>
      <c r="B506" s="62"/>
      <c r="C506" s="62"/>
      <c r="D506" s="62"/>
      <c r="E506" s="48"/>
      <c r="F506" s="99"/>
      <c r="G506" s="27"/>
      <c r="H506" s="27"/>
      <c r="I506" s="62"/>
      <c r="J506" s="62"/>
      <c r="K506" s="48"/>
      <c r="L506" s="62"/>
      <c r="M506" s="62"/>
      <c r="N506" s="62"/>
      <c r="O506" s="48"/>
      <c r="P506" s="99"/>
      <c r="Q506" s="48"/>
      <c r="R506" s="62"/>
      <c r="S506" s="62"/>
      <c r="T506" s="62"/>
    </row>
    <row r="507" spans="1:20">
      <c r="A507" s="98"/>
      <c r="B507" s="62"/>
      <c r="C507" s="62"/>
      <c r="D507" s="62"/>
      <c r="E507" s="48"/>
      <c r="F507" s="99"/>
      <c r="G507" s="27"/>
      <c r="H507" s="27"/>
      <c r="I507" s="62"/>
      <c r="J507" s="62"/>
      <c r="K507" s="48"/>
      <c r="L507" s="62"/>
      <c r="M507" s="62"/>
      <c r="N507" s="62"/>
      <c r="O507" s="48"/>
      <c r="P507" s="99"/>
      <c r="Q507" s="48"/>
      <c r="R507" s="62"/>
      <c r="S507" s="62"/>
      <c r="T507" s="62"/>
    </row>
    <row r="508" spans="1:20">
      <c r="A508" s="98"/>
      <c r="B508" s="62"/>
      <c r="C508" s="62"/>
      <c r="D508" s="62"/>
      <c r="E508" s="48"/>
      <c r="F508" s="99"/>
      <c r="G508" s="27"/>
      <c r="H508" s="27"/>
      <c r="I508" s="62"/>
      <c r="J508" s="62"/>
      <c r="K508" s="48"/>
      <c r="L508" s="62"/>
      <c r="M508" s="62"/>
      <c r="N508" s="62"/>
      <c r="O508" s="48"/>
      <c r="P508" s="99"/>
      <c r="Q508" s="48"/>
      <c r="R508" s="62"/>
      <c r="S508" s="62"/>
      <c r="T508" s="62"/>
    </row>
    <row r="509" spans="1:20">
      <c r="A509" s="98"/>
      <c r="B509" s="62"/>
      <c r="C509" s="62"/>
      <c r="D509" s="62"/>
      <c r="E509" s="48"/>
      <c r="F509" s="99"/>
      <c r="G509" s="27"/>
      <c r="H509" s="27"/>
      <c r="I509" s="62"/>
      <c r="J509" s="62"/>
      <c r="K509" s="48"/>
      <c r="L509" s="62"/>
      <c r="M509" s="62"/>
      <c r="N509" s="62"/>
      <c r="O509" s="48"/>
      <c r="P509" s="99"/>
      <c r="Q509" s="48"/>
      <c r="R509" s="62"/>
      <c r="S509" s="62"/>
      <c r="T509" s="62"/>
    </row>
    <row r="510" spans="1:20">
      <c r="A510" s="98"/>
      <c r="B510" s="62"/>
      <c r="C510" s="62"/>
      <c r="D510" s="62"/>
      <c r="E510" s="48"/>
      <c r="F510" s="99"/>
      <c r="G510" s="27"/>
      <c r="H510" s="27"/>
      <c r="I510" s="62"/>
      <c r="J510" s="62"/>
      <c r="K510" s="48"/>
      <c r="L510" s="62"/>
      <c r="M510" s="62"/>
      <c r="N510" s="62"/>
      <c r="O510" s="48"/>
      <c r="P510" s="99"/>
      <c r="Q510" s="48"/>
      <c r="R510" s="62"/>
      <c r="S510" s="62"/>
      <c r="T510" s="62"/>
    </row>
    <row r="511" spans="1:20">
      <c r="A511" s="98"/>
      <c r="B511" s="62"/>
      <c r="C511" s="62"/>
      <c r="D511" s="62"/>
      <c r="E511" s="48"/>
      <c r="F511" s="99"/>
      <c r="G511" s="27"/>
      <c r="H511" s="27"/>
      <c r="I511" s="62"/>
      <c r="J511" s="62"/>
      <c r="K511" s="48"/>
      <c r="L511" s="62"/>
      <c r="M511" s="62"/>
      <c r="N511" s="62"/>
      <c r="O511" s="48"/>
      <c r="P511" s="99"/>
      <c r="Q511" s="48"/>
      <c r="R511" s="62"/>
      <c r="S511" s="62"/>
      <c r="T511" s="62"/>
    </row>
    <row r="512" spans="1:20">
      <c r="A512" s="98"/>
      <c r="B512" s="62"/>
      <c r="C512" s="62"/>
      <c r="D512" s="62"/>
      <c r="E512" s="48"/>
      <c r="F512" s="99"/>
      <c r="G512" s="27"/>
      <c r="H512" s="27"/>
      <c r="I512" s="62"/>
      <c r="J512" s="62"/>
      <c r="K512" s="48"/>
      <c r="L512" s="62"/>
      <c r="M512" s="62"/>
      <c r="N512" s="62"/>
      <c r="O512" s="48"/>
      <c r="P512" s="99"/>
      <c r="Q512" s="48"/>
      <c r="R512" s="62"/>
      <c r="S512" s="62"/>
      <c r="T512" s="62"/>
    </row>
    <row r="513" spans="1:20">
      <c r="A513" s="98"/>
      <c r="B513" s="62"/>
      <c r="C513" s="62"/>
      <c r="D513" s="62"/>
      <c r="E513" s="48"/>
      <c r="F513" s="99"/>
      <c r="G513" s="27"/>
      <c r="H513" s="27"/>
      <c r="I513" s="62"/>
      <c r="J513" s="62"/>
      <c r="K513" s="48"/>
      <c r="L513" s="62"/>
      <c r="M513" s="62"/>
      <c r="N513" s="62"/>
      <c r="O513" s="48"/>
      <c r="P513" s="99"/>
      <c r="Q513" s="48"/>
      <c r="R513" s="62"/>
      <c r="S513" s="62"/>
      <c r="T513" s="62"/>
    </row>
    <row r="514" spans="1:20">
      <c r="A514" s="98"/>
      <c r="B514" s="62"/>
      <c r="C514" s="62"/>
      <c r="D514" s="62"/>
      <c r="E514" s="48"/>
      <c r="F514" s="99"/>
      <c r="G514" s="27"/>
      <c r="H514" s="27"/>
      <c r="I514" s="62"/>
      <c r="J514" s="62"/>
      <c r="K514" s="48"/>
      <c r="L514" s="62"/>
      <c r="M514" s="62"/>
      <c r="N514" s="62"/>
      <c r="O514" s="48"/>
      <c r="P514" s="99"/>
      <c r="Q514" s="48"/>
      <c r="R514" s="62"/>
      <c r="S514" s="62"/>
      <c r="T514" s="62"/>
    </row>
    <row r="515" spans="1:20">
      <c r="A515" s="98"/>
      <c r="B515" s="62"/>
      <c r="C515" s="62"/>
      <c r="D515" s="62"/>
      <c r="E515" s="48"/>
      <c r="F515" s="99"/>
      <c r="G515" s="27"/>
      <c r="H515" s="27"/>
      <c r="I515" s="62"/>
      <c r="J515" s="62"/>
      <c r="K515" s="48"/>
      <c r="L515" s="62"/>
      <c r="M515" s="62"/>
      <c r="N515" s="62"/>
      <c r="O515" s="48"/>
      <c r="P515" s="99"/>
      <c r="Q515" s="48"/>
      <c r="R515" s="62"/>
      <c r="S515" s="62"/>
      <c r="T515" s="62"/>
    </row>
    <row r="516" spans="1:20">
      <c r="A516" s="98"/>
      <c r="B516" s="62"/>
      <c r="C516" s="62"/>
      <c r="D516" s="62"/>
      <c r="E516" s="48"/>
      <c r="F516" s="99"/>
      <c r="G516" s="27"/>
      <c r="H516" s="27"/>
      <c r="I516" s="62"/>
      <c r="J516" s="62"/>
      <c r="K516" s="48"/>
      <c r="L516" s="62"/>
      <c r="M516" s="62"/>
      <c r="N516" s="62"/>
      <c r="O516" s="48"/>
      <c r="P516" s="99"/>
      <c r="Q516" s="48"/>
      <c r="R516" s="62"/>
      <c r="S516" s="62"/>
      <c r="T516" s="62"/>
    </row>
    <row r="517" spans="1:20">
      <c r="A517" s="98"/>
      <c r="B517" s="62"/>
      <c r="C517" s="62"/>
      <c r="D517" s="62"/>
      <c r="E517" s="48"/>
      <c r="F517" s="99"/>
      <c r="G517" s="27"/>
      <c r="H517" s="27"/>
      <c r="I517" s="62"/>
      <c r="J517" s="62"/>
      <c r="K517" s="48"/>
      <c r="L517" s="62"/>
      <c r="M517" s="62"/>
      <c r="N517" s="62"/>
      <c r="O517" s="48"/>
      <c r="P517" s="99"/>
      <c r="Q517" s="48"/>
      <c r="R517" s="62"/>
      <c r="S517" s="62"/>
      <c r="T517" s="62"/>
    </row>
    <row r="518" spans="1:20">
      <c r="A518" s="98"/>
      <c r="B518" s="62"/>
      <c r="C518" s="62"/>
      <c r="D518" s="62"/>
      <c r="E518" s="48"/>
      <c r="F518" s="99"/>
      <c r="G518" s="27"/>
      <c r="H518" s="27"/>
      <c r="I518" s="62"/>
      <c r="J518" s="62"/>
      <c r="K518" s="48"/>
      <c r="L518" s="62"/>
      <c r="M518" s="62"/>
      <c r="N518" s="62"/>
      <c r="O518" s="48"/>
      <c r="P518" s="99"/>
      <c r="Q518" s="48"/>
      <c r="R518" s="62"/>
      <c r="S518" s="62"/>
      <c r="T518" s="62"/>
    </row>
    <row r="519" spans="1:20">
      <c r="A519" s="98"/>
      <c r="B519" s="62"/>
      <c r="C519" s="62"/>
      <c r="D519" s="62"/>
      <c r="E519" s="48"/>
      <c r="F519" s="99"/>
      <c r="G519" s="27"/>
      <c r="H519" s="27"/>
      <c r="I519" s="62"/>
      <c r="J519" s="62"/>
      <c r="K519" s="48"/>
      <c r="L519" s="62"/>
      <c r="M519" s="62"/>
      <c r="N519" s="62"/>
      <c r="O519" s="48"/>
      <c r="P519" s="99"/>
      <c r="Q519" s="48"/>
      <c r="R519" s="62"/>
      <c r="S519" s="62"/>
      <c r="T519" s="62"/>
    </row>
    <row r="520" spans="1:20">
      <c r="A520" s="98"/>
      <c r="B520" s="62"/>
      <c r="C520" s="62"/>
      <c r="D520" s="62"/>
      <c r="E520" s="48"/>
      <c r="F520" s="99"/>
      <c r="G520" s="27"/>
      <c r="H520" s="27"/>
      <c r="I520" s="62"/>
      <c r="J520" s="62"/>
      <c r="K520" s="48"/>
      <c r="L520" s="62"/>
      <c r="M520" s="62"/>
      <c r="N520" s="62"/>
      <c r="O520" s="48"/>
      <c r="P520" s="99"/>
      <c r="Q520" s="48"/>
      <c r="R520" s="62"/>
      <c r="S520" s="62"/>
      <c r="T520" s="62"/>
    </row>
    <row r="521" spans="1:20">
      <c r="A521" s="98"/>
      <c r="B521" s="62"/>
      <c r="C521" s="62"/>
      <c r="D521" s="62"/>
      <c r="E521" s="48"/>
      <c r="F521" s="99"/>
      <c r="G521" s="27"/>
      <c r="H521" s="27"/>
      <c r="I521" s="62"/>
      <c r="J521" s="62"/>
      <c r="K521" s="48"/>
      <c r="L521" s="62"/>
      <c r="M521" s="62"/>
      <c r="N521" s="62"/>
      <c r="O521" s="48"/>
      <c r="P521" s="99"/>
      <c r="Q521" s="48"/>
      <c r="R521" s="62"/>
      <c r="S521" s="62"/>
      <c r="T521" s="62"/>
    </row>
    <row r="522" spans="1:20">
      <c r="A522" s="98"/>
      <c r="B522" s="62"/>
      <c r="C522" s="62"/>
      <c r="D522" s="62"/>
      <c r="E522" s="48"/>
      <c r="F522" s="99"/>
      <c r="G522" s="27"/>
      <c r="H522" s="27"/>
      <c r="I522" s="62"/>
      <c r="J522" s="62"/>
      <c r="K522" s="48"/>
      <c r="L522" s="62"/>
      <c r="M522" s="62"/>
      <c r="N522" s="62"/>
      <c r="O522" s="48"/>
      <c r="P522" s="99"/>
      <c r="Q522" s="48"/>
      <c r="R522" s="62"/>
      <c r="S522" s="62"/>
      <c r="T522" s="62"/>
    </row>
    <row r="523" spans="1:20">
      <c r="A523" s="98"/>
      <c r="B523" s="62"/>
      <c r="C523" s="62"/>
      <c r="D523" s="62"/>
      <c r="E523" s="48"/>
      <c r="F523" s="99"/>
      <c r="G523" s="27"/>
      <c r="H523" s="27"/>
      <c r="I523" s="62"/>
      <c r="J523" s="62"/>
      <c r="K523" s="48"/>
      <c r="L523" s="62"/>
      <c r="M523" s="62"/>
      <c r="N523" s="62"/>
      <c r="O523" s="48"/>
      <c r="P523" s="99"/>
      <c r="Q523" s="48"/>
      <c r="R523" s="62"/>
      <c r="S523" s="62"/>
      <c r="T523" s="62"/>
    </row>
    <row r="524" spans="1:20">
      <c r="A524" s="98"/>
      <c r="B524" s="62"/>
      <c r="C524" s="62"/>
      <c r="D524" s="62"/>
      <c r="E524" s="48"/>
      <c r="F524" s="99"/>
      <c r="G524" s="27"/>
      <c r="H524" s="27"/>
      <c r="I524" s="62"/>
      <c r="J524" s="62"/>
      <c r="K524" s="48"/>
      <c r="L524" s="62"/>
      <c r="M524" s="62"/>
      <c r="N524" s="62"/>
      <c r="O524" s="48"/>
      <c r="P524" s="99"/>
      <c r="Q524" s="48"/>
      <c r="R524" s="62"/>
      <c r="S524" s="62"/>
      <c r="T524" s="62"/>
    </row>
    <row r="525" spans="1:20">
      <c r="A525" s="98"/>
      <c r="B525" s="62"/>
      <c r="C525" s="62"/>
      <c r="D525" s="62"/>
      <c r="E525" s="48"/>
      <c r="F525" s="99"/>
      <c r="G525" s="27"/>
      <c r="H525" s="27"/>
      <c r="I525" s="62"/>
      <c r="J525" s="62"/>
      <c r="K525" s="48"/>
      <c r="L525" s="62"/>
      <c r="M525" s="62"/>
      <c r="N525" s="62"/>
      <c r="O525" s="48"/>
      <c r="P525" s="99"/>
      <c r="Q525" s="48"/>
      <c r="R525" s="62"/>
      <c r="S525" s="62"/>
      <c r="T525" s="62"/>
    </row>
    <row r="526" spans="1:20">
      <c r="A526" s="98"/>
      <c r="B526" s="62"/>
      <c r="C526" s="62"/>
      <c r="D526" s="62"/>
      <c r="E526" s="48"/>
      <c r="F526" s="99"/>
      <c r="G526" s="27"/>
      <c r="H526" s="27"/>
      <c r="I526" s="62"/>
      <c r="J526" s="62"/>
      <c r="K526" s="48"/>
      <c r="L526" s="62"/>
      <c r="M526" s="62"/>
      <c r="N526" s="62"/>
      <c r="O526" s="48"/>
      <c r="P526" s="99"/>
      <c r="Q526" s="48"/>
      <c r="R526" s="62"/>
      <c r="S526" s="62"/>
      <c r="T526" s="62"/>
    </row>
    <row r="527" spans="1:20">
      <c r="A527" s="98"/>
      <c r="B527" s="62"/>
      <c r="C527" s="62"/>
      <c r="D527" s="62"/>
      <c r="E527" s="48"/>
      <c r="F527" s="99"/>
      <c r="G527" s="27"/>
      <c r="H527" s="27"/>
      <c r="I527" s="62"/>
      <c r="J527" s="62"/>
      <c r="K527" s="48"/>
      <c r="L527" s="62"/>
      <c r="M527" s="62"/>
      <c r="N527" s="62"/>
      <c r="O527" s="48"/>
      <c r="P527" s="99"/>
      <c r="Q527" s="48"/>
      <c r="R527" s="62"/>
      <c r="S527" s="62"/>
      <c r="T527" s="62"/>
    </row>
    <row r="528" spans="1:20">
      <c r="A528" s="98"/>
      <c r="B528" s="62"/>
      <c r="C528" s="62"/>
      <c r="D528" s="62"/>
      <c r="E528" s="48"/>
      <c r="F528" s="99"/>
      <c r="G528" s="27"/>
      <c r="H528" s="27"/>
      <c r="I528" s="62"/>
      <c r="J528" s="62"/>
      <c r="K528" s="48"/>
      <c r="L528" s="62"/>
      <c r="M528" s="62"/>
      <c r="N528" s="62"/>
      <c r="O528" s="48"/>
      <c r="P528" s="99"/>
      <c r="Q528" s="48"/>
      <c r="R528" s="62"/>
      <c r="S528" s="62"/>
      <c r="T528" s="62"/>
    </row>
    <row r="529" spans="1:20">
      <c r="A529" s="98"/>
      <c r="B529" s="62"/>
      <c r="C529" s="62"/>
      <c r="D529" s="62"/>
      <c r="E529" s="48"/>
      <c r="F529" s="99"/>
      <c r="G529" s="27"/>
      <c r="H529" s="27"/>
      <c r="I529" s="62"/>
      <c r="J529" s="62"/>
      <c r="K529" s="48"/>
      <c r="L529" s="62"/>
      <c r="M529" s="62"/>
      <c r="N529" s="62"/>
      <c r="O529" s="48"/>
      <c r="P529" s="99"/>
      <c r="Q529" s="48"/>
      <c r="R529" s="62"/>
      <c r="S529" s="62"/>
      <c r="T529" s="62"/>
    </row>
    <row r="530" spans="1:20">
      <c r="A530" s="98"/>
      <c r="B530" s="62"/>
      <c r="C530" s="62"/>
      <c r="D530" s="62"/>
      <c r="E530" s="48"/>
      <c r="F530" s="99"/>
      <c r="G530" s="27"/>
      <c r="H530" s="27"/>
      <c r="I530" s="62"/>
      <c r="J530" s="62"/>
      <c r="K530" s="48"/>
      <c r="L530" s="62"/>
      <c r="M530" s="62"/>
      <c r="N530" s="62"/>
      <c r="O530" s="48"/>
      <c r="P530" s="99"/>
      <c r="Q530" s="48"/>
      <c r="R530" s="62"/>
      <c r="S530" s="62"/>
      <c r="T530" s="62"/>
    </row>
    <row r="531" spans="1:20">
      <c r="A531" s="98"/>
      <c r="B531" s="62"/>
      <c r="C531" s="62"/>
      <c r="D531" s="62"/>
      <c r="E531" s="48"/>
      <c r="F531" s="99"/>
      <c r="G531" s="27"/>
      <c r="H531" s="27"/>
      <c r="I531" s="62"/>
      <c r="J531" s="62"/>
      <c r="K531" s="48"/>
      <c r="L531" s="62"/>
      <c r="M531" s="62"/>
      <c r="N531" s="62"/>
      <c r="O531" s="48"/>
      <c r="P531" s="99"/>
      <c r="Q531" s="48"/>
      <c r="R531" s="62"/>
      <c r="S531" s="62"/>
      <c r="T531" s="62"/>
    </row>
    <row r="532" spans="1:20">
      <c r="A532" s="98"/>
      <c r="B532" s="62"/>
      <c r="C532" s="62"/>
      <c r="D532" s="62"/>
      <c r="E532" s="48"/>
      <c r="F532" s="99"/>
      <c r="G532" s="27"/>
      <c r="H532" s="27"/>
      <c r="I532" s="62"/>
      <c r="J532" s="62"/>
      <c r="K532" s="48"/>
      <c r="L532" s="62"/>
      <c r="M532" s="62"/>
      <c r="N532" s="62"/>
      <c r="O532" s="48"/>
      <c r="P532" s="99"/>
      <c r="Q532" s="48"/>
      <c r="R532" s="62"/>
      <c r="S532" s="62"/>
      <c r="T532" s="62"/>
    </row>
    <row r="533" spans="1:20">
      <c r="A533" s="98"/>
      <c r="B533" s="62"/>
      <c r="C533" s="62"/>
      <c r="D533" s="62"/>
      <c r="E533" s="48"/>
      <c r="F533" s="99"/>
      <c r="G533" s="27"/>
      <c r="H533" s="27"/>
      <c r="I533" s="62"/>
      <c r="J533" s="62"/>
      <c r="K533" s="48"/>
      <c r="L533" s="62"/>
      <c r="M533" s="62"/>
      <c r="N533" s="62"/>
      <c r="O533" s="48"/>
      <c r="P533" s="99"/>
      <c r="Q533" s="48"/>
      <c r="R533" s="62"/>
      <c r="S533" s="62"/>
      <c r="T533" s="62"/>
    </row>
    <row r="534" spans="1:20">
      <c r="A534" s="98"/>
      <c r="B534" s="62"/>
      <c r="C534" s="62"/>
      <c r="D534" s="62"/>
      <c r="E534" s="48"/>
      <c r="F534" s="99"/>
      <c r="G534" s="27"/>
      <c r="H534" s="27"/>
      <c r="I534" s="62"/>
      <c r="J534" s="62"/>
      <c r="K534" s="48"/>
      <c r="L534" s="62"/>
      <c r="M534" s="62"/>
      <c r="N534" s="62"/>
      <c r="O534" s="48"/>
      <c r="P534" s="99"/>
      <c r="Q534" s="48"/>
      <c r="R534" s="62"/>
      <c r="S534" s="62"/>
      <c r="T534" s="62"/>
    </row>
    <row r="535" spans="1:20">
      <c r="A535" s="98"/>
      <c r="B535" s="62"/>
      <c r="C535" s="62"/>
      <c r="D535" s="62"/>
      <c r="E535" s="48"/>
      <c r="F535" s="99"/>
      <c r="G535" s="27"/>
      <c r="H535" s="27"/>
      <c r="I535" s="62"/>
      <c r="J535" s="62"/>
      <c r="K535" s="48"/>
      <c r="L535" s="62"/>
      <c r="M535" s="62"/>
      <c r="N535" s="62"/>
      <c r="O535" s="48"/>
      <c r="P535" s="99"/>
      <c r="Q535" s="48"/>
      <c r="R535" s="62"/>
      <c r="S535" s="62"/>
      <c r="T535" s="62"/>
    </row>
    <row r="536" spans="1:20">
      <c r="A536" s="98"/>
      <c r="B536" s="62"/>
      <c r="C536" s="62"/>
      <c r="D536" s="62"/>
      <c r="E536" s="48"/>
      <c r="F536" s="99"/>
      <c r="G536" s="27"/>
      <c r="H536" s="27"/>
      <c r="I536" s="62"/>
      <c r="J536" s="62"/>
      <c r="K536" s="48"/>
      <c r="L536" s="62"/>
      <c r="M536" s="62"/>
      <c r="N536" s="62"/>
      <c r="O536" s="48"/>
      <c r="P536" s="99"/>
      <c r="Q536" s="48"/>
      <c r="R536" s="62"/>
      <c r="S536" s="62"/>
      <c r="T536" s="62"/>
    </row>
    <row r="537" spans="1:20">
      <c r="A537" s="98"/>
      <c r="B537" s="62"/>
      <c r="C537" s="62"/>
      <c r="D537" s="62"/>
      <c r="E537" s="48"/>
      <c r="F537" s="99"/>
      <c r="G537" s="27"/>
      <c r="H537" s="27"/>
      <c r="I537" s="62"/>
      <c r="J537" s="62"/>
      <c r="K537" s="48"/>
      <c r="L537" s="62"/>
      <c r="M537" s="62"/>
      <c r="N537" s="62"/>
      <c r="O537" s="48"/>
      <c r="P537" s="99"/>
      <c r="Q537" s="48"/>
      <c r="R537" s="62"/>
      <c r="S537" s="62"/>
      <c r="T537" s="62"/>
    </row>
    <row r="538" spans="1:20">
      <c r="A538" s="98"/>
      <c r="B538" s="62"/>
      <c r="C538" s="62"/>
      <c r="D538" s="62"/>
      <c r="E538" s="48"/>
      <c r="F538" s="99"/>
      <c r="G538" s="27"/>
      <c r="H538" s="27"/>
      <c r="I538" s="62"/>
      <c r="J538" s="62"/>
      <c r="K538" s="48"/>
      <c r="L538" s="62"/>
      <c r="M538" s="62"/>
      <c r="N538" s="62"/>
      <c r="O538" s="48"/>
      <c r="P538" s="99"/>
      <c r="Q538" s="48"/>
      <c r="R538" s="62"/>
      <c r="S538" s="62"/>
      <c r="T538" s="62"/>
    </row>
    <row r="539" spans="1:20">
      <c r="A539" s="98"/>
      <c r="B539" s="62"/>
      <c r="C539" s="62"/>
      <c r="D539" s="62"/>
      <c r="E539" s="48"/>
      <c r="F539" s="99"/>
      <c r="G539" s="27"/>
      <c r="H539" s="27"/>
      <c r="I539" s="62"/>
      <c r="J539" s="62"/>
      <c r="K539" s="48"/>
      <c r="L539" s="62"/>
      <c r="M539" s="62"/>
      <c r="N539" s="62"/>
      <c r="O539" s="48"/>
      <c r="P539" s="99"/>
      <c r="Q539" s="48"/>
      <c r="R539" s="62"/>
      <c r="S539" s="62"/>
      <c r="T539" s="62"/>
    </row>
    <row r="540" spans="1:20">
      <c r="A540" s="98"/>
      <c r="B540" s="62"/>
      <c r="C540" s="62"/>
      <c r="D540" s="62"/>
      <c r="E540" s="48"/>
      <c r="F540" s="99"/>
      <c r="G540" s="27"/>
      <c r="H540" s="27"/>
      <c r="I540" s="62"/>
      <c r="J540" s="62"/>
      <c r="K540" s="48"/>
      <c r="L540" s="62"/>
      <c r="M540" s="62"/>
      <c r="N540" s="62"/>
      <c r="O540" s="48"/>
      <c r="P540" s="99"/>
      <c r="Q540" s="48"/>
      <c r="R540" s="62"/>
      <c r="S540" s="62"/>
      <c r="T540" s="62"/>
    </row>
    <row r="541" spans="1:20">
      <c r="A541" s="98"/>
      <c r="B541" s="62"/>
      <c r="C541" s="62"/>
      <c r="D541" s="62"/>
      <c r="E541" s="48"/>
      <c r="F541" s="99"/>
      <c r="G541" s="27"/>
      <c r="H541" s="27"/>
      <c r="I541" s="62"/>
      <c r="J541" s="62"/>
      <c r="K541" s="48"/>
      <c r="L541" s="62"/>
      <c r="M541" s="62"/>
      <c r="N541" s="62"/>
      <c r="O541" s="48"/>
      <c r="P541" s="99"/>
      <c r="Q541" s="48"/>
      <c r="R541" s="62"/>
      <c r="S541" s="62"/>
      <c r="T541" s="62"/>
    </row>
    <row r="542" spans="1:20">
      <c r="A542" s="98"/>
      <c r="B542" s="62"/>
      <c r="C542" s="62"/>
      <c r="D542" s="62"/>
      <c r="E542" s="48"/>
      <c r="F542" s="99"/>
      <c r="G542" s="27"/>
      <c r="H542" s="27"/>
      <c r="I542" s="62"/>
      <c r="J542" s="62"/>
      <c r="K542" s="48"/>
      <c r="L542" s="62"/>
      <c r="M542" s="62"/>
      <c r="N542" s="62"/>
      <c r="O542" s="48"/>
      <c r="P542" s="99"/>
      <c r="Q542" s="48"/>
      <c r="R542" s="62"/>
      <c r="S542" s="62"/>
      <c r="T542" s="62"/>
    </row>
    <row r="543" spans="1:20">
      <c r="A543" s="98"/>
      <c r="B543" s="62"/>
      <c r="C543" s="62"/>
      <c r="D543" s="62"/>
      <c r="E543" s="48"/>
      <c r="F543" s="99"/>
      <c r="G543" s="27"/>
      <c r="H543" s="27"/>
      <c r="I543" s="62"/>
      <c r="J543" s="62"/>
      <c r="K543" s="48"/>
      <c r="L543" s="62"/>
      <c r="M543" s="62"/>
      <c r="N543" s="62"/>
      <c r="O543" s="48"/>
      <c r="P543" s="99"/>
      <c r="Q543" s="48"/>
      <c r="R543" s="62"/>
      <c r="S543" s="62"/>
      <c r="T543" s="62"/>
    </row>
    <row r="544" spans="1:20">
      <c r="A544" s="98"/>
      <c r="B544" s="62"/>
      <c r="C544" s="62"/>
      <c r="D544" s="62"/>
      <c r="E544" s="48"/>
      <c r="F544" s="99"/>
      <c r="G544" s="27"/>
      <c r="H544" s="27"/>
      <c r="I544" s="62"/>
      <c r="J544" s="62"/>
      <c r="K544" s="48"/>
      <c r="L544" s="62"/>
      <c r="M544" s="62"/>
      <c r="N544" s="62"/>
      <c r="O544" s="48"/>
      <c r="P544" s="99"/>
      <c r="Q544" s="48"/>
      <c r="R544" s="62"/>
      <c r="S544" s="62"/>
      <c r="T544" s="62"/>
    </row>
    <row r="545" spans="1:20">
      <c r="A545" s="98"/>
      <c r="B545" s="62"/>
      <c r="C545" s="62"/>
      <c r="D545" s="62"/>
      <c r="E545" s="48"/>
      <c r="F545" s="99"/>
      <c r="G545" s="27"/>
      <c r="H545" s="27"/>
      <c r="I545" s="62"/>
      <c r="J545" s="62"/>
      <c r="K545" s="48"/>
      <c r="L545" s="62"/>
      <c r="M545" s="62"/>
      <c r="N545" s="62"/>
      <c r="O545" s="48"/>
      <c r="P545" s="99"/>
      <c r="Q545" s="48"/>
      <c r="R545" s="62"/>
      <c r="S545" s="62"/>
      <c r="T545" s="62"/>
    </row>
    <row r="546" spans="1:20">
      <c r="A546" s="98"/>
      <c r="B546" s="62"/>
      <c r="C546" s="62"/>
      <c r="D546" s="62"/>
      <c r="E546" s="48"/>
      <c r="F546" s="99"/>
      <c r="G546" s="27"/>
      <c r="H546" s="27"/>
      <c r="I546" s="62"/>
      <c r="J546" s="62"/>
      <c r="K546" s="48"/>
      <c r="L546" s="62"/>
      <c r="M546" s="62"/>
      <c r="N546" s="62"/>
      <c r="O546" s="48"/>
      <c r="P546" s="99"/>
      <c r="Q546" s="48"/>
      <c r="R546" s="62"/>
      <c r="S546" s="62"/>
      <c r="T546" s="62"/>
    </row>
    <row r="547" spans="1:20">
      <c r="A547" s="98"/>
      <c r="B547" s="62"/>
      <c r="C547" s="62"/>
      <c r="D547" s="62"/>
      <c r="E547" s="48"/>
      <c r="F547" s="99"/>
      <c r="G547" s="27"/>
      <c r="H547" s="27"/>
      <c r="I547" s="62"/>
      <c r="J547" s="62"/>
      <c r="K547" s="48"/>
      <c r="L547" s="62"/>
      <c r="M547" s="62"/>
      <c r="N547" s="62"/>
      <c r="O547" s="48"/>
      <c r="P547" s="99"/>
      <c r="Q547" s="48"/>
      <c r="R547" s="62"/>
      <c r="S547" s="62"/>
      <c r="T547" s="62"/>
    </row>
    <row r="548" spans="1:20">
      <c r="A548" s="98"/>
      <c r="B548" s="62"/>
      <c r="C548" s="62"/>
      <c r="D548" s="62"/>
      <c r="E548" s="48"/>
      <c r="F548" s="99"/>
      <c r="G548" s="27"/>
      <c r="H548" s="27"/>
      <c r="I548" s="62"/>
      <c r="J548" s="62"/>
      <c r="K548" s="48"/>
      <c r="L548" s="62"/>
      <c r="M548" s="62"/>
      <c r="N548" s="62"/>
      <c r="O548" s="48"/>
      <c r="P548" s="99"/>
      <c r="Q548" s="48"/>
      <c r="R548" s="62"/>
      <c r="S548" s="62"/>
      <c r="T548" s="62"/>
    </row>
    <row r="549" spans="1:20">
      <c r="A549" s="98"/>
      <c r="B549" s="62"/>
      <c r="C549" s="62"/>
      <c r="D549" s="62"/>
      <c r="E549" s="48"/>
      <c r="F549" s="99"/>
      <c r="G549" s="27"/>
      <c r="H549" s="27"/>
      <c r="I549" s="62"/>
      <c r="J549" s="62"/>
      <c r="K549" s="48"/>
      <c r="L549" s="62"/>
      <c r="M549" s="62"/>
      <c r="N549" s="62"/>
      <c r="O549" s="48"/>
      <c r="P549" s="99"/>
      <c r="Q549" s="48"/>
      <c r="R549" s="62"/>
      <c r="S549" s="62"/>
      <c r="T549" s="62"/>
    </row>
    <row r="550" spans="1:20">
      <c r="A550" s="98"/>
      <c r="B550" s="62"/>
      <c r="C550" s="62"/>
      <c r="D550" s="62"/>
      <c r="E550" s="48"/>
      <c r="F550" s="99"/>
      <c r="G550" s="27"/>
      <c r="H550" s="27"/>
      <c r="I550" s="62"/>
      <c r="J550" s="62"/>
      <c r="K550" s="48"/>
      <c r="L550" s="62"/>
      <c r="M550" s="62"/>
      <c r="N550" s="62"/>
      <c r="O550" s="48"/>
      <c r="P550" s="99"/>
      <c r="Q550" s="48"/>
      <c r="R550" s="62"/>
      <c r="S550" s="62"/>
      <c r="T550" s="62"/>
    </row>
    <row r="551" spans="1:20">
      <c r="A551" s="98"/>
      <c r="B551" s="62"/>
      <c r="C551" s="62"/>
      <c r="D551" s="62"/>
      <c r="E551" s="48"/>
      <c r="F551" s="99"/>
      <c r="G551" s="27"/>
      <c r="H551" s="27"/>
      <c r="I551" s="62"/>
      <c r="J551" s="62"/>
      <c r="K551" s="48"/>
      <c r="L551" s="62"/>
      <c r="M551" s="62"/>
      <c r="N551" s="62"/>
      <c r="O551" s="48"/>
      <c r="P551" s="99"/>
      <c r="Q551" s="48"/>
      <c r="R551" s="62"/>
      <c r="S551" s="62"/>
      <c r="T551" s="62"/>
    </row>
    <row r="552" spans="1:20">
      <c r="A552" s="98"/>
      <c r="B552" s="62"/>
      <c r="C552" s="62"/>
      <c r="D552" s="62"/>
      <c r="E552" s="48"/>
      <c r="F552" s="99"/>
      <c r="G552" s="27"/>
      <c r="H552" s="27"/>
      <c r="I552" s="62"/>
      <c r="J552" s="62"/>
      <c r="K552" s="48"/>
      <c r="L552" s="62"/>
      <c r="M552" s="62"/>
      <c r="N552" s="62"/>
      <c r="O552" s="48"/>
      <c r="P552" s="99"/>
      <c r="Q552" s="48"/>
      <c r="R552" s="62"/>
      <c r="S552" s="62"/>
      <c r="T552" s="62"/>
    </row>
    <row r="553" spans="1:20">
      <c r="A553" s="98"/>
      <c r="B553" s="62"/>
      <c r="C553" s="62"/>
      <c r="D553" s="62"/>
      <c r="E553" s="48"/>
      <c r="F553" s="99"/>
      <c r="G553" s="27"/>
      <c r="H553" s="27"/>
      <c r="I553" s="62"/>
      <c r="J553" s="62"/>
      <c r="K553" s="48"/>
      <c r="L553" s="62"/>
      <c r="M553" s="62"/>
      <c r="N553" s="62"/>
      <c r="O553" s="48"/>
      <c r="P553" s="99"/>
      <c r="Q553" s="48"/>
      <c r="R553" s="62"/>
      <c r="S553" s="62"/>
      <c r="T553" s="62"/>
    </row>
    <row r="554" spans="1:20">
      <c r="A554" s="98"/>
      <c r="B554" s="62"/>
      <c r="C554" s="62"/>
      <c r="D554" s="62"/>
      <c r="E554" s="48"/>
      <c r="F554" s="99"/>
      <c r="G554" s="27"/>
      <c r="H554" s="27"/>
      <c r="I554" s="62"/>
      <c r="J554" s="62"/>
      <c r="K554" s="48"/>
      <c r="L554" s="62"/>
      <c r="M554" s="62"/>
      <c r="N554" s="62"/>
      <c r="O554" s="48"/>
      <c r="P554" s="99"/>
      <c r="Q554" s="48"/>
      <c r="R554" s="62"/>
      <c r="S554" s="62"/>
      <c r="T554" s="62"/>
    </row>
    <row r="555" spans="1:20">
      <c r="A555" s="98"/>
      <c r="B555" s="62"/>
      <c r="C555" s="62"/>
      <c r="D555" s="62"/>
      <c r="E555" s="48"/>
      <c r="F555" s="99"/>
      <c r="G555" s="27"/>
      <c r="H555" s="27"/>
      <c r="I555" s="62"/>
      <c r="J555" s="62"/>
      <c r="K555" s="48"/>
      <c r="L555" s="62"/>
      <c r="M555" s="62"/>
      <c r="N555" s="62"/>
      <c r="O555" s="48"/>
      <c r="P555" s="99"/>
      <c r="Q555" s="48"/>
      <c r="R555" s="62"/>
      <c r="S555" s="62"/>
      <c r="T555" s="62"/>
    </row>
    <row r="556" spans="1:20">
      <c r="A556" s="98"/>
      <c r="B556" s="62"/>
      <c r="C556" s="62"/>
      <c r="D556" s="62"/>
      <c r="E556" s="48"/>
      <c r="F556" s="99"/>
      <c r="G556" s="27"/>
      <c r="H556" s="27"/>
      <c r="I556" s="62"/>
      <c r="J556" s="62"/>
      <c r="K556" s="48"/>
      <c r="L556" s="62"/>
      <c r="M556" s="62"/>
      <c r="N556" s="62"/>
      <c r="O556" s="48"/>
      <c r="P556" s="99"/>
      <c r="Q556" s="48"/>
      <c r="R556" s="62"/>
      <c r="S556" s="62"/>
      <c r="T556" s="62"/>
    </row>
    <row r="557" spans="1:20">
      <c r="A557" s="98"/>
      <c r="B557" s="62"/>
      <c r="C557" s="62"/>
      <c r="D557" s="62"/>
      <c r="E557" s="48"/>
      <c r="F557" s="99"/>
      <c r="G557" s="27"/>
      <c r="H557" s="27"/>
      <c r="I557" s="62"/>
      <c r="J557" s="62"/>
      <c r="K557" s="48"/>
      <c r="L557" s="62"/>
      <c r="M557" s="62"/>
      <c r="N557" s="62"/>
      <c r="O557" s="48"/>
      <c r="P557" s="99"/>
      <c r="Q557" s="48"/>
      <c r="R557" s="62"/>
      <c r="S557" s="62"/>
      <c r="T557" s="62"/>
    </row>
    <row r="558" spans="1:20">
      <c r="A558" s="98"/>
      <c r="B558" s="62"/>
      <c r="C558" s="62"/>
      <c r="D558" s="62"/>
      <c r="E558" s="48"/>
      <c r="F558" s="99"/>
      <c r="G558" s="27"/>
      <c r="H558" s="27"/>
      <c r="I558" s="62"/>
      <c r="J558" s="62"/>
      <c r="K558" s="48"/>
      <c r="L558" s="62"/>
      <c r="M558" s="62"/>
      <c r="N558" s="62"/>
      <c r="O558" s="48"/>
      <c r="P558" s="99"/>
      <c r="Q558" s="48"/>
      <c r="R558" s="62"/>
      <c r="S558" s="62"/>
      <c r="T558" s="62"/>
    </row>
    <row r="559" spans="1:20">
      <c r="A559" s="98"/>
      <c r="B559" s="62"/>
      <c r="C559" s="62"/>
      <c r="D559" s="62"/>
      <c r="E559" s="48"/>
      <c r="F559" s="99"/>
      <c r="G559" s="27"/>
      <c r="H559" s="27"/>
      <c r="I559" s="62"/>
      <c r="J559" s="62"/>
      <c r="K559" s="48"/>
      <c r="L559" s="62"/>
      <c r="M559" s="62"/>
      <c r="N559" s="62"/>
      <c r="O559" s="48"/>
      <c r="P559" s="99"/>
      <c r="Q559" s="48"/>
      <c r="R559" s="62"/>
      <c r="S559" s="62"/>
      <c r="T559" s="62"/>
    </row>
    <row r="560" spans="1:20">
      <c r="A560" s="98"/>
      <c r="B560" s="62"/>
      <c r="C560" s="62"/>
      <c r="D560" s="62"/>
      <c r="E560" s="48"/>
      <c r="F560" s="99"/>
      <c r="G560" s="27"/>
      <c r="H560" s="27"/>
      <c r="I560" s="62"/>
      <c r="J560" s="62"/>
      <c r="K560" s="48"/>
      <c r="L560" s="62"/>
      <c r="M560" s="62"/>
      <c r="N560" s="62"/>
      <c r="O560" s="48"/>
      <c r="P560" s="99"/>
      <c r="Q560" s="48"/>
      <c r="R560" s="62"/>
      <c r="S560" s="62"/>
      <c r="T560" s="62"/>
    </row>
    <row r="561" spans="1:20">
      <c r="A561" s="98"/>
      <c r="B561" s="62"/>
      <c r="C561" s="62"/>
      <c r="D561" s="62"/>
      <c r="E561" s="48"/>
      <c r="F561" s="99"/>
      <c r="G561" s="27"/>
      <c r="H561" s="27"/>
      <c r="I561" s="62"/>
      <c r="J561" s="62"/>
      <c r="K561" s="48"/>
      <c r="L561" s="62"/>
      <c r="M561" s="62"/>
      <c r="N561" s="62"/>
      <c r="O561" s="48"/>
      <c r="P561" s="99"/>
      <c r="Q561" s="48"/>
      <c r="R561" s="62"/>
      <c r="S561" s="62"/>
      <c r="T561" s="62"/>
    </row>
    <row r="562" spans="1:20">
      <c r="A562" s="98"/>
      <c r="B562" s="62"/>
      <c r="C562" s="62"/>
      <c r="D562" s="62"/>
      <c r="E562" s="48"/>
      <c r="F562" s="99"/>
      <c r="G562" s="27"/>
      <c r="H562" s="27"/>
      <c r="I562" s="62"/>
      <c r="J562" s="62"/>
      <c r="K562" s="48"/>
      <c r="L562" s="62"/>
      <c r="M562" s="62"/>
      <c r="N562" s="62"/>
      <c r="O562" s="48"/>
      <c r="P562" s="99"/>
      <c r="Q562" s="48"/>
      <c r="R562" s="62"/>
      <c r="S562" s="62"/>
      <c r="T562" s="62"/>
    </row>
    <row r="563" spans="1:20">
      <c r="A563" s="98"/>
      <c r="B563" s="62"/>
      <c r="C563" s="62"/>
      <c r="D563" s="62"/>
      <c r="E563" s="48"/>
      <c r="F563" s="99"/>
      <c r="G563" s="27"/>
      <c r="H563" s="27"/>
      <c r="I563" s="62"/>
      <c r="J563" s="62"/>
      <c r="K563" s="48"/>
      <c r="L563" s="62"/>
      <c r="M563" s="62"/>
      <c r="N563" s="62"/>
      <c r="O563" s="48"/>
      <c r="P563" s="99"/>
      <c r="Q563" s="48"/>
      <c r="R563" s="62"/>
      <c r="S563" s="62"/>
      <c r="T563" s="62"/>
    </row>
    <row r="564" spans="1:20">
      <c r="A564" s="98"/>
      <c r="B564" s="62"/>
      <c r="C564" s="62"/>
      <c r="D564" s="62"/>
      <c r="E564" s="48"/>
      <c r="F564" s="99"/>
      <c r="G564" s="27"/>
      <c r="H564" s="27"/>
      <c r="I564" s="62"/>
      <c r="J564" s="62"/>
      <c r="K564" s="48"/>
      <c r="L564" s="62"/>
      <c r="M564" s="62"/>
      <c r="N564" s="62"/>
      <c r="O564" s="48"/>
      <c r="P564" s="99"/>
      <c r="Q564" s="48"/>
      <c r="R564" s="62"/>
      <c r="S564" s="62"/>
      <c r="T564" s="62"/>
    </row>
    <row r="565" spans="1:20">
      <c r="A565" s="98"/>
      <c r="B565" s="62"/>
      <c r="C565" s="62"/>
      <c r="D565" s="62"/>
      <c r="E565" s="48"/>
      <c r="F565" s="99"/>
      <c r="G565" s="27"/>
      <c r="H565" s="27"/>
      <c r="I565" s="62"/>
      <c r="J565" s="62"/>
      <c r="K565" s="48"/>
      <c r="L565" s="62"/>
      <c r="M565" s="62"/>
      <c r="N565" s="62"/>
      <c r="O565" s="48"/>
      <c r="P565" s="99"/>
      <c r="Q565" s="48"/>
      <c r="R565" s="62"/>
      <c r="S565" s="62"/>
      <c r="T565" s="62"/>
    </row>
    <row r="566" spans="1:20">
      <c r="A566" s="98"/>
      <c r="B566" s="62"/>
      <c r="C566" s="62"/>
      <c r="D566" s="62"/>
      <c r="E566" s="48"/>
      <c r="F566" s="99"/>
      <c r="G566" s="27"/>
      <c r="H566" s="27"/>
      <c r="I566" s="62"/>
      <c r="J566" s="62"/>
      <c r="K566" s="48"/>
      <c r="L566" s="62"/>
      <c r="M566" s="62"/>
      <c r="N566" s="62"/>
      <c r="O566" s="48"/>
      <c r="P566" s="99"/>
      <c r="Q566" s="48"/>
      <c r="R566" s="62"/>
      <c r="S566" s="62"/>
      <c r="T566" s="62"/>
    </row>
    <row r="567" spans="1:20">
      <c r="A567" s="98"/>
      <c r="B567" s="62"/>
      <c r="C567" s="62"/>
      <c r="D567" s="62"/>
      <c r="E567" s="48"/>
      <c r="F567" s="99"/>
      <c r="G567" s="27"/>
      <c r="H567" s="27"/>
      <c r="I567" s="62"/>
      <c r="J567" s="62"/>
      <c r="K567" s="48"/>
      <c r="L567" s="62"/>
      <c r="M567" s="62"/>
      <c r="N567" s="62"/>
      <c r="O567" s="48"/>
      <c r="P567" s="99"/>
      <c r="Q567" s="48"/>
      <c r="R567" s="62"/>
      <c r="S567" s="62"/>
      <c r="T567" s="62"/>
    </row>
    <row r="568" spans="1:20">
      <c r="A568" s="98"/>
      <c r="B568" s="62"/>
      <c r="C568" s="62"/>
      <c r="D568" s="62"/>
      <c r="E568" s="48"/>
      <c r="F568" s="99"/>
      <c r="G568" s="27"/>
      <c r="H568" s="27"/>
      <c r="I568" s="62"/>
      <c r="J568" s="62"/>
      <c r="K568" s="48"/>
      <c r="L568" s="62"/>
      <c r="M568" s="62"/>
      <c r="N568" s="62"/>
      <c r="O568" s="48"/>
      <c r="P568" s="99"/>
      <c r="Q568" s="48"/>
      <c r="R568" s="62"/>
      <c r="S568" s="62"/>
      <c r="T568" s="62"/>
    </row>
    <row r="569" spans="1:20">
      <c r="A569" s="98"/>
      <c r="B569" s="62"/>
      <c r="C569" s="62"/>
      <c r="D569" s="62"/>
      <c r="E569" s="48"/>
      <c r="F569" s="99"/>
      <c r="G569" s="27"/>
      <c r="H569" s="27"/>
      <c r="I569" s="62"/>
      <c r="J569" s="62"/>
      <c r="K569" s="48"/>
      <c r="L569" s="62"/>
      <c r="M569" s="62"/>
      <c r="N569" s="62"/>
      <c r="O569" s="48"/>
      <c r="P569" s="99"/>
      <c r="Q569" s="48"/>
      <c r="R569" s="62"/>
      <c r="S569" s="62"/>
      <c r="T569" s="62"/>
    </row>
    <row r="570" spans="1:20">
      <c r="A570" s="98"/>
      <c r="B570" s="62"/>
      <c r="C570" s="62"/>
      <c r="D570" s="62"/>
      <c r="E570" s="48"/>
      <c r="F570" s="99"/>
      <c r="G570" s="27"/>
      <c r="H570" s="27"/>
      <c r="I570" s="62"/>
      <c r="J570" s="62"/>
      <c r="K570" s="48"/>
      <c r="L570" s="62"/>
      <c r="M570" s="62"/>
      <c r="N570" s="62"/>
      <c r="O570" s="48"/>
      <c r="P570" s="99"/>
      <c r="Q570" s="48"/>
      <c r="R570" s="62"/>
      <c r="S570" s="62"/>
      <c r="T570" s="62"/>
    </row>
    <row r="571" spans="1:20">
      <c r="A571" s="98"/>
      <c r="B571" s="62"/>
      <c r="C571" s="62"/>
      <c r="D571" s="62"/>
      <c r="E571" s="48"/>
      <c r="F571" s="99"/>
      <c r="G571" s="27"/>
      <c r="H571" s="27"/>
      <c r="I571" s="62"/>
      <c r="J571" s="62"/>
      <c r="K571" s="48"/>
      <c r="L571" s="62"/>
      <c r="M571" s="62"/>
      <c r="N571" s="62"/>
      <c r="O571" s="48"/>
      <c r="P571" s="99"/>
      <c r="Q571" s="48"/>
      <c r="R571" s="62"/>
      <c r="S571" s="62"/>
      <c r="T571" s="62"/>
    </row>
    <row r="572" spans="1:20">
      <c r="A572" s="98"/>
      <c r="B572" s="62"/>
      <c r="C572" s="62"/>
      <c r="D572" s="62"/>
      <c r="E572" s="48"/>
      <c r="F572" s="99"/>
      <c r="G572" s="27"/>
      <c r="H572" s="27"/>
      <c r="I572" s="62"/>
      <c r="J572" s="62"/>
      <c r="K572" s="48"/>
      <c r="L572" s="62"/>
      <c r="M572" s="62"/>
      <c r="N572" s="62"/>
      <c r="O572" s="48"/>
      <c r="P572" s="99"/>
      <c r="Q572" s="48"/>
      <c r="R572" s="62"/>
      <c r="S572" s="62"/>
      <c r="T572" s="62"/>
    </row>
    <row r="573" spans="1:20">
      <c r="A573" s="98"/>
      <c r="B573" s="62"/>
      <c r="C573" s="62"/>
      <c r="D573" s="62"/>
      <c r="E573" s="48"/>
      <c r="F573" s="99"/>
      <c r="G573" s="27"/>
      <c r="H573" s="27"/>
      <c r="I573" s="62"/>
      <c r="J573" s="62"/>
      <c r="K573" s="48"/>
      <c r="L573" s="62"/>
      <c r="M573" s="62"/>
      <c r="N573" s="62"/>
      <c r="O573" s="48"/>
      <c r="P573" s="99"/>
      <c r="Q573" s="48"/>
      <c r="R573" s="62"/>
      <c r="S573" s="62"/>
      <c r="T573" s="62"/>
    </row>
    <row r="574" spans="1:20">
      <c r="A574" s="98"/>
      <c r="B574" s="62"/>
      <c r="C574" s="62"/>
      <c r="D574" s="62"/>
      <c r="E574" s="48"/>
      <c r="F574" s="99"/>
      <c r="G574" s="27"/>
      <c r="H574" s="27"/>
      <c r="I574" s="62"/>
      <c r="J574" s="62"/>
      <c r="K574" s="48"/>
      <c r="L574" s="62"/>
      <c r="M574" s="62"/>
      <c r="N574" s="62"/>
      <c r="O574" s="48"/>
      <c r="P574" s="99"/>
      <c r="Q574" s="48"/>
      <c r="R574" s="62"/>
      <c r="S574" s="62"/>
      <c r="T574" s="62"/>
    </row>
    <row r="575" spans="1:20">
      <c r="A575" s="98"/>
      <c r="B575" s="62"/>
      <c r="C575" s="62"/>
      <c r="D575" s="62"/>
      <c r="E575" s="48"/>
      <c r="F575" s="99"/>
      <c r="G575" s="27"/>
      <c r="H575" s="27"/>
      <c r="I575" s="62"/>
      <c r="J575" s="62"/>
      <c r="K575" s="48"/>
      <c r="L575" s="62"/>
      <c r="M575" s="62"/>
      <c r="N575" s="62"/>
      <c r="O575" s="48"/>
      <c r="P575" s="99"/>
      <c r="Q575" s="48"/>
      <c r="R575" s="62"/>
      <c r="S575" s="62"/>
      <c r="T575" s="62"/>
    </row>
    <row r="576" spans="1:20">
      <c r="A576" s="98"/>
      <c r="B576" s="62"/>
      <c r="C576" s="62"/>
      <c r="D576" s="62"/>
      <c r="E576" s="48"/>
      <c r="F576" s="99"/>
      <c r="G576" s="27"/>
      <c r="H576" s="27"/>
      <c r="I576" s="62"/>
      <c r="J576" s="62"/>
      <c r="K576" s="48"/>
      <c r="L576" s="62"/>
      <c r="M576" s="62"/>
      <c r="N576" s="62"/>
      <c r="O576" s="48"/>
      <c r="P576" s="99"/>
      <c r="Q576" s="48"/>
      <c r="R576" s="62"/>
      <c r="S576" s="62"/>
      <c r="T576" s="62"/>
    </row>
    <row r="577" spans="1:20">
      <c r="A577" s="98"/>
      <c r="B577" s="62"/>
      <c r="C577" s="62"/>
      <c r="D577" s="62"/>
      <c r="E577" s="48"/>
      <c r="F577" s="99"/>
      <c r="G577" s="27"/>
      <c r="H577" s="27"/>
      <c r="I577" s="62"/>
      <c r="J577" s="62"/>
      <c r="K577" s="48"/>
      <c r="L577" s="62"/>
      <c r="M577" s="62"/>
      <c r="N577" s="62"/>
      <c r="O577" s="48"/>
      <c r="P577" s="99"/>
      <c r="Q577" s="48"/>
      <c r="R577" s="62"/>
      <c r="S577" s="62"/>
      <c r="T577" s="62"/>
    </row>
    <row r="578" spans="1:20">
      <c r="A578" s="98"/>
      <c r="B578" s="62"/>
      <c r="C578" s="62"/>
      <c r="D578" s="62"/>
      <c r="E578" s="48"/>
      <c r="F578" s="99"/>
      <c r="G578" s="27"/>
      <c r="H578" s="27"/>
      <c r="I578" s="62"/>
      <c r="J578" s="62"/>
      <c r="K578" s="48"/>
      <c r="L578" s="62"/>
      <c r="M578" s="62"/>
      <c r="N578" s="62"/>
      <c r="O578" s="48"/>
      <c r="P578" s="99"/>
      <c r="Q578" s="48"/>
      <c r="R578" s="62"/>
      <c r="S578" s="62"/>
      <c r="T578" s="62"/>
    </row>
    <row r="579" spans="1:20">
      <c r="A579" s="98"/>
      <c r="B579" s="62"/>
      <c r="C579" s="62"/>
      <c r="D579" s="62"/>
      <c r="E579" s="48"/>
      <c r="F579" s="99"/>
      <c r="G579" s="27"/>
      <c r="H579" s="27"/>
      <c r="I579" s="62"/>
      <c r="J579" s="62"/>
      <c r="K579" s="48"/>
      <c r="L579" s="62"/>
      <c r="M579" s="62"/>
      <c r="N579" s="62"/>
      <c r="O579" s="48"/>
      <c r="P579" s="99"/>
      <c r="Q579" s="48"/>
      <c r="R579" s="62"/>
      <c r="S579" s="62"/>
      <c r="T579" s="62"/>
    </row>
    <row r="580" spans="1:20">
      <c r="A580" s="98"/>
      <c r="B580" s="62"/>
      <c r="C580" s="62"/>
      <c r="D580" s="62"/>
      <c r="E580" s="48"/>
      <c r="F580" s="99"/>
      <c r="G580" s="27"/>
      <c r="H580" s="27"/>
      <c r="I580" s="62"/>
      <c r="J580" s="62"/>
      <c r="K580" s="48"/>
      <c r="L580" s="62"/>
      <c r="M580" s="62"/>
      <c r="N580" s="62"/>
      <c r="O580" s="48"/>
      <c r="P580" s="99"/>
      <c r="Q580" s="48"/>
      <c r="R580" s="62"/>
      <c r="S580" s="62"/>
      <c r="T580" s="62"/>
    </row>
    <row r="581" spans="1:20">
      <c r="A581" s="98"/>
      <c r="B581" s="62"/>
      <c r="C581" s="62"/>
      <c r="D581" s="62"/>
      <c r="E581" s="48"/>
      <c r="F581" s="99"/>
      <c r="G581" s="27"/>
      <c r="H581" s="27"/>
      <c r="I581" s="62"/>
      <c r="J581" s="62"/>
      <c r="K581" s="48"/>
      <c r="L581" s="62"/>
      <c r="M581" s="62"/>
      <c r="N581" s="62"/>
      <c r="O581" s="48"/>
      <c r="P581" s="99"/>
      <c r="Q581" s="48"/>
      <c r="R581" s="62"/>
      <c r="S581" s="62"/>
      <c r="T581" s="62"/>
    </row>
    <row r="582" spans="1:20">
      <c r="A582" s="98"/>
      <c r="B582" s="62"/>
      <c r="C582" s="62"/>
      <c r="D582" s="62"/>
      <c r="E582" s="48"/>
      <c r="F582" s="99"/>
      <c r="G582" s="27"/>
      <c r="H582" s="27"/>
      <c r="I582" s="62"/>
      <c r="J582" s="62"/>
      <c r="K582" s="48"/>
      <c r="L582" s="62"/>
      <c r="M582" s="62"/>
      <c r="N582" s="62"/>
      <c r="O582" s="48"/>
      <c r="P582" s="99"/>
      <c r="Q582" s="48"/>
      <c r="R582" s="62"/>
      <c r="S582" s="62"/>
      <c r="T582" s="62"/>
    </row>
    <row r="583" spans="1:20">
      <c r="A583" s="98"/>
      <c r="B583" s="62"/>
      <c r="C583" s="62"/>
      <c r="D583" s="62"/>
      <c r="E583" s="48"/>
      <c r="F583" s="99"/>
      <c r="G583" s="27"/>
      <c r="H583" s="27"/>
      <c r="I583" s="62"/>
      <c r="J583" s="62"/>
      <c r="K583" s="48"/>
      <c r="L583" s="62"/>
      <c r="M583" s="62"/>
      <c r="N583" s="62"/>
      <c r="O583" s="48"/>
      <c r="P583" s="99"/>
      <c r="Q583" s="48"/>
      <c r="R583" s="62"/>
      <c r="S583" s="62"/>
      <c r="T583" s="62"/>
    </row>
    <row r="584" spans="1:20">
      <c r="A584" s="98"/>
      <c r="B584" s="62"/>
      <c r="C584" s="62"/>
      <c r="D584" s="62"/>
      <c r="E584" s="48"/>
      <c r="F584" s="99"/>
      <c r="G584" s="27"/>
      <c r="H584" s="27"/>
      <c r="I584" s="62"/>
      <c r="J584" s="62"/>
      <c r="K584" s="48"/>
      <c r="L584" s="62"/>
      <c r="M584" s="62"/>
      <c r="N584" s="62"/>
      <c r="O584" s="48"/>
      <c r="P584" s="99"/>
      <c r="Q584" s="48"/>
      <c r="R584" s="62"/>
      <c r="S584" s="62"/>
      <c r="T584" s="62"/>
    </row>
    <row r="585" spans="1:20">
      <c r="A585" s="98"/>
      <c r="B585" s="62"/>
      <c r="C585" s="62"/>
      <c r="D585" s="62"/>
      <c r="E585" s="48"/>
      <c r="F585" s="99"/>
      <c r="G585" s="27"/>
      <c r="H585" s="27"/>
      <c r="I585" s="62"/>
      <c r="J585" s="62"/>
      <c r="K585" s="48"/>
      <c r="L585" s="62"/>
      <c r="M585" s="62"/>
      <c r="N585" s="62"/>
      <c r="O585" s="48"/>
      <c r="P585" s="99"/>
      <c r="Q585" s="48"/>
      <c r="R585" s="62"/>
      <c r="S585" s="62"/>
      <c r="T585" s="62"/>
    </row>
    <row r="586" spans="1:20">
      <c r="A586" s="98"/>
      <c r="B586" s="62"/>
      <c r="C586" s="62"/>
      <c r="D586" s="62"/>
      <c r="E586" s="48"/>
      <c r="F586" s="99"/>
      <c r="G586" s="27"/>
      <c r="H586" s="27"/>
      <c r="I586" s="62"/>
      <c r="J586" s="62"/>
      <c r="K586" s="48"/>
      <c r="L586" s="62"/>
      <c r="M586" s="62"/>
      <c r="N586" s="62"/>
      <c r="O586" s="48"/>
      <c r="P586" s="99"/>
      <c r="Q586" s="48"/>
      <c r="R586" s="62"/>
      <c r="S586" s="62"/>
      <c r="T586" s="62"/>
    </row>
    <row r="587" spans="1:20">
      <c r="A587" s="98"/>
      <c r="B587" s="62"/>
      <c r="C587" s="62"/>
      <c r="D587" s="62"/>
      <c r="E587" s="48"/>
      <c r="F587" s="99"/>
      <c r="G587" s="27"/>
      <c r="H587" s="27"/>
      <c r="I587" s="62"/>
      <c r="J587" s="62"/>
      <c r="K587" s="48"/>
      <c r="L587" s="62"/>
      <c r="M587" s="62"/>
      <c r="N587" s="62"/>
      <c r="O587" s="48"/>
      <c r="P587" s="99"/>
      <c r="Q587" s="48"/>
      <c r="R587" s="62"/>
      <c r="S587" s="62"/>
      <c r="T587" s="62"/>
    </row>
    <row r="588" spans="1:20">
      <c r="A588" s="98"/>
      <c r="B588" s="62"/>
      <c r="C588" s="62"/>
      <c r="D588" s="62"/>
      <c r="E588" s="48"/>
      <c r="F588" s="99"/>
      <c r="G588" s="27"/>
      <c r="H588" s="27"/>
      <c r="I588" s="62"/>
      <c r="J588" s="62"/>
      <c r="K588" s="48"/>
      <c r="L588" s="62"/>
      <c r="M588" s="62"/>
      <c r="N588" s="62"/>
      <c r="O588" s="48"/>
      <c r="P588" s="99"/>
      <c r="Q588" s="48"/>
      <c r="R588" s="62"/>
      <c r="S588" s="62"/>
      <c r="T588" s="62"/>
    </row>
    <row r="589" spans="1:20">
      <c r="A589" s="98"/>
      <c r="B589" s="62"/>
      <c r="C589" s="62"/>
      <c r="D589" s="62"/>
      <c r="E589" s="48"/>
      <c r="F589" s="99"/>
      <c r="G589" s="27"/>
      <c r="H589" s="27"/>
      <c r="I589" s="62"/>
      <c r="J589" s="62"/>
      <c r="K589" s="48"/>
      <c r="L589" s="62"/>
      <c r="M589" s="62"/>
      <c r="N589" s="62"/>
      <c r="O589" s="48"/>
      <c r="P589" s="99"/>
      <c r="Q589" s="48"/>
      <c r="R589" s="62"/>
      <c r="S589" s="62"/>
      <c r="T589" s="62"/>
    </row>
    <row r="590" spans="1:20">
      <c r="A590" s="98"/>
      <c r="B590" s="62"/>
      <c r="C590" s="62"/>
      <c r="D590" s="62"/>
      <c r="E590" s="48"/>
      <c r="F590" s="99"/>
      <c r="G590" s="27"/>
      <c r="H590" s="27"/>
      <c r="I590" s="62"/>
      <c r="J590" s="62"/>
      <c r="K590" s="48"/>
      <c r="L590" s="62"/>
      <c r="M590" s="62"/>
      <c r="N590" s="62"/>
      <c r="O590" s="48"/>
      <c r="P590" s="99"/>
      <c r="Q590" s="48"/>
      <c r="R590" s="62"/>
      <c r="S590" s="62"/>
      <c r="T590" s="62"/>
    </row>
    <row r="591" spans="1:20">
      <c r="A591" s="98"/>
      <c r="B591" s="62"/>
      <c r="C591" s="62"/>
      <c r="D591" s="62"/>
      <c r="E591" s="48"/>
      <c r="F591" s="99"/>
      <c r="G591" s="27"/>
      <c r="H591" s="27"/>
      <c r="I591" s="62"/>
      <c r="J591" s="62"/>
      <c r="K591" s="48"/>
      <c r="L591" s="62"/>
      <c r="M591" s="62"/>
      <c r="N591" s="62"/>
      <c r="O591" s="48"/>
      <c r="P591" s="99"/>
      <c r="Q591" s="48"/>
      <c r="R591" s="62"/>
      <c r="S591" s="62"/>
      <c r="T591" s="62"/>
    </row>
    <row r="592" spans="1:20">
      <c r="A592" s="98"/>
      <c r="B592" s="62"/>
      <c r="C592" s="62"/>
      <c r="D592" s="62"/>
      <c r="E592" s="48"/>
      <c r="F592" s="99"/>
      <c r="G592" s="27"/>
      <c r="H592" s="27"/>
      <c r="I592" s="62"/>
      <c r="J592" s="62"/>
      <c r="K592" s="48"/>
      <c r="L592" s="62"/>
      <c r="M592" s="62"/>
      <c r="N592" s="62"/>
      <c r="O592" s="48"/>
      <c r="P592" s="99"/>
      <c r="Q592" s="48"/>
      <c r="R592" s="62"/>
      <c r="S592" s="62"/>
      <c r="T592" s="62"/>
    </row>
    <row r="593" spans="1:20">
      <c r="A593" s="98"/>
      <c r="B593" s="62"/>
      <c r="C593" s="62"/>
      <c r="D593" s="62"/>
      <c r="E593" s="48"/>
      <c r="F593" s="99"/>
      <c r="G593" s="27"/>
      <c r="H593" s="27"/>
      <c r="I593" s="62"/>
      <c r="J593" s="62"/>
      <c r="K593" s="48"/>
      <c r="L593" s="62"/>
      <c r="M593" s="62"/>
      <c r="N593" s="62"/>
      <c r="O593" s="48"/>
      <c r="P593" s="99"/>
      <c r="Q593" s="48"/>
      <c r="R593" s="62"/>
      <c r="S593" s="62"/>
      <c r="T593" s="62"/>
    </row>
    <row r="594" spans="1:20">
      <c r="A594" s="98"/>
      <c r="B594" s="62"/>
      <c r="C594" s="62"/>
      <c r="D594" s="62"/>
      <c r="E594" s="48"/>
      <c r="F594" s="99"/>
      <c r="G594" s="27"/>
      <c r="H594" s="27"/>
      <c r="I594" s="62"/>
      <c r="J594" s="62"/>
      <c r="K594" s="48"/>
      <c r="L594" s="62"/>
      <c r="M594" s="62"/>
      <c r="N594" s="62"/>
      <c r="O594" s="48"/>
      <c r="P594" s="99"/>
      <c r="Q594" s="48"/>
      <c r="R594" s="62"/>
      <c r="S594" s="62"/>
      <c r="T594" s="62"/>
    </row>
    <row r="595" spans="1:20">
      <c r="A595" s="98"/>
      <c r="B595" s="62"/>
      <c r="C595" s="62"/>
      <c r="D595" s="62"/>
      <c r="E595" s="48"/>
      <c r="F595" s="99"/>
      <c r="G595" s="27"/>
      <c r="H595" s="27"/>
      <c r="I595" s="62"/>
      <c r="J595" s="62"/>
      <c r="K595" s="48"/>
      <c r="L595" s="62"/>
      <c r="M595" s="62"/>
      <c r="N595" s="62"/>
      <c r="O595" s="48"/>
      <c r="P595" s="99"/>
      <c r="Q595" s="48"/>
      <c r="R595" s="62"/>
      <c r="S595" s="62"/>
      <c r="T595" s="62"/>
    </row>
    <row r="596" spans="1:20">
      <c r="A596" s="98"/>
      <c r="B596" s="62"/>
      <c r="C596" s="62"/>
      <c r="D596" s="62"/>
      <c r="E596" s="48"/>
      <c r="F596" s="99"/>
      <c r="G596" s="27"/>
      <c r="H596" s="27"/>
      <c r="I596" s="62"/>
      <c r="J596" s="62"/>
      <c r="K596" s="48"/>
      <c r="L596" s="62"/>
      <c r="M596" s="62"/>
      <c r="N596" s="62"/>
      <c r="O596" s="48"/>
      <c r="P596" s="99"/>
      <c r="Q596" s="48"/>
      <c r="R596" s="62"/>
      <c r="S596" s="62"/>
      <c r="T596" s="62"/>
    </row>
    <row r="597" spans="1:20">
      <c r="A597" s="98"/>
      <c r="B597" s="62"/>
      <c r="C597" s="62"/>
      <c r="D597" s="62"/>
      <c r="E597" s="48"/>
      <c r="F597" s="99"/>
      <c r="G597" s="27"/>
      <c r="H597" s="27"/>
      <c r="I597" s="62"/>
      <c r="J597" s="62"/>
      <c r="K597" s="48"/>
      <c r="L597" s="62"/>
      <c r="M597" s="62"/>
      <c r="N597" s="62"/>
      <c r="O597" s="48"/>
      <c r="P597" s="99"/>
      <c r="Q597" s="48"/>
      <c r="R597" s="62"/>
      <c r="S597" s="62"/>
      <c r="T597" s="62"/>
    </row>
    <row r="598" spans="1:20">
      <c r="A598" s="98"/>
      <c r="B598" s="62"/>
      <c r="C598" s="62"/>
      <c r="D598" s="62"/>
      <c r="E598" s="48"/>
      <c r="F598" s="99"/>
      <c r="G598" s="27"/>
      <c r="H598" s="27"/>
      <c r="I598" s="62"/>
      <c r="J598" s="62"/>
      <c r="K598" s="48"/>
      <c r="L598" s="62"/>
      <c r="M598" s="62"/>
      <c r="N598" s="62"/>
      <c r="O598" s="48"/>
      <c r="P598" s="99"/>
      <c r="Q598" s="48"/>
      <c r="R598" s="62"/>
      <c r="S598" s="62"/>
      <c r="T598" s="62"/>
    </row>
    <row r="599" spans="1:20">
      <c r="A599" s="98"/>
      <c r="B599" s="62"/>
      <c r="C599" s="62"/>
      <c r="D599" s="62"/>
      <c r="E599" s="48"/>
      <c r="F599" s="99"/>
      <c r="G599" s="27"/>
      <c r="H599" s="27"/>
      <c r="I599" s="62"/>
      <c r="J599" s="62"/>
      <c r="K599" s="48"/>
      <c r="L599" s="62"/>
      <c r="M599" s="62"/>
      <c r="N599" s="62"/>
      <c r="O599" s="48"/>
      <c r="P599" s="99"/>
      <c r="Q599" s="48"/>
      <c r="R599" s="62"/>
      <c r="S599" s="62"/>
      <c r="T599" s="62"/>
    </row>
    <row r="600" spans="1:20">
      <c r="A600" s="98"/>
      <c r="B600" s="62"/>
      <c r="C600" s="62"/>
      <c r="D600" s="62"/>
      <c r="E600" s="48"/>
      <c r="F600" s="99"/>
      <c r="G600" s="27"/>
      <c r="H600" s="27"/>
      <c r="I600" s="62"/>
      <c r="J600" s="62"/>
      <c r="K600" s="48"/>
      <c r="L600" s="62"/>
      <c r="M600" s="62"/>
      <c r="N600" s="62"/>
      <c r="O600" s="48"/>
      <c r="P600" s="99"/>
      <c r="Q600" s="48"/>
      <c r="R600" s="62"/>
      <c r="S600" s="62"/>
      <c r="T600" s="62"/>
    </row>
    <row r="601" spans="1:20">
      <c r="A601" s="98"/>
      <c r="B601" s="62"/>
      <c r="C601" s="62"/>
      <c r="D601" s="62"/>
      <c r="E601" s="48"/>
      <c r="F601" s="99"/>
      <c r="G601" s="27"/>
      <c r="H601" s="27"/>
      <c r="I601" s="62"/>
      <c r="J601" s="62"/>
      <c r="K601" s="48"/>
      <c r="L601" s="62"/>
      <c r="M601" s="62"/>
      <c r="N601" s="62"/>
      <c r="O601" s="48"/>
      <c r="P601" s="99"/>
      <c r="Q601" s="48"/>
      <c r="R601" s="62"/>
      <c r="S601" s="62"/>
      <c r="T601" s="62"/>
    </row>
    <row r="602" spans="1:20">
      <c r="A602" s="98"/>
      <c r="B602" s="62"/>
      <c r="C602" s="62"/>
      <c r="D602" s="62"/>
      <c r="E602" s="48"/>
      <c r="F602" s="99"/>
      <c r="G602" s="27"/>
      <c r="H602" s="27"/>
      <c r="I602" s="62"/>
      <c r="J602" s="62"/>
      <c r="K602" s="48"/>
      <c r="L602" s="62"/>
      <c r="M602" s="62"/>
      <c r="N602" s="62"/>
      <c r="O602" s="48"/>
      <c r="P602" s="99"/>
      <c r="Q602" s="48"/>
      <c r="R602" s="62"/>
      <c r="S602" s="62"/>
      <c r="T602" s="62"/>
    </row>
    <row r="603" spans="1:20">
      <c r="A603" s="98"/>
      <c r="B603" s="62"/>
      <c r="C603" s="62"/>
      <c r="D603" s="62"/>
      <c r="E603" s="48"/>
      <c r="F603" s="99"/>
      <c r="G603" s="27"/>
      <c r="H603" s="27"/>
      <c r="I603" s="62"/>
      <c r="J603" s="62"/>
      <c r="K603" s="48"/>
      <c r="L603" s="62"/>
      <c r="M603" s="62"/>
      <c r="N603" s="62"/>
      <c r="O603" s="48"/>
      <c r="P603" s="99"/>
      <c r="Q603" s="48"/>
      <c r="R603" s="62"/>
      <c r="S603" s="62"/>
      <c r="T603" s="62"/>
    </row>
    <row r="604" spans="1:20">
      <c r="A604" s="98"/>
      <c r="B604" s="62"/>
      <c r="C604" s="62"/>
      <c r="D604" s="62"/>
      <c r="E604" s="48"/>
      <c r="F604" s="99"/>
      <c r="G604" s="27"/>
      <c r="H604" s="27"/>
      <c r="I604" s="62"/>
      <c r="J604" s="62"/>
      <c r="K604" s="48"/>
      <c r="L604" s="62"/>
      <c r="M604" s="62"/>
      <c r="N604" s="62"/>
      <c r="O604" s="48"/>
      <c r="P604" s="99"/>
      <c r="Q604" s="48"/>
      <c r="R604" s="62"/>
      <c r="S604" s="62"/>
      <c r="T604" s="62"/>
    </row>
    <row r="605" spans="1:20">
      <c r="A605" s="98"/>
      <c r="B605" s="62"/>
      <c r="C605" s="62"/>
      <c r="D605" s="62"/>
      <c r="E605" s="48"/>
      <c r="F605" s="99"/>
      <c r="G605" s="27"/>
      <c r="H605" s="27"/>
      <c r="I605" s="62"/>
      <c r="J605" s="62"/>
      <c r="K605" s="48"/>
      <c r="L605" s="62"/>
      <c r="M605" s="62"/>
      <c r="N605" s="62"/>
      <c r="O605" s="48"/>
      <c r="P605" s="99"/>
      <c r="Q605" s="48"/>
      <c r="R605" s="62"/>
      <c r="S605" s="62"/>
      <c r="T605" s="62"/>
    </row>
    <row r="606" spans="1:20">
      <c r="A606" s="98"/>
      <c r="B606" s="62"/>
      <c r="C606" s="62"/>
      <c r="D606" s="62"/>
      <c r="E606" s="48"/>
      <c r="F606" s="99"/>
      <c r="G606" s="27"/>
      <c r="H606" s="27"/>
      <c r="I606" s="62"/>
      <c r="J606" s="62"/>
      <c r="K606" s="48"/>
      <c r="L606" s="62"/>
      <c r="M606" s="62"/>
      <c r="N606" s="62"/>
      <c r="O606" s="48"/>
      <c r="P606" s="99"/>
      <c r="Q606" s="48"/>
      <c r="R606" s="62"/>
      <c r="S606" s="62"/>
      <c r="T606" s="62"/>
    </row>
    <row r="607" spans="1:20">
      <c r="A607" s="98"/>
      <c r="B607" s="62"/>
      <c r="C607" s="62"/>
      <c r="D607" s="62"/>
      <c r="E607" s="48"/>
      <c r="F607" s="99"/>
      <c r="G607" s="27"/>
      <c r="H607" s="27"/>
      <c r="I607" s="62"/>
      <c r="J607" s="62"/>
      <c r="K607" s="48"/>
      <c r="L607" s="62"/>
      <c r="M607" s="62"/>
      <c r="N607" s="62"/>
      <c r="O607" s="48"/>
      <c r="P607" s="99"/>
      <c r="Q607" s="48"/>
      <c r="R607" s="62"/>
      <c r="S607" s="62"/>
      <c r="T607" s="62"/>
    </row>
    <row r="608" spans="1:20">
      <c r="A608" s="98"/>
      <c r="B608" s="62"/>
      <c r="C608" s="62"/>
      <c r="D608" s="62"/>
      <c r="E608" s="48"/>
      <c r="F608" s="99"/>
      <c r="G608" s="27"/>
      <c r="H608" s="27"/>
      <c r="I608" s="62"/>
      <c r="J608" s="62"/>
      <c r="K608" s="48"/>
      <c r="L608" s="62"/>
      <c r="M608" s="62"/>
      <c r="N608" s="62"/>
      <c r="O608" s="48"/>
      <c r="P608" s="99"/>
      <c r="Q608" s="48"/>
      <c r="R608" s="62"/>
      <c r="S608" s="62"/>
      <c r="T608" s="62"/>
    </row>
    <row r="609" spans="1:20">
      <c r="A609" s="98"/>
      <c r="B609" s="62"/>
      <c r="C609" s="62"/>
      <c r="D609" s="62"/>
      <c r="E609" s="48"/>
      <c r="F609" s="99"/>
      <c r="G609" s="27"/>
      <c r="H609" s="27"/>
      <c r="I609" s="62"/>
      <c r="J609" s="62"/>
      <c r="K609" s="48"/>
      <c r="L609" s="62"/>
      <c r="M609" s="62"/>
      <c r="N609" s="62"/>
      <c r="O609" s="48"/>
      <c r="P609" s="99"/>
      <c r="Q609" s="48"/>
      <c r="R609" s="62"/>
      <c r="S609" s="62"/>
      <c r="T609" s="62"/>
    </row>
    <row r="610" spans="1:20">
      <c r="A610" s="98"/>
      <c r="B610" s="62"/>
      <c r="C610" s="62"/>
      <c r="D610" s="62"/>
      <c r="E610" s="48"/>
      <c r="F610" s="99"/>
      <c r="G610" s="27"/>
      <c r="H610" s="27"/>
      <c r="I610" s="62"/>
      <c r="J610" s="62"/>
      <c r="K610" s="48"/>
      <c r="L610" s="62"/>
      <c r="M610" s="62"/>
      <c r="N610" s="62"/>
      <c r="O610" s="48"/>
      <c r="P610" s="99"/>
      <c r="Q610" s="48"/>
      <c r="R610" s="62"/>
      <c r="S610" s="62"/>
      <c r="T610" s="62"/>
    </row>
    <row r="611" spans="1:20">
      <c r="A611" s="98"/>
      <c r="B611" s="62"/>
      <c r="C611" s="62"/>
      <c r="D611" s="62"/>
      <c r="E611" s="48"/>
      <c r="F611" s="99"/>
      <c r="G611" s="27"/>
      <c r="H611" s="27"/>
      <c r="I611" s="62"/>
      <c r="J611" s="62"/>
      <c r="K611" s="48"/>
      <c r="L611" s="62"/>
      <c r="M611" s="62"/>
      <c r="N611" s="62"/>
      <c r="O611" s="48"/>
      <c r="P611" s="99"/>
      <c r="Q611" s="48"/>
      <c r="R611" s="62"/>
      <c r="S611" s="62"/>
      <c r="T611" s="62"/>
    </row>
    <row r="612" spans="1:20">
      <c r="A612" s="98"/>
      <c r="B612" s="62"/>
      <c r="C612" s="62"/>
      <c r="D612" s="62"/>
      <c r="E612" s="48"/>
      <c r="F612" s="99"/>
      <c r="G612" s="27"/>
      <c r="H612" s="27"/>
      <c r="I612" s="62"/>
      <c r="J612" s="62"/>
      <c r="K612" s="48"/>
      <c r="L612" s="62"/>
      <c r="M612" s="62"/>
      <c r="N612" s="62"/>
      <c r="O612" s="48"/>
      <c r="P612" s="99"/>
      <c r="Q612" s="48"/>
      <c r="R612" s="62"/>
      <c r="S612" s="62"/>
      <c r="T612" s="62"/>
    </row>
    <row r="613" spans="1:20">
      <c r="A613" s="98"/>
      <c r="B613" s="62"/>
      <c r="C613" s="62"/>
      <c r="D613" s="62"/>
      <c r="E613" s="48"/>
      <c r="F613" s="99"/>
      <c r="G613" s="27"/>
      <c r="H613" s="27"/>
      <c r="I613" s="62"/>
      <c r="J613" s="62"/>
      <c r="K613" s="48"/>
      <c r="L613" s="62"/>
      <c r="M613" s="62"/>
      <c r="N613" s="62"/>
      <c r="O613" s="48"/>
      <c r="P613" s="99"/>
      <c r="Q613" s="48"/>
      <c r="R613" s="62"/>
      <c r="S613" s="62"/>
      <c r="T613" s="62"/>
    </row>
    <row r="614" spans="1:20">
      <c r="A614" s="98"/>
      <c r="B614" s="62"/>
      <c r="C614" s="62"/>
      <c r="D614" s="62"/>
      <c r="E614" s="48"/>
      <c r="F614" s="99"/>
      <c r="G614" s="27"/>
      <c r="H614" s="27"/>
      <c r="I614" s="62"/>
      <c r="J614" s="62"/>
      <c r="K614" s="48"/>
      <c r="L614" s="62"/>
      <c r="M614" s="62"/>
      <c r="N614" s="62"/>
      <c r="O614" s="48"/>
      <c r="P614" s="99"/>
      <c r="Q614" s="48"/>
      <c r="R614" s="62"/>
      <c r="S614" s="62"/>
      <c r="T614" s="62"/>
    </row>
    <row r="615" spans="1:20">
      <c r="A615" s="98"/>
      <c r="B615" s="62"/>
      <c r="C615" s="62"/>
      <c r="D615" s="62"/>
      <c r="E615" s="48"/>
      <c r="F615" s="99"/>
      <c r="G615" s="27"/>
      <c r="H615" s="27"/>
      <c r="I615" s="62"/>
      <c r="J615" s="62"/>
      <c r="K615" s="48"/>
      <c r="L615" s="62"/>
      <c r="M615" s="62"/>
      <c r="N615" s="62"/>
      <c r="O615" s="48"/>
      <c r="P615" s="99"/>
      <c r="Q615" s="48"/>
      <c r="R615" s="62"/>
      <c r="S615" s="62"/>
      <c r="T615" s="62"/>
    </row>
    <row r="616" spans="1:20">
      <c r="A616" s="98"/>
      <c r="B616" s="62"/>
      <c r="C616" s="62"/>
      <c r="D616" s="62"/>
      <c r="E616" s="48"/>
      <c r="F616" s="99"/>
      <c r="G616" s="27"/>
      <c r="H616" s="27"/>
      <c r="I616" s="62"/>
      <c r="J616" s="62"/>
      <c r="K616" s="48"/>
      <c r="L616" s="62"/>
      <c r="M616" s="62"/>
      <c r="N616" s="62"/>
      <c r="O616" s="48"/>
      <c r="P616" s="99"/>
      <c r="Q616" s="48"/>
      <c r="R616" s="62"/>
      <c r="S616" s="62"/>
      <c r="T616" s="62"/>
    </row>
    <row r="617" spans="1:20">
      <c r="A617" s="98"/>
      <c r="B617" s="62"/>
      <c r="C617" s="62"/>
      <c r="D617" s="62"/>
      <c r="E617" s="48"/>
      <c r="F617" s="99"/>
      <c r="G617" s="27"/>
      <c r="H617" s="27"/>
      <c r="I617" s="62"/>
      <c r="J617" s="62"/>
      <c r="K617" s="48"/>
      <c r="L617" s="62"/>
      <c r="M617" s="62"/>
      <c r="N617" s="62"/>
      <c r="O617" s="48"/>
      <c r="P617" s="99"/>
      <c r="Q617" s="48"/>
      <c r="R617" s="62"/>
      <c r="S617" s="62"/>
      <c r="T617" s="62"/>
    </row>
    <row r="618" spans="1:20">
      <c r="A618" s="98"/>
      <c r="B618" s="62"/>
      <c r="C618" s="62"/>
      <c r="D618" s="62"/>
      <c r="E618" s="48"/>
      <c r="F618" s="99"/>
      <c r="G618" s="27"/>
      <c r="H618" s="27"/>
      <c r="I618" s="62"/>
      <c r="J618" s="62"/>
      <c r="K618" s="48"/>
      <c r="L618" s="62"/>
      <c r="M618" s="62"/>
      <c r="N618" s="62"/>
      <c r="O618" s="48"/>
      <c r="P618" s="99"/>
      <c r="Q618" s="48"/>
      <c r="R618" s="62"/>
      <c r="S618" s="62"/>
      <c r="T618" s="62"/>
    </row>
    <row r="619" spans="1:20">
      <c r="A619" s="98"/>
      <c r="B619" s="62"/>
      <c r="C619" s="62"/>
      <c r="D619" s="62"/>
      <c r="E619" s="48"/>
      <c r="F619" s="99"/>
      <c r="G619" s="27"/>
      <c r="H619" s="27"/>
      <c r="I619" s="62"/>
      <c r="J619" s="62"/>
      <c r="K619" s="48"/>
      <c r="L619" s="62"/>
      <c r="M619" s="62"/>
      <c r="N619" s="62"/>
      <c r="O619" s="48"/>
      <c r="P619" s="99"/>
      <c r="Q619" s="48"/>
      <c r="R619" s="62"/>
      <c r="S619" s="62"/>
      <c r="T619" s="62"/>
    </row>
    <row r="620" spans="1:20">
      <c r="A620" s="98"/>
      <c r="B620" s="62"/>
      <c r="C620" s="62"/>
      <c r="D620" s="62"/>
      <c r="E620" s="48"/>
      <c r="F620" s="99"/>
      <c r="G620" s="27"/>
      <c r="H620" s="27"/>
      <c r="I620" s="62"/>
      <c r="J620" s="62"/>
      <c r="K620" s="48"/>
      <c r="L620" s="62"/>
      <c r="M620" s="62"/>
      <c r="N620" s="62"/>
      <c r="O620" s="48"/>
      <c r="P620" s="99"/>
      <c r="Q620" s="48"/>
      <c r="R620" s="62"/>
      <c r="S620" s="62"/>
      <c r="T620" s="62"/>
    </row>
    <row r="621" spans="1:20">
      <c r="A621" s="98"/>
      <c r="B621" s="62"/>
      <c r="C621" s="62"/>
      <c r="D621" s="62"/>
      <c r="E621" s="48"/>
      <c r="F621" s="99"/>
      <c r="G621" s="27"/>
      <c r="H621" s="27"/>
      <c r="I621" s="62"/>
      <c r="J621" s="62"/>
      <c r="K621" s="48"/>
      <c r="L621" s="62"/>
      <c r="M621" s="62"/>
      <c r="N621" s="62"/>
      <c r="O621" s="48"/>
      <c r="P621" s="99"/>
      <c r="Q621" s="48"/>
      <c r="R621" s="62"/>
      <c r="S621" s="62"/>
      <c r="T621" s="62"/>
    </row>
    <row r="622" spans="1:20">
      <c r="A622" s="98"/>
      <c r="B622" s="62"/>
      <c r="C622" s="62"/>
      <c r="D622" s="62"/>
      <c r="E622" s="48"/>
      <c r="F622" s="99"/>
      <c r="G622" s="27"/>
      <c r="H622" s="27"/>
      <c r="I622" s="62"/>
      <c r="J622" s="62"/>
      <c r="K622" s="48"/>
      <c r="L622" s="62"/>
      <c r="M622" s="62"/>
      <c r="N622" s="62"/>
      <c r="O622" s="48"/>
      <c r="P622" s="99"/>
      <c r="Q622" s="48"/>
      <c r="R622" s="62"/>
      <c r="S622" s="62"/>
      <c r="T622" s="62"/>
    </row>
    <row r="623" spans="1:20">
      <c r="A623" s="98"/>
      <c r="B623" s="62"/>
      <c r="C623" s="62"/>
      <c r="D623" s="62"/>
      <c r="E623" s="48"/>
      <c r="F623" s="99"/>
      <c r="G623" s="27"/>
      <c r="H623" s="27"/>
      <c r="I623" s="62"/>
      <c r="J623" s="62"/>
      <c r="K623" s="48"/>
      <c r="L623" s="62"/>
      <c r="M623" s="62"/>
      <c r="N623" s="62"/>
      <c r="O623" s="48"/>
      <c r="P623" s="99"/>
      <c r="Q623" s="48"/>
      <c r="R623" s="62"/>
      <c r="S623" s="62"/>
      <c r="T623" s="62"/>
    </row>
    <row r="624" spans="1:20">
      <c r="A624" s="98"/>
      <c r="B624" s="62"/>
      <c r="C624" s="62"/>
      <c r="D624" s="62"/>
      <c r="E624" s="48"/>
      <c r="F624" s="99"/>
      <c r="G624" s="27"/>
      <c r="H624" s="27"/>
      <c r="I624" s="62"/>
      <c r="J624" s="62"/>
      <c r="K624" s="48"/>
      <c r="L624" s="62"/>
      <c r="M624" s="62"/>
      <c r="N624" s="62"/>
      <c r="O624" s="48"/>
      <c r="P624" s="99"/>
      <c r="Q624" s="48"/>
      <c r="R624" s="62"/>
      <c r="S624" s="62"/>
      <c r="T624" s="62"/>
    </row>
    <row r="625" spans="1:20">
      <c r="A625" s="98"/>
      <c r="B625" s="62"/>
      <c r="C625" s="62"/>
      <c r="D625" s="62"/>
      <c r="E625" s="48"/>
      <c r="F625" s="99"/>
      <c r="G625" s="27"/>
      <c r="H625" s="27"/>
      <c r="I625" s="62"/>
      <c r="J625" s="62"/>
      <c r="K625" s="48"/>
      <c r="L625" s="62"/>
      <c r="M625" s="62"/>
      <c r="N625" s="62"/>
      <c r="O625" s="48"/>
      <c r="P625" s="99"/>
      <c r="Q625" s="48"/>
      <c r="R625" s="62"/>
      <c r="S625" s="62"/>
      <c r="T625" s="62"/>
    </row>
    <row r="626" spans="1:20">
      <c r="A626" s="98"/>
      <c r="B626" s="62"/>
      <c r="C626" s="62"/>
      <c r="D626" s="62"/>
      <c r="E626" s="48"/>
      <c r="F626" s="99"/>
      <c r="G626" s="27"/>
      <c r="H626" s="27"/>
      <c r="I626" s="62"/>
      <c r="J626" s="62"/>
      <c r="K626" s="48"/>
      <c r="L626" s="62"/>
      <c r="M626" s="62"/>
      <c r="N626" s="62"/>
      <c r="O626" s="48"/>
      <c r="P626" s="99"/>
      <c r="Q626" s="48"/>
      <c r="R626" s="62"/>
      <c r="S626" s="62"/>
      <c r="T626" s="62"/>
    </row>
    <row r="627" spans="1:20">
      <c r="A627" s="98"/>
      <c r="B627" s="62"/>
      <c r="C627" s="62"/>
      <c r="D627" s="62"/>
      <c r="E627" s="48"/>
      <c r="F627" s="99"/>
      <c r="G627" s="27"/>
      <c r="H627" s="27"/>
      <c r="I627" s="62"/>
      <c r="J627" s="62"/>
      <c r="K627" s="48"/>
      <c r="L627" s="62"/>
      <c r="M627" s="62"/>
      <c r="N627" s="62"/>
      <c r="O627" s="48"/>
      <c r="P627" s="99"/>
      <c r="Q627" s="48"/>
      <c r="R627" s="62"/>
      <c r="S627" s="62"/>
      <c r="T627" s="62"/>
    </row>
    <row r="628" spans="1:20">
      <c r="A628" s="98"/>
      <c r="B628" s="62"/>
      <c r="C628" s="62"/>
      <c r="D628" s="62"/>
      <c r="E628" s="48"/>
      <c r="F628" s="99"/>
      <c r="G628" s="27"/>
      <c r="H628" s="27"/>
      <c r="I628" s="62"/>
      <c r="J628" s="62"/>
      <c r="K628" s="48"/>
      <c r="L628" s="62"/>
      <c r="M628" s="62"/>
      <c r="N628" s="62"/>
      <c r="O628" s="48"/>
      <c r="P628" s="99"/>
      <c r="Q628" s="48"/>
      <c r="R628" s="62"/>
      <c r="S628" s="62"/>
      <c r="T628" s="62"/>
    </row>
    <row r="629" spans="1:20">
      <c r="A629" s="98"/>
      <c r="B629" s="62"/>
      <c r="C629" s="62"/>
      <c r="D629" s="62"/>
      <c r="E629" s="48"/>
      <c r="F629" s="99"/>
      <c r="G629" s="27"/>
      <c r="H629" s="27"/>
      <c r="I629" s="62"/>
      <c r="J629" s="62"/>
      <c r="K629" s="48"/>
      <c r="L629" s="62"/>
      <c r="M629" s="62"/>
      <c r="N629" s="62"/>
      <c r="O629" s="48"/>
      <c r="P629" s="99"/>
      <c r="Q629" s="48"/>
      <c r="R629" s="62"/>
      <c r="S629" s="62"/>
      <c r="T629" s="62"/>
    </row>
    <row r="630" spans="1:20">
      <c r="A630" s="98"/>
      <c r="B630" s="62"/>
      <c r="C630" s="62"/>
      <c r="D630" s="62"/>
      <c r="E630" s="48"/>
      <c r="F630" s="99"/>
      <c r="G630" s="27"/>
      <c r="H630" s="27"/>
      <c r="I630" s="62"/>
      <c r="J630" s="62"/>
      <c r="K630" s="48"/>
      <c r="L630" s="62"/>
      <c r="M630" s="62"/>
      <c r="N630" s="62"/>
      <c r="O630" s="48"/>
      <c r="P630" s="99"/>
      <c r="Q630" s="48"/>
      <c r="R630" s="62"/>
      <c r="S630" s="62"/>
      <c r="T630" s="62"/>
    </row>
    <row r="631" spans="1:20">
      <c r="A631" s="98"/>
      <c r="B631" s="62"/>
      <c r="C631" s="62"/>
      <c r="D631" s="62"/>
      <c r="E631" s="48"/>
      <c r="F631" s="99"/>
      <c r="G631" s="27"/>
      <c r="H631" s="27"/>
      <c r="I631" s="62"/>
      <c r="J631" s="62"/>
      <c r="K631" s="48"/>
      <c r="L631" s="62"/>
      <c r="M631" s="62"/>
      <c r="N631" s="62"/>
      <c r="O631" s="48"/>
      <c r="P631" s="99"/>
      <c r="Q631" s="48"/>
      <c r="R631" s="62"/>
      <c r="S631" s="62"/>
      <c r="T631" s="62"/>
    </row>
    <row r="632" spans="1:20">
      <c r="A632" s="98"/>
      <c r="B632" s="62"/>
      <c r="C632" s="62"/>
      <c r="D632" s="62"/>
      <c r="E632" s="48"/>
      <c r="F632" s="99"/>
      <c r="G632" s="27"/>
      <c r="H632" s="27"/>
      <c r="I632" s="62"/>
      <c r="J632" s="62"/>
      <c r="K632" s="48"/>
      <c r="L632" s="62"/>
      <c r="M632" s="62"/>
      <c r="N632" s="62"/>
      <c r="O632" s="48"/>
      <c r="P632" s="99"/>
      <c r="Q632" s="48"/>
      <c r="R632" s="62"/>
      <c r="S632" s="62"/>
      <c r="T632" s="62"/>
    </row>
    <row r="633" spans="1:20">
      <c r="A633" s="98"/>
      <c r="B633" s="62"/>
      <c r="C633" s="62"/>
      <c r="D633" s="62"/>
      <c r="E633" s="48"/>
      <c r="F633" s="99"/>
      <c r="G633" s="27"/>
      <c r="H633" s="27"/>
      <c r="I633" s="62"/>
      <c r="J633" s="62"/>
      <c r="K633" s="48"/>
      <c r="L633" s="62"/>
      <c r="M633" s="62"/>
      <c r="N633" s="62"/>
      <c r="O633" s="48"/>
      <c r="P633" s="99"/>
      <c r="Q633" s="48"/>
      <c r="R633" s="62"/>
      <c r="S633" s="62"/>
      <c r="T633" s="62"/>
    </row>
    <row r="634" spans="1:20">
      <c r="A634" s="98"/>
      <c r="B634" s="62"/>
      <c r="C634" s="62"/>
      <c r="D634" s="62"/>
      <c r="E634" s="48"/>
      <c r="F634" s="99"/>
      <c r="G634" s="27"/>
      <c r="H634" s="27"/>
      <c r="I634" s="62"/>
      <c r="J634" s="62"/>
      <c r="K634" s="48"/>
      <c r="L634" s="62"/>
      <c r="M634" s="62"/>
      <c r="N634" s="62"/>
      <c r="O634" s="48"/>
      <c r="P634" s="99"/>
      <c r="Q634" s="48"/>
      <c r="R634" s="62"/>
      <c r="S634" s="62"/>
      <c r="T634" s="62"/>
    </row>
    <row r="635" spans="1:20">
      <c r="A635" s="98"/>
      <c r="B635" s="62"/>
      <c r="C635" s="62"/>
      <c r="D635" s="62"/>
      <c r="E635" s="48"/>
      <c r="F635" s="99"/>
      <c r="G635" s="27"/>
      <c r="H635" s="27"/>
      <c r="I635" s="62"/>
      <c r="J635" s="62"/>
      <c r="K635" s="48"/>
      <c r="L635" s="62"/>
      <c r="M635" s="62"/>
      <c r="N635" s="62"/>
      <c r="O635" s="48"/>
      <c r="P635" s="99"/>
      <c r="Q635" s="48"/>
      <c r="R635" s="62"/>
      <c r="S635" s="62"/>
      <c r="T635" s="62"/>
    </row>
    <row r="636" spans="1:20">
      <c r="A636" s="98"/>
      <c r="B636" s="62"/>
      <c r="C636" s="62"/>
      <c r="D636" s="62"/>
      <c r="E636" s="48"/>
      <c r="F636" s="99"/>
      <c r="G636" s="27"/>
      <c r="H636" s="27"/>
      <c r="I636" s="62"/>
      <c r="J636" s="62"/>
      <c r="K636" s="48"/>
      <c r="L636" s="62"/>
      <c r="M636" s="62"/>
      <c r="N636" s="62"/>
      <c r="O636" s="48"/>
      <c r="P636" s="99"/>
      <c r="Q636" s="48"/>
      <c r="R636" s="62"/>
      <c r="S636" s="62"/>
      <c r="T636" s="62"/>
    </row>
    <row r="637" spans="1:20">
      <c r="A637" s="98"/>
      <c r="B637" s="62"/>
      <c r="C637" s="62"/>
      <c r="D637" s="62"/>
      <c r="E637" s="48"/>
      <c r="F637" s="99"/>
      <c r="G637" s="27"/>
      <c r="H637" s="27"/>
      <c r="I637" s="62"/>
      <c r="J637" s="62"/>
      <c r="K637" s="48"/>
      <c r="L637" s="62"/>
      <c r="M637" s="62"/>
      <c r="N637" s="62"/>
      <c r="O637" s="48"/>
      <c r="P637" s="99"/>
      <c r="Q637" s="48"/>
      <c r="R637" s="62"/>
      <c r="S637" s="62"/>
      <c r="T637" s="62"/>
    </row>
    <row r="638" spans="1:20">
      <c r="A638" s="98"/>
      <c r="B638" s="62"/>
      <c r="C638" s="62"/>
      <c r="D638" s="62"/>
      <c r="E638" s="48"/>
      <c r="F638" s="99"/>
      <c r="G638" s="27"/>
      <c r="H638" s="27"/>
      <c r="I638" s="62"/>
      <c r="J638" s="62"/>
      <c r="K638" s="48"/>
      <c r="L638" s="62"/>
      <c r="M638" s="62"/>
      <c r="N638" s="62"/>
      <c r="O638" s="48"/>
      <c r="P638" s="99"/>
      <c r="Q638" s="48"/>
      <c r="R638" s="62"/>
      <c r="S638" s="62"/>
      <c r="T638" s="62"/>
    </row>
    <row r="639" spans="1:20">
      <c r="A639" s="98"/>
      <c r="B639" s="62"/>
      <c r="C639" s="62"/>
      <c r="D639" s="62"/>
      <c r="E639" s="48"/>
      <c r="F639" s="99"/>
      <c r="G639" s="27"/>
      <c r="H639" s="27"/>
      <c r="I639" s="62"/>
      <c r="J639" s="62"/>
      <c r="K639" s="48"/>
      <c r="L639" s="62"/>
      <c r="M639" s="62"/>
      <c r="N639" s="62"/>
      <c r="O639" s="48"/>
      <c r="P639" s="99"/>
      <c r="Q639" s="48"/>
      <c r="R639" s="62"/>
      <c r="S639" s="62"/>
      <c r="T639" s="62"/>
    </row>
    <row r="640" spans="1:20">
      <c r="A640" s="98"/>
      <c r="B640" s="62"/>
      <c r="C640" s="62"/>
      <c r="D640" s="62"/>
      <c r="E640" s="48"/>
      <c r="F640" s="99"/>
      <c r="G640" s="27"/>
      <c r="H640" s="27"/>
      <c r="I640" s="62"/>
      <c r="J640" s="62"/>
      <c r="K640" s="48"/>
      <c r="L640" s="62"/>
      <c r="M640" s="62"/>
      <c r="N640" s="62"/>
      <c r="O640" s="48"/>
      <c r="P640" s="99"/>
      <c r="Q640" s="48"/>
      <c r="R640" s="62"/>
      <c r="S640" s="62"/>
      <c r="T640" s="62"/>
    </row>
    <row r="641" spans="1:20">
      <c r="A641" s="98"/>
      <c r="B641" s="62"/>
      <c r="C641" s="62"/>
      <c r="D641" s="62"/>
      <c r="E641" s="48"/>
      <c r="F641" s="99"/>
      <c r="G641" s="27"/>
      <c r="H641" s="27"/>
      <c r="I641" s="62"/>
      <c r="J641" s="62"/>
      <c r="K641" s="48"/>
      <c r="L641" s="62"/>
      <c r="M641" s="62"/>
      <c r="N641" s="62"/>
      <c r="O641" s="48"/>
      <c r="P641" s="99"/>
      <c r="Q641" s="48"/>
      <c r="R641" s="62"/>
      <c r="S641" s="62"/>
      <c r="T641" s="62"/>
    </row>
    <row r="642" spans="1:20">
      <c r="A642" s="98"/>
      <c r="B642" s="62"/>
      <c r="C642" s="62"/>
      <c r="D642" s="62"/>
      <c r="E642" s="48"/>
      <c r="F642" s="99"/>
      <c r="G642" s="27"/>
      <c r="H642" s="27"/>
      <c r="I642" s="62"/>
      <c r="J642" s="62"/>
      <c r="K642" s="48"/>
      <c r="L642" s="62"/>
      <c r="M642" s="62"/>
      <c r="N642" s="62"/>
      <c r="O642" s="48"/>
      <c r="P642" s="99"/>
      <c r="Q642" s="48"/>
      <c r="R642" s="62"/>
      <c r="S642" s="62"/>
      <c r="T642" s="62"/>
    </row>
    <row r="643" spans="1:20">
      <c r="A643" s="98"/>
      <c r="B643" s="62"/>
      <c r="C643" s="62"/>
      <c r="D643" s="62"/>
      <c r="E643" s="48"/>
      <c r="F643" s="99"/>
      <c r="G643" s="27"/>
      <c r="H643" s="27"/>
      <c r="I643" s="62"/>
      <c r="J643" s="62"/>
      <c r="K643" s="48"/>
      <c r="L643" s="62"/>
      <c r="M643" s="62"/>
      <c r="N643" s="62"/>
      <c r="O643" s="48"/>
      <c r="P643" s="99"/>
      <c r="Q643" s="48"/>
      <c r="R643" s="62"/>
      <c r="S643" s="62"/>
      <c r="T643" s="62"/>
    </row>
    <row r="644" spans="1:20">
      <c r="A644" s="98"/>
      <c r="B644" s="62"/>
      <c r="C644" s="62"/>
      <c r="D644" s="62"/>
      <c r="E644" s="48"/>
      <c r="F644" s="99"/>
      <c r="G644" s="27"/>
      <c r="H644" s="27"/>
      <c r="I644" s="62"/>
      <c r="J644" s="62"/>
      <c r="K644" s="48"/>
      <c r="L644" s="62"/>
      <c r="M644" s="62"/>
      <c r="N644" s="62"/>
      <c r="O644" s="48"/>
      <c r="P644" s="99"/>
      <c r="Q644" s="48"/>
      <c r="R644" s="62"/>
      <c r="S644" s="62"/>
      <c r="T644" s="62"/>
    </row>
    <row r="645" spans="1:20">
      <c r="A645" s="98"/>
      <c r="B645" s="62"/>
      <c r="C645" s="62"/>
      <c r="D645" s="62"/>
      <c r="E645" s="48"/>
      <c r="F645" s="99"/>
      <c r="G645" s="27"/>
      <c r="H645" s="27"/>
      <c r="I645" s="62"/>
      <c r="J645" s="62"/>
      <c r="K645" s="48"/>
      <c r="L645" s="62"/>
      <c r="M645" s="62"/>
      <c r="N645" s="62"/>
      <c r="O645" s="48"/>
      <c r="P645" s="99"/>
      <c r="Q645" s="48"/>
      <c r="R645" s="62"/>
      <c r="S645" s="62"/>
      <c r="T645" s="62"/>
    </row>
    <row r="646" spans="1:20">
      <c r="A646" s="98"/>
      <c r="B646" s="62"/>
      <c r="C646" s="62"/>
      <c r="D646" s="62"/>
      <c r="E646" s="48"/>
      <c r="F646" s="99"/>
      <c r="G646" s="27"/>
      <c r="H646" s="27"/>
      <c r="I646" s="62"/>
      <c r="J646" s="62"/>
      <c r="K646" s="48"/>
      <c r="L646" s="62"/>
      <c r="M646" s="62"/>
      <c r="N646" s="62"/>
      <c r="O646" s="48"/>
      <c r="P646" s="99"/>
      <c r="Q646" s="48"/>
      <c r="R646" s="62"/>
      <c r="S646" s="62"/>
      <c r="T646" s="62"/>
    </row>
    <row r="647" spans="1:20">
      <c r="A647" s="98"/>
      <c r="B647" s="62"/>
      <c r="C647" s="62"/>
      <c r="D647" s="62"/>
      <c r="E647" s="48"/>
      <c r="F647" s="99"/>
      <c r="G647" s="27"/>
      <c r="H647" s="27"/>
      <c r="I647" s="62"/>
      <c r="J647" s="62"/>
      <c r="K647" s="48"/>
      <c r="L647" s="62"/>
      <c r="M647" s="62"/>
      <c r="N647" s="62"/>
      <c r="O647" s="48"/>
      <c r="P647" s="99"/>
      <c r="Q647" s="48"/>
      <c r="R647" s="62"/>
      <c r="S647" s="62"/>
      <c r="T647" s="62"/>
    </row>
    <row r="648" spans="1:20">
      <c r="A648" s="98"/>
      <c r="B648" s="62"/>
      <c r="C648" s="62"/>
      <c r="D648" s="62"/>
      <c r="E648" s="48"/>
      <c r="F648" s="99"/>
      <c r="G648" s="27"/>
      <c r="H648" s="27"/>
      <c r="I648" s="62"/>
      <c r="J648" s="62"/>
      <c r="K648" s="48"/>
      <c r="L648" s="62"/>
      <c r="M648" s="62"/>
      <c r="N648" s="62"/>
      <c r="O648" s="48"/>
      <c r="P648" s="99"/>
      <c r="Q648" s="48"/>
      <c r="R648" s="62"/>
      <c r="S648" s="62"/>
      <c r="T648" s="62"/>
    </row>
    <row r="649" spans="1:20">
      <c r="A649" s="98"/>
      <c r="B649" s="62"/>
      <c r="C649" s="62"/>
      <c r="D649" s="62"/>
      <c r="E649" s="48"/>
      <c r="F649" s="99"/>
      <c r="G649" s="27"/>
      <c r="H649" s="27"/>
      <c r="I649" s="62"/>
      <c r="J649" s="62"/>
      <c r="K649" s="48"/>
      <c r="L649" s="62"/>
      <c r="M649" s="62"/>
      <c r="N649" s="62"/>
      <c r="O649" s="48"/>
      <c r="P649" s="99"/>
      <c r="Q649" s="48"/>
      <c r="R649" s="62"/>
      <c r="S649" s="62"/>
      <c r="T649" s="62"/>
    </row>
    <row r="650" spans="1:20">
      <c r="A650" s="98"/>
      <c r="B650" s="62"/>
      <c r="C650" s="62"/>
      <c r="D650" s="62"/>
      <c r="E650" s="48"/>
      <c r="F650" s="99"/>
      <c r="G650" s="27"/>
      <c r="H650" s="27"/>
      <c r="I650" s="62"/>
      <c r="J650" s="62"/>
      <c r="K650" s="48"/>
      <c r="L650" s="62"/>
      <c r="M650" s="62"/>
      <c r="N650" s="62"/>
      <c r="O650" s="48"/>
      <c r="P650" s="99"/>
      <c r="Q650" s="48"/>
      <c r="R650" s="62"/>
      <c r="S650" s="62"/>
      <c r="T650" s="62"/>
    </row>
    <row r="651" spans="1:20">
      <c r="A651" s="98"/>
      <c r="B651" s="62"/>
      <c r="C651" s="62"/>
      <c r="D651" s="62"/>
      <c r="E651" s="48"/>
      <c r="F651" s="99"/>
      <c r="G651" s="27"/>
      <c r="H651" s="27"/>
      <c r="I651" s="62"/>
      <c r="J651" s="62"/>
      <c r="K651" s="48"/>
      <c r="L651" s="62"/>
      <c r="M651" s="62"/>
      <c r="N651" s="62"/>
      <c r="O651" s="48"/>
      <c r="P651" s="99"/>
      <c r="Q651" s="48"/>
      <c r="R651" s="62"/>
      <c r="S651" s="62"/>
      <c r="T651" s="62"/>
    </row>
    <row r="652" spans="1:20">
      <c r="A652" s="98"/>
      <c r="B652" s="62"/>
      <c r="C652" s="62"/>
      <c r="D652" s="62"/>
      <c r="E652" s="48"/>
      <c r="F652" s="99"/>
      <c r="G652" s="27"/>
      <c r="H652" s="27"/>
      <c r="I652" s="62"/>
      <c r="J652" s="62"/>
      <c r="K652" s="48"/>
      <c r="L652" s="62"/>
      <c r="M652" s="62"/>
      <c r="N652" s="62"/>
      <c r="O652" s="48"/>
      <c r="P652" s="99"/>
      <c r="Q652" s="48"/>
      <c r="R652" s="62"/>
      <c r="S652" s="62"/>
      <c r="T652" s="62"/>
    </row>
    <row r="653" spans="1:20">
      <c r="A653" s="98"/>
      <c r="B653" s="62"/>
      <c r="C653" s="62"/>
      <c r="D653" s="62"/>
      <c r="E653" s="48"/>
      <c r="F653" s="99"/>
      <c r="G653" s="27"/>
      <c r="H653" s="27"/>
      <c r="I653" s="62"/>
      <c r="J653" s="62"/>
      <c r="K653" s="48"/>
      <c r="L653" s="62"/>
      <c r="M653" s="62"/>
      <c r="N653" s="62"/>
      <c r="O653" s="48"/>
      <c r="P653" s="99"/>
      <c r="Q653" s="48"/>
      <c r="R653" s="62"/>
      <c r="S653" s="62"/>
      <c r="T653" s="62"/>
    </row>
    <row r="654" spans="1:20">
      <c r="A654" s="98"/>
      <c r="B654" s="62"/>
      <c r="C654" s="62"/>
      <c r="D654" s="62"/>
      <c r="E654" s="48"/>
      <c r="F654" s="99"/>
      <c r="G654" s="27"/>
      <c r="H654" s="27"/>
      <c r="I654" s="62"/>
      <c r="J654" s="62"/>
      <c r="K654" s="48"/>
      <c r="L654" s="62"/>
      <c r="M654" s="62"/>
      <c r="N654" s="62"/>
      <c r="O654" s="48"/>
      <c r="P654" s="99"/>
      <c r="Q654" s="48"/>
      <c r="R654" s="62"/>
      <c r="S654" s="62"/>
      <c r="T654" s="62"/>
    </row>
    <row r="655" spans="1:20">
      <c r="A655" s="98"/>
      <c r="B655" s="62"/>
      <c r="C655" s="62"/>
      <c r="D655" s="62"/>
      <c r="E655" s="48"/>
      <c r="F655" s="99"/>
      <c r="G655" s="27"/>
      <c r="H655" s="27"/>
      <c r="I655" s="62"/>
      <c r="J655" s="62"/>
      <c r="K655" s="48"/>
      <c r="L655" s="62"/>
      <c r="M655" s="62"/>
      <c r="N655" s="62"/>
      <c r="O655" s="48"/>
      <c r="P655" s="99"/>
      <c r="Q655" s="48"/>
      <c r="R655" s="62"/>
      <c r="S655" s="62"/>
      <c r="T655" s="62"/>
    </row>
    <row r="656" spans="1:20">
      <c r="A656" s="98"/>
      <c r="B656" s="62"/>
      <c r="C656" s="62"/>
      <c r="D656" s="62"/>
      <c r="E656" s="48"/>
      <c r="F656" s="99"/>
      <c r="G656" s="27"/>
      <c r="H656" s="27"/>
      <c r="I656" s="62"/>
      <c r="J656" s="62"/>
      <c r="K656" s="48"/>
      <c r="L656" s="62"/>
      <c r="M656" s="62"/>
      <c r="N656" s="62"/>
      <c r="O656" s="48"/>
      <c r="P656" s="99"/>
      <c r="Q656" s="48"/>
      <c r="R656" s="62"/>
      <c r="S656" s="62"/>
      <c r="T656" s="62"/>
    </row>
    <row r="657" spans="1:20">
      <c r="A657" s="98"/>
      <c r="B657" s="62"/>
      <c r="C657" s="62"/>
      <c r="D657" s="62"/>
      <c r="E657" s="48"/>
      <c r="F657" s="99"/>
      <c r="G657" s="27"/>
      <c r="H657" s="27"/>
      <c r="I657" s="62"/>
      <c r="J657" s="62"/>
      <c r="K657" s="48"/>
      <c r="L657" s="62"/>
      <c r="M657" s="62"/>
      <c r="N657" s="62"/>
      <c r="O657" s="48"/>
      <c r="P657" s="99"/>
      <c r="Q657" s="48"/>
      <c r="R657" s="62"/>
      <c r="S657" s="62"/>
      <c r="T657" s="62"/>
    </row>
    <row r="658" spans="1:20">
      <c r="A658" s="98"/>
      <c r="B658" s="62"/>
      <c r="C658" s="62"/>
      <c r="D658" s="62"/>
      <c r="E658" s="48"/>
      <c r="F658" s="99"/>
      <c r="G658" s="27"/>
      <c r="H658" s="27"/>
      <c r="I658" s="62"/>
      <c r="J658" s="62"/>
      <c r="K658" s="48"/>
      <c r="L658" s="62"/>
      <c r="M658" s="62"/>
      <c r="N658" s="62"/>
      <c r="O658" s="48"/>
      <c r="P658" s="99"/>
      <c r="Q658" s="48"/>
      <c r="R658" s="62"/>
      <c r="S658" s="62"/>
      <c r="T658" s="62"/>
    </row>
    <row r="659" spans="1:20">
      <c r="A659" s="98"/>
      <c r="B659" s="62"/>
      <c r="C659" s="62"/>
      <c r="D659" s="62"/>
      <c r="E659" s="48"/>
      <c r="F659" s="99"/>
      <c r="G659" s="27"/>
      <c r="H659" s="27"/>
      <c r="I659" s="62"/>
      <c r="J659" s="62"/>
      <c r="K659" s="48"/>
      <c r="L659" s="62"/>
      <c r="M659" s="62"/>
      <c r="N659" s="62"/>
      <c r="O659" s="48"/>
      <c r="P659" s="99"/>
      <c r="Q659" s="48"/>
      <c r="R659" s="62"/>
      <c r="S659" s="62"/>
      <c r="T659" s="62"/>
    </row>
    <row r="660" spans="1:20">
      <c r="A660" s="98"/>
      <c r="B660" s="62"/>
      <c r="C660" s="62"/>
      <c r="D660" s="62"/>
      <c r="E660" s="48"/>
      <c r="F660" s="99"/>
      <c r="G660" s="27"/>
      <c r="H660" s="27"/>
      <c r="I660" s="62"/>
      <c r="J660" s="62"/>
      <c r="K660" s="48"/>
      <c r="L660" s="62"/>
      <c r="M660" s="62"/>
      <c r="N660" s="62"/>
      <c r="O660" s="48"/>
      <c r="P660" s="99"/>
      <c r="Q660" s="48"/>
      <c r="R660" s="62"/>
      <c r="S660" s="62"/>
      <c r="T660" s="62"/>
    </row>
    <row r="661" spans="1:20">
      <c r="A661" s="98"/>
      <c r="B661" s="62"/>
      <c r="C661" s="62"/>
      <c r="D661" s="62"/>
      <c r="E661" s="48"/>
      <c r="F661" s="99"/>
      <c r="G661" s="27"/>
      <c r="H661" s="27"/>
      <c r="I661" s="62"/>
      <c r="J661" s="62"/>
      <c r="K661" s="48"/>
      <c r="L661" s="62"/>
      <c r="M661" s="62"/>
      <c r="N661" s="62"/>
      <c r="O661" s="48"/>
      <c r="P661" s="99"/>
      <c r="Q661" s="48"/>
      <c r="R661" s="62"/>
      <c r="S661" s="62"/>
      <c r="T661" s="62"/>
    </row>
    <row r="662" spans="1:20">
      <c r="A662" s="98"/>
      <c r="B662" s="62"/>
      <c r="C662" s="62"/>
      <c r="D662" s="62"/>
      <c r="E662" s="48"/>
      <c r="F662" s="99"/>
      <c r="G662" s="27"/>
      <c r="H662" s="27"/>
      <c r="I662" s="62"/>
      <c r="J662" s="62"/>
      <c r="K662" s="48"/>
      <c r="L662" s="62"/>
      <c r="M662" s="62"/>
      <c r="N662" s="62"/>
      <c r="O662" s="48"/>
      <c r="P662" s="99"/>
      <c r="Q662" s="48"/>
      <c r="R662" s="62"/>
      <c r="S662" s="62"/>
      <c r="T662" s="62"/>
    </row>
    <row r="663" spans="1:20">
      <c r="A663" s="98"/>
      <c r="B663" s="62"/>
      <c r="C663" s="62"/>
      <c r="D663" s="62"/>
      <c r="E663" s="48"/>
      <c r="F663" s="99"/>
      <c r="G663" s="27"/>
      <c r="H663" s="27"/>
      <c r="I663" s="62"/>
      <c r="J663" s="62"/>
      <c r="K663" s="48"/>
      <c r="L663" s="62"/>
      <c r="M663" s="62"/>
      <c r="N663" s="62"/>
      <c r="O663" s="48"/>
      <c r="P663" s="99"/>
      <c r="Q663" s="48"/>
      <c r="R663" s="62"/>
      <c r="S663" s="62"/>
      <c r="T663" s="62"/>
    </row>
    <row r="664" spans="1:20">
      <c r="A664" s="98"/>
      <c r="B664" s="62"/>
      <c r="C664" s="62"/>
      <c r="D664" s="62"/>
      <c r="E664" s="48"/>
      <c r="F664" s="99"/>
      <c r="G664" s="27"/>
      <c r="H664" s="27"/>
      <c r="I664" s="62"/>
      <c r="J664" s="62"/>
      <c r="K664" s="48"/>
      <c r="L664" s="62"/>
      <c r="M664" s="62"/>
      <c r="N664" s="62"/>
      <c r="O664" s="48"/>
      <c r="P664" s="99"/>
      <c r="Q664" s="48"/>
      <c r="R664" s="62"/>
      <c r="S664" s="62"/>
      <c r="T664" s="62"/>
    </row>
    <row r="665" spans="1:20">
      <c r="A665" s="98"/>
      <c r="B665" s="62"/>
      <c r="C665" s="62"/>
      <c r="D665" s="62"/>
      <c r="E665" s="48"/>
      <c r="F665" s="99"/>
      <c r="G665" s="27"/>
      <c r="H665" s="27"/>
      <c r="I665" s="62"/>
      <c r="J665" s="62"/>
      <c r="K665" s="48"/>
      <c r="L665" s="62"/>
      <c r="M665" s="62"/>
      <c r="N665" s="62"/>
      <c r="O665" s="48"/>
      <c r="P665" s="99"/>
      <c r="Q665" s="48"/>
      <c r="R665" s="62"/>
      <c r="S665" s="62"/>
      <c r="T665" s="62"/>
    </row>
    <row r="666" spans="1:20">
      <c r="A666" s="98"/>
      <c r="B666" s="62"/>
      <c r="C666" s="62"/>
      <c r="D666" s="62"/>
      <c r="E666" s="48"/>
      <c r="F666" s="99"/>
      <c r="G666" s="27"/>
      <c r="H666" s="27"/>
      <c r="I666" s="62"/>
      <c r="J666" s="62"/>
      <c r="K666" s="48"/>
      <c r="L666" s="62"/>
      <c r="M666" s="62"/>
      <c r="N666" s="62"/>
      <c r="O666" s="48"/>
      <c r="P666" s="99"/>
      <c r="Q666" s="48"/>
      <c r="R666" s="62"/>
      <c r="S666" s="62"/>
      <c r="T666" s="62"/>
    </row>
    <row r="667" spans="1:20">
      <c r="A667" s="98"/>
      <c r="B667" s="62"/>
      <c r="C667" s="62"/>
      <c r="D667" s="62"/>
      <c r="E667" s="48"/>
      <c r="F667" s="99"/>
      <c r="G667" s="27"/>
      <c r="H667" s="27"/>
      <c r="I667" s="62"/>
      <c r="J667" s="62"/>
      <c r="K667" s="48"/>
      <c r="L667" s="62"/>
      <c r="M667" s="62"/>
      <c r="N667" s="62"/>
      <c r="O667" s="48"/>
      <c r="P667" s="99"/>
      <c r="Q667" s="48"/>
      <c r="R667" s="62"/>
      <c r="S667" s="62"/>
      <c r="T667" s="62"/>
    </row>
    <row r="668" spans="1:20">
      <c r="A668" s="98"/>
      <c r="B668" s="62"/>
      <c r="C668" s="62"/>
      <c r="D668" s="62"/>
      <c r="E668" s="48"/>
      <c r="F668" s="99"/>
      <c r="G668" s="27"/>
      <c r="H668" s="27"/>
      <c r="I668" s="62"/>
      <c r="J668" s="62"/>
      <c r="K668" s="48"/>
      <c r="L668" s="62"/>
      <c r="M668" s="62"/>
      <c r="N668" s="62"/>
      <c r="O668" s="48"/>
      <c r="P668" s="99"/>
      <c r="Q668" s="48"/>
      <c r="R668" s="62"/>
      <c r="S668" s="62"/>
      <c r="T668" s="62"/>
    </row>
    <row r="669" spans="1:20">
      <c r="A669" s="98"/>
      <c r="B669" s="62"/>
      <c r="C669" s="62"/>
      <c r="D669" s="62"/>
      <c r="E669" s="48"/>
      <c r="F669" s="99"/>
      <c r="G669" s="27"/>
      <c r="H669" s="27"/>
      <c r="I669" s="62"/>
      <c r="J669" s="62"/>
      <c r="K669" s="48"/>
      <c r="L669" s="62"/>
      <c r="M669" s="62"/>
      <c r="N669" s="62"/>
      <c r="O669" s="48"/>
      <c r="P669" s="99"/>
      <c r="Q669" s="48"/>
      <c r="R669" s="62"/>
      <c r="S669" s="62"/>
      <c r="T669" s="62"/>
    </row>
    <row r="670" spans="1:20">
      <c r="A670" s="98"/>
      <c r="B670" s="62"/>
      <c r="C670" s="62"/>
      <c r="D670" s="62"/>
      <c r="E670" s="48"/>
      <c r="F670" s="99"/>
      <c r="G670" s="27"/>
      <c r="H670" s="27"/>
      <c r="I670" s="62"/>
      <c r="J670" s="62"/>
      <c r="K670" s="48"/>
      <c r="L670" s="62"/>
      <c r="M670" s="62"/>
      <c r="N670" s="62"/>
      <c r="O670" s="48"/>
      <c r="P670" s="99"/>
      <c r="Q670" s="48"/>
      <c r="R670" s="62"/>
      <c r="S670" s="62"/>
      <c r="T670" s="62"/>
    </row>
    <row r="671" spans="1:20">
      <c r="A671" s="98"/>
      <c r="B671" s="62"/>
      <c r="C671" s="62"/>
      <c r="D671" s="62"/>
      <c r="E671" s="48"/>
      <c r="F671" s="99"/>
      <c r="G671" s="27"/>
      <c r="H671" s="27"/>
      <c r="I671" s="62"/>
      <c r="J671" s="62"/>
      <c r="K671" s="48"/>
      <c r="L671" s="62"/>
      <c r="M671" s="62"/>
      <c r="N671" s="62"/>
      <c r="O671" s="48"/>
      <c r="P671" s="99"/>
      <c r="Q671" s="48"/>
      <c r="R671" s="62"/>
      <c r="S671" s="62"/>
      <c r="T671" s="62"/>
    </row>
    <row r="672" spans="1:20">
      <c r="A672" s="98"/>
      <c r="B672" s="62"/>
      <c r="C672" s="62"/>
      <c r="D672" s="62"/>
      <c r="E672" s="48"/>
      <c r="F672" s="99"/>
      <c r="G672" s="27"/>
      <c r="H672" s="27"/>
      <c r="I672" s="62"/>
      <c r="J672" s="62"/>
      <c r="K672" s="48"/>
      <c r="L672" s="62"/>
      <c r="M672" s="62"/>
      <c r="N672" s="62"/>
      <c r="O672" s="48"/>
      <c r="P672" s="99"/>
      <c r="Q672" s="48"/>
      <c r="R672" s="62"/>
      <c r="S672" s="62"/>
      <c r="T672" s="62"/>
    </row>
    <row r="673" spans="1:20">
      <c r="A673" s="98"/>
      <c r="B673" s="62"/>
      <c r="C673" s="62"/>
      <c r="D673" s="62"/>
      <c r="E673" s="48"/>
      <c r="F673" s="99"/>
      <c r="G673" s="27"/>
      <c r="H673" s="27"/>
      <c r="I673" s="62"/>
      <c r="J673" s="62"/>
      <c r="K673" s="48"/>
      <c r="L673" s="62"/>
      <c r="M673" s="62"/>
      <c r="N673" s="62"/>
      <c r="O673" s="48"/>
      <c r="P673" s="99"/>
      <c r="Q673" s="48"/>
      <c r="R673" s="62"/>
      <c r="S673" s="62"/>
      <c r="T673" s="62"/>
    </row>
    <row r="674" spans="1:20">
      <c r="A674" s="98"/>
      <c r="B674" s="62"/>
      <c r="C674" s="62"/>
      <c r="D674" s="62"/>
      <c r="E674" s="48"/>
      <c r="F674" s="99"/>
      <c r="G674" s="27"/>
      <c r="H674" s="27"/>
      <c r="I674" s="62"/>
      <c r="J674" s="62"/>
      <c r="K674" s="48"/>
      <c r="L674" s="62"/>
      <c r="M674" s="62"/>
      <c r="N674" s="62"/>
      <c r="O674" s="48"/>
      <c r="P674" s="99"/>
      <c r="Q674" s="48"/>
      <c r="R674" s="62"/>
      <c r="S674" s="62"/>
      <c r="T674" s="62"/>
    </row>
    <row r="675" spans="1:20">
      <c r="A675" s="98"/>
      <c r="B675" s="62"/>
      <c r="C675" s="62"/>
      <c r="D675" s="62"/>
      <c r="E675" s="48"/>
      <c r="F675" s="99"/>
      <c r="G675" s="27"/>
      <c r="H675" s="27"/>
      <c r="I675" s="62"/>
      <c r="J675" s="62"/>
      <c r="K675" s="48"/>
      <c r="L675" s="62"/>
      <c r="M675" s="62"/>
      <c r="N675" s="62"/>
      <c r="O675" s="48"/>
      <c r="P675" s="99"/>
      <c r="Q675" s="48"/>
      <c r="R675" s="62"/>
      <c r="S675" s="62"/>
      <c r="T675" s="62"/>
    </row>
    <row r="676" spans="1:20">
      <c r="A676" s="98"/>
      <c r="B676" s="62"/>
      <c r="C676" s="62"/>
      <c r="D676" s="62"/>
      <c r="E676" s="48"/>
      <c r="F676" s="99"/>
      <c r="G676" s="27"/>
      <c r="H676" s="27"/>
      <c r="I676" s="62"/>
      <c r="J676" s="62"/>
      <c r="K676" s="48"/>
      <c r="L676" s="62"/>
      <c r="M676" s="62"/>
      <c r="N676" s="62"/>
      <c r="O676" s="48"/>
      <c r="P676" s="99"/>
      <c r="Q676" s="48"/>
      <c r="R676" s="62"/>
      <c r="S676" s="62"/>
      <c r="T676" s="62"/>
    </row>
    <row r="677" spans="1:20">
      <c r="A677" s="98"/>
      <c r="B677" s="62"/>
      <c r="C677" s="62"/>
      <c r="D677" s="62"/>
      <c r="E677" s="48"/>
      <c r="F677" s="99"/>
      <c r="G677" s="27"/>
      <c r="H677" s="27"/>
      <c r="I677" s="62"/>
      <c r="J677" s="62"/>
      <c r="K677" s="48"/>
      <c r="L677" s="62"/>
      <c r="M677" s="62"/>
      <c r="N677" s="62"/>
      <c r="O677" s="48"/>
      <c r="P677" s="99"/>
      <c r="Q677" s="48"/>
      <c r="R677" s="62"/>
      <c r="S677" s="62"/>
      <c r="T677" s="62"/>
    </row>
    <row r="678" spans="1:20">
      <c r="A678" s="98"/>
      <c r="B678" s="62"/>
      <c r="C678" s="62"/>
      <c r="D678" s="62"/>
      <c r="E678" s="48"/>
      <c r="F678" s="99"/>
      <c r="G678" s="27"/>
      <c r="H678" s="27"/>
      <c r="I678" s="62"/>
      <c r="J678" s="62"/>
      <c r="K678" s="48"/>
      <c r="L678" s="62"/>
      <c r="M678" s="62"/>
      <c r="N678" s="62"/>
      <c r="O678" s="48"/>
      <c r="P678" s="99"/>
      <c r="Q678" s="48"/>
      <c r="R678" s="62"/>
      <c r="S678" s="62"/>
      <c r="T678" s="62"/>
    </row>
    <row r="679" spans="1:20">
      <c r="A679" s="98"/>
      <c r="B679" s="62"/>
      <c r="C679" s="62"/>
      <c r="D679" s="62"/>
      <c r="E679" s="48"/>
      <c r="F679" s="99"/>
      <c r="G679" s="27"/>
      <c r="H679" s="27"/>
      <c r="I679" s="62"/>
      <c r="J679" s="62"/>
      <c r="K679" s="48"/>
      <c r="L679" s="62"/>
      <c r="M679" s="62"/>
      <c r="N679" s="62"/>
      <c r="O679" s="48"/>
      <c r="P679" s="99"/>
      <c r="Q679" s="48"/>
      <c r="R679" s="62"/>
      <c r="S679" s="62"/>
      <c r="T679" s="62"/>
    </row>
    <row r="680" spans="1:20">
      <c r="A680" s="98"/>
      <c r="B680" s="62"/>
      <c r="C680" s="62"/>
      <c r="D680" s="62"/>
      <c r="E680" s="48"/>
      <c r="F680" s="99"/>
      <c r="G680" s="27"/>
      <c r="H680" s="27"/>
      <c r="I680" s="62"/>
      <c r="J680" s="62"/>
      <c r="K680" s="48"/>
      <c r="L680" s="62"/>
      <c r="M680" s="62"/>
      <c r="N680" s="62"/>
      <c r="O680" s="48"/>
      <c r="P680" s="99"/>
      <c r="Q680" s="48"/>
      <c r="R680" s="62"/>
      <c r="S680" s="62"/>
      <c r="T680" s="62"/>
    </row>
    <row r="681" spans="1:20">
      <c r="A681" s="98"/>
      <c r="B681" s="62"/>
      <c r="C681" s="62"/>
      <c r="D681" s="62"/>
      <c r="E681" s="48"/>
      <c r="F681" s="99"/>
      <c r="G681" s="27"/>
      <c r="H681" s="27"/>
      <c r="I681" s="62"/>
      <c r="J681" s="62"/>
      <c r="K681" s="48"/>
      <c r="L681" s="62"/>
      <c r="M681" s="62"/>
      <c r="N681" s="62"/>
      <c r="O681" s="48"/>
      <c r="P681" s="99"/>
      <c r="Q681" s="48"/>
      <c r="R681" s="62"/>
      <c r="S681" s="62"/>
      <c r="T681" s="62"/>
    </row>
    <row r="682" spans="1:20">
      <c r="A682" s="98"/>
      <c r="B682" s="62"/>
      <c r="C682" s="62"/>
      <c r="D682" s="62"/>
      <c r="E682" s="48"/>
      <c r="F682" s="99"/>
      <c r="G682" s="27"/>
      <c r="H682" s="27"/>
      <c r="I682" s="62"/>
      <c r="J682" s="62"/>
      <c r="K682" s="48"/>
      <c r="L682" s="62"/>
      <c r="M682" s="62"/>
      <c r="N682" s="62"/>
      <c r="O682" s="48"/>
      <c r="P682" s="99"/>
      <c r="Q682" s="48"/>
      <c r="R682" s="62"/>
      <c r="S682" s="62"/>
      <c r="T682" s="62"/>
    </row>
    <row r="683" spans="1:20">
      <c r="A683" s="98"/>
      <c r="B683" s="62"/>
      <c r="C683" s="62"/>
      <c r="D683" s="62"/>
      <c r="E683" s="48"/>
      <c r="F683" s="99"/>
      <c r="G683" s="27"/>
      <c r="H683" s="27"/>
      <c r="I683" s="62"/>
      <c r="J683" s="62"/>
      <c r="K683" s="48"/>
      <c r="L683" s="62"/>
      <c r="M683" s="62"/>
      <c r="N683" s="62"/>
      <c r="O683" s="48"/>
      <c r="P683" s="99"/>
      <c r="Q683" s="48"/>
      <c r="R683" s="62"/>
      <c r="S683" s="62"/>
      <c r="T683" s="62"/>
    </row>
    <row r="684" spans="1:20">
      <c r="A684" s="98"/>
      <c r="B684" s="62"/>
      <c r="C684" s="62"/>
      <c r="D684" s="62"/>
      <c r="E684" s="48"/>
      <c r="F684" s="99"/>
      <c r="G684" s="27"/>
      <c r="H684" s="27"/>
      <c r="I684" s="62"/>
      <c r="J684" s="62"/>
      <c r="K684" s="48"/>
      <c r="L684" s="62"/>
      <c r="M684" s="62"/>
      <c r="N684" s="62"/>
      <c r="O684" s="48"/>
      <c r="P684" s="99"/>
      <c r="Q684" s="48"/>
      <c r="R684" s="62"/>
      <c r="S684" s="62"/>
      <c r="T684" s="62"/>
    </row>
    <row r="685" spans="1:20">
      <c r="A685" s="98"/>
      <c r="B685" s="62"/>
      <c r="C685" s="62"/>
      <c r="D685" s="62"/>
      <c r="E685" s="48"/>
      <c r="F685" s="99"/>
      <c r="G685" s="27"/>
      <c r="H685" s="27"/>
      <c r="I685" s="62"/>
      <c r="J685" s="62"/>
      <c r="K685" s="48"/>
      <c r="L685" s="62"/>
      <c r="M685" s="62"/>
      <c r="N685" s="62"/>
      <c r="O685" s="48"/>
      <c r="P685" s="99"/>
      <c r="Q685" s="48"/>
      <c r="R685" s="62"/>
      <c r="S685" s="62"/>
      <c r="T685" s="62"/>
    </row>
    <row r="686" spans="1:20">
      <c r="A686" s="98"/>
      <c r="B686" s="62"/>
      <c r="C686" s="62"/>
      <c r="D686" s="62"/>
      <c r="E686" s="48"/>
      <c r="F686" s="99"/>
      <c r="G686" s="27"/>
      <c r="H686" s="27"/>
      <c r="I686" s="62"/>
      <c r="J686" s="62"/>
      <c r="K686" s="48"/>
      <c r="L686" s="62"/>
      <c r="M686" s="62"/>
      <c r="N686" s="62"/>
      <c r="O686" s="48"/>
      <c r="P686" s="99"/>
      <c r="Q686" s="48"/>
      <c r="R686" s="62"/>
      <c r="S686" s="62"/>
      <c r="T686" s="62"/>
    </row>
    <row r="687" spans="1:20">
      <c r="A687" s="98"/>
      <c r="B687" s="62"/>
      <c r="C687" s="62"/>
      <c r="D687" s="62"/>
      <c r="E687" s="48"/>
      <c r="F687" s="99"/>
      <c r="G687" s="27"/>
      <c r="H687" s="27"/>
      <c r="I687" s="62"/>
      <c r="J687" s="62"/>
      <c r="K687" s="48"/>
      <c r="L687" s="62"/>
      <c r="M687" s="62"/>
      <c r="N687" s="62"/>
      <c r="O687" s="48"/>
      <c r="P687" s="99"/>
      <c r="Q687" s="48"/>
      <c r="R687" s="62"/>
      <c r="S687" s="62"/>
      <c r="T687" s="62"/>
    </row>
    <row r="688" spans="1:20">
      <c r="A688" s="98"/>
      <c r="B688" s="62"/>
      <c r="C688" s="62"/>
      <c r="D688" s="62"/>
      <c r="E688" s="48"/>
      <c r="F688" s="99"/>
      <c r="G688" s="27"/>
      <c r="H688" s="27"/>
      <c r="I688" s="62"/>
      <c r="J688" s="62"/>
      <c r="K688" s="48"/>
      <c r="L688" s="62"/>
      <c r="M688" s="62"/>
      <c r="N688" s="62"/>
      <c r="O688" s="48"/>
      <c r="P688" s="99"/>
      <c r="Q688" s="48"/>
      <c r="R688" s="62"/>
      <c r="S688" s="62"/>
      <c r="T688" s="62"/>
    </row>
    <row r="689" spans="1:20">
      <c r="A689" s="98"/>
      <c r="B689" s="62"/>
      <c r="C689" s="62"/>
      <c r="D689" s="62"/>
      <c r="E689" s="48"/>
      <c r="F689" s="99"/>
      <c r="G689" s="27"/>
      <c r="H689" s="27"/>
      <c r="I689" s="62"/>
      <c r="J689" s="62"/>
      <c r="K689" s="48"/>
      <c r="L689" s="62"/>
      <c r="M689" s="62"/>
      <c r="N689" s="62"/>
      <c r="O689" s="48"/>
      <c r="P689" s="99"/>
      <c r="Q689" s="48"/>
      <c r="R689" s="62"/>
      <c r="S689" s="62"/>
      <c r="T689" s="62"/>
    </row>
    <row r="690" spans="1:20">
      <c r="A690" s="98"/>
      <c r="B690" s="62"/>
      <c r="C690" s="62"/>
      <c r="D690" s="62"/>
      <c r="E690" s="48"/>
      <c r="F690" s="99"/>
      <c r="G690" s="27"/>
      <c r="H690" s="27"/>
      <c r="I690" s="62"/>
      <c r="J690" s="62"/>
      <c r="K690" s="48"/>
      <c r="L690" s="62"/>
      <c r="M690" s="62"/>
      <c r="N690" s="62"/>
      <c r="O690" s="48"/>
      <c r="P690" s="99"/>
      <c r="Q690" s="48"/>
      <c r="R690" s="62"/>
      <c r="S690" s="62"/>
      <c r="T690" s="62"/>
    </row>
    <row r="691" spans="1:20">
      <c r="A691" s="98"/>
      <c r="B691" s="62"/>
      <c r="C691" s="62"/>
      <c r="D691" s="62"/>
      <c r="E691" s="48"/>
      <c r="F691" s="99"/>
      <c r="G691" s="27"/>
      <c r="H691" s="27"/>
      <c r="I691" s="62"/>
      <c r="J691" s="62"/>
      <c r="K691" s="48"/>
      <c r="L691" s="62"/>
      <c r="M691" s="62"/>
      <c r="N691" s="62"/>
      <c r="O691" s="48"/>
      <c r="P691" s="99"/>
      <c r="Q691" s="48"/>
      <c r="R691" s="62"/>
      <c r="S691" s="62"/>
      <c r="T691" s="62"/>
    </row>
    <row r="692" spans="1:20">
      <c r="A692" s="98"/>
      <c r="B692" s="62"/>
      <c r="C692" s="62"/>
      <c r="D692" s="62"/>
      <c r="E692" s="48"/>
      <c r="F692" s="99"/>
      <c r="G692" s="27"/>
      <c r="H692" s="27"/>
      <c r="I692" s="62"/>
      <c r="J692" s="62"/>
      <c r="K692" s="48"/>
      <c r="L692" s="62"/>
      <c r="M692" s="62"/>
      <c r="N692" s="62"/>
      <c r="O692" s="48"/>
      <c r="P692" s="99"/>
      <c r="Q692" s="48"/>
      <c r="R692" s="62"/>
      <c r="S692" s="62"/>
      <c r="T692" s="62"/>
    </row>
    <row r="693" spans="1:20">
      <c r="A693" s="98"/>
      <c r="B693" s="62"/>
      <c r="C693" s="62"/>
      <c r="D693" s="62"/>
      <c r="E693" s="48"/>
      <c r="F693" s="99"/>
      <c r="G693" s="27"/>
      <c r="H693" s="27"/>
      <c r="I693" s="62"/>
      <c r="J693" s="62"/>
      <c r="K693" s="48"/>
      <c r="L693" s="62"/>
      <c r="M693" s="62"/>
      <c r="N693" s="62"/>
      <c r="O693" s="48"/>
      <c r="P693" s="99"/>
      <c r="Q693" s="48"/>
      <c r="R693" s="62"/>
      <c r="S693" s="62"/>
      <c r="T693" s="62"/>
    </row>
    <row r="694" spans="1:20">
      <c r="A694" s="98"/>
      <c r="B694" s="62"/>
      <c r="C694" s="62"/>
      <c r="D694" s="62"/>
      <c r="E694" s="48"/>
      <c r="F694" s="99"/>
      <c r="G694" s="27"/>
      <c r="H694" s="27"/>
      <c r="I694" s="62"/>
      <c r="J694" s="62"/>
      <c r="K694" s="48"/>
      <c r="L694" s="62"/>
      <c r="M694" s="62"/>
      <c r="N694" s="62"/>
      <c r="O694" s="48"/>
      <c r="P694" s="99"/>
      <c r="Q694" s="48"/>
      <c r="R694" s="62"/>
      <c r="S694" s="62"/>
      <c r="T694" s="62"/>
    </row>
    <row r="695" spans="1:20">
      <c r="A695" s="98"/>
      <c r="B695" s="62"/>
      <c r="C695" s="62"/>
      <c r="D695" s="62"/>
      <c r="E695" s="48"/>
      <c r="F695" s="99"/>
      <c r="G695" s="27"/>
      <c r="H695" s="27"/>
      <c r="I695" s="62"/>
      <c r="J695" s="62"/>
      <c r="K695" s="48"/>
      <c r="L695" s="62"/>
      <c r="M695" s="62"/>
      <c r="N695" s="62"/>
      <c r="O695" s="48"/>
      <c r="P695" s="99"/>
      <c r="Q695" s="48"/>
      <c r="R695" s="62"/>
      <c r="S695" s="62"/>
      <c r="T695" s="62"/>
    </row>
    <row r="696" spans="1:20">
      <c r="A696" s="98"/>
      <c r="B696" s="62"/>
      <c r="C696" s="62"/>
      <c r="D696" s="62"/>
      <c r="E696" s="48"/>
      <c r="F696" s="99"/>
      <c r="G696" s="27"/>
      <c r="H696" s="27"/>
      <c r="I696" s="62"/>
      <c r="J696" s="62"/>
      <c r="K696" s="48"/>
      <c r="L696" s="62"/>
      <c r="M696" s="62"/>
      <c r="N696" s="62"/>
      <c r="O696" s="48"/>
      <c r="P696" s="99"/>
      <c r="Q696" s="48"/>
      <c r="R696" s="62"/>
      <c r="S696" s="62"/>
      <c r="T696" s="62"/>
    </row>
    <row r="697" spans="1:20">
      <c r="A697" s="98"/>
      <c r="B697" s="62"/>
      <c r="C697" s="62"/>
      <c r="D697" s="62"/>
      <c r="E697" s="48"/>
      <c r="F697" s="99"/>
      <c r="G697" s="27"/>
      <c r="H697" s="27"/>
      <c r="I697" s="62"/>
      <c r="J697" s="62"/>
      <c r="K697" s="48"/>
      <c r="L697" s="62"/>
      <c r="M697" s="62"/>
      <c r="N697" s="62"/>
      <c r="O697" s="48"/>
      <c r="P697" s="99"/>
      <c r="Q697" s="48"/>
      <c r="R697" s="62"/>
      <c r="S697" s="62"/>
      <c r="T697" s="62"/>
    </row>
    <row r="698" spans="1:20">
      <c r="A698" s="98"/>
      <c r="B698" s="62"/>
      <c r="C698" s="62"/>
      <c r="D698" s="62"/>
      <c r="E698" s="48"/>
      <c r="F698" s="99"/>
      <c r="G698" s="27"/>
      <c r="H698" s="27"/>
      <c r="I698" s="62"/>
      <c r="J698" s="62"/>
      <c r="K698" s="48"/>
      <c r="L698" s="62"/>
      <c r="M698" s="62"/>
      <c r="N698" s="62"/>
      <c r="O698" s="48"/>
      <c r="P698" s="99"/>
      <c r="Q698" s="48"/>
      <c r="R698" s="62"/>
      <c r="S698" s="62"/>
      <c r="T698" s="62"/>
    </row>
    <row r="699" spans="1:20">
      <c r="A699" s="98"/>
      <c r="B699" s="62"/>
      <c r="C699" s="62"/>
      <c r="D699" s="62"/>
      <c r="E699" s="48"/>
      <c r="F699" s="99"/>
      <c r="G699" s="27"/>
      <c r="H699" s="27"/>
      <c r="I699" s="62"/>
      <c r="J699" s="62"/>
      <c r="K699" s="48"/>
      <c r="L699" s="62"/>
      <c r="M699" s="62"/>
      <c r="N699" s="62"/>
      <c r="O699" s="48"/>
      <c r="P699" s="99"/>
      <c r="Q699" s="48"/>
      <c r="R699" s="62"/>
      <c r="S699" s="62"/>
      <c r="T699" s="62"/>
    </row>
    <row r="700" spans="1:20">
      <c r="A700" s="98"/>
      <c r="B700" s="62"/>
      <c r="C700" s="62"/>
      <c r="D700" s="62"/>
      <c r="E700" s="48"/>
      <c r="F700" s="99"/>
      <c r="G700" s="27"/>
      <c r="H700" s="27"/>
      <c r="I700" s="62"/>
      <c r="J700" s="62"/>
      <c r="K700" s="48"/>
      <c r="L700" s="62"/>
      <c r="M700" s="62"/>
      <c r="N700" s="62"/>
      <c r="O700" s="48"/>
      <c r="P700" s="99"/>
      <c r="Q700" s="48"/>
      <c r="R700" s="62"/>
      <c r="S700" s="62"/>
      <c r="T700" s="62"/>
    </row>
    <row r="701" spans="1:20">
      <c r="A701" s="98"/>
      <c r="B701" s="62"/>
      <c r="C701" s="62"/>
      <c r="D701" s="62"/>
      <c r="E701" s="48"/>
      <c r="F701" s="99"/>
      <c r="G701" s="27"/>
      <c r="H701" s="27"/>
      <c r="I701" s="62"/>
      <c r="J701" s="62"/>
      <c r="K701" s="48"/>
      <c r="L701" s="62"/>
      <c r="M701" s="62"/>
      <c r="N701" s="62"/>
      <c r="O701" s="48"/>
      <c r="P701" s="99"/>
      <c r="Q701" s="48"/>
      <c r="R701" s="62"/>
      <c r="S701" s="62"/>
      <c r="T701" s="62"/>
    </row>
    <row r="702" spans="1:20">
      <c r="A702" s="98"/>
      <c r="B702" s="62"/>
      <c r="C702" s="62"/>
      <c r="D702" s="62"/>
      <c r="E702" s="48"/>
      <c r="F702" s="99"/>
      <c r="G702" s="27"/>
      <c r="H702" s="27"/>
      <c r="I702" s="62"/>
      <c r="J702" s="62"/>
      <c r="K702" s="48"/>
      <c r="L702" s="62"/>
      <c r="M702" s="62"/>
      <c r="N702" s="62"/>
      <c r="O702" s="48"/>
      <c r="P702" s="99"/>
      <c r="Q702" s="48"/>
      <c r="R702" s="62"/>
      <c r="S702" s="62"/>
      <c r="T702" s="62"/>
    </row>
    <row r="703" spans="1:20">
      <c r="A703" s="98"/>
      <c r="B703" s="62"/>
      <c r="C703" s="62"/>
      <c r="D703" s="62"/>
      <c r="E703" s="48"/>
      <c r="F703" s="99"/>
      <c r="G703" s="27"/>
      <c r="H703" s="27"/>
      <c r="I703" s="62"/>
      <c r="J703" s="62"/>
      <c r="K703" s="48"/>
      <c r="L703" s="62"/>
      <c r="M703" s="62"/>
      <c r="N703" s="62"/>
      <c r="O703" s="48"/>
      <c r="P703" s="99"/>
      <c r="Q703" s="48"/>
      <c r="R703" s="62"/>
      <c r="S703" s="62"/>
      <c r="T703" s="62"/>
    </row>
    <row r="704" spans="1:20">
      <c r="A704" s="98"/>
      <c r="B704" s="62"/>
      <c r="C704" s="62"/>
      <c r="D704" s="62"/>
      <c r="E704" s="48"/>
      <c r="F704" s="99"/>
      <c r="G704" s="27"/>
      <c r="H704" s="27"/>
      <c r="I704" s="62"/>
      <c r="J704" s="62"/>
      <c r="K704" s="48"/>
      <c r="L704" s="62"/>
      <c r="M704" s="62"/>
      <c r="N704" s="62"/>
      <c r="O704" s="48"/>
      <c r="P704" s="99"/>
      <c r="Q704" s="48"/>
      <c r="R704" s="62"/>
      <c r="S704" s="62"/>
      <c r="T704" s="62"/>
    </row>
    <row r="705" spans="1:20">
      <c r="A705" s="98"/>
      <c r="B705" s="62"/>
      <c r="C705" s="62"/>
      <c r="D705" s="62"/>
      <c r="E705" s="48"/>
      <c r="F705" s="99"/>
      <c r="G705" s="27"/>
      <c r="H705" s="27"/>
      <c r="I705" s="62"/>
      <c r="J705" s="62"/>
      <c r="K705" s="48"/>
      <c r="L705" s="62"/>
      <c r="M705" s="62"/>
      <c r="N705" s="62"/>
      <c r="O705" s="48"/>
      <c r="P705" s="99"/>
      <c r="Q705" s="48"/>
      <c r="R705" s="62"/>
      <c r="S705" s="62"/>
      <c r="T705" s="62"/>
    </row>
    <row r="706" spans="1:20">
      <c r="A706" s="98"/>
      <c r="B706" s="62"/>
      <c r="C706" s="62"/>
      <c r="D706" s="62"/>
      <c r="E706" s="48"/>
      <c r="F706" s="99"/>
      <c r="G706" s="27"/>
      <c r="H706" s="27"/>
      <c r="I706" s="62"/>
      <c r="J706" s="62"/>
      <c r="K706" s="48"/>
      <c r="L706" s="62"/>
      <c r="M706" s="62"/>
      <c r="N706" s="62"/>
      <c r="O706" s="48"/>
      <c r="P706" s="99"/>
      <c r="Q706" s="48"/>
      <c r="R706" s="62"/>
      <c r="S706" s="62"/>
      <c r="T706" s="62"/>
    </row>
    <row r="707" spans="1:20">
      <c r="A707" s="98"/>
      <c r="B707" s="62"/>
      <c r="C707" s="62"/>
      <c r="D707" s="62"/>
      <c r="E707" s="48"/>
      <c r="F707" s="99"/>
      <c r="G707" s="27"/>
      <c r="H707" s="27"/>
      <c r="I707" s="62"/>
      <c r="J707" s="62"/>
      <c r="K707" s="48"/>
      <c r="L707" s="62"/>
      <c r="M707" s="62"/>
      <c r="N707" s="62"/>
      <c r="O707" s="48"/>
      <c r="P707" s="99"/>
      <c r="Q707" s="48"/>
      <c r="R707" s="62"/>
      <c r="S707" s="62"/>
      <c r="T707" s="62"/>
    </row>
    <row r="708" spans="1:20">
      <c r="A708" s="98"/>
      <c r="B708" s="62"/>
      <c r="C708" s="62"/>
      <c r="D708" s="62"/>
      <c r="E708" s="48"/>
      <c r="F708" s="99"/>
      <c r="G708" s="27"/>
      <c r="H708" s="27"/>
      <c r="I708" s="62"/>
      <c r="J708" s="62"/>
      <c r="K708" s="48"/>
      <c r="L708" s="62"/>
      <c r="M708" s="62"/>
      <c r="N708" s="62"/>
      <c r="O708" s="48"/>
      <c r="P708" s="99"/>
      <c r="Q708" s="48"/>
      <c r="R708" s="62"/>
      <c r="S708" s="62"/>
      <c r="T708" s="62"/>
    </row>
    <row r="709" spans="1:20">
      <c r="A709" s="98"/>
      <c r="B709" s="62"/>
      <c r="C709" s="62"/>
      <c r="D709" s="62"/>
      <c r="E709" s="48"/>
      <c r="F709" s="99"/>
      <c r="G709" s="27"/>
      <c r="H709" s="27"/>
      <c r="I709" s="62"/>
      <c r="J709" s="62"/>
      <c r="K709" s="48"/>
      <c r="L709" s="62"/>
      <c r="M709" s="62"/>
      <c r="N709" s="62"/>
      <c r="O709" s="48"/>
      <c r="P709" s="99"/>
      <c r="Q709" s="48"/>
      <c r="R709" s="62"/>
      <c r="S709" s="62"/>
      <c r="T709" s="62"/>
    </row>
    <row r="710" spans="1:20">
      <c r="A710" s="98"/>
      <c r="B710" s="62"/>
      <c r="C710" s="62"/>
      <c r="D710" s="62"/>
      <c r="E710" s="48"/>
      <c r="F710" s="99"/>
      <c r="G710" s="27"/>
      <c r="H710" s="27"/>
      <c r="I710" s="62"/>
      <c r="J710" s="62"/>
      <c r="K710" s="48"/>
      <c r="L710" s="62"/>
      <c r="M710" s="62"/>
      <c r="N710" s="62"/>
      <c r="O710" s="48"/>
      <c r="P710" s="99"/>
      <c r="Q710" s="48"/>
      <c r="R710" s="62"/>
      <c r="S710" s="62"/>
      <c r="T710" s="62"/>
    </row>
    <row r="711" spans="1:20">
      <c r="A711" s="98"/>
      <c r="B711" s="62"/>
      <c r="C711" s="62"/>
      <c r="D711" s="62"/>
      <c r="E711" s="48"/>
      <c r="F711" s="99"/>
      <c r="G711" s="27"/>
      <c r="H711" s="27"/>
      <c r="I711" s="62"/>
      <c r="J711" s="62"/>
      <c r="K711" s="48"/>
      <c r="L711" s="62"/>
      <c r="M711" s="62"/>
      <c r="N711" s="62"/>
      <c r="O711" s="48"/>
      <c r="P711" s="99"/>
      <c r="Q711" s="48"/>
      <c r="R711" s="62"/>
      <c r="S711" s="62"/>
      <c r="T711" s="62"/>
    </row>
    <row r="712" spans="1:20">
      <c r="A712" s="98"/>
      <c r="B712" s="62"/>
      <c r="C712" s="62"/>
      <c r="D712" s="62"/>
      <c r="E712" s="48"/>
      <c r="F712" s="99"/>
      <c r="G712" s="27"/>
      <c r="H712" s="27"/>
      <c r="I712" s="62"/>
      <c r="J712" s="62"/>
      <c r="K712" s="48"/>
      <c r="L712" s="62"/>
      <c r="M712" s="62"/>
      <c r="N712" s="62"/>
      <c r="O712" s="48"/>
      <c r="P712" s="99"/>
      <c r="Q712" s="48"/>
      <c r="R712" s="62"/>
      <c r="S712" s="62"/>
      <c r="T712" s="62"/>
    </row>
    <row r="713" spans="1:20">
      <c r="A713" s="98"/>
      <c r="B713" s="62"/>
      <c r="C713" s="62"/>
      <c r="D713" s="62"/>
      <c r="E713" s="48"/>
      <c r="F713" s="99"/>
      <c r="G713" s="27"/>
      <c r="H713" s="27"/>
      <c r="I713" s="62"/>
      <c r="J713" s="62"/>
      <c r="K713" s="48"/>
      <c r="L713" s="62"/>
      <c r="M713" s="62"/>
      <c r="N713" s="62"/>
      <c r="O713" s="48"/>
      <c r="P713" s="99"/>
      <c r="Q713" s="48"/>
      <c r="R713" s="62"/>
      <c r="S713" s="62"/>
      <c r="T713" s="62"/>
    </row>
    <row r="714" spans="1:20">
      <c r="A714" s="98"/>
      <c r="B714" s="62"/>
      <c r="C714" s="62"/>
      <c r="D714" s="62"/>
      <c r="E714" s="48"/>
      <c r="F714" s="99"/>
      <c r="G714" s="27"/>
      <c r="H714" s="27"/>
      <c r="I714" s="62"/>
      <c r="J714" s="62"/>
      <c r="K714" s="48"/>
      <c r="L714" s="62"/>
      <c r="M714" s="62"/>
      <c r="N714" s="62"/>
      <c r="O714" s="48"/>
      <c r="P714" s="99"/>
      <c r="Q714" s="48"/>
      <c r="R714" s="62"/>
      <c r="S714" s="62"/>
      <c r="T714" s="62"/>
    </row>
    <row r="715" spans="1:20">
      <c r="A715" s="98"/>
      <c r="B715" s="62"/>
      <c r="C715" s="62"/>
      <c r="D715" s="62"/>
      <c r="E715" s="48"/>
      <c r="F715" s="99"/>
      <c r="G715" s="27"/>
      <c r="H715" s="27"/>
      <c r="I715" s="62"/>
      <c r="J715" s="62"/>
      <c r="K715" s="48"/>
      <c r="L715" s="62"/>
      <c r="M715" s="62"/>
      <c r="N715" s="62"/>
      <c r="O715" s="48"/>
      <c r="P715" s="99"/>
      <c r="Q715" s="48"/>
      <c r="R715" s="62"/>
      <c r="S715" s="62"/>
      <c r="T715" s="62"/>
    </row>
    <row r="716" spans="1:20">
      <c r="A716" s="98"/>
      <c r="B716" s="62"/>
      <c r="C716" s="62"/>
      <c r="D716" s="62"/>
      <c r="E716" s="48"/>
      <c r="F716" s="99"/>
      <c r="G716" s="27"/>
      <c r="H716" s="27"/>
      <c r="I716" s="62"/>
      <c r="J716" s="62"/>
      <c r="K716" s="48"/>
      <c r="L716" s="62"/>
      <c r="M716" s="62"/>
      <c r="N716" s="62"/>
      <c r="O716" s="48"/>
      <c r="P716" s="99"/>
      <c r="Q716" s="48"/>
      <c r="R716" s="62"/>
      <c r="S716" s="62"/>
      <c r="T716" s="62"/>
    </row>
    <row r="717" spans="1:20">
      <c r="A717" s="98"/>
      <c r="B717" s="62"/>
      <c r="C717" s="62"/>
      <c r="D717" s="62"/>
      <c r="E717" s="48"/>
      <c r="F717" s="99"/>
      <c r="G717" s="27"/>
      <c r="H717" s="27"/>
      <c r="I717" s="62"/>
      <c r="J717" s="62"/>
      <c r="K717" s="48"/>
      <c r="L717" s="62"/>
      <c r="M717" s="62"/>
      <c r="N717" s="62"/>
      <c r="O717" s="48"/>
      <c r="P717" s="99"/>
      <c r="Q717" s="48"/>
      <c r="R717" s="62"/>
      <c r="S717" s="62"/>
      <c r="T717" s="62"/>
    </row>
    <row r="718" spans="1:20">
      <c r="A718" s="98"/>
      <c r="B718" s="62"/>
      <c r="C718" s="62"/>
      <c r="D718" s="62"/>
      <c r="E718" s="48"/>
      <c r="F718" s="99"/>
      <c r="G718" s="27"/>
      <c r="H718" s="27"/>
      <c r="I718" s="62"/>
      <c r="J718" s="62"/>
      <c r="K718" s="48"/>
      <c r="L718" s="62"/>
      <c r="M718" s="62"/>
      <c r="N718" s="62"/>
      <c r="O718" s="48"/>
      <c r="P718" s="99"/>
      <c r="Q718" s="48"/>
      <c r="R718" s="62"/>
      <c r="S718" s="62"/>
      <c r="T718" s="62"/>
    </row>
    <row r="719" spans="1:20">
      <c r="A719" s="98"/>
      <c r="B719" s="62"/>
      <c r="C719" s="62"/>
      <c r="D719" s="62"/>
      <c r="E719" s="48"/>
      <c r="F719" s="99"/>
      <c r="G719" s="27"/>
      <c r="H719" s="27"/>
      <c r="I719" s="62"/>
      <c r="J719" s="62"/>
      <c r="K719" s="48"/>
      <c r="L719" s="62"/>
      <c r="M719" s="62"/>
      <c r="N719" s="62"/>
      <c r="O719" s="48"/>
      <c r="P719" s="99"/>
      <c r="Q719" s="48"/>
      <c r="R719" s="62"/>
      <c r="S719" s="62"/>
      <c r="T719" s="62"/>
    </row>
    <row r="720" spans="1:20">
      <c r="A720" s="98"/>
      <c r="B720" s="62"/>
      <c r="C720" s="62"/>
      <c r="D720" s="62"/>
      <c r="E720" s="48"/>
      <c r="F720" s="99"/>
      <c r="G720" s="27"/>
      <c r="H720" s="27"/>
      <c r="I720" s="62"/>
      <c r="J720" s="62"/>
      <c r="K720" s="48"/>
      <c r="L720" s="62"/>
      <c r="M720" s="62"/>
      <c r="N720" s="62"/>
      <c r="O720" s="48"/>
      <c r="P720" s="99"/>
      <c r="Q720" s="48"/>
      <c r="R720" s="62"/>
      <c r="S720" s="62"/>
      <c r="T720" s="62"/>
    </row>
    <row r="721" spans="1:20">
      <c r="A721" s="98"/>
      <c r="B721" s="62"/>
      <c r="C721" s="62"/>
      <c r="D721" s="62"/>
      <c r="E721" s="48"/>
      <c r="F721" s="99"/>
      <c r="G721" s="27"/>
      <c r="H721" s="27"/>
      <c r="I721" s="62"/>
      <c r="J721" s="62"/>
      <c r="K721" s="48"/>
      <c r="L721" s="62"/>
      <c r="M721" s="62"/>
      <c r="N721" s="62"/>
      <c r="O721" s="48"/>
      <c r="P721" s="99"/>
      <c r="Q721" s="48"/>
      <c r="R721" s="62"/>
      <c r="S721" s="62"/>
      <c r="T721" s="62"/>
    </row>
    <row r="722" spans="1:20">
      <c r="A722" s="98"/>
      <c r="B722" s="62"/>
      <c r="C722" s="62"/>
      <c r="D722" s="62"/>
      <c r="E722" s="48"/>
      <c r="F722" s="99"/>
      <c r="G722" s="27"/>
      <c r="H722" s="27"/>
      <c r="I722" s="62"/>
      <c r="J722" s="62"/>
      <c r="K722" s="48"/>
      <c r="L722" s="62"/>
      <c r="M722" s="62"/>
      <c r="N722" s="62"/>
      <c r="O722" s="48"/>
      <c r="P722" s="99"/>
      <c r="Q722" s="48"/>
      <c r="R722" s="62"/>
      <c r="S722" s="62"/>
      <c r="T722" s="62"/>
    </row>
    <row r="723" spans="1:20">
      <c r="A723" s="98"/>
      <c r="B723" s="62"/>
      <c r="C723" s="62"/>
      <c r="D723" s="62"/>
      <c r="E723" s="48"/>
      <c r="F723" s="99"/>
      <c r="G723" s="27"/>
      <c r="H723" s="27"/>
      <c r="I723" s="62"/>
      <c r="J723" s="62"/>
      <c r="K723" s="48"/>
      <c r="L723" s="62"/>
      <c r="M723" s="62"/>
      <c r="N723" s="62"/>
      <c r="O723" s="48"/>
      <c r="P723" s="99"/>
      <c r="Q723" s="48"/>
      <c r="R723" s="62"/>
      <c r="S723" s="62"/>
      <c r="T723" s="62"/>
    </row>
    <row r="724" spans="1:20">
      <c r="A724" s="98"/>
      <c r="B724" s="62"/>
      <c r="C724" s="62"/>
      <c r="D724" s="62"/>
      <c r="E724" s="48"/>
      <c r="F724" s="99"/>
      <c r="G724" s="27"/>
      <c r="H724" s="27"/>
      <c r="I724" s="62"/>
      <c r="J724" s="62"/>
      <c r="K724" s="48"/>
      <c r="L724" s="62"/>
      <c r="M724" s="62"/>
      <c r="N724" s="62"/>
      <c r="O724" s="48"/>
      <c r="P724" s="99"/>
      <c r="Q724" s="48"/>
      <c r="R724" s="62"/>
      <c r="S724" s="62"/>
      <c r="T724" s="62"/>
    </row>
    <row r="725" spans="1:20">
      <c r="A725" s="98"/>
      <c r="B725" s="62"/>
      <c r="C725" s="62"/>
      <c r="D725" s="62"/>
      <c r="E725" s="48"/>
      <c r="F725" s="99"/>
      <c r="G725" s="27"/>
      <c r="H725" s="27"/>
      <c r="I725" s="62"/>
      <c r="J725" s="62"/>
      <c r="K725" s="48"/>
      <c r="L725" s="62"/>
      <c r="M725" s="62"/>
      <c r="N725" s="62"/>
      <c r="O725" s="48"/>
      <c r="P725" s="99"/>
      <c r="Q725" s="48"/>
      <c r="R725" s="62"/>
      <c r="S725" s="62"/>
      <c r="T725" s="62"/>
    </row>
    <row r="726" spans="1:20">
      <c r="A726" s="98"/>
      <c r="B726" s="62"/>
      <c r="C726" s="62"/>
      <c r="D726" s="62"/>
      <c r="E726" s="48"/>
      <c r="F726" s="99"/>
      <c r="G726" s="27"/>
      <c r="H726" s="27"/>
      <c r="I726" s="62"/>
      <c r="J726" s="62"/>
      <c r="K726" s="48"/>
      <c r="L726" s="62"/>
      <c r="M726" s="62"/>
      <c r="N726" s="62"/>
      <c r="O726" s="48"/>
      <c r="P726" s="99"/>
      <c r="Q726" s="48"/>
      <c r="R726" s="62"/>
      <c r="S726" s="62"/>
      <c r="T726" s="62"/>
    </row>
    <row r="727" spans="1:20">
      <c r="A727" s="98"/>
      <c r="B727" s="62"/>
      <c r="C727" s="62"/>
      <c r="D727" s="62"/>
      <c r="E727" s="48"/>
      <c r="F727" s="99"/>
      <c r="G727" s="27"/>
      <c r="H727" s="27"/>
      <c r="I727" s="62"/>
      <c r="J727" s="62"/>
      <c r="K727" s="48"/>
      <c r="L727" s="62"/>
      <c r="M727" s="62"/>
      <c r="N727" s="62"/>
      <c r="O727" s="48"/>
      <c r="P727" s="99"/>
      <c r="Q727" s="48"/>
      <c r="R727" s="62"/>
      <c r="S727" s="62"/>
      <c r="T727" s="62"/>
    </row>
    <row r="728" spans="1:20">
      <c r="A728" s="98"/>
      <c r="B728" s="62"/>
      <c r="C728" s="62"/>
      <c r="D728" s="62"/>
      <c r="E728" s="48"/>
      <c r="F728" s="99"/>
      <c r="G728" s="27"/>
      <c r="H728" s="27"/>
      <c r="I728" s="62"/>
      <c r="J728" s="62"/>
      <c r="K728" s="48"/>
      <c r="L728" s="62"/>
      <c r="M728" s="62"/>
      <c r="N728" s="62"/>
      <c r="O728" s="48"/>
      <c r="P728" s="99"/>
      <c r="Q728" s="48"/>
      <c r="R728" s="62"/>
      <c r="S728" s="62"/>
      <c r="T728" s="62"/>
    </row>
    <row r="729" spans="1:20">
      <c r="A729" s="98"/>
      <c r="B729" s="62"/>
      <c r="C729" s="62"/>
      <c r="D729" s="62"/>
      <c r="E729" s="48"/>
      <c r="F729" s="99"/>
      <c r="G729" s="27"/>
      <c r="H729" s="27"/>
      <c r="I729" s="62"/>
      <c r="J729" s="62"/>
      <c r="K729" s="48"/>
      <c r="L729" s="62"/>
      <c r="M729" s="62"/>
      <c r="N729" s="62"/>
      <c r="O729" s="48"/>
      <c r="P729" s="99"/>
      <c r="Q729" s="48"/>
      <c r="R729" s="62"/>
      <c r="S729" s="62"/>
      <c r="T729" s="62"/>
    </row>
    <row r="730" spans="1:20">
      <c r="A730" s="98"/>
      <c r="B730" s="62"/>
      <c r="C730" s="62"/>
      <c r="D730" s="62"/>
      <c r="E730" s="48"/>
      <c r="F730" s="99"/>
      <c r="G730" s="27"/>
      <c r="H730" s="27"/>
      <c r="I730" s="62"/>
      <c r="J730" s="62"/>
      <c r="K730" s="48"/>
      <c r="L730" s="62"/>
      <c r="M730" s="62"/>
      <c r="N730" s="62"/>
      <c r="O730" s="48"/>
      <c r="P730" s="99"/>
      <c r="Q730" s="48"/>
      <c r="R730" s="62"/>
      <c r="S730" s="62"/>
      <c r="T730" s="62"/>
    </row>
    <row r="731" spans="1:20">
      <c r="A731" s="98"/>
      <c r="B731" s="62"/>
      <c r="C731" s="62"/>
      <c r="D731" s="62"/>
      <c r="E731" s="48"/>
      <c r="F731" s="99"/>
      <c r="G731" s="27"/>
      <c r="H731" s="27"/>
      <c r="I731" s="62"/>
      <c r="J731" s="62"/>
      <c r="K731" s="48"/>
      <c r="L731" s="62"/>
      <c r="M731" s="62"/>
      <c r="N731" s="62"/>
      <c r="O731" s="48"/>
      <c r="P731" s="99"/>
      <c r="Q731" s="48"/>
      <c r="R731" s="62"/>
      <c r="S731" s="62"/>
      <c r="T731" s="62"/>
    </row>
    <row r="732" spans="1:20">
      <c r="A732" s="98"/>
      <c r="B732" s="62"/>
      <c r="C732" s="62"/>
      <c r="D732" s="62"/>
      <c r="E732" s="48"/>
      <c r="F732" s="99"/>
      <c r="G732" s="27"/>
      <c r="H732" s="27"/>
      <c r="I732" s="62"/>
      <c r="J732" s="62"/>
      <c r="K732" s="48"/>
      <c r="L732" s="62"/>
      <c r="M732" s="62"/>
      <c r="N732" s="62"/>
      <c r="O732" s="48"/>
      <c r="P732" s="99"/>
      <c r="Q732" s="48"/>
      <c r="R732" s="62"/>
      <c r="S732" s="62"/>
      <c r="T732" s="62"/>
    </row>
    <row r="733" spans="1:20">
      <c r="A733" s="98"/>
      <c r="B733" s="62"/>
      <c r="C733" s="62"/>
      <c r="D733" s="62"/>
      <c r="E733" s="48"/>
      <c r="F733" s="99"/>
      <c r="G733" s="27"/>
      <c r="H733" s="27"/>
      <c r="I733" s="62"/>
      <c r="J733" s="62"/>
      <c r="K733" s="48"/>
      <c r="L733" s="62"/>
      <c r="M733" s="62"/>
      <c r="N733" s="62"/>
      <c r="O733" s="48"/>
      <c r="P733" s="99"/>
      <c r="Q733" s="48"/>
      <c r="R733" s="62"/>
      <c r="S733" s="62"/>
      <c r="T733" s="62"/>
    </row>
    <row r="734" spans="1:20">
      <c r="A734" s="98"/>
      <c r="B734" s="62"/>
      <c r="C734" s="62"/>
      <c r="D734" s="62"/>
      <c r="E734" s="48"/>
      <c r="F734" s="99"/>
      <c r="G734" s="27"/>
      <c r="H734" s="27"/>
      <c r="I734" s="62"/>
      <c r="J734" s="62"/>
      <c r="K734" s="48"/>
      <c r="L734" s="62"/>
      <c r="M734" s="62"/>
      <c r="N734" s="62"/>
      <c r="O734" s="48"/>
      <c r="P734" s="99"/>
      <c r="Q734" s="48"/>
      <c r="R734" s="62"/>
      <c r="S734" s="62"/>
      <c r="T734" s="62"/>
    </row>
    <row r="735" spans="1:20">
      <c r="A735" s="98"/>
      <c r="B735" s="62"/>
      <c r="C735" s="62"/>
      <c r="D735" s="62"/>
      <c r="E735" s="48"/>
      <c r="F735" s="99"/>
      <c r="G735" s="27"/>
      <c r="H735" s="27"/>
      <c r="I735" s="62"/>
      <c r="J735" s="62"/>
      <c r="K735" s="48"/>
      <c r="L735" s="62"/>
      <c r="M735" s="62"/>
      <c r="N735" s="62"/>
      <c r="O735" s="48"/>
      <c r="P735" s="99"/>
      <c r="Q735" s="48"/>
      <c r="R735" s="62"/>
      <c r="S735" s="62"/>
      <c r="T735" s="62"/>
    </row>
    <row r="736" spans="1:20">
      <c r="A736" s="98"/>
      <c r="B736" s="62"/>
      <c r="C736" s="62"/>
      <c r="D736" s="62"/>
      <c r="E736" s="48"/>
      <c r="F736" s="99"/>
      <c r="G736" s="27"/>
      <c r="H736" s="27"/>
      <c r="I736" s="62"/>
      <c r="J736" s="62"/>
      <c r="K736" s="48"/>
      <c r="L736" s="62"/>
      <c r="M736" s="62"/>
      <c r="N736" s="62"/>
      <c r="O736" s="48"/>
      <c r="P736" s="99"/>
      <c r="Q736" s="48"/>
      <c r="R736" s="62"/>
      <c r="S736" s="62"/>
      <c r="T736" s="62"/>
    </row>
    <row r="737" spans="1:20">
      <c r="A737" s="98"/>
      <c r="B737" s="62"/>
      <c r="C737" s="62"/>
      <c r="D737" s="62"/>
      <c r="E737" s="48"/>
      <c r="F737" s="99"/>
      <c r="G737" s="27"/>
      <c r="H737" s="27"/>
      <c r="I737" s="62"/>
      <c r="J737" s="62"/>
      <c r="K737" s="48"/>
      <c r="L737" s="62"/>
      <c r="M737" s="62"/>
      <c r="N737" s="62"/>
      <c r="O737" s="48"/>
      <c r="P737" s="99"/>
      <c r="Q737" s="48"/>
      <c r="R737" s="62"/>
      <c r="S737" s="62"/>
      <c r="T737" s="62"/>
    </row>
    <row r="738" spans="1:20">
      <c r="A738" s="98"/>
      <c r="B738" s="62"/>
      <c r="C738" s="62"/>
      <c r="D738" s="62"/>
      <c r="E738" s="48"/>
      <c r="F738" s="99"/>
      <c r="G738" s="27"/>
      <c r="H738" s="27"/>
      <c r="I738" s="62"/>
      <c r="J738" s="62"/>
      <c r="K738" s="48"/>
      <c r="L738" s="62"/>
      <c r="M738" s="62"/>
      <c r="N738" s="62"/>
      <c r="O738" s="48"/>
      <c r="P738" s="99"/>
      <c r="Q738" s="48"/>
      <c r="R738" s="62"/>
      <c r="S738" s="62"/>
      <c r="T738" s="62"/>
    </row>
    <row r="739" spans="1:20">
      <c r="A739" s="98"/>
      <c r="B739" s="62"/>
      <c r="C739" s="62"/>
      <c r="D739" s="62"/>
      <c r="E739" s="48"/>
      <c r="F739" s="99"/>
      <c r="G739" s="27"/>
      <c r="H739" s="27"/>
      <c r="I739" s="62"/>
      <c r="J739" s="62"/>
      <c r="K739" s="48"/>
      <c r="L739" s="62"/>
      <c r="M739" s="62"/>
      <c r="N739" s="62"/>
      <c r="O739" s="48"/>
      <c r="P739" s="99"/>
      <c r="Q739" s="48"/>
      <c r="R739" s="62"/>
      <c r="S739" s="62"/>
      <c r="T739" s="62"/>
    </row>
    <row r="740" spans="1:20">
      <c r="A740" s="98"/>
      <c r="B740" s="62"/>
      <c r="C740" s="62"/>
      <c r="D740" s="62"/>
      <c r="E740" s="48"/>
      <c r="F740" s="99"/>
      <c r="G740" s="27"/>
      <c r="H740" s="27"/>
      <c r="I740" s="62"/>
      <c r="J740" s="62"/>
      <c r="K740" s="48"/>
      <c r="L740" s="62"/>
      <c r="M740" s="62"/>
      <c r="N740" s="62"/>
      <c r="O740" s="48"/>
      <c r="P740" s="99"/>
      <c r="Q740" s="48"/>
      <c r="R740" s="62"/>
      <c r="S740" s="62"/>
      <c r="T740" s="62"/>
    </row>
    <row r="741" spans="1:20">
      <c r="A741" s="98"/>
      <c r="B741" s="62"/>
      <c r="C741" s="62"/>
      <c r="D741" s="62"/>
      <c r="E741" s="48"/>
      <c r="F741" s="99"/>
      <c r="G741" s="27"/>
      <c r="H741" s="27"/>
      <c r="I741" s="62"/>
      <c r="J741" s="62"/>
      <c r="K741" s="48"/>
      <c r="L741" s="62"/>
      <c r="M741" s="62"/>
      <c r="N741" s="62"/>
      <c r="O741" s="48"/>
      <c r="P741" s="99"/>
      <c r="Q741" s="48"/>
      <c r="R741" s="62"/>
      <c r="S741" s="62"/>
      <c r="T741" s="62"/>
    </row>
    <row r="742" spans="1:20">
      <c r="A742" s="98"/>
      <c r="B742" s="62"/>
      <c r="C742" s="62"/>
      <c r="D742" s="62"/>
      <c r="E742" s="48"/>
      <c r="F742" s="99"/>
      <c r="G742" s="27"/>
      <c r="H742" s="27"/>
      <c r="I742" s="62"/>
      <c r="J742" s="62"/>
      <c r="K742" s="48"/>
      <c r="L742" s="62"/>
      <c r="M742" s="62"/>
      <c r="N742" s="62"/>
      <c r="O742" s="48"/>
      <c r="P742" s="99"/>
      <c r="Q742" s="48"/>
      <c r="R742" s="62"/>
      <c r="S742" s="62"/>
      <c r="T742" s="62"/>
    </row>
    <row r="743" spans="1:20">
      <c r="A743" s="98"/>
      <c r="B743" s="62"/>
      <c r="C743" s="62"/>
      <c r="D743" s="62"/>
      <c r="E743" s="48"/>
      <c r="F743" s="99"/>
      <c r="G743" s="27"/>
      <c r="H743" s="27"/>
      <c r="I743" s="62"/>
      <c r="J743" s="62"/>
      <c r="K743" s="48"/>
      <c r="L743" s="62"/>
      <c r="M743" s="62"/>
      <c r="N743" s="62"/>
      <c r="O743" s="48"/>
      <c r="P743" s="99"/>
      <c r="Q743" s="48"/>
      <c r="R743" s="62"/>
      <c r="S743" s="62"/>
      <c r="T743" s="62"/>
    </row>
    <row r="744" spans="1:20">
      <c r="A744" s="98"/>
      <c r="B744" s="62"/>
      <c r="C744" s="62"/>
      <c r="D744" s="62"/>
      <c r="E744" s="48"/>
      <c r="F744" s="99"/>
      <c r="G744" s="27"/>
      <c r="H744" s="27"/>
      <c r="I744" s="62"/>
      <c r="J744" s="62"/>
      <c r="K744" s="48"/>
      <c r="L744" s="62"/>
      <c r="M744" s="62"/>
      <c r="N744" s="62"/>
      <c r="O744" s="48"/>
      <c r="P744" s="99"/>
      <c r="Q744" s="48"/>
      <c r="R744" s="62"/>
      <c r="S744" s="62"/>
      <c r="T744" s="62"/>
    </row>
    <row r="745" spans="1:20">
      <c r="A745" s="98"/>
      <c r="B745" s="62"/>
      <c r="C745" s="62"/>
      <c r="D745" s="62"/>
      <c r="E745" s="48"/>
      <c r="F745" s="99"/>
      <c r="G745" s="27"/>
      <c r="H745" s="27"/>
      <c r="I745" s="62"/>
      <c r="J745" s="62"/>
      <c r="K745" s="48"/>
      <c r="L745" s="62"/>
      <c r="M745" s="62"/>
      <c r="N745" s="62"/>
      <c r="O745" s="48"/>
      <c r="P745" s="99"/>
      <c r="Q745" s="48"/>
      <c r="R745" s="62"/>
      <c r="S745" s="62"/>
      <c r="T745" s="62"/>
    </row>
    <row r="746" spans="1:20">
      <c r="A746" s="98"/>
      <c r="B746" s="62"/>
      <c r="C746" s="62"/>
      <c r="D746" s="62"/>
      <c r="E746" s="48"/>
      <c r="F746" s="99"/>
      <c r="G746" s="27"/>
      <c r="H746" s="27"/>
      <c r="I746" s="62"/>
      <c r="J746" s="62"/>
      <c r="K746" s="48"/>
      <c r="L746" s="62"/>
      <c r="M746" s="62"/>
      <c r="N746" s="62"/>
      <c r="O746" s="48"/>
      <c r="P746" s="99"/>
      <c r="Q746" s="48"/>
      <c r="R746" s="62"/>
      <c r="S746" s="62"/>
      <c r="T746" s="62"/>
    </row>
    <row r="747" spans="1:20">
      <c r="A747" s="98"/>
      <c r="B747" s="62"/>
      <c r="C747" s="62"/>
      <c r="D747" s="62"/>
      <c r="E747" s="48"/>
      <c r="F747" s="99"/>
      <c r="G747" s="27"/>
      <c r="H747" s="27"/>
      <c r="I747" s="62"/>
      <c r="J747" s="62"/>
      <c r="K747" s="48"/>
      <c r="L747" s="62"/>
      <c r="M747" s="62"/>
      <c r="N747" s="62"/>
      <c r="O747" s="48"/>
      <c r="P747" s="99"/>
      <c r="Q747" s="48"/>
      <c r="R747" s="62"/>
      <c r="S747" s="62"/>
      <c r="T747" s="62"/>
    </row>
    <row r="748" spans="1:20">
      <c r="A748" s="98"/>
      <c r="B748" s="62"/>
      <c r="C748" s="62"/>
      <c r="D748" s="62"/>
      <c r="E748" s="48"/>
      <c r="F748" s="99"/>
      <c r="G748" s="27"/>
      <c r="H748" s="27"/>
      <c r="I748" s="62"/>
      <c r="J748" s="62"/>
      <c r="K748" s="48"/>
      <c r="L748" s="62"/>
      <c r="M748" s="62"/>
      <c r="N748" s="62"/>
      <c r="O748" s="48"/>
      <c r="P748" s="99"/>
      <c r="Q748" s="48"/>
      <c r="R748" s="62"/>
      <c r="S748" s="62"/>
      <c r="T748" s="62"/>
    </row>
    <row r="749" spans="1:20">
      <c r="A749" s="98"/>
      <c r="B749" s="62"/>
      <c r="C749" s="62"/>
      <c r="D749" s="62"/>
      <c r="E749" s="48"/>
      <c r="F749" s="99"/>
      <c r="G749" s="27"/>
      <c r="H749" s="27"/>
      <c r="I749" s="62"/>
      <c r="J749" s="62"/>
      <c r="K749" s="48"/>
      <c r="L749" s="62"/>
      <c r="M749" s="62"/>
      <c r="N749" s="62"/>
      <c r="O749" s="48"/>
      <c r="P749" s="99"/>
      <c r="Q749" s="48"/>
      <c r="R749" s="62"/>
      <c r="S749" s="62"/>
      <c r="T749" s="62"/>
    </row>
    <row r="750" spans="1:20">
      <c r="A750" s="98"/>
      <c r="B750" s="62"/>
      <c r="C750" s="62"/>
      <c r="D750" s="62"/>
      <c r="E750" s="48"/>
      <c r="F750" s="99"/>
      <c r="G750" s="27"/>
      <c r="H750" s="27"/>
      <c r="I750" s="62"/>
      <c r="J750" s="62"/>
      <c r="K750" s="48"/>
      <c r="L750" s="62"/>
      <c r="M750" s="62"/>
      <c r="N750" s="62"/>
      <c r="O750" s="48"/>
      <c r="P750" s="99"/>
      <c r="Q750" s="48"/>
      <c r="R750" s="62"/>
      <c r="S750" s="62"/>
      <c r="T750" s="62"/>
    </row>
    <row r="751" spans="1:20">
      <c r="A751" s="98"/>
      <c r="B751" s="62"/>
      <c r="C751" s="62"/>
      <c r="D751" s="62"/>
      <c r="E751" s="48"/>
      <c r="F751" s="99"/>
      <c r="G751" s="27"/>
      <c r="H751" s="27"/>
      <c r="I751" s="62"/>
      <c r="J751" s="62"/>
      <c r="K751" s="48"/>
      <c r="L751" s="62"/>
      <c r="M751" s="62"/>
      <c r="N751" s="62"/>
      <c r="O751" s="48"/>
      <c r="P751" s="99"/>
      <c r="Q751" s="48"/>
      <c r="R751" s="62"/>
      <c r="S751" s="62"/>
      <c r="T751" s="62"/>
    </row>
    <row r="752" spans="1:20">
      <c r="A752" s="98"/>
      <c r="B752" s="62"/>
      <c r="C752" s="62"/>
      <c r="D752" s="62"/>
      <c r="E752" s="48"/>
      <c r="F752" s="99"/>
      <c r="G752" s="27"/>
      <c r="H752" s="27"/>
      <c r="I752" s="62"/>
      <c r="J752" s="62"/>
      <c r="K752" s="48"/>
      <c r="L752" s="62"/>
      <c r="M752" s="62"/>
      <c r="N752" s="62"/>
      <c r="O752" s="48"/>
      <c r="P752" s="99"/>
      <c r="Q752" s="48"/>
      <c r="R752" s="62"/>
      <c r="S752" s="62"/>
      <c r="T752" s="62"/>
    </row>
    <row r="753" spans="1:20">
      <c r="A753" s="98"/>
      <c r="B753" s="62"/>
      <c r="C753" s="62"/>
      <c r="D753" s="62"/>
      <c r="E753" s="48"/>
      <c r="F753" s="99"/>
      <c r="G753" s="27"/>
      <c r="H753" s="27"/>
      <c r="I753" s="62"/>
      <c r="J753" s="62"/>
      <c r="K753" s="48"/>
      <c r="L753" s="62"/>
      <c r="M753" s="62"/>
      <c r="N753" s="62"/>
      <c r="O753" s="48"/>
      <c r="P753" s="99"/>
      <c r="Q753" s="48"/>
      <c r="R753" s="62"/>
      <c r="S753" s="62"/>
      <c r="T753" s="62"/>
    </row>
    <row r="754" spans="1:20">
      <c r="A754" s="98"/>
      <c r="B754" s="62"/>
      <c r="C754" s="62"/>
      <c r="D754" s="62"/>
      <c r="E754" s="48"/>
      <c r="F754" s="99"/>
      <c r="G754" s="27"/>
      <c r="H754" s="27"/>
      <c r="I754" s="62"/>
      <c r="J754" s="62"/>
      <c r="K754" s="48"/>
      <c r="L754" s="62"/>
      <c r="M754" s="62"/>
      <c r="N754" s="62"/>
      <c r="O754" s="48"/>
      <c r="P754" s="99"/>
      <c r="Q754" s="48"/>
      <c r="R754" s="62"/>
      <c r="S754" s="62"/>
      <c r="T754" s="62"/>
    </row>
    <row r="755" spans="1:20">
      <c r="A755" s="98"/>
      <c r="B755" s="62"/>
      <c r="C755" s="62"/>
      <c r="D755" s="62"/>
      <c r="E755" s="48"/>
      <c r="F755" s="99"/>
      <c r="G755" s="27"/>
      <c r="H755" s="27"/>
      <c r="I755" s="62"/>
      <c r="J755" s="62"/>
      <c r="K755" s="48"/>
      <c r="L755" s="62"/>
      <c r="M755" s="62"/>
      <c r="N755" s="62"/>
      <c r="O755" s="48"/>
      <c r="P755" s="99"/>
      <c r="Q755" s="48"/>
      <c r="R755" s="62"/>
      <c r="S755" s="62"/>
      <c r="T755" s="62"/>
    </row>
    <row r="756" spans="1:20">
      <c r="A756" s="98"/>
      <c r="B756" s="62"/>
      <c r="C756" s="62"/>
      <c r="D756" s="62"/>
      <c r="E756" s="48"/>
      <c r="F756" s="99"/>
      <c r="G756" s="27"/>
      <c r="H756" s="27"/>
      <c r="I756" s="62"/>
      <c r="J756" s="62"/>
      <c r="K756" s="48"/>
      <c r="L756" s="62"/>
      <c r="M756" s="62"/>
      <c r="N756" s="62"/>
      <c r="O756" s="48"/>
      <c r="P756" s="99"/>
      <c r="Q756" s="48"/>
      <c r="R756" s="62"/>
      <c r="S756" s="62"/>
      <c r="T756" s="62"/>
    </row>
    <row r="757" spans="1:20">
      <c r="A757" s="98"/>
      <c r="B757" s="62"/>
      <c r="C757" s="62"/>
      <c r="D757" s="62"/>
      <c r="E757" s="48"/>
      <c r="F757" s="99"/>
      <c r="G757" s="27"/>
      <c r="H757" s="27"/>
      <c r="I757" s="62"/>
      <c r="J757" s="62"/>
      <c r="K757" s="48"/>
      <c r="L757" s="62"/>
      <c r="M757" s="62"/>
      <c r="N757" s="62"/>
      <c r="O757" s="48"/>
      <c r="P757" s="99"/>
      <c r="Q757" s="48"/>
      <c r="R757" s="62"/>
      <c r="S757" s="62"/>
      <c r="T757" s="62"/>
    </row>
    <row r="758" spans="1:20">
      <c r="A758" s="98"/>
      <c r="B758" s="62"/>
      <c r="C758" s="62"/>
      <c r="D758" s="62"/>
      <c r="E758" s="48"/>
      <c r="F758" s="99"/>
      <c r="G758" s="27"/>
      <c r="H758" s="27"/>
      <c r="I758" s="62"/>
      <c r="J758" s="62"/>
      <c r="K758" s="48"/>
      <c r="L758" s="62"/>
      <c r="M758" s="62"/>
      <c r="N758" s="62"/>
      <c r="O758" s="48"/>
      <c r="P758" s="99"/>
      <c r="Q758" s="48"/>
      <c r="R758" s="62"/>
      <c r="S758" s="62"/>
      <c r="T758" s="62"/>
    </row>
    <row r="759" spans="1:20">
      <c r="A759" s="98"/>
      <c r="B759" s="62"/>
      <c r="C759" s="62"/>
      <c r="D759" s="62"/>
      <c r="E759" s="48"/>
      <c r="F759" s="99"/>
      <c r="G759" s="27"/>
      <c r="H759" s="27"/>
      <c r="I759" s="62"/>
      <c r="J759" s="62"/>
      <c r="K759" s="48"/>
      <c r="L759" s="62"/>
      <c r="M759" s="62"/>
      <c r="N759" s="62"/>
      <c r="O759" s="48"/>
      <c r="P759" s="99"/>
      <c r="Q759" s="48"/>
      <c r="R759" s="62"/>
      <c r="S759" s="62"/>
      <c r="T759" s="62"/>
    </row>
    <row r="760" spans="1:20">
      <c r="A760" s="98"/>
      <c r="B760" s="62"/>
      <c r="C760" s="62"/>
      <c r="D760" s="62"/>
      <c r="E760" s="48"/>
      <c r="F760" s="99"/>
      <c r="G760" s="27"/>
      <c r="H760" s="27"/>
      <c r="I760" s="62"/>
      <c r="J760" s="62"/>
      <c r="K760" s="48"/>
      <c r="L760" s="62"/>
      <c r="M760" s="62"/>
      <c r="N760" s="62"/>
      <c r="O760" s="48"/>
      <c r="P760" s="99"/>
      <c r="Q760" s="48"/>
      <c r="R760" s="62"/>
      <c r="S760" s="62"/>
      <c r="T760" s="62"/>
    </row>
    <row r="761" spans="1:20">
      <c r="A761" s="98"/>
      <c r="B761" s="62"/>
      <c r="C761" s="62"/>
      <c r="D761" s="62"/>
      <c r="E761" s="48"/>
      <c r="F761" s="99"/>
      <c r="G761" s="27"/>
      <c r="H761" s="27"/>
      <c r="I761" s="62"/>
      <c r="J761" s="62"/>
      <c r="K761" s="48"/>
      <c r="L761" s="62"/>
      <c r="M761" s="62"/>
      <c r="N761" s="62"/>
      <c r="O761" s="48"/>
      <c r="P761" s="99"/>
      <c r="Q761" s="48"/>
      <c r="R761" s="62"/>
      <c r="S761" s="62"/>
      <c r="T761" s="62"/>
    </row>
    <row r="762" spans="1:20">
      <c r="A762" s="98"/>
      <c r="B762" s="62"/>
      <c r="C762" s="62"/>
      <c r="D762" s="62"/>
      <c r="E762" s="48"/>
      <c r="F762" s="99"/>
      <c r="G762" s="27"/>
      <c r="H762" s="27"/>
      <c r="I762" s="62"/>
      <c r="J762" s="62"/>
      <c r="K762" s="48"/>
      <c r="L762" s="62"/>
      <c r="M762" s="62"/>
      <c r="N762" s="62"/>
      <c r="O762" s="48"/>
      <c r="P762" s="99"/>
      <c r="Q762" s="48"/>
      <c r="R762" s="62"/>
      <c r="S762" s="62"/>
      <c r="T762" s="62"/>
    </row>
    <row r="763" spans="1:20">
      <c r="A763" s="98"/>
      <c r="B763" s="62"/>
      <c r="C763" s="62"/>
      <c r="D763" s="62"/>
      <c r="E763" s="48"/>
      <c r="F763" s="99"/>
      <c r="G763" s="27"/>
      <c r="H763" s="27"/>
      <c r="I763" s="62"/>
      <c r="J763" s="62"/>
      <c r="K763" s="48"/>
      <c r="L763" s="62"/>
      <c r="M763" s="62"/>
      <c r="N763" s="62"/>
      <c r="O763" s="48"/>
      <c r="P763" s="99"/>
      <c r="Q763" s="48"/>
      <c r="R763" s="62"/>
      <c r="S763" s="62"/>
      <c r="T763" s="62"/>
    </row>
    <row r="764" spans="1:20">
      <c r="A764" s="98"/>
      <c r="B764" s="62"/>
      <c r="C764" s="62"/>
      <c r="D764" s="62"/>
      <c r="E764" s="48"/>
      <c r="F764" s="99"/>
      <c r="G764" s="27"/>
      <c r="H764" s="27"/>
      <c r="I764" s="62"/>
      <c r="J764" s="62"/>
      <c r="K764" s="48"/>
      <c r="L764" s="62"/>
      <c r="M764" s="62"/>
      <c r="N764" s="62"/>
      <c r="O764" s="48"/>
      <c r="P764" s="99"/>
      <c r="Q764" s="48"/>
      <c r="R764" s="62"/>
      <c r="S764" s="62"/>
      <c r="T764" s="62"/>
    </row>
    <row r="765" spans="1:20">
      <c r="A765" s="98"/>
      <c r="B765" s="62"/>
      <c r="C765" s="62"/>
      <c r="D765" s="62"/>
      <c r="E765" s="48"/>
      <c r="F765" s="99"/>
      <c r="G765" s="27"/>
      <c r="H765" s="27"/>
      <c r="I765" s="62"/>
      <c r="J765" s="62"/>
      <c r="K765" s="48"/>
      <c r="L765" s="62"/>
      <c r="M765" s="62"/>
      <c r="N765" s="62"/>
      <c r="O765" s="48"/>
      <c r="P765" s="99"/>
      <c r="Q765" s="48"/>
      <c r="R765" s="62"/>
      <c r="S765" s="62"/>
      <c r="T765" s="62"/>
    </row>
    <row r="766" spans="1:20">
      <c r="A766" s="98"/>
      <c r="B766" s="62"/>
      <c r="C766" s="62"/>
      <c r="D766" s="62"/>
      <c r="E766" s="48"/>
      <c r="F766" s="99"/>
      <c r="G766" s="27"/>
      <c r="H766" s="27"/>
      <c r="I766" s="62"/>
      <c r="J766" s="62"/>
      <c r="K766" s="48"/>
      <c r="L766" s="62"/>
      <c r="M766" s="62"/>
      <c r="N766" s="62"/>
      <c r="O766" s="48"/>
      <c r="P766" s="99"/>
      <c r="Q766" s="48"/>
      <c r="R766" s="62"/>
      <c r="S766" s="62"/>
      <c r="T766" s="62"/>
    </row>
    <row r="767" spans="1:20">
      <c r="A767" s="98"/>
      <c r="B767" s="62"/>
      <c r="C767" s="62"/>
      <c r="D767" s="62"/>
      <c r="E767" s="48"/>
      <c r="F767" s="99"/>
      <c r="G767" s="27"/>
      <c r="H767" s="27"/>
      <c r="I767" s="62"/>
      <c r="J767" s="62"/>
      <c r="K767" s="48"/>
      <c r="L767" s="62"/>
      <c r="M767" s="62"/>
      <c r="N767" s="62"/>
      <c r="O767" s="48"/>
      <c r="P767" s="99"/>
      <c r="Q767" s="48"/>
      <c r="R767" s="62"/>
      <c r="S767" s="62"/>
      <c r="T767" s="62"/>
    </row>
    <row r="768" spans="1:20">
      <c r="A768" s="98"/>
      <c r="B768" s="62"/>
      <c r="C768" s="62"/>
      <c r="D768" s="62"/>
      <c r="E768" s="48"/>
      <c r="F768" s="99"/>
      <c r="G768" s="27"/>
      <c r="H768" s="27"/>
      <c r="I768" s="62"/>
      <c r="J768" s="62"/>
      <c r="K768" s="48"/>
      <c r="L768" s="62"/>
      <c r="M768" s="62"/>
      <c r="N768" s="62"/>
      <c r="O768" s="48"/>
      <c r="P768" s="99"/>
      <c r="Q768" s="48"/>
      <c r="R768" s="62"/>
      <c r="S768" s="62"/>
      <c r="T768" s="62"/>
    </row>
    <row r="769" spans="1:20">
      <c r="A769" s="98"/>
      <c r="B769" s="62"/>
      <c r="C769" s="62"/>
      <c r="D769" s="62"/>
      <c r="E769" s="48"/>
      <c r="F769" s="99"/>
      <c r="G769" s="27"/>
      <c r="H769" s="27"/>
      <c r="I769" s="62"/>
      <c r="J769" s="62"/>
      <c r="K769" s="48"/>
      <c r="L769" s="62"/>
      <c r="M769" s="62"/>
      <c r="N769" s="62"/>
      <c r="O769" s="48"/>
      <c r="P769" s="99"/>
      <c r="Q769" s="48"/>
      <c r="R769" s="62"/>
      <c r="S769" s="62"/>
      <c r="T769" s="62"/>
    </row>
    <row r="770" spans="1:20">
      <c r="A770" s="98"/>
      <c r="B770" s="62"/>
      <c r="C770" s="62"/>
      <c r="D770" s="62"/>
      <c r="E770" s="48"/>
      <c r="F770" s="99"/>
      <c r="G770" s="27"/>
      <c r="H770" s="27"/>
      <c r="I770" s="62"/>
      <c r="J770" s="62"/>
      <c r="K770" s="48"/>
      <c r="L770" s="62"/>
      <c r="M770" s="62"/>
      <c r="N770" s="62"/>
      <c r="O770" s="48"/>
      <c r="P770" s="99"/>
      <c r="Q770" s="48"/>
      <c r="R770" s="62"/>
      <c r="S770" s="62"/>
      <c r="T770" s="62"/>
    </row>
    <row r="771" spans="1:20">
      <c r="A771" s="98"/>
      <c r="B771" s="62"/>
      <c r="C771" s="62"/>
      <c r="D771" s="62"/>
      <c r="E771" s="48"/>
      <c r="F771" s="99"/>
      <c r="G771" s="27"/>
      <c r="H771" s="27"/>
      <c r="I771" s="62"/>
      <c r="J771" s="62"/>
      <c r="K771" s="48"/>
      <c r="L771" s="62"/>
      <c r="M771" s="62"/>
      <c r="N771" s="62"/>
      <c r="O771" s="48"/>
      <c r="P771" s="99"/>
      <c r="Q771" s="48"/>
      <c r="R771" s="62"/>
      <c r="S771" s="62"/>
      <c r="T771" s="62"/>
    </row>
    <row r="772" spans="1:20">
      <c r="A772" s="98"/>
      <c r="B772" s="62"/>
      <c r="C772" s="62"/>
      <c r="D772" s="62"/>
      <c r="E772" s="48"/>
      <c r="F772" s="99"/>
      <c r="G772" s="27"/>
      <c r="H772" s="27"/>
      <c r="I772" s="62"/>
      <c r="J772" s="62"/>
      <c r="K772" s="48"/>
      <c r="L772" s="62"/>
      <c r="M772" s="62"/>
      <c r="N772" s="62"/>
      <c r="O772" s="48"/>
      <c r="P772" s="99"/>
      <c r="Q772" s="48"/>
      <c r="R772" s="62"/>
      <c r="S772" s="62"/>
      <c r="T772" s="62"/>
    </row>
    <row r="773" spans="1:20">
      <c r="A773" s="98"/>
      <c r="B773" s="62"/>
      <c r="C773" s="62"/>
      <c r="D773" s="62"/>
      <c r="E773" s="48"/>
      <c r="F773" s="99"/>
      <c r="G773" s="27"/>
      <c r="H773" s="27"/>
      <c r="I773" s="62"/>
      <c r="J773" s="62"/>
      <c r="K773" s="48"/>
      <c r="L773" s="62"/>
      <c r="M773" s="62"/>
      <c r="N773" s="62"/>
      <c r="O773" s="48"/>
      <c r="P773" s="99"/>
      <c r="Q773" s="48"/>
      <c r="R773" s="62"/>
      <c r="S773" s="62"/>
      <c r="T773" s="62"/>
    </row>
    <row r="774" spans="1:20">
      <c r="A774" s="98"/>
      <c r="B774" s="62"/>
      <c r="C774" s="62"/>
      <c r="D774" s="62"/>
      <c r="E774" s="48"/>
      <c r="F774" s="99"/>
      <c r="G774" s="27"/>
      <c r="H774" s="27"/>
      <c r="I774" s="62"/>
      <c r="J774" s="62"/>
      <c r="K774" s="48"/>
      <c r="L774" s="62"/>
      <c r="M774" s="62"/>
      <c r="N774" s="62"/>
      <c r="O774" s="48"/>
      <c r="P774" s="99"/>
      <c r="Q774" s="48"/>
      <c r="R774" s="62"/>
      <c r="S774" s="62"/>
      <c r="T774" s="62"/>
    </row>
    <row r="775" spans="1:20">
      <c r="A775" s="98"/>
      <c r="B775" s="62"/>
      <c r="C775" s="62"/>
      <c r="D775" s="62"/>
      <c r="E775" s="48"/>
      <c r="F775" s="99"/>
      <c r="G775" s="27"/>
      <c r="H775" s="27"/>
      <c r="I775" s="62"/>
      <c r="J775" s="62"/>
      <c r="K775" s="48"/>
      <c r="L775" s="62"/>
      <c r="M775" s="62"/>
      <c r="N775" s="62"/>
      <c r="O775" s="48"/>
      <c r="P775" s="99"/>
      <c r="Q775" s="48"/>
      <c r="R775" s="62"/>
      <c r="S775" s="62"/>
      <c r="T775" s="62"/>
    </row>
    <row r="776" spans="1:20">
      <c r="A776" s="98"/>
      <c r="B776" s="62"/>
      <c r="C776" s="62"/>
      <c r="D776" s="62"/>
      <c r="E776" s="48"/>
      <c r="F776" s="99"/>
      <c r="G776" s="27"/>
      <c r="H776" s="27"/>
      <c r="I776" s="62"/>
      <c r="J776" s="62"/>
      <c r="K776" s="48"/>
      <c r="L776" s="62"/>
      <c r="M776" s="62"/>
      <c r="N776" s="62"/>
      <c r="O776" s="48"/>
      <c r="P776" s="99"/>
      <c r="Q776" s="48"/>
      <c r="R776" s="62"/>
      <c r="S776" s="62"/>
      <c r="T776" s="62"/>
    </row>
    <row r="777" spans="1:20">
      <c r="A777" s="98"/>
      <c r="B777" s="62"/>
      <c r="C777" s="62"/>
      <c r="D777" s="62"/>
      <c r="E777" s="48"/>
      <c r="F777" s="99"/>
      <c r="G777" s="27"/>
      <c r="H777" s="27"/>
      <c r="I777" s="62"/>
      <c r="J777" s="62"/>
      <c r="K777" s="48"/>
      <c r="L777" s="62"/>
      <c r="M777" s="62"/>
      <c r="N777" s="62"/>
      <c r="O777" s="48"/>
      <c r="P777" s="99"/>
      <c r="Q777" s="48"/>
      <c r="R777" s="62"/>
      <c r="S777" s="62"/>
      <c r="T777" s="62"/>
    </row>
    <row r="778" spans="1:20">
      <c r="A778" s="98"/>
      <c r="B778" s="62"/>
      <c r="C778" s="62"/>
      <c r="D778" s="62"/>
      <c r="E778" s="48"/>
      <c r="F778" s="99"/>
      <c r="G778" s="27"/>
      <c r="H778" s="27"/>
      <c r="I778" s="62"/>
      <c r="J778" s="62"/>
      <c r="K778" s="48"/>
      <c r="L778" s="62"/>
      <c r="M778" s="62"/>
      <c r="N778" s="62"/>
      <c r="O778" s="48"/>
      <c r="P778" s="99"/>
      <c r="Q778" s="48"/>
      <c r="R778" s="62"/>
      <c r="S778" s="62"/>
      <c r="T778" s="62"/>
    </row>
    <row r="779" spans="1:20">
      <c r="A779" s="98"/>
      <c r="B779" s="62"/>
      <c r="C779" s="62"/>
      <c r="D779" s="62"/>
      <c r="E779" s="48"/>
      <c r="F779" s="99"/>
      <c r="G779" s="27"/>
      <c r="H779" s="27"/>
      <c r="I779" s="62"/>
      <c r="J779" s="62"/>
      <c r="K779" s="48"/>
      <c r="L779" s="62"/>
      <c r="M779" s="62"/>
      <c r="N779" s="62"/>
      <c r="O779" s="48"/>
      <c r="P779" s="99"/>
      <c r="Q779" s="48"/>
      <c r="R779" s="62"/>
      <c r="S779" s="62"/>
      <c r="T779" s="62"/>
    </row>
    <row r="780" spans="1:20">
      <c r="A780" s="98"/>
      <c r="B780" s="62"/>
      <c r="C780" s="62"/>
      <c r="D780" s="62"/>
      <c r="E780" s="48"/>
      <c r="F780" s="99"/>
      <c r="G780" s="27"/>
      <c r="H780" s="27"/>
      <c r="I780" s="62"/>
      <c r="J780" s="62"/>
      <c r="K780" s="48"/>
      <c r="L780" s="62"/>
      <c r="M780" s="62"/>
      <c r="N780" s="62"/>
      <c r="O780" s="48"/>
      <c r="P780" s="99"/>
      <c r="Q780" s="48"/>
      <c r="R780" s="62"/>
      <c r="S780" s="62"/>
      <c r="T780" s="62"/>
    </row>
    <row r="781" spans="1:20">
      <c r="A781" s="98"/>
      <c r="B781" s="62"/>
      <c r="C781" s="62"/>
      <c r="D781" s="62"/>
      <c r="E781" s="48"/>
      <c r="F781" s="99"/>
      <c r="G781" s="27"/>
      <c r="H781" s="27"/>
      <c r="I781" s="62"/>
      <c r="J781" s="62"/>
      <c r="K781" s="48"/>
      <c r="L781" s="62"/>
      <c r="M781" s="62"/>
      <c r="N781" s="62"/>
      <c r="O781" s="48"/>
      <c r="P781" s="99"/>
      <c r="Q781" s="48"/>
      <c r="R781" s="62"/>
      <c r="S781" s="62"/>
      <c r="T781" s="62"/>
    </row>
    <row r="782" spans="1:20">
      <c r="A782" s="98"/>
      <c r="B782" s="62"/>
      <c r="C782" s="62"/>
      <c r="D782" s="62"/>
      <c r="E782" s="48"/>
      <c r="F782" s="99"/>
      <c r="G782" s="27"/>
      <c r="H782" s="27"/>
      <c r="I782" s="62"/>
      <c r="J782" s="62"/>
      <c r="K782" s="48"/>
      <c r="L782" s="62"/>
      <c r="M782" s="62"/>
      <c r="N782" s="62"/>
      <c r="O782" s="48"/>
      <c r="P782" s="99"/>
      <c r="Q782" s="48"/>
      <c r="R782" s="62"/>
      <c r="S782" s="62"/>
      <c r="T782" s="62"/>
    </row>
    <row r="783" spans="1:20">
      <c r="A783" s="98"/>
      <c r="B783" s="62"/>
      <c r="C783" s="62"/>
      <c r="D783" s="62"/>
      <c r="E783" s="48"/>
      <c r="F783" s="99"/>
      <c r="G783" s="27"/>
      <c r="H783" s="27"/>
      <c r="I783" s="62"/>
      <c r="J783" s="62"/>
      <c r="K783" s="48"/>
      <c r="L783" s="62"/>
      <c r="M783" s="62"/>
      <c r="N783" s="62"/>
      <c r="O783" s="48"/>
      <c r="P783" s="99"/>
      <c r="Q783" s="48"/>
      <c r="R783" s="62"/>
      <c r="S783" s="62"/>
      <c r="T783" s="62"/>
    </row>
    <row r="784" spans="1:20">
      <c r="A784" s="98"/>
      <c r="B784" s="62"/>
      <c r="C784" s="62"/>
      <c r="D784" s="62"/>
      <c r="E784" s="48"/>
      <c r="F784" s="99"/>
      <c r="G784" s="27"/>
      <c r="H784" s="27"/>
      <c r="I784" s="62"/>
      <c r="J784" s="62"/>
      <c r="K784" s="48"/>
      <c r="L784" s="62"/>
      <c r="M784" s="62"/>
      <c r="N784" s="62"/>
      <c r="O784" s="48"/>
      <c r="P784" s="99"/>
      <c r="Q784" s="48"/>
      <c r="R784" s="62"/>
      <c r="S784" s="62"/>
      <c r="T784" s="62"/>
    </row>
    <row r="785" spans="1:20">
      <c r="A785" s="98"/>
      <c r="B785" s="62"/>
      <c r="C785" s="62"/>
      <c r="D785" s="62"/>
      <c r="E785" s="48"/>
      <c r="F785" s="99"/>
      <c r="G785" s="27"/>
      <c r="H785" s="27"/>
      <c r="I785" s="62"/>
      <c r="J785" s="62"/>
      <c r="K785" s="48"/>
      <c r="L785" s="62"/>
      <c r="M785" s="62"/>
      <c r="N785" s="62"/>
      <c r="O785" s="48"/>
      <c r="P785" s="99"/>
      <c r="Q785" s="48"/>
      <c r="R785" s="62"/>
      <c r="S785" s="62"/>
      <c r="T785" s="62"/>
    </row>
    <row r="786" spans="1:20">
      <c r="A786" s="98"/>
      <c r="B786" s="62"/>
      <c r="C786" s="62"/>
      <c r="D786" s="62"/>
      <c r="E786" s="48"/>
      <c r="F786" s="99"/>
      <c r="G786" s="27"/>
      <c r="H786" s="27"/>
      <c r="I786" s="62"/>
      <c r="J786" s="62"/>
      <c r="K786" s="48"/>
      <c r="L786" s="62"/>
      <c r="M786" s="62"/>
      <c r="N786" s="62"/>
      <c r="O786" s="48"/>
      <c r="P786" s="99"/>
      <c r="Q786" s="48"/>
      <c r="R786" s="62"/>
      <c r="S786" s="62"/>
      <c r="T786" s="62"/>
    </row>
    <row r="787" spans="1:20">
      <c r="A787" s="98"/>
      <c r="B787" s="62"/>
      <c r="C787" s="62"/>
      <c r="D787" s="62"/>
      <c r="E787" s="48"/>
      <c r="F787" s="99"/>
      <c r="G787" s="27"/>
      <c r="H787" s="27"/>
      <c r="I787" s="62"/>
      <c r="J787" s="62"/>
      <c r="K787" s="48"/>
      <c r="L787" s="62"/>
      <c r="M787" s="62"/>
      <c r="N787" s="62"/>
      <c r="O787" s="48"/>
      <c r="P787" s="99"/>
      <c r="Q787" s="48"/>
      <c r="R787" s="62"/>
      <c r="S787" s="62"/>
      <c r="T787" s="62"/>
    </row>
    <row r="788" spans="1:20">
      <c r="A788" s="98"/>
      <c r="B788" s="62"/>
      <c r="C788" s="62"/>
      <c r="D788" s="62"/>
      <c r="E788" s="48"/>
      <c r="F788" s="99"/>
      <c r="G788" s="27"/>
      <c r="H788" s="27"/>
      <c r="I788" s="62"/>
      <c r="J788" s="62"/>
      <c r="K788" s="48"/>
      <c r="L788" s="62"/>
      <c r="M788" s="62"/>
      <c r="N788" s="62"/>
      <c r="O788" s="48"/>
      <c r="P788" s="99"/>
      <c r="Q788" s="48"/>
      <c r="R788" s="62"/>
      <c r="S788" s="62"/>
      <c r="T788" s="62"/>
    </row>
    <row r="789" spans="1:20">
      <c r="A789" s="98"/>
      <c r="B789" s="62"/>
      <c r="C789" s="62"/>
      <c r="D789" s="62"/>
      <c r="E789" s="48"/>
      <c r="F789" s="99"/>
      <c r="G789" s="27"/>
      <c r="H789" s="27"/>
      <c r="I789" s="62"/>
      <c r="J789" s="62"/>
      <c r="K789" s="48"/>
      <c r="L789" s="62"/>
      <c r="M789" s="62"/>
      <c r="N789" s="62"/>
      <c r="O789" s="48"/>
      <c r="P789" s="99"/>
      <c r="Q789" s="48"/>
      <c r="R789" s="62"/>
      <c r="S789" s="62"/>
      <c r="T789" s="62"/>
    </row>
    <row r="790" spans="1:20">
      <c r="A790" s="98"/>
      <c r="B790" s="62"/>
      <c r="C790" s="62"/>
      <c r="D790" s="62"/>
      <c r="E790" s="48"/>
      <c r="F790" s="99"/>
      <c r="G790" s="27"/>
      <c r="H790" s="27"/>
      <c r="I790" s="62"/>
      <c r="J790" s="62"/>
      <c r="K790" s="48"/>
      <c r="L790" s="62"/>
      <c r="M790" s="62"/>
      <c r="N790" s="62"/>
      <c r="O790" s="48"/>
      <c r="P790" s="99"/>
      <c r="Q790" s="48"/>
      <c r="R790" s="62"/>
      <c r="S790" s="62"/>
      <c r="T790" s="62"/>
    </row>
    <row r="791" spans="1:20">
      <c r="A791" s="98"/>
      <c r="B791" s="62"/>
      <c r="C791" s="62"/>
      <c r="D791" s="62"/>
      <c r="E791" s="48"/>
      <c r="F791" s="99"/>
      <c r="G791" s="27"/>
      <c r="H791" s="27"/>
      <c r="I791" s="62"/>
      <c r="J791" s="62"/>
      <c r="K791" s="48"/>
      <c r="L791" s="62"/>
      <c r="M791" s="62"/>
      <c r="N791" s="62"/>
      <c r="O791" s="48"/>
      <c r="P791" s="99"/>
      <c r="Q791" s="48"/>
      <c r="R791" s="62"/>
      <c r="S791" s="62"/>
      <c r="T791" s="62"/>
    </row>
    <row r="792" spans="1:20">
      <c r="A792" s="98"/>
      <c r="B792" s="62"/>
      <c r="C792" s="62"/>
      <c r="D792" s="62"/>
      <c r="E792" s="48"/>
      <c r="F792" s="99"/>
      <c r="G792" s="27"/>
      <c r="H792" s="27"/>
      <c r="I792" s="62"/>
      <c r="J792" s="62"/>
      <c r="K792" s="48"/>
      <c r="L792" s="62"/>
      <c r="M792" s="62"/>
      <c r="N792" s="62"/>
      <c r="O792" s="48"/>
      <c r="P792" s="99"/>
      <c r="Q792" s="48"/>
      <c r="R792" s="62"/>
      <c r="S792" s="62"/>
      <c r="T792" s="62"/>
    </row>
    <row r="793" spans="1:20">
      <c r="A793" s="98"/>
      <c r="B793" s="62"/>
      <c r="C793" s="62"/>
      <c r="D793" s="62"/>
      <c r="E793" s="48"/>
      <c r="F793" s="99"/>
      <c r="G793" s="27"/>
      <c r="H793" s="27"/>
      <c r="I793" s="62"/>
      <c r="J793" s="62"/>
      <c r="K793" s="48"/>
      <c r="L793" s="62"/>
      <c r="M793" s="62"/>
      <c r="N793" s="62"/>
      <c r="O793" s="48"/>
      <c r="P793" s="99"/>
      <c r="Q793" s="48"/>
      <c r="R793" s="62"/>
      <c r="S793" s="62"/>
      <c r="T793" s="62"/>
    </row>
    <row r="794" spans="1:20">
      <c r="A794" s="98"/>
      <c r="B794" s="62"/>
      <c r="C794" s="62"/>
      <c r="D794" s="62"/>
      <c r="E794" s="48"/>
      <c r="F794" s="99"/>
      <c r="G794" s="27"/>
      <c r="H794" s="27"/>
      <c r="I794" s="62"/>
      <c r="J794" s="62"/>
      <c r="K794" s="48"/>
      <c r="L794" s="62"/>
      <c r="M794" s="62"/>
      <c r="N794" s="62"/>
      <c r="O794" s="48"/>
      <c r="P794" s="99"/>
      <c r="Q794" s="48"/>
      <c r="R794" s="62"/>
      <c r="S794" s="62"/>
      <c r="T794" s="62"/>
    </row>
    <row r="795" spans="1:20">
      <c r="A795" s="98"/>
      <c r="B795" s="62"/>
      <c r="C795" s="62"/>
      <c r="D795" s="62"/>
      <c r="E795" s="48"/>
      <c r="F795" s="99"/>
      <c r="G795" s="27"/>
      <c r="H795" s="27"/>
      <c r="I795" s="62"/>
      <c r="J795" s="62"/>
      <c r="K795" s="48"/>
      <c r="L795" s="62"/>
      <c r="M795" s="62"/>
      <c r="N795" s="62"/>
      <c r="O795" s="48"/>
      <c r="P795" s="99"/>
      <c r="Q795" s="48"/>
      <c r="R795" s="62"/>
      <c r="S795" s="62"/>
      <c r="T795" s="62"/>
    </row>
    <row r="796" spans="1:20">
      <c r="A796" s="98"/>
      <c r="B796" s="62"/>
      <c r="C796" s="62"/>
      <c r="D796" s="62"/>
      <c r="E796" s="48"/>
      <c r="F796" s="99"/>
      <c r="G796" s="27"/>
      <c r="H796" s="27"/>
      <c r="I796" s="62"/>
      <c r="J796" s="62"/>
      <c r="K796" s="48"/>
      <c r="L796" s="62"/>
      <c r="M796" s="62"/>
      <c r="N796" s="62"/>
      <c r="O796" s="48"/>
      <c r="P796" s="99"/>
      <c r="Q796" s="48"/>
      <c r="R796" s="62"/>
      <c r="S796" s="62"/>
      <c r="T796" s="62"/>
    </row>
    <row r="797" spans="1:20">
      <c r="A797" s="98"/>
      <c r="B797" s="62"/>
      <c r="C797" s="62"/>
      <c r="D797" s="62"/>
      <c r="E797" s="48"/>
      <c r="F797" s="99"/>
      <c r="G797" s="27"/>
      <c r="H797" s="27"/>
      <c r="I797" s="62"/>
      <c r="J797" s="62"/>
      <c r="K797" s="48"/>
      <c r="L797" s="62"/>
      <c r="M797" s="62"/>
      <c r="N797" s="62"/>
      <c r="O797" s="48"/>
      <c r="P797" s="99"/>
      <c r="Q797" s="48"/>
      <c r="R797" s="62"/>
      <c r="S797" s="62"/>
      <c r="T797" s="62"/>
    </row>
    <row r="798" spans="1:20">
      <c r="A798" s="98"/>
      <c r="B798" s="62"/>
      <c r="C798" s="62"/>
      <c r="D798" s="62"/>
      <c r="E798" s="48"/>
      <c r="F798" s="99"/>
      <c r="G798" s="27"/>
      <c r="H798" s="27"/>
      <c r="I798" s="62"/>
      <c r="J798" s="62"/>
      <c r="K798" s="48"/>
      <c r="L798" s="62"/>
      <c r="M798" s="62"/>
      <c r="N798" s="62"/>
      <c r="O798" s="48"/>
      <c r="P798" s="99"/>
      <c r="Q798" s="48"/>
      <c r="R798" s="62"/>
      <c r="S798" s="62"/>
      <c r="T798" s="62"/>
    </row>
    <row r="799" spans="1:20">
      <c r="A799" s="98"/>
      <c r="B799" s="62"/>
      <c r="C799" s="62"/>
      <c r="D799" s="62"/>
      <c r="E799" s="48"/>
      <c r="F799" s="99"/>
      <c r="G799" s="27"/>
      <c r="H799" s="27"/>
      <c r="I799" s="62"/>
      <c r="J799" s="62"/>
      <c r="K799" s="48"/>
      <c r="L799" s="62"/>
      <c r="M799" s="62"/>
      <c r="N799" s="62"/>
      <c r="O799" s="48"/>
      <c r="P799" s="99"/>
      <c r="Q799" s="48"/>
      <c r="R799" s="62"/>
      <c r="S799" s="62"/>
      <c r="T799" s="62"/>
    </row>
    <row r="800" spans="1:20">
      <c r="A800" s="98"/>
      <c r="B800" s="62"/>
      <c r="C800" s="62"/>
      <c r="D800" s="62"/>
      <c r="E800" s="48"/>
      <c r="F800" s="99"/>
      <c r="G800" s="27"/>
      <c r="H800" s="27"/>
      <c r="I800" s="62"/>
      <c r="J800" s="62"/>
      <c r="K800" s="48"/>
      <c r="L800" s="62"/>
      <c r="M800" s="62"/>
      <c r="N800" s="62"/>
      <c r="O800" s="48"/>
      <c r="P800" s="99"/>
      <c r="Q800" s="48"/>
      <c r="R800" s="62"/>
      <c r="S800" s="62"/>
      <c r="T800" s="62"/>
    </row>
    <row r="801" spans="1:20">
      <c r="A801" s="98"/>
      <c r="B801" s="62"/>
      <c r="C801" s="62"/>
      <c r="D801" s="62"/>
      <c r="E801" s="48"/>
      <c r="F801" s="99"/>
      <c r="G801" s="27"/>
      <c r="H801" s="27"/>
      <c r="I801" s="62"/>
      <c r="J801" s="62"/>
      <c r="K801" s="48"/>
      <c r="L801" s="62"/>
      <c r="M801" s="62"/>
      <c r="N801" s="62"/>
      <c r="O801" s="48"/>
      <c r="P801" s="99"/>
      <c r="Q801" s="48"/>
      <c r="R801" s="62"/>
      <c r="S801" s="62"/>
      <c r="T801" s="62"/>
    </row>
    <row r="802" spans="1:20">
      <c r="A802" s="98"/>
      <c r="B802" s="62"/>
      <c r="C802" s="62"/>
      <c r="D802" s="62"/>
      <c r="E802" s="48"/>
      <c r="F802" s="99"/>
      <c r="G802" s="27"/>
      <c r="H802" s="27"/>
      <c r="I802" s="62"/>
      <c r="J802" s="62"/>
      <c r="K802" s="48"/>
      <c r="L802" s="62"/>
      <c r="M802" s="62"/>
      <c r="N802" s="62"/>
      <c r="O802" s="48"/>
      <c r="P802" s="99"/>
      <c r="Q802" s="48"/>
      <c r="R802" s="62"/>
      <c r="S802" s="62"/>
      <c r="T802" s="62"/>
    </row>
    <row r="803" spans="1:20">
      <c r="A803" s="98"/>
      <c r="B803" s="62"/>
      <c r="C803" s="62"/>
      <c r="D803" s="62"/>
      <c r="E803" s="48"/>
      <c r="F803" s="99"/>
      <c r="G803" s="27"/>
      <c r="H803" s="27"/>
      <c r="I803" s="62"/>
      <c r="J803" s="62"/>
      <c r="K803" s="48"/>
      <c r="L803" s="62"/>
      <c r="M803" s="62"/>
      <c r="N803" s="62"/>
      <c r="O803" s="48"/>
      <c r="P803" s="99"/>
      <c r="Q803" s="48"/>
      <c r="R803" s="62"/>
      <c r="S803" s="62"/>
      <c r="T803" s="62"/>
    </row>
    <row r="804" spans="1:20">
      <c r="A804" s="98"/>
      <c r="B804" s="62"/>
      <c r="C804" s="62"/>
      <c r="D804" s="62"/>
      <c r="E804" s="48"/>
      <c r="F804" s="99"/>
      <c r="G804" s="27"/>
      <c r="H804" s="27"/>
      <c r="I804" s="62"/>
      <c r="J804" s="62"/>
      <c r="K804" s="48"/>
      <c r="L804" s="62"/>
      <c r="M804" s="62"/>
      <c r="N804" s="62"/>
      <c r="O804" s="48"/>
      <c r="P804" s="99"/>
      <c r="Q804" s="48"/>
      <c r="R804" s="62"/>
      <c r="S804" s="62"/>
      <c r="T804" s="62"/>
    </row>
    <row r="805" spans="1:20">
      <c r="A805" s="98"/>
      <c r="B805" s="62"/>
      <c r="C805" s="62"/>
      <c r="D805" s="62"/>
      <c r="E805" s="48"/>
      <c r="F805" s="99"/>
      <c r="G805" s="27"/>
      <c r="H805" s="27"/>
      <c r="I805" s="62"/>
      <c r="J805" s="62"/>
      <c r="K805" s="48"/>
      <c r="L805" s="62"/>
      <c r="M805" s="62"/>
      <c r="N805" s="62"/>
      <c r="O805" s="48"/>
      <c r="P805" s="99"/>
      <c r="Q805" s="48"/>
      <c r="R805" s="62"/>
      <c r="S805" s="62"/>
      <c r="T805" s="62"/>
    </row>
    <row r="806" spans="1:20">
      <c r="A806" s="98"/>
      <c r="B806" s="62"/>
      <c r="C806" s="62"/>
      <c r="D806" s="62"/>
      <c r="E806" s="48"/>
      <c r="F806" s="99"/>
      <c r="G806" s="27"/>
      <c r="H806" s="27"/>
      <c r="I806" s="62"/>
      <c r="J806" s="62"/>
      <c r="K806" s="48"/>
      <c r="L806" s="62"/>
      <c r="M806" s="62"/>
      <c r="N806" s="62"/>
      <c r="O806" s="48"/>
      <c r="P806" s="99"/>
      <c r="Q806" s="48"/>
      <c r="R806" s="62"/>
      <c r="S806" s="62"/>
      <c r="T806" s="62"/>
    </row>
    <row r="807" spans="1:20">
      <c r="A807" s="98"/>
      <c r="B807" s="62"/>
      <c r="C807" s="62"/>
      <c r="D807" s="62"/>
      <c r="E807" s="48"/>
      <c r="F807" s="99"/>
      <c r="G807" s="27"/>
      <c r="H807" s="27"/>
      <c r="I807" s="62"/>
      <c r="J807" s="62"/>
      <c r="K807" s="48"/>
      <c r="L807" s="62"/>
      <c r="M807" s="62"/>
      <c r="N807" s="62"/>
      <c r="O807" s="48"/>
      <c r="P807" s="99"/>
      <c r="Q807" s="48"/>
      <c r="R807" s="62"/>
      <c r="S807" s="62"/>
      <c r="T807" s="62"/>
    </row>
    <row r="808" spans="1:20">
      <c r="A808" s="98"/>
      <c r="B808" s="62"/>
      <c r="C808" s="62"/>
      <c r="D808" s="62"/>
      <c r="E808" s="48"/>
      <c r="F808" s="99"/>
      <c r="G808" s="27"/>
      <c r="H808" s="27"/>
      <c r="I808" s="62"/>
      <c r="J808" s="62"/>
      <c r="K808" s="48"/>
      <c r="L808" s="62"/>
      <c r="M808" s="62"/>
      <c r="N808" s="62"/>
      <c r="O808" s="48"/>
      <c r="P808" s="99"/>
      <c r="Q808" s="48"/>
      <c r="R808" s="62"/>
      <c r="S808" s="62"/>
      <c r="T808" s="62"/>
    </row>
    <row r="809" spans="1:20">
      <c r="A809" s="98"/>
      <c r="B809" s="62"/>
      <c r="C809" s="62"/>
      <c r="D809" s="62"/>
      <c r="E809" s="48"/>
      <c r="F809" s="99"/>
      <c r="G809" s="27"/>
      <c r="H809" s="27"/>
      <c r="I809" s="62"/>
      <c r="J809" s="62"/>
      <c r="K809" s="48"/>
      <c r="L809" s="62"/>
      <c r="M809" s="62"/>
      <c r="N809" s="62"/>
      <c r="O809" s="48"/>
      <c r="P809" s="99"/>
      <c r="Q809" s="48"/>
      <c r="R809" s="62"/>
      <c r="S809" s="62"/>
      <c r="T809" s="62"/>
    </row>
    <row r="810" spans="1:20">
      <c r="A810" s="98"/>
      <c r="B810" s="62"/>
      <c r="C810" s="62"/>
      <c r="D810" s="62"/>
      <c r="E810" s="48"/>
      <c r="F810" s="99"/>
      <c r="G810" s="27"/>
      <c r="H810" s="27"/>
      <c r="I810" s="62"/>
      <c r="J810" s="62"/>
      <c r="K810" s="48"/>
      <c r="L810" s="62"/>
      <c r="M810" s="62"/>
      <c r="N810" s="62"/>
      <c r="O810" s="48"/>
      <c r="P810" s="99"/>
      <c r="Q810" s="48"/>
      <c r="R810" s="62"/>
      <c r="S810" s="62"/>
      <c r="T810" s="62"/>
    </row>
    <row r="811" spans="1:20">
      <c r="A811" s="98"/>
      <c r="B811" s="62"/>
      <c r="C811" s="62"/>
      <c r="D811" s="62"/>
      <c r="E811" s="48"/>
      <c r="F811" s="99"/>
      <c r="G811" s="27"/>
      <c r="H811" s="27"/>
      <c r="I811" s="62"/>
      <c r="J811" s="62"/>
      <c r="K811" s="48"/>
      <c r="L811" s="62"/>
      <c r="M811" s="62"/>
      <c r="N811" s="62"/>
      <c r="O811" s="48"/>
      <c r="P811" s="99"/>
      <c r="Q811" s="48"/>
      <c r="R811" s="62"/>
      <c r="S811" s="62"/>
      <c r="T811" s="62"/>
    </row>
    <row r="812" spans="1:20">
      <c r="A812" s="98"/>
      <c r="B812" s="62"/>
      <c r="C812" s="62"/>
      <c r="D812" s="62"/>
      <c r="E812" s="48"/>
      <c r="F812" s="99"/>
      <c r="G812" s="27"/>
      <c r="H812" s="27"/>
      <c r="I812" s="62"/>
      <c r="J812" s="62"/>
      <c r="K812" s="48"/>
      <c r="L812" s="62"/>
      <c r="M812" s="62"/>
      <c r="N812" s="62"/>
      <c r="O812" s="48"/>
      <c r="P812" s="99"/>
      <c r="Q812" s="48"/>
      <c r="R812" s="62"/>
      <c r="S812" s="62"/>
      <c r="T812" s="62"/>
    </row>
    <row r="813" spans="1:20">
      <c r="A813" s="98"/>
      <c r="B813" s="62"/>
      <c r="C813" s="62"/>
      <c r="D813" s="62"/>
      <c r="E813" s="48"/>
      <c r="F813" s="99"/>
      <c r="G813" s="27"/>
      <c r="H813" s="27"/>
      <c r="I813" s="62"/>
      <c r="J813" s="62"/>
      <c r="K813" s="48"/>
      <c r="L813" s="62"/>
      <c r="M813" s="62"/>
      <c r="N813" s="62"/>
      <c r="O813" s="48"/>
      <c r="P813" s="99"/>
      <c r="Q813" s="48"/>
      <c r="R813" s="62"/>
      <c r="S813" s="62"/>
      <c r="T813" s="62"/>
    </row>
    <row r="814" spans="1:20">
      <c r="A814" s="98"/>
      <c r="B814" s="62"/>
      <c r="C814" s="62"/>
      <c r="D814" s="62"/>
      <c r="E814" s="48"/>
      <c r="F814" s="99"/>
      <c r="G814" s="27"/>
      <c r="H814" s="27"/>
      <c r="I814" s="62"/>
      <c r="J814" s="62"/>
      <c r="K814" s="48"/>
      <c r="L814" s="62"/>
      <c r="M814" s="62"/>
      <c r="N814" s="62"/>
      <c r="O814" s="48"/>
      <c r="P814" s="99"/>
      <c r="Q814" s="48"/>
      <c r="R814" s="62"/>
      <c r="S814" s="62"/>
      <c r="T814" s="62"/>
    </row>
    <row r="815" spans="1:20">
      <c r="A815" s="98"/>
      <c r="B815" s="62"/>
      <c r="C815" s="62"/>
      <c r="D815" s="62"/>
      <c r="E815" s="48"/>
      <c r="F815" s="99"/>
      <c r="G815" s="27"/>
      <c r="H815" s="27"/>
      <c r="I815" s="62"/>
      <c r="J815" s="62"/>
      <c r="K815" s="48"/>
      <c r="L815" s="62"/>
      <c r="M815" s="62"/>
      <c r="N815" s="62"/>
      <c r="O815" s="48"/>
      <c r="P815" s="99"/>
      <c r="Q815" s="48"/>
      <c r="R815" s="62"/>
      <c r="S815" s="62"/>
      <c r="T815" s="62"/>
    </row>
    <row r="816" spans="1:20">
      <c r="A816" s="98"/>
      <c r="B816" s="62"/>
      <c r="C816" s="62"/>
      <c r="D816" s="62"/>
      <c r="E816" s="48"/>
      <c r="F816" s="99"/>
      <c r="G816" s="27"/>
      <c r="H816" s="27"/>
      <c r="I816" s="62"/>
      <c r="J816" s="62"/>
      <c r="K816" s="48"/>
      <c r="L816" s="62"/>
      <c r="M816" s="62"/>
      <c r="N816" s="62"/>
      <c r="O816" s="48"/>
      <c r="P816" s="99"/>
      <c r="Q816" s="48"/>
      <c r="R816" s="62"/>
      <c r="S816" s="62"/>
      <c r="T816" s="62"/>
    </row>
    <row r="817" spans="1:20">
      <c r="A817" s="98"/>
      <c r="B817" s="62"/>
      <c r="C817" s="62"/>
      <c r="D817" s="62"/>
      <c r="E817" s="48"/>
      <c r="F817" s="99"/>
      <c r="G817" s="27"/>
      <c r="H817" s="27"/>
      <c r="I817" s="62"/>
      <c r="J817" s="62"/>
      <c r="K817" s="48"/>
      <c r="L817" s="62"/>
      <c r="M817" s="62"/>
      <c r="N817" s="62"/>
      <c r="O817" s="48"/>
      <c r="P817" s="99"/>
      <c r="Q817" s="48"/>
      <c r="R817" s="62"/>
      <c r="S817" s="62"/>
      <c r="T817" s="62"/>
    </row>
    <row r="818" spans="1:20">
      <c r="A818" s="98"/>
      <c r="B818" s="62"/>
      <c r="C818" s="62"/>
      <c r="D818" s="62"/>
      <c r="E818" s="48"/>
      <c r="F818" s="99"/>
      <c r="G818" s="27"/>
      <c r="H818" s="27"/>
      <c r="I818" s="62"/>
      <c r="J818" s="62"/>
      <c r="K818" s="48"/>
      <c r="L818" s="62"/>
      <c r="M818" s="62"/>
      <c r="N818" s="62"/>
      <c r="O818" s="48"/>
      <c r="P818" s="99"/>
      <c r="Q818" s="48"/>
      <c r="R818" s="62"/>
      <c r="S818" s="62"/>
      <c r="T818" s="62"/>
    </row>
    <row r="819" spans="1:20">
      <c r="A819" s="98"/>
      <c r="B819" s="62"/>
      <c r="C819" s="62"/>
      <c r="D819" s="62"/>
      <c r="E819" s="48"/>
      <c r="F819" s="99"/>
      <c r="G819" s="27"/>
      <c r="H819" s="27"/>
      <c r="I819" s="62"/>
      <c r="J819" s="62"/>
      <c r="K819" s="48"/>
      <c r="L819" s="62"/>
      <c r="M819" s="62"/>
      <c r="N819" s="62"/>
      <c r="O819" s="48"/>
      <c r="P819" s="99"/>
      <c r="Q819" s="48"/>
      <c r="R819" s="62"/>
      <c r="S819" s="62"/>
      <c r="T819" s="62"/>
    </row>
    <row r="820" spans="1:20">
      <c r="A820" s="98"/>
      <c r="B820" s="62"/>
      <c r="C820" s="62"/>
      <c r="D820" s="62"/>
      <c r="E820" s="48"/>
      <c r="F820" s="99"/>
      <c r="G820" s="27"/>
      <c r="H820" s="27"/>
      <c r="I820" s="62"/>
      <c r="J820" s="62"/>
      <c r="K820" s="48"/>
      <c r="L820" s="62"/>
      <c r="M820" s="62"/>
      <c r="N820" s="62"/>
      <c r="O820" s="48"/>
      <c r="P820" s="99"/>
      <c r="Q820" s="48"/>
      <c r="R820" s="62"/>
      <c r="S820" s="62"/>
      <c r="T820" s="62"/>
    </row>
    <row r="821" spans="1:20">
      <c r="A821" s="98"/>
      <c r="B821" s="62"/>
      <c r="C821" s="62"/>
      <c r="D821" s="62"/>
      <c r="E821" s="48"/>
      <c r="F821" s="99"/>
      <c r="G821" s="27"/>
      <c r="H821" s="27"/>
      <c r="I821" s="62"/>
      <c r="J821" s="62"/>
      <c r="K821" s="48"/>
      <c r="L821" s="62"/>
      <c r="M821" s="62"/>
      <c r="N821" s="62"/>
      <c r="O821" s="48"/>
      <c r="P821" s="99"/>
      <c r="Q821" s="48"/>
      <c r="R821" s="62"/>
      <c r="S821" s="62"/>
      <c r="T821" s="62"/>
    </row>
    <row r="822" spans="1:20">
      <c r="A822" s="98"/>
      <c r="B822" s="62"/>
      <c r="C822" s="62"/>
      <c r="D822" s="62"/>
      <c r="E822" s="48"/>
      <c r="F822" s="99"/>
      <c r="G822" s="27"/>
      <c r="H822" s="27"/>
      <c r="I822" s="62"/>
      <c r="J822" s="62"/>
      <c r="K822" s="48"/>
      <c r="L822" s="62"/>
      <c r="M822" s="62"/>
      <c r="N822" s="62"/>
      <c r="O822" s="48"/>
      <c r="P822" s="99"/>
      <c r="Q822" s="48"/>
      <c r="R822" s="62"/>
      <c r="S822" s="62"/>
      <c r="T822" s="62"/>
    </row>
    <row r="823" spans="1:20">
      <c r="A823" s="98"/>
      <c r="B823" s="62"/>
      <c r="C823" s="62"/>
      <c r="D823" s="62"/>
      <c r="E823" s="48"/>
      <c r="F823" s="99"/>
      <c r="G823" s="27"/>
      <c r="H823" s="27"/>
      <c r="I823" s="62"/>
      <c r="J823" s="62"/>
      <c r="K823" s="48"/>
      <c r="L823" s="62"/>
      <c r="M823" s="62"/>
      <c r="N823" s="62"/>
      <c r="O823" s="48"/>
      <c r="P823" s="99"/>
      <c r="Q823" s="48"/>
      <c r="R823" s="62"/>
      <c r="S823" s="62"/>
      <c r="T823" s="62"/>
    </row>
    <row r="824" spans="1:20">
      <c r="A824" s="98"/>
      <c r="B824" s="62"/>
      <c r="C824" s="62"/>
      <c r="D824" s="62"/>
      <c r="E824" s="48"/>
      <c r="F824" s="99"/>
      <c r="G824" s="27"/>
      <c r="H824" s="27"/>
      <c r="I824" s="62"/>
      <c r="J824" s="62"/>
      <c r="K824" s="48"/>
      <c r="L824" s="62"/>
      <c r="M824" s="62"/>
      <c r="N824" s="62"/>
      <c r="O824" s="48"/>
      <c r="P824" s="99"/>
      <c r="Q824" s="48"/>
      <c r="R824" s="62"/>
      <c r="S824" s="62"/>
      <c r="T824" s="62"/>
    </row>
    <row r="825" spans="1:20">
      <c r="A825" s="98"/>
      <c r="B825" s="62"/>
      <c r="C825" s="62"/>
      <c r="D825" s="62"/>
      <c r="E825" s="48"/>
      <c r="F825" s="99"/>
      <c r="G825" s="27"/>
      <c r="H825" s="27"/>
      <c r="I825" s="62"/>
      <c r="J825" s="62"/>
      <c r="K825" s="48"/>
      <c r="L825" s="62"/>
      <c r="M825" s="62"/>
      <c r="N825" s="62"/>
      <c r="O825" s="48"/>
      <c r="P825" s="99"/>
      <c r="Q825" s="48"/>
      <c r="R825" s="62"/>
      <c r="S825" s="62"/>
      <c r="T825" s="62"/>
    </row>
    <row r="826" spans="1:20">
      <c r="A826" s="98"/>
      <c r="B826" s="62"/>
      <c r="C826" s="62"/>
      <c r="D826" s="62"/>
      <c r="E826" s="48"/>
      <c r="F826" s="99"/>
      <c r="G826" s="27"/>
      <c r="H826" s="27"/>
      <c r="I826" s="62"/>
      <c r="J826" s="62"/>
      <c r="K826" s="48"/>
      <c r="L826" s="62"/>
      <c r="M826" s="62"/>
      <c r="N826" s="62"/>
      <c r="O826" s="48"/>
      <c r="P826" s="99"/>
      <c r="Q826" s="48"/>
      <c r="R826" s="62"/>
      <c r="S826" s="62"/>
      <c r="T826" s="62"/>
    </row>
    <row r="827" spans="1:20">
      <c r="A827" s="98"/>
      <c r="B827" s="62"/>
      <c r="C827" s="62"/>
      <c r="D827" s="62"/>
      <c r="E827" s="48"/>
      <c r="F827" s="99"/>
      <c r="G827" s="27"/>
      <c r="H827" s="27"/>
      <c r="I827" s="62"/>
      <c r="J827" s="62"/>
      <c r="K827" s="48"/>
      <c r="L827" s="62"/>
      <c r="M827" s="62"/>
      <c r="N827" s="62"/>
      <c r="O827" s="48"/>
      <c r="P827" s="99"/>
      <c r="Q827" s="48"/>
      <c r="R827" s="62"/>
      <c r="S827" s="62"/>
      <c r="T827" s="62"/>
    </row>
    <row r="828" spans="1:20">
      <c r="A828" s="98"/>
      <c r="B828" s="62"/>
      <c r="C828" s="62"/>
      <c r="D828" s="62"/>
      <c r="E828" s="48"/>
      <c r="F828" s="99"/>
      <c r="G828" s="27"/>
      <c r="H828" s="27"/>
      <c r="I828" s="62"/>
      <c r="J828" s="62"/>
      <c r="K828" s="48"/>
      <c r="L828" s="62"/>
      <c r="M828" s="62"/>
      <c r="N828" s="62"/>
      <c r="O828" s="48"/>
      <c r="P828" s="99"/>
      <c r="Q828" s="48"/>
      <c r="R828" s="62"/>
      <c r="S828" s="62"/>
      <c r="T828" s="62"/>
    </row>
    <row r="829" spans="1:20">
      <c r="A829" s="98"/>
      <c r="B829" s="62"/>
      <c r="C829" s="62"/>
      <c r="D829" s="62"/>
      <c r="E829" s="48"/>
      <c r="F829" s="99"/>
      <c r="G829" s="27"/>
      <c r="H829" s="27"/>
      <c r="I829" s="62"/>
      <c r="J829" s="62"/>
      <c r="K829" s="48"/>
      <c r="L829" s="62"/>
      <c r="M829" s="62"/>
      <c r="N829" s="62"/>
      <c r="O829" s="48"/>
      <c r="P829" s="99"/>
      <c r="Q829" s="48"/>
      <c r="R829" s="62"/>
      <c r="S829" s="62"/>
      <c r="T829" s="62"/>
    </row>
    <row r="830" spans="1:20">
      <c r="A830" s="98"/>
      <c r="B830" s="62"/>
      <c r="C830" s="62"/>
      <c r="D830" s="62"/>
      <c r="E830" s="48"/>
      <c r="F830" s="99"/>
      <c r="G830" s="27"/>
      <c r="H830" s="27"/>
      <c r="I830" s="62"/>
      <c r="J830" s="62"/>
      <c r="K830" s="48"/>
      <c r="L830" s="62"/>
      <c r="M830" s="62"/>
      <c r="N830" s="62"/>
      <c r="O830" s="48"/>
      <c r="P830" s="99"/>
      <c r="Q830" s="48"/>
      <c r="R830" s="62"/>
      <c r="S830" s="62"/>
      <c r="T830" s="62"/>
    </row>
    <row r="831" spans="1:20">
      <c r="A831" s="98"/>
      <c r="B831" s="62"/>
      <c r="C831" s="62"/>
      <c r="D831" s="62"/>
      <c r="E831" s="48"/>
      <c r="F831" s="99"/>
      <c r="G831" s="27"/>
      <c r="H831" s="27"/>
      <c r="I831" s="62"/>
      <c r="J831" s="62"/>
      <c r="K831" s="48"/>
      <c r="L831" s="62"/>
      <c r="M831" s="62"/>
      <c r="N831" s="62"/>
      <c r="O831" s="48"/>
      <c r="P831" s="99"/>
      <c r="Q831" s="48"/>
      <c r="R831" s="62"/>
      <c r="S831" s="62"/>
      <c r="T831" s="62"/>
    </row>
    <row r="832" spans="1:20">
      <c r="A832" s="98"/>
      <c r="B832" s="62"/>
      <c r="C832" s="62"/>
      <c r="D832" s="62"/>
      <c r="E832" s="48"/>
      <c r="F832" s="99"/>
      <c r="G832" s="27"/>
      <c r="H832" s="27"/>
      <c r="I832" s="62"/>
      <c r="J832" s="62"/>
      <c r="K832" s="48"/>
      <c r="L832" s="62"/>
      <c r="M832" s="62"/>
      <c r="N832" s="62"/>
      <c r="O832" s="48"/>
      <c r="P832" s="99"/>
      <c r="Q832" s="48"/>
      <c r="R832" s="62"/>
      <c r="S832" s="62"/>
      <c r="T832" s="62"/>
    </row>
    <row r="833" spans="1:20">
      <c r="A833" s="98"/>
      <c r="B833" s="62"/>
      <c r="C833" s="62"/>
      <c r="D833" s="62"/>
      <c r="E833" s="48"/>
      <c r="F833" s="99"/>
      <c r="G833" s="27"/>
      <c r="H833" s="27"/>
      <c r="I833" s="62"/>
      <c r="J833" s="62"/>
      <c r="K833" s="48"/>
      <c r="L833" s="62"/>
      <c r="M833" s="62"/>
      <c r="N833" s="62"/>
      <c r="O833" s="48"/>
      <c r="P833" s="99"/>
      <c r="Q833" s="48"/>
      <c r="R833" s="62"/>
      <c r="S833" s="62"/>
      <c r="T833" s="62"/>
    </row>
    <row r="834" spans="1:20">
      <c r="A834" s="98"/>
      <c r="B834" s="62"/>
      <c r="C834" s="62"/>
      <c r="D834" s="62"/>
      <c r="E834" s="48"/>
      <c r="F834" s="99"/>
      <c r="G834" s="27"/>
      <c r="H834" s="27"/>
      <c r="I834" s="62"/>
      <c r="J834" s="62"/>
      <c r="K834" s="48"/>
      <c r="L834" s="62"/>
      <c r="M834" s="62"/>
      <c r="N834" s="62"/>
      <c r="O834" s="48"/>
      <c r="P834" s="99"/>
      <c r="Q834" s="48"/>
      <c r="R834" s="62"/>
      <c r="S834" s="62"/>
      <c r="T834" s="62"/>
    </row>
    <row r="835" spans="1:20">
      <c r="A835" s="98"/>
      <c r="B835" s="62"/>
      <c r="C835" s="62"/>
      <c r="D835" s="62"/>
      <c r="E835" s="48"/>
      <c r="F835" s="99"/>
      <c r="G835" s="27"/>
      <c r="H835" s="27"/>
      <c r="I835" s="62"/>
      <c r="J835" s="62"/>
      <c r="K835" s="48"/>
      <c r="L835" s="62"/>
      <c r="M835" s="62"/>
      <c r="N835" s="62"/>
      <c r="O835" s="48"/>
      <c r="P835" s="99"/>
      <c r="Q835" s="48"/>
      <c r="R835" s="62"/>
      <c r="S835" s="62"/>
      <c r="T835" s="62"/>
    </row>
    <row r="836" spans="1:20">
      <c r="A836" s="98"/>
      <c r="B836" s="62"/>
      <c r="C836" s="62"/>
      <c r="D836" s="62"/>
      <c r="E836" s="48"/>
      <c r="F836" s="99"/>
      <c r="G836" s="27"/>
      <c r="H836" s="27"/>
      <c r="I836" s="62"/>
      <c r="J836" s="62"/>
      <c r="K836" s="48"/>
      <c r="L836" s="62"/>
      <c r="M836" s="62"/>
      <c r="N836" s="62"/>
      <c r="O836" s="48"/>
      <c r="P836" s="99"/>
      <c r="Q836" s="48"/>
      <c r="R836" s="62"/>
      <c r="S836" s="62"/>
      <c r="T836" s="62"/>
    </row>
    <row r="837" spans="1:20">
      <c r="A837" s="98"/>
      <c r="B837" s="62"/>
      <c r="C837" s="62"/>
      <c r="D837" s="62"/>
      <c r="E837" s="48"/>
      <c r="F837" s="99"/>
      <c r="G837" s="27"/>
      <c r="H837" s="27"/>
      <c r="I837" s="62"/>
      <c r="J837" s="62"/>
      <c r="K837" s="48"/>
      <c r="L837" s="62"/>
      <c r="M837" s="62"/>
      <c r="N837" s="62"/>
      <c r="O837" s="48"/>
      <c r="P837" s="99"/>
      <c r="Q837" s="48"/>
      <c r="R837" s="62"/>
      <c r="S837" s="62"/>
      <c r="T837" s="62"/>
    </row>
    <row r="838" spans="1:20">
      <c r="A838" s="98"/>
      <c r="B838" s="62"/>
      <c r="C838" s="62"/>
      <c r="D838" s="62"/>
      <c r="E838" s="48"/>
      <c r="F838" s="99"/>
      <c r="G838" s="27"/>
      <c r="H838" s="27"/>
      <c r="I838" s="62"/>
      <c r="J838" s="62"/>
      <c r="K838" s="48"/>
      <c r="L838" s="62"/>
      <c r="M838" s="62"/>
      <c r="N838" s="62"/>
      <c r="O838" s="48"/>
      <c r="P838" s="99"/>
      <c r="Q838" s="48"/>
      <c r="R838" s="62"/>
      <c r="S838" s="62"/>
      <c r="T838" s="62"/>
    </row>
    <row r="839" spans="1:20">
      <c r="A839" s="98"/>
      <c r="B839" s="62"/>
      <c r="C839" s="62"/>
      <c r="D839" s="62"/>
      <c r="E839" s="48"/>
      <c r="F839" s="99"/>
      <c r="G839" s="27"/>
      <c r="H839" s="27"/>
      <c r="I839" s="62"/>
      <c r="J839" s="62"/>
      <c r="K839" s="48"/>
      <c r="L839" s="62"/>
      <c r="M839" s="62"/>
      <c r="N839" s="62"/>
      <c r="O839" s="48"/>
      <c r="P839" s="99"/>
      <c r="Q839" s="48"/>
      <c r="R839" s="62"/>
      <c r="S839" s="62"/>
      <c r="T839" s="62"/>
    </row>
    <row r="840" spans="1:20">
      <c r="A840" s="98"/>
      <c r="B840" s="62"/>
      <c r="C840" s="62"/>
      <c r="D840" s="62"/>
      <c r="E840" s="48"/>
      <c r="F840" s="99"/>
      <c r="G840" s="27"/>
      <c r="H840" s="27"/>
      <c r="I840" s="62"/>
      <c r="J840" s="62"/>
      <c r="K840" s="48"/>
      <c r="L840" s="62"/>
      <c r="M840" s="62"/>
      <c r="N840" s="62"/>
      <c r="O840" s="48"/>
      <c r="P840" s="99"/>
      <c r="Q840" s="48"/>
      <c r="R840" s="62"/>
      <c r="S840" s="62"/>
      <c r="T840" s="62"/>
    </row>
    <row r="841" spans="1:20">
      <c r="A841" s="98"/>
      <c r="B841" s="62"/>
      <c r="C841" s="62"/>
      <c r="D841" s="62"/>
      <c r="E841" s="48"/>
      <c r="F841" s="99"/>
      <c r="G841" s="27"/>
      <c r="H841" s="27"/>
      <c r="I841" s="62"/>
      <c r="J841" s="62"/>
      <c r="K841" s="48"/>
      <c r="L841" s="62"/>
      <c r="M841" s="62"/>
      <c r="N841" s="62"/>
      <c r="O841" s="48"/>
      <c r="P841" s="99"/>
      <c r="Q841" s="48"/>
      <c r="R841" s="62"/>
      <c r="S841" s="62"/>
      <c r="T841" s="62"/>
    </row>
    <row r="842" spans="1:20">
      <c r="A842" s="98"/>
      <c r="B842" s="62"/>
      <c r="C842" s="62"/>
      <c r="D842" s="62"/>
      <c r="E842" s="48"/>
      <c r="F842" s="99"/>
      <c r="G842" s="27"/>
      <c r="H842" s="27"/>
      <c r="I842" s="62"/>
      <c r="J842" s="62"/>
      <c r="K842" s="48"/>
      <c r="L842" s="62"/>
      <c r="M842" s="62"/>
      <c r="N842" s="62"/>
      <c r="O842" s="48"/>
      <c r="P842" s="99"/>
      <c r="Q842" s="48"/>
      <c r="R842" s="62"/>
      <c r="S842" s="62"/>
      <c r="T842" s="62"/>
    </row>
    <row r="843" spans="1:20">
      <c r="A843" s="98"/>
      <c r="B843" s="62"/>
      <c r="C843" s="62"/>
      <c r="D843" s="62"/>
      <c r="E843" s="48"/>
      <c r="F843" s="99"/>
      <c r="G843" s="27"/>
      <c r="H843" s="27"/>
      <c r="I843" s="62"/>
      <c r="J843" s="62"/>
      <c r="K843" s="48"/>
      <c r="L843" s="62"/>
      <c r="M843" s="62"/>
      <c r="N843" s="62"/>
      <c r="O843" s="48"/>
      <c r="P843" s="99"/>
      <c r="Q843" s="48"/>
      <c r="R843" s="62"/>
      <c r="S843" s="62"/>
      <c r="T843" s="62"/>
    </row>
    <row r="844" spans="1:20">
      <c r="A844" s="98"/>
      <c r="B844" s="62"/>
      <c r="C844" s="62"/>
      <c r="D844" s="62"/>
      <c r="E844" s="48"/>
      <c r="F844" s="99"/>
      <c r="G844" s="27"/>
      <c r="H844" s="27"/>
      <c r="I844" s="62"/>
      <c r="J844" s="62"/>
      <c r="K844" s="48"/>
      <c r="L844" s="62"/>
      <c r="M844" s="62"/>
      <c r="N844" s="62"/>
      <c r="O844" s="48"/>
      <c r="P844" s="99"/>
      <c r="Q844" s="48"/>
      <c r="R844" s="62"/>
      <c r="S844" s="62"/>
      <c r="T844" s="62"/>
    </row>
    <row r="845" spans="1:20">
      <c r="A845" s="98"/>
      <c r="B845" s="62"/>
      <c r="C845" s="62"/>
      <c r="D845" s="62"/>
      <c r="E845" s="48"/>
      <c r="F845" s="99"/>
      <c r="G845" s="27"/>
      <c r="H845" s="27"/>
      <c r="I845" s="62"/>
      <c r="J845" s="62"/>
      <c r="K845" s="48"/>
      <c r="L845" s="62"/>
      <c r="M845" s="62"/>
      <c r="N845" s="62"/>
      <c r="O845" s="48"/>
      <c r="P845" s="99"/>
      <c r="Q845" s="48"/>
      <c r="R845" s="62"/>
      <c r="S845" s="62"/>
      <c r="T845" s="62"/>
    </row>
    <row r="846" spans="1:20">
      <c r="A846" s="98"/>
      <c r="B846" s="62"/>
      <c r="C846" s="62"/>
      <c r="D846" s="62"/>
      <c r="E846" s="48"/>
      <c r="F846" s="99"/>
      <c r="G846" s="27"/>
      <c r="H846" s="27"/>
      <c r="I846" s="62"/>
      <c r="J846" s="62"/>
      <c r="K846" s="48"/>
      <c r="L846" s="62"/>
      <c r="M846" s="62"/>
      <c r="N846" s="62"/>
      <c r="O846" s="48"/>
      <c r="P846" s="99"/>
      <c r="Q846" s="48"/>
      <c r="R846" s="62"/>
      <c r="S846" s="62"/>
      <c r="T846" s="62"/>
    </row>
    <row r="847" spans="1:20">
      <c r="A847" s="98"/>
      <c r="B847" s="62"/>
      <c r="C847" s="62"/>
      <c r="D847" s="62"/>
      <c r="E847" s="48"/>
      <c r="F847" s="99"/>
      <c r="G847" s="27"/>
      <c r="H847" s="27"/>
      <c r="I847" s="62"/>
      <c r="J847" s="62"/>
      <c r="K847" s="48"/>
      <c r="L847" s="62"/>
      <c r="M847" s="62"/>
      <c r="N847" s="62"/>
      <c r="O847" s="48"/>
      <c r="P847" s="99"/>
      <c r="Q847" s="48"/>
      <c r="R847" s="62"/>
      <c r="S847" s="62"/>
      <c r="T847" s="62"/>
    </row>
    <row r="848" spans="1:20">
      <c r="A848" s="98"/>
      <c r="B848" s="62"/>
      <c r="C848" s="62"/>
      <c r="D848" s="62"/>
      <c r="E848" s="48"/>
      <c r="F848" s="99"/>
      <c r="G848" s="27"/>
      <c r="H848" s="27"/>
      <c r="I848" s="62"/>
      <c r="J848" s="62"/>
      <c r="K848" s="48"/>
      <c r="L848" s="62"/>
      <c r="M848" s="62"/>
      <c r="N848" s="62"/>
      <c r="O848" s="48"/>
      <c r="P848" s="99"/>
      <c r="Q848" s="48"/>
      <c r="R848" s="62"/>
      <c r="S848" s="62"/>
      <c r="T848" s="62"/>
    </row>
    <row r="849" spans="1:20">
      <c r="A849" s="98"/>
      <c r="B849" s="62"/>
      <c r="C849" s="62"/>
      <c r="D849" s="62"/>
      <c r="E849" s="48"/>
      <c r="F849" s="99"/>
      <c r="G849" s="27"/>
      <c r="H849" s="27"/>
      <c r="I849" s="62"/>
      <c r="J849" s="62"/>
      <c r="K849" s="48"/>
      <c r="L849" s="62"/>
      <c r="M849" s="62"/>
      <c r="N849" s="62"/>
      <c r="O849" s="48"/>
      <c r="P849" s="99"/>
      <c r="Q849" s="48"/>
      <c r="R849" s="62"/>
      <c r="S849" s="62"/>
      <c r="T849" s="62"/>
    </row>
    <row r="850" spans="1:20">
      <c r="A850" s="98"/>
      <c r="B850" s="62"/>
      <c r="C850" s="62"/>
      <c r="D850" s="62"/>
      <c r="E850" s="48"/>
      <c r="F850" s="99"/>
      <c r="G850" s="27"/>
      <c r="H850" s="27"/>
      <c r="I850" s="62"/>
      <c r="J850" s="62"/>
      <c r="K850" s="48"/>
      <c r="L850" s="62"/>
      <c r="M850" s="62"/>
      <c r="N850" s="62"/>
      <c r="O850" s="48"/>
      <c r="P850" s="99"/>
      <c r="Q850" s="48"/>
      <c r="R850" s="62"/>
      <c r="S850" s="62"/>
      <c r="T850" s="62"/>
    </row>
    <row r="851" spans="1:20">
      <c r="A851" s="98"/>
      <c r="B851" s="62"/>
      <c r="C851" s="62"/>
      <c r="D851" s="62"/>
      <c r="E851" s="48"/>
      <c r="F851" s="99"/>
      <c r="G851" s="27"/>
      <c r="H851" s="27"/>
      <c r="I851" s="62"/>
      <c r="J851" s="62"/>
      <c r="K851" s="48"/>
      <c r="L851" s="62"/>
      <c r="M851" s="62"/>
      <c r="N851" s="62"/>
      <c r="O851" s="48"/>
      <c r="P851" s="99"/>
      <c r="Q851" s="48"/>
      <c r="R851" s="62"/>
      <c r="S851" s="62"/>
      <c r="T851" s="62"/>
    </row>
    <row r="852" spans="1:20">
      <c r="A852" s="98"/>
      <c r="B852" s="62"/>
      <c r="C852" s="62"/>
      <c r="D852" s="62"/>
      <c r="E852" s="48"/>
      <c r="F852" s="99"/>
      <c r="G852" s="27"/>
      <c r="H852" s="27"/>
      <c r="I852" s="62"/>
      <c r="J852" s="62"/>
      <c r="K852" s="48"/>
      <c r="L852" s="62"/>
      <c r="M852" s="62"/>
      <c r="N852" s="62"/>
      <c r="O852" s="48"/>
      <c r="P852" s="99"/>
      <c r="Q852" s="48"/>
      <c r="R852" s="62"/>
      <c r="S852" s="62"/>
      <c r="T852" s="62"/>
    </row>
    <row r="853" spans="1:20">
      <c r="A853" s="98"/>
      <c r="B853" s="62"/>
      <c r="C853" s="62"/>
      <c r="D853" s="62"/>
      <c r="E853" s="48"/>
      <c r="F853" s="99"/>
      <c r="G853" s="27"/>
      <c r="H853" s="27"/>
      <c r="I853" s="62"/>
      <c r="J853" s="62"/>
      <c r="K853" s="48"/>
      <c r="L853" s="62"/>
      <c r="M853" s="62"/>
      <c r="N853" s="62"/>
      <c r="O853" s="48"/>
      <c r="P853" s="99"/>
      <c r="Q853" s="48"/>
      <c r="R853" s="62"/>
      <c r="S853" s="62"/>
      <c r="T853" s="62"/>
    </row>
    <row r="854" spans="1:20">
      <c r="A854" s="98"/>
      <c r="B854" s="62"/>
      <c r="C854" s="62"/>
      <c r="D854" s="62"/>
      <c r="E854" s="48"/>
      <c r="F854" s="99"/>
      <c r="G854" s="27"/>
      <c r="H854" s="27"/>
      <c r="I854" s="62"/>
      <c r="J854" s="62"/>
      <c r="K854" s="48"/>
      <c r="L854" s="62"/>
      <c r="M854" s="62"/>
      <c r="N854" s="62"/>
      <c r="O854" s="48"/>
      <c r="P854" s="99"/>
      <c r="Q854" s="48"/>
      <c r="R854" s="62"/>
      <c r="S854" s="62"/>
      <c r="T854" s="62"/>
    </row>
    <row r="855" spans="1:20">
      <c r="A855" s="98"/>
      <c r="B855" s="62"/>
      <c r="C855" s="62"/>
      <c r="D855" s="62"/>
      <c r="E855" s="48"/>
      <c r="F855" s="99"/>
      <c r="G855" s="27"/>
      <c r="H855" s="27"/>
      <c r="I855" s="62"/>
      <c r="J855" s="62"/>
      <c r="K855" s="48"/>
      <c r="L855" s="62"/>
      <c r="M855" s="62"/>
      <c r="N855" s="62"/>
      <c r="O855" s="48"/>
      <c r="P855" s="99"/>
      <c r="Q855" s="48"/>
      <c r="R855" s="62"/>
      <c r="S855" s="62"/>
      <c r="T855" s="62"/>
    </row>
    <row r="856" spans="1:20">
      <c r="A856" s="98"/>
      <c r="B856" s="62"/>
      <c r="C856" s="62"/>
      <c r="D856" s="62"/>
      <c r="E856" s="48"/>
      <c r="F856" s="99"/>
      <c r="G856" s="27"/>
      <c r="H856" s="27"/>
      <c r="I856" s="62"/>
      <c r="J856" s="62"/>
      <c r="K856" s="48"/>
      <c r="L856" s="62"/>
      <c r="M856" s="62"/>
      <c r="N856" s="62"/>
      <c r="O856" s="48"/>
      <c r="P856" s="99"/>
      <c r="Q856" s="48"/>
      <c r="R856" s="62"/>
      <c r="S856" s="62"/>
      <c r="T856" s="62"/>
    </row>
    <row r="857" spans="1:20">
      <c r="A857" s="98"/>
      <c r="B857" s="62"/>
      <c r="C857" s="62"/>
      <c r="D857" s="62"/>
      <c r="E857" s="48"/>
      <c r="F857" s="99"/>
      <c r="G857" s="27"/>
      <c r="H857" s="27"/>
      <c r="I857" s="62"/>
      <c r="J857" s="62"/>
      <c r="K857" s="48"/>
      <c r="L857" s="62"/>
      <c r="M857" s="62"/>
      <c r="N857" s="62"/>
      <c r="O857" s="48"/>
      <c r="P857" s="99"/>
      <c r="Q857" s="48"/>
      <c r="R857" s="62"/>
      <c r="S857" s="62"/>
      <c r="T857" s="62"/>
    </row>
    <row r="858" spans="1:20">
      <c r="A858" s="98"/>
      <c r="B858" s="62"/>
      <c r="C858" s="62"/>
      <c r="D858" s="62"/>
      <c r="E858" s="48"/>
      <c r="F858" s="99"/>
      <c r="G858" s="27"/>
      <c r="H858" s="27"/>
      <c r="I858" s="62"/>
      <c r="J858" s="62"/>
      <c r="K858" s="48"/>
      <c r="L858" s="62"/>
      <c r="M858" s="62"/>
      <c r="N858" s="62"/>
      <c r="O858" s="48"/>
      <c r="P858" s="99"/>
      <c r="Q858" s="48"/>
      <c r="R858" s="62"/>
      <c r="S858" s="62"/>
      <c r="T858" s="62"/>
    </row>
    <row r="859" spans="1:20">
      <c r="A859" s="98"/>
      <c r="B859" s="62"/>
      <c r="C859" s="62"/>
      <c r="D859" s="62"/>
      <c r="E859" s="48"/>
      <c r="F859" s="99"/>
      <c r="G859" s="27"/>
      <c r="H859" s="27"/>
      <c r="I859" s="62"/>
      <c r="J859" s="62"/>
      <c r="K859" s="48"/>
      <c r="L859" s="62"/>
      <c r="M859" s="62"/>
      <c r="N859" s="62"/>
      <c r="O859" s="48"/>
      <c r="P859" s="99"/>
      <c r="Q859" s="48"/>
      <c r="R859" s="62"/>
      <c r="S859" s="62"/>
      <c r="T859" s="62"/>
    </row>
    <row r="860" spans="1:20">
      <c r="A860" s="98"/>
      <c r="B860" s="62"/>
      <c r="C860" s="62"/>
      <c r="D860" s="62"/>
      <c r="E860" s="48"/>
      <c r="F860" s="99"/>
      <c r="G860" s="27"/>
      <c r="H860" s="27"/>
      <c r="I860" s="62"/>
      <c r="J860" s="62"/>
      <c r="K860" s="48"/>
      <c r="L860" s="62"/>
      <c r="M860" s="62"/>
      <c r="N860" s="62"/>
      <c r="O860" s="48"/>
      <c r="P860" s="99"/>
      <c r="Q860" s="48"/>
      <c r="R860" s="62"/>
      <c r="S860" s="62"/>
      <c r="T860" s="62"/>
    </row>
    <row r="861" spans="1:20">
      <c r="A861" s="98"/>
      <c r="B861" s="62"/>
      <c r="C861" s="62"/>
      <c r="D861" s="62"/>
      <c r="E861" s="48"/>
      <c r="F861" s="99"/>
      <c r="G861" s="27"/>
      <c r="H861" s="27"/>
      <c r="I861" s="62"/>
      <c r="J861" s="62"/>
      <c r="K861" s="48"/>
      <c r="L861" s="62"/>
      <c r="M861" s="62"/>
      <c r="N861" s="62"/>
      <c r="O861" s="48"/>
      <c r="P861" s="99"/>
      <c r="Q861" s="48"/>
      <c r="R861" s="62"/>
      <c r="S861" s="62"/>
      <c r="T861" s="62"/>
    </row>
    <row r="862" spans="1:20">
      <c r="A862" s="98"/>
      <c r="B862" s="62"/>
      <c r="C862" s="62"/>
      <c r="D862" s="62"/>
      <c r="E862" s="48"/>
      <c r="F862" s="99"/>
      <c r="G862" s="27"/>
      <c r="H862" s="27"/>
      <c r="I862" s="62"/>
      <c r="J862" s="62"/>
      <c r="K862" s="48"/>
      <c r="L862" s="62"/>
      <c r="M862" s="62"/>
      <c r="N862" s="62"/>
      <c r="O862" s="48"/>
      <c r="P862" s="99"/>
      <c r="Q862" s="48"/>
      <c r="R862" s="62"/>
      <c r="S862" s="62"/>
      <c r="T862" s="62"/>
    </row>
    <row r="863" spans="1:20">
      <c r="A863" s="98"/>
      <c r="B863" s="62"/>
      <c r="C863" s="62"/>
      <c r="D863" s="62"/>
      <c r="E863" s="48"/>
      <c r="F863" s="99"/>
      <c r="G863" s="27"/>
      <c r="H863" s="27"/>
      <c r="I863" s="62"/>
      <c r="J863" s="62"/>
      <c r="K863" s="48"/>
      <c r="L863" s="62"/>
      <c r="M863" s="62"/>
      <c r="N863" s="62"/>
      <c r="O863" s="48"/>
      <c r="P863" s="99"/>
      <c r="Q863" s="48"/>
      <c r="R863" s="62"/>
      <c r="S863" s="62"/>
      <c r="T863" s="62"/>
    </row>
    <row r="864" spans="1:20">
      <c r="A864" s="98"/>
      <c r="B864" s="62"/>
      <c r="C864" s="62"/>
      <c r="D864" s="62"/>
      <c r="E864" s="48"/>
      <c r="F864" s="99"/>
      <c r="G864" s="27"/>
      <c r="H864" s="27"/>
      <c r="I864" s="62"/>
      <c r="J864" s="62"/>
      <c r="K864" s="48"/>
      <c r="L864" s="62"/>
      <c r="M864" s="62"/>
      <c r="N864" s="62"/>
      <c r="O864" s="48"/>
      <c r="P864" s="99"/>
      <c r="Q864" s="48"/>
      <c r="R864" s="62"/>
      <c r="S864" s="62"/>
      <c r="T864" s="62"/>
    </row>
    <row r="865" spans="1:20">
      <c r="A865" s="98"/>
      <c r="B865" s="62"/>
      <c r="C865" s="62"/>
      <c r="D865" s="62"/>
      <c r="E865" s="48"/>
      <c r="F865" s="99"/>
      <c r="G865" s="27"/>
      <c r="H865" s="27"/>
      <c r="I865" s="62"/>
      <c r="J865" s="62"/>
      <c r="K865" s="48"/>
      <c r="L865" s="62"/>
      <c r="M865" s="62"/>
      <c r="N865" s="62"/>
      <c r="O865" s="48"/>
      <c r="P865" s="99"/>
      <c r="Q865" s="48"/>
      <c r="R865" s="62"/>
      <c r="S865" s="62"/>
      <c r="T865" s="62"/>
    </row>
    <row r="866" spans="1:20">
      <c r="A866" s="98"/>
      <c r="B866" s="62"/>
      <c r="C866" s="62"/>
      <c r="D866" s="62"/>
      <c r="E866" s="48"/>
      <c r="F866" s="99"/>
      <c r="G866" s="27"/>
      <c r="H866" s="27"/>
      <c r="I866" s="62"/>
      <c r="J866" s="62"/>
      <c r="K866" s="48"/>
      <c r="L866" s="62"/>
      <c r="M866" s="62"/>
      <c r="N866" s="62"/>
      <c r="O866" s="48"/>
      <c r="P866" s="99"/>
      <c r="Q866" s="48"/>
      <c r="R866" s="62"/>
      <c r="S866" s="62"/>
      <c r="T866" s="62"/>
    </row>
    <row r="867" spans="1:20">
      <c r="A867" s="98"/>
      <c r="B867" s="62"/>
      <c r="C867" s="62"/>
      <c r="D867" s="62"/>
      <c r="E867" s="48"/>
      <c r="F867" s="99"/>
      <c r="G867" s="27"/>
      <c r="H867" s="27"/>
      <c r="I867" s="62"/>
      <c r="J867" s="62"/>
      <c r="K867" s="48"/>
      <c r="L867" s="62"/>
      <c r="M867" s="62"/>
      <c r="N867" s="62"/>
      <c r="O867" s="48"/>
      <c r="P867" s="99"/>
      <c r="Q867" s="48"/>
      <c r="R867" s="62"/>
      <c r="S867" s="62"/>
      <c r="T867" s="62"/>
    </row>
    <row r="868" spans="1:20">
      <c r="A868" s="98"/>
      <c r="B868" s="62"/>
      <c r="C868" s="62"/>
      <c r="D868" s="62"/>
      <c r="E868" s="48"/>
      <c r="F868" s="99"/>
      <c r="G868" s="27"/>
      <c r="H868" s="27"/>
      <c r="I868" s="62"/>
      <c r="J868" s="62"/>
      <c r="K868" s="48"/>
      <c r="L868" s="62"/>
      <c r="M868" s="62"/>
      <c r="N868" s="62"/>
      <c r="O868" s="48"/>
      <c r="P868" s="99"/>
      <c r="Q868" s="48"/>
      <c r="R868" s="62"/>
      <c r="S868" s="62"/>
      <c r="T868" s="62"/>
    </row>
    <row r="869" spans="1:20">
      <c r="A869" s="98"/>
      <c r="B869" s="62"/>
      <c r="C869" s="62"/>
      <c r="D869" s="62"/>
      <c r="E869" s="48"/>
      <c r="F869" s="99"/>
      <c r="G869" s="27"/>
      <c r="H869" s="27"/>
      <c r="I869" s="62"/>
      <c r="J869" s="62"/>
      <c r="K869" s="48"/>
      <c r="L869" s="62"/>
      <c r="M869" s="62"/>
      <c r="N869" s="62"/>
      <c r="O869" s="48"/>
      <c r="P869" s="99"/>
      <c r="Q869" s="48"/>
      <c r="R869" s="62"/>
      <c r="S869" s="62"/>
      <c r="T869" s="62"/>
    </row>
    <row r="870" spans="1:20">
      <c r="A870" s="98"/>
      <c r="B870" s="62"/>
      <c r="C870" s="62"/>
      <c r="D870" s="62"/>
      <c r="E870" s="48"/>
      <c r="F870" s="99"/>
      <c r="G870" s="27"/>
      <c r="H870" s="27"/>
      <c r="I870" s="62"/>
      <c r="J870" s="62"/>
      <c r="K870" s="48"/>
      <c r="L870" s="62"/>
      <c r="M870" s="62"/>
      <c r="N870" s="62"/>
      <c r="O870" s="48"/>
      <c r="P870" s="99"/>
      <c r="Q870" s="48"/>
      <c r="R870" s="62"/>
      <c r="S870" s="62"/>
      <c r="T870" s="62"/>
    </row>
    <row r="871" spans="1:20">
      <c r="A871" s="98"/>
      <c r="B871" s="62"/>
      <c r="C871" s="62"/>
      <c r="D871" s="62"/>
      <c r="E871" s="48"/>
      <c r="F871" s="99"/>
      <c r="G871" s="27"/>
      <c r="H871" s="27"/>
      <c r="I871" s="62"/>
      <c r="J871" s="62"/>
      <c r="K871" s="48"/>
      <c r="L871" s="62"/>
      <c r="M871" s="62"/>
      <c r="N871" s="62"/>
      <c r="O871" s="48"/>
      <c r="P871" s="99"/>
      <c r="Q871" s="48"/>
      <c r="R871" s="62"/>
      <c r="S871" s="62"/>
      <c r="T871" s="62"/>
    </row>
    <row r="872" spans="1:20">
      <c r="A872" s="98"/>
      <c r="B872" s="62"/>
      <c r="C872" s="62"/>
      <c r="D872" s="62"/>
      <c r="E872" s="48"/>
      <c r="F872" s="99"/>
      <c r="G872" s="27"/>
      <c r="H872" s="27"/>
      <c r="I872" s="62"/>
      <c r="J872" s="62"/>
      <c r="K872" s="48"/>
      <c r="L872" s="62"/>
      <c r="M872" s="62"/>
      <c r="N872" s="62"/>
      <c r="O872" s="48"/>
      <c r="P872" s="99"/>
      <c r="Q872" s="48"/>
      <c r="R872" s="62"/>
      <c r="S872" s="62"/>
      <c r="T872" s="62"/>
    </row>
    <row r="873" spans="1:20">
      <c r="A873" s="98"/>
      <c r="B873" s="62"/>
      <c r="C873" s="62"/>
      <c r="D873" s="62"/>
      <c r="E873" s="48"/>
      <c r="F873" s="99"/>
      <c r="G873" s="27"/>
      <c r="H873" s="27"/>
      <c r="I873" s="62"/>
      <c r="J873" s="62"/>
      <c r="K873" s="48"/>
      <c r="L873" s="62"/>
      <c r="M873" s="62"/>
      <c r="N873" s="62"/>
      <c r="O873" s="48"/>
      <c r="P873" s="99"/>
      <c r="Q873" s="48"/>
      <c r="R873" s="62"/>
      <c r="S873" s="62"/>
      <c r="T873" s="62"/>
    </row>
    <row r="874" spans="1:20">
      <c r="A874" s="98"/>
      <c r="B874" s="62"/>
      <c r="C874" s="62"/>
      <c r="D874" s="62"/>
      <c r="E874" s="48"/>
      <c r="F874" s="99"/>
      <c r="G874" s="27"/>
      <c r="H874" s="27"/>
      <c r="I874" s="62"/>
      <c r="J874" s="62"/>
      <c r="K874" s="48"/>
      <c r="L874" s="62"/>
      <c r="M874" s="62"/>
      <c r="N874" s="62"/>
      <c r="O874" s="48"/>
      <c r="P874" s="99"/>
      <c r="Q874" s="48"/>
      <c r="R874" s="62"/>
      <c r="S874" s="62"/>
      <c r="T874" s="62"/>
    </row>
    <row r="875" spans="1:20">
      <c r="A875" s="98"/>
      <c r="B875" s="62"/>
      <c r="C875" s="62"/>
      <c r="D875" s="62"/>
      <c r="E875" s="48"/>
      <c r="F875" s="99"/>
      <c r="G875" s="27"/>
      <c r="H875" s="27"/>
      <c r="I875" s="62"/>
      <c r="J875" s="62"/>
      <c r="K875" s="48"/>
      <c r="L875" s="62"/>
      <c r="M875" s="62"/>
      <c r="N875" s="62"/>
      <c r="O875" s="48"/>
      <c r="P875" s="99"/>
      <c r="Q875" s="48"/>
      <c r="R875" s="62"/>
      <c r="S875" s="62"/>
      <c r="T875" s="62"/>
    </row>
    <row r="876" spans="1:20">
      <c r="A876" s="98"/>
      <c r="B876" s="62"/>
      <c r="C876" s="62"/>
      <c r="D876" s="62"/>
      <c r="E876" s="48"/>
      <c r="F876" s="99"/>
      <c r="G876" s="27"/>
      <c r="H876" s="27"/>
      <c r="I876" s="62"/>
      <c r="J876" s="62"/>
      <c r="K876" s="48"/>
      <c r="L876" s="62"/>
      <c r="M876" s="62"/>
      <c r="N876" s="62"/>
      <c r="O876" s="48"/>
      <c r="P876" s="99"/>
      <c r="Q876" s="48"/>
      <c r="R876" s="62"/>
      <c r="S876" s="62"/>
      <c r="T876" s="62"/>
    </row>
    <row r="877" spans="1:20">
      <c r="A877" s="98"/>
      <c r="B877" s="62"/>
      <c r="C877" s="62"/>
      <c r="D877" s="62"/>
      <c r="E877" s="48"/>
      <c r="F877" s="99"/>
      <c r="G877" s="27"/>
      <c r="H877" s="27"/>
      <c r="I877" s="62"/>
      <c r="J877" s="62"/>
      <c r="K877" s="48"/>
      <c r="L877" s="62"/>
      <c r="M877" s="62"/>
      <c r="N877" s="62"/>
      <c r="O877" s="48"/>
      <c r="P877" s="99"/>
      <c r="Q877" s="48"/>
      <c r="R877" s="62"/>
      <c r="S877" s="62"/>
      <c r="T877" s="62"/>
    </row>
    <row r="878" spans="1:20">
      <c r="A878" s="98"/>
      <c r="B878" s="62"/>
      <c r="C878" s="62"/>
      <c r="D878" s="62"/>
      <c r="E878" s="48"/>
      <c r="F878" s="99"/>
      <c r="G878" s="27"/>
      <c r="H878" s="27"/>
      <c r="I878" s="62"/>
      <c r="J878" s="62"/>
      <c r="K878" s="48"/>
      <c r="L878" s="62"/>
      <c r="M878" s="62"/>
      <c r="N878" s="62"/>
      <c r="O878" s="48"/>
      <c r="P878" s="99"/>
      <c r="Q878" s="48"/>
      <c r="R878" s="62"/>
      <c r="S878" s="62"/>
      <c r="T878" s="62"/>
    </row>
    <row r="879" spans="1:20">
      <c r="A879" s="98"/>
      <c r="B879" s="62"/>
      <c r="C879" s="62"/>
      <c r="D879" s="62"/>
      <c r="E879" s="48"/>
      <c r="F879" s="99"/>
      <c r="G879" s="27"/>
      <c r="H879" s="27"/>
      <c r="I879" s="62"/>
      <c r="J879" s="62"/>
      <c r="K879" s="48"/>
      <c r="L879" s="62"/>
      <c r="M879" s="62"/>
      <c r="N879" s="62"/>
      <c r="O879" s="48"/>
      <c r="P879" s="99"/>
      <c r="Q879" s="48"/>
      <c r="R879" s="62"/>
      <c r="S879" s="62"/>
      <c r="T879" s="62"/>
    </row>
    <row r="880" spans="1:20">
      <c r="A880" s="98"/>
      <c r="B880" s="62"/>
      <c r="C880" s="62"/>
      <c r="D880" s="62"/>
      <c r="E880" s="48"/>
      <c r="F880" s="99"/>
      <c r="G880" s="27"/>
      <c r="H880" s="27"/>
      <c r="I880" s="62"/>
      <c r="J880" s="62"/>
      <c r="K880" s="48"/>
      <c r="L880" s="62"/>
      <c r="M880" s="62"/>
      <c r="N880" s="62"/>
      <c r="O880" s="48"/>
      <c r="P880" s="99"/>
      <c r="Q880" s="48"/>
      <c r="R880" s="62"/>
      <c r="S880" s="62"/>
      <c r="T880" s="62"/>
    </row>
    <row r="881" spans="1:20">
      <c r="A881" s="98"/>
      <c r="B881" s="62"/>
      <c r="C881" s="62"/>
      <c r="D881" s="62"/>
      <c r="E881" s="48"/>
      <c r="F881" s="99"/>
      <c r="G881" s="27"/>
      <c r="H881" s="27"/>
      <c r="I881" s="62"/>
      <c r="J881" s="62"/>
      <c r="K881" s="48"/>
      <c r="L881" s="62"/>
      <c r="M881" s="62"/>
      <c r="N881" s="62"/>
      <c r="O881" s="48"/>
      <c r="P881" s="99"/>
      <c r="Q881" s="48"/>
      <c r="R881" s="62"/>
      <c r="S881" s="62"/>
      <c r="T881" s="62"/>
    </row>
    <row r="882" spans="1:20">
      <c r="A882" s="98"/>
      <c r="B882" s="62"/>
      <c r="C882" s="62"/>
      <c r="D882" s="62"/>
      <c r="E882" s="48"/>
      <c r="F882" s="99"/>
      <c r="G882" s="27"/>
      <c r="H882" s="27"/>
      <c r="I882" s="62"/>
      <c r="J882" s="62"/>
      <c r="K882" s="48"/>
      <c r="L882" s="62"/>
      <c r="M882" s="62"/>
      <c r="N882" s="62"/>
      <c r="O882" s="48"/>
      <c r="P882" s="99"/>
      <c r="Q882" s="48"/>
      <c r="R882" s="62"/>
      <c r="S882" s="62"/>
      <c r="T882" s="62"/>
    </row>
    <row r="883" spans="1:20">
      <c r="A883" s="98"/>
      <c r="B883" s="62"/>
      <c r="C883" s="62"/>
      <c r="D883" s="62"/>
      <c r="E883" s="48"/>
      <c r="F883" s="99"/>
      <c r="G883" s="27"/>
      <c r="H883" s="27"/>
      <c r="I883" s="62"/>
      <c r="J883" s="62"/>
      <c r="K883" s="48"/>
      <c r="L883" s="62"/>
      <c r="M883" s="62"/>
      <c r="N883" s="62"/>
      <c r="O883" s="48"/>
      <c r="P883" s="99"/>
      <c r="Q883" s="48"/>
      <c r="R883" s="62"/>
      <c r="S883" s="62"/>
      <c r="T883" s="62"/>
    </row>
    <row r="884" spans="1:20">
      <c r="A884" s="98"/>
      <c r="B884" s="62"/>
      <c r="C884" s="62"/>
      <c r="D884" s="62"/>
      <c r="E884" s="48"/>
      <c r="F884" s="99"/>
      <c r="G884" s="27"/>
      <c r="H884" s="27"/>
      <c r="I884" s="62"/>
      <c r="J884" s="62"/>
      <c r="K884" s="48"/>
      <c r="L884" s="62"/>
      <c r="M884" s="62"/>
      <c r="N884" s="62"/>
      <c r="O884" s="48"/>
      <c r="P884" s="99"/>
      <c r="Q884" s="48"/>
      <c r="R884" s="62"/>
      <c r="S884" s="62"/>
      <c r="T884" s="62"/>
    </row>
    <row r="885" spans="1:20">
      <c r="A885" s="98"/>
      <c r="B885" s="62"/>
      <c r="C885" s="62"/>
      <c r="D885" s="62"/>
      <c r="E885" s="48"/>
      <c r="F885" s="99"/>
      <c r="G885" s="27"/>
      <c r="H885" s="27"/>
      <c r="I885" s="62"/>
      <c r="J885" s="62"/>
      <c r="K885" s="48"/>
      <c r="L885" s="62"/>
      <c r="M885" s="62"/>
      <c r="N885" s="62"/>
      <c r="O885" s="48"/>
      <c r="P885" s="99"/>
      <c r="Q885" s="48"/>
      <c r="R885" s="62"/>
      <c r="S885" s="62"/>
      <c r="T885" s="62"/>
    </row>
    <row r="886" spans="1:20">
      <c r="A886" s="98"/>
      <c r="B886" s="62"/>
      <c r="C886" s="62"/>
      <c r="D886" s="62"/>
      <c r="E886" s="48"/>
      <c r="F886" s="99"/>
      <c r="G886" s="27"/>
      <c r="H886" s="27"/>
      <c r="I886" s="62"/>
      <c r="J886" s="62"/>
      <c r="K886" s="48"/>
      <c r="L886" s="62"/>
      <c r="M886" s="62"/>
      <c r="N886" s="62"/>
      <c r="O886" s="48"/>
      <c r="P886" s="99"/>
      <c r="Q886" s="48"/>
      <c r="R886" s="62"/>
      <c r="S886" s="62"/>
      <c r="T886" s="62"/>
    </row>
    <row r="887" spans="1:20">
      <c r="A887" s="98"/>
      <c r="B887" s="62"/>
      <c r="C887" s="62"/>
      <c r="D887" s="62"/>
      <c r="E887" s="48"/>
      <c r="F887" s="99"/>
      <c r="G887" s="27"/>
      <c r="H887" s="27"/>
      <c r="I887" s="62"/>
      <c r="J887" s="62"/>
      <c r="K887" s="48"/>
      <c r="L887" s="62"/>
      <c r="M887" s="62"/>
      <c r="N887" s="62"/>
      <c r="O887" s="48"/>
      <c r="P887" s="99"/>
      <c r="Q887" s="48"/>
      <c r="R887" s="62"/>
      <c r="S887" s="62"/>
      <c r="T887" s="62"/>
    </row>
    <row r="888" spans="1:20">
      <c r="A888" s="98"/>
      <c r="B888" s="62"/>
      <c r="C888" s="62"/>
      <c r="D888" s="62"/>
      <c r="E888" s="48"/>
      <c r="F888" s="99"/>
      <c r="G888" s="27"/>
      <c r="H888" s="27"/>
      <c r="I888" s="62"/>
      <c r="J888" s="62"/>
      <c r="K888" s="48"/>
      <c r="L888" s="62"/>
      <c r="M888" s="62"/>
      <c r="N888" s="62"/>
      <c r="O888" s="48"/>
      <c r="P888" s="99"/>
      <c r="Q888" s="48"/>
      <c r="R888" s="62"/>
      <c r="S888" s="62"/>
      <c r="T888" s="62"/>
    </row>
    <row r="889" spans="1:20">
      <c r="A889" s="98"/>
      <c r="B889" s="62"/>
      <c r="C889" s="62"/>
      <c r="D889" s="62"/>
      <c r="E889" s="48"/>
      <c r="F889" s="99"/>
      <c r="G889" s="27"/>
      <c r="H889" s="27"/>
      <c r="I889" s="62"/>
      <c r="J889" s="62"/>
      <c r="K889" s="48"/>
      <c r="L889" s="62"/>
      <c r="M889" s="62"/>
      <c r="N889" s="62"/>
      <c r="O889" s="48"/>
      <c r="P889" s="99"/>
      <c r="Q889" s="48"/>
      <c r="R889" s="62"/>
      <c r="S889" s="62"/>
      <c r="T889" s="62"/>
    </row>
    <row r="890" spans="1:20">
      <c r="A890" s="98"/>
      <c r="B890" s="62"/>
      <c r="C890" s="62"/>
      <c r="D890" s="62"/>
      <c r="E890" s="48"/>
      <c r="F890" s="99"/>
      <c r="G890" s="27"/>
      <c r="H890" s="27"/>
      <c r="I890" s="62"/>
      <c r="J890" s="62"/>
      <c r="K890" s="48"/>
      <c r="L890" s="62"/>
      <c r="M890" s="62"/>
      <c r="N890" s="62"/>
      <c r="O890" s="48"/>
      <c r="P890" s="99"/>
      <c r="Q890" s="48"/>
      <c r="R890" s="62"/>
      <c r="S890" s="62"/>
      <c r="T890" s="62"/>
    </row>
    <row r="891" spans="1:20">
      <c r="A891" s="98"/>
      <c r="B891" s="62"/>
      <c r="C891" s="62"/>
      <c r="D891" s="62"/>
      <c r="E891" s="48"/>
      <c r="F891" s="99"/>
      <c r="G891" s="27"/>
      <c r="H891" s="27"/>
      <c r="I891" s="62"/>
      <c r="J891" s="62"/>
      <c r="K891" s="48"/>
      <c r="L891" s="62"/>
      <c r="M891" s="62"/>
      <c r="N891" s="62"/>
      <c r="O891" s="48"/>
      <c r="P891" s="99"/>
      <c r="Q891" s="48"/>
      <c r="R891" s="62"/>
      <c r="S891" s="62"/>
      <c r="T891" s="62"/>
    </row>
    <row r="892" spans="1:20">
      <c r="A892" s="98"/>
      <c r="B892" s="62"/>
      <c r="C892" s="62"/>
      <c r="D892" s="62"/>
      <c r="E892" s="48"/>
      <c r="F892" s="99"/>
      <c r="G892" s="27"/>
      <c r="H892" s="27"/>
      <c r="I892" s="62"/>
      <c r="J892" s="62"/>
      <c r="K892" s="48"/>
      <c r="L892" s="62"/>
      <c r="M892" s="62"/>
      <c r="N892" s="62"/>
      <c r="O892" s="48"/>
      <c r="P892" s="99"/>
      <c r="Q892" s="48"/>
      <c r="R892" s="62"/>
      <c r="S892" s="62"/>
      <c r="T892" s="62"/>
    </row>
    <row r="893" spans="1:20">
      <c r="A893" s="98"/>
      <c r="B893" s="62"/>
      <c r="C893" s="62"/>
      <c r="D893" s="62"/>
      <c r="E893" s="48"/>
      <c r="F893" s="99"/>
      <c r="G893" s="27"/>
      <c r="H893" s="27"/>
      <c r="I893" s="62"/>
      <c r="J893" s="62"/>
      <c r="K893" s="48"/>
      <c r="L893" s="62"/>
      <c r="M893" s="62"/>
      <c r="N893" s="62"/>
      <c r="O893" s="48"/>
      <c r="P893" s="99"/>
      <c r="Q893" s="48"/>
      <c r="R893" s="62"/>
      <c r="S893" s="62"/>
      <c r="T893" s="62"/>
    </row>
    <row r="894" spans="1:20">
      <c r="A894" s="98"/>
      <c r="B894" s="62"/>
      <c r="C894" s="62"/>
      <c r="D894" s="62"/>
      <c r="E894" s="48"/>
      <c r="F894" s="99"/>
      <c r="G894" s="27"/>
      <c r="H894" s="27"/>
      <c r="I894" s="62"/>
      <c r="J894" s="62"/>
      <c r="K894" s="48"/>
      <c r="L894" s="62"/>
      <c r="M894" s="62"/>
      <c r="N894" s="62"/>
      <c r="O894" s="48"/>
      <c r="P894" s="99"/>
      <c r="Q894" s="48"/>
      <c r="R894" s="62"/>
      <c r="S894" s="62"/>
      <c r="T894" s="62"/>
    </row>
    <row r="895" spans="1:20">
      <c r="A895" s="98"/>
      <c r="B895" s="62"/>
      <c r="C895" s="62"/>
      <c r="D895" s="62"/>
      <c r="E895" s="48"/>
      <c r="F895" s="99"/>
      <c r="G895" s="27"/>
      <c r="H895" s="27"/>
      <c r="I895" s="62"/>
      <c r="J895" s="62"/>
      <c r="K895" s="48"/>
      <c r="L895" s="62"/>
      <c r="M895" s="62"/>
      <c r="N895" s="62"/>
      <c r="O895" s="48"/>
      <c r="P895" s="99"/>
      <c r="Q895" s="48"/>
      <c r="R895" s="62"/>
      <c r="S895" s="62"/>
      <c r="T895" s="62"/>
    </row>
    <row r="896" spans="1:20">
      <c r="A896" s="98"/>
      <c r="B896" s="62"/>
      <c r="C896" s="62"/>
      <c r="D896" s="62"/>
      <c r="E896" s="48"/>
      <c r="F896" s="99"/>
      <c r="G896" s="27"/>
      <c r="H896" s="27"/>
      <c r="I896" s="62"/>
      <c r="J896" s="62"/>
      <c r="K896" s="48"/>
      <c r="L896" s="62"/>
      <c r="M896" s="62"/>
      <c r="N896" s="62"/>
      <c r="O896" s="48"/>
      <c r="P896" s="99"/>
      <c r="Q896" s="48"/>
      <c r="R896" s="62"/>
      <c r="S896" s="62"/>
      <c r="T896" s="62"/>
    </row>
    <row r="897" spans="1:20">
      <c r="A897" s="98"/>
      <c r="B897" s="62"/>
      <c r="C897" s="62"/>
      <c r="D897" s="62"/>
      <c r="E897" s="48"/>
      <c r="F897" s="99"/>
      <c r="G897" s="27"/>
      <c r="H897" s="27"/>
      <c r="I897" s="62"/>
      <c r="J897" s="62"/>
      <c r="K897" s="48"/>
      <c r="L897" s="62"/>
      <c r="M897" s="62"/>
      <c r="N897" s="62"/>
      <c r="O897" s="48"/>
      <c r="P897" s="99"/>
      <c r="Q897" s="48"/>
      <c r="R897" s="62"/>
      <c r="S897" s="62"/>
      <c r="T897" s="62"/>
    </row>
    <row r="898" spans="1:20">
      <c r="A898" s="98"/>
      <c r="B898" s="62"/>
      <c r="C898" s="62"/>
      <c r="D898" s="62"/>
      <c r="E898" s="48"/>
      <c r="F898" s="99"/>
      <c r="G898" s="27"/>
      <c r="H898" s="27"/>
      <c r="I898" s="62"/>
      <c r="J898" s="62"/>
      <c r="K898" s="48"/>
      <c r="L898" s="62"/>
      <c r="M898" s="62"/>
      <c r="N898" s="62"/>
      <c r="O898" s="48"/>
      <c r="P898" s="99"/>
      <c r="Q898" s="48"/>
      <c r="R898" s="62"/>
      <c r="S898" s="62"/>
      <c r="T898" s="62"/>
    </row>
    <row r="899" spans="1:20">
      <c r="A899" s="98"/>
      <c r="B899" s="62"/>
      <c r="C899" s="62"/>
      <c r="D899" s="62"/>
      <c r="E899" s="48"/>
      <c r="F899" s="99"/>
      <c r="G899" s="27"/>
      <c r="H899" s="27"/>
      <c r="I899" s="62"/>
      <c r="J899" s="62"/>
      <c r="K899" s="48"/>
      <c r="L899" s="62"/>
      <c r="M899" s="62"/>
      <c r="N899" s="62"/>
      <c r="O899" s="48"/>
      <c r="P899" s="99"/>
      <c r="Q899" s="48"/>
      <c r="R899" s="62"/>
      <c r="S899" s="62"/>
      <c r="T899" s="62"/>
    </row>
    <row r="900" spans="1:20">
      <c r="A900" s="98"/>
      <c r="B900" s="62"/>
      <c r="C900" s="62"/>
      <c r="D900" s="62"/>
      <c r="E900" s="48"/>
      <c r="F900" s="99"/>
      <c r="G900" s="27"/>
      <c r="H900" s="27"/>
      <c r="I900" s="62"/>
      <c r="J900" s="62"/>
      <c r="K900" s="48"/>
      <c r="L900" s="62"/>
      <c r="M900" s="62"/>
      <c r="N900" s="62"/>
      <c r="O900" s="48"/>
      <c r="P900" s="99"/>
      <c r="Q900" s="48"/>
      <c r="R900" s="62"/>
      <c r="S900" s="62"/>
      <c r="T900" s="62"/>
    </row>
    <row r="901" spans="1:20">
      <c r="A901" s="98"/>
      <c r="B901" s="62"/>
      <c r="C901" s="62"/>
      <c r="D901" s="62"/>
      <c r="E901" s="48"/>
      <c r="F901" s="99"/>
      <c r="G901" s="27"/>
      <c r="H901" s="27"/>
      <c r="I901" s="62"/>
      <c r="J901" s="62"/>
      <c r="K901" s="48"/>
      <c r="L901" s="62"/>
      <c r="M901" s="62"/>
      <c r="N901" s="62"/>
      <c r="O901" s="48"/>
      <c r="P901" s="99"/>
      <c r="Q901" s="48"/>
      <c r="R901" s="62"/>
      <c r="S901" s="62"/>
      <c r="T901" s="62"/>
    </row>
    <row r="902" spans="1:20">
      <c r="A902" s="98"/>
      <c r="B902" s="62"/>
      <c r="C902" s="62"/>
      <c r="D902" s="62"/>
      <c r="E902" s="48"/>
      <c r="F902" s="99"/>
      <c r="G902" s="27"/>
      <c r="H902" s="27"/>
      <c r="I902" s="62"/>
      <c r="J902" s="62"/>
      <c r="K902" s="48"/>
      <c r="L902" s="62"/>
      <c r="M902" s="62"/>
      <c r="N902" s="62"/>
      <c r="O902" s="48"/>
      <c r="P902" s="99"/>
      <c r="Q902" s="48"/>
      <c r="R902" s="62"/>
      <c r="S902" s="62"/>
      <c r="T902" s="62"/>
    </row>
    <row r="903" spans="1:20">
      <c r="A903" s="98"/>
      <c r="B903" s="62"/>
      <c r="C903" s="62"/>
      <c r="D903" s="62"/>
      <c r="E903" s="48"/>
      <c r="F903" s="99"/>
      <c r="G903" s="27"/>
      <c r="H903" s="27"/>
      <c r="I903" s="62"/>
      <c r="J903" s="62"/>
      <c r="K903" s="48"/>
      <c r="L903" s="62"/>
      <c r="M903" s="62"/>
      <c r="N903" s="62"/>
      <c r="O903" s="48"/>
      <c r="P903" s="99"/>
      <c r="Q903" s="48"/>
      <c r="R903" s="62"/>
      <c r="S903" s="62"/>
      <c r="T903" s="62"/>
    </row>
    <row r="904" spans="1:20">
      <c r="A904" s="98"/>
      <c r="B904" s="62"/>
      <c r="C904" s="62"/>
      <c r="D904" s="62"/>
      <c r="E904" s="48"/>
      <c r="F904" s="99"/>
      <c r="G904" s="27"/>
      <c r="H904" s="27"/>
      <c r="I904" s="62"/>
      <c r="J904" s="62"/>
      <c r="K904" s="48"/>
      <c r="L904" s="62"/>
      <c r="M904" s="62"/>
      <c r="N904" s="62"/>
      <c r="O904" s="48"/>
      <c r="P904" s="99"/>
      <c r="Q904" s="48"/>
      <c r="R904" s="62"/>
      <c r="S904" s="62"/>
      <c r="T904" s="62"/>
    </row>
    <row r="905" spans="1:20">
      <c r="A905" s="98"/>
      <c r="B905" s="62"/>
      <c r="C905" s="62"/>
      <c r="D905" s="62"/>
      <c r="E905" s="48"/>
      <c r="F905" s="99"/>
      <c r="G905" s="27"/>
      <c r="H905" s="27"/>
      <c r="I905" s="62"/>
      <c r="J905" s="62"/>
      <c r="K905" s="48"/>
      <c r="L905" s="62"/>
      <c r="M905" s="62"/>
      <c r="N905" s="62"/>
      <c r="O905" s="48"/>
      <c r="P905" s="99"/>
      <c r="Q905" s="48"/>
      <c r="R905" s="62"/>
      <c r="S905" s="62"/>
      <c r="T905" s="62"/>
    </row>
    <row r="906" spans="1:20">
      <c r="A906" s="98"/>
      <c r="B906" s="62"/>
      <c r="C906" s="62"/>
      <c r="D906" s="62"/>
      <c r="E906" s="48"/>
      <c r="F906" s="99"/>
      <c r="G906" s="27"/>
      <c r="H906" s="27"/>
      <c r="I906" s="62"/>
      <c r="J906" s="62"/>
      <c r="K906" s="48"/>
      <c r="L906" s="62"/>
      <c r="M906" s="62"/>
      <c r="N906" s="62"/>
      <c r="O906" s="48"/>
      <c r="P906" s="99"/>
      <c r="Q906" s="48"/>
      <c r="R906" s="62"/>
      <c r="S906" s="62"/>
      <c r="T906" s="62"/>
    </row>
    <row r="907" spans="1:20">
      <c r="A907" s="98"/>
      <c r="B907" s="62"/>
      <c r="C907" s="62"/>
      <c r="D907" s="62"/>
      <c r="E907" s="48"/>
      <c r="F907" s="99"/>
      <c r="G907" s="27"/>
      <c r="H907" s="27"/>
      <c r="I907" s="62"/>
      <c r="J907" s="62"/>
      <c r="K907" s="48"/>
      <c r="L907" s="62"/>
      <c r="M907" s="62"/>
      <c r="N907" s="62"/>
      <c r="O907" s="48"/>
      <c r="P907" s="99"/>
      <c r="Q907" s="48"/>
      <c r="R907" s="62"/>
      <c r="S907" s="62"/>
      <c r="T907" s="62"/>
    </row>
    <row r="908" spans="1:20">
      <c r="A908" s="98"/>
      <c r="B908" s="62"/>
      <c r="C908" s="62"/>
      <c r="D908" s="62"/>
      <c r="E908" s="48"/>
      <c r="F908" s="99"/>
      <c r="G908" s="27"/>
      <c r="H908" s="27"/>
      <c r="I908" s="62"/>
      <c r="J908" s="62"/>
      <c r="K908" s="48"/>
      <c r="L908" s="62"/>
      <c r="M908" s="62"/>
      <c r="N908" s="62"/>
      <c r="O908" s="48"/>
      <c r="P908" s="99"/>
      <c r="Q908" s="48"/>
      <c r="R908" s="62"/>
      <c r="S908" s="62"/>
      <c r="T908" s="62"/>
    </row>
    <row r="909" spans="1:20">
      <c r="A909" s="98"/>
      <c r="B909" s="62"/>
      <c r="C909" s="62"/>
      <c r="D909" s="62"/>
      <c r="E909" s="48"/>
      <c r="F909" s="99"/>
      <c r="G909" s="27"/>
      <c r="H909" s="27"/>
      <c r="I909" s="62"/>
      <c r="J909" s="62"/>
      <c r="K909" s="48"/>
      <c r="L909" s="62"/>
      <c r="M909" s="62"/>
      <c r="N909" s="62"/>
      <c r="O909" s="48"/>
      <c r="P909" s="99"/>
      <c r="Q909" s="48"/>
      <c r="R909" s="62"/>
      <c r="S909" s="62"/>
      <c r="T909" s="62"/>
    </row>
    <row r="910" spans="1:20">
      <c r="A910" s="98"/>
      <c r="B910" s="62"/>
      <c r="C910" s="62"/>
      <c r="D910" s="62"/>
      <c r="E910" s="48"/>
      <c r="F910" s="99"/>
      <c r="G910" s="27"/>
      <c r="H910" s="27"/>
      <c r="I910" s="62"/>
      <c r="J910" s="62"/>
      <c r="K910" s="48"/>
      <c r="L910" s="62"/>
      <c r="M910" s="62"/>
      <c r="N910" s="62"/>
      <c r="O910" s="48"/>
      <c r="P910" s="99"/>
      <c r="Q910" s="48"/>
      <c r="R910" s="62"/>
      <c r="S910" s="62"/>
      <c r="T910" s="62"/>
    </row>
    <row r="911" spans="1:20">
      <c r="A911" s="98"/>
      <c r="B911" s="62"/>
      <c r="C911" s="62"/>
      <c r="D911" s="62"/>
      <c r="E911" s="48"/>
      <c r="F911" s="99"/>
      <c r="G911" s="27"/>
      <c r="H911" s="27"/>
      <c r="I911" s="62"/>
      <c r="J911" s="62"/>
      <c r="K911" s="48"/>
      <c r="L911" s="62"/>
      <c r="M911" s="62"/>
      <c r="N911" s="62"/>
      <c r="O911" s="48"/>
      <c r="P911" s="99"/>
      <c r="Q911" s="48"/>
      <c r="R911" s="62"/>
      <c r="S911" s="62"/>
      <c r="T911" s="62"/>
    </row>
    <row r="912" spans="1:20">
      <c r="A912" s="98"/>
      <c r="B912" s="62"/>
      <c r="C912" s="62"/>
      <c r="D912" s="62"/>
      <c r="E912" s="48"/>
      <c r="F912" s="99"/>
      <c r="G912" s="27"/>
      <c r="H912" s="27"/>
      <c r="I912" s="62"/>
      <c r="J912" s="62"/>
      <c r="K912" s="48"/>
      <c r="L912" s="62"/>
      <c r="M912" s="62"/>
      <c r="N912" s="62"/>
      <c r="O912" s="48"/>
      <c r="P912" s="99"/>
      <c r="Q912" s="48"/>
      <c r="R912" s="62"/>
      <c r="S912" s="62"/>
      <c r="T912" s="62"/>
    </row>
    <row r="913" spans="1:20">
      <c r="A913" s="98"/>
      <c r="B913" s="62"/>
      <c r="C913" s="62"/>
      <c r="D913" s="62"/>
      <c r="E913" s="48"/>
      <c r="F913" s="99"/>
      <c r="G913" s="27"/>
      <c r="H913" s="27"/>
      <c r="I913" s="62"/>
      <c r="J913" s="62"/>
      <c r="K913" s="48"/>
      <c r="L913" s="62"/>
      <c r="M913" s="62"/>
      <c r="N913" s="62"/>
      <c r="O913" s="48"/>
      <c r="P913" s="99"/>
      <c r="Q913" s="48"/>
      <c r="R913" s="62"/>
      <c r="S913" s="62"/>
      <c r="T913" s="62"/>
    </row>
    <row r="914" spans="1:20">
      <c r="A914" s="98"/>
      <c r="B914" s="62"/>
      <c r="C914" s="62"/>
      <c r="D914" s="62"/>
      <c r="E914" s="48"/>
      <c r="F914" s="99"/>
      <c r="G914" s="27"/>
      <c r="H914" s="27"/>
      <c r="I914" s="62"/>
      <c r="J914" s="62"/>
      <c r="K914" s="48"/>
      <c r="L914" s="62"/>
      <c r="M914" s="62"/>
      <c r="N914" s="62"/>
      <c r="O914" s="48"/>
      <c r="P914" s="99"/>
      <c r="Q914" s="48"/>
      <c r="R914" s="62"/>
      <c r="S914" s="62"/>
      <c r="T914" s="62"/>
    </row>
    <row r="915" spans="1:20">
      <c r="A915" s="98"/>
      <c r="B915" s="62"/>
      <c r="C915" s="62"/>
      <c r="D915" s="62"/>
      <c r="E915" s="48"/>
      <c r="F915" s="99"/>
      <c r="G915" s="27"/>
      <c r="H915" s="27"/>
      <c r="I915" s="62"/>
      <c r="J915" s="62"/>
      <c r="K915" s="48"/>
      <c r="L915" s="62"/>
      <c r="M915" s="62"/>
      <c r="N915" s="62"/>
      <c r="O915" s="48"/>
      <c r="P915" s="99"/>
      <c r="Q915" s="48"/>
      <c r="R915" s="62"/>
      <c r="S915" s="62"/>
      <c r="T915" s="62"/>
    </row>
    <row r="916" spans="1:20">
      <c r="A916" s="98"/>
      <c r="B916" s="62"/>
      <c r="C916" s="62"/>
      <c r="D916" s="62"/>
      <c r="E916" s="48"/>
      <c r="F916" s="99"/>
      <c r="G916" s="27"/>
      <c r="H916" s="27"/>
      <c r="I916" s="62"/>
      <c r="J916" s="62"/>
      <c r="K916" s="48"/>
      <c r="L916" s="62"/>
      <c r="M916" s="62"/>
      <c r="N916" s="62"/>
      <c r="O916" s="48"/>
      <c r="P916" s="99"/>
      <c r="Q916" s="48"/>
      <c r="R916" s="62"/>
      <c r="S916" s="62"/>
      <c r="T916" s="62"/>
    </row>
    <row r="917" spans="1:20">
      <c r="A917" s="98"/>
      <c r="B917" s="62"/>
      <c r="C917" s="62"/>
      <c r="D917" s="62"/>
      <c r="E917" s="48"/>
      <c r="F917" s="99"/>
      <c r="G917" s="27"/>
      <c r="H917" s="27"/>
      <c r="I917" s="62"/>
      <c r="J917" s="62"/>
      <c r="K917" s="48"/>
      <c r="L917" s="62"/>
      <c r="M917" s="62"/>
      <c r="N917" s="62"/>
      <c r="O917" s="48"/>
      <c r="P917" s="99"/>
      <c r="Q917" s="48"/>
      <c r="R917" s="62"/>
      <c r="S917" s="62"/>
      <c r="T917" s="62"/>
    </row>
    <row r="918" spans="1:20">
      <c r="A918" s="98"/>
      <c r="B918" s="62"/>
      <c r="C918" s="62"/>
      <c r="D918" s="62"/>
      <c r="E918" s="48"/>
      <c r="F918" s="99"/>
      <c r="G918" s="27"/>
      <c r="H918" s="27"/>
      <c r="I918" s="62"/>
      <c r="J918" s="62"/>
      <c r="K918" s="48"/>
      <c r="L918" s="62"/>
      <c r="M918" s="62"/>
      <c r="N918" s="62"/>
      <c r="O918" s="48"/>
      <c r="P918" s="99"/>
      <c r="Q918" s="48"/>
      <c r="R918" s="62"/>
      <c r="S918" s="62"/>
      <c r="T918" s="62"/>
    </row>
    <row r="919" spans="1:20">
      <c r="A919" s="98"/>
      <c r="B919" s="62"/>
      <c r="C919" s="62"/>
      <c r="D919" s="62"/>
      <c r="E919" s="48"/>
      <c r="F919" s="99"/>
      <c r="G919" s="27"/>
      <c r="H919" s="27"/>
      <c r="I919" s="62"/>
      <c r="J919" s="62"/>
      <c r="K919" s="48"/>
      <c r="L919" s="62"/>
      <c r="M919" s="62"/>
      <c r="N919" s="62"/>
      <c r="O919" s="48"/>
      <c r="P919" s="99"/>
      <c r="Q919" s="48"/>
      <c r="R919" s="62"/>
      <c r="S919" s="62"/>
      <c r="T919" s="62"/>
    </row>
    <row r="920" spans="1:20">
      <c r="A920" s="98"/>
      <c r="B920" s="62"/>
      <c r="C920" s="62"/>
      <c r="D920" s="62"/>
      <c r="E920" s="48"/>
      <c r="F920" s="99"/>
      <c r="G920" s="27"/>
      <c r="H920" s="27"/>
      <c r="I920" s="62"/>
      <c r="J920" s="62"/>
      <c r="K920" s="48"/>
      <c r="L920" s="62"/>
      <c r="M920" s="62"/>
      <c r="N920" s="62"/>
      <c r="O920" s="48"/>
      <c r="P920" s="99"/>
      <c r="Q920" s="48"/>
      <c r="R920" s="62"/>
      <c r="S920" s="62"/>
      <c r="T920" s="62"/>
    </row>
    <row r="921" spans="1:20">
      <c r="A921" s="98"/>
      <c r="B921" s="62"/>
      <c r="C921" s="62"/>
      <c r="D921" s="62"/>
      <c r="E921" s="48"/>
      <c r="F921" s="99"/>
      <c r="G921" s="27"/>
      <c r="H921" s="27"/>
      <c r="I921" s="62"/>
      <c r="J921" s="62"/>
      <c r="K921" s="48"/>
      <c r="L921" s="62"/>
      <c r="M921" s="62"/>
      <c r="N921" s="62"/>
      <c r="O921" s="48"/>
      <c r="P921" s="99"/>
      <c r="Q921" s="48"/>
      <c r="R921" s="62"/>
      <c r="S921" s="62"/>
      <c r="T921" s="62"/>
    </row>
    <row r="922" spans="1:20">
      <c r="A922" s="98"/>
      <c r="B922" s="62"/>
      <c r="C922" s="62"/>
      <c r="D922" s="62"/>
      <c r="E922" s="48"/>
      <c r="F922" s="99"/>
      <c r="G922" s="27"/>
      <c r="H922" s="27"/>
      <c r="I922" s="62"/>
      <c r="J922" s="62"/>
      <c r="K922" s="48"/>
      <c r="L922" s="62"/>
      <c r="M922" s="62"/>
      <c r="N922" s="62"/>
      <c r="O922" s="48"/>
      <c r="P922" s="99"/>
      <c r="Q922" s="48"/>
      <c r="R922" s="62"/>
      <c r="S922" s="62"/>
      <c r="T922" s="62"/>
    </row>
    <row r="923" spans="1:20">
      <c r="A923" s="98"/>
      <c r="B923" s="62"/>
      <c r="C923" s="62"/>
      <c r="D923" s="62"/>
      <c r="E923" s="48"/>
      <c r="F923" s="99"/>
      <c r="G923" s="27"/>
      <c r="H923" s="27"/>
      <c r="I923" s="62"/>
      <c r="J923" s="62"/>
      <c r="K923" s="48"/>
      <c r="L923" s="62"/>
      <c r="M923" s="62"/>
      <c r="N923" s="62"/>
      <c r="O923" s="48"/>
      <c r="P923" s="99"/>
      <c r="Q923" s="48"/>
      <c r="R923" s="62"/>
      <c r="S923" s="62"/>
      <c r="T923" s="62"/>
    </row>
    <row r="924" spans="1:20">
      <c r="A924" s="98"/>
      <c r="B924" s="62"/>
      <c r="C924" s="62"/>
      <c r="D924" s="62"/>
      <c r="E924" s="48"/>
      <c r="F924" s="99"/>
      <c r="G924" s="27"/>
      <c r="H924" s="27"/>
      <c r="I924" s="62"/>
      <c r="J924" s="62"/>
      <c r="K924" s="48"/>
      <c r="L924" s="62"/>
      <c r="M924" s="62"/>
      <c r="N924" s="62"/>
      <c r="O924" s="48"/>
      <c r="P924" s="99"/>
      <c r="Q924" s="48"/>
      <c r="R924" s="62"/>
      <c r="S924" s="62"/>
      <c r="T924" s="62"/>
    </row>
    <row r="925" spans="1:20">
      <c r="A925" s="98"/>
      <c r="B925" s="62"/>
      <c r="C925" s="62"/>
      <c r="D925" s="62"/>
      <c r="E925" s="48"/>
      <c r="F925" s="99"/>
      <c r="G925" s="27"/>
      <c r="H925" s="27"/>
      <c r="I925" s="62"/>
      <c r="J925" s="62"/>
      <c r="K925" s="48"/>
      <c r="L925" s="62"/>
      <c r="M925" s="62"/>
      <c r="N925" s="62"/>
      <c r="O925" s="48"/>
      <c r="P925" s="99"/>
      <c r="Q925" s="48"/>
      <c r="R925" s="62"/>
      <c r="S925" s="62"/>
      <c r="T925" s="62"/>
    </row>
    <row r="926" spans="1:20">
      <c r="A926" s="98"/>
      <c r="B926" s="62"/>
      <c r="C926" s="62"/>
      <c r="D926" s="62"/>
      <c r="E926" s="48"/>
      <c r="F926" s="99"/>
      <c r="G926" s="27"/>
      <c r="H926" s="27"/>
      <c r="I926" s="62"/>
      <c r="J926" s="62"/>
      <c r="K926" s="48"/>
      <c r="L926" s="62"/>
      <c r="M926" s="62"/>
      <c r="N926" s="62"/>
      <c r="O926" s="48"/>
      <c r="P926" s="99"/>
      <c r="Q926" s="48"/>
      <c r="R926" s="62"/>
      <c r="S926" s="62"/>
      <c r="T926" s="62"/>
    </row>
    <row r="927" spans="1:20">
      <c r="A927" s="98"/>
      <c r="B927" s="62"/>
      <c r="C927" s="62"/>
      <c r="D927" s="62"/>
      <c r="E927" s="48"/>
      <c r="F927" s="99"/>
      <c r="G927" s="27"/>
      <c r="H927" s="27"/>
      <c r="I927" s="62"/>
      <c r="J927" s="62"/>
      <c r="K927" s="48"/>
      <c r="L927" s="62"/>
      <c r="M927" s="62"/>
      <c r="N927" s="62"/>
      <c r="O927" s="48"/>
      <c r="P927" s="99"/>
      <c r="Q927" s="48"/>
      <c r="R927" s="62"/>
      <c r="S927" s="62"/>
      <c r="T927" s="62"/>
    </row>
    <row r="928" spans="1:20">
      <c r="A928" s="98"/>
      <c r="B928" s="62"/>
      <c r="C928" s="62"/>
      <c r="D928" s="62"/>
      <c r="E928" s="48"/>
      <c r="F928" s="99"/>
      <c r="G928" s="27"/>
      <c r="H928" s="27"/>
      <c r="I928" s="62"/>
      <c r="J928" s="62"/>
      <c r="K928" s="48"/>
      <c r="L928" s="62"/>
      <c r="M928" s="62"/>
      <c r="N928" s="62"/>
      <c r="O928" s="48"/>
      <c r="P928" s="99"/>
      <c r="Q928" s="48"/>
      <c r="R928" s="62"/>
      <c r="S928" s="62"/>
      <c r="T928" s="62"/>
    </row>
    <row r="929" spans="1:20">
      <c r="A929" s="98"/>
      <c r="B929" s="62"/>
      <c r="C929" s="62"/>
      <c r="D929" s="62"/>
      <c r="E929" s="48"/>
      <c r="F929" s="99"/>
      <c r="G929" s="27"/>
      <c r="H929" s="27"/>
      <c r="I929" s="62"/>
      <c r="J929" s="62"/>
      <c r="K929" s="48"/>
      <c r="L929" s="62"/>
      <c r="M929" s="62"/>
      <c r="N929" s="62"/>
      <c r="O929" s="48"/>
      <c r="P929" s="99"/>
      <c r="Q929" s="48"/>
      <c r="R929" s="62"/>
      <c r="S929" s="62"/>
      <c r="T929" s="62"/>
    </row>
    <row r="930" spans="1:20">
      <c r="A930" s="98"/>
      <c r="B930" s="62"/>
      <c r="C930" s="62"/>
      <c r="D930" s="62"/>
      <c r="E930" s="48"/>
      <c r="F930" s="99"/>
      <c r="G930" s="27"/>
      <c r="H930" s="27"/>
      <c r="I930" s="62"/>
      <c r="J930" s="62"/>
      <c r="K930" s="48"/>
      <c r="L930" s="62"/>
      <c r="M930" s="62"/>
      <c r="N930" s="62"/>
      <c r="O930" s="48"/>
      <c r="P930" s="99"/>
      <c r="Q930" s="48"/>
      <c r="R930" s="62"/>
      <c r="S930" s="62"/>
      <c r="T930" s="62"/>
    </row>
    <row r="931" spans="1:20">
      <c r="A931" s="98"/>
      <c r="B931" s="62"/>
      <c r="C931" s="62"/>
      <c r="D931" s="62"/>
      <c r="E931" s="48"/>
      <c r="F931" s="99"/>
      <c r="G931" s="27"/>
      <c r="H931" s="27"/>
      <c r="I931" s="62"/>
      <c r="J931" s="62"/>
      <c r="K931" s="48"/>
      <c r="L931" s="62"/>
      <c r="M931" s="62"/>
      <c r="N931" s="62"/>
      <c r="O931" s="48"/>
      <c r="P931" s="99"/>
      <c r="Q931" s="48"/>
      <c r="R931" s="62"/>
      <c r="S931" s="62"/>
      <c r="T931" s="62"/>
    </row>
    <row r="932" spans="1:20">
      <c r="A932" s="98"/>
      <c r="B932" s="62"/>
      <c r="C932" s="62"/>
      <c r="D932" s="62"/>
      <c r="E932" s="48"/>
      <c r="F932" s="99"/>
      <c r="G932" s="27"/>
      <c r="H932" s="27"/>
      <c r="I932" s="62"/>
      <c r="J932" s="62"/>
      <c r="K932" s="48"/>
      <c r="L932" s="62"/>
      <c r="M932" s="62"/>
      <c r="N932" s="62"/>
      <c r="O932" s="48"/>
      <c r="P932" s="99"/>
      <c r="Q932" s="48"/>
      <c r="R932" s="62"/>
      <c r="S932" s="62"/>
      <c r="T932" s="62"/>
    </row>
    <row r="933" spans="1:20">
      <c r="A933" s="98"/>
      <c r="B933" s="62"/>
      <c r="C933" s="62"/>
      <c r="D933" s="62"/>
      <c r="E933" s="48"/>
      <c r="F933" s="99"/>
      <c r="G933" s="27"/>
      <c r="H933" s="27"/>
      <c r="I933" s="62"/>
      <c r="J933" s="62"/>
      <c r="K933" s="48"/>
      <c r="L933" s="62"/>
      <c r="M933" s="62"/>
      <c r="N933" s="62"/>
      <c r="O933" s="48"/>
      <c r="P933" s="99"/>
      <c r="Q933" s="48"/>
      <c r="R933" s="62"/>
      <c r="S933" s="62"/>
      <c r="T933" s="62"/>
    </row>
    <row r="934" spans="1:20">
      <c r="A934" s="98"/>
      <c r="B934" s="62"/>
      <c r="C934" s="62"/>
      <c r="D934" s="62"/>
      <c r="E934" s="48"/>
      <c r="F934" s="99"/>
      <c r="G934" s="27"/>
      <c r="H934" s="27"/>
      <c r="I934" s="62"/>
      <c r="J934" s="62"/>
      <c r="K934" s="48"/>
      <c r="L934" s="62"/>
      <c r="M934" s="62"/>
      <c r="N934" s="62"/>
      <c r="O934" s="48"/>
      <c r="P934" s="99"/>
      <c r="Q934" s="48"/>
      <c r="R934" s="62"/>
      <c r="S934" s="62"/>
      <c r="T934" s="62"/>
    </row>
    <row r="935" spans="1:20">
      <c r="A935" s="98"/>
      <c r="B935" s="62"/>
      <c r="C935" s="62"/>
      <c r="D935" s="62"/>
      <c r="E935" s="48"/>
      <c r="F935" s="99"/>
      <c r="G935" s="27"/>
      <c r="H935" s="27"/>
      <c r="I935" s="62"/>
      <c r="J935" s="62"/>
      <c r="K935" s="48"/>
      <c r="L935" s="62"/>
      <c r="M935" s="62"/>
      <c r="N935" s="62"/>
      <c r="O935" s="48"/>
      <c r="P935" s="99"/>
      <c r="Q935" s="48"/>
      <c r="R935" s="62"/>
      <c r="S935" s="62"/>
      <c r="T935" s="62"/>
    </row>
    <row r="936" spans="1:20">
      <c r="A936" s="98"/>
      <c r="B936" s="62"/>
      <c r="C936" s="62"/>
      <c r="D936" s="62"/>
      <c r="E936" s="48"/>
      <c r="F936" s="99"/>
      <c r="G936" s="27"/>
      <c r="H936" s="27"/>
      <c r="I936" s="62"/>
      <c r="J936" s="62"/>
      <c r="K936" s="48"/>
      <c r="L936" s="62"/>
      <c r="M936" s="62"/>
      <c r="N936" s="62"/>
      <c r="O936" s="48"/>
      <c r="P936" s="99"/>
      <c r="Q936" s="48"/>
      <c r="R936" s="62"/>
      <c r="S936" s="62"/>
      <c r="T936" s="62"/>
    </row>
    <row r="937" spans="1:20">
      <c r="A937" s="98"/>
      <c r="B937" s="62"/>
      <c r="C937" s="62"/>
      <c r="D937" s="62"/>
      <c r="E937" s="48"/>
      <c r="F937" s="99"/>
      <c r="G937" s="27"/>
      <c r="H937" s="27"/>
      <c r="I937" s="62"/>
      <c r="J937" s="62"/>
      <c r="K937" s="48"/>
      <c r="L937" s="62"/>
      <c r="M937" s="62"/>
      <c r="N937" s="62"/>
      <c r="O937" s="48"/>
      <c r="P937" s="99"/>
      <c r="Q937" s="48"/>
      <c r="R937" s="62"/>
      <c r="S937" s="62"/>
      <c r="T937" s="62"/>
    </row>
    <row r="938" spans="1:20">
      <c r="A938" s="98"/>
      <c r="B938" s="62"/>
      <c r="C938" s="62"/>
      <c r="D938" s="62"/>
      <c r="E938" s="48"/>
      <c r="F938" s="99"/>
      <c r="G938" s="27"/>
      <c r="H938" s="27"/>
      <c r="I938" s="62"/>
      <c r="J938" s="62"/>
      <c r="K938" s="48"/>
      <c r="L938" s="62"/>
      <c r="M938" s="62"/>
      <c r="N938" s="62"/>
      <c r="O938" s="48"/>
      <c r="P938" s="99"/>
      <c r="Q938" s="48"/>
      <c r="R938" s="62"/>
      <c r="S938" s="62"/>
      <c r="T938" s="62"/>
    </row>
    <row r="939" spans="1:20">
      <c r="A939" s="98"/>
      <c r="B939" s="62"/>
      <c r="C939" s="62"/>
      <c r="D939" s="62"/>
      <c r="E939" s="48"/>
      <c r="F939" s="99"/>
      <c r="G939" s="27"/>
      <c r="H939" s="27"/>
      <c r="I939" s="62"/>
      <c r="J939" s="62"/>
      <c r="K939" s="48"/>
      <c r="L939" s="62"/>
      <c r="M939" s="62"/>
      <c r="N939" s="62"/>
      <c r="O939" s="48"/>
      <c r="P939" s="99"/>
      <c r="Q939" s="48"/>
      <c r="R939" s="62"/>
      <c r="S939" s="62"/>
      <c r="T939" s="62"/>
    </row>
    <row r="940" spans="1:20">
      <c r="A940" s="98"/>
      <c r="B940" s="62"/>
      <c r="C940" s="62"/>
      <c r="D940" s="62"/>
      <c r="E940" s="48"/>
      <c r="F940" s="99"/>
      <c r="G940" s="27"/>
      <c r="H940" s="27"/>
      <c r="I940" s="62"/>
      <c r="J940" s="62"/>
      <c r="K940" s="48"/>
      <c r="L940" s="62"/>
      <c r="M940" s="62"/>
      <c r="N940" s="62"/>
      <c r="O940" s="48"/>
      <c r="P940" s="99"/>
      <c r="Q940" s="48"/>
      <c r="R940" s="62"/>
      <c r="S940" s="62"/>
      <c r="T940" s="62"/>
    </row>
    <row r="941" spans="1:20">
      <c r="A941" s="98"/>
      <c r="B941" s="62"/>
      <c r="C941" s="62"/>
      <c r="D941" s="62"/>
      <c r="E941" s="48"/>
      <c r="F941" s="99"/>
      <c r="G941" s="27"/>
      <c r="H941" s="27"/>
      <c r="I941" s="62"/>
      <c r="J941" s="62"/>
      <c r="K941" s="48"/>
      <c r="L941" s="62"/>
      <c r="M941" s="62"/>
      <c r="N941" s="62"/>
      <c r="O941" s="48"/>
      <c r="P941" s="99"/>
      <c r="Q941" s="48"/>
      <c r="R941" s="62"/>
      <c r="S941" s="62"/>
      <c r="T941" s="62"/>
    </row>
    <row r="942" spans="1:20">
      <c r="A942" s="98"/>
      <c r="B942" s="62"/>
      <c r="C942" s="62"/>
      <c r="D942" s="62"/>
      <c r="E942" s="48"/>
      <c r="F942" s="99"/>
      <c r="G942" s="27"/>
      <c r="H942" s="27"/>
      <c r="I942" s="62"/>
      <c r="J942" s="62"/>
      <c r="K942" s="48"/>
      <c r="L942" s="62"/>
      <c r="M942" s="62"/>
      <c r="N942" s="62"/>
      <c r="O942" s="48"/>
      <c r="P942" s="99"/>
      <c r="Q942" s="48"/>
      <c r="R942" s="62"/>
      <c r="S942" s="62"/>
      <c r="T942" s="62"/>
    </row>
    <row r="943" spans="1:20">
      <c r="A943" s="98"/>
      <c r="B943" s="62"/>
      <c r="C943" s="62"/>
      <c r="D943" s="62"/>
      <c r="E943" s="48"/>
      <c r="F943" s="99"/>
      <c r="G943" s="27"/>
      <c r="H943" s="27"/>
      <c r="I943" s="62"/>
      <c r="J943" s="62"/>
      <c r="K943" s="48"/>
      <c r="L943" s="62"/>
      <c r="M943" s="62"/>
      <c r="N943" s="62"/>
      <c r="O943" s="48"/>
      <c r="P943" s="99"/>
      <c r="Q943" s="48"/>
      <c r="R943" s="62"/>
      <c r="S943" s="62"/>
      <c r="T943" s="62"/>
    </row>
    <row r="944" spans="1:20">
      <c r="A944" s="98"/>
      <c r="B944" s="62"/>
      <c r="C944" s="62"/>
      <c r="D944" s="62"/>
      <c r="E944" s="48"/>
      <c r="F944" s="99"/>
      <c r="G944" s="27"/>
      <c r="H944" s="27"/>
      <c r="I944" s="62"/>
      <c r="J944" s="62"/>
      <c r="K944" s="48"/>
      <c r="L944" s="62"/>
      <c r="M944" s="62"/>
      <c r="N944" s="62"/>
      <c r="O944" s="48"/>
      <c r="P944" s="99"/>
      <c r="Q944" s="48"/>
      <c r="R944" s="62"/>
      <c r="S944" s="62"/>
      <c r="T944" s="62"/>
    </row>
    <row r="945" spans="1:20">
      <c r="A945" s="98"/>
      <c r="B945" s="62"/>
      <c r="C945" s="62"/>
      <c r="D945" s="62"/>
      <c r="E945" s="48"/>
      <c r="F945" s="99"/>
      <c r="G945" s="27"/>
      <c r="H945" s="27"/>
      <c r="I945" s="62"/>
      <c r="J945" s="62"/>
      <c r="K945" s="48"/>
      <c r="L945" s="62"/>
      <c r="M945" s="62"/>
      <c r="N945" s="62"/>
      <c r="O945" s="48"/>
      <c r="P945" s="99"/>
      <c r="Q945" s="48"/>
      <c r="R945" s="62"/>
      <c r="S945" s="62"/>
      <c r="T945" s="62"/>
    </row>
    <row r="946" spans="1:20">
      <c r="A946" s="98"/>
      <c r="B946" s="62"/>
      <c r="C946" s="62"/>
      <c r="D946" s="62"/>
      <c r="E946" s="48"/>
      <c r="F946" s="99"/>
      <c r="G946" s="27"/>
      <c r="H946" s="27"/>
      <c r="I946" s="62"/>
      <c r="J946" s="62"/>
      <c r="K946" s="48"/>
      <c r="L946" s="62"/>
      <c r="M946" s="62"/>
      <c r="N946" s="62"/>
      <c r="O946" s="48"/>
      <c r="P946" s="99"/>
      <c r="Q946" s="48"/>
      <c r="R946" s="62"/>
      <c r="S946" s="62"/>
      <c r="T946" s="62"/>
    </row>
    <row r="947" spans="1:20">
      <c r="A947" s="98"/>
      <c r="B947" s="62"/>
      <c r="C947" s="62"/>
      <c r="D947" s="62"/>
      <c r="E947" s="48"/>
      <c r="F947" s="99"/>
      <c r="G947" s="27"/>
      <c r="H947" s="27"/>
      <c r="I947" s="62"/>
      <c r="J947" s="62"/>
      <c r="K947" s="48"/>
      <c r="L947" s="62"/>
      <c r="M947" s="62"/>
      <c r="N947" s="62"/>
      <c r="O947" s="48"/>
      <c r="P947" s="99"/>
      <c r="Q947" s="48"/>
      <c r="R947" s="62"/>
      <c r="S947" s="62"/>
      <c r="T947" s="62"/>
    </row>
    <row r="948" spans="1:20">
      <c r="A948" s="98"/>
      <c r="B948" s="62"/>
      <c r="C948" s="62"/>
      <c r="D948" s="62"/>
      <c r="E948" s="48"/>
      <c r="F948" s="99"/>
      <c r="G948" s="27"/>
      <c r="H948" s="27"/>
      <c r="I948" s="62"/>
      <c r="J948" s="62"/>
      <c r="K948" s="48"/>
      <c r="L948" s="62"/>
      <c r="M948" s="62"/>
      <c r="N948" s="62"/>
      <c r="O948" s="48"/>
      <c r="P948" s="99"/>
      <c r="Q948" s="48"/>
      <c r="R948" s="62"/>
      <c r="S948" s="62"/>
      <c r="T948" s="62"/>
    </row>
    <row r="949" spans="1:20">
      <c r="A949" s="98"/>
      <c r="B949" s="62"/>
      <c r="C949" s="62"/>
      <c r="D949" s="62"/>
      <c r="E949" s="48"/>
      <c r="F949" s="99"/>
      <c r="G949" s="27"/>
      <c r="H949" s="27"/>
      <c r="I949" s="62"/>
      <c r="J949" s="62"/>
      <c r="K949" s="48"/>
      <c r="L949" s="62"/>
      <c r="M949" s="62"/>
      <c r="N949" s="62"/>
      <c r="O949" s="48"/>
      <c r="P949" s="99"/>
      <c r="Q949" s="48"/>
      <c r="R949" s="62"/>
      <c r="S949" s="62"/>
      <c r="T949" s="62"/>
    </row>
    <row r="950" spans="1:20">
      <c r="A950" s="98"/>
      <c r="B950" s="62"/>
      <c r="C950" s="62"/>
      <c r="D950" s="62"/>
      <c r="E950" s="48"/>
      <c r="F950" s="99"/>
      <c r="G950" s="27"/>
      <c r="H950" s="27"/>
      <c r="I950" s="62"/>
      <c r="J950" s="62"/>
      <c r="K950" s="48"/>
      <c r="L950" s="62"/>
      <c r="M950" s="62"/>
      <c r="N950" s="62"/>
      <c r="O950" s="48"/>
      <c r="P950" s="99"/>
      <c r="Q950" s="48"/>
      <c r="R950" s="62"/>
      <c r="S950" s="62"/>
      <c r="T950" s="62"/>
    </row>
    <row r="951" spans="1:20">
      <c r="A951" s="98"/>
      <c r="B951" s="62"/>
      <c r="C951" s="62"/>
      <c r="D951" s="62"/>
      <c r="E951" s="48"/>
      <c r="F951" s="99"/>
      <c r="G951" s="27"/>
      <c r="H951" s="27"/>
      <c r="I951" s="62"/>
      <c r="J951" s="62"/>
      <c r="K951" s="48"/>
      <c r="L951" s="62"/>
      <c r="M951" s="62"/>
      <c r="N951" s="62"/>
      <c r="O951" s="48"/>
      <c r="P951" s="99"/>
      <c r="Q951" s="48"/>
      <c r="R951" s="62"/>
      <c r="S951" s="62"/>
      <c r="T951" s="62"/>
    </row>
    <row r="952" spans="1:20">
      <c r="A952" s="98"/>
      <c r="B952" s="62"/>
      <c r="C952" s="62"/>
      <c r="D952" s="62"/>
      <c r="E952" s="48"/>
      <c r="F952" s="99"/>
      <c r="G952" s="27"/>
      <c r="H952" s="27"/>
      <c r="I952" s="62"/>
      <c r="J952" s="62"/>
      <c r="K952" s="48"/>
      <c r="L952" s="62"/>
      <c r="M952" s="62"/>
      <c r="N952" s="62"/>
      <c r="O952" s="48"/>
      <c r="P952" s="99"/>
      <c r="Q952" s="48"/>
      <c r="R952" s="62"/>
      <c r="S952" s="62"/>
      <c r="T952" s="62"/>
    </row>
    <row r="953" spans="1:20">
      <c r="A953" s="98"/>
      <c r="B953" s="62"/>
      <c r="C953" s="62"/>
      <c r="D953" s="62"/>
      <c r="E953" s="48"/>
      <c r="F953" s="99"/>
      <c r="G953" s="27"/>
      <c r="H953" s="27"/>
      <c r="I953" s="62"/>
      <c r="J953" s="62"/>
      <c r="K953" s="48"/>
      <c r="L953" s="62"/>
      <c r="M953" s="62"/>
      <c r="N953" s="62"/>
      <c r="O953" s="48"/>
      <c r="P953" s="99"/>
      <c r="Q953" s="48"/>
      <c r="R953" s="62"/>
      <c r="S953" s="62"/>
      <c r="T953" s="62"/>
    </row>
    <row r="954" spans="1:20">
      <c r="A954" s="98"/>
      <c r="B954" s="62"/>
      <c r="C954" s="62"/>
      <c r="D954" s="62"/>
      <c r="E954" s="48"/>
      <c r="F954" s="99"/>
      <c r="G954" s="27"/>
      <c r="H954" s="27"/>
      <c r="I954" s="62"/>
      <c r="J954" s="62"/>
      <c r="K954" s="48"/>
      <c r="L954" s="62"/>
      <c r="M954" s="62"/>
      <c r="N954" s="62"/>
      <c r="O954" s="48"/>
      <c r="P954" s="99"/>
      <c r="Q954" s="48"/>
      <c r="R954" s="62"/>
      <c r="S954" s="62"/>
      <c r="T954" s="62"/>
    </row>
    <row r="955" spans="1:20">
      <c r="A955" s="98"/>
      <c r="B955" s="62"/>
      <c r="C955" s="62"/>
      <c r="D955" s="62"/>
      <c r="E955" s="48"/>
      <c r="F955" s="99"/>
      <c r="G955" s="27"/>
      <c r="H955" s="27"/>
      <c r="I955" s="62"/>
      <c r="J955" s="62"/>
      <c r="K955" s="48"/>
      <c r="L955" s="62"/>
      <c r="M955" s="62"/>
      <c r="N955" s="62"/>
      <c r="O955" s="48"/>
      <c r="P955" s="99"/>
      <c r="Q955" s="48"/>
      <c r="R955" s="62"/>
      <c r="S955" s="62"/>
      <c r="T955" s="62"/>
    </row>
    <row r="956" spans="1:20">
      <c r="A956" s="98"/>
      <c r="B956" s="62"/>
      <c r="C956" s="62"/>
      <c r="D956" s="62"/>
      <c r="E956" s="48"/>
      <c r="F956" s="99"/>
      <c r="G956" s="27"/>
      <c r="H956" s="27"/>
      <c r="I956" s="62"/>
      <c r="J956" s="62"/>
      <c r="K956" s="48"/>
      <c r="L956" s="62"/>
      <c r="M956" s="62"/>
      <c r="N956" s="62"/>
      <c r="O956" s="48"/>
      <c r="P956" s="99"/>
      <c r="Q956" s="48"/>
      <c r="R956" s="62"/>
      <c r="S956" s="62"/>
      <c r="T956" s="62"/>
    </row>
    <row r="957" spans="1:20">
      <c r="A957" s="98"/>
      <c r="B957" s="62"/>
      <c r="C957" s="62"/>
      <c r="D957" s="62"/>
      <c r="E957" s="48"/>
      <c r="F957" s="99"/>
      <c r="G957" s="27"/>
      <c r="H957" s="27"/>
      <c r="I957" s="62"/>
      <c r="J957" s="62"/>
      <c r="K957" s="48"/>
      <c r="L957" s="62"/>
      <c r="M957" s="62"/>
      <c r="N957" s="62"/>
      <c r="O957" s="48"/>
      <c r="P957" s="99"/>
      <c r="Q957" s="48"/>
      <c r="R957" s="62"/>
      <c r="S957" s="62"/>
      <c r="T957" s="62"/>
    </row>
    <row r="958" spans="1:20">
      <c r="A958" s="98"/>
      <c r="B958" s="62"/>
      <c r="C958" s="62"/>
      <c r="D958" s="62"/>
      <c r="E958" s="48"/>
      <c r="F958" s="99"/>
      <c r="G958" s="27"/>
      <c r="H958" s="27"/>
      <c r="I958" s="62"/>
      <c r="J958" s="62"/>
      <c r="K958" s="48"/>
      <c r="L958" s="62"/>
      <c r="M958" s="62"/>
      <c r="N958" s="62"/>
      <c r="O958" s="48"/>
      <c r="P958" s="99"/>
      <c r="Q958" s="48"/>
      <c r="R958" s="62"/>
      <c r="S958" s="62"/>
      <c r="T958" s="62"/>
    </row>
    <row r="959" spans="1:20">
      <c r="A959" s="98"/>
      <c r="B959" s="62"/>
      <c r="C959" s="62"/>
      <c r="D959" s="62"/>
      <c r="E959" s="48"/>
      <c r="F959" s="99"/>
      <c r="G959" s="27"/>
      <c r="H959" s="27"/>
      <c r="I959" s="62"/>
      <c r="J959" s="62"/>
      <c r="K959" s="48"/>
      <c r="L959" s="62"/>
      <c r="M959" s="62"/>
      <c r="N959" s="62"/>
      <c r="O959" s="48"/>
      <c r="P959" s="99"/>
      <c r="Q959" s="48"/>
      <c r="R959" s="62"/>
      <c r="S959" s="62"/>
      <c r="T959" s="62"/>
    </row>
    <row r="960" spans="1:20">
      <c r="A960" s="98"/>
      <c r="B960" s="62"/>
      <c r="C960" s="62"/>
      <c r="D960" s="62"/>
      <c r="E960" s="48"/>
      <c r="F960" s="99"/>
      <c r="G960" s="27"/>
      <c r="H960" s="27"/>
      <c r="I960" s="62"/>
      <c r="J960" s="62"/>
      <c r="K960" s="48"/>
      <c r="L960" s="62"/>
      <c r="M960" s="62"/>
      <c r="N960" s="62"/>
      <c r="O960" s="48"/>
      <c r="P960" s="99"/>
      <c r="Q960" s="48"/>
      <c r="R960" s="62"/>
      <c r="S960" s="62"/>
      <c r="T960" s="62"/>
    </row>
    <row r="961" spans="1:20">
      <c r="A961" s="98"/>
      <c r="B961" s="62"/>
      <c r="C961" s="62"/>
      <c r="D961" s="62"/>
      <c r="E961" s="48"/>
      <c r="F961" s="99"/>
      <c r="G961" s="27"/>
      <c r="H961" s="27"/>
      <c r="I961" s="62"/>
      <c r="J961" s="62"/>
      <c r="K961" s="48"/>
      <c r="L961" s="62"/>
      <c r="M961" s="62"/>
      <c r="N961" s="62"/>
      <c r="O961" s="48"/>
      <c r="P961" s="99"/>
      <c r="Q961" s="48"/>
      <c r="R961" s="62"/>
      <c r="S961" s="62"/>
      <c r="T961" s="62"/>
    </row>
    <row r="962" spans="1:20">
      <c r="A962" s="98"/>
      <c r="B962" s="62"/>
      <c r="C962" s="62"/>
      <c r="D962" s="62"/>
      <c r="E962" s="48"/>
      <c r="F962" s="99"/>
      <c r="G962" s="27"/>
      <c r="H962" s="27"/>
      <c r="I962" s="62"/>
      <c r="J962" s="62"/>
      <c r="K962" s="48"/>
      <c r="L962" s="62"/>
      <c r="M962" s="62"/>
      <c r="N962" s="62"/>
      <c r="O962" s="48"/>
      <c r="P962" s="99"/>
      <c r="Q962" s="48"/>
      <c r="R962" s="62"/>
      <c r="S962" s="62"/>
      <c r="T962" s="62"/>
    </row>
    <row r="963" spans="1:20">
      <c r="A963" s="98"/>
      <c r="B963" s="62"/>
      <c r="C963" s="62"/>
      <c r="D963" s="62"/>
      <c r="E963" s="48"/>
      <c r="F963" s="99"/>
      <c r="G963" s="27"/>
      <c r="H963" s="27"/>
      <c r="I963" s="62"/>
      <c r="J963" s="62"/>
      <c r="K963" s="48"/>
      <c r="L963" s="62"/>
      <c r="M963" s="62"/>
      <c r="N963" s="62"/>
      <c r="O963" s="48"/>
      <c r="P963" s="99"/>
      <c r="Q963" s="48"/>
      <c r="R963" s="62"/>
      <c r="S963" s="62"/>
      <c r="T963" s="62"/>
    </row>
    <row r="964" spans="1:20">
      <c r="A964" s="98"/>
      <c r="B964" s="62"/>
      <c r="C964" s="62"/>
      <c r="D964" s="62"/>
      <c r="E964" s="48"/>
      <c r="F964" s="99"/>
      <c r="G964" s="27"/>
      <c r="H964" s="27"/>
      <c r="I964" s="62"/>
      <c r="J964" s="62"/>
      <c r="K964" s="48"/>
      <c r="L964" s="62"/>
      <c r="M964" s="62"/>
      <c r="N964" s="62"/>
      <c r="O964" s="48"/>
      <c r="P964" s="99"/>
      <c r="Q964" s="48"/>
      <c r="R964" s="62"/>
      <c r="S964" s="62"/>
      <c r="T964" s="62"/>
    </row>
    <row r="965" spans="1:20">
      <c r="A965" s="98"/>
      <c r="B965" s="62"/>
      <c r="C965" s="62"/>
      <c r="D965" s="62"/>
      <c r="E965" s="48"/>
      <c r="F965" s="99"/>
      <c r="G965" s="27"/>
      <c r="H965" s="27"/>
      <c r="I965" s="62"/>
      <c r="J965" s="62"/>
      <c r="K965" s="48"/>
      <c r="L965" s="62"/>
      <c r="M965" s="62"/>
      <c r="N965" s="62"/>
      <c r="O965" s="48"/>
      <c r="P965" s="99"/>
      <c r="Q965" s="48"/>
      <c r="R965" s="62"/>
      <c r="S965" s="62"/>
      <c r="T965" s="62"/>
    </row>
    <row r="966" spans="1:20">
      <c r="A966" s="98"/>
      <c r="B966" s="62"/>
      <c r="C966" s="62"/>
      <c r="D966" s="62"/>
      <c r="E966" s="48"/>
      <c r="F966" s="99"/>
      <c r="G966" s="27"/>
      <c r="H966" s="27"/>
      <c r="I966" s="62"/>
      <c r="J966" s="62"/>
      <c r="K966" s="48"/>
      <c r="L966" s="62"/>
      <c r="M966" s="62"/>
      <c r="N966" s="62"/>
      <c r="O966" s="48"/>
      <c r="P966" s="99"/>
      <c r="Q966" s="48"/>
      <c r="R966" s="62"/>
      <c r="S966" s="62"/>
      <c r="T966" s="62"/>
    </row>
    <row r="967" spans="1:20">
      <c r="A967" s="98"/>
      <c r="B967" s="62"/>
      <c r="C967" s="62"/>
      <c r="D967" s="62"/>
      <c r="E967" s="48"/>
      <c r="F967" s="99"/>
      <c r="G967" s="27"/>
      <c r="H967" s="27"/>
      <c r="I967" s="62"/>
      <c r="J967" s="62"/>
      <c r="K967" s="48"/>
      <c r="L967" s="62"/>
      <c r="M967" s="62"/>
      <c r="N967" s="62"/>
      <c r="O967" s="48"/>
      <c r="P967" s="99"/>
      <c r="Q967" s="48"/>
      <c r="R967" s="62"/>
      <c r="S967" s="62"/>
      <c r="T967" s="62"/>
    </row>
    <row r="968" spans="1:20">
      <c r="A968" s="98"/>
      <c r="B968" s="62"/>
      <c r="C968" s="62"/>
      <c r="D968" s="62"/>
      <c r="E968" s="48"/>
      <c r="F968" s="99"/>
      <c r="G968" s="27"/>
      <c r="H968" s="27"/>
      <c r="I968" s="62"/>
      <c r="J968" s="62"/>
      <c r="K968" s="48"/>
      <c r="L968" s="62"/>
      <c r="M968" s="62"/>
      <c r="N968" s="62"/>
      <c r="O968" s="48"/>
      <c r="P968" s="99"/>
      <c r="Q968" s="48"/>
      <c r="R968" s="62"/>
      <c r="S968" s="62"/>
      <c r="T968" s="62"/>
    </row>
    <row r="969" spans="1:20">
      <c r="A969" s="98"/>
      <c r="B969" s="62"/>
      <c r="C969" s="62"/>
      <c r="D969" s="62"/>
      <c r="E969" s="48"/>
      <c r="F969" s="99"/>
      <c r="G969" s="27"/>
      <c r="H969" s="27"/>
      <c r="I969" s="62"/>
      <c r="J969" s="62"/>
      <c r="K969" s="48"/>
      <c r="L969" s="62"/>
      <c r="M969" s="62"/>
      <c r="N969" s="62"/>
      <c r="O969" s="48"/>
      <c r="P969" s="99"/>
      <c r="Q969" s="48"/>
      <c r="R969" s="62"/>
      <c r="S969" s="62"/>
      <c r="T969" s="62"/>
    </row>
    <row r="970" spans="1:20">
      <c r="A970" s="98"/>
      <c r="B970" s="62"/>
      <c r="C970" s="62"/>
      <c r="D970" s="62"/>
      <c r="E970" s="48"/>
      <c r="F970" s="99"/>
      <c r="G970" s="27"/>
      <c r="H970" s="27"/>
      <c r="I970" s="62"/>
      <c r="J970" s="62"/>
      <c r="K970" s="48"/>
      <c r="L970" s="62"/>
      <c r="M970" s="62"/>
      <c r="N970" s="62"/>
      <c r="O970" s="48"/>
      <c r="P970" s="99"/>
      <c r="Q970" s="48"/>
      <c r="R970" s="62"/>
      <c r="S970" s="62"/>
      <c r="T970" s="62"/>
    </row>
    <row r="971" spans="1:20">
      <c r="A971" s="98"/>
      <c r="B971" s="62"/>
      <c r="C971" s="62"/>
      <c r="D971" s="62"/>
      <c r="E971" s="48"/>
      <c r="F971" s="99"/>
      <c r="G971" s="27"/>
      <c r="H971" s="27"/>
      <c r="I971" s="62"/>
      <c r="J971" s="62"/>
      <c r="K971" s="48"/>
      <c r="L971" s="62"/>
      <c r="M971" s="62"/>
      <c r="N971" s="62"/>
      <c r="O971" s="48"/>
      <c r="P971" s="99"/>
      <c r="Q971" s="48"/>
      <c r="R971" s="62"/>
      <c r="S971" s="62"/>
      <c r="T971" s="62"/>
    </row>
    <row r="972" spans="1:20">
      <c r="A972" s="98"/>
      <c r="B972" s="62"/>
      <c r="C972" s="62"/>
      <c r="D972" s="62"/>
      <c r="E972" s="48"/>
      <c r="F972" s="99"/>
      <c r="G972" s="27"/>
      <c r="H972" s="27"/>
      <c r="I972" s="62"/>
      <c r="J972" s="62"/>
      <c r="K972" s="48"/>
      <c r="L972" s="62"/>
      <c r="M972" s="62"/>
      <c r="N972" s="62"/>
      <c r="O972" s="48"/>
      <c r="P972" s="99"/>
      <c r="Q972" s="48"/>
      <c r="R972" s="62"/>
      <c r="S972" s="62"/>
      <c r="T972" s="62"/>
    </row>
    <row r="973" spans="1:20">
      <c r="A973" s="98"/>
      <c r="B973" s="62"/>
      <c r="C973" s="62"/>
      <c r="D973" s="62"/>
      <c r="E973" s="48"/>
      <c r="F973" s="99"/>
      <c r="G973" s="27"/>
      <c r="H973" s="27"/>
      <c r="I973" s="62"/>
      <c r="J973" s="62"/>
      <c r="K973" s="48"/>
      <c r="L973" s="62"/>
      <c r="M973" s="62"/>
      <c r="N973" s="62"/>
      <c r="O973" s="48"/>
      <c r="P973" s="99"/>
      <c r="Q973" s="48"/>
      <c r="R973" s="62"/>
      <c r="S973" s="62"/>
      <c r="T973" s="62"/>
    </row>
    <row r="974" spans="1:20">
      <c r="A974" s="98"/>
      <c r="B974" s="62"/>
      <c r="C974" s="62"/>
      <c r="D974" s="62"/>
      <c r="E974" s="48"/>
      <c r="F974" s="99"/>
      <c r="G974" s="27"/>
      <c r="H974" s="27"/>
      <c r="I974" s="62"/>
      <c r="J974" s="62"/>
      <c r="K974" s="48"/>
      <c r="L974" s="62"/>
      <c r="M974" s="62"/>
      <c r="N974" s="62"/>
      <c r="O974" s="48"/>
      <c r="P974" s="99"/>
      <c r="Q974" s="48"/>
      <c r="R974" s="62"/>
      <c r="S974" s="62"/>
      <c r="T974" s="62"/>
    </row>
    <row r="975" spans="1:20">
      <c r="A975" s="98"/>
      <c r="B975" s="62"/>
      <c r="C975" s="62"/>
      <c r="D975" s="62"/>
      <c r="E975" s="48"/>
      <c r="F975" s="99"/>
      <c r="G975" s="27"/>
      <c r="H975" s="27"/>
      <c r="I975" s="62"/>
      <c r="J975" s="62"/>
      <c r="K975" s="48"/>
      <c r="L975" s="62"/>
      <c r="M975" s="62"/>
      <c r="N975" s="62"/>
      <c r="O975" s="48"/>
      <c r="P975" s="99"/>
      <c r="Q975" s="48"/>
      <c r="R975" s="62"/>
      <c r="S975" s="62"/>
      <c r="T975" s="62"/>
    </row>
    <row r="976" spans="1:20">
      <c r="A976" s="98"/>
      <c r="B976" s="62"/>
      <c r="C976" s="62"/>
      <c r="D976" s="62"/>
      <c r="E976" s="48"/>
      <c r="F976" s="99"/>
      <c r="G976" s="27"/>
      <c r="H976" s="27"/>
      <c r="I976" s="62"/>
      <c r="J976" s="62"/>
      <c r="K976" s="48"/>
      <c r="L976" s="62"/>
      <c r="M976" s="62"/>
      <c r="N976" s="62"/>
      <c r="O976" s="48"/>
      <c r="P976" s="99"/>
      <c r="Q976" s="48"/>
      <c r="R976" s="62"/>
      <c r="S976" s="62"/>
      <c r="T976" s="62"/>
    </row>
    <row r="977" spans="1:20">
      <c r="A977" s="98"/>
      <c r="B977" s="62"/>
      <c r="C977" s="62"/>
      <c r="D977" s="62"/>
      <c r="E977" s="48"/>
      <c r="F977" s="99"/>
      <c r="G977" s="27"/>
      <c r="H977" s="27"/>
      <c r="I977" s="62"/>
      <c r="J977" s="62"/>
      <c r="K977" s="48"/>
      <c r="L977" s="62"/>
      <c r="M977" s="62"/>
      <c r="N977" s="62"/>
      <c r="O977" s="48"/>
      <c r="P977" s="99"/>
      <c r="Q977" s="48"/>
      <c r="R977" s="62"/>
      <c r="S977" s="62"/>
      <c r="T977" s="62"/>
    </row>
    <row r="978" spans="1:20">
      <c r="A978" s="98"/>
      <c r="B978" s="62"/>
      <c r="C978" s="62"/>
      <c r="D978" s="62"/>
      <c r="E978" s="48"/>
      <c r="F978" s="99"/>
      <c r="G978" s="27"/>
      <c r="H978" s="27"/>
      <c r="I978" s="62"/>
      <c r="J978" s="62"/>
      <c r="K978" s="48"/>
      <c r="L978" s="62"/>
      <c r="M978" s="62"/>
      <c r="N978" s="62"/>
      <c r="O978" s="48"/>
      <c r="P978" s="99"/>
      <c r="Q978" s="48"/>
      <c r="R978" s="62"/>
      <c r="S978" s="62"/>
      <c r="T978" s="62"/>
    </row>
    <row r="979" spans="1:20">
      <c r="A979" s="98"/>
      <c r="B979" s="62"/>
      <c r="C979" s="62"/>
      <c r="D979" s="62"/>
      <c r="E979" s="48"/>
      <c r="F979" s="99"/>
      <c r="G979" s="27"/>
      <c r="H979" s="27"/>
      <c r="I979" s="62"/>
      <c r="J979" s="62"/>
      <c r="K979" s="48"/>
      <c r="L979" s="62"/>
      <c r="M979" s="62"/>
      <c r="N979" s="62"/>
      <c r="O979" s="48"/>
      <c r="P979" s="99"/>
      <c r="Q979" s="48"/>
      <c r="R979" s="62"/>
      <c r="S979" s="62"/>
      <c r="T979" s="62"/>
    </row>
    <row r="980" spans="1:20">
      <c r="A980" s="98"/>
      <c r="B980" s="62"/>
      <c r="C980" s="62"/>
      <c r="D980" s="62"/>
      <c r="E980" s="48"/>
      <c r="F980" s="99"/>
      <c r="G980" s="27"/>
      <c r="H980" s="27"/>
      <c r="I980" s="62"/>
      <c r="J980" s="62"/>
      <c r="K980" s="48"/>
      <c r="L980" s="62"/>
      <c r="M980" s="62"/>
      <c r="N980" s="62"/>
      <c r="O980" s="48"/>
      <c r="P980" s="99"/>
      <c r="Q980" s="48"/>
      <c r="R980" s="62"/>
      <c r="S980" s="62"/>
      <c r="T980" s="62"/>
    </row>
    <row r="981" spans="1:20">
      <c r="A981" s="98"/>
      <c r="B981" s="62"/>
      <c r="C981" s="62"/>
      <c r="D981" s="62"/>
      <c r="E981" s="48"/>
      <c r="F981" s="99"/>
      <c r="G981" s="27"/>
      <c r="H981" s="27"/>
      <c r="I981" s="62"/>
      <c r="J981" s="62"/>
      <c r="K981" s="48"/>
      <c r="L981" s="62"/>
      <c r="M981" s="62"/>
      <c r="N981" s="62"/>
      <c r="O981" s="48"/>
      <c r="P981" s="99"/>
      <c r="Q981" s="48"/>
      <c r="R981" s="62"/>
      <c r="S981" s="62"/>
      <c r="T981" s="62"/>
    </row>
    <row r="982" spans="1:20">
      <c r="A982" s="98"/>
      <c r="B982" s="62"/>
      <c r="C982" s="62"/>
      <c r="D982" s="62"/>
      <c r="E982" s="48"/>
      <c r="F982" s="99"/>
      <c r="G982" s="27"/>
      <c r="H982" s="27"/>
      <c r="I982" s="62"/>
      <c r="J982" s="62"/>
      <c r="K982" s="48"/>
      <c r="L982" s="62"/>
      <c r="M982" s="62"/>
      <c r="N982" s="62"/>
      <c r="O982" s="48"/>
      <c r="P982" s="99"/>
      <c r="Q982" s="48"/>
      <c r="R982" s="62"/>
      <c r="S982" s="62"/>
      <c r="T982" s="62"/>
    </row>
    <row r="983" spans="1:20">
      <c r="A983" s="98"/>
      <c r="B983" s="62"/>
      <c r="C983" s="62"/>
      <c r="D983" s="62"/>
      <c r="E983" s="48"/>
      <c r="F983" s="99"/>
      <c r="G983" s="27"/>
      <c r="H983" s="27"/>
      <c r="I983" s="62"/>
      <c r="J983" s="62"/>
      <c r="K983" s="48"/>
      <c r="L983" s="62"/>
      <c r="M983" s="62"/>
      <c r="N983" s="62"/>
      <c r="O983" s="48"/>
      <c r="P983" s="99"/>
      <c r="Q983" s="48"/>
      <c r="R983" s="62"/>
      <c r="S983" s="62"/>
      <c r="T983" s="62"/>
    </row>
    <row r="984" spans="1:20">
      <c r="A984" s="98"/>
      <c r="B984" s="62"/>
      <c r="C984" s="62"/>
      <c r="D984" s="62"/>
      <c r="E984" s="48"/>
      <c r="F984" s="99"/>
      <c r="G984" s="27"/>
      <c r="H984" s="27"/>
      <c r="I984" s="62"/>
      <c r="J984" s="62"/>
      <c r="K984" s="48"/>
      <c r="L984" s="62"/>
      <c r="M984" s="62"/>
      <c r="N984" s="62"/>
      <c r="O984" s="48"/>
      <c r="P984" s="99"/>
      <c r="Q984" s="48"/>
      <c r="R984" s="62"/>
      <c r="S984" s="62"/>
      <c r="T984" s="62"/>
    </row>
    <row r="985" spans="1:20">
      <c r="A985" s="98"/>
      <c r="B985" s="62"/>
      <c r="C985" s="62"/>
      <c r="D985" s="62"/>
      <c r="E985" s="48"/>
      <c r="F985" s="99"/>
      <c r="G985" s="27"/>
      <c r="H985" s="27"/>
      <c r="I985" s="62"/>
      <c r="J985" s="62"/>
      <c r="K985" s="48"/>
      <c r="L985" s="62"/>
      <c r="M985" s="62"/>
      <c r="N985" s="62"/>
      <c r="O985" s="48"/>
      <c r="P985" s="99"/>
      <c r="Q985" s="48"/>
      <c r="R985" s="62"/>
      <c r="S985" s="62"/>
      <c r="T985" s="62"/>
    </row>
    <row r="986" spans="1:20">
      <c r="A986" s="98"/>
      <c r="B986" s="62"/>
      <c r="C986" s="62"/>
      <c r="D986" s="62"/>
      <c r="E986" s="48"/>
      <c r="F986" s="99"/>
      <c r="G986" s="27"/>
      <c r="H986" s="27"/>
      <c r="I986" s="62"/>
      <c r="J986" s="62"/>
      <c r="K986" s="48"/>
      <c r="L986" s="62"/>
      <c r="M986" s="62"/>
      <c r="N986" s="62"/>
      <c r="O986" s="48"/>
      <c r="P986" s="99"/>
      <c r="Q986" s="48"/>
      <c r="R986" s="62"/>
      <c r="S986" s="62"/>
      <c r="T986" s="62"/>
    </row>
    <row r="987" spans="1:20">
      <c r="A987" s="98"/>
      <c r="B987" s="62"/>
      <c r="C987" s="62"/>
      <c r="D987" s="62"/>
      <c r="E987" s="48"/>
      <c r="F987" s="99"/>
      <c r="G987" s="27"/>
      <c r="H987" s="27"/>
      <c r="I987" s="62"/>
      <c r="J987" s="62"/>
      <c r="K987" s="48"/>
      <c r="L987" s="62"/>
      <c r="M987" s="62"/>
      <c r="N987" s="62"/>
      <c r="O987" s="48"/>
      <c r="P987" s="99"/>
      <c r="Q987" s="48"/>
      <c r="R987" s="62"/>
      <c r="S987" s="62"/>
      <c r="T987" s="62"/>
    </row>
    <row r="988" spans="1:20">
      <c r="A988" s="98"/>
      <c r="B988" s="62"/>
      <c r="C988" s="62"/>
      <c r="D988" s="62"/>
      <c r="E988" s="48"/>
      <c r="F988" s="99"/>
      <c r="G988" s="27"/>
      <c r="H988" s="27"/>
      <c r="I988" s="62"/>
      <c r="J988" s="62"/>
      <c r="K988" s="48"/>
      <c r="L988" s="62"/>
      <c r="M988" s="62"/>
      <c r="N988" s="62"/>
      <c r="O988" s="48"/>
      <c r="P988" s="99"/>
      <c r="Q988" s="48"/>
      <c r="R988" s="62"/>
      <c r="S988" s="62"/>
      <c r="T988" s="62"/>
    </row>
    <row r="989" spans="1:20">
      <c r="A989" s="98"/>
      <c r="B989" s="62"/>
      <c r="C989" s="62"/>
      <c r="D989" s="62"/>
      <c r="E989" s="48"/>
      <c r="F989" s="99"/>
      <c r="G989" s="27"/>
      <c r="H989" s="27"/>
      <c r="I989" s="62"/>
      <c r="J989" s="62"/>
      <c r="K989" s="48"/>
      <c r="L989" s="62"/>
      <c r="M989" s="62"/>
      <c r="N989" s="62"/>
      <c r="O989" s="48"/>
      <c r="P989" s="99"/>
      <c r="Q989" s="48"/>
      <c r="R989" s="62"/>
      <c r="S989" s="62"/>
      <c r="T989" s="62"/>
    </row>
    <row r="990" spans="1:20">
      <c r="A990" s="98"/>
      <c r="B990" s="62"/>
      <c r="C990" s="62"/>
      <c r="D990" s="62"/>
      <c r="E990" s="48"/>
      <c r="F990" s="99"/>
      <c r="G990" s="27"/>
      <c r="H990" s="27"/>
      <c r="I990" s="62"/>
      <c r="J990" s="62"/>
      <c r="K990" s="48"/>
      <c r="L990" s="62"/>
      <c r="M990" s="62"/>
      <c r="N990" s="62"/>
      <c r="O990" s="48"/>
      <c r="P990" s="99"/>
      <c r="Q990" s="48"/>
      <c r="R990" s="62"/>
      <c r="S990" s="62"/>
      <c r="T990" s="62"/>
    </row>
    <row r="991" spans="1:20">
      <c r="A991" s="98"/>
      <c r="B991" s="62"/>
      <c r="C991" s="62"/>
      <c r="D991" s="62"/>
      <c r="E991" s="48"/>
      <c r="F991" s="99"/>
      <c r="G991" s="27"/>
      <c r="H991" s="27"/>
      <c r="I991" s="62"/>
      <c r="J991" s="62"/>
      <c r="K991" s="48"/>
      <c r="L991" s="62"/>
      <c r="M991" s="62"/>
      <c r="N991" s="62"/>
      <c r="O991" s="48"/>
      <c r="P991" s="99"/>
      <c r="Q991" s="48"/>
      <c r="R991" s="62"/>
      <c r="S991" s="62"/>
      <c r="T991" s="62"/>
    </row>
    <row r="992" spans="1:20">
      <c r="A992" s="98"/>
      <c r="B992" s="62"/>
      <c r="C992" s="62"/>
      <c r="D992" s="62"/>
      <c r="E992" s="48"/>
      <c r="F992" s="99"/>
      <c r="G992" s="27"/>
      <c r="H992" s="27"/>
      <c r="I992" s="62"/>
      <c r="J992" s="62"/>
      <c r="K992" s="48"/>
      <c r="L992" s="62"/>
      <c r="M992" s="62"/>
      <c r="N992" s="62"/>
      <c r="O992" s="48"/>
      <c r="P992" s="99"/>
      <c r="Q992" s="48"/>
      <c r="R992" s="62"/>
      <c r="S992" s="62"/>
      <c r="T992" s="62"/>
    </row>
    <row r="993" spans="1:20">
      <c r="A993" s="98"/>
      <c r="B993" s="62"/>
      <c r="C993" s="62"/>
      <c r="D993" s="62"/>
      <c r="E993" s="48"/>
      <c r="F993" s="99"/>
      <c r="G993" s="27"/>
      <c r="H993" s="27"/>
      <c r="I993" s="62"/>
      <c r="J993" s="62"/>
      <c r="K993" s="48"/>
      <c r="L993" s="62"/>
      <c r="M993" s="62"/>
      <c r="N993" s="62"/>
      <c r="O993" s="48"/>
      <c r="P993" s="99"/>
      <c r="Q993" s="48"/>
      <c r="R993" s="62"/>
      <c r="S993" s="62"/>
      <c r="T993" s="62"/>
    </row>
    <row r="994" spans="1:20">
      <c r="A994" s="98"/>
      <c r="B994" s="62"/>
      <c r="C994" s="62"/>
      <c r="D994" s="62"/>
      <c r="E994" s="48"/>
      <c r="F994" s="99"/>
      <c r="G994" s="27"/>
      <c r="H994" s="27"/>
      <c r="I994" s="62"/>
      <c r="J994" s="62"/>
      <c r="K994" s="48"/>
      <c r="L994" s="62"/>
      <c r="M994" s="62"/>
      <c r="N994" s="62"/>
      <c r="O994" s="48"/>
      <c r="P994" s="99"/>
      <c r="Q994" s="48"/>
      <c r="R994" s="62"/>
      <c r="S994" s="62"/>
      <c r="T994" s="62"/>
    </row>
    <row r="995" spans="1:20">
      <c r="A995" s="98"/>
      <c r="B995" s="62"/>
      <c r="C995" s="62"/>
      <c r="D995" s="62"/>
      <c r="E995" s="48"/>
      <c r="F995" s="99"/>
      <c r="G995" s="27"/>
      <c r="H995" s="27"/>
      <c r="I995" s="62"/>
      <c r="J995" s="62"/>
      <c r="K995" s="48"/>
      <c r="L995" s="62"/>
      <c r="M995" s="62"/>
      <c r="N995" s="62"/>
      <c r="O995" s="48"/>
      <c r="P995" s="99"/>
      <c r="Q995" s="48"/>
      <c r="R995" s="62"/>
      <c r="S995" s="62"/>
      <c r="T995" s="62"/>
    </row>
    <row r="996" spans="1:20">
      <c r="A996" s="98"/>
      <c r="B996" s="62"/>
      <c r="C996" s="62"/>
      <c r="D996" s="62"/>
      <c r="E996" s="48"/>
      <c r="F996" s="99"/>
      <c r="G996" s="27"/>
      <c r="H996" s="27"/>
      <c r="I996" s="62"/>
      <c r="J996" s="62"/>
      <c r="K996" s="48"/>
      <c r="L996" s="62"/>
      <c r="M996" s="62"/>
      <c r="N996" s="62"/>
      <c r="O996" s="48"/>
      <c r="P996" s="99"/>
      <c r="Q996" s="48"/>
      <c r="R996" s="62"/>
      <c r="S996" s="62"/>
      <c r="T996" s="62"/>
    </row>
    <row r="997" spans="1:20">
      <c r="A997" s="98"/>
      <c r="B997" s="62"/>
      <c r="C997" s="62"/>
      <c r="D997" s="62"/>
      <c r="E997" s="48"/>
      <c r="F997" s="99"/>
      <c r="G997" s="27"/>
      <c r="H997" s="27"/>
      <c r="I997" s="62"/>
      <c r="J997" s="62"/>
      <c r="K997" s="48"/>
      <c r="L997" s="62"/>
      <c r="M997" s="62"/>
      <c r="N997" s="62"/>
      <c r="O997" s="48"/>
      <c r="P997" s="99"/>
      <c r="Q997" s="48"/>
      <c r="R997" s="62"/>
      <c r="S997" s="62"/>
      <c r="T997" s="62"/>
    </row>
    <row r="998" spans="1:20">
      <c r="A998" s="98"/>
      <c r="B998" s="62"/>
      <c r="C998" s="62"/>
      <c r="D998" s="62"/>
      <c r="E998" s="48"/>
      <c r="F998" s="99"/>
      <c r="G998" s="27"/>
      <c r="H998" s="27"/>
      <c r="I998" s="62"/>
      <c r="J998" s="62"/>
      <c r="K998" s="48"/>
      <c r="L998" s="62"/>
      <c r="M998" s="62"/>
      <c r="N998" s="62"/>
      <c r="O998" s="48"/>
      <c r="P998" s="99"/>
      <c r="Q998" s="48"/>
      <c r="R998" s="62"/>
      <c r="S998" s="62"/>
      <c r="T998" s="62"/>
    </row>
    <row r="999" spans="1:20">
      <c r="A999" s="98"/>
      <c r="B999" s="62"/>
      <c r="C999" s="62"/>
      <c r="D999" s="62"/>
      <c r="E999" s="48"/>
      <c r="F999" s="99"/>
      <c r="G999" s="27"/>
      <c r="H999" s="27"/>
      <c r="I999" s="62"/>
      <c r="J999" s="62"/>
      <c r="K999" s="48"/>
      <c r="L999" s="62"/>
      <c r="M999" s="62"/>
      <c r="N999" s="62"/>
      <c r="O999" s="48"/>
      <c r="P999" s="99"/>
      <c r="Q999" s="48"/>
      <c r="R999" s="62"/>
      <c r="S999" s="62"/>
      <c r="T999" s="62"/>
    </row>
    <row r="1000" spans="1:20">
      <c r="A1000" s="98"/>
      <c r="B1000" s="62"/>
      <c r="C1000" s="62"/>
      <c r="D1000" s="62"/>
      <c r="E1000" s="48"/>
      <c r="F1000" s="99"/>
      <c r="G1000" s="27"/>
      <c r="H1000" s="27"/>
      <c r="I1000" s="62"/>
      <c r="J1000" s="62"/>
      <c r="K1000" s="48"/>
      <c r="L1000" s="62"/>
      <c r="M1000" s="62"/>
      <c r="N1000" s="62"/>
      <c r="O1000" s="48"/>
      <c r="P1000" s="99"/>
      <c r="Q1000" s="48"/>
      <c r="R1000" s="62"/>
      <c r="S1000" s="62"/>
      <c r="T1000" s="62"/>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phoneticPr fontId="27" type="noConversion"/>
  <hyperlinks>
    <hyperlink ref="U26" r:id="rId1" display="https://www.leocdn.ru/uploadsForSiteId/203661/content/5c2da880-d1ba-4209-ad52-3303ed6899a8.PDF"/>
    <hyperlink ref="U8" r:id="rId2" display="https://cloud.mail.ru/public/RZJA/eXD7mdjdL"/>
    <hyperlink ref="U10" r:id="rId3" display="https://cloud.mail.ru/public/h9BK/K5CZHGjtb"/>
    <hyperlink ref="U11" r:id="rId4" display="https://cloud.mail.ru/public/CYmP/qLJ2pwTYs"/>
    <hyperlink ref="U23" r:id="rId5" display="https://sokolkamen.ru/kids/2025"/>
    <hyperlink ref="U9" r:id="rId6" display="https://cloud.mail.ru/public/Nj3x/4BMLZbTAR"/>
    <hyperlink ref="U17" r:id="rId7" display="https://disk.yandex.ru/d/cgNmYILWmg2eEg"/>
    <hyperlink ref="U21" r:id="rId8" display="https://cloud.mail.ru/public/XA1Y/8NB7zzyus"/>
    <hyperlink ref="G18" r:id="rId9"/>
    <hyperlink ref="G14" r:id="rId10"/>
    <hyperlink ref="U18" r:id="rId11" display="http://www.med.uvz.ru/dlol_dokumenty        (приказ от 17.02.2026 № 97)"/>
    <hyperlink ref="G8" r:id="rId12"/>
    <hyperlink ref="G25" r:id="rId13"/>
    <hyperlink ref="G5" r:id="rId14"/>
    <hyperlink ref="G15" r:id="rId15"/>
    <hyperlink ref="G12" r:id="rId16"/>
    <hyperlink ref="G11" r:id="rId17"/>
    <hyperlink ref="G27" r:id="rId18"/>
    <hyperlink ref="G24" r:id="rId19"/>
    <hyperlink ref="G23" r:id="rId20"/>
    <hyperlink ref="G16" r:id="rId21"/>
    <hyperlink ref="G20" r:id="rId22"/>
    <hyperlink ref="G7" r:id="rId23"/>
    <hyperlink ref="G6" r:id="rId24"/>
    <hyperlink ref="G10" r:id="rId25"/>
    <hyperlink ref="G9" r:id="rId26"/>
    <hyperlink ref="G22" r:id="rId27"/>
  </hyperlinks>
  <pageMargins left="0.7" right="0.7" top="0.75" bottom="0.75" header="0" footer="0"/>
  <pageSetup paperSize="9" orientation="landscape" r:id="rId28"/>
  <tableParts count="1">
    <tablePart r:id="rId29"/>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AL1266"/>
  <sheetViews>
    <sheetView zoomScaleNormal="100" workbookViewId="0">
      <pane xSplit="2" ySplit="4" topLeftCell="E1262" activePane="bottomRight" state="frozen"/>
      <selection pane="topRight" activeCell="C1" sqref="C1"/>
      <selection pane="bottomLeft" activeCell="A5" sqref="A5"/>
      <selection pane="bottomRight" activeCell="K327" sqref="K327"/>
    </sheetView>
  </sheetViews>
  <sheetFormatPr defaultColWidth="14.42578125" defaultRowHeight="15" customHeight="1" outlineLevelRow="1"/>
  <cols>
    <col min="1" max="1" width="7.42578125" style="160" customWidth="1"/>
    <col min="2" max="2" width="27.7109375" style="160" customWidth="1"/>
    <col min="3" max="3" width="17.28515625" style="160" customWidth="1"/>
    <col min="4" max="4" width="13.85546875" style="160" customWidth="1"/>
    <col min="5" max="5" width="16.85546875" style="160" customWidth="1"/>
    <col min="6" max="6" width="28" style="160" customWidth="1"/>
    <col min="7" max="7" width="26" style="160" customWidth="1"/>
    <col min="8" max="8" width="14.28515625" style="160" customWidth="1"/>
    <col min="9" max="9" width="15.140625" style="160" customWidth="1"/>
    <col min="10" max="10" width="21.7109375" style="160" customWidth="1"/>
    <col min="11" max="11" width="21.140625" style="160" customWidth="1"/>
    <col min="12" max="13" width="23.28515625" style="160" customWidth="1"/>
    <col min="14" max="14" width="13.85546875" style="160" customWidth="1"/>
    <col min="15" max="15" width="33.42578125" style="160" customWidth="1"/>
    <col min="16" max="16" width="27.140625" style="160" customWidth="1"/>
    <col min="17" max="17" width="49.42578125" style="160" customWidth="1"/>
    <col min="18" max="18" width="22" style="160" customWidth="1"/>
    <col min="19" max="19" width="17.85546875" style="160" customWidth="1"/>
    <col min="20" max="20" width="50.140625" style="160" customWidth="1"/>
    <col min="21" max="21" width="39.28515625" style="160" customWidth="1"/>
    <col min="22" max="22" width="20.7109375" style="38" hidden="1" customWidth="1"/>
    <col min="23" max="30" width="9.140625" style="160" customWidth="1"/>
    <col min="31" max="16384" width="14.42578125" style="160"/>
  </cols>
  <sheetData>
    <row r="1" spans="1:30" ht="27" customHeight="1" thickBot="1">
      <c r="A1" s="806"/>
      <c r="B1" s="807"/>
      <c r="C1" s="807"/>
      <c r="D1" s="807"/>
      <c r="E1" s="807"/>
      <c r="F1" s="807"/>
      <c r="G1" s="807"/>
      <c r="H1" s="807"/>
      <c r="I1" s="807"/>
      <c r="J1" s="807"/>
      <c r="K1" s="807"/>
      <c r="L1" s="807"/>
      <c r="M1" s="807"/>
      <c r="N1" s="807"/>
      <c r="O1" s="807"/>
      <c r="P1" s="807"/>
      <c r="Q1" s="807"/>
      <c r="R1" s="807"/>
      <c r="S1" s="807"/>
      <c r="T1" s="807"/>
      <c r="U1" s="807"/>
      <c r="V1" s="2"/>
      <c r="W1" s="2"/>
      <c r="X1" s="2"/>
      <c r="Y1" s="2"/>
      <c r="Z1" s="2"/>
      <c r="AA1" s="2"/>
      <c r="AB1" s="2"/>
      <c r="AC1" s="2"/>
      <c r="AD1" s="2"/>
    </row>
    <row r="2" spans="1:30" ht="15" customHeight="1">
      <c r="A2" s="793" t="s">
        <v>1</v>
      </c>
      <c r="B2" s="785" t="s">
        <v>2</v>
      </c>
      <c r="C2" s="785" t="s">
        <v>3</v>
      </c>
      <c r="D2" s="785" t="s">
        <v>4</v>
      </c>
      <c r="E2" s="785" t="s">
        <v>5</v>
      </c>
      <c r="F2" s="785" t="s">
        <v>4294</v>
      </c>
      <c r="G2" s="785" t="s">
        <v>6</v>
      </c>
      <c r="H2" s="785" t="s">
        <v>7</v>
      </c>
      <c r="I2" s="787" t="s">
        <v>8</v>
      </c>
      <c r="J2" s="804"/>
      <c r="K2" s="804"/>
      <c r="L2" s="804"/>
      <c r="M2" s="804"/>
      <c r="N2" s="805"/>
      <c r="O2" s="785" t="s">
        <v>187</v>
      </c>
      <c r="P2" s="785" t="s">
        <v>10</v>
      </c>
      <c r="Q2" s="785" t="s">
        <v>11</v>
      </c>
      <c r="R2" s="785" t="s">
        <v>12</v>
      </c>
      <c r="S2" s="785" t="s">
        <v>13</v>
      </c>
      <c r="T2" s="785" t="s">
        <v>8849</v>
      </c>
      <c r="U2" s="795" t="s">
        <v>15</v>
      </c>
      <c r="V2" s="3"/>
      <c r="W2" s="3"/>
      <c r="X2" s="3"/>
      <c r="Y2" s="3"/>
      <c r="Z2" s="3"/>
      <c r="AA2" s="3"/>
      <c r="AB2" s="3"/>
      <c r="AC2" s="3"/>
      <c r="AD2" s="3"/>
    </row>
    <row r="3" spans="1:30" ht="48">
      <c r="A3" s="808"/>
      <c r="B3" s="803"/>
      <c r="C3" s="803"/>
      <c r="D3" s="803"/>
      <c r="E3" s="803"/>
      <c r="F3" s="790"/>
      <c r="G3" s="803"/>
      <c r="H3" s="803"/>
      <c r="I3" s="4" t="s">
        <v>16</v>
      </c>
      <c r="J3" s="4" t="s">
        <v>17</v>
      </c>
      <c r="K3" s="4" t="s">
        <v>18</v>
      </c>
      <c r="L3" s="4" t="s">
        <v>19</v>
      </c>
      <c r="M3" s="4" t="s">
        <v>20</v>
      </c>
      <c r="N3" s="4" t="s">
        <v>21</v>
      </c>
      <c r="O3" s="803"/>
      <c r="P3" s="803"/>
      <c r="Q3" s="803"/>
      <c r="R3" s="803"/>
      <c r="S3" s="803"/>
      <c r="T3" s="803"/>
      <c r="U3" s="809"/>
      <c r="V3" s="155"/>
      <c r="W3" s="3"/>
      <c r="X3" s="3"/>
      <c r="Y3" s="3"/>
      <c r="Z3" s="3"/>
      <c r="AA3" s="3"/>
      <c r="AB3" s="3"/>
      <c r="AC3" s="3"/>
      <c r="AD3" s="3"/>
    </row>
    <row r="4" spans="1:30" s="171" customFormat="1" ht="15.75" thickBot="1">
      <c r="A4" s="333" t="s">
        <v>4204</v>
      </c>
      <c r="B4" s="334" t="s">
        <v>4131</v>
      </c>
      <c r="C4" s="334" t="s">
        <v>4132</v>
      </c>
      <c r="D4" s="334" t="s">
        <v>4133</v>
      </c>
      <c r="E4" s="334" t="s">
        <v>4135</v>
      </c>
      <c r="F4" s="334" t="s">
        <v>4142</v>
      </c>
      <c r="G4" s="334" t="s">
        <v>4205</v>
      </c>
      <c r="H4" s="334" t="s">
        <v>4206</v>
      </c>
      <c r="I4" s="334" t="s">
        <v>4207</v>
      </c>
      <c r="J4" s="334" t="s">
        <v>4208</v>
      </c>
      <c r="K4" s="334" t="s">
        <v>4209</v>
      </c>
      <c r="L4" s="334" t="s">
        <v>4210</v>
      </c>
      <c r="M4" s="334" t="s">
        <v>4211</v>
      </c>
      <c r="N4" s="334" t="s">
        <v>4212</v>
      </c>
      <c r="O4" s="334" t="s">
        <v>4213</v>
      </c>
      <c r="P4" s="334" t="s">
        <v>4214</v>
      </c>
      <c r="Q4" s="334" t="s">
        <v>4215</v>
      </c>
      <c r="R4" s="334" t="s">
        <v>4216</v>
      </c>
      <c r="S4" s="334" t="s">
        <v>4217</v>
      </c>
      <c r="T4" s="334" t="s">
        <v>4218</v>
      </c>
      <c r="U4" s="335" t="s">
        <v>4219</v>
      </c>
      <c r="V4" s="336" t="s">
        <v>11374</v>
      </c>
      <c r="W4" s="74"/>
      <c r="X4" s="74"/>
      <c r="Y4" s="74"/>
      <c r="Z4" s="74"/>
      <c r="AA4" s="74"/>
      <c r="AB4" s="74"/>
      <c r="AC4" s="74"/>
      <c r="AD4" s="74"/>
    </row>
    <row r="5" spans="1:30" s="173" customFormat="1" ht="37.5" collapsed="1">
      <c r="A5" s="413" t="str">
        <f>"Алапаевск МО: "&amp;  COUNT(A6:A18)</f>
        <v>Алапаевск МО: 13</v>
      </c>
      <c r="B5" s="414"/>
      <c r="C5" s="415"/>
      <c r="D5" s="414"/>
      <c r="E5" s="414"/>
      <c r="F5" s="416"/>
      <c r="G5" s="416"/>
      <c r="H5" s="416"/>
      <c r="I5" s="416"/>
      <c r="J5" s="416"/>
      <c r="K5" s="417"/>
      <c r="L5" s="416"/>
      <c r="M5" s="416"/>
      <c r="N5" s="416"/>
      <c r="O5" s="418"/>
      <c r="P5" s="419"/>
      <c r="Q5" s="416"/>
      <c r="R5" s="416"/>
      <c r="S5" s="416"/>
      <c r="T5" s="418"/>
      <c r="U5" s="420"/>
      <c r="V5" s="421">
        <v>111</v>
      </c>
      <c r="W5" s="140"/>
      <c r="X5" s="140"/>
      <c r="Y5" s="140"/>
      <c r="Z5" s="140"/>
      <c r="AA5" s="140"/>
      <c r="AB5" s="140"/>
      <c r="AC5" s="140"/>
      <c r="AD5" s="140"/>
    </row>
    <row r="6" spans="1:30" s="38" customFormat="1" ht="72" customHeight="1" outlineLevel="1">
      <c r="A6" s="422">
        <v>1</v>
      </c>
      <c r="B6" s="337" t="s">
        <v>8743</v>
      </c>
      <c r="C6" s="423" t="s">
        <v>68</v>
      </c>
      <c r="D6" s="424" t="s">
        <v>252</v>
      </c>
      <c r="E6" s="423">
        <v>6601005043</v>
      </c>
      <c r="F6" s="423" t="s">
        <v>4696</v>
      </c>
      <c r="G6" s="425" t="s">
        <v>12876</v>
      </c>
      <c r="H6" s="423" t="s">
        <v>253</v>
      </c>
      <c r="I6" s="423" t="s">
        <v>24</v>
      </c>
      <c r="J6" s="423" t="s">
        <v>4381</v>
      </c>
      <c r="K6" s="426">
        <v>230</v>
      </c>
      <c r="L6" s="423" t="s">
        <v>361</v>
      </c>
      <c r="M6" s="337" t="s">
        <v>7327</v>
      </c>
      <c r="N6" s="423" t="s">
        <v>57</v>
      </c>
      <c r="O6" s="427" t="s">
        <v>10225</v>
      </c>
      <c r="P6" s="423" t="s">
        <v>11620</v>
      </c>
      <c r="Q6" s="338" t="s">
        <v>9555</v>
      </c>
      <c r="R6" s="423" t="s">
        <v>6770</v>
      </c>
      <c r="S6" s="423" t="s">
        <v>256</v>
      </c>
      <c r="T6" s="184" t="s">
        <v>7972</v>
      </c>
      <c r="U6" s="428" t="s">
        <v>11629</v>
      </c>
      <c r="V6" s="429"/>
    </row>
    <row r="7" spans="1:30" s="38" customFormat="1" ht="117.75" customHeight="1" outlineLevel="1">
      <c r="A7" s="422">
        <f t="shared" ref="A7:A18" si="0">A6+1</f>
        <v>2</v>
      </c>
      <c r="B7" s="339" t="s">
        <v>8744</v>
      </c>
      <c r="C7" s="430" t="s">
        <v>484</v>
      </c>
      <c r="D7" s="424" t="s">
        <v>257</v>
      </c>
      <c r="E7" s="423">
        <v>6601006583</v>
      </c>
      <c r="F7" s="423" t="s">
        <v>7892</v>
      </c>
      <c r="G7" s="425" t="s">
        <v>258</v>
      </c>
      <c r="H7" s="423" t="s">
        <v>253</v>
      </c>
      <c r="I7" s="423" t="s">
        <v>24</v>
      </c>
      <c r="J7" s="431" t="s">
        <v>12877</v>
      </c>
      <c r="K7" s="426">
        <v>230</v>
      </c>
      <c r="L7" s="423" t="s">
        <v>361</v>
      </c>
      <c r="M7" s="339" t="s">
        <v>7328</v>
      </c>
      <c r="N7" s="423" t="s">
        <v>57</v>
      </c>
      <c r="O7" s="427" t="s">
        <v>10480</v>
      </c>
      <c r="P7" s="432" t="s">
        <v>11621</v>
      </c>
      <c r="Q7" s="338" t="s">
        <v>11231</v>
      </c>
      <c r="R7" s="423" t="s">
        <v>7344</v>
      </c>
      <c r="S7" s="423" t="s">
        <v>259</v>
      </c>
      <c r="T7" s="340" t="s">
        <v>7956</v>
      </c>
      <c r="U7" s="428" t="s">
        <v>11630</v>
      </c>
      <c r="V7" s="429"/>
    </row>
    <row r="8" spans="1:30" s="38" customFormat="1" ht="90.75" customHeight="1" outlineLevel="1">
      <c r="A8" s="422">
        <f t="shared" si="0"/>
        <v>3</v>
      </c>
      <c r="B8" s="337" t="s">
        <v>11867</v>
      </c>
      <c r="C8" s="423" t="s">
        <v>68</v>
      </c>
      <c r="D8" s="424" t="s">
        <v>260</v>
      </c>
      <c r="E8" s="433">
        <v>6601005011</v>
      </c>
      <c r="F8" s="433" t="s">
        <v>4697</v>
      </c>
      <c r="G8" s="425" t="s">
        <v>261</v>
      </c>
      <c r="H8" s="433" t="s">
        <v>253</v>
      </c>
      <c r="I8" s="433" t="s">
        <v>24</v>
      </c>
      <c r="J8" s="433" t="s">
        <v>481</v>
      </c>
      <c r="K8" s="426">
        <v>230</v>
      </c>
      <c r="L8" s="433" t="s">
        <v>361</v>
      </c>
      <c r="M8" s="337" t="s">
        <v>7329</v>
      </c>
      <c r="N8" s="423" t="s">
        <v>57</v>
      </c>
      <c r="O8" s="434" t="s">
        <v>9972</v>
      </c>
      <c r="P8" s="431" t="s">
        <v>11621</v>
      </c>
      <c r="Q8" s="341" t="s">
        <v>9556</v>
      </c>
      <c r="R8" s="423" t="s">
        <v>6770</v>
      </c>
      <c r="S8" s="433" t="s">
        <v>262</v>
      </c>
      <c r="T8" s="184" t="s">
        <v>7973</v>
      </c>
      <c r="U8" s="428" t="s">
        <v>11627</v>
      </c>
      <c r="V8" s="429"/>
    </row>
    <row r="9" spans="1:30" s="38" customFormat="1" ht="72" customHeight="1" outlineLevel="1">
      <c r="A9" s="422">
        <f t="shared" si="0"/>
        <v>4</v>
      </c>
      <c r="B9" s="337" t="s">
        <v>8745</v>
      </c>
      <c r="C9" s="423" t="s">
        <v>68</v>
      </c>
      <c r="D9" s="435" t="s">
        <v>263</v>
      </c>
      <c r="E9" s="436">
        <v>6601005004</v>
      </c>
      <c r="F9" s="436" t="s">
        <v>4698</v>
      </c>
      <c r="G9" s="437" t="s">
        <v>264</v>
      </c>
      <c r="H9" s="436" t="s">
        <v>253</v>
      </c>
      <c r="I9" s="436" t="s">
        <v>24</v>
      </c>
      <c r="J9" s="436" t="s">
        <v>481</v>
      </c>
      <c r="K9" s="426">
        <v>230</v>
      </c>
      <c r="L9" s="436" t="s">
        <v>361</v>
      </c>
      <c r="M9" s="342" t="s">
        <v>7330</v>
      </c>
      <c r="N9" s="423" t="s">
        <v>57</v>
      </c>
      <c r="O9" s="438" t="s">
        <v>10032</v>
      </c>
      <c r="P9" s="431" t="s">
        <v>12878</v>
      </c>
      <c r="Q9" s="338" t="s">
        <v>9557</v>
      </c>
      <c r="R9" s="423" t="s">
        <v>6770</v>
      </c>
      <c r="S9" s="436" t="s">
        <v>266</v>
      </c>
      <c r="T9" s="184" t="s">
        <v>7974</v>
      </c>
      <c r="U9" s="428" t="s">
        <v>11628</v>
      </c>
      <c r="V9" s="429"/>
    </row>
    <row r="10" spans="1:30" s="38" customFormat="1" ht="72" outlineLevel="1">
      <c r="A10" s="422">
        <f t="shared" si="0"/>
        <v>5</v>
      </c>
      <c r="B10" s="337" t="s">
        <v>8754</v>
      </c>
      <c r="C10" s="430" t="s">
        <v>484</v>
      </c>
      <c r="D10" s="435" t="s">
        <v>267</v>
      </c>
      <c r="E10" s="436">
        <v>6601006167</v>
      </c>
      <c r="F10" s="436" t="s">
        <v>4699</v>
      </c>
      <c r="G10" s="437" t="s">
        <v>268</v>
      </c>
      <c r="H10" s="436" t="s">
        <v>253</v>
      </c>
      <c r="I10" s="436" t="s">
        <v>24</v>
      </c>
      <c r="J10" s="436" t="s">
        <v>432</v>
      </c>
      <c r="K10" s="426">
        <v>230</v>
      </c>
      <c r="L10" s="436" t="s">
        <v>361</v>
      </c>
      <c r="M10" s="342" t="s">
        <v>7331</v>
      </c>
      <c r="N10" s="423" t="s">
        <v>57</v>
      </c>
      <c r="O10" s="438" t="s">
        <v>9973</v>
      </c>
      <c r="P10" s="431" t="s">
        <v>11622</v>
      </c>
      <c r="Q10" s="338" t="s">
        <v>9558</v>
      </c>
      <c r="R10" s="423" t="s">
        <v>6770</v>
      </c>
      <c r="S10" s="436" t="s">
        <v>269</v>
      </c>
      <c r="T10" s="184" t="s">
        <v>7975</v>
      </c>
      <c r="U10" s="428" t="s">
        <v>11631</v>
      </c>
      <c r="V10" s="429"/>
    </row>
    <row r="11" spans="1:30" s="38" customFormat="1" ht="72" customHeight="1" outlineLevel="1">
      <c r="A11" s="422">
        <f t="shared" si="0"/>
        <v>6</v>
      </c>
      <c r="B11" s="337" t="s">
        <v>8753</v>
      </c>
      <c r="C11" s="430" t="s">
        <v>484</v>
      </c>
      <c r="D11" s="435" t="s">
        <v>270</v>
      </c>
      <c r="E11" s="432">
        <v>6601005741</v>
      </c>
      <c r="F11" s="436" t="s">
        <v>4700</v>
      </c>
      <c r="G11" s="437" t="s">
        <v>271</v>
      </c>
      <c r="H11" s="430" t="s">
        <v>253</v>
      </c>
      <c r="I11" s="432" t="s">
        <v>24</v>
      </c>
      <c r="J11" s="436" t="s">
        <v>3673</v>
      </c>
      <c r="K11" s="426">
        <v>230</v>
      </c>
      <c r="L11" s="436" t="s">
        <v>361</v>
      </c>
      <c r="M11" s="342" t="s">
        <v>7332</v>
      </c>
      <c r="N11" s="423" t="s">
        <v>57</v>
      </c>
      <c r="O11" s="438" t="s">
        <v>10012</v>
      </c>
      <c r="P11" s="431" t="s">
        <v>12879</v>
      </c>
      <c r="Q11" s="338" t="s">
        <v>9559</v>
      </c>
      <c r="R11" s="423" t="s">
        <v>6770</v>
      </c>
      <c r="S11" s="436" t="s">
        <v>272</v>
      </c>
      <c r="T11" s="184" t="s">
        <v>7942</v>
      </c>
      <c r="U11" s="428" t="s">
        <v>11632</v>
      </c>
      <c r="V11" s="429"/>
    </row>
    <row r="12" spans="1:30" s="38" customFormat="1" ht="72" customHeight="1" outlineLevel="1">
      <c r="A12" s="422">
        <f t="shared" si="0"/>
        <v>7</v>
      </c>
      <c r="B12" s="337" t="s">
        <v>8752</v>
      </c>
      <c r="C12" s="430" t="s">
        <v>484</v>
      </c>
      <c r="D12" s="435" t="s">
        <v>273</v>
      </c>
      <c r="E12" s="436">
        <v>6601006431</v>
      </c>
      <c r="F12" s="436" t="s">
        <v>4701</v>
      </c>
      <c r="G12" s="437" t="s">
        <v>274</v>
      </c>
      <c r="H12" s="436" t="s">
        <v>253</v>
      </c>
      <c r="I12" s="436" t="s">
        <v>24</v>
      </c>
      <c r="J12" s="436" t="s">
        <v>432</v>
      </c>
      <c r="K12" s="426">
        <v>230</v>
      </c>
      <c r="L12" s="436" t="s">
        <v>361</v>
      </c>
      <c r="M12" s="342" t="s">
        <v>7333</v>
      </c>
      <c r="N12" s="423" t="s">
        <v>57</v>
      </c>
      <c r="O12" s="438" t="s">
        <v>9987</v>
      </c>
      <c r="P12" s="431" t="s">
        <v>11623</v>
      </c>
      <c r="Q12" s="338" t="s">
        <v>9725</v>
      </c>
      <c r="R12" s="423" t="s">
        <v>6770</v>
      </c>
      <c r="S12" s="436" t="s">
        <v>275</v>
      </c>
      <c r="T12" s="184" t="s">
        <v>7976</v>
      </c>
      <c r="U12" s="428" t="s">
        <v>11633</v>
      </c>
      <c r="V12" s="429"/>
    </row>
    <row r="13" spans="1:30" s="38" customFormat="1" ht="72" outlineLevel="1">
      <c r="A13" s="422">
        <f t="shared" si="0"/>
        <v>8</v>
      </c>
      <c r="B13" s="337" t="s">
        <v>8751</v>
      </c>
      <c r="C13" s="423" t="s">
        <v>68</v>
      </c>
      <c r="D13" s="435" t="s">
        <v>276</v>
      </c>
      <c r="E13" s="436">
        <v>6601007072</v>
      </c>
      <c r="F13" s="436" t="s">
        <v>4702</v>
      </c>
      <c r="G13" s="437" t="s">
        <v>277</v>
      </c>
      <c r="H13" s="436" t="s">
        <v>253</v>
      </c>
      <c r="I13" s="436" t="s">
        <v>24</v>
      </c>
      <c r="J13" s="436" t="s">
        <v>481</v>
      </c>
      <c r="K13" s="426">
        <v>230</v>
      </c>
      <c r="L13" s="436" t="s">
        <v>361</v>
      </c>
      <c r="M13" s="342" t="s">
        <v>7334</v>
      </c>
      <c r="N13" s="423" t="s">
        <v>57</v>
      </c>
      <c r="O13" s="438" t="s">
        <v>10012</v>
      </c>
      <c r="P13" s="431" t="s">
        <v>12880</v>
      </c>
      <c r="Q13" s="338" t="s">
        <v>9560</v>
      </c>
      <c r="R13" s="423" t="s">
        <v>6770</v>
      </c>
      <c r="S13" s="436" t="s">
        <v>272</v>
      </c>
      <c r="T13" s="184" t="s">
        <v>7943</v>
      </c>
      <c r="U13" s="428" t="s">
        <v>11634</v>
      </c>
      <c r="V13" s="429"/>
    </row>
    <row r="14" spans="1:30" s="38" customFormat="1" ht="72" customHeight="1" outlineLevel="1">
      <c r="A14" s="422">
        <f t="shared" si="0"/>
        <v>9</v>
      </c>
      <c r="B14" s="337" t="s">
        <v>8750</v>
      </c>
      <c r="C14" s="430" t="s">
        <v>484</v>
      </c>
      <c r="D14" s="343" t="s">
        <v>7342</v>
      </c>
      <c r="E14" s="436">
        <v>6601002420</v>
      </c>
      <c r="F14" s="436" t="s">
        <v>4703</v>
      </c>
      <c r="G14" s="437" t="s">
        <v>278</v>
      </c>
      <c r="H14" s="436" t="s">
        <v>253</v>
      </c>
      <c r="I14" s="436" t="s">
        <v>24</v>
      </c>
      <c r="J14" s="436" t="s">
        <v>279</v>
      </c>
      <c r="K14" s="426">
        <v>230</v>
      </c>
      <c r="L14" s="436" t="s">
        <v>361</v>
      </c>
      <c r="M14" s="342" t="s">
        <v>7335</v>
      </c>
      <c r="N14" s="423" t="s">
        <v>57</v>
      </c>
      <c r="O14" s="438" t="s">
        <v>10123</v>
      </c>
      <c r="P14" s="432" t="s">
        <v>11624</v>
      </c>
      <c r="Q14" s="439" t="s">
        <v>9712</v>
      </c>
      <c r="R14" s="423" t="s">
        <v>6770</v>
      </c>
      <c r="S14" s="436" t="s">
        <v>280</v>
      </c>
      <c r="T14" s="184" t="s">
        <v>7944</v>
      </c>
      <c r="U14" s="428" t="s">
        <v>11635</v>
      </c>
      <c r="V14" s="429"/>
    </row>
    <row r="15" spans="1:30" s="38" customFormat="1" ht="72" outlineLevel="1">
      <c r="A15" s="422">
        <f t="shared" si="0"/>
        <v>10</v>
      </c>
      <c r="B15" s="337" t="s">
        <v>8749</v>
      </c>
      <c r="C15" s="430" t="s">
        <v>484</v>
      </c>
      <c r="D15" s="435" t="s">
        <v>281</v>
      </c>
      <c r="E15" s="436">
        <v>6601005879</v>
      </c>
      <c r="F15" s="436" t="s">
        <v>4704</v>
      </c>
      <c r="G15" s="437" t="s">
        <v>282</v>
      </c>
      <c r="H15" s="436" t="s">
        <v>253</v>
      </c>
      <c r="I15" s="436" t="s">
        <v>24</v>
      </c>
      <c r="J15" s="436" t="s">
        <v>4381</v>
      </c>
      <c r="K15" s="426">
        <v>230</v>
      </c>
      <c r="L15" s="436" t="s">
        <v>361</v>
      </c>
      <c r="M15" s="342" t="s">
        <v>7336</v>
      </c>
      <c r="N15" s="423" t="s">
        <v>57</v>
      </c>
      <c r="O15" s="438" t="s">
        <v>10049</v>
      </c>
      <c r="P15" s="432" t="s">
        <v>11625</v>
      </c>
      <c r="Q15" s="338" t="s">
        <v>9560</v>
      </c>
      <c r="R15" s="436" t="s">
        <v>7345</v>
      </c>
      <c r="S15" s="436" t="s">
        <v>283</v>
      </c>
      <c r="T15" s="184" t="s">
        <v>7945</v>
      </c>
      <c r="U15" s="428" t="s">
        <v>11636</v>
      </c>
      <c r="V15" s="429"/>
    </row>
    <row r="16" spans="1:30" s="38" customFormat="1" ht="96" outlineLevel="1">
      <c r="A16" s="422">
        <f t="shared" si="0"/>
        <v>11</v>
      </c>
      <c r="B16" s="337" t="s">
        <v>8748</v>
      </c>
      <c r="C16" s="430" t="s">
        <v>484</v>
      </c>
      <c r="D16" s="435" t="s">
        <v>284</v>
      </c>
      <c r="E16" s="436">
        <v>6601007033</v>
      </c>
      <c r="F16" s="436" t="s">
        <v>4705</v>
      </c>
      <c r="G16" s="437" t="s">
        <v>285</v>
      </c>
      <c r="H16" s="436" t="s">
        <v>253</v>
      </c>
      <c r="I16" s="436" t="s">
        <v>24</v>
      </c>
      <c r="J16" s="436" t="s">
        <v>2124</v>
      </c>
      <c r="K16" s="426">
        <v>230</v>
      </c>
      <c r="L16" s="436" t="s">
        <v>361</v>
      </c>
      <c r="M16" s="342" t="s">
        <v>7337</v>
      </c>
      <c r="N16" s="423" t="s">
        <v>57</v>
      </c>
      <c r="O16" s="438" t="s">
        <v>10204</v>
      </c>
      <c r="P16" s="432" t="s">
        <v>11626</v>
      </c>
      <c r="Q16" s="338" t="s">
        <v>11651</v>
      </c>
      <c r="R16" s="436" t="s">
        <v>7346</v>
      </c>
      <c r="S16" s="436" t="s">
        <v>286</v>
      </c>
      <c r="T16" s="184" t="s">
        <v>7946</v>
      </c>
      <c r="U16" s="428" t="s">
        <v>11637</v>
      </c>
      <c r="V16" s="429"/>
    </row>
    <row r="17" spans="1:30" s="38" customFormat="1" ht="72" outlineLevel="1">
      <c r="A17" s="422">
        <f t="shared" si="0"/>
        <v>12</v>
      </c>
      <c r="B17" s="342" t="s">
        <v>8747</v>
      </c>
      <c r="C17" s="430" t="s">
        <v>484</v>
      </c>
      <c r="D17" s="435" t="s">
        <v>287</v>
      </c>
      <c r="E17" s="436">
        <v>6601009930</v>
      </c>
      <c r="F17" s="436" t="s">
        <v>4706</v>
      </c>
      <c r="G17" s="344" t="s">
        <v>7340</v>
      </c>
      <c r="H17" s="436" t="s">
        <v>253</v>
      </c>
      <c r="I17" s="436" t="s">
        <v>24</v>
      </c>
      <c r="J17" s="436" t="s">
        <v>3673</v>
      </c>
      <c r="K17" s="426">
        <v>230</v>
      </c>
      <c r="L17" s="436" t="s">
        <v>361</v>
      </c>
      <c r="M17" s="342" t="s">
        <v>7338</v>
      </c>
      <c r="N17" s="423" t="s">
        <v>57</v>
      </c>
      <c r="O17" s="438" t="s">
        <v>10049</v>
      </c>
      <c r="P17" s="440" t="s">
        <v>12881</v>
      </c>
      <c r="Q17" s="341" t="s">
        <v>9561</v>
      </c>
      <c r="R17" s="423" t="s">
        <v>6770</v>
      </c>
      <c r="S17" s="436" t="s">
        <v>288</v>
      </c>
      <c r="T17" s="184" t="s">
        <v>7947</v>
      </c>
      <c r="U17" s="428" t="s">
        <v>11638</v>
      </c>
      <c r="V17" s="429"/>
    </row>
    <row r="18" spans="1:30" s="38" customFormat="1" ht="81" customHeight="1" outlineLevel="1">
      <c r="A18" s="422">
        <f t="shared" si="0"/>
        <v>13</v>
      </c>
      <c r="B18" s="342" t="s">
        <v>8746</v>
      </c>
      <c r="C18" s="430" t="s">
        <v>484</v>
      </c>
      <c r="D18" s="342" t="s">
        <v>7341</v>
      </c>
      <c r="E18" s="436">
        <v>6601006456</v>
      </c>
      <c r="F18" s="436" t="s">
        <v>4707</v>
      </c>
      <c r="G18" s="437" t="s">
        <v>289</v>
      </c>
      <c r="H18" s="436" t="s">
        <v>253</v>
      </c>
      <c r="I18" s="436" t="s">
        <v>24</v>
      </c>
      <c r="J18" s="436" t="s">
        <v>4390</v>
      </c>
      <c r="K18" s="426">
        <v>230</v>
      </c>
      <c r="L18" s="436" t="s">
        <v>361</v>
      </c>
      <c r="M18" s="342" t="s">
        <v>7339</v>
      </c>
      <c r="N18" s="423" t="s">
        <v>57</v>
      </c>
      <c r="O18" s="438" t="s">
        <v>10476</v>
      </c>
      <c r="P18" s="431" t="s">
        <v>12882</v>
      </c>
      <c r="Q18" s="341" t="s">
        <v>9562</v>
      </c>
      <c r="R18" s="436" t="s">
        <v>7343</v>
      </c>
      <c r="S18" s="436" t="s">
        <v>290</v>
      </c>
      <c r="T18" s="184" t="s">
        <v>7945</v>
      </c>
      <c r="U18" s="428" t="s">
        <v>7730</v>
      </c>
      <c r="V18" s="429"/>
    </row>
    <row r="19" spans="1:30" s="38" customFormat="1" ht="37.5">
      <c r="A19" s="441" t="str">
        <f>"Алапаевское МО: "&amp;  COUNT(A20:A36)</f>
        <v>Алапаевское МО: 17</v>
      </c>
      <c r="B19" s="442"/>
      <c r="C19" s="443"/>
      <c r="D19" s="443"/>
      <c r="E19" s="443"/>
      <c r="F19" s="443"/>
      <c r="G19" s="443"/>
      <c r="H19" s="443"/>
      <c r="I19" s="443"/>
      <c r="J19" s="443"/>
      <c r="K19" s="443"/>
      <c r="L19" s="443"/>
      <c r="M19" s="443"/>
      <c r="N19" s="443"/>
      <c r="O19" s="444"/>
      <c r="P19" s="443"/>
      <c r="Q19" s="443"/>
      <c r="R19" s="443"/>
      <c r="S19" s="443"/>
      <c r="T19" s="444"/>
      <c r="U19" s="445"/>
      <c r="V19" s="429">
        <v>111</v>
      </c>
      <c r="W19" s="2"/>
      <c r="X19" s="2"/>
      <c r="Y19" s="2"/>
      <c r="Z19" s="2"/>
      <c r="AA19" s="2"/>
      <c r="AB19" s="2"/>
      <c r="AC19" s="2"/>
      <c r="AD19" s="2"/>
    </row>
    <row r="20" spans="1:30" s="38" customFormat="1" ht="72" outlineLevel="1">
      <c r="A20" s="446">
        <f>A18+1</f>
        <v>14</v>
      </c>
      <c r="B20" s="423" t="s">
        <v>11868</v>
      </c>
      <c r="C20" s="423" t="s">
        <v>68</v>
      </c>
      <c r="D20" s="424" t="s">
        <v>6401</v>
      </c>
      <c r="E20" s="423">
        <v>6601005928</v>
      </c>
      <c r="F20" s="423" t="s">
        <v>4708</v>
      </c>
      <c r="G20" s="425" t="s">
        <v>291</v>
      </c>
      <c r="H20" s="423" t="s">
        <v>253</v>
      </c>
      <c r="I20" s="423" t="s">
        <v>24</v>
      </c>
      <c r="J20" s="423" t="s">
        <v>6408</v>
      </c>
      <c r="K20" s="447" t="s">
        <v>6402</v>
      </c>
      <c r="L20" s="423" t="s">
        <v>361</v>
      </c>
      <c r="M20" s="423" t="s">
        <v>11540</v>
      </c>
      <c r="N20" s="423" t="s">
        <v>57</v>
      </c>
      <c r="O20" s="427" t="s">
        <v>10205</v>
      </c>
      <c r="P20" s="423" t="s">
        <v>292</v>
      </c>
      <c r="Q20" s="448" t="s">
        <v>105</v>
      </c>
      <c r="R20" s="449" t="s">
        <v>6751</v>
      </c>
      <c r="S20" s="449" t="s">
        <v>6403</v>
      </c>
      <c r="T20" s="450" t="s">
        <v>6404</v>
      </c>
      <c r="U20" s="451" t="s">
        <v>210</v>
      </c>
      <c r="V20" s="429"/>
    </row>
    <row r="21" spans="1:30" s="38" customFormat="1" ht="111.6" customHeight="1" outlineLevel="1">
      <c r="A21" s="446">
        <f t="shared" ref="A21:A36" si="1">A20+1</f>
        <v>15</v>
      </c>
      <c r="B21" s="430" t="s">
        <v>11869</v>
      </c>
      <c r="C21" s="423" t="s">
        <v>68</v>
      </c>
      <c r="D21" s="435" t="s">
        <v>6405</v>
      </c>
      <c r="E21" s="430">
        <v>6601005928</v>
      </c>
      <c r="F21" s="430" t="s">
        <v>4709</v>
      </c>
      <c r="G21" s="452" t="s">
        <v>293</v>
      </c>
      <c r="H21" s="430" t="s">
        <v>253</v>
      </c>
      <c r="I21" s="430" t="s">
        <v>24</v>
      </c>
      <c r="J21" s="423" t="s">
        <v>6408</v>
      </c>
      <c r="K21" s="447" t="s">
        <v>6402</v>
      </c>
      <c r="L21" s="430" t="s">
        <v>361</v>
      </c>
      <c r="M21" s="423" t="s">
        <v>11541</v>
      </c>
      <c r="N21" s="423" t="s">
        <v>57</v>
      </c>
      <c r="O21" s="453" t="s">
        <v>10206</v>
      </c>
      <c r="P21" s="430" t="s">
        <v>292</v>
      </c>
      <c r="Q21" s="448" t="s">
        <v>105</v>
      </c>
      <c r="R21" s="449" t="s">
        <v>6751</v>
      </c>
      <c r="S21" s="454" t="s">
        <v>6406</v>
      </c>
      <c r="T21" s="455" t="s">
        <v>6407</v>
      </c>
      <c r="U21" s="451" t="s">
        <v>210</v>
      </c>
      <c r="V21" s="429"/>
    </row>
    <row r="22" spans="1:30" s="38" customFormat="1" ht="72" outlineLevel="1">
      <c r="A22" s="446">
        <f t="shared" si="1"/>
        <v>16</v>
      </c>
      <c r="B22" s="430" t="s">
        <v>11558</v>
      </c>
      <c r="C22" s="423" t="s">
        <v>68</v>
      </c>
      <c r="D22" s="435" t="s">
        <v>294</v>
      </c>
      <c r="E22" s="430">
        <v>6601005910</v>
      </c>
      <c r="F22" s="430" t="s">
        <v>4710</v>
      </c>
      <c r="G22" s="437" t="s">
        <v>295</v>
      </c>
      <c r="H22" s="430" t="s">
        <v>253</v>
      </c>
      <c r="I22" s="430" t="s">
        <v>24</v>
      </c>
      <c r="J22" s="423" t="s">
        <v>6442</v>
      </c>
      <c r="K22" s="447" t="s">
        <v>6402</v>
      </c>
      <c r="L22" s="430" t="s">
        <v>361</v>
      </c>
      <c r="M22" s="423" t="s">
        <v>11542</v>
      </c>
      <c r="N22" s="423" t="s">
        <v>57</v>
      </c>
      <c r="O22" s="453" t="s">
        <v>10207</v>
      </c>
      <c r="P22" s="430" t="s">
        <v>6443</v>
      </c>
      <c r="Q22" s="448" t="s">
        <v>105</v>
      </c>
      <c r="R22" s="454" t="s">
        <v>9329</v>
      </c>
      <c r="S22" s="454" t="s">
        <v>6444</v>
      </c>
      <c r="T22" s="455" t="s">
        <v>9172</v>
      </c>
      <c r="U22" s="451" t="s">
        <v>210</v>
      </c>
      <c r="V22" s="429"/>
    </row>
    <row r="23" spans="1:30" s="38" customFormat="1" ht="112.15" customHeight="1" outlineLevel="1">
      <c r="A23" s="446">
        <f t="shared" si="1"/>
        <v>17</v>
      </c>
      <c r="B23" s="430" t="s">
        <v>11559</v>
      </c>
      <c r="C23" s="423" t="s">
        <v>68</v>
      </c>
      <c r="D23" s="435" t="s">
        <v>297</v>
      </c>
      <c r="E23" s="430">
        <v>6601005910</v>
      </c>
      <c r="F23" s="430" t="s">
        <v>4711</v>
      </c>
      <c r="G23" s="456" t="s">
        <v>6682</v>
      </c>
      <c r="H23" s="430" t="s">
        <v>253</v>
      </c>
      <c r="I23" s="430" t="s">
        <v>24</v>
      </c>
      <c r="J23" s="423" t="s">
        <v>6442</v>
      </c>
      <c r="K23" s="447" t="s">
        <v>6402</v>
      </c>
      <c r="L23" s="430" t="s">
        <v>361</v>
      </c>
      <c r="M23" s="423" t="s">
        <v>9213</v>
      </c>
      <c r="N23" s="423" t="s">
        <v>57</v>
      </c>
      <c r="O23" s="453" t="s">
        <v>10953</v>
      </c>
      <c r="P23" s="430" t="s">
        <v>6443</v>
      </c>
      <c r="Q23" s="457" t="s">
        <v>9563</v>
      </c>
      <c r="R23" s="454" t="s">
        <v>6752</v>
      </c>
      <c r="S23" s="454" t="s">
        <v>6444</v>
      </c>
      <c r="T23" s="455" t="s">
        <v>9172</v>
      </c>
      <c r="U23" s="451" t="s">
        <v>210</v>
      </c>
      <c r="V23" s="429"/>
    </row>
    <row r="24" spans="1:30" s="38" customFormat="1" ht="84" outlineLevel="1">
      <c r="A24" s="446">
        <f t="shared" si="1"/>
        <v>18</v>
      </c>
      <c r="B24" s="430" t="s">
        <v>9408</v>
      </c>
      <c r="C24" s="436" t="s">
        <v>68</v>
      </c>
      <c r="D24" s="435" t="s">
        <v>298</v>
      </c>
      <c r="E24" s="430">
        <v>6635006493</v>
      </c>
      <c r="F24" s="430" t="s">
        <v>4712</v>
      </c>
      <c r="G24" s="437" t="s">
        <v>299</v>
      </c>
      <c r="H24" s="430" t="s">
        <v>253</v>
      </c>
      <c r="I24" s="430" t="s">
        <v>24</v>
      </c>
      <c r="J24" s="423" t="s">
        <v>6417</v>
      </c>
      <c r="K24" s="447" t="s">
        <v>6402</v>
      </c>
      <c r="L24" s="430" t="s">
        <v>10941</v>
      </c>
      <c r="M24" s="423" t="s">
        <v>6242</v>
      </c>
      <c r="N24" s="423" t="s">
        <v>57</v>
      </c>
      <c r="O24" s="453" t="s">
        <v>10954</v>
      </c>
      <c r="P24" s="430" t="s">
        <v>6418</v>
      </c>
      <c r="Q24" s="457" t="s">
        <v>9564</v>
      </c>
      <c r="R24" s="454" t="s">
        <v>6753</v>
      </c>
      <c r="S24" s="454" t="s">
        <v>6419</v>
      </c>
      <c r="T24" s="455" t="s">
        <v>9172</v>
      </c>
      <c r="U24" s="451"/>
      <c r="V24" s="429"/>
    </row>
    <row r="25" spans="1:30" s="38" customFormat="1" ht="132.6" customHeight="1" outlineLevel="1">
      <c r="A25" s="446">
        <f t="shared" si="1"/>
        <v>19</v>
      </c>
      <c r="B25" s="430" t="s">
        <v>11560</v>
      </c>
      <c r="C25" s="436" t="s">
        <v>68</v>
      </c>
      <c r="D25" s="458" t="s">
        <v>6410</v>
      </c>
      <c r="E25" s="453">
        <v>6601006657</v>
      </c>
      <c r="F25" s="453" t="s">
        <v>4713</v>
      </c>
      <c r="G25" s="452" t="s">
        <v>300</v>
      </c>
      <c r="H25" s="430" t="s">
        <v>253</v>
      </c>
      <c r="I25" s="430" t="s">
        <v>24</v>
      </c>
      <c r="J25" s="423" t="s">
        <v>6411</v>
      </c>
      <c r="K25" s="447" t="s">
        <v>6402</v>
      </c>
      <c r="L25" s="430" t="s">
        <v>361</v>
      </c>
      <c r="M25" s="423" t="s">
        <v>11543</v>
      </c>
      <c r="N25" s="423" t="s">
        <v>57</v>
      </c>
      <c r="O25" s="453" t="s">
        <v>10208</v>
      </c>
      <c r="P25" s="436" t="s">
        <v>301</v>
      </c>
      <c r="Q25" s="448" t="s">
        <v>105</v>
      </c>
      <c r="R25" s="454" t="s">
        <v>6754</v>
      </c>
      <c r="S25" s="454" t="s">
        <v>6409</v>
      </c>
      <c r="T25" s="455" t="s">
        <v>9194</v>
      </c>
      <c r="U25" s="451"/>
      <c r="V25" s="429"/>
    </row>
    <row r="26" spans="1:30" s="38" customFormat="1" ht="72" outlineLevel="1">
      <c r="A26" s="446">
        <f t="shared" si="1"/>
        <v>20</v>
      </c>
      <c r="B26" s="430" t="s">
        <v>9409</v>
      </c>
      <c r="C26" s="436" t="s">
        <v>68</v>
      </c>
      <c r="D26" s="435" t="s">
        <v>6436</v>
      </c>
      <c r="E26" s="430">
        <v>6601006079</v>
      </c>
      <c r="F26" s="430" t="s">
        <v>4714</v>
      </c>
      <c r="G26" s="437" t="s">
        <v>302</v>
      </c>
      <c r="H26" s="430" t="s">
        <v>253</v>
      </c>
      <c r="I26" s="430" t="s">
        <v>24</v>
      </c>
      <c r="J26" s="423" t="s">
        <v>6437</v>
      </c>
      <c r="K26" s="447" t="s">
        <v>6402</v>
      </c>
      <c r="L26" s="430" t="s">
        <v>361</v>
      </c>
      <c r="M26" s="423" t="s">
        <v>11544</v>
      </c>
      <c r="N26" s="423" t="s">
        <v>57</v>
      </c>
      <c r="O26" s="453" t="s">
        <v>10955</v>
      </c>
      <c r="P26" s="430" t="s">
        <v>303</v>
      </c>
      <c r="Q26" s="448" t="s">
        <v>105</v>
      </c>
      <c r="R26" s="454" t="s">
        <v>6755</v>
      </c>
      <c r="S26" s="454" t="s">
        <v>6438</v>
      </c>
      <c r="T26" s="459" t="s">
        <v>8756</v>
      </c>
      <c r="U26" s="451" t="s">
        <v>8755</v>
      </c>
      <c r="V26" s="429"/>
    </row>
    <row r="27" spans="1:30" s="38" customFormat="1" ht="86.45" customHeight="1" outlineLevel="1">
      <c r="A27" s="446">
        <f t="shared" si="1"/>
        <v>21</v>
      </c>
      <c r="B27" s="430" t="s">
        <v>9410</v>
      </c>
      <c r="C27" s="436" t="s">
        <v>68</v>
      </c>
      <c r="D27" s="435" t="s">
        <v>6427</v>
      </c>
      <c r="E27" s="436">
        <v>6601006671</v>
      </c>
      <c r="F27" s="436" t="s">
        <v>4715</v>
      </c>
      <c r="G27" s="437" t="s">
        <v>304</v>
      </c>
      <c r="H27" s="430" t="s">
        <v>253</v>
      </c>
      <c r="I27" s="436" t="s">
        <v>24</v>
      </c>
      <c r="J27" s="423" t="s">
        <v>6428</v>
      </c>
      <c r="K27" s="447" t="s">
        <v>6402</v>
      </c>
      <c r="L27" s="436" t="s">
        <v>361</v>
      </c>
      <c r="M27" s="423" t="s">
        <v>11545</v>
      </c>
      <c r="N27" s="423" t="s">
        <v>57</v>
      </c>
      <c r="O27" s="438" t="s">
        <v>6585</v>
      </c>
      <c r="P27" s="436" t="s">
        <v>305</v>
      </c>
      <c r="Q27" s="448" t="s">
        <v>105</v>
      </c>
      <c r="R27" s="454" t="s">
        <v>6756</v>
      </c>
      <c r="S27" s="454" t="s">
        <v>6429</v>
      </c>
      <c r="T27" s="459" t="s">
        <v>7948</v>
      </c>
      <c r="U27" s="451" t="s">
        <v>210</v>
      </c>
      <c r="V27" s="429"/>
    </row>
    <row r="28" spans="1:30" s="38" customFormat="1" ht="113.25" customHeight="1" outlineLevel="1">
      <c r="A28" s="446">
        <f t="shared" si="1"/>
        <v>22</v>
      </c>
      <c r="B28" s="430" t="s">
        <v>11561</v>
      </c>
      <c r="C28" s="436" t="s">
        <v>68</v>
      </c>
      <c r="D28" s="435" t="s">
        <v>6430</v>
      </c>
      <c r="E28" s="430">
        <v>6601006671</v>
      </c>
      <c r="F28" s="430" t="s">
        <v>4716</v>
      </c>
      <c r="G28" s="437" t="s">
        <v>304</v>
      </c>
      <c r="H28" s="430" t="s">
        <v>253</v>
      </c>
      <c r="I28" s="430" t="s">
        <v>24</v>
      </c>
      <c r="J28" s="423" t="s">
        <v>6431</v>
      </c>
      <c r="K28" s="447" t="s">
        <v>6402</v>
      </c>
      <c r="L28" s="430" t="s">
        <v>361</v>
      </c>
      <c r="M28" s="423" t="s">
        <v>11546</v>
      </c>
      <c r="N28" s="423" t="s">
        <v>57</v>
      </c>
      <c r="O28" s="453" t="s">
        <v>10209</v>
      </c>
      <c r="P28" s="430" t="s">
        <v>305</v>
      </c>
      <c r="Q28" s="448" t="s">
        <v>105</v>
      </c>
      <c r="R28" s="454" t="s">
        <v>6756</v>
      </c>
      <c r="S28" s="454" t="s">
        <v>6429</v>
      </c>
      <c r="T28" s="455" t="s">
        <v>9172</v>
      </c>
      <c r="U28" s="451"/>
      <c r="V28" s="429"/>
    </row>
    <row r="29" spans="1:30" s="38" customFormat="1" ht="60" outlineLevel="1">
      <c r="A29" s="446">
        <f t="shared" si="1"/>
        <v>23</v>
      </c>
      <c r="B29" s="430" t="s">
        <v>9411</v>
      </c>
      <c r="C29" s="436" t="s">
        <v>68</v>
      </c>
      <c r="D29" s="435" t="s">
        <v>6439</v>
      </c>
      <c r="E29" s="430">
        <v>6601006135</v>
      </c>
      <c r="F29" s="430" t="s">
        <v>4717</v>
      </c>
      <c r="G29" s="437" t="s">
        <v>306</v>
      </c>
      <c r="H29" s="430" t="s">
        <v>253</v>
      </c>
      <c r="I29" s="430" t="s">
        <v>24</v>
      </c>
      <c r="J29" s="423" t="s">
        <v>6440</v>
      </c>
      <c r="K29" s="447" t="s">
        <v>6402</v>
      </c>
      <c r="L29" s="430" t="s">
        <v>361</v>
      </c>
      <c r="M29" s="423" t="s">
        <v>11601</v>
      </c>
      <c r="N29" s="423" t="s">
        <v>57</v>
      </c>
      <c r="O29" s="453" t="s">
        <v>10210</v>
      </c>
      <c r="P29" s="430" t="s">
        <v>307</v>
      </c>
      <c r="Q29" s="448" t="s">
        <v>105</v>
      </c>
      <c r="R29" s="454" t="s">
        <v>6757</v>
      </c>
      <c r="S29" s="454" t="s">
        <v>6441</v>
      </c>
      <c r="T29" s="455" t="s">
        <v>9172</v>
      </c>
      <c r="U29" s="451" t="s">
        <v>8354</v>
      </c>
      <c r="V29" s="429"/>
    </row>
    <row r="30" spans="1:30" s="38" customFormat="1" ht="60" outlineLevel="1">
      <c r="A30" s="446">
        <f t="shared" si="1"/>
        <v>24</v>
      </c>
      <c r="B30" s="430" t="s">
        <v>9412</v>
      </c>
      <c r="C30" s="436" t="s">
        <v>68</v>
      </c>
      <c r="D30" s="435" t="s">
        <v>6412</v>
      </c>
      <c r="E30" s="430">
        <v>6601006054</v>
      </c>
      <c r="F30" s="430" t="s">
        <v>4718</v>
      </c>
      <c r="G30" s="437" t="s">
        <v>308</v>
      </c>
      <c r="H30" s="430" t="s">
        <v>253</v>
      </c>
      <c r="I30" s="430" t="s">
        <v>24</v>
      </c>
      <c r="J30" s="423" t="s">
        <v>6413</v>
      </c>
      <c r="K30" s="447" t="s">
        <v>6402</v>
      </c>
      <c r="L30" s="430" t="s">
        <v>361</v>
      </c>
      <c r="M30" s="423" t="s">
        <v>11547</v>
      </c>
      <c r="N30" s="423" t="s">
        <v>57</v>
      </c>
      <c r="O30" s="453" t="s">
        <v>9461</v>
      </c>
      <c r="P30" s="430" t="s">
        <v>309</v>
      </c>
      <c r="Q30" s="448" t="s">
        <v>105</v>
      </c>
      <c r="R30" s="454" t="s">
        <v>9289</v>
      </c>
      <c r="S30" s="454" t="s">
        <v>6414</v>
      </c>
      <c r="T30" s="455" t="s">
        <v>9195</v>
      </c>
      <c r="U30" s="451" t="s">
        <v>210</v>
      </c>
      <c r="V30" s="429"/>
    </row>
    <row r="31" spans="1:30" s="38" customFormat="1" ht="72" outlineLevel="1">
      <c r="A31" s="446">
        <f t="shared" si="1"/>
        <v>25</v>
      </c>
      <c r="B31" s="430" t="s">
        <v>11562</v>
      </c>
      <c r="C31" s="436" t="s">
        <v>68</v>
      </c>
      <c r="D31" s="435" t="s">
        <v>6424</v>
      </c>
      <c r="E31" s="430">
        <v>6601006061</v>
      </c>
      <c r="F31" s="430" t="s">
        <v>4719</v>
      </c>
      <c r="G31" s="437" t="s">
        <v>310</v>
      </c>
      <c r="H31" s="430" t="s">
        <v>253</v>
      </c>
      <c r="I31" s="430" t="s">
        <v>24</v>
      </c>
      <c r="J31" s="423" t="s">
        <v>6413</v>
      </c>
      <c r="K31" s="447" t="s">
        <v>6402</v>
      </c>
      <c r="L31" s="430" t="s">
        <v>361</v>
      </c>
      <c r="M31" s="423" t="s">
        <v>11548</v>
      </c>
      <c r="N31" s="423" t="s">
        <v>57</v>
      </c>
      <c r="O31" s="453" t="s">
        <v>10211</v>
      </c>
      <c r="P31" s="430" t="s">
        <v>11384</v>
      </c>
      <c r="Q31" s="448" t="s">
        <v>105</v>
      </c>
      <c r="R31" s="454" t="s">
        <v>9290</v>
      </c>
      <c r="S31" s="454" t="s">
        <v>6425</v>
      </c>
      <c r="T31" s="455" t="s">
        <v>9172</v>
      </c>
      <c r="U31" s="451" t="s">
        <v>210</v>
      </c>
      <c r="V31" s="429"/>
    </row>
    <row r="32" spans="1:30" s="38" customFormat="1" ht="108" outlineLevel="1">
      <c r="A32" s="446">
        <f t="shared" si="1"/>
        <v>26</v>
      </c>
      <c r="B32" s="430" t="s">
        <v>11563</v>
      </c>
      <c r="C32" s="436" t="s">
        <v>68</v>
      </c>
      <c r="D32" s="435" t="s">
        <v>6426</v>
      </c>
      <c r="E32" s="430">
        <v>6601006061</v>
      </c>
      <c r="F32" s="430" t="s">
        <v>4720</v>
      </c>
      <c r="G32" s="437" t="s">
        <v>310</v>
      </c>
      <c r="H32" s="430" t="s">
        <v>253</v>
      </c>
      <c r="I32" s="430" t="s">
        <v>24</v>
      </c>
      <c r="J32" s="423" t="s">
        <v>6413</v>
      </c>
      <c r="K32" s="447" t="s">
        <v>6402</v>
      </c>
      <c r="L32" s="430" t="s">
        <v>361</v>
      </c>
      <c r="M32" s="423" t="s">
        <v>11543</v>
      </c>
      <c r="N32" s="423" t="s">
        <v>57</v>
      </c>
      <c r="O32" s="453" t="s">
        <v>10212</v>
      </c>
      <c r="P32" s="430" t="s">
        <v>11384</v>
      </c>
      <c r="Q32" s="448" t="s">
        <v>105</v>
      </c>
      <c r="R32" s="454" t="s">
        <v>6758</v>
      </c>
      <c r="S32" s="454" t="s">
        <v>6425</v>
      </c>
      <c r="T32" s="455" t="s">
        <v>9172</v>
      </c>
      <c r="U32" s="451" t="s">
        <v>210</v>
      </c>
      <c r="V32" s="429"/>
    </row>
    <row r="33" spans="1:30" s="38" customFormat="1" ht="72" outlineLevel="1">
      <c r="A33" s="446">
        <f t="shared" si="1"/>
        <v>27</v>
      </c>
      <c r="B33" s="430" t="s">
        <v>9413</v>
      </c>
      <c r="C33" s="436" t="s">
        <v>68</v>
      </c>
      <c r="D33" s="435" t="s">
        <v>311</v>
      </c>
      <c r="E33" s="436">
        <v>6601006657</v>
      </c>
      <c r="F33" s="436" t="s">
        <v>4721</v>
      </c>
      <c r="G33" s="437" t="s">
        <v>312</v>
      </c>
      <c r="H33" s="430" t="s">
        <v>253</v>
      </c>
      <c r="I33" s="436" t="s">
        <v>24</v>
      </c>
      <c r="J33" s="423" t="s">
        <v>6411</v>
      </c>
      <c r="K33" s="447" t="s">
        <v>6402</v>
      </c>
      <c r="L33" s="436" t="s">
        <v>361</v>
      </c>
      <c r="M33" s="423" t="s">
        <v>11549</v>
      </c>
      <c r="N33" s="423" t="s">
        <v>57</v>
      </c>
      <c r="O33" s="438" t="s">
        <v>10213</v>
      </c>
      <c r="P33" s="436" t="s">
        <v>313</v>
      </c>
      <c r="Q33" s="448" t="s">
        <v>105</v>
      </c>
      <c r="R33" s="454" t="s">
        <v>6754</v>
      </c>
      <c r="S33" s="454" t="s">
        <v>6409</v>
      </c>
      <c r="T33" s="455" t="s">
        <v>9172</v>
      </c>
      <c r="U33" s="451"/>
      <c r="V33" s="429"/>
    </row>
    <row r="34" spans="1:30" s="38" customFormat="1" ht="72" outlineLevel="1">
      <c r="A34" s="446">
        <f t="shared" si="1"/>
        <v>28</v>
      </c>
      <c r="B34" s="430" t="s">
        <v>9414</v>
      </c>
      <c r="C34" s="436" t="s">
        <v>68</v>
      </c>
      <c r="D34" s="435" t="s">
        <v>6420</v>
      </c>
      <c r="E34" s="430">
        <v>6601006914</v>
      </c>
      <c r="F34" s="430" t="s">
        <v>4722</v>
      </c>
      <c r="G34" s="452" t="s">
        <v>314</v>
      </c>
      <c r="H34" s="430" t="s">
        <v>253</v>
      </c>
      <c r="I34" s="430" t="s">
        <v>24</v>
      </c>
      <c r="J34" s="436" t="s">
        <v>6421</v>
      </c>
      <c r="K34" s="447" t="s">
        <v>6402</v>
      </c>
      <c r="L34" s="430" t="s">
        <v>361</v>
      </c>
      <c r="M34" s="423" t="s">
        <v>6261</v>
      </c>
      <c r="N34" s="423" t="s">
        <v>57</v>
      </c>
      <c r="O34" s="453" t="s">
        <v>10956</v>
      </c>
      <c r="P34" s="430" t="s">
        <v>6422</v>
      </c>
      <c r="Q34" s="457" t="s">
        <v>9565</v>
      </c>
      <c r="R34" s="454" t="s">
        <v>6759</v>
      </c>
      <c r="S34" s="454" t="s">
        <v>6423</v>
      </c>
      <c r="T34" s="455" t="s">
        <v>9172</v>
      </c>
      <c r="U34" s="451"/>
      <c r="V34" s="429"/>
    </row>
    <row r="35" spans="1:30" s="38" customFormat="1" ht="72" outlineLevel="1">
      <c r="A35" s="446">
        <f t="shared" si="1"/>
        <v>29</v>
      </c>
      <c r="B35" s="430" t="s">
        <v>9415</v>
      </c>
      <c r="C35" s="436" t="s">
        <v>68</v>
      </c>
      <c r="D35" s="435" t="s">
        <v>6432</v>
      </c>
      <c r="E35" s="430">
        <v>6601006030</v>
      </c>
      <c r="F35" s="430" t="s">
        <v>4723</v>
      </c>
      <c r="G35" s="437" t="s">
        <v>315</v>
      </c>
      <c r="H35" s="430" t="s">
        <v>253</v>
      </c>
      <c r="I35" s="430" t="s">
        <v>24</v>
      </c>
      <c r="J35" s="436" t="s">
        <v>695</v>
      </c>
      <c r="K35" s="460">
        <v>212.01</v>
      </c>
      <c r="L35" s="430" t="s">
        <v>361</v>
      </c>
      <c r="M35" s="423" t="s">
        <v>6261</v>
      </c>
      <c r="N35" s="423" t="s">
        <v>57</v>
      </c>
      <c r="O35" s="453" t="s">
        <v>10214</v>
      </c>
      <c r="P35" s="430" t="s">
        <v>6433</v>
      </c>
      <c r="Q35" s="461"/>
      <c r="R35" s="454" t="s">
        <v>6760</v>
      </c>
      <c r="S35" s="454" t="s">
        <v>6434</v>
      </c>
      <c r="T35" s="455" t="s">
        <v>6435</v>
      </c>
      <c r="U35" s="451" t="s">
        <v>210</v>
      </c>
      <c r="V35" s="429"/>
    </row>
    <row r="36" spans="1:30" s="38" customFormat="1" ht="117" customHeight="1" outlineLevel="1">
      <c r="A36" s="446">
        <f t="shared" si="1"/>
        <v>30</v>
      </c>
      <c r="B36" s="430" t="s">
        <v>11564</v>
      </c>
      <c r="C36" s="436" t="s">
        <v>68</v>
      </c>
      <c r="D36" s="435" t="s">
        <v>6415</v>
      </c>
      <c r="E36" s="430">
        <v>6601006054</v>
      </c>
      <c r="F36" s="430" t="s">
        <v>4724</v>
      </c>
      <c r="G36" s="437" t="s">
        <v>316</v>
      </c>
      <c r="H36" s="430" t="s">
        <v>253</v>
      </c>
      <c r="I36" s="430" t="s">
        <v>24</v>
      </c>
      <c r="J36" s="436" t="s">
        <v>6416</v>
      </c>
      <c r="K36" s="447" t="s">
        <v>6402</v>
      </c>
      <c r="L36" s="430" t="s">
        <v>10942</v>
      </c>
      <c r="M36" s="423" t="s">
        <v>6593</v>
      </c>
      <c r="N36" s="423" t="s">
        <v>57</v>
      </c>
      <c r="O36" s="453" t="s">
        <v>10957</v>
      </c>
      <c r="P36" s="430" t="s">
        <v>309</v>
      </c>
      <c r="Q36" s="457" t="s">
        <v>9566</v>
      </c>
      <c r="R36" s="454" t="s">
        <v>6761</v>
      </c>
      <c r="S36" s="454" t="s">
        <v>6414</v>
      </c>
      <c r="T36" s="455" t="s">
        <v>9195</v>
      </c>
      <c r="U36" s="451" t="s">
        <v>210</v>
      </c>
      <c r="V36" s="429"/>
    </row>
    <row r="37" spans="1:30" s="38" customFormat="1" ht="37.5">
      <c r="A37" s="441" t="str">
        <f>"Арамильский ГО: "&amp;  COUNT(A38:A44)</f>
        <v>Арамильский ГО: 7</v>
      </c>
      <c r="B37" s="462"/>
      <c r="C37" s="462"/>
      <c r="D37" s="442"/>
      <c r="E37" s="462"/>
      <c r="F37" s="463"/>
      <c r="G37" s="464"/>
      <c r="H37" s="463"/>
      <c r="I37" s="463"/>
      <c r="J37" s="463"/>
      <c r="K37" s="465"/>
      <c r="L37" s="463"/>
      <c r="M37" s="463"/>
      <c r="N37" s="463"/>
      <c r="O37" s="466"/>
      <c r="P37" s="467"/>
      <c r="Q37" s="468"/>
      <c r="R37" s="463"/>
      <c r="S37" s="463"/>
      <c r="T37" s="466"/>
      <c r="U37" s="469"/>
      <c r="V37" s="429">
        <v>111</v>
      </c>
      <c r="W37" s="2"/>
      <c r="X37" s="2"/>
      <c r="Y37" s="2"/>
      <c r="Z37" s="2"/>
      <c r="AA37" s="2"/>
      <c r="AB37" s="2"/>
      <c r="AC37" s="2"/>
      <c r="AD37" s="2"/>
    </row>
    <row r="38" spans="1:30" s="38" customFormat="1" ht="87" customHeight="1" outlineLevel="1">
      <c r="A38" s="422">
        <f>A36+1</f>
        <v>31</v>
      </c>
      <c r="B38" s="423" t="s">
        <v>9416</v>
      </c>
      <c r="C38" s="423" t="s">
        <v>68</v>
      </c>
      <c r="D38" s="424" t="s">
        <v>317</v>
      </c>
      <c r="E38" s="423">
        <v>6652011045</v>
      </c>
      <c r="F38" s="423" t="s">
        <v>4725</v>
      </c>
      <c r="G38" s="425" t="s">
        <v>318</v>
      </c>
      <c r="H38" s="430" t="s">
        <v>253</v>
      </c>
      <c r="I38" s="423" t="s">
        <v>24</v>
      </c>
      <c r="J38" s="423" t="s">
        <v>613</v>
      </c>
      <c r="K38" s="470">
        <v>324</v>
      </c>
      <c r="L38" s="423" t="s">
        <v>361</v>
      </c>
      <c r="M38" s="471" t="s">
        <v>5928</v>
      </c>
      <c r="N38" s="471" t="s">
        <v>57</v>
      </c>
      <c r="O38" s="182" t="s">
        <v>10095</v>
      </c>
      <c r="P38" s="342" t="s">
        <v>7411</v>
      </c>
      <c r="Q38" s="341" t="s">
        <v>9567</v>
      </c>
      <c r="R38" s="342" t="s">
        <v>6762</v>
      </c>
      <c r="S38" s="342" t="s">
        <v>5929</v>
      </c>
      <c r="T38" s="472" t="s">
        <v>7977</v>
      </c>
      <c r="U38" s="473" t="s">
        <v>7602</v>
      </c>
      <c r="V38" s="429"/>
    </row>
    <row r="39" spans="1:30" s="38" customFormat="1" ht="90" customHeight="1" outlineLevel="1">
      <c r="A39" s="474">
        <f t="shared" ref="A39:A44" si="2">A38+1</f>
        <v>32</v>
      </c>
      <c r="B39" s="449" t="s">
        <v>8792</v>
      </c>
      <c r="C39" s="430" t="s">
        <v>484</v>
      </c>
      <c r="D39" s="424" t="s">
        <v>319</v>
      </c>
      <c r="E39" s="423">
        <v>6652010718</v>
      </c>
      <c r="F39" s="423" t="s">
        <v>4726</v>
      </c>
      <c r="G39" s="425" t="s">
        <v>320</v>
      </c>
      <c r="H39" s="430" t="s">
        <v>253</v>
      </c>
      <c r="I39" s="423" t="s">
        <v>24</v>
      </c>
      <c r="J39" s="342" t="s">
        <v>613</v>
      </c>
      <c r="K39" s="470">
        <v>324</v>
      </c>
      <c r="L39" s="423" t="s">
        <v>2857</v>
      </c>
      <c r="M39" s="471" t="s">
        <v>5930</v>
      </c>
      <c r="N39" s="471" t="s">
        <v>57</v>
      </c>
      <c r="O39" s="182" t="s">
        <v>10215</v>
      </c>
      <c r="P39" s="342" t="s">
        <v>9418</v>
      </c>
      <c r="Q39" s="341" t="s">
        <v>9568</v>
      </c>
      <c r="R39" s="342" t="s">
        <v>6763</v>
      </c>
      <c r="S39" s="342" t="s">
        <v>5931</v>
      </c>
      <c r="T39" s="472" t="s">
        <v>7978</v>
      </c>
      <c r="U39" s="473" t="s">
        <v>7603</v>
      </c>
      <c r="V39" s="429"/>
    </row>
    <row r="40" spans="1:30" s="38" customFormat="1" ht="84" outlineLevel="1">
      <c r="A40" s="474">
        <f t="shared" si="2"/>
        <v>33</v>
      </c>
      <c r="B40" s="449" t="s">
        <v>9417</v>
      </c>
      <c r="C40" s="423" t="s">
        <v>68</v>
      </c>
      <c r="D40" s="424" t="s">
        <v>321</v>
      </c>
      <c r="E40" s="423">
        <v>6652011180</v>
      </c>
      <c r="F40" s="423" t="s">
        <v>4727</v>
      </c>
      <c r="G40" s="452" t="s">
        <v>322</v>
      </c>
      <c r="H40" s="430" t="s">
        <v>253</v>
      </c>
      <c r="I40" s="423" t="s">
        <v>24</v>
      </c>
      <c r="J40" s="342" t="s">
        <v>613</v>
      </c>
      <c r="K40" s="470">
        <v>324</v>
      </c>
      <c r="L40" s="423" t="s">
        <v>361</v>
      </c>
      <c r="M40" s="471" t="s">
        <v>5932</v>
      </c>
      <c r="N40" s="471" t="s">
        <v>57</v>
      </c>
      <c r="O40" s="182" t="s">
        <v>9978</v>
      </c>
      <c r="P40" s="342" t="s">
        <v>7444</v>
      </c>
      <c r="Q40" s="341" t="s">
        <v>9569</v>
      </c>
      <c r="R40" s="342" t="s">
        <v>6764</v>
      </c>
      <c r="S40" s="342" t="s">
        <v>5933</v>
      </c>
      <c r="T40" s="472" t="s">
        <v>7979</v>
      </c>
      <c r="U40" s="473" t="s">
        <v>7604</v>
      </c>
      <c r="V40" s="429"/>
    </row>
    <row r="41" spans="1:30" s="38" customFormat="1" ht="89.25" customHeight="1" outlineLevel="1">
      <c r="A41" s="474">
        <f t="shared" si="2"/>
        <v>34</v>
      </c>
      <c r="B41" s="449" t="s">
        <v>13721</v>
      </c>
      <c r="C41" s="423" t="s">
        <v>68</v>
      </c>
      <c r="D41" s="424" t="s">
        <v>4677</v>
      </c>
      <c r="E41" s="423">
        <v>6652011278</v>
      </c>
      <c r="F41" s="423" t="s">
        <v>4678</v>
      </c>
      <c r="G41" s="425" t="s">
        <v>4679</v>
      </c>
      <c r="H41" s="430" t="s">
        <v>253</v>
      </c>
      <c r="I41" s="423" t="s">
        <v>24</v>
      </c>
      <c r="J41" s="423" t="s">
        <v>4680</v>
      </c>
      <c r="K41" s="470">
        <v>268</v>
      </c>
      <c r="L41" s="423" t="s">
        <v>4681</v>
      </c>
      <c r="M41" s="471" t="s">
        <v>4728</v>
      </c>
      <c r="N41" s="471" t="s">
        <v>57</v>
      </c>
      <c r="O41" s="427" t="s">
        <v>9980</v>
      </c>
      <c r="P41" s="430" t="s">
        <v>7749</v>
      </c>
      <c r="Q41" s="475" t="s">
        <v>9726</v>
      </c>
      <c r="R41" s="423" t="s">
        <v>6765</v>
      </c>
      <c r="S41" s="423" t="s">
        <v>4682</v>
      </c>
      <c r="T41" s="472" t="s">
        <v>7980</v>
      </c>
      <c r="U41" s="473" t="s">
        <v>6394</v>
      </c>
      <c r="V41" s="429"/>
    </row>
    <row r="42" spans="1:30" s="38" customFormat="1" ht="97.9" customHeight="1" outlineLevel="1">
      <c r="A42" s="474">
        <f t="shared" si="2"/>
        <v>35</v>
      </c>
      <c r="B42" s="449" t="s">
        <v>13722</v>
      </c>
      <c r="C42" s="423" t="s">
        <v>68</v>
      </c>
      <c r="D42" s="424" t="s">
        <v>4683</v>
      </c>
      <c r="E42" s="423">
        <v>6652013980</v>
      </c>
      <c r="F42" s="423" t="s">
        <v>4694</v>
      </c>
      <c r="G42" s="425" t="s">
        <v>4684</v>
      </c>
      <c r="H42" s="430" t="s">
        <v>253</v>
      </c>
      <c r="I42" s="423" t="s">
        <v>24</v>
      </c>
      <c r="J42" s="423" t="s">
        <v>4680</v>
      </c>
      <c r="K42" s="470">
        <v>268</v>
      </c>
      <c r="L42" s="423" t="s">
        <v>4681</v>
      </c>
      <c r="M42" s="471" t="s">
        <v>4729</v>
      </c>
      <c r="N42" s="471" t="s">
        <v>57</v>
      </c>
      <c r="O42" s="427" t="s">
        <v>10189</v>
      </c>
      <c r="P42" s="430" t="s">
        <v>7749</v>
      </c>
      <c r="Q42" s="475" t="s">
        <v>9570</v>
      </c>
      <c r="R42" s="423" t="s">
        <v>9291</v>
      </c>
      <c r="S42" s="423" t="s">
        <v>4685</v>
      </c>
      <c r="T42" s="472" t="s">
        <v>7981</v>
      </c>
      <c r="U42" s="473" t="s">
        <v>6394</v>
      </c>
      <c r="V42" s="429"/>
    </row>
    <row r="43" spans="1:30" s="38" customFormat="1" ht="90" customHeight="1" outlineLevel="1">
      <c r="A43" s="474">
        <f t="shared" si="2"/>
        <v>36</v>
      </c>
      <c r="B43" s="449" t="s">
        <v>8757</v>
      </c>
      <c r="C43" s="423" t="s">
        <v>68</v>
      </c>
      <c r="D43" s="424" t="s">
        <v>4686</v>
      </c>
      <c r="E43" s="423">
        <v>6685041341</v>
      </c>
      <c r="F43" s="423" t="s">
        <v>4687</v>
      </c>
      <c r="G43" s="425" t="s">
        <v>4688</v>
      </c>
      <c r="H43" s="430" t="s">
        <v>253</v>
      </c>
      <c r="I43" s="423" t="s">
        <v>24</v>
      </c>
      <c r="J43" s="423" t="s">
        <v>4680</v>
      </c>
      <c r="K43" s="470">
        <v>268</v>
      </c>
      <c r="L43" s="423" t="s">
        <v>4681</v>
      </c>
      <c r="M43" s="471" t="s">
        <v>4729</v>
      </c>
      <c r="N43" s="471" t="s">
        <v>57</v>
      </c>
      <c r="O43" s="427" t="s">
        <v>10189</v>
      </c>
      <c r="P43" s="430" t="s">
        <v>7749</v>
      </c>
      <c r="Q43" s="475" t="s">
        <v>9571</v>
      </c>
      <c r="R43" s="423" t="s">
        <v>6766</v>
      </c>
      <c r="S43" s="423" t="s">
        <v>4689</v>
      </c>
      <c r="T43" s="472" t="s">
        <v>7982</v>
      </c>
      <c r="U43" s="473" t="s">
        <v>6394</v>
      </c>
      <c r="V43" s="429"/>
    </row>
    <row r="44" spans="1:30" s="38" customFormat="1" ht="93" customHeight="1" outlineLevel="1">
      <c r="A44" s="474">
        <f t="shared" si="2"/>
        <v>37</v>
      </c>
      <c r="B44" s="449" t="s">
        <v>11870</v>
      </c>
      <c r="C44" s="423" t="s">
        <v>68</v>
      </c>
      <c r="D44" s="424" t="s">
        <v>4690</v>
      </c>
      <c r="E44" s="423">
        <v>6685041334</v>
      </c>
      <c r="F44" s="423" t="s">
        <v>4691</v>
      </c>
      <c r="G44" s="425" t="s">
        <v>4692</v>
      </c>
      <c r="H44" s="430" t="s">
        <v>253</v>
      </c>
      <c r="I44" s="423" t="s">
        <v>24</v>
      </c>
      <c r="J44" s="423" t="s">
        <v>4680</v>
      </c>
      <c r="K44" s="470">
        <v>268</v>
      </c>
      <c r="L44" s="423" t="s">
        <v>4681</v>
      </c>
      <c r="M44" s="471" t="s">
        <v>4729</v>
      </c>
      <c r="N44" s="471" t="s">
        <v>57</v>
      </c>
      <c r="O44" s="427" t="s">
        <v>10189</v>
      </c>
      <c r="P44" s="430" t="s">
        <v>7749</v>
      </c>
      <c r="Q44" s="475" t="s">
        <v>9572</v>
      </c>
      <c r="R44" s="423" t="s">
        <v>6767</v>
      </c>
      <c r="S44" s="423" t="s">
        <v>4693</v>
      </c>
      <c r="T44" s="472" t="s">
        <v>7983</v>
      </c>
      <c r="U44" s="473" t="s">
        <v>6394</v>
      </c>
      <c r="V44" s="429"/>
    </row>
    <row r="45" spans="1:30" s="38" customFormat="1" ht="37.5">
      <c r="A45" s="441" t="str">
        <f xml:space="preserve"> "Артемовский МО : " &amp;  COUNT(A46:A68)</f>
        <v>Артемовский МО : 23</v>
      </c>
      <c r="B45" s="462"/>
      <c r="C45" s="462"/>
      <c r="D45" s="442"/>
      <c r="E45" s="462"/>
      <c r="F45" s="463"/>
      <c r="G45" s="464"/>
      <c r="H45" s="463"/>
      <c r="I45" s="463"/>
      <c r="J45" s="476"/>
      <c r="K45" s="465"/>
      <c r="L45" s="463"/>
      <c r="M45" s="463"/>
      <c r="N45" s="463"/>
      <c r="O45" s="466"/>
      <c r="P45" s="467"/>
      <c r="Q45" s="468"/>
      <c r="R45" s="463"/>
      <c r="S45" s="463"/>
      <c r="T45" s="466"/>
      <c r="U45" s="469"/>
      <c r="V45" s="429">
        <v>111</v>
      </c>
      <c r="W45" s="2"/>
      <c r="X45" s="2"/>
      <c r="Y45" s="2"/>
      <c r="Z45" s="2"/>
      <c r="AA45" s="2"/>
      <c r="AB45" s="2"/>
      <c r="AC45" s="2"/>
      <c r="AD45" s="2"/>
    </row>
    <row r="46" spans="1:30" s="38" customFormat="1" ht="72" outlineLevel="1">
      <c r="A46" s="474">
        <f>A44+1</f>
        <v>38</v>
      </c>
      <c r="B46" s="454" t="s">
        <v>9419</v>
      </c>
      <c r="C46" s="449" t="s">
        <v>68</v>
      </c>
      <c r="D46" s="477" t="s">
        <v>323</v>
      </c>
      <c r="E46" s="454">
        <v>6602007195</v>
      </c>
      <c r="F46" s="478" t="s">
        <v>4730</v>
      </c>
      <c r="G46" s="425" t="s">
        <v>324</v>
      </c>
      <c r="H46" s="454" t="s">
        <v>253</v>
      </c>
      <c r="I46" s="478" t="s">
        <v>24</v>
      </c>
      <c r="J46" s="478" t="s">
        <v>8322</v>
      </c>
      <c r="K46" s="479">
        <v>234</v>
      </c>
      <c r="L46" s="478" t="s">
        <v>361</v>
      </c>
      <c r="M46" s="478" t="s">
        <v>8323</v>
      </c>
      <c r="N46" s="478" t="s">
        <v>57</v>
      </c>
      <c r="O46" s="480" t="s">
        <v>10216</v>
      </c>
      <c r="P46" s="454" t="s">
        <v>325</v>
      </c>
      <c r="Q46" s="481" t="s">
        <v>105</v>
      </c>
      <c r="R46" s="478" t="s">
        <v>8761</v>
      </c>
      <c r="S46" s="478" t="s">
        <v>326</v>
      </c>
      <c r="T46" s="459" t="s">
        <v>7984</v>
      </c>
      <c r="U46" s="482" t="s">
        <v>8355</v>
      </c>
      <c r="V46" s="483"/>
      <c r="W46" s="193"/>
      <c r="X46" s="193"/>
      <c r="Y46" s="193"/>
      <c r="Z46" s="193"/>
      <c r="AA46" s="193"/>
      <c r="AB46" s="193"/>
      <c r="AC46" s="193"/>
    </row>
    <row r="47" spans="1:30" s="38" customFormat="1" ht="72" outlineLevel="1">
      <c r="A47" s="474">
        <f>A46+1</f>
        <v>39</v>
      </c>
      <c r="B47" s="484" t="s">
        <v>9420</v>
      </c>
      <c r="C47" s="454" t="s">
        <v>484</v>
      </c>
      <c r="D47" s="477" t="s">
        <v>327</v>
      </c>
      <c r="E47" s="454">
        <v>6602007163</v>
      </c>
      <c r="F47" s="478" t="s">
        <v>4731</v>
      </c>
      <c r="G47" s="425" t="s">
        <v>12207</v>
      </c>
      <c r="H47" s="454" t="s">
        <v>253</v>
      </c>
      <c r="I47" s="478" t="s">
        <v>24</v>
      </c>
      <c r="J47" s="478" t="s">
        <v>414</v>
      </c>
      <c r="K47" s="479">
        <v>243.6</v>
      </c>
      <c r="L47" s="478" t="s">
        <v>361</v>
      </c>
      <c r="M47" s="478" t="s">
        <v>11611</v>
      </c>
      <c r="N47" s="478" t="s">
        <v>57</v>
      </c>
      <c r="O47" s="480" t="s">
        <v>10475</v>
      </c>
      <c r="P47" s="454" t="s">
        <v>12251</v>
      </c>
      <c r="Q47" s="481" t="s">
        <v>105</v>
      </c>
      <c r="R47" s="478" t="s">
        <v>8758</v>
      </c>
      <c r="S47" s="478" t="s">
        <v>328</v>
      </c>
      <c r="T47" s="459" t="s">
        <v>7985</v>
      </c>
      <c r="U47" s="485" t="s">
        <v>12252</v>
      </c>
      <c r="V47" s="483"/>
      <c r="W47" s="193"/>
      <c r="X47" s="193"/>
      <c r="Y47" s="193"/>
      <c r="Z47" s="193"/>
      <c r="AA47" s="193"/>
      <c r="AB47" s="193"/>
      <c r="AC47" s="193"/>
    </row>
    <row r="48" spans="1:30" s="38" customFormat="1" ht="72" outlineLevel="1">
      <c r="A48" s="474">
        <f t="shared" ref="A48:A61" si="3">A47+1</f>
        <v>40</v>
      </c>
      <c r="B48" s="454" t="s">
        <v>9421</v>
      </c>
      <c r="C48" s="454" t="s">
        <v>484</v>
      </c>
      <c r="D48" s="477" t="s">
        <v>329</v>
      </c>
      <c r="E48" s="454">
        <v>6602007237</v>
      </c>
      <c r="F48" s="478" t="s">
        <v>4732</v>
      </c>
      <c r="G48" s="425" t="s">
        <v>330</v>
      </c>
      <c r="H48" s="454" t="s">
        <v>253</v>
      </c>
      <c r="I48" s="478" t="s">
        <v>24</v>
      </c>
      <c r="J48" s="478" t="s">
        <v>12234</v>
      </c>
      <c r="K48" s="479">
        <v>243.6</v>
      </c>
      <c r="L48" s="478" t="s">
        <v>361</v>
      </c>
      <c r="M48" s="478" t="s">
        <v>12203</v>
      </c>
      <c r="N48" s="478" t="s">
        <v>57</v>
      </c>
      <c r="O48" s="486" t="s">
        <v>9455</v>
      </c>
      <c r="P48" s="454" t="s">
        <v>12250</v>
      </c>
      <c r="Q48" s="481" t="s">
        <v>105</v>
      </c>
      <c r="R48" s="478" t="s">
        <v>57</v>
      </c>
      <c r="S48" s="478" t="s">
        <v>331</v>
      </c>
      <c r="T48" s="459" t="s">
        <v>7966</v>
      </c>
      <c r="U48" s="482" t="s">
        <v>8356</v>
      </c>
      <c r="V48" s="483"/>
      <c r="W48" s="193"/>
      <c r="X48" s="193"/>
      <c r="Y48" s="193"/>
      <c r="Z48" s="193"/>
      <c r="AA48" s="193"/>
      <c r="AB48" s="193"/>
      <c r="AC48" s="193"/>
    </row>
    <row r="49" spans="1:29" s="38" customFormat="1" ht="72" outlineLevel="1">
      <c r="A49" s="474">
        <f t="shared" si="3"/>
        <v>41</v>
      </c>
      <c r="B49" s="454" t="s">
        <v>9422</v>
      </c>
      <c r="C49" s="454" t="s">
        <v>484</v>
      </c>
      <c r="D49" s="477" t="s">
        <v>332</v>
      </c>
      <c r="E49" s="454">
        <v>6602007741</v>
      </c>
      <c r="F49" s="478" t="s">
        <v>4733</v>
      </c>
      <c r="G49" s="425" t="s">
        <v>333</v>
      </c>
      <c r="H49" s="454" t="s">
        <v>253</v>
      </c>
      <c r="I49" s="478" t="s">
        <v>24</v>
      </c>
      <c r="J49" s="345" t="s">
        <v>632</v>
      </c>
      <c r="K49" s="346">
        <v>243.6</v>
      </c>
      <c r="L49" s="478" t="s">
        <v>361</v>
      </c>
      <c r="M49" s="478" t="s">
        <v>9375</v>
      </c>
      <c r="N49" s="478" t="s">
        <v>57</v>
      </c>
      <c r="O49" s="480" t="s">
        <v>10217</v>
      </c>
      <c r="P49" s="454" t="s">
        <v>334</v>
      </c>
      <c r="Q49" s="481" t="s">
        <v>105</v>
      </c>
      <c r="R49" s="478" t="s">
        <v>6768</v>
      </c>
      <c r="S49" s="478" t="s">
        <v>8764</v>
      </c>
      <c r="T49" s="459" t="s">
        <v>7986</v>
      </c>
      <c r="U49" s="482" t="s">
        <v>8357</v>
      </c>
      <c r="V49" s="483"/>
      <c r="W49" s="193"/>
      <c r="X49" s="193"/>
      <c r="Y49" s="193"/>
      <c r="Z49" s="193"/>
      <c r="AA49" s="193"/>
      <c r="AB49" s="193"/>
      <c r="AC49" s="193"/>
    </row>
    <row r="50" spans="1:29" s="38" customFormat="1" ht="72" outlineLevel="1">
      <c r="A50" s="474">
        <f t="shared" si="3"/>
        <v>42</v>
      </c>
      <c r="B50" s="454" t="s">
        <v>9423</v>
      </c>
      <c r="C50" s="454" t="s">
        <v>484</v>
      </c>
      <c r="D50" s="487" t="s">
        <v>335</v>
      </c>
      <c r="E50" s="488">
        <v>6602006900</v>
      </c>
      <c r="F50" s="478" t="s">
        <v>4734</v>
      </c>
      <c r="G50" s="425" t="s">
        <v>336</v>
      </c>
      <c r="H50" s="454" t="s">
        <v>253</v>
      </c>
      <c r="I50" s="478" t="s">
        <v>24</v>
      </c>
      <c r="J50" s="345" t="s">
        <v>414</v>
      </c>
      <c r="K50" s="346">
        <v>243.6</v>
      </c>
      <c r="L50" s="478" t="s">
        <v>361</v>
      </c>
      <c r="M50" s="478" t="s">
        <v>5947</v>
      </c>
      <c r="N50" s="478" t="s">
        <v>57</v>
      </c>
      <c r="O50" s="480" t="s">
        <v>10218</v>
      </c>
      <c r="P50" s="454" t="s">
        <v>337</v>
      </c>
      <c r="Q50" s="481" t="s">
        <v>105</v>
      </c>
      <c r="R50" s="478" t="s">
        <v>6769</v>
      </c>
      <c r="S50" s="478" t="s">
        <v>8765</v>
      </c>
      <c r="T50" s="459" t="s">
        <v>7987</v>
      </c>
      <c r="U50" s="482" t="s">
        <v>8358</v>
      </c>
      <c r="V50" s="483"/>
      <c r="W50" s="193"/>
      <c r="X50" s="193"/>
      <c r="Y50" s="193"/>
      <c r="Z50" s="193"/>
      <c r="AA50" s="193"/>
      <c r="AB50" s="193"/>
      <c r="AC50" s="193"/>
    </row>
    <row r="51" spans="1:29" s="38" customFormat="1" ht="72" outlineLevel="1">
      <c r="A51" s="474">
        <f t="shared" si="3"/>
        <v>43</v>
      </c>
      <c r="B51" s="454" t="s">
        <v>9424</v>
      </c>
      <c r="C51" s="454" t="s">
        <v>484</v>
      </c>
      <c r="D51" s="487" t="s">
        <v>338</v>
      </c>
      <c r="E51" s="488" t="s">
        <v>6305</v>
      </c>
      <c r="F51" s="478" t="s">
        <v>4735</v>
      </c>
      <c r="G51" s="425" t="s">
        <v>339</v>
      </c>
      <c r="H51" s="454" t="s">
        <v>253</v>
      </c>
      <c r="I51" s="478" t="s">
        <v>24</v>
      </c>
      <c r="J51" s="345" t="s">
        <v>414</v>
      </c>
      <c r="K51" s="346">
        <v>243.6</v>
      </c>
      <c r="L51" s="478" t="s">
        <v>361</v>
      </c>
      <c r="M51" s="478" t="s">
        <v>9373</v>
      </c>
      <c r="N51" s="478" t="s">
        <v>57</v>
      </c>
      <c r="O51" s="480" t="s">
        <v>9987</v>
      </c>
      <c r="P51" s="454" t="s">
        <v>340</v>
      </c>
      <c r="Q51" s="481" t="s">
        <v>105</v>
      </c>
      <c r="R51" s="478" t="s">
        <v>6770</v>
      </c>
      <c r="S51" s="478" t="s">
        <v>341</v>
      </c>
      <c r="T51" s="459" t="s">
        <v>7988</v>
      </c>
      <c r="U51" s="482" t="s">
        <v>8359</v>
      </c>
      <c r="V51" s="483"/>
      <c r="W51" s="193"/>
      <c r="X51" s="193"/>
      <c r="Y51" s="193"/>
      <c r="Z51" s="193"/>
      <c r="AA51" s="193"/>
      <c r="AB51" s="193"/>
      <c r="AC51" s="193"/>
    </row>
    <row r="52" spans="1:29" s="38" customFormat="1" ht="72" outlineLevel="1">
      <c r="A52" s="474">
        <f>A51+1</f>
        <v>44</v>
      </c>
      <c r="B52" s="454" t="s">
        <v>9425</v>
      </c>
      <c r="C52" s="454" t="s">
        <v>484</v>
      </c>
      <c r="D52" s="487" t="s">
        <v>342</v>
      </c>
      <c r="E52" s="488">
        <v>6602007822</v>
      </c>
      <c r="F52" s="478" t="s">
        <v>4736</v>
      </c>
      <c r="G52" s="425" t="s">
        <v>343</v>
      </c>
      <c r="H52" s="454" t="s">
        <v>253</v>
      </c>
      <c r="I52" s="478" t="s">
        <v>24</v>
      </c>
      <c r="J52" s="345" t="s">
        <v>12235</v>
      </c>
      <c r="K52" s="346">
        <v>243.6</v>
      </c>
      <c r="L52" s="478" t="s">
        <v>361</v>
      </c>
      <c r="M52" s="478" t="s">
        <v>12204</v>
      </c>
      <c r="N52" s="478" t="s">
        <v>57</v>
      </c>
      <c r="O52" s="480" t="s">
        <v>9972</v>
      </c>
      <c r="P52" s="454" t="s">
        <v>344</v>
      </c>
      <c r="Q52" s="481" t="s">
        <v>105</v>
      </c>
      <c r="R52" s="478" t="s">
        <v>6770</v>
      </c>
      <c r="S52" s="478" t="s">
        <v>345</v>
      </c>
      <c r="T52" s="459" t="s">
        <v>7989</v>
      </c>
      <c r="U52" s="482" t="s">
        <v>8360</v>
      </c>
      <c r="V52" s="483"/>
      <c r="W52" s="193"/>
      <c r="X52" s="193"/>
      <c r="Y52" s="193"/>
      <c r="Z52" s="193"/>
      <c r="AA52" s="193"/>
      <c r="AB52" s="193"/>
      <c r="AC52" s="193"/>
    </row>
    <row r="53" spans="1:29" s="38" customFormat="1" ht="72" outlineLevel="1">
      <c r="A53" s="474">
        <f t="shared" si="3"/>
        <v>45</v>
      </c>
      <c r="B53" s="454" t="s">
        <v>9426</v>
      </c>
      <c r="C53" s="449" t="s">
        <v>68</v>
      </c>
      <c r="D53" s="487" t="s">
        <v>346</v>
      </c>
      <c r="E53" s="488">
        <v>6602005247</v>
      </c>
      <c r="F53" s="478" t="s">
        <v>4737</v>
      </c>
      <c r="G53" s="489" t="s">
        <v>347</v>
      </c>
      <c r="H53" s="454" t="s">
        <v>253</v>
      </c>
      <c r="I53" s="478" t="s">
        <v>24</v>
      </c>
      <c r="J53" s="345" t="s">
        <v>2769</v>
      </c>
      <c r="K53" s="346">
        <v>243.6</v>
      </c>
      <c r="L53" s="478" t="s">
        <v>361</v>
      </c>
      <c r="M53" s="478" t="s">
        <v>12239</v>
      </c>
      <c r="N53" s="478" t="s">
        <v>57</v>
      </c>
      <c r="O53" s="480" t="s">
        <v>10052</v>
      </c>
      <c r="P53" s="454" t="s">
        <v>349</v>
      </c>
      <c r="Q53" s="481" t="s">
        <v>105</v>
      </c>
      <c r="R53" s="478" t="s">
        <v>8762</v>
      </c>
      <c r="S53" s="478" t="s">
        <v>350</v>
      </c>
      <c r="T53" s="459" t="s">
        <v>7990</v>
      </c>
      <c r="U53" s="482" t="s">
        <v>8361</v>
      </c>
      <c r="V53" s="483"/>
      <c r="W53" s="193"/>
      <c r="X53" s="193"/>
      <c r="Y53" s="193"/>
      <c r="Z53" s="193"/>
      <c r="AA53" s="193"/>
      <c r="AB53" s="193"/>
      <c r="AC53" s="193"/>
    </row>
    <row r="54" spans="1:29" s="38" customFormat="1" ht="72" outlineLevel="1">
      <c r="A54" s="474">
        <f t="shared" si="3"/>
        <v>46</v>
      </c>
      <c r="B54" s="454" t="s">
        <v>9427</v>
      </c>
      <c r="C54" s="454" t="s">
        <v>484</v>
      </c>
      <c r="D54" s="487" t="s">
        <v>351</v>
      </c>
      <c r="E54" s="488">
        <v>6602004726</v>
      </c>
      <c r="F54" s="478" t="s">
        <v>4738</v>
      </c>
      <c r="G54" s="489" t="s">
        <v>352</v>
      </c>
      <c r="H54" s="454" t="s">
        <v>253</v>
      </c>
      <c r="I54" s="478" t="s">
        <v>24</v>
      </c>
      <c r="J54" s="345" t="s">
        <v>12236</v>
      </c>
      <c r="K54" s="346">
        <v>243.6</v>
      </c>
      <c r="L54" s="478" t="s">
        <v>361</v>
      </c>
      <c r="M54" s="478" t="s">
        <v>12240</v>
      </c>
      <c r="N54" s="478" t="s">
        <v>57</v>
      </c>
      <c r="O54" s="480" t="s">
        <v>9969</v>
      </c>
      <c r="P54" s="454" t="s">
        <v>12249</v>
      </c>
      <c r="Q54" s="481" t="s">
        <v>105</v>
      </c>
      <c r="R54" s="478" t="s">
        <v>6768</v>
      </c>
      <c r="S54" s="478" t="s">
        <v>354</v>
      </c>
      <c r="T54" s="459" t="s">
        <v>7985</v>
      </c>
      <c r="U54" s="482" t="s">
        <v>8362</v>
      </c>
      <c r="V54" s="483"/>
      <c r="W54" s="193"/>
      <c r="X54" s="193"/>
      <c r="Y54" s="193"/>
      <c r="Z54" s="193"/>
      <c r="AA54" s="193"/>
      <c r="AB54" s="193"/>
      <c r="AC54" s="193"/>
    </row>
    <row r="55" spans="1:29" s="38" customFormat="1" ht="72" outlineLevel="1">
      <c r="A55" s="474">
        <f t="shared" si="3"/>
        <v>47</v>
      </c>
      <c r="B55" s="454" t="s">
        <v>9428</v>
      </c>
      <c r="C55" s="454" t="s">
        <v>484</v>
      </c>
      <c r="D55" s="487" t="s">
        <v>355</v>
      </c>
      <c r="E55" s="488">
        <v>6602001732</v>
      </c>
      <c r="F55" s="454" t="s">
        <v>4739</v>
      </c>
      <c r="G55" s="489" t="s">
        <v>356</v>
      </c>
      <c r="H55" s="454" t="s">
        <v>253</v>
      </c>
      <c r="I55" s="478" t="s">
        <v>24</v>
      </c>
      <c r="J55" s="347" t="s">
        <v>4477</v>
      </c>
      <c r="K55" s="346">
        <v>243.6</v>
      </c>
      <c r="L55" s="478" t="s">
        <v>361</v>
      </c>
      <c r="M55" s="478" t="s">
        <v>12205</v>
      </c>
      <c r="N55" s="478" t="s">
        <v>57</v>
      </c>
      <c r="O55" s="480" t="s">
        <v>10032</v>
      </c>
      <c r="P55" s="454" t="s">
        <v>357</v>
      </c>
      <c r="Q55" s="490" t="s">
        <v>105</v>
      </c>
      <c r="R55" s="478" t="s">
        <v>8763</v>
      </c>
      <c r="S55" s="478" t="s">
        <v>358</v>
      </c>
      <c r="T55" s="459" t="s">
        <v>7991</v>
      </c>
      <c r="U55" s="482" t="s">
        <v>8363</v>
      </c>
      <c r="V55" s="483"/>
      <c r="W55" s="193"/>
      <c r="X55" s="193"/>
      <c r="Y55" s="193"/>
      <c r="Z55" s="193"/>
      <c r="AA55" s="193"/>
      <c r="AB55" s="193"/>
      <c r="AC55" s="193"/>
    </row>
    <row r="56" spans="1:29" s="38" customFormat="1" ht="72" outlineLevel="1">
      <c r="A56" s="474">
        <f t="shared" si="3"/>
        <v>48</v>
      </c>
      <c r="B56" s="454" t="s">
        <v>9429</v>
      </c>
      <c r="C56" s="449" t="s">
        <v>68</v>
      </c>
      <c r="D56" s="477" t="s">
        <v>359</v>
      </c>
      <c r="E56" s="454">
        <v>6602007212</v>
      </c>
      <c r="F56" s="454" t="s">
        <v>4740</v>
      </c>
      <c r="G56" s="491" t="s">
        <v>360</v>
      </c>
      <c r="H56" s="454" t="s">
        <v>253</v>
      </c>
      <c r="I56" s="454" t="s">
        <v>24</v>
      </c>
      <c r="J56" s="345" t="s">
        <v>2769</v>
      </c>
      <c r="K56" s="346">
        <v>243.6</v>
      </c>
      <c r="L56" s="454" t="s">
        <v>361</v>
      </c>
      <c r="M56" s="478" t="s">
        <v>12241</v>
      </c>
      <c r="N56" s="478" t="s">
        <v>57</v>
      </c>
      <c r="O56" s="455" t="s">
        <v>10219</v>
      </c>
      <c r="P56" s="454" t="s">
        <v>362</v>
      </c>
      <c r="Q56" s="490" t="s">
        <v>363</v>
      </c>
      <c r="R56" s="454" t="s">
        <v>6771</v>
      </c>
      <c r="S56" s="454" t="s">
        <v>364</v>
      </c>
      <c r="T56" s="459" t="s">
        <v>12384</v>
      </c>
      <c r="U56" s="482" t="s">
        <v>8364</v>
      </c>
      <c r="V56" s="483"/>
      <c r="W56" s="193"/>
      <c r="X56" s="193"/>
      <c r="Y56" s="193"/>
      <c r="Z56" s="193"/>
      <c r="AA56" s="193"/>
      <c r="AB56" s="193"/>
      <c r="AC56" s="193"/>
    </row>
    <row r="57" spans="1:29" s="38" customFormat="1" ht="72" outlineLevel="1">
      <c r="A57" s="474">
        <f>A56+1</f>
        <v>49</v>
      </c>
      <c r="B57" s="454" t="s">
        <v>9430</v>
      </c>
      <c r="C57" s="454" t="s">
        <v>484</v>
      </c>
      <c r="D57" s="487" t="s">
        <v>365</v>
      </c>
      <c r="E57" s="454">
        <v>6602001732</v>
      </c>
      <c r="F57" s="454" t="s">
        <v>4741</v>
      </c>
      <c r="G57" s="491" t="s">
        <v>366</v>
      </c>
      <c r="H57" s="454" t="s">
        <v>253</v>
      </c>
      <c r="I57" s="454" t="s">
        <v>24</v>
      </c>
      <c r="J57" s="347" t="s">
        <v>279</v>
      </c>
      <c r="K57" s="346">
        <v>243.6</v>
      </c>
      <c r="L57" s="454" t="s">
        <v>361</v>
      </c>
      <c r="M57" s="478" t="s">
        <v>9373</v>
      </c>
      <c r="N57" s="478" t="s">
        <v>57</v>
      </c>
      <c r="O57" s="492" t="s">
        <v>10438</v>
      </c>
      <c r="P57" s="478" t="s">
        <v>367</v>
      </c>
      <c r="Q57" s="481" t="s">
        <v>105</v>
      </c>
      <c r="R57" s="478" t="s">
        <v>8760</v>
      </c>
      <c r="S57" s="493" t="s">
        <v>368</v>
      </c>
      <c r="T57" s="459" t="s">
        <v>7992</v>
      </c>
      <c r="U57" s="482" t="s">
        <v>8365</v>
      </c>
      <c r="V57" s="483"/>
      <c r="W57" s="193"/>
      <c r="X57" s="193"/>
      <c r="Y57" s="193"/>
      <c r="Z57" s="193"/>
      <c r="AA57" s="193"/>
      <c r="AB57" s="193"/>
      <c r="AC57" s="193"/>
    </row>
    <row r="58" spans="1:29" s="38" customFormat="1" ht="72" outlineLevel="1">
      <c r="A58" s="474">
        <f t="shared" si="3"/>
        <v>50</v>
      </c>
      <c r="B58" s="454" t="s">
        <v>9431</v>
      </c>
      <c r="C58" s="454" t="s">
        <v>484</v>
      </c>
      <c r="D58" s="487" t="s">
        <v>369</v>
      </c>
      <c r="E58" s="454">
        <v>6602007580</v>
      </c>
      <c r="F58" s="454" t="s">
        <v>4742</v>
      </c>
      <c r="G58" s="491" t="s">
        <v>370</v>
      </c>
      <c r="H58" s="454" t="s">
        <v>253</v>
      </c>
      <c r="I58" s="454" t="s">
        <v>24</v>
      </c>
      <c r="J58" s="347" t="s">
        <v>4477</v>
      </c>
      <c r="K58" s="346">
        <v>243.6</v>
      </c>
      <c r="L58" s="454" t="s">
        <v>361</v>
      </c>
      <c r="M58" s="478" t="s">
        <v>12242</v>
      </c>
      <c r="N58" s="478" t="s">
        <v>57</v>
      </c>
      <c r="O58" s="480" t="s">
        <v>10220</v>
      </c>
      <c r="P58" s="478" t="s">
        <v>371</v>
      </c>
      <c r="Q58" s="481" t="s">
        <v>105</v>
      </c>
      <c r="R58" s="478" t="s">
        <v>8759</v>
      </c>
      <c r="S58" s="478" t="s">
        <v>372</v>
      </c>
      <c r="T58" s="459" t="s">
        <v>7993</v>
      </c>
      <c r="U58" s="482" t="s">
        <v>8366</v>
      </c>
      <c r="V58" s="483"/>
      <c r="W58" s="193"/>
      <c r="X58" s="193"/>
      <c r="Y58" s="193"/>
      <c r="Z58" s="193"/>
      <c r="AA58" s="193"/>
      <c r="AB58" s="193"/>
      <c r="AC58" s="193"/>
    </row>
    <row r="59" spans="1:29" s="38" customFormat="1" ht="72" outlineLevel="1">
      <c r="A59" s="474">
        <f t="shared" si="3"/>
        <v>51</v>
      </c>
      <c r="B59" s="454" t="s">
        <v>9432</v>
      </c>
      <c r="C59" s="454" t="s">
        <v>484</v>
      </c>
      <c r="D59" s="487" t="s">
        <v>373</v>
      </c>
      <c r="E59" s="454">
        <v>6602007780</v>
      </c>
      <c r="F59" s="454" t="s">
        <v>4743</v>
      </c>
      <c r="G59" s="491" t="s">
        <v>374</v>
      </c>
      <c r="H59" s="454" t="s">
        <v>253</v>
      </c>
      <c r="I59" s="454" t="s">
        <v>24</v>
      </c>
      <c r="J59" s="494" t="s">
        <v>426</v>
      </c>
      <c r="K59" s="346">
        <v>243.6</v>
      </c>
      <c r="L59" s="454" t="s">
        <v>361</v>
      </c>
      <c r="M59" s="478" t="s">
        <v>9353</v>
      </c>
      <c r="N59" s="478" t="s">
        <v>57</v>
      </c>
      <c r="O59" s="480" t="s">
        <v>10221</v>
      </c>
      <c r="P59" s="478" t="s">
        <v>12248</v>
      </c>
      <c r="Q59" s="481" t="s">
        <v>105</v>
      </c>
      <c r="R59" s="478" t="s">
        <v>6770</v>
      </c>
      <c r="S59" s="493" t="s">
        <v>375</v>
      </c>
      <c r="T59" s="459" t="s">
        <v>7994</v>
      </c>
      <c r="U59" s="482" t="s">
        <v>8367</v>
      </c>
      <c r="V59" s="483"/>
      <c r="W59" s="193"/>
      <c r="X59" s="193"/>
      <c r="Y59" s="193"/>
      <c r="Z59" s="193"/>
      <c r="AA59" s="193"/>
      <c r="AB59" s="193"/>
      <c r="AC59" s="193"/>
    </row>
    <row r="60" spans="1:29" s="38" customFormat="1" ht="72" outlineLevel="1">
      <c r="A60" s="474">
        <f t="shared" si="3"/>
        <v>52</v>
      </c>
      <c r="B60" s="454" t="s">
        <v>9433</v>
      </c>
      <c r="C60" s="454" t="s">
        <v>484</v>
      </c>
      <c r="D60" s="487" t="s">
        <v>376</v>
      </c>
      <c r="E60" s="454">
        <v>6602007847</v>
      </c>
      <c r="F60" s="478" t="s">
        <v>4744</v>
      </c>
      <c r="G60" s="489" t="s">
        <v>377</v>
      </c>
      <c r="H60" s="454" t="s">
        <v>253</v>
      </c>
      <c r="I60" s="454" t="s">
        <v>24</v>
      </c>
      <c r="J60" s="347" t="s">
        <v>11224</v>
      </c>
      <c r="K60" s="346">
        <v>243.6</v>
      </c>
      <c r="L60" s="454" t="s">
        <v>361</v>
      </c>
      <c r="M60" s="478" t="s">
        <v>12206</v>
      </c>
      <c r="N60" s="478" t="s">
        <v>57</v>
      </c>
      <c r="O60" s="455" t="s">
        <v>10222</v>
      </c>
      <c r="P60" s="454" t="s">
        <v>378</v>
      </c>
      <c r="Q60" s="490" t="s">
        <v>105</v>
      </c>
      <c r="R60" s="478" t="s">
        <v>6772</v>
      </c>
      <c r="S60" s="493" t="s">
        <v>379</v>
      </c>
      <c r="T60" s="459" t="s">
        <v>7995</v>
      </c>
      <c r="U60" s="482" t="s">
        <v>8368</v>
      </c>
      <c r="V60" s="483"/>
      <c r="W60" s="193"/>
      <c r="X60" s="193"/>
      <c r="Y60" s="193"/>
      <c r="Z60" s="193"/>
      <c r="AA60" s="193"/>
      <c r="AB60" s="193"/>
      <c r="AC60" s="193"/>
    </row>
    <row r="61" spans="1:29" s="38" customFormat="1" ht="72" outlineLevel="1">
      <c r="A61" s="474">
        <f t="shared" si="3"/>
        <v>53</v>
      </c>
      <c r="B61" s="454" t="s">
        <v>9434</v>
      </c>
      <c r="C61" s="454" t="s">
        <v>484</v>
      </c>
      <c r="D61" s="477" t="s">
        <v>380</v>
      </c>
      <c r="E61" s="454">
        <v>6602007808</v>
      </c>
      <c r="F61" s="478" t="s">
        <v>4745</v>
      </c>
      <c r="G61" s="495" t="s">
        <v>6645</v>
      </c>
      <c r="H61" s="454" t="s">
        <v>253</v>
      </c>
      <c r="I61" s="454" t="s">
        <v>24</v>
      </c>
      <c r="J61" s="347" t="s">
        <v>414</v>
      </c>
      <c r="K61" s="346">
        <v>243.6</v>
      </c>
      <c r="L61" s="454" t="s">
        <v>361</v>
      </c>
      <c r="M61" s="478" t="s">
        <v>5947</v>
      </c>
      <c r="N61" s="478" t="s">
        <v>57</v>
      </c>
      <c r="O61" s="455" t="s">
        <v>10223</v>
      </c>
      <c r="P61" s="454" t="s">
        <v>381</v>
      </c>
      <c r="Q61" s="490" t="s">
        <v>105</v>
      </c>
      <c r="R61" s="478" t="s">
        <v>6773</v>
      </c>
      <c r="S61" s="493" t="s">
        <v>382</v>
      </c>
      <c r="T61" s="459" t="s">
        <v>7996</v>
      </c>
      <c r="U61" s="482" t="s">
        <v>8369</v>
      </c>
      <c r="V61" s="483"/>
      <c r="W61" s="193"/>
      <c r="X61" s="193"/>
      <c r="Y61" s="193"/>
      <c r="Z61" s="193"/>
      <c r="AA61" s="193"/>
      <c r="AB61" s="193"/>
      <c r="AC61" s="193"/>
    </row>
    <row r="62" spans="1:29" s="38" customFormat="1" ht="60" outlineLevel="1">
      <c r="A62" s="474">
        <f t="shared" ref="A62:A68" si="4">A61+1</f>
        <v>54</v>
      </c>
      <c r="B62" s="454" t="s">
        <v>9435</v>
      </c>
      <c r="C62" s="449" t="s">
        <v>68</v>
      </c>
      <c r="D62" s="477" t="s">
        <v>383</v>
      </c>
      <c r="E62" s="454">
        <v>6602005279</v>
      </c>
      <c r="F62" s="478" t="s">
        <v>4746</v>
      </c>
      <c r="G62" s="491" t="s">
        <v>384</v>
      </c>
      <c r="H62" s="454" t="s">
        <v>253</v>
      </c>
      <c r="I62" s="454" t="s">
        <v>77</v>
      </c>
      <c r="J62" s="347" t="s">
        <v>4477</v>
      </c>
      <c r="K62" s="346">
        <v>243.6</v>
      </c>
      <c r="L62" s="454" t="s">
        <v>385</v>
      </c>
      <c r="M62" s="478" t="s">
        <v>12243</v>
      </c>
      <c r="N62" s="454" t="s">
        <v>210</v>
      </c>
      <c r="O62" s="455" t="s">
        <v>10165</v>
      </c>
      <c r="P62" s="454" t="s">
        <v>12247</v>
      </c>
      <c r="Q62" s="490" t="s">
        <v>105</v>
      </c>
      <c r="R62" s="478" t="s">
        <v>6774</v>
      </c>
      <c r="S62" s="478" t="s">
        <v>386</v>
      </c>
      <c r="T62" s="459" t="s">
        <v>7997</v>
      </c>
      <c r="U62" s="482" t="s">
        <v>8370</v>
      </c>
      <c r="V62" s="483"/>
      <c r="W62" s="193"/>
      <c r="X62" s="193"/>
      <c r="Y62" s="193"/>
      <c r="Z62" s="193"/>
      <c r="AA62" s="193"/>
      <c r="AB62" s="193"/>
      <c r="AC62" s="193"/>
    </row>
    <row r="63" spans="1:29" s="38" customFormat="1" ht="84" outlineLevel="1">
      <c r="A63" s="474">
        <f t="shared" si="4"/>
        <v>55</v>
      </c>
      <c r="B63" s="454" t="s">
        <v>9436</v>
      </c>
      <c r="C63" s="449" t="s">
        <v>68</v>
      </c>
      <c r="D63" s="477" t="s">
        <v>387</v>
      </c>
      <c r="E63" s="454">
        <v>6602006804</v>
      </c>
      <c r="F63" s="478" t="s">
        <v>4747</v>
      </c>
      <c r="G63" s="491" t="s">
        <v>388</v>
      </c>
      <c r="H63" s="454" t="s">
        <v>253</v>
      </c>
      <c r="I63" s="454" t="s">
        <v>24</v>
      </c>
      <c r="J63" s="347" t="s">
        <v>3032</v>
      </c>
      <c r="K63" s="346">
        <v>243.6</v>
      </c>
      <c r="L63" s="454" t="s">
        <v>4198</v>
      </c>
      <c r="M63" s="478" t="s">
        <v>5947</v>
      </c>
      <c r="N63" s="478" t="s">
        <v>57</v>
      </c>
      <c r="O63" s="455" t="s">
        <v>9963</v>
      </c>
      <c r="P63" s="454" t="s">
        <v>389</v>
      </c>
      <c r="Q63" s="490" t="s">
        <v>105</v>
      </c>
      <c r="R63" s="478" t="s">
        <v>6774</v>
      </c>
      <c r="S63" s="478" t="s">
        <v>390</v>
      </c>
      <c r="T63" s="459" t="s">
        <v>7998</v>
      </c>
      <c r="U63" s="482" t="s">
        <v>8371</v>
      </c>
      <c r="V63" s="483"/>
      <c r="W63" s="193"/>
      <c r="X63" s="193"/>
      <c r="Y63" s="193"/>
      <c r="Z63" s="193"/>
      <c r="AA63" s="193"/>
      <c r="AB63" s="193"/>
      <c r="AC63" s="193"/>
    </row>
    <row r="64" spans="1:29" s="38" customFormat="1" ht="72" outlineLevel="1">
      <c r="A64" s="474">
        <f t="shared" si="4"/>
        <v>56</v>
      </c>
      <c r="B64" s="454" t="s">
        <v>9437</v>
      </c>
      <c r="C64" s="449" t="s">
        <v>68</v>
      </c>
      <c r="D64" s="477" t="s">
        <v>391</v>
      </c>
      <c r="E64" s="454">
        <v>6602005896</v>
      </c>
      <c r="F64" s="478" t="s">
        <v>4748</v>
      </c>
      <c r="G64" s="491" t="s">
        <v>392</v>
      </c>
      <c r="H64" s="454" t="s">
        <v>253</v>
      </c>
      <c r="I64" s="454" t="s">
        <v>24</v>
      </c>
      <c r="J64" s="347" t="s">
        <v>12691</v>
      </c>
      <c r="K64" s="346">
        <v>243.6</v>
      </c>
      <c r="L64" s="454" t="s">
        <v>361</v>
      </c>
      <c r="M64" s="478" t="s">
        <v>11544</v>
      </c>
      <c r="N64" s="478" t="s">
        <v>57</v>
      </c>
      <c r="O64" s="455" t="s">
        <v>9459</v>
      </c>
      <c r="P64" s="454" t="s">
        <v>393</v>
      </c>
      <c r="Q64" s="490" t="s">
        <v>363</v>
      </c>
      <c r="R64" s="478" t="s">
        <v>6271</v>
      </c>
      <c r="S64" s="478" t="s">
        <v>394</v>
      </c>
      <c r="T64" s="459" t="s">
        <v>7999</v>
      </c>
      <c r="U64" s="482" t="s">
        <v>8372</v>
      </c>
      <c r="V64" s="483"/>
      <c r="W64" s="193"/>
      <c r="X64" s="193"/>
      <c r="Y64" s="193"/>
      <c r="Z64" s="193"/>
      <c r="AA64" s="193"/>
      <c r="AB64" s="193"/>
      <c r="AC64" s="193"/>
    </row>
    <row r="65" spans="1:30" s="38" customFormat="1" ht="84" outlineLevel="1">
      <c r="A65" s="474">
        <f t="shared" si="4"/>
        <v>57</v>
      </c>
      <c r="B65" s="454" t="s">
        <v>9438</v>
      </c>
      <c r="C65" s="449" t="s">
        <v>68</v>
      </c>
      <c r="D65" s="477" t="s">
        <v>395</v>
      </c>
      <c r="E65" s="454">
        <v>6602003095</v>
      </c>
      <c r="F65" s="478" t="s">
        <v>4749</v>
      </c>
      <c r="G65" s="491" t="s">
        <v>396</v>
      </c>
      <c r="H65" s="454" t="s">
        <v>253</v>
      </c>
      <c r="I65" s="454" t="s">
        <v>24</v>
      </c>
      <c r="J65" s="347" t="s">
        <v>12237</v>
      </c>
      <c r="K65" s="346">
        <v>243.6</v>
      </c>
      <c r="L65" s="454" t="s">
        <v>361</v>
      </c>
      <c r="M65" s="478" t="s">
        <v>12244</v>
      </c>
      <c r="N65" s="478" t="s">
        <v>57</v>
      </c>
      <c r="O65" s="455" t="s">
        <v>10142</v>
      </c>
      <c r="P65" s="454" t="s">
        <v>12246</v>
      </c>
      <c r="Q65" s="490" t="s">
        <v>363</v>
      </c>
      <c r="R65" s="478" t="s">
        <v>6774</v>
      </c>
      <c r="S65" s="493" t="s">
        <v>397</v>
      </c>
      <c r="T65" s="459" t="s">
        <v>8000</v>
      </c>
      <c r="U65" s="482" t="s">
        <v>8373</v>
      </c>
      <c r="V65" s="483"/>
      <c r="W65" s="193"/>
      <c r="X65" s="193"/>
      <c r="Y65" s="193"/>
      <c r="Z65" s="193"/>
      <c r="AA65" s="193"/>
      <c r="AB65" s="193"/>
      <c r="AC65" s="193"/>
    </row>
    <row r="66" spans="1:30" s="38" customFormat="1" ht="90" customHeight="1" outlineLevel="1">
      <c r="A66" s="474">
        <f t="shared" si="4"/>
        <v>58</v>
      </c>
      <c r="B66" s="454" t="s">
        <v>9439</v>
      </c>
      <c r="C66" s="449" t="s">
        <v>68</v>
      </c>
      <c r="D66" s="477" t="s">
        <v>398</v>
      </c>
      <c r="E66" s="454">
        <v>6602003095</v>
      </c>
      <c r="F66" s="478" t="s">
        <v>4750</v>
      </c>
      <c r="G66" s="491" t="s">
        <v>330</v>
      </c>
      <c r="H66" s="454" t="s">
        <v>253</v>
      </c>
      <c r="I66" s="454" t="s">
        <v>24</v>
      </c>
      <c r="J66" s="347" t="s">
        <v>12237</v>
      </c>
      <c r="K66" s="346">
        <v>243.6</v>
      </c>
      <c r="L66" s="454" t="s">
        <v>361</v>
      </c>
      <c r="M66" s="478" t="s">
        <v>6028</v>
      </c>
      <c r="N66" s="478" t="s">
        <v>57</v>
      </c>
      <c r="O66" s="455" t="s">
        <v>9455</v>
      </c>
      <c r="P66" s="454" t="s">
        <v>399</v>
      </c>
      <c r="Q66" s="490" t="s">
        <v>363</v>
      </c>
      <c r="R66" s="478" t="s">
        <v>6774</v>
      </c>
      <c r="S66" s="493" t="s">
        <v>397</v>
      </c>
      <c r="T66" s="459" t="s">
        <v>8001</v>
      </c>
      <c r="U66" s="482" t="s">
        <v>8373</v>
      </c>
      <c r="V66" s="483"/>
      <c r="W66" s="193"/>
      <c r="X66" s="193"/>
      <c r="Y66" s="193"/>
      <c r="Z66" s="193"/>
      <c r="AA66" s="193"/>
      <c r="AB66" s="193"/>
      <c r="AC66" s="193"/>
    </row>
    <row r="67" spans="1:30" s="38" customFormat="1" ht="89.25" customHeight="1" outlineLevel="1">
      <c r="A67" s="422">
        <f t="shared" si="4"/>
        <v>59</v>
      </c>
      <c r="B67" s="430" t="s">
        <v>12202</v>
      </c>
      <c r="C67" s="423" t="s">
        <v>68</v>
      </c>
      <c r="D67" s="458" t="s">
        <v>400</v>
      </c>
      <c r="E67" s="430">
        <v>6602007614</v>
      </c>
      <c r="F67" s="471" t="s">
        <v>4751</v>
      </c>
      <c r="G67" s="452" t="s">
        <v>401</v>
      </c>
      <c r="H67" s="430" t="s">
        <v>253</v>
      </c>
      <c r="I67" s="430" t="s">
        <v>24</v>
      </c>
      <c r="J67" s="348" t="s">
        <v>12692</v>
      </c>
      <c r="K67" s="349">
        <v>243.6</v>
      </c>
      <c r="L67" s="436" t="s">
        <v>361</v>
      </c>
      <c r="M67" s="471" t="s">
        <v>11544</v>
      </c>
      <c r="N67" s="471" t="s">
        <v>57</v>
      </c>
      <c r="O67" s="438" t="s">
        <v>9976</v>
      </c>
      <c r="P67" s="436" t="s">
        <v>12245</v>
      </c>
      <c r="Q67" s="448" t="s">
        <v>363</v>
      </c>
      <c r="R67" s="471" t="s">
        <v>6774</v>
      </c>
      <c r="S67" s="496" t="s">
        <v>402</v>
      </c>
      <c r="T67" s="497" t="s">
        <v>8002</v>
      </c>
      <c r="U67" s="498" t="s">
        <v>8374</v>
      </c>
      <c r="V67" s="429"/>
    </row>
    <row r="68" spans="1:30" s="38" customFormat="1" ht="89.25" customHeight="1" outlineLevel="1">
      <c r="A68" s="422">
        <f t="shared" si="4"/>
        <v>60</v>
      </c>
      <c r="B68" s="430" t="s">
        <v>9440</v>
      </c>
      <c r="C68" s="423" t="s">
        <v>68</v>
      </c>
      <c r="D68" s="435" t="s">
        <v>403</v>
      </c>
      <c r="E68" s="436" t="s">
        <v>404</v>
      </c>
      <c r="F68" s="499" t="s">
        <v>4752</v>
      </c>
      <c r="G68" s="437" t="s">
        <v>405</v>
      </c>
      <c r="H68" s="430" t="s">
        <v>253</v>
      </c>
      <c r="I68" s="436" t="s">
        <v>24</v>
      </c>
      <c r="J68" s="348" t="s">
        <v>12238</v>
      </c>
      <c r="K68" s="349">
        <v>243.6</v>
      </c>
      <c r="L68" s="436" t="s">
        <v>361</v>
      </c>
      <c r="M68" s="471" t="s">
        <v>12201</v>
      </c>
      <c r="N68" s="471" t="s">
        <v>57</v>
      </c>
      <c r="O68" s="500" t="s">
        <v>10189</v>
      </c>
      <c r="P68" s="436" t="s">
        <v>406</v>
      </c>
      <c r="Q68" s="448" t="s">
        <v>105</v>
      </c>
      <c r="R68" s="471" t="s">
        <v>6774</v>
      </c>
      <c r="S68" s="499" t="s">
        <v>407</v>
      </c>
      <c r="T68" s="497" t="s">
        <v>8003</v>
      </c>
      <c r="U68" s="498" t="s">
        <v>8375</v>
      </c>
      <c r="V68" s="429"/>
      <c r="W68" s="43"/>
      <c r="X68" s="43"/>
      <c r="Y68" s="43"/>
      <c r="Z68" s="43"/>
      <c r="AA68" s="43"/>
      <c r="AB68" s="43"/>
      <c r="AC68" s="43"/>
      <c r="AD68" s="43"/>
    </row>
    <row r="69" spans="1:30" s="38" customFormat="1" ht="37.5">
      <c r="A69" s="441" t="str">
        <f xml:space="preserve"> "Артинский МО: " &amp;  COUNT(A70:A90)</f>
        <v>Артинский МО: 21</v>
      </c>
      <c r="B69" s="462"/>
      <c r="C69" s="462"/>
      <c r="D69" s="442"/>
      <c r="E69" s="462"/>
      <c r="F69" s="463"/>
      <c r="G69" s="464"/>
      <c r="H69" s="463"/>
      <c r="I69" s="463"/>
      <c r="J69" s="463"/>
      <c r="K69" s="465"/>
      <c r="L69" s="463"/>
      <c r="M69" s="463"/>
      <c r="N69" s="463"/>
      <c r="O69" s="466"/>
      <c r="P69" s="467"/>
      <c r="Q69" s="468"/>
      <c r="R69" s="463"/>
      <c r="S69" s="463"/>
      <c r="T69" s="466"/>
      <c r="U69" s="469"/>
      <c r="V69" s="429">
        <v>111</v>
      </c>
      <c r="W69" s="2"/>
      <c r="X69" s="2"/>
      <c r="Y69" s="2"/>
      <c r="Z69" s="2"/>
      <c r="AA69" s="2"/>
      <c r="AB69" s="2"/>
      <c r="AC69" s="2"/>
      <c r="AD69" s="2"/>
    </row>
    <row r="70" spans="1:30" s="38" customFormat="1" ht="72" outlineLevel="1">
      <c r="A70" s="422">
        <f>A68+1</f>
        <v>61</v>
      </c>
      <c r="B70" s="430" t="s">
        <v>13723</v>
      </c>
      <c r="C70" s="423" t="s">
        <v>68</v>
      </c>
      <c r="D70" s="458" t="s">
        <v>408</v>
      </c>
      <c r="E70" s="430">
        <v>6636005421</v>
      </c>
      <c r="F70" s="430" t="s">
        <v>4771</v>
      </c>
      <c r="G70" s="452" t="s">
        <v>409</v>
      </c>
      <c r="H70" s="430" t="s">
        <v>253</v>
      </c>
      <c r="I70" s="430" t="s">
        <v>24</v>
      </c>
      <c r="J70" s="436" t="s">
        <v>6031</v>
      </c>
      <c r="K70" s="501">
        <v>190.67</v>
      </c>
      <c r="L70" s="436" t="s">
        <v>361</v>
      </c>
      <c r="M70" s="471" t="s">
        <v>11602</v>
      </c>
      <c r="N70" s="430" t="s">
        <v>57</v>
      </c>
      <c r="O70" s="438" t="s">
        <v>10958</v>
      </c>
      <c r="P70" s="436" t="s">
        <v>410</v>
      </c>
      <c r="Q70" s="439" t="s">
        <v>9573</v>
      </c>
      <c r="R70" s="430" t="s">
        <v>7605</v>
      </c>
      <c r="S70" s="430" t="s">
        <v>411</v>
      </c>
      <c r="T70" s="497" t="s">
        <v>8768</v>
      </c>
      <c r="U70" s="428" t="s">
        <v>8376</v>
      </c>
      <c r="V70" s="429"/>
      <c r="W70" s="43"/>
      <c r="X70" s="43"/>
      <c r="Y70" s="43"/>
      <c r="Z70" s="43"/>
      <c r="AA70" s="43"/>
      <c r="AB70" s="43"/>
      <c r="AC70" s="43"/>
      <c r="AD70" s="43"/>
    </row>
    <row r="71" spans="1:30" s="38" customFormat="1" ht="111.75" customHeight="1" outlineLevel="1">
      <c r="A71" s="422">
        <f t="shared" ref="A71:A90" si="5">A70+1</f>
        <v>62</v>
      </c>
      <c r="B71" s="430" t="s">
        <v>11871</v>
      </c>
      <c r="C71" s="423" t="s">
        <v>68</v>
      </c>
      <c r="D71" s="458" t="s">
        <v>412</v>
      </c>
      <c r="E71" s="430">
        <v>6636005414</v>
      </c>
      <c r="F71" s="430" t="s">
        <v>4753</v>
      </c>
      <c r="G71" s="452" t="s">
        <v>413</v>
      </c>
      <c r="H71" s="430" t="s">
        <v>253</v>
      </c>
      <c r="I71" s="430" t="s">
        <v>24</v>
      </c>
      <c r="J71" s="436" t="s">
        <v>414</v>
      </c>
      <c r="K71" s="501">
        <v>190.67</v>
      </c>
      <c r="L71" s="430" t="s">
        <v>361</v>
      </c>
      <c r="M71" s="471" t="s">
        <v>11603</v>
      </c>
      <c r="N71" s="430" t="s">
        <v>57</v>
      </c>
      <c r="O71" s="453" t="s">
        <v>10959</v>
      </c>
      <c r="P71" s="436" t="s">
        <v>415</v>
      </c>
      <c r="Q71" s="439" t="s">
        <v>11232</v>
      </c>
      <c r="R71" s="430" t="s">
        <v>7606</v>
      </c>
      <c r="S71" s="430" t="s">
        <v>416</v>
      </c>
      <c r="T71" s="497" t="s">
        <v>8855</v>
      </c>
      <c r="U71" s="428" t="s">
        <v>8377</v>
      </c>
      <c r="V71" s="429"/>
      <c r="W71" s="43"/>
      <c r="X71" s="43"/>
      <c r="Y71" s="43"/>
      <c r="Z71" s="43"/>
      <c r="AA71" s="43"/>
      <c r="AB71" s="43"/>
      <c r="AC71" s="43"/>
      <c r="AD71" s="43"/>
    </row>
    <row r="72" spans="1:30" s="38" customFormat="1" ht="113.25" customHeight="1" outlineLevel="1">
      <c r="A72" s="422">
        <f t="shared" si="5"/>
        <v>63</v>
      </c>
      <c r="B72" s="430" t="s">
        <v>11872</v>
      </c>
      <c r="C72" s="423" t="s">
        <v>68</v>
      </c>
      <c r="D72" s="435" t="s">
        <v>417</v>
      </c>
      <c r="E72" s="436">
        <v>6636005622</v>
      </c>
      <c r="F72" s="436" t="s">
        <v>4754</v>
      </c>
      <c r="G72" s="437" t="s">
        <v>418</v>
      </c>
      <c r="H72" s="430" t="s">
        <v>253</v>
      </c>
      <c r="I72" s="436" t="s">
        <v>24</v>
      </c>
      <c r="J72" s="436" t="s">
        <v>414</v>
      </c>
      <c r="K72" s="501">
        <v>190.67</v>
      </c>
      <c r="L72" s="430" t="s">
        <v>361</v>
      </c>
      <c r="M72" s="471" t="s">
        <v>5947</v>
      </c>
      <c r="N72" s="430" t="s">
        <v>57</v>
      </c>
      <c r="O72" s="453" t="s">
        <v>10960</v>
      </c>
      <c r="P72" s="436" t="s">
        <v>419</v>
      </c>
      <c r="Q72" s="439" t="s">
        <v>9574</v>
      </c>
      <c r="R72" s="430" t="s">
        <v>7608</v>
      </c>
      <c r="S72" s="430" t="s">
        <v>420</v>
      </c>
      <c r="T72" s="497" t="s">
        <v>8004</v>
      </c>
      <c r="U72" s="428" t="s">
        <v>7609</v>
      </c>
      <c r="V72" s="429"/>
      <c r="W72" s="43"/>
      <c r="X72" s="43"/>
      <c r="Y72" s="43"/>
      <c r="Z72" s="43"/>
      <c r="AA72" s="43"/>
      <c r="AB72" s="43"/>
      <c r="AC72" s="43"/>
      <c r="AD72" s="43"/>
    </row>
    <row r="73" spans="1:30" s="38" customFormat="1" ht="150" customHeight="1" outlineLevel="1">
      <c r="A73" s="422">
        <f t="shared" si="5"/>
        <v>64</v>
      </c>
      <c r="B73" s="430" t="s">
        <v>12553</v>
      </c>
      <c r="C73" s="423" t="s">
        <v>68</v>
      </c>
      <c r="D73" s="435" t="s">
        <v>421</v>
      </c>
      <c r="E73" s="436">
        <v>6636005622</v>
      </c>
      <c r="F73" s="436" t="s">
        <v>4845</v>
      </c>
      <c r="G73" s="425" t="s">
        <v>418</v>
      </c>
      <c r="H73" s="430" t="s">
        <v>253</v>
      </c>
      <c r="I73" s="436" t="s">
        <v>24</v>
      </c>
      <c r="J73" s="436" t="s">
        <v>414</v>
      </c>
      <c r="K73" s="501">
        <v>190.67</v>
      </c>
      <c r="L73" s="430" t="s">
        <v>361</v>
      </c>
      <c r="M73" s="471" t="s">
        <v>11605</v>
      </c>
      <c r="N73" s="430" t="s">
        <v>57</v>
      </c>
      <c r="O73" s="453" t="s">
        <v>6574</v>
      </c>
      <c r="P73" s="436" t="s">
        <v>419</v>
      </c>
      <c r="Q73" s="461" t="s">
        <v>9713</v>
      </c>
      <c r="R73" s="430" t="s">
        <v>7610</v>
      </c>
      <c r="S73" s="430" t="s">
        <v>420</v>
      </c>
      <c r="T73" s="497" t="s">
        <v>8004</v>
      </c>
      <c r="U73" s="428" t="s">
        <v>7609</v>
      </c>
      <c r="V73" s="429"/>
      <c r="W73" s="43"/>
      <c r="X73" s="43"/>
      <c r="Y73" s="43"/>
      <c r="Z73" s="43"/>
      <c r="AA73" s="43"/>
      <c r="AB73" s="43"/>
      <c r="AC73" s="43"/>
      <c r="AD73" s="43"/>
    </row>
    <row r="74" spans="1:30" s="38" customFormat="1" ht="139.5" customHeight="1" outlineLevel="1">
      <c r="A74" s="422">
        <f t="shared" si="5"/>
        <v>65</v>
      </c>
      <c r="B74" s="430" t="s">
        <v>13724</v>
      </c>
      <c r="C74" s="423" t="s">
        <v>68</v>
      </c>
      <c r="D74" s="435" t="s">
        <v>422</v>
      </c>
      <c r="E74" s="436">
        <v>6636005622</v>
      </c>
      <c r="F74" s="430" t="s">
        <v>4844</v>
      </c>
      <c r="G74" s="437" t="s">
        <v>423</v>
      </c>
      <c r="H74" s="430" t="s">
        <v>253</v>
      </c>
      <c r="I74" s="436" t="s">
        <v>24</v>
      </c>
      <c r="J74" s="436" t="s">
        <v>414</v>
      </c>
      <c r="K74" s="501">
        <v>190.67</v>
      </c>
      <c r="L74" s="430" t="s">
        <v>361</v>
      </c>
      <c r="M74" s="471" t="s">
        <v>11606</v>
      </c>
      <c r="N74" s="430" t="s">
        <v>57</v>
      </c>
      <c r="O74" s="453" t="s">
        <v>9460</v>
      </c>
      <c r="P74" s="436" t="s">
        <v>419</v>
      </c>
      <c r="Q74" s="457" t="s">
        <v>9575</v>
      </c>
      <c r="R74" s="430" t="s">
        <v>7611</v>
      </c>
      <c r="S74" s="430" t="s">
        <v>420</v>
      </c>
      <c r="T74" s="497" t="s">
        <v>8004</v>
      </c>
      <c r="U74" s="428" t="s">
        <v>7609</v>
      </c>
      <c r="V74" s="429"/>
      <c r="W74" s="43"/>
      <c r="X74" s="43"/>
      <c r="Y74" s="43"/>
      <c r="Z74" s="43"/>
      <c r="AA74" s="43"/>
      <c r="AB74" s="43"/>
      <c r="AC74" s="43"/>
      <c r="AD74" s="43"/>
    </row>
    <row r="75" spans="1:30" s="38" customFormat="1" ht="84" outlineLevel="1">
      <c r="A75" s="422">
        <f t="shared" si="5"/>
        <v>66</v>
      </c>
      <c r="B75" s="430" t="s">
        <v>8766</v>
      </c>
      <c r="C75" s="423" t="s">
        <v>68</v>
      </c>
      <c r="D75" s="435" t="s">
        <v>424</v>
      </c>
      <c r="E75" s="436">
        <v>6636005407</v>
      </c>
      <c r="F75" s="430" t="s">
        <v>4755</v>
      </c>
      <c r="G75" s="437" t="s">
        <v>425</v>
      </c>
      <c r="H75" s="430" t="s">
        <v>253</v>
      </c>
      <c r="I75" s="436" t="s">
        <v>24</v>
      </c>
      <c r="J75" s="502" t="s">
        <v>426</v>
      </c>
      <c r="K75" s="501">
        <v>190.67</v>
      </c>
      <c r="L75" s="430" t="s">
        <v>385</v>
      </c>
      <c r="M75" s="471" t="s">
        <v>11604</v>
      </c>
      <c r="N75" s="430" t="s">
        <v>57</v>
      </c>
      <c r="O75" s="453" t="s">
        <v>10961</v>
      </c>
      <c r="P75" s="436" t="s">
        <v>419</v>
      </c>
      <c r="Q75" s="439" t="s">
        <v>9576</v>
      </c>
      <c r="R75" s="436" t="s">
        <v>6770</v>
      </c>
      <c r="S75" s="430" t="s">
        <v>427</v>
      </c>
      <c r="T75" s="497" t="s">
        <v>8856</v>
      </c>
      <c r="U75" s="428" t="s">
        <v>8378</v>
      </c>
      <c r="V75" s="429"/>
      <c r="W75" s="43"/>
      <c r="X75" s="43"/>
      <c r="Y75" s="43"/>
      <c r="Z75" s="43"/>
      <c r="AA75" s="43"/>
      <c r="AB75" s="43"/>
      <c r="AC75" s="43"/>
      <c r="AD75" s="43"/>
    </row>
    <row r="76" spans="1:30" s="38" customFormat="1" ht="102.75" customHeight="1" outlineLevel="1">
      <c r="A76" s="422">
        <f t="shared" si="5"/>
        <v>67</v>
      </c>
      <c r="B76" s="430" t="s">
        <v>11873</v>
      </c>
      <c r="C76" s="423" t="s">
        <v>68</v>
      </c>
      <c r="D76" s="458" t="s">
        <v>428</v>
      </c>
      <c r="E76" s="430">
        <v>6636005407</v>
      </c>
      <c r="F76" s="430" t="s">
        <v>4756</v>
      </c>
      <c r="G76" s="452" t="s">
        <v>425</v>
      </c>
      <c r="H76" s="430" t="s">
        <v>253</v>
      </c>
      <c r="I76" s="430" t="s">
        <v>24</v>
      </c>
      <c r="J76" s="436" t="s">
        <v>426</v>
      </c>
      <c r="K76" s="501">
        <v>190.67</v>
      </c>
      <c r="L76" s="430" t="s">
        <v>385</v>
      </c>
      <c r="M76" s="471" t="s">
        <v>11613</v>
      </c>
      <c r="N76" s="430" t="s">
        <v>57</v>
      </c>
      <c r="O76" s="453" t="s">
        <v>10008</v>
      </c>
      <c r="P76" s="436" t="s">
        <v>429</v>
      </c>
      <c r="Q76" s="439" t="s">
        <v>9577</v>
      </c>
      <c r="R76" s="503" t="s">
        <v>57</v>
      </c>
      <c r="S76" s="430" t="s">
        <v>427</v>
      </c>
      <c r="T76" s="497" t="s">
        <v>8856</v>
      </c>
      <c r="U76" s="428" t="s">
        <v>7607</v>
      </c>
      <c r="V76" s="429"/>
      <c r="W76" s="43"/>
      <c r="X76" s="43"/>
      <c r="Y76" s="43"/>
      <c r="Z76" s="43"/>
      <c r="AA76" s="43"/>
      <c r="AB76" s="43"/>
      <c r="AC76" s="43"/>
      <c r="AD76" s="43"/>
    </row>
    <row r="77" spans="1:30" s="38" customFormat="1" ht="122.25" customHeight="1" outlineLevel="1">
      <c r="A77" s="422">
        <f t="shared" si="5"/>
        <v>68</v>
      </c>
      <c r="B77" s="430" t="s">
        <v>11874</v>
      </c>
      <c r="C77" s="423" t="s">
        <v>68</v>
      </c>
      <c r="D77" s="458" t="s">
        <v>430</v>
      </c>
      <c r="E77" s="430">
        <v>6636005527</v>
      </c>
      <c r="F77" s="430" t="s">
        <v>4757</v>
      </c>
      <c r="G77" s="452" t="s">
        <v>431</v>
      </c>
      <c r="H77" s="430" t="s">
        <v>253</v>
      </c>
      <c r="I77" s="430" t="s">
        <v>24</v>
      </c>
      <c r="J77" s="436" t="s">
        <v>432</v>
      </c>
      <c r="K77" s="501">
        <v>190.67</v>
      </c>
      <c r="L77" s="430" t="s">
        <v>361</v>
      </c>
      <c r="M77" s="471" t="s">
        <v>6263</v>
      </c>
      <c r="N77" s="430" t="s">
        <v>57</v>
      </c>
      <c r="O77" s="453" t="s">
        <v>10013</v>
      </c>
      <c r="P77" s="436" t="s">
        <v>433</v>
      </c>
      <c r="Q77" s="439" t="s">
        <v>9574</v>
      </c>
      <c r="R77" s="436" t="s">
        <v>7612</v>
      </c>
      <c r="S77" s="430" t="s">
        <v>434</v>
      </c>
      <c r="T77" s="497" t="s">
        <v>8005</v>
      </c>
      <c r="U77" s="428" t="s">
        <v>8379</v>
      </c>
      <c r="V77" s="429"/>
      <c r="W77" s="43"/>
      <c r="X77" s="43"/>
      <c r="Y77" s="43"/>
      <c r="Z77" s="43"/>
      <c r="AA77" s="43"/>
      <c r="AB77" s="43"/>
      <c r="AC77" s="43"/>
      <c r="AD77" s="43"/>
    </row>
    <row r="78" spans="1:30" s="38" customFormat="1" ht="186.75" customHeight="1" outlineLevel="1">
      <c r="A78" s="422">
        <f t="shared" si="5"/>
        <v>69</v>
      </c>
      <c r="B78" s="430" t="s">
        <v>11875</v>
      </c>
      <c r="C78" s="423" t="s">
        <v>68</v>
      </c>
      <c r="D78" s="435" t="s">
        <v>435</v>
      </c>
      <c r="E78" s="436">
        <v>6636005615</v>
      </c>
      <c r="F78" s="436" t="s">
        <v>4758</v>
      </c>
      <c r="G78" s="437" t="s">
        <v>436</v>
      </c>
      <c r="H78" s="430" t="s">
        <v>253</v>
      </c>
      <c r="I78" s="436" t="s">
        <v>24</v>
      </c>
      <c r="J78" s="436" t="s">
        <v>437</v>
      </c>
      <c r="K78" s="501">
        <v>190.67</v>
      </c>
      <c r="L78" s="430" t="s">
        <v>10943</v>
      </c>
      <c r="M78" s="471" t="s">
        <v>9378</v>
      </c>
      <c r="N78" s="430" t="s">
        <v>57</v>
      </c>
      <c r="O78" s="453" t="s">
        <v>10962</v>
      </c>
      <c r="P78" s="436" t="s">
        <v>7615</v>
      </c>
      <c r="Q78" s="439" t="s">
        <v>9578</v>
      </c>
      <c r="R78" s="436" t="s">
        <v>7613</v>
      </c>
      <c r="S78" s="430" t="s">
        <v>438</v>
      </c>
      <c r="T78" s="504" t="s">
        <v>8006</v>
      </c>
      <c r="U78" s="505" t="s">
        <v>8380</v>
      </c>
      <c r="V78" s="429"/>
      <c r="W78" s="43"/>
      <c r="X78" s="43"/>
      <c r="Y78" s="43"/>
      <c r="Z78" s="43"/>
      <c r="AA78" s="43"/>
      <c r="AB78" s="43"/>
      <c r="AC78" s="43"/>
      <c r="AD78" s="43"/>
    </row>
    <row r="79" spans="1:30" s="38" customFormat="1" ht="72" outlineLevel="1">
      <c r="A79" s="422">
        <f t="shared" si="5"/>
        <v>70</v>
      </c>
      <c r="B79" s="430" t="s">
        <v>8804</v>
      </c>
      <c r="C79" s="430" t="s">
        <v>484</v>
      </c>
      <c r="D79" s="458" t="s">
        <v>439</v>
      </c>
      <c r="E79" s="430">
        <v>6636005446</v>
      </c>
      <c r="F79" s="430" t="s">
        <v>4759</v>
      </c>
      <c r="G79" s="452" t="s">
        <v>440</v>
      </c>
      <c r="H79" s="430" t="s">
        <v>253</v>
      </c>
      <c r="I79" s="430" t="s">
        <v>24</v>
      </c>
      <c r="J79" s="436" t="s">
        <v>441</v>
      </c>
      <c r="K79" s="501">
        <v>190.67</v>
      </c>
      <c r="L79" s="430" t="s">
        <v>361</v>
      </c>
      <c r="M79" s="471" t="s">
        <v>11607</v>
      </c>
      <c r="N79" s="430" t="s">
        <v>57</v>
      </c>
      <c r="O79" s="453" t="s">
        <v>10963</v>
      </c>
      <c r="P79" s="436" t="s">
        <v>442</v>
      </c>
      <c r="Q79" s="439" t="s">
        <v>9579</v>
      </c>
      <c r="R79" s="506" t="s">
        <v>7616</v>
      </c>
      <c r="S79" s="430" t="s">
        <v>443</v>
      </c>
      <c r="T79" s="497" t="s">
        <v>8857</v>
      </c>
      <c r="U79" s="428" t="s">
        <v>7617</v>
      </c>
      <c r="V79" s="429"/>
      <c r="W79" s="43"/>
      <c r="X79" s="43"/>
      <c r="Y79" s="43"/>
      <c r="Z79" s="43"/>
      <c r="AA79" s="43"/>
      <c r="AB79" s="43"/>
      <c r="AC79" s="43"/>
      <c r="AD79" s="43"/>
    </row>
    <row r="80" spans="1:30" s="38" customFormat="1" ht="160.9" customHeight="1" outlineLevel="1">
      <c r="A80" s="422">
        <f t="shared" si="5"/>
        <v>71</v>
      </c>
      <c r="B80" s="430" t="s">
        <v>11876</v>
      </c>
      <c r="C80" s="430" t="s">
        <v>484</v>
      </c>
      <c r="D80" s="458" t="s">
        <v>444</v>
      </c>
      <c r="E80" s="430">
        <v>6636005573</v>
      </c>
      <c r="F80" s="430" t="s">
        <v>4760</v>
      </c>
      <c r="G80" s="452" t="s">
        <v>445</v>
      </c>
      <c r="H80" s="430" t="s">
        <v>253</v>
      </c>
      <c r="I80" s="430" t="s">
        <v>24</v>
      </c>
      <c r="J80" s="436" t="s">
        <v>437</v>
      </c>
      <c r="K80" s="501">
        <v>190.67</v>
      </c>
      <c r="L80" s="430" t="s">
        <v>10944</v>
      </c>
      <c r="M80" s="471" t="s">
        <v>9378</v>
      </c>
      <c r="N80" s="430" t="s">
        <v>57</v>
      </c>
      <c r="O80" s="453" t="s">
        <v>10964</v>
      </c>
      <c r="P80" s="436" t="s">
        <v>446</v>
      </c>
      <c r="Q80" s="439" t="s">
        <v>9580</v>
      </c>
      <c r="R80" s="436" t="s">
        <v>7614</v>
      </c>
      <c r="S80" s="430" t="s">
        <v>447</v>
      </c>
      <c r="T80" s="504" t="s">
        <v>8006</v>
      </c>
      <c r="U80" s="505" t="s">
        <v>8381</v>
      </c>
      <c r="V80" s="429"/>
      <c r="W80" s="43"/>
      <c r="X80" s="43"/>
      <c r="Y80" s="43"/>
      <c r="Z80" s="43"/>
      <c r="AA80" s="43"/>
      <c r="AB80" s="43"/>
      <c r="AC80" s="43"/>
      <c r="AD80" s="43"/>
    </row>
    <row r="81" spans="1:30" s="38" customFormat="1" ht="72" outlineLevel="1">
      <c r="A81" s="422">
        <f t="shared" si="5"/>
        <v>72</v>
      </c>
      <c r="B81" s="430" t="s">
        <v>8805</v>
      </c>
      <c r="C81" s="430" t="s">
        <v>484</v>
      </c>
      <c r="D81" s="435" t="s">
        <v>448</v>
      </c>
      <c r="E81" s="436">
        <v>6636005460</v>
      </c>
      <c r="F81" s="436" t="s">
        <v>4761</v>
      </c>
      <c r="G81" s="437" t="s">
        <v>449</v>
      </c>
      <c r="H81" s="430" t="s">
        <v>253</v>
      </c>
      <c r="I81" s="436" t="s">
        <v>24</v>
      </c>
      <c r="J81" s="436" t="s">
        <v>450</v>
      </c>
      <c r="K81" s="501">
        <v>190.67</v>
      </c>
      <c r="L81" s="430" t="s">
        <v>385</v>
      </c>
      <c r="M81" s="471" t="s">
        <v>6263</v>
      </c>
      <c r="N81" s="430" t="s">
        <v>57</v>
      </c>
      <c r="O81" s="453" t="s">
        <v>10965</v>
      </c>
      <c r="P81" s="436" t="s">
        <v>451</v>
      </c>
      <c r="Q81" s="439" t="s">
        <v>9581</v>
      </c>
      <c r="R81" s="436" t="s">
        <v>7618</v>
      </c>
      <c r="S81" s="430" t="s">
        <v>452</v>
      </c>
      <c r="T81" s="504" t="s">
        <v>8007</v>
      </c>
      <c r="U81" s="505" t="s">
        <v>7619</v>
      </c>
      <c r="V81" s="429"/>
      <c r="W81" s="43"/>
      <c r="X81" s="43"/>
      <c r="Y81" s="43"/>
      <c r="Z81" s="43"/>
      <c r="AA81" s="43"/>
      <c r="AB81" s="43"/>
      <c r="AC81" s="43"/>
      <c r="AD81" s="43"/>
    </row>
    <row r="82" spans="1:30" s="38" customFormat="1" ht="84" outlineLevel="1">
      <c r="A82" s="422">
        <f t="shared" si="5"/>
        <v>73</v>
      </c>
      <c r="B82" s="430" t="s">
        <v>8806</v>
      </c>
      <c r="C82" s="423" t="s">
        <v>68</v>
      </c>
      <c r="D82" s="435" t="s">
        <v>453</v>
      </c>
      <c r="E82" s="436">
        <v>6636005598</v>
      </c>
      <c r="F82" s="436" t="s">
        <v>4762</v>
      </c>
      <c r="G82" s="437" t="s">
        <v>454</v>
      </c>
      <c r="H82" s="430" t="s">
        <v>253</v>
      </c>
      <c r="I82" s="436" t="s">
        <v>24</v>
      </c>
      <c r="J82" s="436" t="s">
        <v>450</v>
      </c>
      <c r="K82" s="501">
        <v>190.67</v>
      </c>
      <c r="L82" s="436" t="s">
        <v>361</v>
      </c>
      <c r="M82" s="471" t="s">
        <v>9377</v>
      </c>
      <c r="N82" s="430" t="s">
        <v>57</v>
      </c>
      <c r="O82" s="438" t="s">
        <v>10966</v>
      </c>
      <c r="P82" s="506" t="s">
        <v>455</v>
      </c>
      <c r="Q82" s="439" t="s">
        <v>9915</v>
      </c>
      <c r="R82" s="436" t="s">
        <v>7620</v>
      </c>
      <c r="S82" s="430" t="s">
        <v>456</v>
      </c>
      <c r="T82" s="497" t="s">
        <v>8008</v>
      </c>
      <c r="U82" s="505" t="s">
        <v>7621</v>
      </c>
      <c r="V82" s="429"/>
      <c r="W82" s="43"/>
      <c r="X82" s="43"/>
      <c r="Y82" s="43"/>
      <c r="Z82" s="43"/>
      <c r="AA82" s="43"/>
      <c r="AB82" s="43"/>
      <c r="AC82" s="43"/>
      <c r="AD82" s="43"/>
    </row>
    <row r="83" spans="1:30" s="38" customFormat="1" ht="60" outlineLevel="1">
      <c r="A83" s="422">
        <f t="shared" si="5"/>
        <v>74</v>
      </c>
      <c r="B83" s="430" t="s">
        <v>11877</v>
      </c>
      <c r="C83" s="430" t="s">
        <v>484</v>
      </c>
      <c r="D83" s="458" t="s">
        <v>457</v>
      </c>
      <c r="E83" s="430">
        <v>6636005580</v>
      </c>
      <c r="F83" s="430" t="s">
        <v>4763</v>
      </c>
      <c r="G83" s="452" t="s">
        <v>458</v>
      </c>
      <c r="H83" s="430" t="s">
        <v>253</v>
      </c>
      <c r="I83" s="430" t="s">
        <v>24</v>
      </c>
      <c r="J83" s="436" t="s">
        <v>450</v>
      </c>
      <c r="K83" s="501">
        <v>190.67</v>
      </c>
      <c r="L83" s="430" t="s">
        <v>361</v>
      </c>
      <c r="M83" s="471" t="s">
        <v>11608</v>
      </c>
      <c r="N83" s="430" t="s">
        <v>57</v>
      </c>
      <c r="O83" s="453" t="s">
        <v>10967</v>
      </c>
      <c r="P83" s="436" t="s">
        <v>459</v>
      </c>
      <c r="Q83" s="439" t="s">
        <v>11118</v>
      </c>
      <c r="R83" s="436" t="s">
        <v>7622</v>
      </c>
      <c r="S83" s="430" t="s">
        <v>460</v>
      </c>
      <c r="T83" s="497" t="s">
        <v>8007</v>
      </c>
      <c r="U83" s="505" t="s">
        <v>7623</v>
      </c>
      <c r="V83" s="429"/>
      <c r="W83" s="43"/>
      <c r="X83" s="43"/>
      <c r="Y83" s="43"/>
      <c r="Z83" s="43"/>
      <c r="AA83" s="43"/>
      <c r="AB83" s="43"/>
      <c r="AC83" s="43"/>
      <c r="AD83" s="43"/>
    </row>
    <row r="84" spans="1:30" s="38" customFormat="1" ht="131.25" customHeight="1" outlineLevel="1">
      <c r="A84" s="422">
        <f t="shared" si="5"/>
        <v>75</v>
      </c>
      <c r="B84" s="430" t="s">
        <v>11878</v>
      </c>
      <c r="C84" s="430" t="s">
        <v>484</v>
      </c>
      <c r="D84" s="458" t="s">
        <v>461</v>
      </c>
      <c r="E84" s="430">
        <v>6636005580</v>
      </c>
      <c r="F84" s="430" t="s">
        <v>4764</v>
      </c>
      <c r="G84" s="452" t="s">
        <v>458</v>
      </c>
      <c r="H84" s="430" t="s">
        <v>253</v>
      </c>
      <c r="I84" s="430" t="s">
        <v>24</v>
      </c>
      <c r="J84" s="436" t="s">
        <v>450</v>
      </c>
      <c r="K84" s="501">
        <v>190.67</v>
      </c>
      <c r="L84" s="430" t="s">
        <v>361</v>
      </c>
      <c r="M84" s="471" t="s">
        <v>11609</v>
      </c>
      <c r="N84" s="430" t="s">
        <v>57</v>
      </c>
      <c r="O84" s="453" t="s">
        <v>9456</v>
      </c>
      <c r="P84" s="436" t="s">
        <v>459</v>
      </c>
      <c r="Q84" s="439" t="s">
        <v>11235</v>
      </c>
      <c r="R84" s="436" t="s">
        <v>7622</v>
      </c>
      <c r="S84" s="430" t="s">
        <v>460</v>
      </c>
      <c r="T84" s="504" t="s">
        <v>8007</v>
      </c>
      <c r="U84" s="505" t="s">
        <v>7624</v>
      </c>
      <c r="V84" s="429"/>
      <c r="W84" s="43"/>
      <c r="X84" s="43"/>
      <c r="Y84" s="43"/>
      <c r="Z84" s="43"/>
      <c r="AA84" s="43"/>
      <c r="AB84" s="43"/>
      <c r="AC84" s="43"/>
      <c r="AD84" s="43"/>
    </row>
    <row r="85" spans="1:30" s="38" customFormat="1" ht="131.25" customHeight="1" outlineLevel="1">
      <c r="A85" s="422">
        <f t="shared" si="5"/>
        <v>76</v>
      </c>
      <c r="B85" s="430" t="s">
        <v>11879</v>
      </c>
      <c r="C85" s="430" t="s">
        <v>484</v>
      </c>
      <c r="D85" s="435" t="s">
        <v>462</v>
      </c>
      <c r="E85" s="436">
        <v>6636005580</v>
      </c>
      <c r="F85" s="436" t="s">
        <v>4765</v>
      </c>
      <c r="G85" s="437" t="s">
        <v>458</v>
      </c>
      <c r="H85" s="430" t="s">
        <v>253</v>
      </c>
      <c r="I85" s="436" t="s">
        <v>24</v>
      </c>
      <c r="J85" s="436" t="s">
        <v>450</v>
      </c>
      <c r="K85" s="501">
        <v>190.67</v>
      </c>
      <c r="L85" s="430" t="s">
        <v>183</v>
      </c>
      <c r="M85" s="471" t="s">
        <v>11610</v>
      </c>
      <c r="N85" s="430" t="s">
        <v>57</v>
      </c>
      <c r="O85" s="453" t="s">
        <v>10968</v>
      </c>
      <c r="P85" s="436" t="s">
        <v>459</v>
      </c>
      <c r="Q85" s="439" t="s">
        <v>9582</v>
      </c>
      <c r="R85" s="436" t="s">
        <v>7622</v>
      </c>
      <c r="S85" s="430" t="s">
        <v>463</v>
      </c>
      <c r="T85" s="497" t="s">
        <v>8007</v>
      </c>
      <c r="U85" s="505" t="s">
        <v>7624</v>
      </c>
      <c r="V85" s="429"/>
      <c r="W85" s="43"/>
      <c r="X85" s="43"/>
      <c r="Y85" s="43"/>
      <c r="Z85" s="43"/>
      <c r="AA85" s="43"/>
      <c r="AB85" s="43"/>
      <c r="AC85" s="43"/>
      <c r="AD85" s="43"/>
    </row>
    <row r="86" spans="1:30" s="38" customFormat="1" ht="124.5" customHeight="1" outlineLevel="1">
      <c r="A86" s="422">
        <f t="shared" si="5"/>
        <v>77</v>
      </c>
      <c r="B86" s="430" t="s">
        <v>8808</v>
      </c>
      <c r="C86" s="423" t="s">
        <v>68</v>
      </c>
      <c r="D86" s="458" t="s">
        <v>464</v>
      </c>
      <c r="E86" s="430">
        <v>6636005541</v>
      </c>
      <c r="F86" s="430" t="s">
        <v>4766</v>
      </c>
      <c r="G86" s="452" t="s">
        <v>465</v>
      </c>
      <c r="H86" s="430" t="s">
        <v>253</v>
      </c>
      <c r="I86" s="430" t="s">
        <v>24</v>
      </c>
      <c r="J86" s="436" t="s">
        <v>279</v>
      </c>
      <c r="K86" s="501">
        <v>190.67</v>
      </c>
      <c r="L86" s="436" t="s">
        <v>1991</v>
      </c>
      <c r="M86" s="471" t="s">
        <v>11611</v>
      </c>
      <c r="N86" s="430" t="s">
        <v>57</v>
      </c>
      <c r="O86" s="438" t="s">
        <v>10969</v>
      </c>
      <c r="P86" s="436" t="s">
        <v>466</v>
      </c>
      <c r="Q86" s="439" t="s">
        <v>11234</v>
      </c>
      <c r="R86" s="436" t="s">
        <v>7625</v>
      </c>
      <c r="S86" s="430" t="s">
        <v>467</v>
      </c>
      <c r="T86" s="497" t="s">
        <v>8007</v>
      </c>
      <c r="U86" s="505" t="s">
        <v>7626</v>
      </c>
      <c r="V86" s="429"/>
      <c r="W86" s="43"/>
      <c r="X86" s="43"/>
      <c r="Y86" s="43"/>
      <c r="Z86" s="43"/>
      <c r="AA86" s="43"/>
      <c r="AB86" s="43"/>
      <c r="AC86" s="43"/>
      <c r="AD86" s="43"/>
    </row>
    <row r="87" spans="1:30" s="38" customFormat="1" ht="122.25" customHeight="1" outlineLevel="1">
      <c r="A87" s="422">
        <f t="shared" si="5"/>
        <v>78</v>
      </c>
      <c r="B87" s="430" t="s">
        <v>8807</v>
      </c>
      <c r="C87" s="430" t="s">
        <v>484</v>
      </c>
      <c r="D87" s="435" t="s">
        <v>468</v>
      </c>
      <c r="E87" s="436">
        <v>6636005573</v>
      </c>
      <c r="F87" s="436" t="s">
        <v>4767</v>
      </c>
      <c r="G87" s="437" t="s">
        <v>469</v>
      </c>
      <c r="H87" s="430" t="s">
        <v>253</v>
      </c>
      <c r="I87" s="436" t="s">
        <v>24</v>
      </c>
      <c r="J87" s="436" t="s">
        <v>437</v>
      </c>
      <c r="K87" s="501">
        <v>190.67</v>
      </c>
      <c r="L87" s="436" t="s">
        <v>1991</v>
      </c>
      <c r="M87" s="471" t="s">
        <v>9353</v>
      </c>
      <c r="N87" s="430" t="s">
        <v>57</v>
      </c>
      <c r="O87" s="438" t="s">
        <v>9461</v>
      </c>
      <c r="P87" s="436" t="s">
        <v>446</v>
      </c>
      <c r="Q87" s="439" t="s">
        <v>11233</v>
      </c>
      <c r="R87" s="436" t="s">
        <v>7613</v>
      </c>
      <c r="S87" s="430" t="s">
        <v>470</v>
      </c>
      <c r="T87" s="504" t="s">
        <v>8008</v>
      </c>
      <c r="U87" s="505" t="s">
        <v>8381</v>
      </c>
      <c r="V87" s="429"/>
      <c r="W87" s="43"/>
      <c r="X87" s="43"/>
      <c r="Y87" s="43"/>
      <c r="Z87" s="43"/>
      <c r="AA87" s="43"/>
      <c r="AB87" s="43"/>
      <c r="AC87" s="43"/>
      <c r="AD87" s="43"/>
    </row>
    <row r="88" spans="1:30" s="38" customFormat="1" ht="72" outlineLevel="1">
      <c r="A88" s="422">
        <f t="shared" si="5"/>
        <v>79</v>
      </c>
      <c r="B88" s="430" t="s">
        <v>13725</v>
      </c>
      <c r="C88" s="423" t="s">
        <v>68</v>
      </c>
      <c r="D88" s="435" t="s">
        <v>471</v>
      </c>
      <c r="E88" s="436">
        <v>6636005566</v>
      </c>
      <c r="F88" s="430" t="s">
        <v>4768</v>
      </c>
      <c r="G88" s="425" t="s">
        <v>472</v>
      </c>
      <c r="H88" s="430" t="s">
        <v>253</v>
      </c>
      <c r="I88" s="436" t="s">
        <v>24</v>
      </c>
      <c r="J88" s="436" t="s">
        <v>414</v>
      </c>
      <c r="K88" s="501">
        <v>190.67</v>
      </c>
      <c r="L88" s="430" t="s">
        <v>361</v>
      </c>
      <c r="M88" s="471" t="s">
        <v>6256</v>
      </c>
      <c r="N88" s="430" t="s">
        <v>57</v>
      </c>
      <c r="O88" s="453" t="s">
        <v>10970</v>
      </c>
      <c r="P88" s="436" t="s">
        <v>473</v>
      </c>
      <c r="Q88" s="439" t="s">
        <v>9583</v>
      </c>
      <c r="R88" s="436" t="s">
        <v>7627</v>
      </c>
      <c r="S88" s="430" t="s">
        <v>474</v>
      </c>
      <c r="T88" s="497" t="s">
        <v>8009</v>
      </c>
      <c r="U88" s="505" t="s">
        <v>7630</v>
      </c>
      <c r="V88" s="429"/>
      <c r="W88" s="43"/>
      <c r="X88" s="43"/>
      <c r="Y88" s="43"/>
      <c r="Z88" s="43"/>
      <c r="AA88" s="43"/>
      <c r="AB88" s="43"/>
      <c r="AC88" s="43"/>
      <c r="AD88" s="43"/>
    </row>
    <row r="89" spans="1:30" s="38" customFormat="1" ht="76.5" customHeight="1" outlineLevel="1">
      <c r="A89" s="422">
        <f t="shared" si="5"/>
        <v>80</v>
      </c>
      <c r="B89" s="430" t="s">
        <v>8809</v>
      </c>
      <c r="C89" s="430" t="s">
        <v>484</v>
      </c>
      <c r="D89" s="458" t="s">
        <v>475</v>
      </c>
      <c r="E89" s="430">
        <v>6636005559</v>
      </c>
      <c r="F89" s="430" t="s">
        <v>4769</v>
      </c>
      <c r="G89" s="452" t="s">
        <v>476</v>
      </c>
      <c r="H89" s="430" t="s">
        <v>253</v>
      </c>
      <c r="I89" s="430" t="s">
        <v>24</v>
      </c>
      <c r="J89" s="430" t="s">
        <v>441</v>
      </c>
      <c r="K89" s="501">
        <v>190.67</v>
      </c>
      <c r="L89" s="430" t="s">
        <v>361</v>
      </c>
      <c r="M89" s="471" t="s">
        <v>12684</v>
      </c>
      <c r="N89" s="430" t="s">
        <v>57</v>
      </c>
      <c r="O89" s="453" t="s">
        <v>10971</v>
      </c>
      <c r="P89" s="436" t="s">
        <v>477</v>
      </c>
      <c r="Q89" s="439" t="s">
        <v>9727</v>
      </c>
      <c r="R89" s="436" t="s">
        <v>7628</v>
      </c>
      <c r="S89" s="430" t="s">
        <v>478</v>
      </c>
      <c r="T89" s="453" t="s">
        <v>9187</v>
      </c>
      <c r="U89" s="505" t="s">
        <v>7631</v>
      </c>
      <c r="V89" s="429"/>
      <c r="W89" s="43"/>
      <c r="X89" s="43"/>
      <c r="Y89" s="43"/>
      <c r="Z89" s="43"/>
      <c r="AA89" s="43"/>
      <c r="AB89" s="43"/>
      <c r="AC89" s="43"/>
      <c r="AD89" s="43"/>
    </row>
    <row r="90" spans="1:30" s="38" customFormat="1" ht="90" customHeight="1" outlineLevel="1">
      <c r="A90" s="422">
        <f t="shared" si="5"/>
        <v>81</v>
      </c>
      <c r="B90" s="430" t="s">
        <v>8767</v>
      </c>
      <c r="C90" s="423" t="s">
        <v>68</v>
      </c>
      <c r="D90" s="458" t="s">
        <v>479</v>
      </c>
      <c r="E90" s="430">
        <v>6636000790</v>
      </c>
      <c r="F90" s="430" t="s">
        <v>4770</v>
      </c>
      <c r="G90" s="452" t="s">
        <v>480</v>
      </c>
      <c r="H90" s="430" t="s">
        <v>253</v>
      </c>
      <c r="I90" s="430" t="s">
        <v>24</v>
      </c>
      <c r="J90" s="430" t="s">
        <v>481</v>
      </c>
      <c r="K90" s="501">
        <v>190.67</v>
      </c>
      <c r="L90" s="430" t="s">
        <v>102</v>
      </c>
      <c r="M90" s="471" t="s">
        <v>11612</v>
      </c>
      <c r="N90" s="430" t="s">
        <v>57</v>
      </c>
      <c r="O90" s="453" t="s">
        <v>10479</v>
      </c>
      <c r="P90" s="436" t="s">
        <v>482</v>
      </c>
      <c r="Q90" s="439" t="s">
        <v>9584</v>
      </c>
      <c r="R90" s="436" t="s">
        <v>7629</v>
      </c>
      <c r="S90" s="430" t="s">
        <v>483</v>
      </c>
      <c r="T90" s="497" t="s">
        <v>12385</v>
      </c>
      <c r="U90" s="505" t="s">
        <v>7632</v>
      </c>
      <c r="V90" s="429"/>
      <c r="W90" s="43"/>
      <c r="X90" s="43"/>
      <c r="Y90" s="43"/>
      <c r="Z90" s="43"/>
      <c r="AA90" s="43"/>
      <c r="AB90" s="43"/>
      <c r="AC90" s="43"/>
      <c r="AD90" s="43"/>
    </row>
    <row r="91" spans="1:30" s="38" customFormat="1" ht="37.5">
      <c r="A91" s="441" t="str">
        <f>"Асбестовский МО: " &amp;  COUNT(A92:A107)</f>
        <v>Асбестовский МО: 16</v>
      </c>
      <c r="B91" s="462"/>
      <c r="C91" s="462"/>
      <c r="D91" s="442"/>
      <c r="E91" s="462"/>
      <c r="F91" s="463"/>
      <c r="G91" s="464"/>
      <c r="H91" s="463"/>
      <c r="I91" s="463"/>
      <c r="J91" s="463"/>
      <c r="K91" s="465"/>
      <c r="L91" s="463"/>
      <c r="M91" s="463"/>
      <c r="N91" s="463"/>
      <c r="O91" s="466"/>
      <c r="P91" s="467"/>
      <c r="Q91" s="468"/>
      <c r="R91" s="463"/>
      <c r="S91" s="463"/>
      <c r="T91" s="466"/>
      <c r="U91" s="469"/>
      <c r="V91" s="429">
        <v>111</v>
      </c>
      <c r="W91" s="2"/>
      <c r="X91" s="2"/>
      <c r="Y91" s="2"/>
      <c r="Z91" s="2"/>
      <c r="AA91" s="2"/>
      <c r="AB91" s="2"/>
      <c r="AC91" s="2"/>
      <c r="AD91" s="2"/>
    </row>
    <row r="92" spans="1:30" s="38" customFormat="1" ht="90" customHeight="1" outlineLevel="1">
      <c r="A92" s="446">
        <f>A90+1</f>
        <v>82</v>
      </c>
      <c r="B92" s="431" t="s">
        <v>12554</v>
      </c>
      <c r="C92" s="430" t="s">
        <v>484</v>
      </c>
      <c r="D92" s="458" t="s">
        <v>485</v>
      </c>
      <c r="E92" s="430">
        <v>6603010190</v>
      </c>
      <c r="F92" s="431" t="s">
        <v>5944</v>
      </c>
      <c r="G92" s="452" t="s">
        <v>486</v>
      </c>
      <c r="H92" s="430" t="s">
        <v>253</v>
      </c>
      <c r="I92" s="430" t="s">
        <v>24</v>
      </c>
      <c r="J92" s="431" t="s">
        <v>8322</v>
      </c>
      <c r="K92" s="507">
        <v>184</v>
      </c>
      <c r="L92" s="430" t="s">
        <v>361</v>
      </c>
      <c r="M92" s="471" t="s">
        <v>8324</v>
      </c>
      <c r="N92" s="430" t="s">
        <v>487</v>
      </c>
      <c r="O92" s="453" t="s">
        <v>10224</v>
      </c>
      <c r="P92" s="431" t="s">
        <v>7412</v>
      </c>
      <c r="Q92" s="508" t="s">
        <v>9585</v>
      </c>
      <c r="R92" s="454" t="s">
        <v>11149</v>
      </c>
      <c r="S92" s="454" t="s">
        <v>488</v>
      </c>
      <c r="T92" s="509" t="s">
        <v>8858</v>
      </c>
      <c r="U92" s="451" t="s">
        <v>7633</v>
      </c>
      <c r="V92" s="483"/>
      <c r="W92" s="325"/>
      <c r="X92" s="325"/>
      <c r="Y92" s="43"/>
      <c r="Z92" s="43"/>
      <c r="AA92" s="43"/>
      <c r="AB92" s="43"/>
      <c r="AC92" s="43"/>
      <c r="AD92" s="43"/>
    </row>
    <row r="93" spans="1:30" s="38" customFormat="1" ht="116.25" customHeight="1" outlineLevel="1">
      <c r="A93" s="422">
        <f t="shared" ref="A93:A107" si="6">A92+1</f>
        <v>83</v>
      </c>
      <c r="B93" s="431" t="s">
        <v>12555</v>
      </c>
      <c r="C93" s="436" t="s">
        <v>484</v>
      </c>
      <c r="D93" s="458" t="s">
        <v>489</v>
      </c>
      <c r="E93" s="510">
        <v>6603009614</v>
      </c>
      <c r="F93" s="430" t="s">
        <v>4783</v>
      </c>
      <c r="G93" s="452" t="s">
        <v>9453</v>
      </c>
      <c r="H93" s="430" t="s">
        <v>253</v>
      </c>
      <c r="I93" s="430" t="s">
        <v>24</v>
      </c>
      <c r="J93" s="431" t="s">
        <v>5945</v>
      </c>
      <c r="K93" s="507">
        <v>184</v>
      </c>
      <c r="L93" s="430" t="s">
        <v>1991</v>
      </c>
      <c r="M93" s="471" t="s">
        <v>11418</v>
      </c>
      <c r="N93" s="430" t="s">
        <v>487</v>
      </c>
      <c r="O93" s="511" t="s">
        <v>10010</v>
      </c>
      <c r="P93" s="342" t="s">
        <v>7413</v>
      </c>
      <c r="Q93" s="508" t="s">
        <v>9585</v>
      </c>
      <c r="R93" s="512" t="s">
        <v>5950</v>
      </c>
      <c r="S93" s="449" t="s">
        <v>6745</v>
      </c>
      <c r="T93" s="509" t="s">
        <v>8010</v>
      </c>
      <c r="U93" s="451" t="s">
        <v>57</v>
      </c>
      <c r="V93" s="483"/>
      <c r="W93" s="325"/>
      <c r="X93" s="325"/>
      <c r="Y93" s="43"/>
      <c r="Z93" s="43"/>
      <c r="AA93" s="43"/>
      <c r="AB93" s="43"/>
      <c r="AC93" s="43"/>
      <c r="AD93" s="43"/>
    </row>
    <row r="94" spans="1:30" s="38" customFormat="1" ht="60" outlineLevel="1">
      <c r="A94" s="422">
        <f t="shared" si="6"/>
        <v>84</v>
      </c>
      <c r="B94" s="430" t="s">
        <v>12556</v>
      </c>
      <c r="C94" s="430" t="s">
        <v>484</v>
      </c>
      <c r="D94" s="458" t="s">
        <v>490</v>
      </c>
      <c r="E94" s="430">
        <v>6603010955</v>
      </c>
      <c r="F94" s="430" t="s">
        <v>4772</v>
      </c>
      <c r="G94" s="513" t="s">
        <v>491</v>
      </c>
      <c r="H94" s="430" t="s">
        <v>253</v>
      </c>
      <c r="I94" s="430" t="s">
        <v>24</v>
      </c>
      <c r="J94" s="431" t="s">
        <v>8322</v>
      </c>
      <c r="K94" s="514">
        <v>184</v>
      </c>
      <c r="L94" s="430" t="s">
        <v>361</v>
      </c>
      <c r="M94" s="471" t="s">
        <v>8324</v>
      </c>
      <c r="N94" s="430" t="s">
        <v>487</v>
      </c>
      <c r="O94" s="453" t="s">
        <v>10226</v>
      </c>
      <c r="P94" s="431" t="s">
        <v>7414</v>
      </c>
      <c r="Q94" s="508" t="s">
        <v>9585</v>
      </c>
      <c r="R94" s="454" t="s">
        <v>6775</v>
      </c>
      <c r="S94" s="454" t="s">
        <v>492</v>
      </c>
      <c r="T94" s="455" t="s">
        <v>9173</v>
      </c>
      <c r="U94" s="451" t="s">
        <v>57</v>
      </c>
      <c r="V94" s="483"/>
      <c r="W94" s="325"/>
      <c r="X94" s="325"/>
      <c r="Y94" s="43"/>
      <c r="Z94" s="43"/>
      <c r="AA94" s="43"/>
      <c r="AB94" s="43"/>
      <c r="AC94" s="43"/>
      <c r="AD94" s="43"/>
    </row>
    <row r="95" spans="1:30" s="38" customFormat="1" ht="90" customHeight="1" outlineLevel="1">
      <c r="A95" s="422">
        <f t="shared" si="6"/>
        <v>85</v>
      </c>
      <c r="B95" s="430" t="s">
        <v>12557</v>
      </c>
      <c r="C95" s="430" t="s">
        <v>68</v>
      </c>
      <c r="D95" s="458" t="s">
        <v>493</v>
      </c>
      <c r="E95" s="430">
        <v>6603010289</v>
      </c>
      <c r="F95" s="430" t="s">
        <v>4784</v>
      </c>
      <c r="G95" s="452" t="s">
        <v>494</v>
      </c>
      <c r="H95" s="430" t="s">
        <v>253</v>
      </c>
      <c r="I95" s="430" t="s">
        <v>24</v>
      </c>
      <c r="J95" s="431" t="s">
        <v>8322</v>
      </c>
      <c r="K95" s="514">
        <v>168</v>
      </c>
      <c r="L95" s="430" t="s">
        <v>865</v>
      </c>
      <c r="M95" s="471" t="s">
        <v>8324</v>
      </c>
      <c r="N95" s="430" t="s">
        <v>487</v>
      </c>
      <c r="O95" s="453" t="s">
        <v>10227</v>
      </c>
      <c r="P95" s="431" t="s">
        <v>7415</v>
      </c>
      <c r="Q95" s="508" t="s">
        <v>9585</v>
      </c>
      <c r="R95" s="454" t="s">
        <v>6776</v>
      </c>
      <c r="S95" s="454" t="s">
        <v>495</v>
      </c>
      <c r="T95" s="459" t="s">
        <v>8859</v>
      </c>
      <c r="U95" s="451" t="s">
        <v>7634</v>
      </c>
      <c r="V95" s="483"/>
      <c r="W95" s="325"/>
      <c r="X95" s="325"/>
      <c r="Y95" s="43"/>
      <c r="Z95" s="43"/>
      <c r="AA95" s="43"/>
      <c r="AB95" s="43"/>
      <c r="AC95" s="43"/>
      <c r="AD95" s="43"/>
    </row>
    <row r="96" spans="1:30" s="38" customFormat="1" ht="120" outlineLevel="1">
      <c r="A96" s="422">
        <f t="shared" si="6"/>
        <v>86</v>
      </c>
      <c r="B96" s="430" t="s">
        <v>12558</v>
      </c>
      <c r="C96" s="430" t="s">
        <v>68</v>
      </c>
      <c r="D96" s="458" t="s">
        <v>496</v>
      </c>
      <c r="E96" s="503" t="s">
        <v>497</v>
      </c>
      <c r="F96" s="430" t="s">
        <v>4785</v>
      </c>
      <c r="G96" s="452" t="s">
        <v>498</v>
      </c>
      <c r="H96" s="430" t="s">
        <v>253</v>
      </c>
      <c r="I96" s="430" t="s">
        <v>24</v>
      </c>
      <c r="J96" s="431" t="s">
        <v>8322</v>
      </c>
      <c r="K96" s="514">
        <v>176</v>
      </c>
      <c r="L96" s="430" t="s">
        <v>361</v>
      </c>
      <c r="M96" s="471" t="s">
        <v>8324</v>
      </c>
      <c r="N96" s="430" t="s">
        <v>487</v>
      </c>
      <c r="O96" s="453" t="s">
        <v>9457</v>
      </c>
      <c r="P96" s="431" t="s">
        <v>7416</v>
      </c>
      <c r="Q96" s="508" t="s">
        <v>9585</v>
      </c>
      <c r="R96" s="454" t="s">
        <v>6776</v>
      </c>
      <c r="S96" s="454" t="s">
        <v>499</v>
      </c>
      <c r="T96" s="455" t="s">
        <v>500</v>
      </c>
      <c r="U96" s="451" t="s">
        <v>8382</v>
      </c>
      <c r="V96" s="483"/>
      <c r="W96" s="325"/>
      <c r="X96" s="325"/>
      <c r="Y96" s="43"/>
      <c r="Z96" s="43"/>
      <c r="AA96" s="43"/>
      <c r="AB96" s="43"/>
      <c r="AC96" s="43"/>
      <c r="AD96" s="43"/>
    </row>
    <row r="97" spans="1:30" s="38" customFormat="1" ht="63.75" customHeight="1" outlineLevel="1">
      <c r="A97" s="422">
        <f t="shared" si="6"/>
        <v>87</v>
      </c>
      <c r="B97" s="430" t="s">
        <v>12559</v>
      </c>
      <c r="C97" s="430" t="s">
        <v>68</v>
      </c>
      <c r="D97" s="458" t="s">
        <v>501</v>
      </c>
      <c r="E97" s="430">
        <v>6603010200</v>
      </c>
      <c r="F97" s="430" t="s">
        <v>4786</v>
      </c>
      <c r="G97" s="452" t="s">
        <v>502</v>
      </c>
      <c r="H97" s="430" t="s">
        <v>253</v>
      </c>
      <c r="I97" s="430" t="s">
        <v>24</v>
      </c>
      <c r="J97" s="431" t="s">
        <v>8322</v>
      </c>
      <c r="K97" s="515">
        <v>168.08</v>
      </c>
      <c r="L97" s="430" t="s">
        <v>2857</v>
      </c>
      <c r="M97" s="471" t="s">
        <v>8324</v>
      </c>
      <c r="N97" s="430" t="s">
        <v>487</v>
      </c>
      <c r="O97" s="453" t="s">
        <v>10228</v>
      </c>
      <c r="P97" s="431" t="s">
        <v>7417</v>
      </c>
      <c r="Q97" s="508" t="s">
        <v>9585</v>
      </c>
      <c r="R97" s="454" t="s">
        <v>11150</v>
      </c>
      <c r="S97" s="454" t="s">
        <v>503</v>
      </c>
      <c r="T97" s="455" t="s">
        <v>9173</v>
      </c>
      <c r="U97" s="451" t="s">
        <v>504</v>
      </c>
      <c r="V97" s="483"/>
      <c r="W97" s="325"/>
      <c r="X97" s="325"/>
      <c r="Y97" s="43"/>
      <c r="Z97" s="43"/>
      <c r="AA97" s="43"/>
      <c r="AB97" s="43"/>
      <c r="AC97" s="43"/>
      <c r="AD97" s="43"/>
    </row>
    <row r="98" spans="1:30" s="38" customFormat="1" ht="60" outlineLevel="1">
      <c r="A98" s="422">
        <f t="shared" si="6"/>
        <v>88</v>
      </c>
      <c r="B98" s="430" t="s">
        <v>12568</v>
      </c>
      <c r="C98" s="430" t="s">
        <v>68</v>
      </c>
      <c r="D98" s="458" t="s">
        <v>505</v>
      </c>
      <c r="E98" s="430">
        <v>6603009903</v>
      </c>
      <c r="F98" s="430" t="s">
        <v>4773</v>
      </c>
      <c r="G98" s="452" t="s">
        <v>506</v>
      </c>
      <c r="H98" s="430" t="s">
        <v>253</v>
      </c>
      <c r="I98" s="430" t="s">
        <v>24</v>
      </c>
      <c r="J98" s="430" t="s">
        <v>7925</v>
      </c>
      <c r="K98" s="514">
        <v>184</v>
      </c>
      <c r="L98" s="430" t="s">
        <v>10945</v>
      </c>
      <c r="M98" s="471" t="s">
        <v>5946</v>
      </c>
      <c r="N98" s="430" t="s">
        <v>487</v>
      </c>
      <c r="O98" s="453" t="s">
        <v>10972</v>
      </c>
      <c r="P98" s="431" t="s">
        <v>7418</v>
      </c>
      <c r="Q98" s="508" t="s">
        <v>9585</v>
      </c>
      <c r="R98" s="454" t="s">
        <v>6777</v>
      </c>
      <c r="S98" s="454" t="s">
        <v>507</v>
      </c>
      <c r="T98" s="455" t="s">
        <v>500</v>
      </c>
      <c r="U98" s="451" t="s">
        <v>7635</v>
      </c>
      <c r="V98" s="483"/>
      <c r="W98" s="325"/>
      <c r="X98" s="325"/>
      <c r="Y98" s="43"/>
      <c r="Z98" s="43"/>
      <c r="AA98" s="43"/>
      <c r="AB98" s="43"/>
      <c r="AC98" s="43"/>
      <c r="AD98" s="43"/>
    </row>
    <row r="99" spans="1:30" s="38" customFormat="1" ht="72" outlineLevel="1">
      <c r="A99" s="422">
        <f t="shared" si="6"/>
        <v>89</v>
      </c>
      <c r="B99" s="430" t="s">
        <v>12567</v>
      </c>
      <c r="C99" s="430" t="s">
        <v>484</v>
      </c>
      <c r="D99" s="458" t="s">
        <v>508</v>
      </c>
      <c r="E99" s="430">
        <v>6603010137</v>
      </c>
      <c r="F99" s="430" t="s">
        <v>4774</v>
      </c>
      <c r="G99" s="425" t="s">
        <v>509</v>
      </c>
      <c r="H99" s="430" t="s">
        <v>253</v>
      </c>
      <c r="I99" s="430" t="s">
        <v>24</v>
      </c>
      <c r="J99" s="431" t="s">
        <v>8322</v>
      </c>
      <c r="K99" s="514">
        <v>176</v>
      </c>
      <c r="L99" s="430" t="s">
        <v>10946</v>
      </c>
      <c r="M99" s="471" t="s">
        <v>8324</v>
      </c>
      <c r="N99" s="430" t="s">
        <v>487</v>
      </c>
      <c r="O99" s="453" t="s">
        <v>10973</v>
      </c>
      <c r="P99" s="431" t="s">
        <v>7419</v>
      </c>
      <c r="Q99" s="508" t="s">
        <v>9585</v>
      </c>
      <c r="R99" s="454" t="s">
        <v>6778</v>
      </c>
      <c r="S99" s="454" t="s">
        <v>510</v>
      </c>
      <c r="T99" s="455" t="s">
        <v>9172</v>
      </c>
      <c r="U99" s="451" t="s">
        <v>7636</v>
      </c>
      <c r="V99" s="483"/>
      <c r="W99" s="325"/>
      <c r="X99" s="325"/>
      <c r="Y99" s="43"/>
      <c r="Z99" s="43"/>
      <c r="AA99" s="43"/>
      <c r="AB99" s="43"/>
      <c r="AC99" s="43"/>
      <c r="AD99" s="43"/>
    </row>
    <row r="100" spans="1:30" s="38" customFormat="1" ht="60" outlineLevel="1">
      <c r="A100" s="422">
        <f t="shared" si="6"/>
        <v>90</v>
      </c>
      <c r="B100" s="430" t="s">
        <v>12566</v>
      </c>
      <c r="C100" s="430" t="s">
        <v>484</v>
      </c>
      <c r="D100" s="458" t="s">
        <v>511</v>
      </c>
      <c r="E100" s="430">
        <v>6603010867</v>
      </c>
      <c r="F100" s="430" t="s">
        <v>4775</v>
      </c>
      <c r="G100" s="425" t="s">
        <v>512</v>
      </c>
      <c r="H100" s="430" t="s">
        <v>253</v>
      </c>
      <c r="I100" s="430" t="s">
        <v>24</v>
      </c>
      <c r="J100" s="431" t="s">
        <v>8322</v>
      </c>
      <c r="K100" s="514">
        <v>176</v>
      </c>
      <c r="L100" s="430" t="s">
        <v>1052</v>
      </c>
      <c r="M100" s="471" t="s">
        <v>8324</v>
      </c>
      <c r="N100" s="430" t="s">
        <v>487</v>
      </c>
      <c r="O100" s="453" t="s">
        <v>10033</v>
      </c>
      <c r="P100" s="431" t="s">
        <v>7420</v>
      </c>
      <c r="Q100" s="508" t="s">
        <v>9585</v>
      </c>
      <c r="R100" s="454" t="s">
        <v>6779</v>
      </c>
      <c r="S100" s="454" t="s">
        <v>513</v>
      </c>
      <c r="T100" s="455" t="s">
        <v>9173</v>
      </c>
      <c r="U100" s="451" t="s">
        <v>7637</v>
      </c>
      <c r="V100" s="483"/>
      <c r="W100" s="325"/>
      <c r="X100" s="325"/>
      <c r="Y100" s="43"/>
      <c r="Z100" s="43"/>
      <c r="AA100" s="43"/>
      <c r="AB100" s="43"/>
      <c r="AC100" s="43"/>
      <c r="AD100" s="43"/>
    </row>
    <row r="101" spans="1:30" s="38" customFormat="1" ht="60" outlineLevel="1">
      <c r="A101" s="422">
        <f t="shared" si="6"/>
        <v>91</v>
      </c>
      <c r="B101" s="430" t="s">
        <v>12565</v>
      </c>
      <c r="C101" s="430" t="s">
        <v>68</v>
      </c>
      <c r="D101" s="458" t="s">
        <v>514</v>
      </c>
      <c r="E101" s="430">
        <v>6603009678</v>
      </c>
      <c r="F101" s="430" t="s">
        <v>4776</v>
      </c>
      <c r="G101" s="425" t="s">
        <v>9452</v>
      </c>
      <c r="H101" s="430" t="s">
        <v>253</v>
      </c>
      <c r="I101" s="430" t="s">
        <v>24</v>
      </c>
      <c r="J101" s="430" t="s">
        <v>7925</v>
      </c>
      <c r="K101" s="514">
        <v>184</v>
      </c>
      <c r="L101" s="430" t="s">
        <v>865</v>
      </c>
      <c r="M101" s="471" t="s">
        <v>5946</v>
      </c>
      <c r="N101" s="430" t="s">
        <v>487</v>
      </c>
      <c r="O101" s="453" t="s">
        <v>9987</v>
      </c>
      <c r="P101" s="431" t="s">
        <v>7421</v>
      </c>
      <c r="Q101" s="508" t="s">
        <v>9585</v>
      </c>
      <c r="R101" s="454" t="s">
        <v>6780</v>
      </c>
      <c r="S101" s="454" t="s">
        <v>515</v>
      </c>
      <c r="T101" s="455" t="s">
        <v>9172</v>
      </c>
      <c r="U101" s="451" t="s">
        <v>7638</v>
      </c>
      <c r="V101" s="483"/>
      <c r="W101" s="325"/>
      <c r="X101" s="325"/>
      <c r="Y101" s="43"/>
      <c r="Z101" s="43"/>
      <c r="AA101" s="43"/>
      <c r="AB101" s="43"/>
      <c r="AC101" s="43"/>
      <c r="AD101" s="43"/>
    </row>
    <row r="102" spans="1:30" s="38" customFormat="1" ht="60" outlineLevel="1">
      <c r="A102" s="422">
        <f t="shared" si="6"/>
        <v>92</v>
      </c>
      <c r="B102" s="430" t="s">
        <v>12564</v>
      </c>
      <c r="C102" s="430" t="s">
        <v>484</v>
      </c>
      <c r="D102" s="458" t="s">
        <v>516</v>
      </c>
      <c r="E102" s="503" t="s">
        <v>517</v>
      </c>
      <c r="F102" s="430" t="s">
        <v>4777</v>
      </c>
      <c r="G102" s="425" t="s">
        <v>6661</v>
      </c>
      <c r="H102" s="430" t="s">
        <v>253</v>
      </c>
      <c r="I102" s="430" t="s">
        <v>24</v>
      </c>
      <c r="J102" s="431" t="s">
        <v>8322</v>
      </c>
      <c r="K102" s="514">
        <v>168</v>
      </c>
      <c r="L102" s="503" t="s">
        <v>361</v>
      </c>
      <c r="M102" s="471" t="s">
        <v>8324</v>
      </c>
      <c r="N102" s="430" t="s">
        <v>487</v>
      </c>
      <c r="O102" s="453" t="s">
        <v>9459</v>
      </c>
      <c r="P102" s="431" t="s">
        <v>7439</v>
      </c>
      <c r="Q102" s="508" t="s">
        <v>9585</v>
      </c>
      <c r="R102" s="454" t="s">
        <v>6781</v>
      </c>
      <c r="S102" s="454" t="s">
        <v>518</v>
      </c>
      <c r="T102" s="455" t="s">
        <v>9173</v>
      </c>
      <c r="U102" s="451" t="s">
        <v>57</v>
      </c>
      <c r="V102" s="483"/>
      <c r="W102" s="325"/>
      <c r="X102" s="325"/>
      <c r="Y102" s="43"/>
      <c r="Z102" s="43"/>
      <c r="AA102" s="43"/>
      <c r="AB102" s="43"/>
      <c r="AC102" s="43"/>
      <c r="AD102" s="43"/>
    </row>
    <row r="103" spans="1:30" s="38" customFormat="1" ht="60" outlineLevel="1">
      <c r="A103" s="422">
        <f t="shared" si="6"/>
        <v>93</v>
      </c>
      <c r="B103" s="430" t="s">
        <v>12563</v>
      </c>
      <c r="C103" s="430" t="s">
        <v>484</v>
      </c>
      <c r="D103" s="458" t="s">
        <v>519</v>
      </c>
      <c r="E103" s="430">
        <v>6603010120</v>
      </c>
      <c r="F103" s="430" t="s">
        <v>4778</v>
      </c>
      <c r="G103" s="425" t="s">
        <v>520</v>
      </c>
      <c r="H103" s="430" t="s">
        <v>253</v>
      </c>
      <c r="I103" s="430" t="s">
        <v>24</v>
      </c>
      <c r="J103" s="431" t="s">
        <v>8322</v>
      </c>
      <c r="K103" s="514">
        <v>176</v>
      </c>
      <c r="L103" s="430" t="s">
        <v>10946</v>
      </c>
      <c r="M103" s="471" t="s">
        <v>8324</v>
      </c>
      <c r="N103" s="430" t="s">
        <v>487</v>
      </c>
      <c r="O103" s="453" t="s">
        <v>10001</v>
      </c>
      <c r="P103" s="431" t="s">
        <v>7433</v>
      </c>
      <c r="Q103" s="508" t="s">
        <v>9585</v>
      </c>
      <c r="R103" s="454" t="s">
        <v>6782</v>
      </c>
      <c r="S103" s="454" t="s">
        <v>521</v>
      </c>
      <c r="T103" s="455" t="s">
        <v>8810</v>
      </c>
      <c r="U103" s="451" t="s">
        <v>7639</v>
      </c>
      <c r="V103" s="483"/>
      <c r="W103" s="325"/>
      <c r="X103" s="325"/>
      <c r="Y103" s="43"/>
      <c r="Z103" s="43"/>
      <c r="AA103" s="43"/>
      <c r="AB103" s="43"/>
      <c r="AC103" s="43"/>
      <c r="AD103" s="43"/>
    </row>
    <row r="104" spans="1:30" s="38" customFormat="1" ht="60" outlineLevel="1">
      <c r="A104" s="422">
        <f t="shared" si="6"/>
        <v>94</v>
      </c>
      <c r="B104" s="430" t="s">
        <v>11880</v>
      </c>
      <c r="C104" s="430" t="s">
        <v>68</v>
      </c>
      <c r="D104" s="458" t="s">
        <v>522</v>
      </c>
      <c r="E104" s="430">
        <v>6603010828</v>
      </c>
      <c r="F104" s="430" t="s">
        <v>4779</v>
      </c>
      <c r="G104" s="425" t="s">
        <v>523</v>
      </c>
      <c r="H104" s="430" t="s">
        <v>253</v>
      </c>
      <c r="I104" s="430" t="s">
        <v>24</v>
      </c>
      <c r="J104" s="430" t="s">
        <v>7925</v>
      </c>
      <c r="K104" s="514">
        <v>184</v>
      </c>
      <c r="L104" s="430" t="s">
        <v>865</v>
      </c>
      <c r="M104" s="471" t="s">
        <v>5946</v>
      </c>
      <c r="N104" s="430" t="s">
        <v>487</v>
      </c>
      <c r="O104" s="453" t="s">
        <v>10974</v>
      </c>
      <c r="P104" s="431" t="s">
        <v>7432</v>
      </c>
      <c r="Q104" s="508" t="s">
        <v>9585</v>
      </c>
      <c r="R104" s="454" t="s">
        <v>6783</v>
      </c>
      <c r="S104" s="454" t="s">
        <v>524</v>
      </c>
      <c r="T104" s="455" t="s">
        <v>525</v>
      </c>
      <c r="U104" s="451" t="s">
        <v>7640</v>
      </c>
      <c r="V104" s="483"/>
      <c r="W104" s="325"/>
      <c r="X104" s="325"/>
      <c r="Y104" s="43"/>
      <c r="Z104" s="43"/>
      <c r="AA104" s="43"/>
      <c r="AB104" s="43"/>
      <c r="AC104" s="43"/>
      <c r="AD104" s="43"/>
    </row>
    <row r="105" spans="1:30" s="38" customFormat="1" ht="60" outlineLevel="1">
      <c r="A105" s="422">
        <f t="shared" si="6"/>
        <v>95</v>
      </c>
      <c r="B105" s="430" t="s">
        <v>12562</v>
      </c>
      <c r="C105" s="436" t="s">
        <v>484</v>
      </c>
      <c r="D105" s="458" t="s">
        <v>526</v>
      </c>
      <c r="E105" s="430">
        <v>6603010183</v>
      </c>
      <c r="F105" s="430" t="s">
        <v>4780</v>
      </c>
      <c r="G105" s="425" t="s">
        <v>527</v>
      </c>
      <c r="H105" s="430" t="s">
        <v>253</v>
      </c>
      <c r="I105" s="430" t="s">
        <v>24</v>
      </c>
      <c r="J105" s="431" t="s">
        <v>5945</v>
      </c>
      <c r="K105" s="514">
        <v>184</v>
      </c>
      <c r="L105" s="430" t="s">
        <v>183</v>
      </c>
      <c r="M105" s="471" t="s">
        <v>11419</v>
      </c>
      <c r="N105" s="430" t="s">
        <v>487</v>
      </c>
      <c r="O105" s="453" t="s">
        <v>10061</v>
      </c>
      <c r="P105" s="431" t="s">
        <v>7438</v>
      </c>
      <c r="Q105" s="508" t="s">
        <v>9585</v>
      </c>
      <c r="R105" s="454" t="s">
        <v>528</v>
      </c>
      <c r="S105" s="516" t="s">
        <v>529</v>
      </c>
      <c r="T105" s="455" t="s">
        <v>7954</v>
      </c>
      <c r="U105" s="451" t="s">
        <v>57</v>
      </c>
      <c r="V105" s="483"/>
      <c r="W105" s="325"/>
      <c r="X105" s="325"/>
      <c r="Y105" s="43"/>
      <c r="Z105" s="43"/>
      <c r="AA105" s="43"/>
      <c r="AB105" s="43"/>
      <c r="AC105" s="43"/>
      <c r="AD105" s="43"/>
    </row>
    <row r="106" spans="1:30" s="38" customFormat="1" ht="60" outlineLevel="1">
      <c r="A106" s="422">
        <f t="shared" si="6"/>
        <v>96</v>
      </c>
      <c r="B106" s="430" t="s">
        <v>12561</v>
      </c>
      <c r="C106" s="430" t="s">
        <v>484</v>
      </c>
      <c r="D106" s="458" t="s">
        <v>530</v>
      </c>
      <c r="E106" s="430">
        <v>6603009910</v>
      </c>
      <c r="F106" s="430" t="s">
        <v>4781</v>
      </c>
      <c r="G106" s="425" t="s">
        <v>9451</v>
      </c>
      <c r="H106" s="430" t="s">
        <v>253</v>
      </c>
      <c r="I106" s="430" t="s">
        <v>24</v>
      </c>
      <c r="J106" s="430" t="s">
        <v>7925</v>
      </c>
      <c r="K106" s="514">
        <v>184</v>
      </c>
      <c r="L106" s="431" t="s">
        <v>361</v>
      </c>
      <c r="M106" s="471" t="s">
        <v>5948</v>
      </c>
      <c r="N106" s="431" t="s">
        <v>487</v>
      </c>
      <c r="O106" s="517" t="s">
        <v>10074</v>
      </c>
      <c r="P106" s="431" t="s">
        <v>7431</v>
      </c>
      <c r="Q106" s="508" t="s">
        <v>9585</v>
      </c>
      <c r="R106" s="454" t="s">
        <v>6784</v>
      </c>
      <c r="S106" s="454" t="s">
        <v>531</v>
      </c>
      <c r="T106" s="455" t="s">
        <v>9172</v>
      </c>
      <c r="U106" s="451" t="s">
        <v>7641</v>
      </c>
      <c r="V106" s="483"/>
      <c r="W106" s="325"/>
      <c r="X106" s="325"/>
      <c r="Y106" s="43"/>
      <c r="Z106" s="43"/>
      <c r="AA106" s="43"/>
      <c r="AB106" s="43"/>
      <c r="AC106" s="43"/>
      <c r="AD106" s="43"/>
    </row>
    <row r="107" spans="1:30" s="38" customFormat="1" ht="113.25" customHeight="1" outlineLevel="1">
      <c r="A107" s="422">
        <f t="shared" si="6"/>
        <v>97</v>
      </c>
      <c r="B107" s="430" t="s">
        <v>12560</v>
      </c>
      <c r="C107" s="430" t="s">
        <v>484</v>
      </c>
      <c r="D107" s="458" t="s">
        <v>532</v>
      </c>
      <c r="E107" s="503">
        <v>6603009692</v>
      </c>
      <c r="F107" s="430" t="s">
        <v>4782</v>
      </c>
      <c r="G107" s="518" t="s">
        <v>6662</v>
      </c>
      <c r="H107" s="430" t="s">
        <v>253</v>
      </c>
      <c r="I107" s="430" t="s">
        <v>24</v>
      </c>
      <c r="J107" s="430" t="s">
        <v>7925</v>
      </c>
      <c r="K107" s="514">
        <v>184</v>
      </c>
      <c r="L107" s="430" t="s">
        <v>361</v>
      </c>
      <c r="M107" s="430" t="s">
        <v>5949</v>
      </c>
      <c r="N107" s="430" t="s">
        <v>487</v>
      </c>
      <c r="O107" s="453" t="s">
        <v>10229</v>
      </c>
      <c r="P107" s="431" t="s">
        <v>7428</v>
      </c>
      <c r="Q107" s="508" t="s">
        <v>9585</v>
      </c>
      <c r="R107" s="454" t="s">
        <v>6785</v>
      </c>
      <c r="S107" s="454" t="s">
        <v>6291</v>
      </c>
      <c r="T107" s="455" t="s">
        <v>9189</v>
      </c>
      <c r="U107" s="451" t="s">
        <v>7642</v>
      </c>
      <c r="V107" s="483"/>
      <c r="W107" s="325"/>
      <c r="X107" s="325"/>
      <c r="Y107" s="43"/>
      <c r="Z107" s="43"/>
      <c r="AA107" s="43"/>
      <c r="AB107" s="43"/>
      <c r="AC107" s="43"/>
      <c r="AD107" s="43"/>
    </row>
    <row r="108" spans="1:30" s="38" customFormat="1" ht="37.5">
      <c r="A108" s="441" t="str">
        <f>"Ачитский МО: " &amp;  COUNT(A109:A120)</f>
        <v>Ачитский МО: 12</v>
      </c>
      <c r="B108" s="462"/>
      <c r="C108" s="462"/>
      <c r="D108" s="442"/>
      <c r="E108" s="462"/>
      <c r="F108" s="463"/>
      <c r="G108" s="464"/>
      <c r="H108" s="463"/>
      <c r="I108" s="463"/>
      <c r="J108" s="463"/>
      <c r="K108" s="465"/>
      <c r="L108" s="463"/>
      <c r="M108" s="463"/>
      <c r="N108" s="463"/>
      <c r="O108" s="466"/>
      <c r="P108" s="467"/>
      <c r="Q108" s="468"/>
      <c r="R108" s="463"/>
      <c r="S108" s="463"/>
      <c r="T108" s="466"/>
      <c r="U108" s="469"/>
      <c r="V108" s="429">
        <v>111</v>
      </c>
      <c r="W108" s="2"/>
      <c r="X108" s="2"/>
      <c r="Y108" s="2"/>
      <c r="Z108" s="2"/>
      <c r="AA108" s="2"/>
      <c r="AB108" s="2"/>
      <c r="AC108" s="2"/>
      <c r="AD108" s="2"/>
    </row>
    <row r="109" spans="1:30" s="38" customFormat="1" ht="105" customHeight="1" outlineLevel="1">
      <c r="A109" s="422">
        <f>A107+1</f>
        <v>98</v>
      </c>
      <c r="B109" s="519" t="s">
        <v>12570</v>
      </c>
      <c r="C109" s="520" t="s">
        <v>581</v>
      </c>
      <c r="D109" s="435" t="s">
        <v>6306</v>
      </c>
      <c r="E109" s="519">
        <v>6637002984</v>
      </c>
      <c r="F109" s="519" t="s">
        <v>4787</v>
      </c>
      <c r="G109" s="452" t="s">
        <v>534</v>
      </c>
      <c r="H109" s="519" t="s">
        <v>253</v>
      </c>
      <c r="I109" s="519" t="s">
        <v>24</v>
      </c>
      <c r="J109" s="432" t="s">
        <v>7850</v>
      </c>
      <c r="K109" s="515">
        <v>292.33</v>
      </c>
      <c r="L109" s="519" t="s">
        <v>361</v>
      </c>
      <c r="M109" s="432" t="s">
        <v>11772</v>
      </c>
      <c r="N109" s="519" t="s">
        <v>57</v>
      </c>
      <c r="O109" s="521" t="s">
        <v>10230</v>
      </c>
      <c r="P109" s="519" t="s">
        <v>535</v>
      </c>
      <c r="Q109" s="522" t="s">
        <v>9586</v>
      </c>
      <c r="R109" s="432" t="s">
        <v>6786</v>
      </c>
      <c r="S109" s="519" t="s">
        <v>536</v>
      </c>
      <c r="T109" s="523" t="s">
        <v>8769</v>
      </c>
      <c r="U109" s="524" t="s">
        <v>8383</v>
      </c>
      <c r="V109" s="429"/>
      <c r="W109" s="43"/>
      <c r="X109" s="43"/>
      <c r="Y109" s="43"/>
      <c r="Z109" s="43"/>
      <c r="AA109" s="43"/>
      <c r="AB109" s="43"/>
      <c r="AC109" s="43"/>
      <c r="AD109" s="43"/>
    </row>
    <row r="110" spans="1:30" s="38" customFormat="1" ht="96" outlineLevel="1">
      <c r="A110" s="422">
        <f t="shared" ref="A110:A120" si="7">A109+1</f>
        <v>99</v>
      </c>
      <c r="B110" s="519" t="s">
        <v>12569</v>
      </c>
      <c r="C110" s="520" t="s">
        <v>581</v>
      </c>
      <c r="D110" s="435" t="s">
        <v>6307</v>
      </c>
      <c r="E110" s="519">
        <v>6637003018</v>
      </c>
      <c r="F110" s="519" t="s">
        <v>4788</v>
      </c>
      <c r="G110" s="452" t="s">
        <v>537</v>
      </c>
      <c r="H110" s="519" t="s">
        <v>253</v>
      </c>
      <c r="I110" s="519" t="s">
        <v>24</v>
      </c>
      <c r="J110" s="432" t="s">
        <v>7850</v>
      </c>
      <c r="K110" s="515">
        <v>292.33</v>
      </c>
      <c r="L110" s="519" t="s">
        <v>361</v>
      </c>
      <c r="M110" s="432" t="s">
        <v>11773</v>
      </c>
      <c r="N110" s="519" t="s">
        <v>57</v>
      </c>
      <c r="O110" s="521" t="s">
        <v>9441</v>
      </c>
      <c r="P110" s="519" t="s">
        <v>538</v>
      </c>
      <c r="Q110" s="525" t="s">
        <v>11119</v>
      </c>
      <c r="R110" s="432" t="s">
        <v>6786</v>
      </c>
      <c r="S110" s="519" t="s">
        <v>539</v>
      </c>
      <c r="T110" s="523" t="s">
        <v>8770</v>
      </c>
      <c r="U110" s="524" t="s">
        <v>8384</v>
      </c>
      <c r="V110" s="429"/>
      <c r="W110" s="43"/>
      <c r="X110" s="43"/>
      <c r="Y110" s="43"/>
      <c r="Z110" s="43"/>
      <c r="AA110" s="43"/>
      <c r="AB110" s="43"/>
      <c r="AC110" s="43"/>
      <c r="AD110" s="43"/>
    </row>
    <row r="111" spans="1:30" s="38" customFormat="1" ht="96" outlineLevel="1">
      <c r="A111" s="422">
        <f t="shared" si="7"/>
        <v>100</v>
      </c>
      <c r="B111" s="519" t="s">
        <v>11881</v>
      </c>
      <c r="C111" s="520" t="s">
        <v>581</v>
      </c>
      <c r="D111" s="458" t="s">
        <v>6308</v>
      </c>
      <c r="E111" s="519">
        <v>6637003064</v>
      </c>
      <c r="F111" s="519" t="s">
        <v>4789</v>
      </c>
      <c r="G111" s="452" t="s">
        <v>540</v>
      </c>
      <c r="H111" s="519" t="s">
        <v>253</v>
      </c>
      <c r="I111" s="519" t="s">
        <v>24</v>
      </c>
      <c r="J111" s="432" t="s">
        <v>7850</v>
      </c>
      <c r="K111" s="515">
        <v>292.33</v>
      </c>
      <c r="L111" s="519" t="s">
        <v>361</v>
      </c>
      <c r="M111" s="432" t="s">
        <v>11774</v>
      </c>
      <c r="N111" s="519" t="s">
        <v>57</v>
      </c>
      <c r="O111" s="521" t="s">
        <v>10012</v>
      </c>
      <c r="P111" s="519" t="s">
        <v>541</v>
      </c>
      <c r="Q111" s="525" t="s">
        <v>11230</v>
      </c>
      <c r="R111" s="432" t="s">
        <v>6787</v>
      </c>
      <c r="S111" s="519" t="s">
        <v>542</v>
      </c>
      <c r="T111" s="523" t="s">
        <v>8771</v>
      </c>
      <c r="U111" s="524" t="s">
        <v>8385</v>
      </c>
      <c r="V111" s="429"/>
      <c r="W111" s="43"/>
      <c r="X111" s="43"/>
      <c r="Y111" s="43"/>
      <c r="Z111" s="43"/>
      <c r="AA111" s="43"/>
      <c r="AB111" s="43"/>
      <c r="AC111" s="43"/>
      <c r="AD111" s="43"/>
    </row>
    <row r="112" spans="1:30" s="38" customFormat="1" ht="106.5" customHeight="1" outlineLevel="1">
      <c r="A112" s="422">
        <f t="shared" si="7"/>
        <v>101</v>
      </c>
      <c r="B112" s="519" t="s">
        <v>12571</v>
      </c>
      <c r="C112" s="520" t="s">
        <v>581</v>
      </c>
      <c r="D112" s="435" t="s">
        <v>543</v>
      </c>
      <c r="E112" s="519">
        <v>6637002783</v>
      </c>
      <c r="F112" s="519" t="s">
        <v>4790</v>
      </c>
      <c r="G112" s="452" t="s">
        <v>544</v>
      </c>
      <c r="H112" s="520" t="s">
        <v>253</v>
      </c>
      <c r="I112" s="520" t="s">
        <v>24</v>
      </c>
      <c r="J112" s="432" t="s">
        <v>7850</v>
      </c>
      <c r="K112" s="515">
        <v>292.33</v>
      </c>
      <c r="L112" s="520" t="s">
        <v>361</v>
      </c>
      <c r="M112" s="432" t="s">
        <v>11774</v>
      </c>
      <c r="N112" s="519" t="s">
        <v>57</v>
      </c>
      <c r="O112" s="526" t="s">
        <v>10231</v>
      </c>
      <c r="P112" s="520" t="s">
        <v>545</v>
      </c>
      <c r="Q112" s="522" t="s">
        <v>9587</v>
      </c>
      <c r="R112" s="432" t="s">
        <v>6788</v>
      </c>
      <c r="S112" s="520" t="s">
        <v>546</v>
      </c>
      <c r="T112" s="527" t="s">
        <v>8772</v>
      </c>
      <c r="U112" s="524" t="s">
        <v>8386</v>
      </c>
      <c r="V112" s="429"/>
      <c r="W112" s="43"/>
      <c r="X112" s="43"/>
      <c r="Y112" s="43"/>
      <c r="Z112" s="43"/>
      <c r="AA112" s="43"/>
      <c r="AB112" s="43"/>
      <c r="AC112" s="43"/>
      <c r="AD112" s="43"/>
    </row>
    <row r="113" spans="1:30" s="38" customFormat="1" ht="103.5" customHeight="1" outlineLevel="1">
      <c r="A113" s="422">
        <f t="shared" si="7"/>
        <v>102</v>
      </c>
      <c r="B113" s="519" t="s">
        <v>12572</v>
      </c>
      <c r="C113" s="520" t="s">
        <v>581</v>
      </c>
      <c r="D113" s="435" t="s">
        <v>547</v>
      </c>
      <c r="E113" s="519">
        <v>6637002913</v>
      </c>
      <c r="F113" s="519" t="s">
        <v>4791</v>
      </c>
      <c r="G113" s="452" t="s">
        <v>548</v>
      </c>
      <c r="H113" s="519" t="s">
        <v>253</v>
      </c>
      <c r="I113" s="519" t="s">
        <v>24</v>
      </c>
      <c r="J113" s="432" t="s">
        <v>7850</v>
      </c>
      <c r="K113" s="515">
        <v>292.33</v>
      </c>
      <c r="L113" s="519" t="s">
        <v>361</v>
      </c>
      <c r="M113" s="432" t="s">
        <v>11775</v>
      </c>
      <c r="N113" s="519" t="s">
        <v>57</v>
      </c>
      <c r="O113" s="521" t="s">
        <v>9457</v>
      </c>
      <c r="P113" s="519" t="s">
        <v>549</v>
      </c>
      <c r="Q113" s="525" t="s">
        <v>11236</v>
      </c>
      <c r="R113" s="432" t="s">
        <v>6789</v>
      </c>
      <c r="S113" s="519" t="s">
        <v>550</v>
      </c>
      <c r="T113" s="523" t="s">
        <v>8769</v>
      </c>
      <c r="U113" s="524" t="s">
        <v>11158</v>
      </c>
      <c r="V113" s="429"/>
      <c r="W113" s="43"/>
      <c r="X113" s="43"/>
      <c r="Y113" s="43"/>
      <c r="Z113" s="43"/>
      <c r="AA113" s="43"/>
      <c r="AB113" s="43"/>
      <c r="AC113" s="43"/>
      <c r="AD113" s="43"/>
    </row>
    <row r="114" spans="1:30" s="38" customFormat="1" ht="99.75" customHeight="1" outlineLevel="1">
      <c r="A114" s="446">
        <f t="shared" si="7"/>
        <v>103</v>
      </c>
      <c r="B114" s="519" t="s">
        <v>13726</v>
      </c>
      <c r="C114" s="520" t="s">
        <v>581</v>
      </c>
      <c r="D114" s="435" t="s">
        <v>551</v>
      </c>
      <c r="E114" s="519">
        <v>6637002920</v>
      </c>
      <c r="F114" s="519" t="s">
        <v>4792</v>
      </c>
      <c r="G114" s="452" t="s">
        <v>552</v>
      </c>
      <c r="H114" s="519" t="s">
        <v>253</v>
      </c>
      <c r="I114" s="519" t="s">
        <v>24</v>
      </c>
      <c r="J114" s="432" t="s">
        <v>7850</v>
      </c>
      <c r="K114" s="515">
        <v>292.33</v>
      </c>
      <c r="L114" s="519" t="s">
        <v>361</v>
      </c>
      <c r="M114" s="432" t="s">
        <v>11776</v>
      </c>
      <c r="N114" s="519" t="s">
        <v>57</v>
      </c>
      <c r="O114" s="521" t="s">
        <v>10130</v>
      </c>
      <c r="P114" s="519" t="s">
        <v>553</v>
      </c>
      <c r="Q114" s="525" t="s">
        <v>9588</v>
      </c>
      <c r="R114" s="432" t="s">
        <v>6790</v>
      </c>
      <c r="S114" s="519" t="s">
        <v>554</v>
      </c>
      <c r="T114" s="528" t="s">
        <v>12386</v>
      </c>
      <c r="U114" s="524" t="s">
        <v>8387</v>
      </c>
      <c r="V114" s="429"/>
      <c r="W114" s="43"/>
      <c r="X114" s="43"/>
      <c r="Y114" s="43"/>
      <c r="Z114" s="43"/>
      <c r="AA114" s="43"/>
      <c r="AB114" s="43"/>
      <c r="AC114" s="43"/>
      <c r="AD114" s="43"/>
    </row>
    <row r="115" spans="1:30" s="38" customFormat="1" ht="120" outlineLevel="1">
      <c r="A115" s="422">
        <f t="shared" si="7"/>
        <v>104</v>
      </c>
      <c r="B115" s="520" t="s">
        <v>13727</v>
      </c>
      <c r="C115" s="520" t="s">
        <v>581</v>
      </c>
      <c r="D115" s="435" t="s">
        <v>555</v>
      </c>
      <c r="E115" s="520">
        <v>6637002952</v>
      </c>
      <c r="F115" s="520" t="s">
        <v>4793</v>
      </c>
      <c r="G115" s="452" t="s">
        <v>556</v>
      </c>
      <c r="H115" s="520" t="s">
        <v>253</v>
      </c>
      <c r="I115" s="520" t="s">
        <v>24</v>
      </c>
      <c r="J115" s="432" t="s">
        <v>7850</v>
      </c>
      <c r="K115" s="515">
        <v>292.33</v>
      </c>
      <c r="L115" s="520" t="s">
        <v>361</v>
      </c>
      <c r="M115" s="432" t="s">
        <v>11775</v>
      </c>
      <c r="N115" s="519" t="s">
        <v>57</v>
      </c>
      <c r="O115" s="526" t="s">
        <v>9993</v>
      </c>
      <c r="P115" s="520" t="s">
        <v>557</v>
      </c>
      <c r="Q115" s="529" t="s">
        <v>9589</v>
      </c>
      <c r="R115" s="432" t="s">
        <v>6791</v>
      </c>
      <c r="S115" s="520" t="s">
        <v>558</v>
      </c>
      <c r="T115" s="527" t="s">
        <v>8772</v>
      </c>
      <c r="U115" s="524" t="s">
        <v>9442</v>
      </c>
      <c r="V115" s="429"/>
      <c r="W115" s="43"/>
      <c r="X115" s="43"/>
      <c r="Y115" s="43"/>
      <c r="Z115" s="43"/>
      <c r="AA115" s="43"/>
      <c r="AB115" s="43"/>
      <c r="AC115" s="43"/>
      <c r="AD115" s="43"/>
    </row>
    <row r="116" spans="1:30" s="38" customFormat="1" ht="104.45" customHeight="1" outlineLevel="1">
      <c r="A116" s="422">
        <f t="shared" si="7"/>
        <v>105</v>
      </c>
      <c r="B116" s="519" t="s">
        <v>13728</v>
      </c>
      <c r="C116" s="520" t="s">
        <v>581</v>
      </c>
      <c r="D116" s="435" t="s">
        <v>559</v>
      </c>
      <c r="E116" s="519">
        <v>6637003258</v>
      </c>
      <c r="F116" s="519" t="s">
        <v>4794</v>
      </c>
      <c r="G116" s="452" t="s">
        <v>560</v>
      </c>
      <c r="H116" s="519" t="s">
        <v>253</v>
      </c>
      <c r="I116" s="519" t="s">
        <v>24</v>
      </c>
      <c r="J116" s="432" t="s">
        <v>7850</v>
      </c>
      <c r="K116" s="515">
        <v>292.33</v>
      </c>
      <c r="L116" s="519" t="s">
        <v>361</v>
      </c>
      <c r="M116" s="432" t="s">
        <v>11777</v>
      </c>
      <c r="N116" s="519" t="s">
        <v>57</v>
      </c>
      <c r="O116" s="521" t="s">
        <v>10232</v>
      </c>
      <c r="P116" s="519" t="s">
        <v>561</v>
      </c>
      <c r="Q116" s="525" t="s">
        <v>9590</v>
      </c>
      <c r="R116" s="432" t="s">
        <v>6792</v>
      </c>
      <c r="S116" s="519" t="s">
        <v>562</v>
      </c>
      <c r="T116" s="523" t="s">
        <v>8773</v>
      </c>
      <c r="U116" s="524" t="s">
        <v>8388</v>
      </c>
      <c r="V116" s="429"/>
      <c r="W116" s="43"/>
      <c r="X116" s="43"/>
      <c r="Y116" s="43"/>
      <c r="Z116" s="43"/>
      <c r="AA116" s="43"/>
      <c r="AB116" s="43"/>
      <c r="AC116" s="43"/>
      <c r="AD116" s="43"/>
    </row>
    <row r="117" spans="1:30" s="38" customFormat="1" ht="98.45" customHeight="1" outlineLevel="1">
      <c r="A117" s="422">
        <f t="shared" si="7"/>
        <v>106</v>
      </c>
      <c r="B117" s="519" t="s">
        <v>13729</v>
      </c>
      <c r="C117" s="520" t="s">
        <v>581</v>
      </c>
      <c r="D117" s="435" t="s">
        <v>6309</v>
      </c>
      <c r="E117" s="519">
        <v>6637003025</v>
      </c>
      <c r="F117" s="519" t="s">
        <v>4795</v>
      </c>
      <c r="G117" s="452" t="s">
        <v>563</v>
      </c>
      <c r="H117" s="519" t="s">
        <v>253</v>
      </c>
      <c r="I117" s="519" t="s">
        <v>24</v>
      </c>
      <c r="J117" s="432" t="s">
        <v>7850</v>
      </c>
      <c r="K117" s="515">
        <v>292.33</v>
      </c>
      <c r="L117" s="519" t="s">
        <v>361</v>
      </c>
      <c r="M117" s="432" t="s">
        <v>11777</v>
      </c>
      <c r="N117" s="519" t="s">
        <v>57</v>
      </c>
      <c r="O117" s="521" t="s">
        <v>10233</v>
      </c>
      <c r="P117" s="519" t="s">
        <v>4546</v>
      </c>
      <c r="Q117" s="525" t="s">
        <v>9591</v>
      </c>
      <c r="R117" s="432" t="s">
        <v>6793</v>
      </c>
      <c r="S117" s="519" t="s">
        <v>564</v>
      </c>
      <c r="T117" s="523" t="s">
        <v>8770</v>
      </c>
      <c r="U117" s="524" t="s">
        <v>8389</v>
      </c>
      <c r="V117" s="429"/>
      <c r="W117" s="43"/>
      <c r="X117" s="43"/>
      <c r="Y117" s="43"/>
      <c r="Z117" s="43"/>
      <c r="AA117" s="43"/>
      <c r="AB117" s="43"/>
      <c r="AC117" s="43"/>
      <c r="AD117" s="43"/>
    </row>
    <row r="118" spans="1:30" s="38" customFormat="1" ht="105" customHeight="1" outlineLevel="1">
      <c r="A118" s="422">
        <f t="shared" si="7"/>
        <v>107</v>
      </c>
      <c r="B118" s="519" t="s">
        <v>11882</v>
      </c>
      <c r="C118" s="520" t="s">
        <v>581</v>
      </c>
      <c r="D118" s="435" t="s">
        <v>565</v>
      </c>
      <c r="E118" s="519">
        <v>6637002945</v>
      </c>
      <c r="F118" s="519" t="s">
        <v>4796</v>
      </c>
      <c r="G118" s="452" t="s">
        <v>566</v>
      </c>
      <c r="H118" s="519" t="s">
        <v>253</v>
      </c>
      <c r="I118" s="519" t="s">
        <v>24</v>
      </c>
      <c r="J118" s="432" t="s">
        <v>7850</v>
      </c>
      <c r="K118" s="515">
        <v>292.33</v>
      </c>
      <c r="L118" s="519" t="s">
        <v>361</v>
      </c>
      <c r="M118" s="432" t="s">
        <v>11778</v>
      </c>
      <c r="N118" s="519" t="s">
        <v>57</v>
      </c>
      <c r="O118" s="521" t="s">
        <v>10234</v>
      </c>
      <c r="P118" s="519" t="s">
        <v>567</v>
      </c>
      <c r="Q118" s="522" t="s">
        <v>11237</v>
      </c>
      <c r="R118" s="432" t="s">
        <v>6794</v>
      </c>
      <c r="S118" s="519" t="s">
        <v>568</v>
      </c>
      <c r="T118" s="523" t="s">
        <v>8774</v>
      </c>
      <c r="U118" s="524" t="s">
        <v>8390</v>
      </c>
      <c r="V118" s="429"/>
      <c r="W118" s="43"/>
      <c r="X118" s="43"/>
      <c r="Y118" s="43"/>
      <c r="Z118" s="43"/>
      <c r="AA118" s="43"/>
      <c r="AB118" s="43"/>
      <c r="AC118" s="43"/>
      <c r="AD118" s="43"/>
    </row>
    <row r="119" spans="1:30" s="38" customFormat="1" ht="96" outlineLevel="1">
      <c r="A119" s="422">
        <f t="shared" si="7"/>
        <v>108</v>
      </c>
      <c r="B119" s="519" t="s">
        <v>13730</v>
      </c>
      <c r="C119" s="520" t="s">
        <v>581</v>
      </c>
      <c r="D119" s="435" t="s">
        <v>569</v>
      </c>
      <c r="E119" s="519">
        <v>6637003106</v>
      </c>
      <c r="F119" s="519" t="s">
        <v>4797</v>
      </c>
      <c r="G119" s="452" t="s">
        <v>570</v>
      </c>
      <c r="H119" s="519" t="s">
        <v>253</v>
      </c>
      <c r="I119" s="519" t="s">
        <v>24</v>
      </c>
      <c r="J119" s="432" t="s">
        <v>7850</v>
      </c>
      <c r="K119" s="515">
        <v>292.33</v>
      </c>
      <c r="L119" s="519" t="s">
        <v>361</v>
      </c>
      <c r="M119" s="432" t="s">
        <v>11779</v>
      </c>
      <c r="N119" s="519" t="s">
        <v>57</v>
      </c>
      <c r="O119" s="521" t="s">
        <v>10235</v>
      </c>
      <c r="P119" s="519" t="s">
        <v>571</v>
      </c>
      <c r="Q119" s="522" t="s">
        <v>11238</v>
      </c>
      <c r="R119" s="432" t="s">
        <v>6795</v>
      </c>
      <c r="S119" s="519" t="s">
        <v>572</v>
      </c>
      <c r="T119" s="523" t="s">
        <v>8769</v>
      </c>
      <c r="U119" s="524" t="s">
        <v>8391</v>
      </c>
      <c r="V119" s="429"/>
      <c r="W119" s="43"/>
      <c r="X119" s="43"/>
      <c r="Y119" s="43"/>
      <c r="Z119" s="43"/>
      <c r="AA119" s="43"/>
      <c r="AB119" s="43"/>
      <c r="AC119" s="43"/>
      <c r="AD119" s="43"/>
    </row>
    <row r="120" spans="1:30" s="38" customFormat="1" ht="120" outlineLevel="1">
      <c r="A120" s="422">
        <f t="shared" si="7"/>
        <v>109</v>
      </c>
      <c r="B120" s="519" t="s">
        <v>13731</v>
      </c>
      <c r="C120" s="520" t="s">
        <v>581</v>
      </c>
      <c r="D120" s="435" t="s">
        <v>573</v>
      </c>
      <c r="E120" s="519">
        <v>6637003106</v>
      </c>
      <c r="F120" s="519" t="s">
        <v>4798</v>
      </c>
      <c r="G120" s="452" t="s">
        <v>570</v>
      </c>
      <c r="H120" s="519" t="s">
        <v>253</v>
      </c>
      <c r="I120" s="519" t="s">
        <v>24</v>
      </c>
      <c r="J120" s="432" t="s">
        <v>7850</v>
      </c>
      <c r="K120" s="515">
        <v>292.33</v>
      </c>
      <c r="L120" s="519" t="s">
        <v>361</v>
      </c>
      <c r="M120" s="432" t="s">
        <v>11780</v>
      </c>
      <c r="N120" s="519" t="s">
        <v>57</v>
      </c>
      <c r="O120" s="521" t="s">
        <v>10033</v>
      </c>
      <c r="P120" s="519" t="s">
        <v>571</v>
      </c>
      <c r="Q120" s="525" t="s">
        <v>11239</v>
      </c>
      <c r="R120" s="432" t="s">
        <v>6795</v>
      </c>
      <c r="S120" s="519" t="s">
        <v>572</v>
      </c>
      <c r="T120" s="523" t="s">
        <v>8769</v>
      </c>
      <c r="U120" s="524" t="s">
        <v>11159</v>
      </c>
      <c r="V120" s="429"/>
      <c r="W120" s="43"/>
      <c r="X120" s="43"/>
      <c r="Y120" s="43"/>
      <c r="Z120" s="43"/>
      <c r="AA120" s="43"/>
      <c r="AB120" s="43"/>
      <c r="AC120" s="43"/>
      <c r="AD120" s="43"/>
    </row>
    <row r="121" spans="1:30" s="38" customFormat="1" ht="37.5">
      <c r="A121" s="441" t="str">
        <f>"Байкаловский МР: " &amp;  COUNT(A122:A132)</f>
        <v>Байкаловский МР: 11</v>
      </c>
      <c r="B121" s="462"/>
      <c r="C121" s="462"/>
      <c r="D121" s="442"/>
      <c r="E121" s="462"/>
      <c r="F121" s="463"/>
      <c r="G121" s="464"/>
      <c r="H121" s="463"/>
      <c r="I121" s="463"/>
      <c r="J121" s="463"/>
      <c r="K121" s="465"/>
      <c r="L121" s="463"/>
      <c r="M121" s="463"/>
      <c r="N121" s="463"/>
      <c r="O121" s="466"/>
      <c r="P121" s="467"/>
      <c r="Q121" s="468"/>
      <c r="R121" s="463"/>
      <c r="S121" s="463"/>
      <c r="T121" s="466"/>
      <c r="U121" s="469"/>
      <c r="V121" s="429">
        <v>111</v>
      </c>
      <c r="W121" s="2"/>
      <c r="X121" s="2"/>
      <c r="Y121" s="2"/>
      <c r="Z121" s="2"/>
      <c r="AA121" s="2"/>
      <c r="AB121" s="2"/>
      <c r="AC121" s="2"/>
      <c r="AD121" s="2"/>
    </row>
    <row r="122" spans="1:30" s="38" customFormat="1" ht="96" customHeight="1" outlineLevel="1">
      <c r="A122" s="422">
        <f>A120+1</f>
        <v>110</v>
      </c>
      <c r="B122" s="432" t="s">
        <v>11809</v>
      </c>
      <c r="C122" s="520" t="s">
        <v>581</v>
      </c>
      <c r="D122" s="458" t="s">
        <v>574</v>
      </c>
      <c r="E122" s="430">
        <v>6638002190</v>
      </c>
      <c r="F122" s="430" t="s">
        <v>4799</v>
      </c>
      <c r="G122" s="452" t="s">
        <v>9443</v>
      </c>
      <c r="H122" s="430" t="s">
        <v>253</v>
      </c>
      <c r="I122" s="430" t="s">
        <v>24</v>
      </c>
      <c r="J122" s="430" t="s">
        <v>450</v>
      </c>
      <c r="K122" s="530">
        <v>200.14</v>
      </c>
      <c r="L122" s="430" t="s">
        <v>361</v>
      </c>
      <c r="M122" s="520" t="s">
        <v>6256</v>
      </c>
      <c r="N122" s="430" t="s">
        <v>487</v>
      </c>
      <c r="O122" s="453" t="s">
        <v>6578</v>
      </c>
      <c r="P122" s="430" t="s">
        <v>575</v>
      </c>
      <c r="Q122" s="490" t="s">
        <v>363</v>
      </c>
      <c r="R122" s="512" t="s">
        <v>6796</v>
      </c>
      <c r="S122" s="454" t="s">
        <v>576</v>
      </c>
      <c r="T122" s="455" t="s">
        <v>9196</v>
      </c>
      <c r="U122" s="451" t="s">
        <v>8392</v>
      </c>
      <c r="V122" s="483"/>
      <c r="W122" s="325"/>
      <c r="X122" s="325"/>
      <c r="Y122" s="43"/>
      <c r="Z122" s="43"/>
      <c r="AA122" s="43"/>
      <c r="AB122" s="43"/>
      <c r="AC122" s="43"/>
      <c r="AD122" s="43"/>
    </row>
    <row r="123" spans="1:30" s="38" customFormat="1" ht="60" customHeight="1" outlineLevel="1">
      <c r="A123" s="422">
        <f t="shared" ref="A123:A132" si="8">A122+1</f>
        <v>111</v>
      </c>
      <c r="B123" s="432" t="s">
        <v>11883</v>
      </c>
      <c r="C123" s="430" t="s">
        <v>68</v>
      </c>
      <c r="D123" s="458" t="s">
        <v>577</v>
      </c>
      <c r="E123" s="430">
        <v>6638002095</v>
      </c>
      <c r="F123" s="430" t="s">
        <v>6211</v>
      </c>
      <c r="G123" s="513" t="s">
        <v>6663</v>
      </c>
      <c r="H123" s="430" t="s">
        <v>253</v>
      </c>
      <c r="I123" s="430" t="s">
        <v>24</v>
      </c>
      <c r="J123" s="430" t="s">
        <v>6212</v>
      </c>
      <c r="K123" s="530">
        <v>200.14</v>
      </c>
      <c r="L123" s="430" t="s">
        <v>361</v>
      </c>
      <c r="M123" s="520" t="s">
        <v>6257</v>
      </c>
      <c r="N123" s="430" t="s">
        <v>487</v>
      </c>
      <c r="O123" s="453" t="s">
        <v>10236</v>
      </c>
      <c r="P123" s="430" t="s">
        <v>579</v>
      </c>
      <c r="Q123" s="490" t="s">
        <v>363</v>
      </c>
      <c r="R123" s="454" t="s">
        <v>6797</v>
      </c>
      <c r="S123" s="454" t="s">
        <v>580</v>
      </c>
      <c r="T123" s="455" t="s">
        <v>9196</v>
      </c>
      <c r="U123" s="451" t="s">
        <v>8393</v>
      </c>
      <c r="V123" s="483"/>
      <c r="W123" s="325"/>
      <c r="X123" s="325"/>
      <c r="Y123" s="43"/>
      <c r="Z123" s="43"/>
      <c r="AA123" s="43"/>
      <c r="AB123" s="43"/>
      <c r="AC123" s="43"/>
      <c r="AD123" s="43"/>
    </row>
    <row r="124" spans="1:30" s="38" customFormat="1" ht="84" customHeight="1" outlineLevel="1">
      <c r="A124" s="422">
        <f t="shared" si="8"/>
        <v>112</v>
      </c>
      <c r="B124" s="432" t="s">
        <v>11884</v>
      </c>
      <c r="C124" s="430" t="s">
        <v>581</v>
      </c>
      <c r="D124" s="458" t="s">
        <v>6213</v>
      </c>
      <c r="E124" s="430">
        <v>6638002137</v>
      </c>
      <c r="F124" s="430" t="s">
        <v>4800</v>
      </c>
      <c r="G124" s="452" t="s">
        <v>9445</v>
      </c>
      <c r="H124" s="430" t="s">
        <v>253</v>
      </c>
      <c r="I124" s="430" t="s">
        <v>24</v>
      </c>
      <c r="J124" s="430" t="s">
        <v>432</v>
      </c>
      <c r="K124" s="530">
        <v>200.14</v>
      </c>
      <c r="L124" s="430" t="s">
        <v>361</v>
      </c>
      <c r="M124" s="520" t="s">
        <v>6258</v>
      </c>
      <c r="N124" s="430" t="s">
        <v>487</v>
      </c>
      <c r="O124" s="453" t="s">
        <v>10237</v>
      </c>
      <c r="P124" s="430" t="s">
        <v>582</v>
      </c>
      <c r="Q124" s="490" t="s">
        <v>363</v>
      </c>
      <c r="R124" s="454" t="s">
        <v>6798</v>
      </c>
      <c r="S124" s="454" t="s">
        <v>583</v>
      </c>
      <c r="T124" s="455" t="s">
        <v>9189</v>
      </c>
      <c r="U124" s="451" t="s">
        <v>8394</v>
      </c>
      <c r="V124" s="483"/>
      <c r="W124" s="325"/>
      <c r="X124" s="325"/>
      <c r="Y124" s="43"/>
      <c r="Z124" s="43"/>
      <c r="AA124" s="43"/>
      <c r="AB124" s="43"/>
      <c r="AC124" s="43"/>
      <c r="AD124" s="43"/>
    </row>
    <row r="125" spans="1:30" s="38" customFormat="1" ht="84" customHeight="1" outlineLevel="1">
      <c r="A125" s="422">
        <f t="shared" si="8"/>
        <v>113</v>
      </c>
      <c r="B125" s="432" t="s">
        <v>11885</v>
      </c>
      <c r="C125" s="430" t="s">
        <v>581</v>
      </c>
      <c r="D125" s="458" t="s">
        <v>6214</v>
      </c>
      <c r="E125" s="430">
        <v>6638002105</v>
      </c>
      <c r="F125" s="430" t="s">
        <v>4801</v>
      </c>
      <c r="G125" s="452" t="s">
        <v>9446</v>
      </c>
      <c r="H125" s="430" t="s">
        <v>253</v>
      </c>
      <c r="I125" s="430" t="s">
        <v>24</v>
      </c>
      <c r="J125" s="430" t="s">
        <v>432</v>
      </c>
      <c r="K125" s="530">
        <v>200.14</v>
      </c>
      <c r="L125" s="430" t="s">
        <v>361</v>
      </c>
      <c r="M125" s="520" t="s">
        <v>6259</v>
      </c>
      <c r="N125" s="430" t="s">
        <v>487</v>
      </c>
      <c r="O125" s="453" t="s">
        <v>9464</v>
      </c>
      <c r="P125" s="430" t="s">
        <v>584</v>
      </c>
      <c r="Q125" s="490" t="s">
        <v>363</v>
      </c>
      <c r="R125" s="454" t="s">
        <v>6799</v>
      </c>
      <c r="S125" s="454" t="s">
        <v>585</v>
      </c>
      <c r="T125" s="455" t="s">
        <v>9196</v>
      </c>
      <c r="U125" s="451" t="s">
        <v>8394</v>
      </c>
      <c r="V125" s="483"/>
      <c r="W125" s="325"/>
      <c r="X125" s="325"/>
      <c r="Y125" s="43"/>
      <c r="Z125" s="43"/>
      <c r="AA125" s="43"/>
      <c r="AB125" s="43"/>
      <c r="AC125" s="43"/>
      <c r="AD125" s="43"/>
    </row>
    <row r="126" spans="1:30" s="38" customFormat="1" ht="72" outlineLevel="1">
      <c r="A126" s="422">
        <f t="shared" si="8"/>
        <v>114</v>
      </c>
      <c r="B126" s="430" t="s">
        <v>11886</v>
      </c>
      <c r="C126" s="430" t="s">
        <v>68</v>
      </c>
      <c r="D126" s="458" t="s">
        <v>586</v>
      </c>
      <c r="E126" s="430">
        <v>6638002088</v>
      </c>
      <c r="F126" s="430" t="s">
        <v>4802</v>
      </c>
      <c r="G126" s="452" t="s">
        <v>9447</v>
      </c>
      <c r="H126" s="430" t="s">
        <v>253</v>
      </c>
      <c r="I126" s="430" t="s">
        <v>24</v>
      </c>
      <c r="J126" s="430" t="s">
        <v>279</v>
      </c>
      <c r="K126" s="530">
        <v>200.14</v>
      </c>
      <c r="L126" s="430" t="s">
        <v>361</v>
      </c>
      <c r="M126" s="520" t="s">
        <v>6260</v>
      </c>
      <c r="N126" s="430" t="s">
        <v>487</v>
      </c>
      <c r="O126" s="453" t="s">
        <v>9459</v>
      </c>
      <c r="P126" s="430" t="s">
        <v>587</v>
      </c>
      <c r="Q126" s="490" t="s">
        <v>363</v>
      </c>
      <c r="R126" s="454" t="s">
        <v>6800</v>
      </c>
      <c r="S126" s="454" t="s">
        <v>588</v>
      </c>
      <c r="T126" s="455" t="s">
        <v>8813</v>
      </c>
      <c r="U126" s="451" t="s">
        <v>8395</v>
      </c>
      <c r="V126" s="483"/>
      <c r="W126" s="325"/>
      <c r="X126" s="325"/>
      <c r="Y126" s="43"/>
      <c r="Z126" s="43"/>
      <c r="AA126" s="43"/>
      <c r="AB126" s="43"/>
      <c r="AC126" s="43"/>
      <c r="AD126" s="43"/>
    </row>
    <row r="127" spans="1:30" s="38" customFormat="1" ht="72" outlineLevel="1">
      <c r="A127" s="422">
        <f t="shared" si="8"/>
        <v>115</v>
      </c>
      <c r="B127" s="432" t="s">
        <v>11887</v>
      </c>
      <c r="C127" s="430" t="s">
        <v>581</v>
      </c>
      <c r="D127" s="458" t="s">
        <v>589</v>
      </c>
      <c r="E127" s="430">
        <v>6638002144</v>
      </c>
      <c r="F127" s="430" t="s">
        <v>4803</v>
      </c>
      <c r="G127" s="452" t="s">
        <v>9448</v>
      </c>
      <c r="H127" s="430" t="s">
        <v>253</v>
      </c>
      <c r="I127" s="430" t="s">
        <v>24</v>
      </c>
      <c r="J127" s="430" t="s">
        <v>432</v>
      </c>
      <c r="K127" s="530">
        <v>200.14</v>
      </c>
      <c r="L127" s="430" t="s">
        <v>361</v>
      </c>
      <c r="M127" s="520" t="s">
        <v>6261</v>
      </c>
      <c r="N127" s="430" t="s">
        <v>487</v>
      </c>
      <c r="O127" s="453" t="s">
        <v>6578</v>
      </c>
      <c r="P127" s="430" t="s">
        <v>590</v>
      </c>
      <c r="Q127" s="531" t="s">
        <v>9728</v>
      </c>
      <c r="R127" s="454" t="s">
        <v>6801</v>
      </c>
      <c r="S127" s="454" t="s">
        <v>591</v>
      </c>
      <c r="T127" s="455" t="s">
        <v>9196</v>
      </c>
      <c r="U127" s="451" t="s">
        <v>8396</v>
      </c>
      <c r="V127" s="483"/>
      <c r="W127" s="325"/>
      <c r="X127" s="325"/>
      <c r="Y127" s="43"/>
      <c r="Z127" s="43"/>
      <c r="AA127" s="43"/>
      <c r="AB127" s="43"/>
      <c r="AC127" s="43"/>
      <c r="AD127" s="43"/>
    </row>
    <row r="128" spans="1:30" s="38" customFormat="1" ht="96" outlineLevel="1">
      <c r="A128" s="474">
        <f t="shared" si="8"/>
        <v>116</v>
      </c>
      <c r="B128" s="432" t="s">
        <v>11888</v>
      </c>
      <c r="C128" s="520" t="s">
        <v>581</v>
      </c>
      <c r="D128" s="458" t="s">
        <v>592</v>
      </c>
      <c r="E128" s="430">
        <v>6638002070</v>
      </c>
      <c r="F128" s="430" t="s">
        <v>4804</v>
      </c>
      <c r="G128" s="452" t="s">
        <v>593</v>
      </c>
      <c r="H128" s="430" t="s">
        <v>253</v>
      </c>
      <c r="I128" s="430" t="s">
        <v>24</v>
      </c>
      <c r="J128" s="430" t="s">
        <v>279</v>
      </c>
      <c r="K128" s="530">
        <v>200.14</v>
      </c>
      <c r="L128" s="430" t="s">
        <v>361</v>
      </c>
      <c r="M128" s="520" t="s">
        <v>6262</v>
      </c>
      <c r="N128" s="430" t="s">
        <v>487</v>
      </c>
      <c r="O128" s="453" t="s">
        <v>9977</v>
      </c>
      <c r="P128" s="430" t="s">
        <v>594</v>
      </c>
      <c r="Q128" s="531" t="s">
        <v>9729</v>
      </c>
      <c r="R128" s="454" t="s">
        <v>6802</v>
      </c>
      <c r="S128" s="454" t="s">
        <v>595</v>
      </c>
      <c r="T128" s="455" t="s">
        <v>9196</v>
      </c>
      <c r="U128" s="451" t="s">
        <v>8398</v>
      </c>
      <c r="V128" s="483"/>
      <c r="W128" s="325"/>
      <c r="X128" s="325"/>
      <c r="Y128" s="43"/>
      <c r="Z128" s="43"/>
      <c r="AA128" s="43"/>
      <c r="AB128" s="43"/>
      <c r="AC128" s="43"/>
      <c r="AD128" s="43"/>
    </row>
    <row r="129" spans="1:30" s="38" customFormat="1" ht="108" outlineLevel="1">
      <c r="A129" s="474">
        <f t="shared" si="8"/>
        <v>117</v>
      </c>
      <c r="B129" s="432" t="s">
        <v>11889</v>
      </c>
      <c r="C129" s="520" t="s">
        <v>581</v>
      </c>
      <c r="D129" s="458" t="s">
        <v>6215</v>
      </c>
      <c r="E129" s="430">
        <v>6638002176</v>
      </c>
      <c r="F129" s="430" t="s">
        <v>4805</v>
      </c>
      <c r="G129" s="452" t="s">
        <v>9444</v>
      </c>
      <c r="H129" s="430" t="s">
        <v>253</v>
      </c>
      <c r="I129" s="430" t="s">
        <v>24</v>
      </c>
      <c r="J129" s="430" t="s">
        <v>3053</v>
      </c>
      <c r="K129" s="530">
        <v>200.14</v>
      </c>
      <c r="L129" s="430" t="s">
        <v>361</v>
      </c>
      <c r="M129" s="520" t="s">
        <v>6263</v>
      </c>
      <c r="N129" s="430" t="s">
        <v>487</v>
      </c>
      <c r="O129" s="453" t="s">
        <v>9972</v>
      </c>
      <c r="P129" s="430" t="s">
        <v>596</v>
      </c>
      <c r="Q129" s="531" t="s">
        <v>9730</v>
      </c>
      <c r="R129" s="454" t="s">
        <v>6803</v>
      </c>
      <c r="S129" s="454" t="s">
        <v>597</v>
      </c>
      <c r="T129" s="455" t="s">
        <v>8813</v>
      </c>
      <c r="U129" s="451" t="s">
        <v>8397</v>
      </c>
      <c r="V129" s="483"/>
      <c r="W129" s="325"/>
      <c r="X129" s="325"/>
      <c r="Y129" s="43"/>
      <c r="Z129" s="43"/>
      <c r="AA129" s="43"/>
      <c r="AB129" s="43"/>
      <c r="AC129" s="43"/>
      <c r="AD129" s="43"/>
    </row>
    <row r="130" spans="1:30" s="38" customFormat="1" ht="108" outlineLevel="1">
      <c r="A130" s="474">
        <f t="shared" si="8"/>
        <v>118</v>
      </c>
      <c r="B130" s="432" t="s">
        <v>11890</v>
      </c>
      <c r="C130" s="430" t="s">
        <v>581</v>
      </c>
      <c r="D130" s="458" t="s">
        <v>598</v>
      </c>
      <c r="E130" s="430">
        <v>6638002151</v>
      </c>
      <c r="F130" s="430" t="s">
        <v>4806</v>
      </c>
      <c r="G130" s="513" t="s">
        <v>599</v>
      </c>
      <c r="H130" s="430" t="s">
        <v>253</v>
      </c>
      <c r="I130" s="430" t="s">
        <v>24</v>
      </c>
      <c r="J130" s="430" t="s">
        <v>6216</v>
      </c>
      <c r="K130" s="530">
        <v>200.14</v>
      </c>
      <c r="L130" s="430" t="s">
        <v>361</v>
      </c>
      <c r="M130" s="520" t="s">
        <v>6264</v>
      </c>
      <c r="N130" s="430" t="s">
        <v>487</v>
      </c>
      <c r="O130" s="453" t="s">
        <v>10238</v>
      </c>
      <c r="P130" s="430" t="s">
        <v>600</v>
      </c>
      <c r="Q130" s="490" t="s">
        <v>363</v>
      </c>
      <c r="R130" s="454" t="s">
        <v>6805</v>
      </c>
      <c r="S130" s="454" t="s">
        <v>601</v>
      </c>
      <c r="T130" s="455" t="s">
        <v>9196</v>
      </c>
      <c r="U130" s="451" t="s">
        <v>8399</v>
      </c>
      <c r="V130" s="483"/>
      <c r="W130" s="325"/>
      <c r="X130" s="325"/>
      <c r="Y130" s="43"/>
      <c r="Z130" s="43"/>
      <c r="AA130" s="43"/>
      <c r="AB130" s="43"/>
      <c r="AC130" s="43"/>
      <c r="AD130" s="43"/>
    </row>
    <row r="131" spans="1:30" s="38" customFormat="1" ht="132" outlineLevel="1">
      <c r="A131" s="474">
        <f t="shared" si="8"/>
        <v>119</v>
      </c>
      <c r="B131" s="432" t="s">
        <v>11891</v>
      </c>
      <c r="C131" s="520" t="s">
        <v>581</v>
      </c>
      <c r="D131" s="458" t="s">
        <v>602</v>
      </c>
      <c r="E131" s="430">
        <v>6638002063</v>
      </c>
      <c r="F131" s="430" t="s">
        <v>6217</v>
      </c>
      <c r="G131" s="452" t="s">
        <v>9449</v>
      </c>
      <c r="H131" s="430" t="s">
        <v>253</v>
      </c>
      <c r="I131" s="430" t="s">
        <v>24</v>
      </c>
      <c r="J131" s="430" t="s">
        <v>432</v>
      </c>
      <c r="K131" s="530">
        <v>200.14</v>
      </c>
      <c r="L131" s="430" t="s">
        <v>361</v>
      </c>
      <c r="M131" s="520" t="s">
        <v>6028</v>
      </c>
      <c r="N131" s="430" t="s">
        <v>487</v>
      </c>
      <c r="O131" s="453" t="s">
        <v>10012</v>
      </c>
      <c r="P131" s="430" t="s">
        <v>603</v>
      </c>
      <c r="Q131" s="490" t="s">
        <v>363</v>
      </c>
      <c r="R131" s="454" t="s">
        <v>6804</v>
      </c>
      <c r="S131" s="454" t="s">
        <v>604</v>
      </c>
      <c r="T131" s="455" t="s">
        <v>8813</v>
      </c>
      <c r="U131" s="451" t="s">
        <v>8400</v>
      </c>
      <c r="V131" s="483"/>
      <c r="W131" s="325"/>
      <c r="X131" s="325"/>
      <c r="Y131" s="43"/>
      <c r="Z131" s="43"/>
      <c r="AA131" s="43"/>
      <c r="AB131" s="43"/>
      <c r="AC131" s="43"/>
      <c r="AD131" s="43"/>
    </row>
    <row r="132" spans="1:30" s="38" customFormat="1" ht="108" outlineLevel="1">
      <c r="A132" s="474">
        <f t="shared" si="8"/>
        <v>120</v>
      </c>
      <c r="B132" s="432" t="s">
        <v>11892</v>
      </c>
      <c r="C132" s="520" t="s">
        <v>581</v>
      </c>
      <c r="D132" s="458" t="s">
        <v>605</v>
      </c>
      <c r="E132" s="430">
        <v>6638002112</v>
      </c>
      <c r="F132" s="430" t="s">
        <v>4807</v>
      </c>
      <c r="G132" s="452" t="s">
        <v>9450</v>
      </c>
      <c r="H132" s="430" t="s">
        <v>253</v>
      </c>
      <c r="I132" s="430" t="s">
        <v>24</v>
      </c>
      <c r="J132" s="430" t="s">
        <v>6218</v>
      </c>
      <c r="K132" s="530">
        <v>200.14</v>
      </c>
      <c r="L132" s="430" t="s">
        <v>361</v>
      </c>
      <c r="M132" s="520" t="s">
        <v>6261</v>
      </c>
      <c r="N132" s="430" t="s">
        <v>487</v>
      </c>
      <c r="O132" s="453" t="s">
        <v>10239</v>
      </c>
      <c r="P132" s="430" t="s">
        <v>606</v>
      </c>
      <c r="Q132" s="490" t="s">
        <v>363</v>
      </c>
      <c r="R132" s="454" t="s">
        <v>6806</v>
      </c>
      <c r="S132" s="454" t="s">
        <v>607</v>
      </c>
      <c r="T132" s="455" t="s">
        <v>9189</v>
      </c>
      <c r="U132" s="451" t="s">
        <v>8401</v>
      </c>
      <c r="V132" s="483"/>
      <c r="W132" s="325"/>
      <c r="X132" s="325"/>
      <c r="Y132" s="43"/>
      <c r="Z132" s="43"/>
      <c r="AA132" s="43"/>
      <c r="AB132" s="43"/>
      <c r="AC132" s="43"/>
      <c r="AD132" s="43"/>
    </row>
    <row r="133" spans="1:30" s="38" customFormat="1" ht="37.5">
      <c r="A133" s="532" t="str">
        <f>"Белоярский МО: " &amp;  COUNT(A134:A147)</f>
        <v>Белоярский МО: 14</v>
      </c>
      <c r="B133" s="462"/>
      <c r="C133" s="462"/>
      <c r="D133" s="442"/>
      <c r="E133" s="462"/>
      <c r="F133" s="463"/>
      <c r="G133" s="464"/>
      <c r="H133" s="463"/>
      <c r="I133" s="463"/>
      <c r="J133" s="463"/>
      <c r="K133" s="465"/>
      <c r="L133" s="463"/>
      <c r="M133" s="463"/>
      <c r="N133" s="463"/>
      <c r="O133" s="466"/>
      <c r="P133" s="467"/>
      <c r="Q133" s="468"/>
      <c r="R133" s="463"/>
      <c r="S133" s="463"/>
      <c r="T133" s="466"/>
      <c r="U133" s="469"/>
      <c r="V133" s="429">
        <v>111</v>
      </c>
      <c r="W133" s="2"/>
      <c r="X133" s="2"/>
      <c r="Y133" s="2"/>
      <c r="Z133" s="2"/>
      <c r="AA133" s="2"/>
      <c r="AB133" s="2"/>
      <c r="AC133" s="2"/>
      <c r="AD133" s="2"/>
    </row>
    <row r="134" spans="1:30" s="38" customFormat="1" ht="72" outlineLevel="1">
      <c r="A134" s="474">
        <f>A132+1</f>
        <v>121</v>
      </c>
      <c r="B134" s="430" t="s">
        <v>11893</v>
      </c>
      <c r="C134" s="430" t="s">
        <v>68</v>
      </c>
      <c r="D134" s="458" t="s">
        <v>608</v>
      </c>
      <c r="E134" s="430">
        <v>6639004909</v>
      </c>
      <c r="F134" s="430" t="s">
        <v>4808</v>
      </c>
      <c r="G134" s="452" t="s">
        <v>609</v>
      </c>
      <c r="H134" s="430" t="s">
        <v>253</v>
      </c>
      <c r="I134" s="430" t="s">
        <v>24</v>
      </c>
      <c r="J134" s="430" t="s">
        <v>610</v>
      </c>
      <c r="K134" s="530">
        <v>348</v>
      </c>
      <c r="L134" s="430" t="s">
        <v>361</v>
      </c>
      <c r="M134" s="520" t="s">
        <v>9349</v>
      </c>
      <c r="N134" s="430" t="s">
        <v>57</v>
      </c>
      <c r="O134" s="453" t="s">
        <v>9454</v>
      </c>
      <c r="P134" s="430" t="s">
        <v>9350</v>
      </c>
      <c r="Q134" s="457" t="s">
        <v>9592</v>
      </c>
      <c r="R134" s="430" t="s">
        <v>9351</v>
      </c>
      <c r="S134" s="430" t="s">
        <v>9352</v>
      </c>
      <c r="T134" s="497" t="s">
        <v>8011</v>
      </c>
      <c r="U134" s="428" t="s">
        <v>7734</v>
      </c>
      <c r="V134" s="429"/>
      <c r="W134" s="43"/>
      <c r="X134" s="43"/>
      <c r="Y134" s="43"/>
      <c r="Z134" s="43"/>
      <c r="AA134" s="43"/>
      <c r="AB134" s="43"/>
      <c r="AC134" s="43"/>
      <c r="AD134" s="43"/>
    </row>
    <row r="135" spans="1:30" s="38" customFormat="1" ht="60" outlineLevel="1">
      <c r="A135" s="474">
        <f t="shared" ref="A135:A147" si="9">A134+1</f>
        <v>122</v>
      </c>
      <c r="B135" s="430" t="s">
        <v>11894</v>
      </c>
      <c r="C135" s="430" t="s">
        <v>484</v>
      </c>
      <c r="D135" s="458" t="s">
        <v>611</v>
      </c>
      <c r="E135" s="430">
        <v>6639005123</v>
      </c>
      <c r="F135" s="430" t="s">
        <v>4809</v>
      </c>
      <c r="G135" s="452" t="s">
        <v>612</v>
      </c>
      <c r="H135" s="430" t="s">
        <v>253</v>
      </c>
      <c r="I135" s="430" t="s">
        <v>24</v>
      </c>
      <c r="J135" s="430" t="s">
        <v>613</v>
      </c>
      <c r="K135" s="530">
        <v>348</v>
      </c>
      <c r="L135" s="430" t="s">
        <v>361</v>
      </c>
      <c r="M135" s="520" t="s">
        <v>9353</v>
      </c>
      <c r="N135" s="430" t="s">
        <v>57</v>
      </c>
      <c r="O135" s="453" t="s">
        <v>9455</v>
      </c>
      <c r="P135" s="430" t="s">
        <v>11385</v>
      </c>
      <c r="Q135" s="457" t="s">
        <v>9592</v>
      </c>
      <c r="R135" s="430" t="s">
        <v>9354</v>
      </c>
      <c r="S135" s="430" t="s">
        <v>9355</v>
      </c>
      <c r="T135" s="497" t="s">
        <v>8012</v>
      </c>
      <c r="U135" s="428" t="s">
        <v>7735</v>
      </c>
      <c r="V135" s="429"/>
      <c r="W135" s="43"/>
      <c r="X135" s="43"/>
      <c r="Y135" s="43"/>
      <c r="Z135" s="43"/>
      <c r="AA135" s="43"/>
      <c r="AB135" s="43"/>
      <c r="AC135" s="43"/>
      <c r="AD135" s="43"/>
    </row>
    <row r="136" spans="1:30" s="38" customFormat="1" ht="72" outlineLevel="1">
      <c r="A136" s="474">
        <f t="shared" si="9"/>
        <v>123</v>
      </c>
      <c r="B136" s="430" t="s">
        <v>11895</v>
      </c>
      <c r="C136" s="430" t="s">
        <v>484</v>
      </c>
      <c r="D136" s="458" t="s">
        <v>614</v>
      </c>
      <c r="E136" s="430">
        <v>6639002789</v>
      </c>
      <c r="F136" s="430" t="s">
        <v>4810</v>
      </c>
      <c r="G136" s="452" t="s">
        <v>9361</v>
      </c>
      <c r="H136" s="430" t="s">
        <v>253</v>
      </c>
      <c r="I136" s="430" t="s">
        <v>24</v>
      </c>
      <c r="J136" s="430" t="s">
        <v>613</v>
      </c>
      <c r="K136" s="530">
        <v>348</v>
      </c>
      <c r="L136" s="430" t="s">
        <v>361</v>
      </c>
      <c r="M136" s="520" t="s">
        <v>9356</v>
      </c>
      <c r="N136" s="430" t="s">
        <v>57</v>
      </c>
      <c r="O136" s="453" t="s">
        <v>9456</v>
      </c>
      <c r="P136" s="430" t="s">
        <v>7437</v>
      </c>
      <c r="Q136" s="457" t="s">
        <v>9593</v>
      </c>
      <c r="R136" s="430" t="s">
        <v>9357</v>
      </c>
      <c r="S136" s="430" t="s">
        <v>9358</v>
      </c>
      <c r="T136" s="497" t="s">
        <v>8013</v>
      </c>
      <c r="U136" s="428" t="s">
        <v>7736</v>
      </c>
      <c r="V136" s="429"/>
      <c r="W136" s="43"/>
      <c r="X136" s="43"/>
      <c r="Y136" s="43"/>
      <c r="Z136" s="43"/>
      <c r="AA136" s="43"/>
      <c r="AB136" s="43"/>
      <c r="AC136" s="43"/>
      <c r="AD136" s="43"/>
    </row>
    <row r="137" spans="1:30" s="38" customFormat="1" ht="84" outlineLevel="1">
      <c r="A137" s="474">
        <f t="shared" si="9"/>
        <v>124</v>
      </c>
      <c r="B137" s="430" t="s">
        <v>11896</v>
      </c>
      <c r="C137" s="430" t="s">
        <v>68</v>
      </c>
      <c r="D137" s="458" t="s">
        <v>615</v>
      </c>
      <c r="E137" s="430">
        <v>6639008822</v>
      </c>
      <c r="F137" s="430" t="s">
        <v>4811</v>
      </c>
      <c r="G137" s="452" t="s">
        <v>9359</v>
      </c>
      <c r="H137" s="430" t="s">
        <v>253</v>
      </c>
      <c r="I137" s="430" t="s">
        <v>24</v>
      </c>
      <c r="J137" s="430" t="s">
        <v>432</v>
      </c>
      <c r="K137" s="530">
        <v>348</v>
      </c>
      <c r="L137" s="430" t="s">
        <v>361</v>
      </c>
      <c r="M137" s="520" t="s">
        <v>9362</v>
      </c>
      <c r="N137" s="430" t="s">
        <v>57</v>
      </c>
      <c r="O137" s="453" t="s">
        <v>9457</v>
      </c>
      <c r="P137" s="430" t="s">
        <v>616</v>
      </c>
      <c r="Q137" s="457" t="s">
        <v>9593</v>
      </c>
      <c r="R137" s="430" t="s">
        <v>9380</v>
      </c>
      <c r="S137" s="430" t="s">
        <v>9391</v>
      </c>
      <c r="T137" s="497" t="s">
        <v>8014</v>
      </c>
      <c r="U137" s="428" t="s">
        <v>7737</v>
      </c>
      <c r="V137" s="429"/>
      <c r="W137" s="43"/>
      <c r="X137" s="43"/>
      <c r="Y137" s="43"/>
      <c r="Z137" s="43"/>
      <c r="AA137" s="43"/>
      <c r="AB137" s="43"/>
      <c r="AC137" s="43"/>
      <c r="AD137" s="43"/>
    </row>
    <row r="138" spans="1:30" s="38" customFormat="1" ht="72" outlineLevel="1">
      <c r="A138" s="474">
        <f t="shared" si="9"/>
        <v>125</v>
      </c>
      <c r="B138" s="430" t="s">
        <v>11897</v>
      </c>
      <c r="C138" s="430" t="s">
        <v>68</v>
      </c>
      <c r="D138" s="458" t="s">
        <v>617</v>
      </c>
      <c r="E138" s="430">
        <v>6639002771</v>
      </c>
      <c r="F138" s="430" t="s">
        <v>4812</v>
      </c>
      <c r="G138" s="452" t="s">
        <v>9360</v>
      </c>
      <c r="H138" s="430" t="s">
        <v>253</v>
      </c>
      <c r="I138" s="430" t="s">
        <v>24</v>
      </c>
      <c r="J138" s="430" t="s">
        <v>613</v>
      </c>
      <c r="K138" s="530">
        <v>348</v>
      </c>
      <c r="L138" s="430" t="s">
        <v>361</v>
      </c>
      <c r="M138" s="520" t="s">
        <v>9363</v>
      </c>
      <c r="N138" s="430" t="s">
        <v>57</v>
      </c>
      <c r="O138" s="453" t="s">
        <v>9458</v>
      </c>
      <c r="P138" s="430" t="s">
        <v>7436</v>
      </c>
      <c r="Q138" s="457" t="s">
        <v>9594</v>
      </c>
      <c r="R138" s="430" t="s">
        <v>9381</v>
      </c>
      <c r="S138" s="430" t="s">
        <v>9392</v>
      </c>
      <c r="T138" s="497" t="s">
        <v>8015</v>
      </c>
      <c r="U138" s="428" t="s">
        <v>7738</v>
      </c>
      <c r="V138" s="429"/>
      <c r="W138" s="43"/>
      <c r="X138" s="43"/>
      <c r="Y138" s="43"/>
      <c r="Z138" s="43"/>
      <c r="AA138" s="43"/>
      <c r="AB138" s="43"/>
      <c r="AC138" s="43"/>
      <c r="AD138" s="43"/>
    </row>
    <row r="139" spans="1:30" s="38" customFormat="1" ht="72" outlineLevel="1">
      <c r="A139" s="474">
        <f t="shared" si="9"/>
        <v>126</v>
      </c>
      <c r="B139" s="430" t="s">
        <v>9364</v>
      </c>
      <c r="C139" s="430" t="s">
        <v>68</v>
      </c>
      <c r="D139" s="458" t="s">
        <v>618</v>
      </c>
      <c r="E139" s="430">
        <v>6639009015</v>
      </c>
      <c r="F139" s="430" t="s">
        <v>4813</v>
      </c>
      <c r="G139" s="452" t="s">
        <v>619</v>
      </c>
      <c r="H139" s="430" t="s">
        <v>253</v>
      </c>
      <c r="I139" s="430" t="s">
        <v>24</v>
      </c>
      <c r="J139" s="430" t="s">
        <v>613</v>
      </c>
      <c r="K139" s="530">
        <v>348</v>
      </c>
      <c r="L139" s="430" t="s">
        <v>361</v>
      </c>
      <c r="M139" s="520" t="s">
        <v>9372</v>
      </c>
      <c r="N139" s="430" t="s">
        <v>57</v>
      </c>
      <c r="O139" s="453" t="s">
        <v>9459</v>
      </c>
      <c r="P139" s="430" t="s">
        <v>620</v>
      </c>
      <c r="Q139" s="457" t="s">
        <v>9595</v>
      </c>
      <c r="R139" s="430" t="s">
        <v>9382</v>
      </c>
      <c r="S139" s="430" t="s">
        <v>9393</v>
      </c>
      <c r="T139" s="497" t="s">
        <v>8016</v>
      </c>
      <c r="U139" s="428" t="s">
        <v>7739</v>
      </c>
      <c r="V139" s="429"/>
      <c r="W139" s="43"/>
      <c r="X139" s="43"/>
      <c r="Y139" s="43"/>
      <c r="Z139" s="43"/>
      <c r="AA139" s="43"/>
      <c r="AB139" s="43"/>
      <c r="AC139" s="43"/>
      <c r="AD139" s="43"/>
    </row>
    <row r="140" spans="1:30" s="38" customFormat="1" ht="84" outlineLevel="1">
      <c r="A140" s="474">
        <f t="shared" si="9"/>
        <v>127</v>
      </c>
      <c r="B140" s="430" t="s">
        <v>11898</v>
      </c>
      <c r="C140" s="430" t="s">
        <v>68</v>
      </c>
      <c r="D140" s="458" t="s">
        <v>621</v>
      </c>
      <c r="E140" s="430">
        <v>6639005483</v>
      </c>
      <c r="F140" s="430" t="s">
        <v>4814</v>
      </c>
      <c r="G140" s="452" t="s">
        <v>622</v>
      </c>
      <c r="H140" s="430" t="s">
        <v>253</v>
      </c>
      <c r="I140" s="430" t="s">
        <v>24</v>
      </c>
      <c r="J140" s="430" t="s">
        <v>613</v>
      </c>
      <c r="K140" s="530">
        <v>348</v>
      </c>
      <c r="L140" s="430" t="s">
        <v>361</v>
      </c>
      <c r="M140" s="520" t="s">
        <v>9373</v>
      </c>
      <c r="N140" s="430" t="s">
        <v>57</v>
      </c>
      <c r="O140" s="453" t="s">
        <v>9460</v>
      </c>
      <c r="P140" s="430" t="s">
        <v>623</v>
      </c>
      <c r="Q140" s="457" t="s">
        <v>9596</v>
      </c>
      <c r="R140" s="430" t="s">
        <v>9383</v>
      </c>
      <c r="S140" s="430" t="s">
        <v>9394</v>
      </c>
      <c r="T140" s="497" t="s">
        <v>8017</v>
      </c>
      <c r="U140" s="428" t="s">
        <v>7740</v>
      </c>
      <c r="V140" s="429"/>
      <c r="W140" s="43"/>
      <c r="X140" s="43"/>
      <c r="Y140" s="43"/>
      <c r="Z140" s="43"/>
      <c r="AA140" s="43"/>
      <c r="AB140" s="43"/>
      <c r="AC140" s="43"/>
      <c r="AD140" s="43"/>
    </row>
    <row r="141" spans="1:30" s="38" customFormat="1" ht="84" outlineLevel="1">
      <c r="A141" s="474">
        <f t="shared" si="9"/>
        <v>128</v>
      </c>
      <c r="B141" s="430" t="s">
        <v>9365</v>
      </c>
      <c r="C141" s="430" t="s">
        <v>484</v>
      </c>
      <c r="D141" s="458" t="s">
        <v>624</v>
      </c>
      <c r="E141" s="430">
        <v>6639009791</v>
      </c>
      <c r="F141" s="430" t="s">
        <v>4815</v>
      </c>
      <c r="G141" s="452" t="s">
        <v>625</v>
      </c>
      <c r="H141" s="430" t="s">
        <v>253</v>
      </c>
      <c r="I141" s="430" t="s">
        <v>24</v>
      </c>
      <c r="J141" s="430" t="s">
        <v>613</v>
      </c>
      <c r="K141" s="530">
        <v>348</v>
      </c>
      <c r="L141" s="430" t="s">
        <v>361</v>
      </c>
      <c r="M141" s="520" t="s">
        <v>9374</v>
      </c>
      <c r="N141" s="430" t="s">
        <v>57</v>
      </c>
      <c r="O141" s="453" t="s">
        <v>9461</v>
      </c>
      <c r="P141" s="430" t="s">
        <v>626</v>
      </c>
      <c r="Q141" s="457" t="s">
        <v>9597</v>
      </c>
      <c r="R141" s="430" t="s">
        <v>9384</v>
      </c>
      <c r="S141" s="430" t="s">
        <v>9395</v>
      </c>
      <c r="T141" s="497" t="s">
        <v>8018</v>
      </c>
      <c r="U141" s="428" t="s">
        <v>7741</v>
      </c>
      <c r="V141" s="429"/>
      <c r="W141" s="43"/>
      <c r="X141" s="43"/>
      <c r="Y141" s="43"/>
      <c r="Z141" s="43"/>
      <c r="AA141" s="43"/>
      <c r="AB141" s="43"/>
      <c r="AC141" s="43"/>
      <c r="AD141" s="43"/>
    </row>
    <row r="142" spans="1:30" s="38" customFormat="1" ht="72" outlineLevel="1">
      <c r="A142" s="474">
        <f t="shared" si="9"/>
        <v>129</v>
      </c>
      <c r="B142" s="430" t="s">
        <v>9366</v>
      </c>
      <c r="C142" s="430" t="s">
        <v>484</v>
      </c>
      <c r="D142" s="458" t="s">
        <v>627</v>
      </c>
      <c r="E142" s="430">
        <v>6639002796</v>
      </c>
      <c r="F142" s="430" t="s">
        <v>4816</v>
      </c>
      <c r="G142" s="452" t="s">
        <v>628</v>
      </c>
      <c r="H142" s="430" t="s">
        <v>253</v>
      </c>
      <c r="I142" s="430" t="s">
        <v>24</v>
      </c>
      <c r="J142" s="430" t="s">
        <v>613</v>
      </c>
      <c r="K142" s="530">
        <v>348</v>
      </c>
      <c r="L142" s="430" t="s">
        <v>361</v>
      </c>
      <c r="M142" s="520" t="s">
        <v>9375</v>
      </c>
      <c r="N142" s="430" t="s">
        <v>57</v>
      </c>
      <c r="O142" s="453" t="s">
        <v>9462</v>
      </c>
      <c r="P142" s="431" t="s">
        <v>629</v>
      </c>
      <c r="Q142" s="457" t="s">
        <v>9598</v>
      </c>
      <c r="R142" s="430" t="s">
        <v>9385</v>
      </c>
      <c r="S142" s="430" t="s">
        <v>9396</v>
      </c>
      <c r="T142" s="497" t="s">
        <v>7949</v>
      </c>
      <c r="U142" s="428" t="s">
        <v>7742</v>
      </c>
      <c r="V142" s="429"/>
      <c r="W142" s="43"/>
      <c r="X142" s="43"/>
      <c r="Y142" s="43"/>
      <c r="Z142" s="43"/>
      <c r="AA142" s="43"/>
      <c r="AB142" s="43"/>
      <c r="AC142" s="43"/>
      <c r="AD142" s="43"/>
    </row>
    <row r="143" spans="1:30" s="38" customFormat="1" ht="72" outlineLevel="1">
      <c r="A143" s="474">
        <f t="shared" si="9"/>
        <v>130</v>
      </c>
      <c r="B143" s="430" t="s">
        <v>9367</v>
      </c>
      <c r="C143" s="430" t="s">
        <v>68</v>
      </c>
      <c r="D143" s="458" t="s">
        <v>630</v>
      </c>
      <c r="E143" s="430">
        <v>6639004602</v>
      </c>
      <c r="F143" s="430" t="s">
        <v>4817</v>
      </c>
      <c r="G143" s="452" t="s">
        <v>631</v>
      </c>
      <c r="H143" s="430" t="s">
        <v>253</v>
      </c>
      <c r="I143" s="430" t="s">
        <v>24</v>
      </c>
      <c r="J143" s="430" t="s">
        <v>632</v>
      </c>
      <c r="K143" s="530">
        <v>348</v>
      </c>
      <c r="L143" s="430" t="s">
        <v>361</v>
      </c>
      <c r="M143" s="520" t="s">
        <v>9376</v>
      </c>
      <c r="N143" s="430" t="s">
        <v>57</v>
      </c>
      <c r="O143" s="453" t="s">
        <v>9455</v>
      </c>
      <c r="P143" s="431" t="s">
        <v>633</v>
      </c>
      <c r="Q143" s="457" t="s">
        <v>9599</v>
      </c>
      <c r="R143" s="430" t="s">
        <v>9386</v>
      </c>
      <c r="S143" s="430" t="s">
        <v>9401</v>
      </c>
      <c r="T143" s="497" t="s">
        <v>8019</v>
      </c>
      <c r="U143" s="428" t="s">
        <v>7743</v>
      </c>
      <c r="V143" s="429"/>
      <c r="W143" s="43"/>
      <c r="X143" s="43"/>
      <c r="Y143" s="43"/>
      <c r="Z143" s="43"/>
      <c r="AA143" s="43"/>
      <c r="AB143" s="43"/>
      <c r="AC143" s="43"/>
      <c r="AD143" s="43"/>
    </row>
    <row r="144" spans="1:30" s="38" customFormat="1" ht="60" outlineLevel="1">
      <c r="A144" s="474">
        <f t="shared" si="9"/>
        <v>131</v>
      </c>
      <c r="B144" s="430" t="s">
        <v>9368</v>
      </c>
      <c r="C144" s="430" t="s">
        <v>68</v>
      </c>
      <c r="D144" s="458" t="s">
        <v>634</v>
      </c>
      <c r="E144" s="430">
        <v>6639009022</v>
      </c>
      <c r="F144" s="430" t="s">
        <v>4818</v>
      </c>
      <c r="G144" s="452" t="s">
        <v>635</v>
      </c>
      <c r="H144" s="430" t="s">
        <v>253</v>
      </c>
      <c r="I144" s="430" t="s">
        <v>24</v>
      </c>
      <c r="J144" s="430" t="s">
        <v>613</v>
      </c>
      <c r="K144" s="530">
        <v>348</v>
      </c>
      <c r="L144" s="430" t="s">
        <v>361</v>
      </c>
      <c r="M144" s="520" t="s">
        <v>9377</v>
      </c>
      <c r="N144" s="430" t="s">
        <v>57</v>
      </c>
      <c r="O144" s="453" t="s">
        <v>9461</v>
      </c>
      <c r="P144" s="431" t="s">
        <v>636</v>
      </c>
      <c r="Q144" s="457" t="s">
        <v>9600</v>
      </c>
      <c r="R144" s="430" t="s">
        <v>9387</v>
      </c>
      <c r="S144" s="430" t="s">
        <v>9397</v>
      </c>
      <c r="T144" s="497" t="s">
        <v>8020</v>
      </c>
      <c r="U144" s="428" t="s">
        <v>7744</v>
      </c>
      <c r="V144" s="429"/>
      <c r="W144" s="43"/>
      <c r="X144" s="43"/>
      <c r="Y144" s="43"/>
      <c r="Z144" s="43"/>
      <c r="AA144" s="43"/>
      <c r="AB144" s="43"/>
      <c r="AC144" s="43"/>
      <c r="AD144" s="43"/>
    </row>
    <row r="145" spans="1:30" s="38" customFormat="1" ht="72" outlineLevel="1">
      <c r="A145" s="474">
        <f t="shared" si="9"/>
        <v>132</v>
      </c>
      <c r="B145" s="430" t="s">
        <v>9369</v>
      </c>
      <c r="C145" s="430" t="s">
        <v>484</v>
      </c>
      <c r="D145" s="458" t="s">
        <v>637</v>
      </c>
      <c r="E145" s="430">
        <v>6639002806</v>
      </c>
      <c r="F145" s="430" t="s">
        <v>4819</v>
      </c>
      <c r="G145" s="452" t="s">
        <v>638</v>
      </c>
      <c r="H145" s="430" t="s">
        <v>253</v>
      </c>
      <c r="I145" s="430" t="s">
        <v>24</v>
      </c>
      <c r="J145" s="430" t="s">
        <v>613</v>
      </c>
      <c r="K145" s="530">
        <v>348</v>
      </c>
      <c r="L145" s="430" t="s">
        <v>183</v>
      </c>
      <c r="M145" s="520" t="s">
        <v>5947</v>
      </c>
      <c r="N145" s="430" t="s">
        <v>57</v>
      </c>
      <c r="O145" s="453" t="s">
        <v>9463</v>
      </c>
      <c r="P145" s="431" t="s">
        <v>640</v>
      </c>
      <c r="Q145" s="457" t="s">
        <v>9601</v>
      </c>
      <c r="R145" s="430" t="s">
        <v>9388</v>
      </c>
      <c r="S145" s="430" t="s">
        <v>9398</v>
      </c>
      <c r="T145" s="497" t="s">
        <v>8021</v>
      </c>
      <c r="U145" s="428" t="s">
        <v>7745</v>
      </c>
      <c r="V145" s="429"/>
      <c r="W145" s="43"/>
      <c r="X145" s="43"/>
      <c r="Y145" s="43"/>
      <c r="Z145" s="43"/>
      <c r="AA145" s="43"/>
      <c r="AB145" s="43"/>
      <c r="AC145" s="43"/>
      <c r="AD145" s="43"/>
    </row>
    <row r="146" spans="1:30" s="38" customFormat="1" ht="72" outlineLevel="1">
      <c r="A146" s="474">
        <f t="shared" si="9"/>
        <v>133</v>
      </c>
      <c r="B146" s="430" t="s">
        <v>9370</v>
      </c>
      <c r="C146" s="430" t="s">
        <v>484</v>
      </c>
      <c r="D146" s="458" t="s">
        <v>641</v>
      </c>
      <c r="E146" s="430">
        <v>6639008942</v>
      </c>
      <c r="F146" s="430" t="s">
        <v>4820</v>
      </c>
      <c r="G146" s="452" t="s">
        <v>642</v>
      </c>
      <c r="H146" s="430" t="s">
        <v>253</v>
      </c>
      <c r="I146" s="430" t="s">
        <v>24</v>
      </c>
      <c r="J146" s="430" t="s">
        <v>613</v>
      </c>
      <c r="K146" s="530">
        <v>348</v>
      </c>
      <c r="L146" s="430" t="s">
        <v>183</v>
      </c>
      <c r="M146" s="520" t="s">
        <v>9378</v>
      </c>
      <c r="N146" s="430" t="s">
        <v>57</v>
      </c>
      <c r="O146" s="453" t="s">
        <v>9464</v>
      </c>
      <c r="P146" s="431" t="s">
        <v>643</v>
      </c>
      <c r="Q146" s="457" t="s">
        <v>11120</v>
      </c>
      <c r="R146" s="430" t="s">
        <v>9389</v>
      </c>
      <c r="S146" s="430" t="s">
        <v>9399</v>
      </c>
      <c r="T146" s="497" t="s">
        <v>8022</v>
      </c>
      <c r="U146" s="428" t="s">
        <v>7746</v>
      </c>
      <c r="V146" s="429"/>
      <c r="W146" s="43"/>
      <c r="X146" s="43"/>
      <c r="Y146" s="43"/>
      <c r="Z146" s="43"/>
      <c r="AA146" s="43"/>
      <c r="AB146" s="43"/>
      <c r="AC146" s="43"/>
      <c r="AD146" s="43"/>
    </row>
    <row r="147" spans="1:30" s="38" customFormat="1" ht="72" outlineLevel="1">
      <c r="A147" s="474">
        <f t="shared" si="9"/>
        <v>134</v>
      </c>
      <c r="B147" s="430" t="s">
        <v>9371</v>
      </c>
      <c r="C147" s="430" t="s">
        <v>68</v>
      </c>
      <c r="D147" s="182" t="s">
        <v>9379</v>
      </c>
      <c r="E147" s="430">
        <v>6639005028</v>
      </c>
      <c r="F147" s="430" t="s">
        <v>4821</v>
      </c>
      <c r="G147" s="452" t="s">
        <v>644</v>
      </c>
      <c r="H147" s="430" t="s">
        <v>253</v>
      </c>
      <c r="I147" s="430" t="s">
        <v>24</v>
      </c>
      <c r="J147" s="430" t="s">
        <v>613</v>
      </c>
      <c r="K147" s="530">
        <v>348</v>
      </c>
      <c r="L147" s="533" t="s">
        <v>183</v>
      </c>
      <c r="M147" s="520" t="s">
        <v>9373</v>
      </c>
      <c r="N147" s="430" t="s">
        <v>57</v>
      </c>
      <c r="O147" s="453" t="s">
        <v>9465</v>
      </c>
      <c r="P147" s="431" t="s">
        <v>645</v>
      </c>
      <c r="Q147" s="457" t="s">
        <v>9602</v>
      </c>
      <c r="R147" s="430" t="s">
        <v>9390</v>
      </c>
      <c r="S147" s="430" t="s">
        <v>9400</v>
      </c>
      <c r="T147" s="497" t="s">
        <v>8023</v>
      </c>
      <c r="U147" s="428" t="s">
        <v>7747</v>
      </c>
      <c r="V147" s="429"/>
      <c r="W147" s="43"/>
      <c r="X147" s="43"/>
      <c r="Y147" s="43"/>
      <c r="Z147" s="43"/>
      <c r="AA147" s="43"/>
      <c r="AB147" s="43"/>
      <c r="AC147" s="43"/>
      <c r="AD147" s="43"/>
    </row>
    <row r="148" spans="1:30" s="38" customFormat="1" ht="37.5">
      <c r="A148" s="532" t="str">
        <f>"Березовский МО: " &amp;  COUNT(A149:A170)</f>
        <v>Березовский МО: 22</v>
      </c>
      <c r="B148" s="462"/>
      <c r="C148" s="462"/>
      <c r="D148" s="442"/>
      <c r="E148" s="462"/>
      <c r="F148" s="463"/>
      <c r="G148" s="464"/>
      <c r="H148" s="463"/>
      <c r="I148" s="463"/>
      <c r="J148" s="463"/>
      <c r="K148" s="465"/>
      <c r="L148" s="463"/>
      <c r="M148" s="463"/>
      <c r="N148" s="463"/>
      <c r="O148" s="466"/>
      <c r="P148" s="467"/>
      <c r="Q148" s="468"/>
      <c r="R148" s="463"/>
      <c r="S148" s="463"/>
      <c r="T148" s="466"/>
      <c r="U148" s="469"/>
      <c r="V148" s="429">
        <v>111</v>
      </c>
      <c r="W148" s="2"/>
      <c r="X148" s="2"/>
      <c r="Y148" s="2"/>
      <c r="Z148" s="2"/>
      <c r="AA148" s="2"/>
      <c r="AB148" s="2"/>
      <c r="AC148" s="2"/>
      <c r="AD148" s="2"/>
    </row>
    <row r="149" spans="1:30" s="38" customFormat="1" ht="84" outlineLevel="1">
      <c r="A149" s="474">
        <f>A147+1</f>
        <v>135</v>
      </c>
      <c r="B149" s="430" t="s">
        <v>9466</v>
      </c>
      <c r="C149" s="534" t="s">
        <v>68</v>
      </c>
      <c r="D149" s="458" t="s">
        <v>7748</v>
      </c>
      <c r="E149" s="430">
        <v>6604009078</v>
      </c>
      <c r="F149" s="430" t="s">
        <v>4838</v>
      </c>
      <c r="G149" s="452" t="s">
        <v>646</v>
      </c>
      <c r="H149" s="430" t="s">
        <v>253</v>
      </c>
      <c r="I149" s="430" t="s">
        <v>24</v>
      </c>
      <c r="J149" s="458" t="s">
        <v>437</v>
      </c>
      <c r="K149" s="535">
        <v>240.57</v>
      </c>
      <c r="L149" s="343" t="s">
        <v>361</v>
      </c>
      <c r="M149" s="430" t="s">
        <v>6146</v>
      </c>
      <c r="N149" s="430" t="s">
        <v>57</v>
      </c>
      <c r="O149" s="453" t="s">
        <v>10975</v>
      </c>
      <c r="P149" s="430" t="s">
        <v>12925</v>
      </c>
      <c r="Q149" s="457" t="s">
        <v>9603</v>
      </c>
      <c r="R149" s="430" t="s">
        <v>6807</v>
      </c>
      <c r="S149" s="430" t="s">
        <v>6183</v>
      </c>
      <c r="T149" s="497" t="s">
        <v>8024</v>
      </c>
      <c r="U149" s="428" t="s">
        <v>13339</v>
      </c>
      <c r="V149" s="429"/>
    </row>
    <row r="150" spans="1:30" s="38" customFormat="1" ht="72" outlineLevel="1">
      <c r="A150" s="474">
        <f>A149+1</f>
        <v>136</v>
      </c>
      <c r="B150" s="430" t="s">
        <v>9467</v>
      </c>
      <c r="C150" s="534" t="s">
        <v>68</v>
      </c>
      <c r="D150" s="458" t="s">
        <v>647</v>
      </c>
      <c r="E150" s="430">
        <v>6604009007</v>
      </c>
      <c r="F150" s="430" t="s">
        <v>4839</v>
      </c>
      <c r="G150" s="452" t="s">
        <v>648</v>
      </c>
      <c r="H150" s="430" t="s">
        <v>253</v>
      </c>
      <c r="I150" s="430" t="s">
        <v>24</v>
      </c>
      <c r="J150" s="342" t="s">
        <v>437</v>
      </c>
      <c r="K150" s="535">
        <v>240.57</v>
      </c>
      <c r="L150" s="343" t="s">
        <v>361</v>
      </c>
      <c r="M150" s="430" t="s">
        <v>6184</v>
      </c>
      <c r="N150" s="430" t="s">
        <v>57</v>
      </c>
      <c r="O150" s="453" t="s">
        <v>10240</v>
      </c>
      <c r="P150" s="430" t="s">
        <v>13338</v>
      </c>
      <c r="Q150" s="457" t="s">
        <v>9603</v>
      </c>
      <c r="R150" s="430" t="s">
        <v>6808</v>
      </c>
      <c r="S150" s="430" t="s">
        <v>6185</v>
      </c>
      <c r="T150" s="497" t="s">
        <v>8025</v>
      </c>
      <c r="U150" s="428" t="s">
        <v>13340</v>
      </c>
      <c r="V150" s="429"/>
    </row>
    <row r="151" spans="1:30" s="38" customFormat="1" ht="72" outlineLevel="1">
      <c r="A151" s="474">
        <f t="shared" ref="A151:A169" si="10">A150+1</f>
        <v>137</v>
      </c>
      <c r="B151" s="430" t="s">
        <v>12573</v>
      </c>
      <c r="C151" s="534" t="s">
        <v>68</v>
      </c>
      <c r="D151" s="458" t="s">
        <v>649</v>
      </c>
      <c r="E151" s="430">
        <v>6604001872</v>
      </c>
      <c r="F151" s="430" t="s">
        <v>4840</v>
      </c>
      <c r="G151" s="452" t="s">
        <v>650</v>
      </c>
      <c r="H151" s="430" t="s">
        <v>253</v>
      </c>
      <c r="I151" s="430" t="s">
        <v>24</v>
      </c>
      <c r="J151" s="342" t="s">
        <v>437</v>
      </c>
      <c r="K151" s="535">
        <v>240.57</v>
      </c>
      <c r="L151" s="343" t="s">
        <v>361</v>
      </c>
      <c r="M151" s="430" t="s">
        <v>6186</v>
      </c>
      <c r="N151" s="430" t="s">
        <v>57</v>
      </c>
      <c r="O151" s="453" t="s">
        <v>9977</v>
      </c>
      <c r="P151" s="430" t="s">
        <v>13341</v>
      </c>
      <c r="Q151" s="457" t="s">
        <v>9604</v>
      </c>
      <c r="R151" s="430" t="s">
        <v>6809</v>
      </c>
      <c r="S151" s="430" t="s">
        <v>6187</v>
      </c>
      <c r="T151" s="497" t="s">
        <v>8026</v>
      </c>
      <c r="U151" s="428" t="s">
        <v>13354</v>
      </c>
      <c r="V151" s="429"/>
    </row>
    <row r="152" spans="1:30" s="38" customFormat="1" ht="72" outlineLevel="1">
      <c r="A152" s="474">
        <f t="shared" si="10"/>
        <v>138</v>
      </c>
      <c r="B152" s="430" t="s">
        <v>9468</v>
      </c>
      <c r="C152" s="534" t="s">
        <v>68</v>
      </c>
      <c r="D152" s="458" t="s">
        <v>651</v>
      </c>
      <c r="E152" s="430">
        <v>6604009448</v>
      </c>
      <c r="F152" s="430" t="s">
        <v>4841</v>
      </c>
      <c r="G152" s="452" t="s">
        <v>652</v>
      </c>
      <c r="H152" s="430" t="s">
        <v>253</v>
      </c>
      <c r="I152" s="430" t="s">
        <v>24</v>
      </c>
      <c r="J152" s="342" t="s">
        <v>437</v>
      </c>
      <c r="K152" s="535">
        <v>240.57</v>
      </c>
      <c r="L152" s="343" t="s">
        <v>361</v>
      </c>
      <c r="M152" s="430" t="s">
        <v>6188</v>
      </c>
      <c r="N152" s="430" t="s">
        <v>57</v>
      </c>
      <c r="O152" s="453" t="s">
        <v>9462</v>
      </c>
      <c r="P152" s="430" t="s">
        <v>13342</v>
      </c>
      <c r="Q152" s="457" t="s">
        <v>9603</v>
      </c>
      <c r="R152" s="430" t="s">
        <v>6810</v>
      </c>
      <c r="S152" s="430" t="s">
        <v>6189</v>
      </c>
      <c r="T152" s="497" t="s">
        <v>8027</v>
      </c>
      <c r="U152" s="428" t="s">
        <v>13355</v>
      </c>
      <c r="V152" s="429"/>
    </row>
    <row r="153" spans="1:30" s="38" customFormat="1" ht="60" outlineLevel="1">
      <c r="A153" s="474">
        <f t="shared" si="10"/>
        <v>139</v>
      </c>
      <c r="B153" s="430" t="s">
        <v>9469</v>
      </c>
      <c r="C153" s="534" t="s">
        <v>68</v>
      </c>
      <c r="D153" s="342" t="s">
        <v>6190</v>
      </c>
      <c r="E153" s="430">
        <v>6604009550</v>
      </c>
      <c r="F153" s="430" t="s">
        <v>4842</v>
      </c>
      <c r="G153" s="452" t="s">
        <v>653</v>
      </c>
      <c r="H153" s="430" t="s">
        <v>253</v>
      </c>
      <c r="I153" s="430" t="s">
        <v>24</v>
      </c>
      <c r="J153" s="342" t="s">
        <v>437</v>
      </c>
      <c r="K153" s="535">
        <v>240.57</v>
      </c>
      <c r="L153" s="343" t="s">
        <v>361</v>
      </c>
      <c r="M153" s="430" t="s">
        <v>4639</v>
      </c>
      <c r="N153" s="430" t="s">
        <v>57</v>
      </c>
      <c r="O153" s="453" t="s">
        <v>10241</v>
      </c>
      <c r="P153" s="430" t="s">
        <v>13343</v>
      </c>
      <c r="Q153" s="457" t="s">
        <v>9605</v>
      </c>
      <c r="R153" s="430" t="s">
        <v>6811</v>
      </c>
      <c r="S153" s="430" t="s">
        <v>6193</v>
      </c>
      <c r="T153" s="497" t="s">
        <v>8028</v>
      </c>
      <c r="U153" s="428" t="s">
        <v>13356</v>
      </c>
      <c r="V153" s="429"/>
    </row>
    <row r="154" spans="1:30" s="38" customFormat="1" ht="88.9" customHeight="1" outlineLevel="1">
      <c r="A154" s="474">
        <f t="shared" si="10"/>
        <v>140</v>
      </c>
      <c r="B154" s="430" t="s">
        <v>11899</v>
      </c>
      <c r="C154" s="534" t="s">
        <v>68</v>
      </c>
      <c r="D154" s="342" t="s">
        <v>6191</v>
      </c>
      <c r="E154" s="430">
        <v>6604009053</v>
      </c>
      <c r="F154" s="430" t="s">
        <v>4843</v>
      </c>
      <c r="G154" s="452" t="s">
        <v>654</v>
      </c>
      <c r="H154" s="430" t="s">
        <v>253</v>
      </c>
      <c r="I154" s="430" t="s">
        <v>24</v>
      </c>
      <c r="J154" s="342" t="s">
        <v>437</v>
      </c>
      <c r="K154" s="535">
        <v>240.57</v>
      </c>
      <c r="L154" s="343" t="s">
        <v>361</v>
      </c>
      <c r="M154" s="430" t="s">
        <v>6192</v>
      </c>
      <c r="N154" s="430" t="s">
        <v>57</v>
      </c>
      <c r="O154" s="453" t="s">
        <v>10242</v>
      </c>
      <c r="P154" s="430" t="s">
        <v>13344</v>
      </c>
      <c r="Q154" s="457" t="s">
        <v>9605</v>
      </c>
      <c r="R154" s="430" t="s">
        <v>6812</v>
      </c>
      <c r="S154" s="430" t="s">
        <v>6194</v>
      </c>
      <c r="T154" s="497" t="s">
        <v>8029</v>
      </c>
      <c r="U154" s="428" t="s">
        <v>13357</v>
      </c>
      <c r="V154" s="429"/>
    </row>
    <row r="155" spans="1:30" s="38" customFormat="1" ht="72" outlineLevel="1">
      <c r="A155" s="474">
        <f t="shared" si="10"/>
        <v>141</v>
      </c>
      <c r="B155" s="430" t="s">
        <v>11900</v>
      </c>
      <c r="C155" s="534" t="s">
        <v>68</v>
      </c>
      <c r="D155" s="458" t="s">
        <v>655</v>
      </c>
      <c r="E155" s="430">
        <v>6604010588</v>
      </c>
      <c r="F155" s="430" t="s">
        <v>4822</v>
      </c>
      <c r="G155" s="452" t="s">
        <v>656</v>
      </c>
      <c r="H155" s="430" t="s">
        <v>253</v>
      </c>
      <c r="I155" s="430" t="s">
        <v>24</v>
      </c>
      <c r="J155" s="342" t="s">
        <v>4387</v>
      </c>
      <c r="K155" s="535">
        <v>240.57</v>
      </c>
      <c r="L155" s="343" t="s">
        <v>361</v>
      </c>
      <c r="M155" s="430" t="s">
        <v>5973</v>
      </c>
      <c r="N155" s="430" t="s">
        <v>57</v>
      </c>
      <c r="O155" s="453" t="s">
        <v>10976</v>
      </c>
      <c r="P155" s="430" t="s">
        <v>657</v>
      </c>
      <c r="Q155" s="457" t="s">
        <v>9603</v>
      </c>
      <c r="R155" s="430" t="s">
        <v>6813</v>
      </c>
      <c r="S155" s="430" t="s">
        <v>6196</v>
      </c>
      <c r="T155" s="497" t="s">
        <v>8030</v>
      </c>
      <c r="U155" s="428" t="s">
        <v>13358</v>
      </c>
      <c r="V155" s="429"/>
    </row>
    <row r="156" spans="1:30" s="38" customFormat="1" ht="60" outlineLevel="1">
      <c r="A156" s="474">
        <f t="shared" si="10"/>
        <v>142</v>
      </c>
      <c r="B156" s="430" t="s">
        <v>11901</v>
      </c>
      <c r="C156" s="534" t="s">
        <v>68</v>
      </c>
      <c r="D156" s="458" t="s">
        <v>658</v>
      </c>
      <c r="E156" s="430">
        <v>6604010789</v>
      </c>
      <c r="F156" s="430" t="s">
        <v>4823</v>
      </c>
      <c r="G156" s="452" t="s">
        <v>659</v>
      </c>
      <c r="H156" s="430" t="s">
        <v>253</v>
      </c>
      <c r="I156" s="430" t="s">
        <v>24</v>
      </c>
      <c r="J156" s="342" t="s">
        <v>4387</v>
      </c>
      <c r="K156" s="535">
        <v>240.57</v>
      </c>
      <c r="L156" s="343" t="s">
        <v>361</v>
      </c>
      <c r="M156" s="430" t="s">
        <v>6146</v>
      </c>
      <c r="N156" s="430" t="s">
        <v>57</v>
      </c>
      <c r="O156" s="453" t="s">
        <v>10243</v>
      </c>
      <c r="P156" s="430" t="s">
        <v>13345</v>
      </c>
      <c r="Q156" s="457" t="s">
        <v>9603</v>
      </c>
      <c r="R156" s="430" t="s">
        <v>6814</v>
      </c>
      <c r="S156" s="430" t="s">
        <v>6197</v>
      </c>
      <c r="T156" s="497" t="s">
        <v>8031</v>
      </c>
      <c r="U156" s="428" t="s">
        <v>13359</v>
      </c>
      <c r="V156" s="429"/>
    </row>
    <row r="157" spans="1:30" s="38" customFormat="1" ht="72" outlineLevel="1">
      <c r="A157" s="474">
        <f t="shared" si="10"/>
        <v>143</v>
      </c>
      <c r="B157" s="430" t="s">
        <v>11902</v>
      </c>
      <c r="C157" s="534" t="s">
        <v>68</v>
      </c>
      <c r="D157" s="342" t="s">
        <v>6195</v>
      </c>
      <c r="E157" s="430">
        <v>6604010669</v>
      </c>
      <c r="F157" s="430" t="s">
        <v>4824</v>
      </c>
      <c r="G157" s="452" t="s">
        <v>660</v>
      </c>
      <c r="H157" s="430" t="s">
        <v>253</v>
      </c>
      <c r="I157" s="430" t="s">
        <v>24</v>
      </c>
      <c r="J157" s="342" t="s">
        <v>437</v>
      </c>
      <c r="K157" s="535">
        <v>240.57</v>
      </c>
      <c r="L157" s="343" t="s">
        <v>361</v>
      </c>
      <c r="M157" s="430" t="s">
        <v>6146</v>
      </c>
      <c r="N157" s="430" t="s">
        <v>57</v>
      </c>
      <c r="O157" s="453" t="s">
        <v>10977</v>
      </c>
      <c r="P157" s="430" t="s">
        <v>12926</v>
      </c>
      <c r="Q157" s="457" t="s">
        <v>9603</v>
      </c>
      <c r="R157" s="430" t="s">
        <v>6815</v>
      </c>
      <c r="S157" s="430" t="s">
        <v>6198</v>
      </c>
      <c r="T157" s="497" t="s">
        <v>8032</v>
      </c>
      <c r="U157" s="428" t="s">
        <v>13360</v>
      </c>
      <c r="V157" s="429"/>
    </row>
    <row r="158" spans="1:30" s="38" customFormat="1" ht="72" outlineLevel="1">
      <c r="A158" s="474">
        <f t="shared" si="10"/>
        <v>144</v>
      </c>
      <c r="B158" s="430" t="s">
        <v>11903</v>
      </c>
      <c r="C158" s="534" t="s">
        <v>68</v>
      </c>
      <c r="D158" s="458" t="s">
        <v>661</v>
      </c>
      <c r="E158" s="430">
        <v>6604009984</v>
      </c>
      <c r="F158" s="430" t="s">
        <v>4825</v>
      </c>
      <c r="G158" s="452" t="s">
        <v>662</v>
      </c>
      <c r="H158" s="430" t="s">
        <v>253</v>
      </c>
      <c r="I158" s="430" t="s">
        <v>24</v>
      </c>
      <c r="J158" s="342" t="s">
        <v>4387</v>
      </c>
      <c r="K158" s="535">
        <v>240.57</v>
      </c>
      <c r="L158" s="343" t="s">
        <v>361</v>
      </c>
      <c r="M158" s="430" t="s">
        <v>6065</v>
      </c>
      <c r="N158" s="430" t="s">
        <v>57</v>
      </c>
      <c r="O158" s="453" t="s">
        <v>10244</v>
      </c>
      <c r="P158" s="430" t="s">
        <v>13346</v>
      </c>
      <c r="Q158" s="457" t="s">
        <v>9606</v>
      </c>
      <c r="R158" s="430" t="s">
        <v>6816</v>
      </c>
      <c r="S158" s="430" t="s">
        <v>6199</v>
      </c>
      <c r="T158" s="497" t="s">
        <v>12387</v>
      </c>
      <c r="U158" s="428" t="s">
        <v>13361</v>
      </c>
      <c r="V158" s="429"/>
    </row>
    <row r="159" spans="1:30" s="38" customFormat="1" ht="72" outlineLevel="1">
      <c r="A159" s="474">
        <f t="shared" si="10"/>
        <v>145</v>
      </c>
      <c r="B159" s="430" t="s">
        <v>9470</v>
      </c>
      <c r="C159" s="534" t="s">
        <v>68</v>
      </c>
      <c r="D159" s="342" t="s">
        <v>6200</v>
      </c>
      <c r="E159" s="430">
        <v>6604010813</v>
      </c>
      <c r="F159" s="430" t="s">
        <v>4826</v>
      </c>
      <c r="G159" s="452" t="s">
        <v>663</v>
      </c>
      <c r="H159" s="430" t="s">
        <v>253</v>
      </c>
      <c r="I159" s="430" t="s">
        <v>24</v>
      </c>
      <c r="J159" s="342" t="s">
        <v>4387</v>
      </c>
      <c r="K159" s="535">
        <v>240.57</v>
      </c>
      <c r="L159" s="343" t="s">
        <v>361</v>
      </c>
      <c r="M159" s="430" t="s">
        <v>4657</v>
      </c>
      <c r="N159" s="430" t="s">
        <v>57</v>
      </c>
      <c r="O159" s="453" t="s">
        <v>10245</v>
      </c>
      <c r="P159" s="430" t="s">
        <v>13347</v>
      </c>
      <c r="Q159" s="457" t="s">
        <v>9606</v>
      </c>
      <c r="R159" s="430" t="s">
        <v>6817</v>
      </c>
      <c r="S159" s="430" t="s">
        <v>6202</v>
      </c>
      <c r="T159" s="497" t="s">
        <v>8033</v>
      </c>
      <c r="U159" s="428" t="s">
        <v>13362</v>
      </c>
      <c r="V159" s="429"/>
    </row>
    <row r="160" spans="1:30" s="38" customFormat="1" ht="72" outlineLevel="1">
      <c r="A160" s="474">
        <f t="shared" si="10"/>
        <v>146</v>
      </c>
      <c r="B160" s="430" t="s">
        <v>9471</v>
      </c>
      <c r="C160" s="534" t="s">
        <v>68</v>
      </c>
      <c r="D160" s="458" t="s">
        <v>664</v>
      </c>
      <c r="E160" s="430">
        <v>6604009511</v>
      </c>
      <c r="F160" s="430" t="s">
        <v>4827</v>
      </c>
      <c r="G160" s="452" t="s">
        <v>665</v>
      </c>
      <c r="H160" s="430" t="s">
        <v>253</v>
      </c>
      <c r="I160" s="430" t="s">
        <v>24</v>
      </c>
      <c r="J160" s="342" t="s">
        <v>4387</v>
      </c>
      <c r="K160" s="535">
        <v>240.57</v>
      </c>
      <c r="L160" s="343" t="s">
        <v>361</v>
      </c>
      <c r="M160" s="430" t="s">
        <v>6065</v>
      </c>
      <c r="N160" s="430" t="s">
        <v>57</v>
      </c>
      <c r="O160" s="453" t="s">
        <v>10246</v>
      </c>
      <c r="P160" s="430" t="s">
        <v>13348</v>
      </c>
      <c r="Q160" s="457" t="s">
        <v>9605</v>
      </c>
      <c r="R160" s="430" t="s">
        <v>6818</v>
      </c>
      <c r="S160" s="430" t="s">
        <v>6203</v>
      </c>
      <c r="T160" s="497" t="s">
        <v>8034</v>
      </c>
      <c r="U160" s="428" t="s">
        <v>13363</v>
      </c>
      <c r="V160" s="429"/>
    </row>
    <row r="161" spans="1:30" s="38" customFormat="1" ht="72" outlineLevel="1">
      <c r="A161" s="474">
        <f t="shared" si="10"/>
        <v>147</v>
      </c>
      <c r="B161" s="430" t="s">
        <v>9472</v>
      </c>
      <c r="C161" s="534" t="s">
        <v>68</v>
      </c>
      <c r="D161" s="458" t="s">
        <v>666</v>
      </c>
      <c r="E161" s="430">
        <v>6604010482</v>
      </c>
      <c r="F161" s="430" t="s">
        <v>4828</v>
      </c>
      <c r="G161" s="452" t="s">
        <v>667</v>
      </c>
      <c r="H161" s="430" t="s">
        <v>253</v>
      </c>
      <c r="I161" s="430" t="s">
        <v>24</v>
      </c>
      <c r="J161" s="342" t="s">
        <v>4387</v>
      </c>
      <c r="K161" s="535">
        <v>240.57</v>
      </c>
      <c r="L161" s="343" t="s">
        <v>361</v>
      </c>
      <c r="M161" s="430" t="s">
        <v>6201</v>
      </c>
      <c r="N161" s="430" t="s">
        <v>57</v>
      </c>
      <c r="O161" s="453" t="s">
        <v>10978</v>
      </c>
      <c r="P161" s="430" t="s">
        <v>668</v>
      </c>
      <c r="Q161" s="457" t="s">
        <v>9606</v>
      </c>
      <c r="R161" s="430" t="s">
        <v>6819</v>
      </c>
      <c r="S161" s="430" t="s">
        <v>6204</v>
      </c>
      <c r="T161" s="497" t="s">
        <v>8035</v>
      </c>
      <c r="U161" s="428" t="s">
        <v>13364</v>
      </c>
      <c r="V161" s="429"/>
    </row>
    <row r="162" spans="1:30" s="38" customFormat="1" ht="72" outlineLevel="1">
      <c r="A162" s="474">
        <f t="shared" si="10"/>
        <v>148</v>
      </c>
      <c r="B162" s="430" t="s">
        <v>9473</v>
      </c>
      <c r="C162" s="534" t="s">
        <v>68</v>
      </c>
      <c r="D162" s="458" t="s">
        <v>669</v>
      </c>
      <c r="E162" s="430">
        <v>6604009039</v>
      </c>
      <c r="F162" s="430" t="s">
        <v>4837</v>
      </c>
      <c r="G162" s="452" t="s">
        <v>670</v>
      </c>
      <c r="H162" s="430" t="s">
        <v>253</v>
      </c>
      <c r="I162" s="430" t="s">
        <v>24</v>
      </c>
      <c r="J162" s="342" t="s">
        <v>4387</v>
      </c>
      <c r="K162" s="535">
        <v>240.57</v>
      </c>
      <c r="L162" s="343" t="s">
        <v>361</v>
      </c>
      <c r="M162" s="430" t="s">
        <v>4653</v>
      </c>
      <c r="N162" s="430" t="s">
        <v>57</v>
      </c>
      <c r="O162" s="455" t="s">
        <v>10247</v>
      </c>
      <c r="P162" s="454" t="s">
        <v>12927</v>
      </c>
      <c r="Q162" s="490" t="s">
        <v>105</v>
      </c>
      <c r="R162" s="454" t="s">
        <v>6820</v>
      </c>
      <c r="S162" s="454" t="s">
        <v>7750</v>
      </c>
      <c r="T162" s="459" t="s">
        <v>8036</v>
      </c>
      <c r="U162" s="451" t="s">
        <v>13365</v>
      </c>
      <c r="V162" s="483"/>
      <c r="W162" s="193"/>
      <c r="X162" s="193"/>
      <c r="Y162" s="193"/>
      <c r="Z162" s="193"/>
      <c r="AA162" s="193"/>
    </row>
    <row r="163" spans="1:30" s="38" customFormat="1" ht="91.9" customHeight="1" outlineLevel="1">
      <c r="A163" s="474">
        <f t="shared" si="10"/>
        <v>149</v>
      </c>
      <c r="B163" s="430" t="s">
        <v>9474</v>
      </c>
      <c r="C163" s="534" t="s">
        <v>68</v>
      </c>
      <c r="D163" s="458" t="s">
        <v>671</v>
      </c>
      <c r="E163" s="430">
        <v>6678115377</v>
      </c>
      <c r="F163" s="430" t="s">
        <v>4829</v>
      </c>
      <c r="G163" s="452" t="s">
        <v>672</v>
      </c>
      <c r="H163" s="430" t="s">
        <v>253</v>
      </c>
      <c r="I163" s="430" t="s">
        <v>24</v>
      </c>
      <c r="J163" s="342" t="s">
        <v>437</v>
      </c>
      <c r="K163" s="535">
        <v>240.57</v>
      </c>
      <c r="L163" s="343" t="s">
        <v>361</v>
      </c>
      <c r="M163" s="430" t="s">
        <v>6205</v>
      </c>
      <c r="N163" s="430" t="s">
        <v>57</v>
      </c>
      <c r="O163" s="455" t="s">
        <v>10248</v>
      </c>
      <c r="P163" s="454" t="s">
        <v>12929</v>
      </c>
      <c r="Q163" s="350" t="s">
        <v>9607</v>
      </c>
      <c r="R163" s="454" t="s">
        <v>6821</v>
      </c>
      <c r="S163" s="454" t="s">
        <v>7751</v>
      </c>
      <c r="T163" s="459" t="s">
        <v>8037</v>
      </c>
      <c r="U163" s="451" t="s">
        <v>13367</v>
      </c>
      <c r="V163" s="483"/>
      <c r="W163" s="193"/>
      <c r="X163" s="193"/>
      <c r="Y163" s="193"/>
      <c r="Z163" s="193"/>
      <c r="AA163" s="193"/>
    </row>
    <row r="164" spans="1:30" s="38" customFormat="1" ht="96" outlineLevel="1">
      <c r="A164" s="474">
        <f t="shared" si="10"/>
        <v>150</v>
      </c>
      <c r="B164" s="430" t="s">
        <v>6632</v>
      </c>
      <c r="C164" s="534" t="s">
        <v>68</v>
      </c>
      <c r="D164" s="458" t="s">
        <v>673</v>
      </c>
      <c r="E164" s="430">
        <v>6604011180</v>
      </c>
      <c r="F164" s="430" t="s">
        <v>4830</v>
      </c>
      <c r="G164" s="513" t="s">
        <v>6664</v>
      </c>
      <c r="H164" s="430" t="s">
        <v>253</v>
      </c>
      <c r="I164" s="430" t="s">
        <v>24</v>
      </c>
      <c r="J164" s="342" t="s">
        <v>4387</v>
      </c>
      <c r="K164" s="535">
        <v>240.57</v>
      </c>
      <c r="L164" s="343" t="s">
        <v>361</v>
      </c>
      <c r="M164" s="430" t="s">
        <v>6184</v>
      </c>
      <c r="N164" s="430" t="s">
        <v>57</v>
      </c>
      <c r="O164" s="536" t="s">
        <v>10249</v>
      </c>
      <c r="P164" s="454" t="s">
        <v>13349</v>
      </c>
      <c r="Q164" s="490" t="s">
        <v>363</v>
      </c>
      <c r="R164" s="454" t="s">
        <v>674</v>
      </c>
      <c r="S164" s="454" t="s">
        <v>675</v>
      </c>
      <c r="T164" s="459" t="s">
        <v>7967</v>
      </c>
      <c r="U164" s="451" t="s">
        <v>13368</v>
      </c>
      <c r="V164" s="483"/>
      <c r="W164" s="193"/>
      <c r="X164" s="193"/>
      <c r="Y164" s="193"/>
      <c r="Z164" s="193"/>
      <c r="AA164" s="193"/>
    </row>
    <row r="165" spans="1:30" s="38" customFormat="1" ht="84" outlineLevel="1">
      <c r="A165" s="474">
        <f t="shared" si="10"/>
        <v>151</v>
      </c>
      <c r="B165" s="430" t="s">
        <v>9475</v>
      </c>
      <c r="C165" s="534" t="s">
        <v>68</v>
      </c>
      <c r="D165" s="342" t="s">
        <v>6206</v>
      </c>
      <c r="E165" s="537">
        <v>6604016251</v>
      </c>
      <c r="F165" s="436" t="s">
        <v>4831</v>
      </c>
      <c r="G165" s="437" t="s">
        <v>7752</v>
      </c>
      <c r="H165" s="430" t="s">
        <v>253</v>
      </c>
      <c r="I165" s="432" t="s">
        <v>24</v>
      </c>
      <c r="J165" s="342" t="s">
        <v>4462</v>
      </c>
      <c r="K165" s="535">
        <v>240.57</v>
      </c>
      <c r="L165" s="343" t="s">
        <v>361</v>
      </c>
      <c r="M165" s="430" t="s">
        <v>6207</v>
      </c>
      <c r="N165" s="430" t="s">
        <v>57</v>
      </c>
      <c r="O165" s="536" t="s">
        <v>10250</v>
      </c>
      <c r="P165" s="512" t="s">
        <v>13350</v>
      </c>
      <c r="Q165" s="490" t="s">
        <v>363</v>
      </c>
      <c r="R165" s="454" t="s">
        <v>6822</v>
      </c>
      <c r="S165" s="454" t="s">
        <v>676</v>
      </c>
      <c r="T165" s="455" t="s">
        <v>9172</v>
      </c>
      <c r="U165" s="451" t="s">
        <v>13369</v>
      </c>
      <c r="V165" s="483"/>
      <c r="W165" s="193"/>
      <c r="X165" s="193"/>
      <c r="Y165" s="193"/>
      <c r="Z165" s="193"/>
      <c r="AA165" s="193"/>
    </row>
    <row r="166" spans="1:30" s="38" customFormat="1" ht="60" outlineLevel="1">
      <c r="A166" s="474">
        <f t="shared" si="10"/>
        <v>152</v>
      </c>
      <c r="B166" s="436" t="s">
        <v>9476</v>
      </c>
      <c r="C166" s="534" t="s">
        <v>68</v>
      </c>
      <c r="D166" s="435" t="s">
        <v>677</v>
      </c>
      <c r="E166" s="537">
        <v>6604016251</v>
      </c>
      <c r="F166" s="436" t="s">
        <v>4832</v>
      </c>
      <c r="G166" s="437" t="s">
        <v>7752</v>
      </c>
      <c r="H166" s="430" t="s">
        <v>253</v>
      </c>
      <c r="I166" s="430" t="s">
        <v>24</v>
      </c>
      <c r="J166" s="343" t="s">
        <v>437</v>
      </c>
      <c r="K166" s="535">
        <v>240.57</v>
      </c>
      <c r="L166" s="343" t="s">
        <v>361</v>
      </c>
      <c r="M166" s="430" t="s">
        <v>4656</v>
      </c>
      <c r="N166" s="430" t="s">
        <v>57</v>
      </c>
      <c r="O166" s="536" t="s">
        <v>10251</v>
      </c>
      <c r="P166" s="512" t="s">
        <v>7753</v>
      </c>
      <c r="Q166" s="531" t="s">
        <v>9605</v>
      </c>
      <c r="R166" s="454" t="s">
        <v>6272</v>
      </c>
      <c r="S166" s="454" t="s">
        <v>6208</v>
      </c>
      <c r="T166" s="509" t="s">
        <v>7950</v>
      </c>
      <c r="U166" s="451" t="s">
        <v>13370</v>
      </c>
      <c r="V166" s="483"/>
      <c r="W166" s="193"/>
      <c r="X166" s="193"/>
      <c r="Y166" s="193"/>
      <c r="Z166" s="193"/>
      <c r="AA166" s="193"/>
    </row>
    <row r="167" spans="1:30" s="38" customFormat="1" ht="72" outlineLevel="1">
      <c r="A167" s="474">
        <f t="shared" si="10"/>
        <v>153</v>
      </c>
      <c r="B167" s="436" t="s">
        <v>11904</v>
      </c>
      <c r="C167" s="534" t="s">
        <v>484</v>
      </c>
      <c r="D167" s="343" t="s">
        <v>6209</v>
      </c>
      <c r="E167" s="435">
        <v>6604011535</v>
      </c>
      <c r="F167" s="436" t="s">
        <v>4833</v>
      </c>
      <c r="G167" s="437" t="s">
        <v>678</v>
      </c>
      <c r="H167" s="430" t="s">
        <v>253</v>
      </c>
      <c r="I167" s="436" t="s">
        <v>24</v>
      </c>
      <c r="J167" s="343" t="s">
        <v>437</v>
      </c>
      <c r="K167" s="507">
        <v>240.57</v>
      </c>
      <c r="L167" s="343" t="s">
        <v>361</v>
      </c>
      <c r="M167" s="430" t="s">
        <v>5903</v>
      </c>
      <c r="N167" s="430" t="s">
        <v>57</v>
      </c>
      <c r="O167" s="455" t="s">
        <v>10252</v>
      </c>
      <c r="P167" s="454" t="s">
        <v>13351</v>
      </c>
      <c r="Q167" s="531" t="s">
        <v>9605</v>
      </c>
      <c r="R167" s="454" t="s">
        <v>6747</v>
      </c>
      <c r="S167" s="351" t="s">
        <v>6746</v>
      </c>
      <c r="T167" s="459" t="s">
        <v>8860</v>
      </c>
      <c r="U167" s="451" t="s">
        <v>13371</v>
      </c>
      <c r="V167" s="483"/>
      <c r="W167" s="193"/>
      <c r="X167" s="193"/>
      <c r="Y167" s="193"/>
      <c r="Z167" s="193"/>
      <c r="AA167" s="193"/>
    </row>
    <row r="168" spans="1:30" s="38" customFormat="1" ht="60" outlineLevel="1">
      <c r="A168" s="474">
        <f t="shared" si="10"/>
        <v>154</v>
      </c>
      <c r="B168" s="436" t="s">
        <v>11905</v>
      </c>
      <c r="C168" s="534" t="s">
        <v>484</v>
      </c>
      <c r="D168" s="435" t="s">
        <v>680</v>
      </c>
      <c r="E168" s="436">
        <v>6604016269</v>
      </c>
      <c r="F168" s="436" t="s">
        <v>4834</v>
      </c>
      <c r="G168" s="437" t="s">
        <v>681</v>
      </c>
      <c r="H168" s="430" t="s">
        <v>253</v>
      </c>
      <c r="I168" s="436" t="s">
        <v>24</v>
      </c>
      <c r="J168" s="343" t="s">
        <v>437</v>
      </c>
      <c r="K168" s="507">
        <v>240.57</v>
      </c>
      <c r="L168" s="343" t="s">
        <v>361</v>
      </c>
      <c r="M168" s="430" t="s">
        <v>6210</v>
      </c>
      <c r="N168" s="430" t="s">
        <v>57</v>
      </c>
      <c r="O168" s="438" t="s">
        <v>10253</v>
      </c>
      <c r="P168" s="436" t="s">
        <v>13352</v>
      </c>
      <c r="Q168" s="457" t="s">
        <v>9605</v>
      </c>
      <c r="R168" s="436" t="s">
        <v>6748</v>
      </c>
      <c r="S168" s="343" t="s">
        <v>57</v>
      </c>
      <c r="T168" s="504" t="s">
        <v>8861</v>
      </c>
      <c r="U168" s="428" t="s">
        <v>13372</v>
      </c>
      <c r="V168" s="429"/>
    </row>
    <row r="169" spans="1:30" s="38" customFormat="1" ht="79.150000000000006" customHeight="1" outlineLevel="1">
      <c r="A169" s="474">
        <f t="shared" si="10"/>
        <v>155</v>
      </c>
      <c r="B169" s="430" t="s">
        <v>9477</v>
      </c>
      <c r="C169" s="534" t="s">
        <v>68</v>
      </c>
      <c r="D169" s="458" t="s">
        <v>682</v>
      </c>
      <c r="E169" s="430">
        <v>6604010926</v>
      </c>
      <c r="F169" s="430" t="s">
        <v>4836</v>
      </c>
      <c r="G169" s="452" t="s">
        <v>683</v>
      </c>
      <c r="H169" s="430" t="s">
        <v>253</v>
      </c>
      <c r="I169" s="430" t="s">
        <v>24</v>
      </c>
      <c r="J169" s="342" t="s">
        <v>437</v>
      </c>
      <c r="K169" s="507">
        <v>240.57</v>
      </c>
      <c r="L169" s="343" t="s">
        <v>361</v>
      </c>
      <c r="M169" s="430" t="s">
        <v>6066</v>
      </c>
      <c r="N169" s="430" t="s">
        <v>57</v>
      </c>
      <c r="O169" s="453" t="s">
        <v>10254</v>
      </c>
      <c r="P169" s="430" t="s">
        <v>13353</v>
      </c>
      <c r="Q169" s="457" t="s">
        <v>9605</v>
      </c>
      <c r="R169" s="436" t="s">
        <v>6749</v>
      </c>
      <c r="S169" s="343" t="s">
        <v>6750</v>
      </c>
      <c r="T169" s="497" t="s">
        <v>8038</v>
      </c>
      <c r="U169" s="428" t="s">
        <v>13373</v>
      </c>
      <c r="V169" s="429"/>
    </row>
    <row r="170" spans="1:30" s="38" customFormat="1" ht="60" outlineLevel="1">
      <c r="A170" s="474">
        <f>A169+1</f>
        <v>156</v>
      </c>
      <c r="B170" s="430" t="s">
        <v>12574</v>
      </c>
      <c r="C170" s="534" t="s">
        <v>68</v>
      </c>
      <c r="D170" s="458" t="s">
        <v>4284</v>
      </c>
      <c r="E170" s="430">
        <v>6678134179</v>
      </c>
      <c r="F170" s="430" t="s">
        <v>4835</v>
      </c>
      <c r="G170" s="513" t="s">
        <v>6665</v>
      </c>
      <c r="H170" s="430" t="s">
        <v>253</v>
      </c>
      <c r="I170" s="430" t="s">
        <v>24</v>
      </c>
      <c r="J170" s="430" t="s">
        <v>437</v>
      </c>
      <c r="K170" s="507">
        <v>240.57</v>
      </c>
      <c r="L170" s="343" t="s">
        <v>361</v>
      </c>
      <c r="M170" s="430" t="s">
        <v>5910</v>
      </c>
      <c r="N170" s="430" t="s">
        <v>57</v>
      </c>
      <c r="O170" s="453" t="s">
        <v>10088</v>
      </c>
      <c r="P170" s="430" t="s">
        <v>12928</v>
      </c>
      <c r="Q170" s="461" t="s">
        <v>363</v>
      </c>
      <c r="R170" s="436" t="s">
        <v>6823</v>
      </c>
      <c r="S170" s="430" t="s">
        <v>4285</v>
      </c>
      <c r="T170" s="497" t="s">
        <v>8039</v>
      </c>
      <c r="U170" s="428" t="s">
        <v>13366</v>
      </c>
      <c r="V170" s="429"/>
    </row>
    <row r="171" spans="1:30" s="38" customFormat="1" ht="37.5">
      <c r="A171" s="532" t="str">
        <f>"Бисертский МО: " &amp;  COUNT(A172:A176)</f>
        <v>Бисертский МО: 4</v>
      </c>
      <c r="B171" s="462"/>
      <c r="C171" s="462"/>
      <c r="D171" s="442"/>
      <c r="E171" s="462"/>
      <c r="F171" s="463"/>
      <c r="G171" s="464"/>
      <c r="H171" s="463"/>
      <c r="I171" s="463"/>
      <c r="J171" s="463"/>
      <c r="K171" s="465"/>
      <c r="L171" s="463"/>
      <c r="M171" s="463"/>
      <c r="N171" s="463"/>
      <c r="O171" s="466"/>
      <c r="P171" s="467"/>
      <c r="Q171" s="468"/>
      <c r="R171" s="463"/>
      <c r="S171" s="463"/>
      <c r="T171" s="466"/>
      <c r="U171" s="469"/>
      <c r="V171" s="429">
        <v>111</v>
      </c>
      <c r="W171" s="2"/>
      <c r="X171" s="2"/>
      <c r="Y171" s="2"/>
      <c r="Z171" s="2"/>
      <c r="AA171" s="2"/>
      <c r="AB171" s="2"/>
      <c r="AC171" s="2"/>
      <c r="AD171" s="2"/>
    </row>
    <row r="172" spans="1:30" s="38" customFormat="1" ht="60" outlineLevel="1">
      <c r="A172" s="474">
        <f>A170+1</f>
        <v>157</v>
      </c>
      <c r="B172" s="430" t="s">
        <v>9478</v>
      </c>
      <c r="C172" s="430" t="s">
        <v>581</v>
      </c>
      <c r="D172" s="458" t="s">
        <v>684</v>
      </c>
      <c r="E172" s="430">
        <v>6646009249</v>
      </c>
      <c r="F172" s="430" t="s">
        <v>4846</v>
      </c>
      <c r="G172" s="452" t="s">
        <v>685</v>
      </c>
      <c r="H172" s="430" t="s">
        <v>253</v>
      </c>
      <c r="I172" s="430" t="s">
        <v>24</v>
      </c>
      <c r="J172" s="430" t="s">
        <v>686</v>
      </c>
      <c r="K172" s="507">
        <v>280.81</v>
      </c>
      <c r="L172" s="430" t="s">
        <v>183</v>
      </c>
      <c r="M172" s="430" t="s">
        <v>6320</v>
      </c>
      <c r="N172" s="430" t="s">
        <v>57</v>
      </c>
      <c r="O172" s="182" t="s">
        <v>10255</v>
      </c>
      <c r="P172" s="431" t="s">
        <v>12950</v>
      </c>
      <c r="Q172" s="352" t="s">
        <v>9608</v>
      </c>
      <c r="R172" s="342" t="s">
        <v>6824</v>
      </c>
      <c r="S172" s="342" t="s">
        <v>6505</v>
      </c>
      <c r="T172" s="353" t="s">
        <v>12953</v>
      </c>
      <c r="U172" s="428" t="s">
        <v>12956</v>
      </c>
      <c r="V172" s="429"/>
    </row>
    <row r="173" spans="1:30" s="38" customFormat="1" ht="60" outlineLevel="1">
      <c r="A173" s="474">
        <f>A172+1</f>
        <v>158</v>
      </c>
      <c r="B173" s="430" t="s">
        <v>9479</v>
      </c>
      <c r="C173" s="430" t="s">
        <v>581</v>
      </c>
      <c r="D173" s="458" t="s">
        <v>687</v>
      </c>
      <c r="E173" s="430">
        <v>6646009175</v>
      </c>
      <c r="F173" s="430" t="s">
        <v>4847</v>
      </c>
      <c r="G173" s="452" t="s">
        <v>688</v>
      </c>
      <c r="H173" s="430" t="s">
        <v>253</v>
      </c>
      <c r="I173" s="430" t="s">
        <v>24</v>
      </c>
      <c r="J173" s="430" t="s">
        <v>689</v>
      </c>
      <c r="K173" s="507">
        <v>280.81</v>
      </c>
      <c r="L173" s="430" t="s">
        <v>361</v>
      </c>
      <c r="M173" s="430" t="s">
        <v>4655</v>
      </c>
      <c r="N173" s="430" t="s">
        <v>57</v>
      </c>
      <c r="O173" s="182" t="s">
        <v>10256</v>
      </c>
      <c r="P173" s="342" t="s">
        <v>12951</v>
      </c>
      <c r="Q173" s="352" t="s">
        <v>9608</v>
      </c>
      <c r="R173" s="342" t="s">
        <v>6825</v>
      </c>
      <c r="S173" s="342" t="s">
        <v>6506</v>
      </c>
      <c r="T173" s="353" t="s">
        <v>12954</v>
      </c>
      <c r="U173" s="428" t="s">
        <v>12957</v>
      </c>
      <c r="V173" s="429"/>
    </row>
    <row r="174" spans="1:30" s="38" customFormat="1" ht="60" outlineLevel="1">
      <c r="A174" s="474">
        <f>A173+1</f>
        <v>159</v>
      </c>
      <c r="B174" s="430" t="s">
        <v>11906</v>
      </c>
      <c r="C174" s="430" t="s">
        <v>581</v>
      </c>
      <c r="D174" s="458" t="s">
        <v>690</v>
      </c>
      <c r="E174" s="430">
        <v>6646009224</v>
      </c>
      <c r="F174" s="430" t="s">
        <v>4848</v>
      </c>
      <c r="G174" s="452" t="s">
        <v>691</v>
      </c>
      <c r="H174" s="430" t="s">
        <v>253</v>
      </c>
      <c r="I174" s="430" t="s">
        <v>24</v>
      </c>
      <c r="J174" s="430" t="s">
        <v>437</v>
      </c>
      <c r="K174" s="507">
        <v>280.81</v>
      </c>
      <c r="L174" s="430" t="s">
        <v>361</v>
      </c>
      <c r="M174" s="430" t="s">
        <v>6065</v>
      </c>
      <c r="N174" s="430" t="s">
        <v>57</v>
      </c>
      <c r="O174" s="182" t="s">
        <v>10257</v>
      </c>
      <c r="P174" s="342" t="s">
        <v>12952</v>
      </c>
      <c r="Q174" s="352" t="s">
        <v>9609</v>
      </c>
      <c r="R174" s="342" t="s">
        <v>6826</v>
      </c>
      <c r="S174" s="342" t="s">
        <v>6507</v>
      </c>
      <c r="T174" s="353" t="s">
        <v>12955</v>
      </c>
      <c r="U174" s="428" t="s">
        <v>12958</v>
      </c>
      <c r="V174" s="429"/>
    </row>
    <row r="175" spans="1:30" s="38" customFormat="1" ht="72" outlineLevel="1">
      <c r="A175" s="474">
        <f>A174+1</f>
        <v>160</v>
      </c>
      <c r="B175" s="430" t="s">
        <v>12575</v>
      </c>
      <c r="C175" s="430" t="s">
        <v>581</v>
      </c>
      <c r="D175" s="458" t="s">
        <v>692</v>
      </c>
      <c r="E175" s="430">
        <v>6646009182</v>
      </c>
      <c r="F175" s="430" t="s">
        <v>4849</v>
      </c>
      <c r="G175" s="513" t="s">
        <v>6666</v>
      </c>
      <c r="H175" s="430" t="s">
        <v>253</v>
      </c>
      <c r="I175" s="430" t="s">
        <v>24</v>
      </c>
      <c r="J175" s="430" t="s">
        <v>8322</v>
      </c>
      <c r="K175" s="507">
        <v>0</v>
      </c>
      <c r="L175" s="430" t="s">
        <v>361</v>
      </c>
      <c r="M175" s="430" t="s">
        <v>12679</v>
      </c>
      <c r="N175" s="430" t="s">
        <v>57</v>
      </c>
      <c r="O175" s="182" t="s">
        <v>10258</v>
      </c>
      <c r="P175" s="342" t="s">
        <v>6508</v>
      </c>
      <c r="Q175" s="538" t="s">
        <v>9714</v>
      </c>
      <c r="R175" s="342" t="s">
        <v>6827</v>
      </c>
      <c r="S175" s="342" t="s">
        <v>6509</v>
      </c>
      <c r="T175" s="353" t="s">
        <v>8683</v>
      </c>
      <c r="U175" s="428" t="s">
        <v>12959</v>
      </c>
      <c r="V175" s="429"/>
    </row>
    <row r="176" spans="1:30" s="38" customFormat="1" ht="37.5">
      <c r="A176" s="532" t="str">
        <f>"Богданович ГО: " &amp;  COUNT(A177:A198)</f>
        <v>Богданович ГО: 22</v>
      </c>
      <c r="B176" s="462"/>
      <c r="C176" s="462"/>
      <c r="D176" s="442"/>
      <c r="E176" s="462"/>
      <c r="F176" s="463"/>
      <c r="G176" s="464"/>
      <c r="H176" s="463"/>
      <c r="I176" s="463"/>
      <c r="J176" s="463"/>
      <c r="K176" s="465"/>
      <c r="L176" s="463"/>
      <c r="M176" s="463"/>
      <c r="N176" s="463"/>
      <c r="O176" s="466"/>
      <c r="P176" s="467"/>
      <c r="Q176" s="468"/>
      <c r="R176" s="463"/>
      <c r="S176" s="463"/>
      <c r="T176" s="466"/>
      <c r="U176" s="469"/>
      <c r="V176" s="429">
        <v>111</v>
      </c>
      <c r="W176" s="2"/>
      <c r="X176" s="2"/>
      <c r="Y176" s="2"/>
      <c r="Z176" s="2"/>
      <c r="AA176" s="2"/>
      <c r="AB176" s="2"/>
      <c r="AC176" s="2"/>
      <c r="AD176" s="2"/>
    </row>
    <row r="177" spans="1:30" s="38" customFormat="1" ht="84" outlineLevel="1">
      <c r="A177" s="474">
        <f>A175+1</f>
        <v>161</v>
      </c>
      <c r="B177" s="430" t="s">
        <v>11907</v>
      </c>
      <c r="C177" s="430" t="s">
        <v>68</v>
      </c>
      <c r="D177" s="458" t="s">
        <v>693</v>
      </c>
      <c r="E177" s="430">
        <v>6605004298</v>
      </c>
      <c r="F177" s="430" t="s">
        <v>4850</v>
      </c>
      <c r="G177" s="452" t="s">
        <v>694</v>
      </c>
      <c r="H177" s="430" t="s">
        <v>253</v>
      </c>
      <c r="I177" s="430" t="s">
        <v>24</v>
      </c>
      <c r="J177" s="430" t="s">
        <v>695</v>
      </c>
      <c r="K177" s="539">
        <v>218</v>
      </c>
      <c r="L177" s="430" t="s">
        <v>385</v>
      </c>
      <c r="M177" s="430" t="s">
        <v>5916</v>
      </c>
      <c r="N177" s="430" t="s">
        <v>57</v>
      </c>
      <c r="O177" s="453" t="s">
        <v>10121</v>
      </c>
      <c r="P177" s="430" t="s">
        <v>696</v>
      </c>
      <c r="Q177" s="457" t="s">
        <v>9610</v>
      </c>
      <c r="R177" s="430" t="s">
        <v>6770</v>
      </c>
      <c r="S177" s="430" t="s">
        <v>697</v>
      </c>
      <c r="T177" s="497" t="s">
        <v>8040</v>
      </c>
      <c r="U177" s="428" t="s">
        <v>8402</v>
      </c>
      <c r="V177" s="429"/>
    </row>
    <row r="178" spans="1:30" s="38" customFormat="1" ht="84" outlineLevel="1">
      <c r="A178" s="474">
        <f t="shared" ref="A178:A198" si="11">A177+1</f>
        <v>162</v>
      </c>
      <c r="B178" s="430" t="s">
        <v>9480</v>
      </c>
      <c r="C178" s="430" t="s">
        <v>68</v>
      </c>
      <c r="D178" s="458" t="s">
        <v>698</v>
      </c>
      <c r="E178" s="430">
        <v>6605005728</v>
      </c>
      <c r="F178" s="430" t="s">
        <v>4851</v>
      </c>
      <c r="G178" s="452" t="s">
        <v>699</v>
      </c>
      <c r="H178" s="430" t="s">
        <v>253</v>
      </c>
      <c r="I178" s="430" t="s">
        <v>24</v>
      </c>
      <c r="J178" s="430" t="s">
        <v>700</v>
      </c>
      <c r="K178" s="539">
        <v>218</v>
      </c>
      <c r="L178" s="430" t="s">
        <v>385</v>
      </c>
      <c r="M178" s="430" t="s">
        <v>5916</v>
      </c>
      <c r="N178" s="430" t="s">
        <v>57</v>
      </c>
      <c r="O178" s="453" t="s">
        <v>6585</v>
      </c>
      <c r="P178" s="430" t="s">
        <v>701</v>
      </c>
      <c r="Q178" s="461" t="s">
        <v>702</v>
      </c>
      <c r="R178" s="430" t="s">
        <v>703</v>
      </c>
      <c r="S178" s="430" t="s">
        <v>704</v>
      </c>
      <c r="T178" s="497" t="s">
        <v>8041</v>
      </c>
      <c r="U178" s="428" t="s">
        <v>11160</v>
      </c>
      <c r="V178" s="429"/>
    </row>
    <row r="179" spans="1:30" s="38" customFormat="1" ht="84" outlineLevel="1">
      <c r="A179" s="474">
        <f t="shared" si="11"/>
        <v>163</v>
      </c>
      <c r="B179" s="430" t="s">
        <v>11908</v>
      </c>
      <c r="C179" s="430" t="s">
        <v>68</v>
      </c>
      <c r="D179" s="458" t="s">
        <v>705</v>
      </c>
      <c r="E179" s="430">
        <v>6605006320</v>
      </c>
      <c r="F179" s="430" t="s">
        <v>4852</v>
      </c>
      <c r="G179" s="452" t="s">
        <v>706</v>
      </c>
      <c r="H179" s="430" t="s">
        <v>253</v>
      </c>
      <c r="I179" s="430" t="s">
        <v>24</v>
      </c>
      <c r="J179" s="430" t="s">
        <v>700</v>
      </c>
      <c r="K179" s="539">
        <v>218</v>
      </c>
      <c r="L179" s="430" t="s">
        <v>385</v>
      </c>
      <c r="M179" s="430" t="s">
        <v>5916</v>
      </c>
      <c r="N179" s="430" t="s">
        <v>57</v>
      </c>
      <c r="O179" s="453" t="s">
        <v>10259</v>
      </c>
      <c r="P179" s="430" t="s">
        <v>4547</v>
      </c>
      <c r="Q179" s="457" t="s">
        <v>9611</v>
      </c>
      <c r="R179" s="430" t="s">
        <v>703</v>
      </c>
      <c r="S179" s="430" t="s">
        <v>707</v>
      </c>
      <c r="T179" s="497" t="s">
        <v>8042</v>
      </c>
      <c r="U179" s="428" t="s">
        <v>8403</v>
      </c>
      <c r="V179" s="429"/>
    </row>
    <row r="180" spans="1:30" s="38" customFormat="1" ht="84" outlineLevel="1">
      <c r="A180" s="474">
        <f t="shared" si="11"/>
        <v>164</v>
      </c>
      <c r="B180" s="430" t="s">
        <v>11909</v>
      </c>
      <c r="C180" s="430" t="s">
        <v>68</v>
      </c>
      <c r="D180" s="458" t="s">
        <v>708</v>
      </c>
      <c r="E180" s="430">
        <v>6605006714</v>
      </c>
      <c r="F180" s="430" t="s">
        <v>4853</v>
      </c>
      <c r="G180" s="452" t="s">
        <v>709</v>
      </c>
      <c r="H180" s="430" t="s">
        <v>253</v>
      </c>
      <c r="I180" s="430" t="s">
        <v>24</v>
      </c>
      <c r="J180" s="430" t="s">
        <v>700</v>
      </c>
      <c r="K180" s="539">
        <v>218</v>
      </c>
      <c r="L180" s="430" t="s">
        <v>385</v>
      </c>
      <c r="M180" s="430" t="s">
        <v>5911</v>
      </c>
      <c r="N180" s="430" t="s">
        <v>57</v>
      </c>
      <c r="O180" s="453" t="s">
        <v>6574</v>
      </c>
      <c r="P180" s="430" t="s">
        <v>710</v>
      </c>
      <c r="Q180" s="457" t="s">
        <v>9612</v>
      </c>
      <c r="R180" s="430" t="s">
        <v>6770</v>
      </c>
      <c r="S180" s="430" t="s">
        <v>711</v>
      </c>
      <c r="T180" s="497" t="s">
        <v>8043</v>
      </c>
      <c r="U180" s="428" t="s">
        <v>11161</v>
      </c>
      <c r="V180" s="429"/>
    </row>
    <row r="181" spans="1:30" s="38" customFormat="1" ht="84" outlineLevel="1">
      <c r="A181" s="474">
        <f t="shared" si="11"/>
        <v>165</v>
      </c>
      <c r="B181" s="430" t="s">
        <v>9481</v>
      </c>
      <c r="C181" s="430" t="s">
        <v>68</v>
      </c>
      <c r="D181" s="458" t="s">
        <v>712</v>
      </c>
      <c r="E181" s="430">
        <v>6605006400</v>
      </c>
      <c r="F181" s="430" t="s">
        <v>4854</v>
      </c>
      <c r="G181" s="452" t="s">
        <v>713</v>
      </c>
      <c r="H181" s="430" t="s">
        <v>253</v>
      </c>
      <c r="I181" s="430" t="s">
        <v>24</v>
      </c>
      <c r="J181" s="430" t="s">
        <v>700</v>
      </c>
      <c r="K181" s="539">
        <v>218</v>
      </c>
      <c r="L181" s="430" t="s">
        <v>385</v>
      </c>
      <c r="M181" s="430" t="s">
        <v>5916</v>
      </c>
      <c r="N181" s="430" t="s">
        <v>57</v>
      </c>
      <c r="O181" s="453" t="s">
        <v>10052</v>
      </c>
      <c r="P181" s="430" t="s">
        <v>714</v>
      </c>
      <c r="Q181" s="457" t="s">
        <v>9613</v>
      </c>
      <c r="R181" s="430" t="s">
        <v>6770</v>
      </c>
      <c r="S181" s="430" t="s">
        <v>715</v>
      </c>
      <c r="T181" s="497" t="s">
        <v>8044</v>
      </c>
      <c r="U181" s="428" t="s">
        <v>8404</v>
      </c>
      <c r="V181" s="429"/>
    </row>
    <row r="182" spans="1:30" s="38" customFormat="1" ht="84" outlineLevel="1">
      <c r="A182" s="474">
        <f t="shared" si="11"/>
        <v>166</v>
      </c>
      <c r="B182" s="430" t="s">
        <v>9482</v>
      </c>
      <c r="C182" s="430" t="s">
        <v>68</v>
      </c>
      <c r="D182" s="458" t="s">
        <v>716</v>
      </c>
      <c r="E182" s="430">
        <v>6605002822</v>
      </c>
      <c r="F182" s="430" t="s">
        <v>4855</v>
      </c>
      <c r="G182" s="452" t="s">
        <v>717</v>
      </c>
      <c r="H182" s="430" t="s">
        <v>253</v>
      </c>
      <c r="I182" s="430" t="s">
        <v>24</v>
      </c>
      <c r="J182" s="430" t="s">
        <v>700</v>
      </c>
      <c r="K182" s="539">
        <v>218</v>
      </c>
      <c r="L182" s="430" t="s">
        <v>385</v>
      </c>
      <c r="M182" s="430" t="s">
        <v>6146</v>
      </c>
      <c r="N182" s="430" t="s">
        <v>57</v>
      </c>
      <c r="O182" s="455" t="s">
        <v>10123</v>
      </c>
      <c r="P182" s="454" t="s">
        <v>718</v>
      </c>
      <c r="Q182" s="531" t="s">
        <v>9614</v>
      </c>
      <c r="R182" s="454" t="s">
        <v>719</v>
      </c>
      <c r="S182" s="454" t="s">
        <v>720</v>
      </c>
      <c r="T182" s="459" t="s">
        <v>8045</v>
      </c>
      <c r="U182" s="451" t="s">
        <v>8405</v>
      </c>
      <c r="V182" s="483"/>
      <c r="W182" s="331"/>
      <c r="X182" s="331"/>
      <c r="Y182" s="331"/>
      <c r="Z182" s="331"/>
      <c r="AA182" s="48"/>
      <c r="AB182" s="48"/>
      <c r="AC182" s="48"/>
      <c r="AD182" s="48"/>
    </row>
    <row r="183" spans="1:30" s="38" customFormat="1" ht="84" outlineLevel="1">
      <c r="A183" s="474">
        <f t="shared" si="11"/>
        <v>167</v>
      </c>
      <c r="B183" s="430" t="s">
        <v>9483</v>
      </c>
      <c r="C183" s="430" t="s">
        <v>68</v>
      </c>
      <c r="D183" s="458" t="s">
        <v>721</v>
      </c>
      <c r="E183" s="430">
        <v>6605006545</v>
      </c>
      <c r="F183" s="430" t="s">
        <v>4856</v>
      </c>
      <c r="G183" s="452" t="s">
        <v>722</v>
      </c>
      <c r="H183" s="430" t="s">
        <v>253</v>
      </c>
      <c r="I183" s="430" t="s">
        <v>24</v>
      </c>
      <c r="J183" s="430" t="s">
        <v>700</v>
      </c>
      <c r="K183" s="540">
        <v>218</v>
      </c>
      <c r="L183" s="430" t="s">
        <v>385</v>
      </c>
      <c r="M183" s="430" t="s">
        <v>4657</v>
      </c>
      <c r="N183" s="430" t="s">
        <v>57</v>
      </c>
      <c r="O183" s="455" t="s">
        <v>10123</v>
      </c>
      <c r="P183" s="454" t="s">
        <v>723</v>
      </c>
      <c r="Q183" s="531" t="s">
        <v>9615</v>
      </c>
      <c r="R183" s="454" t="s">
        <v>6770</v>
      </c>
      <c r="S183" s="454" t="s">
        <v>724</v>
      </c>
      <c r="T183" s="459" t="s">
        <v>8044</v>
      </c>
      <c r="U183" s="451" t="s">
        <v>8406</v>
      </c>
      <c r="V183" s="483"/>
      <c r="W183" s="193"/>
      <c r="X183" s="193"/>
      <c r="Y183" s="193"/>
      <c r="Z183" s="193"/>
    </row>
    <row r="184" spans="1:30" s="38" customFormat="1" ht="84" outlineLevel="1">
      <c r="A184" s="474">
        <f t="shared" si="11"/>
        <v>168</v>
      </c>
      <c r="B184" s="430" t="s">
        <v>11910</v>
      </c>
      <c r="C184" s="430" t="s">
        <v>68</v>
      </c>
      <c r="D184" s="458" t="s">
        <v>725</v>
      </c>
      <c r="E184" s="430">
        <v>6605006633</v>
      </c>
      <c r="F184" s="430" t="s">
        <v>4857</v>
      </c>
      <c r="G184" s="452" t="s">
        <v>726</v>
      </c>
      <c r="H184" s="430" t="s">
        <v>253</v>
      </c>
      <c r="I184" s="430" t="s">
        <v>24</v>
      </c>
      <c r="J184" s="430" t="s">
        <v>700</v>
      </c>
      <c r="K184" s="540">
        <v>218</v>
      </c>
      <c r="L184" s="430" t="s">
        <v>385</v>
      </c>
      <c r="M184" s="430" t="s">
        <v>4639</v>
      </c>
      <c r="N184" s="430" t="s">
        <v>57</v>
      </c>
      <c r="O184" s="453" t="s">
        <v>9459</v>
      </c>
      <c r="P184" s="430" t="s">
        <v>727</v>
      </c>
      <c r="Q184" s="457" t="s">
        <v>9616</v>
      </c>
      <c r="R184" s="430" t="s">
        <v>6770</v>
      </c>
      <c r="S184" s="430" t="s">
        <v>728</v>
      </c>
      <c r="T184" s="497" t="s">
        <v>8044</v>
      </c>
      <c r="U184" s="428" t="s">
        <v>8407</v>
      </c>
      <c r="V184" s="429"/>
    </row>
    <row r="185" spans="1:30" s="38" customFormat="1" ht="84" outlineLevel="1">
      <c r="A185" s="474">
        <f t="shared" si="11"/>
        <v>169</v>
      </c>
      <c r="B185" s="430" t="s">
        <v>11911</v>
      </c>
      <c r="C185" s="430" t="s">
        <v>68</v>
      </c>
      <c r="D185" s="458" t="s">
        <v>729</v>
      </c>
      <c r="E185" s="430">
        <v>6605006721</v>
      </c>
      <c r="F185" s="430" t="s">
        <v>4858</v>
      </c>
      <c r="G185" s="452" t="s">
        <v>730</v>
      </c>
      <c r="H185" s="430" t="s">
        <v>253</v>
      </c>
      <c r="I185" s="430" t="s">
        <v>24</v>
      </c>
      <c r="J185" s="430" t="s">
        <v>700</v>
      </c>
      <c r="K185" s="540">
        <v>218</v>
      </c>
      <c r="L185" s="430" t="s">
        <v>385</v>
      </c>
      <c r="M185" s="430" t="s">
        <v>6065</v>
      </c>
      <c r="N185" s="430" t="s">
        <v>57</v>
      </c>
      <c r="O185" s="453" t="s">
        <v>9457</v>
      </c>
      <c r="P185" s="430" t="s">
        <v>731</v>
      </c>
      <c r="Q185" s="457" t="s">
        <v>9617</v>
      </c>
      <c r="R185" s="430" t="s">
        <v>6770</v>
      </c>
      <c r="S185" s="430" t="s">
        <v>732</v>
      </c>
      <c r="T185" s="497" t="s">
        <v>8040</v>
      </c>
      <c r="U185" s="428" t="s">
        <v>8408</v>
      </c>
      <c r="V185" s="429"/>
    </row>
    <row r="186" spans="1:30" s="38" customFormat="1" ht="84" outlineLevel="1">
      <c r="A186" s="474">
        <f t="shared" si="11"/>
        <v>170</v>
      </c>
      <c r="B186" s="430" t="s">
        <v>11912</v>
      </c>
      <c r="C186" s="430" t="s">
        <v>68</v>
      </c>
      <c r="D186" s="458" t="s">
        <v>733</v>
      </c>
      <c r="E186" s="430">
        <v>6605006538</v>
      </c>
      <c r="F186" s="430" t="s">
        <v>4859</v>
      </c>
      <c r="G186" s="452" t="s">
        <v>734</v>
      </c>
      <c r="H186" s="430" t="s">
        <v>253</v>
      </c>
      <c r="I186" s="430" t="s">
        <v>24</v>
      </c>
      <c r="J186" s="430" t="s">
        <v>700</v>
      </c>
      <c r="K186" s="540">
        <v>218</v>
      </c>
      <c r="L186" s="430" t="s">
        <v>385</v>
      </c>
      <c r="M186" s="430" t="s">
        <v>5906</v>
      </c>
      <c r="N186" s="430" t="s">
        <v>57</v>
      </c>
      <c r="O186" s="453" t="s">
        <v>10008</v>
      </c>
      <c r="P186" s="430" t="s">
        <v>735</v>
      </c>
      <c r="Q186" s="457" t="s">
        <v>9618</v>
      </c>
      <c r="R186" s="430" t="s">
        <v>6770</v>
      </c>
      <c r="S186" s="430" t="s">
        <v>736</v>
      </c>
      <c r="T186" s="497" t="s">
        <v>8046</v>
      </c>
      <c r="U186" s="428" t="s">
        <v>8409</v>
      </c>
      <c r="V186" s="429"/>
    </row>
    <row r="187" spans="1:30" s="38" customFormat="1" ht="84" outlineLevel="1">
      <c r="A187" s="474">
        <f t="shared" si="11"/>
        <v>171</v>
      </c>
      <c r="B187" s="430" t="s">
        <v>11913</v>
      </c>
      <c r="C187" s="430" t="s">
        <v>68</v>
      </c>
      <c r="D187" s="458" t="s">
        <v>737</v>
      </c>
      <c r="E187" s="430">
        <v>6605006591</v>
      </c>
      <c r="F187" s="430" t="s">
        <v>4860</v>
      </c>
      <c r="G187" s="452" t="s">
        <v>738</v>
      </c>
      <c r="H187" s="430" t="s">
        <v>253</v>
      </c>
      <c r="I187" s="430" t="s">
        <v>24</v>
      </c>
      <c r="J187" s="430" t="s">
        <v>700</v>
      </c>
      <c r="K187" s="540">
        <v>218</v>
      </c>
      <c r="L187" s="430" t="s">
        <v>385</v>
      </c>
      <c r="M187" s="430" t="s">
        <v>6146</v>
      </c>
      <c r="N187" s="430" t="s">
        <v>57</v>
      </c>
      <c r="O187" s="453" t="s">
        <v>10001</v>
      </c>
      <c r="P187" s="430" t="s">
        <v>739</v>
      </c>
      <c r="Q187" s="457" t="s">
        <v>11240</v>
      </c>
      <c r="R187" s="430" t="s">
        <v>6770</v>
      </c>
      <c r="S187" s="430" t="s">
        <v>740</v>
      </c>
      <c r="T187" s="497" t="s">
        <v>8044</v>
      </c>
      <c r="U187" s="428" t="s">
        <v>8410</v>
      </c>
      <c r="V187" s="429"/>
    </row>
    <row r="188" spans="1:30" s="38" customFormat="1" ht="84" outlineLevel="1">
      <c r="A188" s="474">
        <f t="shared" si="11"/>
        <v>172</v>
      </c>
      <c r="B188" s="430" t="s">
        <v>9484</v>
      </c>
      <c r="C188" s="430" t="s">
        <v>68</v>
      </c>
      <c r="D188" s="458" t="s">
        <v>741</v>
      </c>
      <c r="E188" s="430">
        <v>6605006552</v>
      </c>
      <c r="F188" s="430" t="s">
        <v>4861</v>
      </c>
      <c r="G188" s="452" t="s">
        <v>742</v>
      </c>
      <c r="H188" s="430" t="s">
        <v>253</v>
      </c>
      <c r="I188" s="430" t="s">
        <v>24</v>
      </c>
      <c r="J188" s="430" t="s">
        <v>700</v>
      </c>
      <c r="K188" s="540">
        <v>218</v>
      </c>
      <c r="L188" s="430" t="s">
        <v>385</v>
      </c>
      <c r="M188" s="430" t="s">
        <v>6065</v>
      </c>
      <c r="N188" s="430" t="s">
        <v>57</v>
      </c>
      <c r="O188" s="453" t="s">
        <v>10260</v>
      </c>
      <c r="P188" s="430" t="s">
        <v>743</v>
      </c>
      <c r="Q188" s="457" t="s">
        <v>9619</v>
      </c>
      <c r="R188" s="430" t="s">
        <v>6770</v>
      </c>
      <c r="S188" s="430" t="s">
        <v>744</v>
      </c>
      <c r="T188" s="497" t="s">
        <v>8047</v>
      </c>
      <c r="U188" s="428" t="s">
        <v>8411</v>
      </c>
      <c r="V188" s="429"/>
    </row>
    <row r="189" spans="1:30" s="38" customFormat="1" ht="108" outlineLevel="1">
      <c r="A189" s="474">
        <f t="shared" si="11"/>
        <v>173</v>
      </c>
      <c r="B189" s="430" t="s">
        <v>9485</v>
      </c>
      <c r="C189" s="430" t="s">
        <v>68</v>
      </c>
      <c r="D189" s="458" t="s">
        <v>745</v>
      </c>
      <c r="E189" s="430">
        <v>6605006658</v>
      </c>
      <c r="F189" s="430" t="s">
        <v>4862</v>
      </c>
      <c r="G189" s="452" t="s">
        <v>746</v>
      </c>
      <c r="H189" s="430" t="s">
        <v>253</v>
      </c>
      <c r="I189" s="430" t="s">
        <v>24</v>
      </c>
      <c r="J189" s="430" t="s">
        <v>700</v>
      </c>
      <c r="K189" s="540">
        <v>218</v>
      </c>
      <c r="L189" s="430" t="s">
        <v>385</v>
      </c>
      <c r="M189" s="430" t="s">
        <v>5906</v>
      </c>
      <c r="N189" s="430" t="s">
        <v>57</v>
      </c>
      <c r="O189" s="453" t="s">
        <v>9967</v>
      </c>
      <c r="P189" s="430" t="s">
        <v>747</v>
      </c>
      <c r="Q189" s="457" t="s">
        <v>9620</v>
      </c>
      <c r="R189" s="430" t="s">
        <v>6770</v>
      </c>
      <c r="S189" s="430" t="s">
        <v>748</v>
      </c>
      <c r="T189" s="527" t="s">
        <v>8048</v>
      </c>
      <c r="U189" s="524" t="s">
        <v>749</v>
      </c>
      <c r="V189" s="429"/>
    </row>
    <row r="190" spans="1:30" s="38" customFormat="1" ht="84" outlineLevel="1">
      <c r="A190" s="474">
        <f t="shared" si="11"/>
        <v>174</v>
      </c>
      <c r="B190" s="430" t="s">
        <v>9486</v>
      </c>
      <c r="C190" s="430" t="s">
        <v>68</v>
      </c>
      <c r="D190" s="458" t="s">
        <v>750</v>
      </c>
      <c r="E190" s="430">
        <v>6605006231</v>
      </c>
      <c r="F190" s="430" t="s">
        <v>4863</v>
      </c>
      <c r="G190" s="452" t="s">
        <v>751</v>
      </c>
      <c r="H190" s="430" t="s">
        <v>253</v>
      </c>
      <c r="I190" s="430" t="s">
        <v>24</v>
      </c>
      <c r="J190" s="430" t="s">
        <v>700</v>
      </c>
      <c r="K190" s="540">
        <v>218</v>
      </c>
      <c r="L190" s="430" t="s">
        <v>385</v>
      </c>
      <c r="M190" s="430" t="s">
        <v>4639</v>
      </c>
      <c r="N190" s="430" t="s">
        <v>57</v>
      </c>
      <c r="O190" s="541" t="s">
        <v>10032</v>
      </c>
      <c r="P190" s="430" t="s">
        <v>752</v>
      </c>
      <c r="Q190" s="461" t="s">
        <v>105</v>
      </c>
      <c r="R190" s="430" t="s">
        <v>6770</v>
      </c>
      <c r="S190" s="430" t="s">
        <v>753</v>
      </c>
      <c r="T190" s="497" t="s">
        <v>8049</v>
      </c>
      <c r="U190" s="428" t="s">
        <v>8412</v>
      </c>
      <c r="V190" s="429"/>
    </row>
    <row r="191" spans="1:30" s="38" customFormat="1" ht="84" outlineLevel="1">
      <c r="A191" s="474">
        <f t="shared" si="11"/>
        <v>175</v>
      </c>
      <c r="B191" s="430" t="s">
        <v>9487</v>
      </c>
      <c r="C191" s="430" t="s">
        <v>68</v>
      </c>
      <c r="D191" s="458" t="s">
        <v>754</v>
      </c>
      <c r="E191" s="430">
        <v>6605006560</v>
      </c>
      <c r="F191" s="430" t="s">
        <v>4864</v>
      </c>
      <c r="G191" s="452" t="s">
        <v>755</v>
      </c>
      <c r="H191" s="430" t="s">
        <v>253</v>
      </c>
      <c r="I191" s="430" t="s">
        <v>24</v>
      </c>
      <c r="J191" s="430" t="s">
        <v>700</v>
      </c>
      <c r="K191" s="540">
        <v>218</v>
      </c>
      <c r="L191" s="430" t="s">
        <v>385</v>
      </c>
      <c r="M191" s="430" t="s">
        <v>4656</v>
      </c>
      <c r="N191" s="430" t="s">
        <v>57</v>
      </c>
      <c r="O191" s="453" t="s">
        <v>9969</v>
      </c>
      <c r="P191" s="430" t="s">
        <v>756</v>
      </c>
      <c r="Q191" s="529" t="s">
        <v>9621</v>
      </c>
      <c r="R191" s="430" t="s">
        <v>6770</v>
      </c>
      <c r="S191" s="430" t="s">
        <v>757</v>
      </c>
      <c r="T191" s="497" t="s">
        <v>8049</v>
      </c>
      <c r="U191" s="428" t="s">
        <v>8413</v>
      </c>
      <c r="V191" s="429"/>
    </row>
    <row r="192" spans="1:30" s="38" customFormat="1" ht="84" outlineLevel="1">
      <c r="A192" s="474">
        <f t="shared" si="11"/>
        <v>176</v>
      </c>
      <c r="B192" s="430" t="s">
        <v>9488</v>
      </c>
      <c r="C192" s="430" t="s">
        <v>68</v>
      </c>
      <c r="D192" s="458" t="s">
        <v>758</v>
      </c>
      <c r="E192" s="430">
        <v>6605006626</v>
      </c>
      <c r="F192" s="430" t="s">
        <v>4865</v>
      </c>
      <c r="G192" s="452" t="s">
        <v>759</v>
      </c>
      <c r="H192" s="430" t="s">
        <v>253</v>
      </c>
      <c r="I192" s="430" t="s">
        <v>24</v>
      </c>
      <c r="J192" s="430" t="s">
        <v>700</v>
      </c>
      <c r="K192" s="540">
        <v>218</v>
      </c>
      <c r="L192" s="430" t="s">
        <v>385</v>
      </c>
      <c r="M192" s="430" t="s">
        <v>6065</v>
      </c>
      <c r="N192" s="430" t="s">
        <v>57</v>
      </c>
      <c r="O192" s="453" t="s">
        <v>10261</v>
      </c>
      <c r="P192" s="430" t="s">
        <v>760</v>
      </c>
      <c r="Q192" s="542" t="s">
        <v>9622</v>
      </c>
      <c r="R192" s="430" t="s">
        <v>6770</v>
      </c>
      <c r="S192" s="430" t="s">
        <v>761</v>
      </c>
      <c r="T192" s="497" t="s">
        <v>8050</v>
      </c>
      <c r="U192" s="428" t="s">
        <v>8414</v>
      </c>
      <c r="V192" s="429"/>
    </row>
    <row r="193" spans="1:30" s="38" customFormat="1" ht="84" outlineLevel="1">
      <c r="A193" s="474">
        <f t="shared" si="11"/>
        <v>177</v>
      </c>
      <c r="B193" s="430" t="s">
        <v>9489</v>
      </c>
      <c r="C193" s="430" t="s">
        <v>68</v>
      </c>
      <c r="D193" s="543" t="s">
        <v>762</v>
      </c>
      <c r="E193" s="503" t="s">
        <v>763</v>
      </c>
      <c r="F193" s="430" t="s">
        <v>4866</v>
      </c>
      <c r="G193" s="544" t="s">
        <v>764</v>
      </c>
      <c r="H193" s="430" t="s">
        <v>253</v>
      </c>
      <c r="I193" s="430" t="s">
        <v>24</v>
      </c>
      <c r="J193" s="430" t="s">
        <v>700</v>
      </c>
      <c r="K193" s="540">
        <v>218</v>
      </c>
      <c r="L193" s="430" t="s">
        <v>385</v>
      </c>
      <c r="M193" s="430" t="s">
        <v>6146</v>
      </c>
      <c r="N193" s="430" t="s">
        <v>57</v>
      </c>
      <c r="O193" s="545" t="s">
        <v>10979</v>
      </c>
      <c r="P193" s="454" t="s">
        <v>765</v>
      </c>
      <c r="Q193" s="531" t="s">
        <v>11121</v>
      </c>
      <c r="R193" s="454" t="s">
        <v>6770</v>
      </c>
      <c r="S193" s="488" t="s">
        <v>766</v>
      </c>
      <c r="T193" s="459" t="s">
        <v>8044</v>
      </c>
      <c r="U193" s="451" t="s">
        <v>8415</v>
      </c>
      <c r="V193" s="483"/>
      <c r="W193" s="193"/>
      <c r="X193" s="193"/>
      <c r="Y193" s="193"/>
    </row>
    <row r="194" spans="1:30" s="38" customFormat="1" ht="84" outlineLevel="1">
      <c r="A194" s="474">
        <f t="shared" si="11"/>
        <v>178</v>
      </c>
      <c r="B194" s="430" t="s">
        <v>11914</v>
      </c>
      <c r="C194" s="430" t="s">
        <v>68</v>
      </c>
      <c r="D194" s="458" t="s">
        <v>767</v>
      </c>
      <c r="E194" s="430">
        <v>6605006489</v>
      </c>
      <c r="F194" s="430" t="s">
        <v>4867</v>
      </c>
      <c r="G194" s="544" t="s">
        <v>768</v>
      </c>
      <c r="H194" s="430" t="s">
        <v>253</v>
      </c>
      <c r="I194" s="430" t="s">
        <v>24</v>
      </c>
      <c r="J194" s="430" t="s">
        <v>700</v>
      </c>
      <c r="K194" s="540">
        <v>218</v>
      </c>
      <c r="L194" s="430" t="s">
        <v>385</v>
      </c>
      <c r="M194" s="430" t="s">
        <v>4639</v>
      </c>
      <c r="N194" s="430" t="s">
        <v>57</v>
      </c>
      <c r="O194" s="455" t="s">
        <v>9969</v>
      </c>
      <c r="P194" s="454" t="s">
        <v>769</v>
      </c>
      <c r="Q194" s="531" t="s">
        <v>9623</v>
      </c>
      <c r="R194" s="454" t="s">
        <v>6770</v>
      </c>
      <c r="S194" s="454" t="s">
        <v>770</v>
      </c>
      <c r="T194" s="459" t="s">
        <v>8042</v>
      </c>
      <c r="U194" s="451" t="s">
        <v>8416</v>
      </c>
      <c r="V194" s="483"/>
      <c r="W194" s="193"/>
      <c r="X194" s="193"/>
      <c r="Y194" s="193"/>
    </row>
    <row r="195" spans="1:30" s="38" customFormat="1" ht="84" outlineLevel="1">
      <c r="A195" s="474">
        <f t="shared" si="11"/>
        <v>179</v>
      </c>
      <c r="B195" s="430" t="s">
        <v>9490</v>
      </c>
      <c r="C195" s="430" t="s">
        <v>68</v>
      </c>
      <c r="D195" s="458" t="s">
        <v>771</v>
      </c>
      <c r="E195" s="430">
        <v>6605006344</v>
      </c>
      <c r="F195" s="430" t="s">
        <v>4868</v>
      </c>
      <c r="G195" s="425" t="s">
        <v>772</v>
      </c>
      <c r="H195" s="430" t="s">
        <v>253</v>
      </c>
      <c r="I195" s="430" t="s">
        <v>24</v>
      </c>
      <c r="J195" s="430" t="s">
        <v>700</v>
      </c>
      <c r="K195" s="540">
        <v>218</v>
      </c>
      <c r="L195" s="430" t="s">
        <v>385</v>
      </c>
      <c r="M195" s="430" t="s">
        <v>5906</v>
      </c>
      <c r="N195" s="430" t="s">
        <v>57</v>
      </c>
      <c r="O195" s="455" t="s">
        <v>10117</v>
      </c>
      <c r="P195" s="454" t="s">
        <v>773</v>
      </c>
      <c r="Q195" s="531" t="s">
        <v>9624</v>
      </c>
      <c r="R195" s="454" t="s">
        <v>6770</v>
      </c>
      <c r="S195" s="454" t="s">
        <v>774</v>
      </c>
      <c r="T195" s="459" t="s">
        <v>8051</v>
      </c>
      <c r="U195" s="451" t="s">
        <v>8417</v>
      </c>
      <c r="V195" s="483"/>
      <c r="W195" s="193"/>
      <c r="X195" s="193"/>
      <c r="Y195" s="193"/>
    </row>
    <row r="196" spans="1:30" s="38" customFormat="1" ht="84" outlineLevel="1">
      <c r="A196" s="474">
        <f t="shared" si="11"/>
        <v>180</v>
      </c>
      <c r="B196" s="430" t="s">
        <v>11531</v>
      </c>
      <c r="C196" s="546" t="s">
        <v>484</v>
      </c>
      <c r="D196" s="458" t="s">
        <v>775</v>
      </c>
      <c r="E196" s="430">
        <v>6605006802</v>
      </c>
      <c r="F196" s="430" t="s">
        <v>4869</v>
      </c>
      <c r="G196" s="425" t="s">
        <v>776</v>
      </c>
      <c r="H196" s="430" t="s">
        <v>253</v>
      </c>
      <c r="I196" s="430" t="s">
        <v>24</v>
      </c>
      <c r="J196" s="430" t="s">
        <v>700</v>
      </c>
      <c r="K196" s="540">
        <v>218</v>
      </c>
      <c r="L196" s="430" t="s">
        <v>385</v>
      </c>
      <c r="M196" s="430" t="s">
        <v>4639</v>
      </c>
      <c r="N196" s="430" t="s">
        <v>57</v>
      </c>
      <c r="O196" s="455" t="s">
        <v>10980</v>
      </c>
      <c r="P196" s="454" t="s">
        <v>777</v>
      </c>
      <c r="Q196" s="490" t="s">
        <v>363</v>
      </c>
      <c r="R196" s="454" t="s">
        <v>778</v>
      </c>
      <c r="S196" s="454" t="s">
        <v>57</v>
      </c>
      <c r="T196" s="459" t="s">
        <v>8052</v>
      </c>
      <c r="U196" s="451" t="s">
        <v>8418</v>
      </c>
      <c r="V196" s="483"/>
      <c r="W196" s="193"/>
      <c r="X196" s="193"/>
      <c r="Y196" s="193"/>
    </row>
    <row r="197" spans="1:30" s="38" customFormat="1" ht="84" outlineLevel="1">
      <c r="A197" s="474">
        <f t="shared" si="11"/>
        <v>181</v>
      </c>
      <c r="B197" s="430" t="s">
        <v>9491</v>
      </c>
      <c r="C197" s="546" t="s">
        <v>484</v>
      </c>
      <c r="D197" s="458" t="s">
        <v>779</v>
      </c>
      <c r="E197" s="430">
        <v>6633017595</v>
      </c>
      <c r="F197" s="546" t="s">
        <v>4870</v>
      </c>
      <c r="G197" s="425" t="s">
        <v>780</v>
      </c>
      <c r="H197" s="430" t="s">
        <v>253</v>
      </c>
      <c r="I197" s="430" t="s">
        <v>24</v>
      </c>
      <c r="J197" s="430" t="s">
        <v>700</v>
      </c>
      <c r="K197" s="540">
        <v>218</v>
      </c>
      <c r="L197" s="430" t="s">
        <v>385</v>
      </c>
      <c r="M197" s="430" t="s">
        <v>5899</v>
      </c>
      <c r="N197" s="430" t="s">
        <v>57</v>
      </c>
      <c r="O197" s="455" t="s">
        <v>10009</v>
      </c>
      <c r="P197" s="454" t="s">
        <v>781</v>
      </c>
      <c r="Q197" s="490" t="s">
        <v>363</v>
      </c>
      <c r="R197" s="454" t="s">
        <v>782</v>
      </c>
      <c r="S197" s="454" t="s">
        <v>57</v>
      </c>
      <c r="T197" s="459" t="s">
        <v>8053</v>
      </c>
      <c r="U197" s="451" t="s">
        <v>8419</v>
      </c>
      <c r="V197" s="483"/>
      <c r="W197" s="193"/>
      <c r="X197" s="193"/>
      <c r="Y197" s="193"/>
    </row>
    <row r="198" spans="1:30" s="38" customFormat="1" ht="84" outlineLevel="1">
      <c r="A198" s="474">
        <f t="shared" si="11"/>
        <v>182</v>
      </c>
      <c r="B198" s="430" t="s">
        <v>9492</v>
      </c>
      <c r="C198" s="546" t="s">
        <v>484</v>
      </c>
      <c r="D198" s="543" t="s">
        <v>783</v>
      </c>
      <c r="E198" s="503">
        <v>6605006739</v>
      </c>
      <c r="F198" s="430" t="s">
        <v>4869</v>
      </c>
      <c r="G198" s="544" t="s">
        <v>784</v>
      </c>
      <c r="H198" s="430" t="s">
        <v>253</v>
      </c>
      <c r="I198" s="430" t="s">
        <v>24</v>
      </c>
      <c r="J198" s="430" t="s">
        <v>700</v>
      </c>
      <c r="K198" s="540">
        <v>218</v>
      </c>
      <c r="L198" s="430" t="s">
        <v>385</v>
      </c>
      <c r="M198" s="430" t="s">
        <v>5899</v>
      </c>
      <c r="N198" s="430" t="s">
        <v>57</v>
      </c>
      <c r="O198" s="545" t="s">
        <v>10124</v>
      </c>
      <c r="P198" s="454" t="s">
        <v>785</v>
      </c>
      <c r="Q198" s="547" t="s">
        <v>363</v>
      </c>
      <c r="R198" s="488" t="s">
        <v>57</v>
      </c>
      <c r="S198" s="454" t="s">
        <v>786</v>
      </c>
      <c r="T198" s="459" t="s">
        <v>8054</v>
      </c>
      <c r="U198" s="451" t="s">
        <v>8420</v>
      </c>
      <c r="V198" s="483"/>
      <c r="W198" s="193"/>
      <c r="X198" s="193"/>
      <c r="Y198" s="193"/>
    </row>
    <row r="199" spans="1:30" s="38" customFormat="1" ht="37.5">
      <c r="A199" s="532" t="str">
        <f>"Верхнее Дуброво ГО: " &amp;  COUNT(A200:A200)</f>
        <v>Верхнее Дуброво ГО: 1</v>
      </c>
      <c r="B199" s="462"/>
      <c r="C199" s="462"/>
      <c r="D199" s="442"/>
      <c r="E199" s="462"/>
      <c r="F199" s="463"/>
      <c r="G199" s="464"/>
      <c r="H199" s="463"/>
      <c r="I199" s="463"/>
      <c r="J199" s="463"/>
      <c r="K199" s="465"/>
      <c r="L199" s="463"/>
      <c r="M199" s="463"/>
      <c r="N199" s="463"/>
      <c r="O199" s="466"/>
      <c r="P199" s="467"/>
      <c r="Q199" s="468"/>
      <c r="R199" s="463"/>
      <c r="S199" s="463"/>
      <c r="T199" s="466"/>
      <c r="U199" s="469"/>
      <c r="V199" s="429">
        <v>111</v>
      </c>
      <c r="W199" s="2"/>
      <c r="X199" s="2"/>
      <c r="Y199" s="2"/>
      <c r="Z199" s="2"/>
      <c r="AA199" s="2"/>
      <c r="AB199" s="2"/>
      <c r="AC199" s="2"/>
      <c r="AD199" s="2"/>
    </row>
    <row r="200" spans="1:30" s="38" customFormat="1" ht="84" outlineLevel="1">
      <c r="A200" s="474">
        <f>A198+1</f>
        <v>183</v>
      </c>
      <c r="B200" s="430" t="s">
        <v>9493</v>
      </c>
      <c r="C200" s="430" t="s">
        <v>68</v>
      </c>
      <c r="D200" s="458" t="s">
        <v>787</v>
      </c>
      <c r="E200" s="430">
        <v>6639004722</v>
      </c>
      <c r="F200" s="430" t="s">
        <v>4871</v>
      </c>
      <c r="G200" s="452" t="s">
        <v>788</v>
      </c>
      <c r="H200" s="430" t="s">
        <v>253</v>
      </c>
      <c r="I200" s="430" t="s">
        <v>24</v>
      </c>
      <c r="J200" s="430" t="s">
        <v>441</v>
      </c>
      <c r="K200" s="530">
        <v>226.34</v>
      </c>
      <c r="L200" s="430" t="s">
        <v>361</v>
      </c>
      <c r="M200" s="430" t="s">
        <v>11517</v>
      </c>
      <c r="N200" s="430" t="s">
        <v>57</v>
      </c>
      <c r="O200" s="453" t="s">
        <v>9969</v>
      </c>
      <c r="P200" s="430" t="s">
        <v>12793</v>
      </c>
      <c r="Q200" s="461" t="s">
        <v>363</v>
      </c>
      <c r="R200" s="430" t="s">
        <v>11518</v>
      </c>
      <c r="S200" s="430" t="s">
        <v>11519</v>
      </c>
      <c r="T200" s="497" t="s">
        <v>12388</v>
      </c>
      <c r="U200" s="428" t="s">
        <v>7754</v>
      </c>
      <c r="V200" s="429"/>
    </row>
    <row r="201" spans="1:30" s="38" customFormat="1" ht="37.5">
      <c r="A201" s="532" t="str">
        <f>"Верх-Нейвинский ГО: " &amp;  COUNT(A202:A202)</f>
        <v>Верх-Нейвинский ГО: 1</v>
      </c>
      <c r="B201" s="462"/>
      <c r="C201" s="462"/>
      <c r="D201" s="442"/>
      <c r="E201" s="462"/>
      <c r="F201" s="463"/>
      <c r="G201" s="464"/>
      <c r="H201" s="463"/>
      <c r="I201" s="463"/>
      <c r="J201" s="463"/>
      <c r="K201" s="465"/>
      <c r="L201" s="463"/>
      <c r="M201" s="463"/>
      <c r="N201" s="463"/>
      <c r="O201" s="466"/>
      <c r="P201" s="467"/>
      <c r="Q201" s="468"/>
      <c r="R201" s="463"/>
      <c r="S201" s="463"/>
      <c r="T201" s="466"/>
      <c r="U201" s="469"/>
      <c r="V201" s="429">
        <v>111</v>
      </c>
      <c r="W201" s="2"/>
      <c r="X201" s="2"/>
      <c r="Y201" s="2"/>
      <c r="Z201" s="2"/>
      <c r="AA201" s="2"/>
      <c r="AB201" s="2"/>
      <c r="AC201" s="2"/>
      <c r="AD201" s="2"/>
    </row>
    <row r="202" spans="1:30" s="38" customFormat="1" ht="72" outlineLevel="1">
      <c r="A202" s="474">
        <f>A200+1</f>
        <v>184</v>
      </c>
      <c r="B202" s="430" t="s">
        <v>13732</v>
      </c>
      <c r="C202" s="430" t="s">
        <v>68</v>
      </c>
      <c r="D202" s="458" t="s">
        <v>789</v>
      </c>
      <c r="E202" s="548">
        <v>6621007948</v>
      </c>
      <c r="F202" s="430" t="s">
        <v>4872</v>
      </c>
      <c r="G202" s="452" t="s">
        <v>790</v>
      </c>
      <c r="H202" s="430" t="s">
        <v>253</v>
      </c>
      <c r="I202" s="430" t="s">
        <v>24</v>
      </c>
      <c r="J202" s="430" t="s">
        <v>632</v>
      </c>
      <c r="K202" s="530">
        <v>806.67</v>
      </c>
      <c r="L202" s="430" t="s">
        <v>361</v>
      </c>
      <c r="M202" s="430" t="s">
        <v>5973</v>
      </c>
      <c r="N202" s="430" t="s">
        <v>57</v>
      </c>
      <c r="O202" s="453" t="s">
        <v>10981</v>
      </c>
      <c r="P202" s="430" t="s">
        <v>791</v>
      </c>
      <c r="Q202" s="457" t="s">
        <v>11241</v>
      </c>
      <c r="R202" s="430" t="s">
        <v>6828</v>
      </c>
      <c r="S202" s="430" t="s">
        <v>792</v>
      </c>
      <c r="T202" s="497" t="s">
        <v>8055</v>
      </c>
      <c r="U202" s="549" t="s">
        <v>7755</v>
      </c>
      <c r="V202" s="429"/>
    </row>
    <row r="203" spans="1:30" s="38" customFormat="1" ht="37.5">
      <c r="A203" s="532" t="str">
        <f>"Верхнесалдинский МО: " &amp;  COUNT(A204:A213)</f>
        <v>Верхнесалдинский МО: 10</v>
      </c>
      <c r="B203" s="462"/>
      <c r="C203" s="462"/>
      <c r="D203" s="442"/>
      <c r="E203" s="462"/>
      <c r="F203" s="463"/>
      <c r="G203" s="464"/>
      <c r="H203" s="463"/>
      <c r="I203" s="463"/>
      <c r="J203" s="463"/>
      <c r="K203" s="465"/>
      <c r="L203" s="463"/>
      <c r="M203" s="463"/>
      <c r="N203" s="463"/>
      <c r="O203" s="466"/>
      <c r="P203" s="467"/>
      <c r="Q203" s="468"/>
      <c r="R203" s="463"/>
      <c r="S203" s="463"/>
      <c r="T203" s="466"/>
      <c r="U203" s="469"/>
      <c r="V203" s="429">
        <v>111</v>
      </c>
      <c r="W203" s="2"/>
      <c r="X203" s="2"/>
      <c r="Y203" s="2"/>
      <c r="Z203" s="2"/>
      <c r="AA203" s="2"/>
      <c r="AB203" s="2"/>
      <c r="AC203" s="2"/>
      <c r="AD203" s="2"/>
    </row>
    <row r="204" spans="1:30" s="38" customFormat="1" ht="84" outlineLevel="1">
      <c r="A204" s="474">
        <f>A202+1</f>
        <v>185</v>
      </c>
      <c r="B204" s="430" t="s">
        <v>8801</v>
      </c>
      <c r="C204" s="430" t="s">
        <v>484</v>
      </c>
      <c r="D204" s="458" t="s">
        <v>793</v>
      </c>
      <c r="E204" s="430">
        <v>6607003797</v>
      </c>
      <c r="F204" s="430" t="s">
        <v>4873</v>
      </c>
      <c r="G204" s="452" t="s">
        <v>794</v>
      </c>
      <c r="H204" s="430" t="s">
        <v>253</v>
      </c>
      <c r="I204" s="430" t="s">
        <v>24</v>
      </c>
      <c r="J204" s="430" t="s">
        <v>279</v>
      </c>
      <c r="K204" s="507">
        <v>345</v>
      </c>
      <c r="L204" s="430" t="s">
        <v>2857</v>
      </c>
      <c r="M204" s="430" t="s">
        <v>4653</v>
      </c>
      <c r="N204" s="430" t="s">
        <v>57</v>
      </c>
      <c r="O204" s="453" t="s">
        <v>10262</v>
      </c>
      <c r="P204" s="430" t="s">
        <v>795</v>
      </c>
      <c r="Q204" s="457" t="s">
        <v>9625</v>
      </c>
      <c r="R204" s="430" t="s">
        <v>6829</v>
      </c>
      <c r="S204" s="430" t="s">
        <v>796</v>
      </c>
      <c r="T204" s="497" t="s">
        <v>8056</v>
      </c>
      <c r="U204" s="428" t="s">
        <v>8421</v>
      </c>
      <c r="V204" s="429"/>
    </row>
    <row r="205" spans="1:30" s="38" customFormat="1" ht="96" customHeight="1" outlineLevel="1">
      <c r="A205" s="474">
        <f>A204+1</f>
        <v>186</v>
      </c>
      <c r="B205" s="430" t="s">
        <v>9494</v>
      </c>
      <c r="C205" s="430" t="s">
        <v>68</v>
      </c>
      <c r="D205" s="458" t="s">
        <v>797</v>
      </c>
      <c r="E205" s="430">
        <v>6607008202</v>
      </c>
      <c r="F205" s="430" t="s">
        <v>4874</v>
      </c>
      <c r="G205" s="513" t="s">
        <v>6683</v>
      </c>
      <c r="H205" s="430" t="s">
        <v>253</v>
      </c>
      <c r="I205" s="430" t="s">
        <v>24</v>
      </c>
      <c r="J205" s="430" t="s">
        <v>279</v>
      </c>
      <c r="K205" s="507">
        <v>345</v>
      </c>
      <c r="L205" s="430" t="s">
        <v>361</v>
      </c>
      <c r="M205" s="430" t="s">
        <v>5910</v>
      </c>
      <c r="N205" s="430" t="s">
        <v>57</v>
      </c>
      <c r="O205" s="453" t="s">
        <v>9458</v>
      </c>
      <c r="P205" s="430" t="s">
        <v>798</v>
      </c>
      <c r="Q205" s="457" t="s">
        <v>9625</v>
      </c>
      <c r="R205" s="430" t="s">
        <v>6830</v>
      </c>
      <c r="S205" s="430" t="s">
        <v>799</v>
      </c>
      <c r="T205" s="497" t="s">
        <v>8057</v>
      </c>
      <c r="U205" s="428" t="s">
        <v>8422</v>
      </c>
      <c r="V205" s="429"/>
    </row>
    <row r="206" spans="1:30" s="38" customFormat="1" ht="84" outlineLevel="1">
      <c r="A206" s="474">
        <f t="shared" ref="A206:A212" si="12">A205+1</f>
        <v>187</v>
      </c>
      <c r="B206" s="430" t="s">
        <v>8802</v>
      </c>
      <c r="C206" s="430" t="s">
        <v>484</v>
      </c>
      <c r="D206" s="458" t="s">
        <v>800</v>
      </c>
      <c r="E206" s="430">
        <v>6607008160</v>
      </c>
      <c r="F206" s="430" t="s">
        <v>4875</v>
      </c>
      <c r="G206" s="513" t="s">
        <v>6689</v>
      </c>
      <c r="H206" s="430" t="s">
        <v>253</v>
      </c>
      <c r="I206" s="430" t="s">
        <v>24</v>
      </c>
      <c r="J206" s="430" t="s">
        <v>279</v>
      </c>
      <c r="K206" s="507">
        <v>344.3</v>
      </c>
      <c r="L206" s="430" t="s">
        <v>361</v>
      </c>
      <c r="M206" s="430" t="s">
        <v>5911</v>
      </c>
      <c r="N206" s="430" t="s">
        <v>57</v>
      </c>
      <c r="O206" s="453" t="s">
        <v>10001</v>
      </c>
      <c r="P206" s="430" t="s">
        <v>13129</v>
      </c>
      <c r="Q206" s="457" t="s">
        <v>9625</v>
      </c>
      <c r="R206" s="430" t="s">
        <v>6831</v>
      </c>
      <c r="S206" s="430" t="s">
        <v>801</v>
      </c>
      <c r="T206" s="497" t="s">
        <v>8058</v>
      </c>
      <c r="U206" s="428" t="s">
        <v>8423</v>
      </c>
      <c r="V206" s="429"/>
    </row>
    <row r="207" spans="1:30" s="38" customFormat="1" ht="84" outlineLevel="1">
      <c r="A207" s="474">
        <f t="shared" si="12"/>
        <v>188</v>
      </c>
      <c r="B207" s="430" t="s">
        <v>9495</v>
      </c>
      <c r="C207" s="430" t="s">
        <v>484</v>
      </c>
      <c r="D207" s="458" t="s">
        <v>802</v>
      </c>
      <c r="E207" s="430">
        <v>6607008308</v>
      </c>
      <c r="F207" s="430" t="s">
        <v>4876</v>
      </c>
      <c r="G207" s="513" t="s">
        <v>6690</v>
      </c>
      <c r="H207" s="430" t="s">
        <v>253</v>
      </c>
      <c r="I207" s="430" t="s">
        <v>24</v>
      </c>
      <c r="J207" s="430" t="s">
        <v>279</v>
      </c>
      <c r="K207" s="507">
        <v>362</v>
      </c>
      <c r="L207" s="430" t="s">
        <v>361</v>
      </c>
      <c r="M207" s="430" t="s">
        <v>4656</v>
      </c>
      <c r="N207" s="430" t="s">
        <v>57</v>
      </c>
      <c r="O207" s="453" t="s">
        <v>10982</v>
      </c>
      <c r="P207" s="430" t="s">
        <v>12720</v>
      </c>
      <c r="Q207" s="457" t="s">
        <v>9625</v>
      </c>
      <c r="R207" s="430" t="s">
        <v>6832</v>
      </c>
      <c r="S207" s="430" t="s">
        <v>803</v>
      </c>
      <c r="T207" s="497" t="s">
        <v>8058</v>
      </c>
      <c r="U207" s="428" t="s">
        <v>8424</v>
      </c>
      <c r="V207" s="429"/>
    </row>
    <row r="208" spans="1:30" s="38" customFormat="1" ht="84" outlineLevel="1">
      <c r="A208" s="474">
        <f t="shared" si="12"/>
        <v>189</v>
      </c>
      <c r="B208" s="430" t="s">
        <v>11915</v>
      </c>
      <c r="C208" s="430" t="s">
        <v>581</v>
      </c>
      <c r="D208" s="458" t="s">
        <v>804</v>
      </c>
      <c r="E208" s="430">
        <v>6607010226</v>
      </c>
      <c r="F208" s="430" t="s">
        <v>4877</v>
      </c>
      <c r="G208" s="513" t="s">
        <v>6693</v>
      </c>
      <c r="H208" s="430" t="s">
        <v>253</v>
      </c>
      <c r="I208" s="430" t="s">
        <v>24</v>
      </c>
      <c r="J208" s="430" t="s">
        <v>279</v>
      </c>
      <c r="K208" s="507">
        <v>346.6</v>
      </c>
      <c r="L208" s="430" t="s">
        <v>361</v>
      </c>
      <c r="M208" s="430" t="s">
        <v>5906</v>
      </c>
      <c r="N208" s="430" t="s">
        <v>57</v>
      </c>
      <c r="O208" s="453" t="s">
        <v>6574</v>
      </c>
      <c r="P208" s="430" t="s">
        <v>805</v>
      </c>
      <c r="Q208" s="457" t="s">
        <v>9626</v>
      </c>
      <c r="R208" s="430" t="s">
        <v>6833</v>
      </c>
      <c r="S208" s="430" t="s">
        <v>806</v>
      </c>
      <c r="T208" s="497" t="s">
        <v>8059</v>
      </c>
      <c r="U208" s="428" t="s">
        <v>8425</v>
      </c>
      <c r="V208" s="429"/>
    </row>
    <row r="209" spans="1:30" s="38" customFormat="1" ht="84" outlineLevel="1">
      <c r="A209" s="474">
        <f t="shared" si="12"/>
        <v>190</v>
      </c>
      <c r="B209" s="430" t="s">
        <v>11916</v>
      </c>
      <c r="C209" s="430" t="s">
        <v>68</v>
      </c>
      <c r="D209" s="458" t="s">
        <v>807</v>
      </c>
      <c r="E209" s="430">
        <v>6607006861</v>
      </c>
      <c r="F209" s="430" t="s">
        <v>4878</v>
      </c>
      <c r="G209" s="452" t="s">
        <v>808</v>
      </c>
      <c r="H209" s="430" t="s">
        <v>253</v>
      </c>
      <c r="I209" s="430" t="s">
        <v>24</v>
      </c>
      <c r="J209" s="430" t="s">
        <v>279</v>
      </c>
      <c r="K209" s="507">
        <v>344.7</v>
      </c>
      <c r="L209" s="430" t="s">
        <v>361</v>
      </c>
      <c r="M209" s="430" t="s">
        <v>5912</v>
      </c>
      <c r="N209" s="430" t="s">
        <v>57</v>
      </c>
      <c r="O209" s="453" t="s">
        <v>10012</v>
      </c>
      <c r="P209" s="430" t="s">
        <v>809</v>
      </c>
      <c r="Q209" s="457" t="s">
        <v>9626</v>
      </c>
      <c r="R209" s="430" t="s">
        <v>6834</v>
      </c>
      <c r="S209" s="430" t="s">
        <v>810</v>
      </c>
      <c r="T209" s="497" t="s">
        <v>8060</v>
      </c>
      <c r="U209" s="428" t="s">
        <v>8426</v>
      </c>
      <c r="V209" s="429"/>
    </row>
    <row r="210" spans="1:30" s="38" customFormat="1" ht="84" outlineLevel="1">
      <c r="A210" s="474">
        <f t="shared" si="12"/>
        <v>191</v>
      </c>
      <c r="B210" s="430" t="s">
        <v>9496</v>
      </c>
      <c r="C210" s="430" t="s">
        <v>484</v>
      </c>
      <c r="D210" s="458" t="s">
        <v>811</v>
      </c>
      <c r="E210" s="430">
        <v>6607011572</v>
      </c>
      <c r="F210" s="430" t="s">
        <v>4879</v>
      </c>
      <c r="G210" s="513" t="s">
        <v>6691</v>
      </c>
      <c r="H210" s="430" t="s">
        <v>253</v>
      </c>
      <c r="I210" s="430" t="s">
        <v>24</v>
      </c>
      <c r="J210" s="430" t="s">
        <v>279</v>
      </c>
      <c r="K210" s="507">
        <v>346.1</v>
      </c>
      <c r="L210" s="430" t="s">
        <v>361</v>
      </c>
      <c r="M210" s="430" t="s">
        <v>5913</v>
      </c>
      <c r="N210" s="430" t="s">
        <v>57</v>
      </c>
      <c r="O210" s="453" t="s">
        <v>10983</v>
      </c>
      <c r="P210" s="430" t="s">
        <v>12721</v>
      </c>
      <c r="Q210" s="457" t="s">
        <v>9627</v>
      </c>
      <c r="R210" s="430" t="s">
        <v>6835</v>
      </c>
      <c r="S210" s="430" t="s">
        <v>812</v>
      </c>
      <c r="T210" s="497" t="s">
        <v>8061</v>
      </c>
      <c r="U210" s="428" t="s">
        <v>8427</v>
      </c>
      <c r="V210" s="429"/>
    </row>
    <row r="211" spans="1:30" s="38" customFormat="1" ht="84" outlineLevel="1">
      <c r="A211" s="474">
        <f t="shared" si="12"/>
        <v>192</v>
      </c>
      <c r="B211" s="430" t="s">
        <v>11917</v>
      </c>
      <c r="C211" s="430" t="s">
        <v>581</v>
      </c>
      <c r="D211" s="458" t="s">
        <v>5914</v>
      </c>
      <c r="E211" s="430">
        <v>6607008435</v>
      </c>
      <c r="F211" s="430" t="s">
        <v>4880</v>
      </c>
      <c r="G211" s="513" t="s">
        <v>6688</v>
      </c>
      <c r="H211" s="430" t="s">
        <v>253</v>
      </c>
      <c r="I211" s="430" t="s">
        <v>24</v>
      </c>
      <c r="J211" s="430" t="s">
        <v>279</v>
      </c>
      <c r="K211" s="507">
        <v>346.6</v>
      </c>
      <c r="L211" s="430" t="s">
        <v>361</v>
      </c>
      <c r="M211" s="430" t="s">
        <v>5906</v>
      </c>
      <c r="N211" s="430" t="s">
        <v>57</v>
      </c>
      <c r="O211" s="453" t="s">
        <v>9963</v>
      </c>
      <c r="P211" s="430" t="s">
        <v>813</v>
      </c>
      <c r="Q211" s="457" t="s">
        <v>9627</v>
      </c>
      <c r="R211" s="430" t="s">
        <v>6836</v>
      </c>
      <c r="S211" s="430" t="s">
        <v>814</v>
      </c>
      <c r="T211" s="497" t="s">
        <v>8062</v>
      </c>
      <c r="U211" s="428" t="s">
        <v>8428</v>
      </c>
      <c r="V211" s="429"/>
    </row>
    <row r="212" spans="1:30" s="38" customFormat="1" ht="84" outlineLevel="1">
      <c r="A212" s="474">
        <f t="shared" si="12"/>
        <v>193</v>
      </c>
      <c r="B212" s="430" t="s">
        <v>11918</v>
      </c>
      <c r="C212" s="430" t="s">
        <v>581</v>
      </c>
      <c r="D212" s="458" t="s">
        <v>815</v>
      </c>
      <c r="E212" s="430">
        <v>6607008467</v>
      </c>
      <c r="F212" s="430" t="s">
        <v>4881</v>
      </c>
      <c r="G212" s="452" t="s">
        <v>816</v>
      </c>
      <c r="H212" s="430" t="s">
        <v>253</v>
      </c>
      <c r="I212" s="430" t="s">
        <v>24</v>
      </c>
      <c r="J212" s="430" t="s">
        <v>279</v>
      </c>
      <c r="K212" s="507">
        <v>354.6</v>
      </c>
      <c r="L212" s="430" t="s">
        <v>361</v>
      </c>
      <c r="M212" s="430" t="s">
        <v>5915</v>
      </c>
      <c r="N212" s="430" t="s">
        <v>57</v>
      </c>
      <c r="O212" s="453" t="s">
        <v>9969</v>
      </c>
      <c r="P212" s="430" t="s">
        <v>13237</v>
      </c>
      <c r="Q212" s="457" t="s">
        <v>9625</v>
      </c>
      <c r="R212" s="430" t="s">
        <v>6837</v>
      </c>
      <c r="S212" s="430" t="s">
        <v>817</v>
      </c>
      <c r="T212" s="497" t="s">
        <v>8063</v>
      </c>
      <c r="U212" s="428" t="s">
        <v>8429</v>
      </c>
      <c r="V212" s="429"/>
    </row>
    <row r="213" spans="1:30" s="38" customFormat="1" ht="84" outlineLevel="1">
      <c r="A213" s="474">
        <f>A212+1</f>
        <v>194</v>
      </c>
      <c r="B213" s="430" t="s">
        <v>8803</v>
      </c>
      <c r="C213" s="430" t="s">
        <v>484</v>
      </c>
      <c r="D213" s="458" t="s">
        <v>818</v>
      </c>
      <c r="E213" s="430">
        <v>6607008121</v>
      </c>
      <c r="F213" s="430" t="s">
        <v>4882</v>
      </c>
      <c r="G213" s="452" t="s">
        <v>819</v>
      </c>
      <c r="H213" s="430" t="s">
        <v>253</v>
      </c>
      <c r="I213" s="430" t="s">
        <v>24</v>
      </c>
      <c r="J213" s="430" t="s">
        <v>279</v>
      </c>
      <c r="K213" s="507">
        <v>345.2</v>
      </c>
      <c r="L213" s="430" t="s">
        <v>361</v>
      </c>
      <c r="M213" s="430" t="s">
        <v>5916</v>
      </c>
      <c r="N213" s="430" t="s">
        <v>57</v>
      </c>
      <c r="O213" s="453" t="s">
        <v>10462</v>
      </c>
      <c r="P213" s="430" t="s">
        <v>820</v>
      </c>
      <c r="Q213" s="457" t="s">
        <v>9625</v>
      </c>
      <c r="R213" s="503" t="s">
        <v>57</v>
      </c>
      <c r="S213" s="430" t="s">
        <v>821</v>
      </c>
      <c r="T213" s="497" t="s">
        <v>8064</v>
      </c>
      <c r="U213" s="428" t="s">
        <v>8430</v>
      </c>
      <c r="V213" s="429"/>
    </row>
    <row r="214" spans="1:30" s="38" customFormat="1" ht="37.5">
      <c r="A214" s="532" t="str">
        <f>"Верхний Тагил МО: " &amp;  COUNT(A215:A219)</f>
        <v>Верхний Тагил МО: 5</v>
      </c>
      <c r="B214" s="462"/>
      <c r="C214" s="462"/>
      <c r="D214" s="442"/>
      <c r="E214" s="462"/>
      <c r="F214" s="463"/>
      <c r="G214" s="464"/>
      <c r="H214" s="463"/>
      <c r="I214" s="463"/>
      <c r="J214" s="463"/>
      <c r="K214" s="465"/>
      <c r="L214" s="463"/>
      <c r="M214" s="463"/>
      <c r="N214" s="463"/>
      <c r="O214" s="466"/>
      <c r="P214" s="467"/>
      <c r="Q214" s="468"/>
      <c r="R214" s="463"/>
      <c r="S214" s="463"/>
      <c r="T214" s="466"/>
      <c r="U214" s="469"/>
      <c r="V214" s="429">
        <v>111</v>
      </c>
      <c r="W214" s="2"/>
      <c r="X214" s="2"/>
      <c r="Y214" s="2"/>
      <c r="Z214" s="2"/>
      <c r="AA214" s="2"/>
      <c r="AB214" s="2"/>
      <c r="AC214" s="2"/>
      <c r="AD214" s="2"/>
    </row>
    <row r="215" spans="1:30" s="38" customFormat="1" ht="84" customHeight="1" outlineLevel="1">
      <c r="A215" s="474">
        <f>A213+1</f>
        <v>195</v>
      </c>
      <c r="B215" s="430" t="s">
        <v>11919</v>
      </c>
      <c r="C215" s="430" t="s">
        <v>68</v>
      </c>
      <c r="D215" s="458" t="s">
        <v>822</v>
      </c>
      <c r="E215" s="430">
        <v>6616005945</v>
      </c>
      <c r="F215" s="430" t="s">
        <v>11501</v>
      </c>
      <c r="G215" s="452" t="s">
        <v>823</v>
      </c>
      <c r="H215" s="430" t="s">
        <v>253</v>
      </c>
      <c r="I215" s="430" t="s">
        <v>24</v>
      </c>
      <c r="J215" s="430" t="s">
        <v>4391</v>
      </c>
      <c r="K215" s="507">
        <v>243.61</v>
      </c>
      <c r="L215" s="430" t="s">
        <v>2857</v>
      </c>
      <c r="M215" s="520" t="s">
        <v>6590</v>
      </c>
      <c r="N215" s="430" t="s">
        <v>57</v>
      </c>
      <c r="O215" s="453" t="s">
        <v>10439</v>
      </c>
      <c r="P215" s="430" t="s">
        <v>13255</v>
      </c>
      <c r="Q215" s="457" t="s">
        <v>9628</v>
      </c>
      <c r="R215" s="430" t="s">
        <v>6838</v>
      </c>
      <c r="S215" s="430" t="s">
        <v>824</v>
      </c>
      <c r="T215" s="497" t="s">
        <v>12389</v>
      </c>
      <c r="U215" s="428" t="s">
        <v>13141</v>
      </c>
      <c r="V215" s="429"/>
    </row>
    <row r="216" spans="1:30" s="38" customFormat="1" ht="60" outlineLevel="1">
      <c r="A216" s="474">
        <f>A215+1</f>
        <v>196</v>
      </c>
      <c r="B216" s="430" t="s">
        <v>13733</v>
      </c>
      <c r="C216" s="430" t="s">
        <v>68</v>
      </c>
      <c r="D216" s="458" t="s">
        <v>825</v>
      </c>
      <c r="E216" s="430">
        <v>6616005409</v>
      </c>
      <c r="F216" s="430" t="s">
        <v>11502</v>
      </c>
      <c r="G216" s="452" t="s">
        <v>826</v>
      </c>
      <c r="H216" s="430" t="s">
        <v>253</v>
      </c>
      <c r="I216" s="430" t="s">
        <v>24</v>
      </c>
      <c r="J216" s="430" t="s">
        <v>4391</v>
      </c>
      <c r="K216" s="507">
        <v>243.61</v>
      </c>
      <c r="L216" s="430" t="s">
        <v>2857</v>
      </c>
      <c r="M216" s="520" t="s">
        <v>6591</v>
      </c>
      <c r="N216" s="430" t="s">
        <v>57</v>
      </c>
      <c r="O216" s="453" t="s">
        <v>10047</v>
      </c>
      <c r="P216" s="430" t="s">
        <v>13254</v>
      </c>
      <c r="Q216" s="457" t="s">
        <v>9629</v>
      </c>
      <c r="R216" s="430" t="s">
        <v>6839</v>
      </c>
      <c r="S216" s="430" t="s">
        <v>827</v>
      </c>
      <c r="T216" s="497" t="s">
        <v>12390</v>
      </c>
      <c r="U216" s="428" t="s">
        <v>13142</v>
      </c>
      <c r="V216" s="429"/>
    </row>
    <row r="217" spans="1:30" s="38" customFormat="1" ht="84" outlineLevel="1">
      <c r="A217" s="474">
        <f>A216+1</f>
        <v>197</v>
      </c>
      <c r="B217" s="430" t="s">
        <v>13734</v>
      </c>
      <c r="C217" s="430" t="s">
        <v>68</v>
      </c>
      <c r="D217" s="458" t="s">
        <v>828</v>
      </c>
      <c r="E217" s="430">
        <v>6616005423</v>
      </c>
      <c r="F217" s="430" t="s">
        <v>11503</v>
      </c>
      <c r="G217" s="452" t="s">
        <v>829</v>
      </c>
      <c r="H217" s="430" t="s">
        <v>253</v>
      </c>
      <c r="I217" s="430" t="s">
        <v>24</v>
      </c>
      <c r="J217" s="430" t="s">
        <v>4391</v>
      </c>
      <c r="K217" s="507">
        <v>243.61</v>
      </c>
      <c r="L217" s="430" t="s">
        <v>2857</v>
      </c>
      <c r="M217" s="520" t="s">
        <v>6592</v>
      </c>
      <c r="N217" s="430" t="s">
        <v>57</v>
      </c>
      <c r="O217" s="453" t="s">
        <v>10101</v>
      </c>
      <c r="P217" s="430" t="s">
        <v>13256</v>
      </c>
      <c r="Q217" s="457" t="s">
        <v>9731</v>
      </c>
      <c r="R217" s="430" t="s">
        <v>6840</v>
      </c>
      <c r="S217" s="430" t="s">
        <v>830</v>
      </c>
      <c r="T217" s="497" t="s">
        <v>12391</v>
      </c>
      <c r="U217" s="428" t="s">
        <v>13143</v>
      </c>
      <c r="V217" s="429"/>
    </row>
    <row r="218" spans="1:30" s="38" customFormat="1" ht="84" outlineLevel="1">
      <c r="A218" s="474">
        <f>A217+1</f>
        <v>198</v>
      </c>
      <c r="B218" s="430" t="s">
        <v>11920</v>
      </c>
      <c r="C218" s="430" t="s">
        <v>68</v>
      </c>
      <c r="D218" s="458" t="s">
        <v>831</v>
      </c>
      <c r="E218" s="430">
        <v>6616006321</v>
      </c>
      <c r="F218" s="430" t="s">
        <v>11504</v>
      </c>
      <c r="G218" s="452" t="s">
        <v>832</v>
      </c>
      <c r="H218" s="430" t="s">
        <v>253</v>
      </c>
      <c r="I218" s="430" t="s">
        <v>24</v>
      </c>
      <c r="J218" s="430" t="s">
        <v>4391</v>
      </c>
      <c r="K218" s="530">
        <v>243.61</v>
      </c>
      <c r="L218" s="430" t="s">
        <v>2857</v>
      </c>
      <c r="M218" s="520" t="s">
        <v>6594</v>
      </c>
      <c r="N218" s="430" t="s">
        <v>57</v>
      </c>
      <c r="O218" s="453" t="s">
        <v>10076</v>
      </c>
      <c r="P218" s="430" t="s">
        <v>13253</v>
      </c>
      <c r="Q218" s="457" t="s">
        <v>9732</v>
      </c>
      <c r="R218" s="430" t="s">
        <v>6770</v>
      </c>
      <c r="S218" s="430" t="s">
        <v>833</v>
      </c>
      <c r="T218" s="497" t="s">
        <v>12392</v>
      </c>
      <c r="U218" s="428" t="s">
        <v>13145</v>
      </c>
      <c r="V218" s="429"/>
    </row>
    <row r="219" spans="1:30" s="38" customFormat="1" ht="72" outlineLevel="1">
      <c r="A219" s="474">
        <f>A218+1</f>
        <v>199</v>
      </c>
      <c r="B219" s="430" t="s">
        <v>13735</v>
      </c>
      <c r="C219" s="430" t="s">
        <v>68</v>
      </c>
      <c r="D219" s="458" t="s">
        <v>834</v>
      </c>
      <c r="E219" s="430">
        <v>6616005825</v>
      </c>
      <c r="F219" s="430" t="s">
        <v>11505</v>
      </c>
      <c r="G219" s="452" t="s">
        <v>835</v>
      </c>
      <c r="H219" s="430" t="s">
        <v>253</v>
      </c>
      <c r="I219" s="430" t="s">
        <v>24</v>
      </c>
      <c r="J219" s="430" t="s">
        <v>4391</v>
      </c>
      <c r="K219" s="530">
        <v>243.61</v>
      </c>
      <c r="L219" s="430" t="s">
        <v>2857</v>
      </c>
      <c r="M219" s="520" t="s">
        <v>6593</v>
      </c>
      <c r="N219" s="430" t="s">
        <v>57</v>
      </c>
      <c r="O219" s="453" t="s">
        <v>10440</v>
      </c>
      <c r="P219" s="430" t="s">
        <v>13252</v>
      </c>
      <c r="Q219" s="457" t="s">
        <v>9733</v>
      </c>
      <c r="R219" s="430" t="s">
        <v>6841</v>
      </c>
      <c r="S219" s="430" t="s">
        <v>836</v>
      </c>
      <c r="T219" s="497" t="s">
        <v>12393</v>
      </c>
      <c r="U219" s="428" t="s">
        <v>13144</v>
      </c>
      <c r="V219" s="429"/>
    </row>
    <row r="220" spans="1:30" s="38" customFormat="1" ht="37.5">
      <c r="A220" s="532" t="str">
        <f>"Верхняя Пышма ГО: " &amp;  COUNT(A221:A241)</f>
        <v>Верхняя Пышма ГО: 21</v>
      </c>
      <c r="B220" s="462"/>
      <c r="C220" s="462"/>
      <c r="D220" s="442"/>
      <c r="E220" s="462"/>
      <c r="F220" s="463"/>
      <c r="G220" s="464"/>
      <c r="H220" s="463"/>
      <c r="I220" s="463"/>
      <c r="J220" s="463"/>
      <c r="K220" s="465"/>
      <c r="L220" s="463"/>
      <c r="M220" s="463"/>
      <c r="N220" s="463"/>
      <c r="O220" s="466"/>
      <c r="P220" s="467"/>
      <c r="Q220" s="468"/>
      <c r="R220" s="463"/>
      <c r="S220" s="463"/>
      <c r="T220" s="466"/>
      <c r="U220" s="469"/>
      <c r="V220" s="429">
        <v>111</v>
      </c>
      <c r="W220" s="2"/>
      <c r="X220" s="2"/>
      <c r="Y220" s="2"/>
      <c r="Z220" s="2"/>
      <c r="AA220" s="2"/>
      <c r="AB220" s="2"/>
      <c r="AC220" s="2"/>
      <c r="AD220" s="2"/>
    </row>
    <row r="221" spans="1:30" s="38" customFormat="1" ht="96" outlineLevel="1">
      <c r="A221" s="474">
        <f>A219+1</f>
        <v>200</v>
      </c>
      <c r="B221" s="430" t="s">
        <v>11921</v>
      </c>
      <c r="C221" s="430" t="s">
        <v>68</v>
      </c>
      <c r="D221" s="458" t="s">
        <v>837</v>
      </c>
      <c r="E221" s="430">
        <v>6606011530</v>
      </c>
      <c r="F221" s="430" t="s">
        <v>4883</v>
      </c>
      <c r="G221" s="452" t="s">
        <v>838</v>
      </c>
      <c r="H221" s="430" t="s">
        <v>253</v>
      </c>
      <c r="I221" s="503" t="s">
        <v>24</v>
      </c>
      <c r="J221" s="430" t="s">
        <v>877</v>
      </c>
      <c r="K221" s="530">
        <v>418</v>
      </c>
      <c r="L221" s="503" t="s">
        <v>361</v>
      </c>
      <c r="M221" s="430" t="s">
        <v>7448</v>
      </c>
      <c r="N221" s="430" t="s">
        <v>57</v>
      </c>
      <c r="O221" s="453" t="s">
        <v>10263</v>
      </c>
      <c r="P221" s="430" t="s">
        <v>10753</v>
      </c>
      <c r="Q221" s="457" t="s">
        <v>9630</v>
      </c>
      <c r="R221" s="430" t="s">
        <v>9200</v>
      </c>
      <c r="S221" s="430" t="s">
        <v>839</v>
      </c>
      <c r="T221" s="497" t="s">
        <v>8065</v>
      </c>
      <c r="U221" s="428" t="s">
        <v>10736</v>
      </c>
      <c r="V221" s="429"/>
    </row>
    <row r="222" spans="1:30" s="38" customFormat="1" ht="90.75" customHeight="1" outlineLevel="1">
      <c r="A222" s="474">
        <f>A221+1</f>
        <v>201</v>
      </c>
      <c r="B222" s="430" t="s">
        <v>7464</v>
      </c>
      <c r="C222" s="430" t="s">
        <v>68</v>
      </c>
      <c r="D222" s="458" t="s">
        <v>840</v>
      </c>
      <c r="E222" s="430">
        <v>6606011509</v>
      </c>
      <c r="F222" s="430" t="s">
        <v>4884</v>
      </c>
      <c r="G222" s="452" t="s">
        <v>841</v>
      </c>
      <c r="H222" s="430" t="s">
        <v>253</v>
      </c>
      <c r="I222" s="503" t="s">
        <v>24</v>
      </c>
      <c r="J222" s="430" t="s">
        <v>869</v>
      </c>
      <c r="K222" s="530">
        <v>418.6</v>
      </c>
      <c r="L222" s="503" t="s">
        <v>361</v>
      </c>
      <c r="M222" s="430" t="s">
        <v>7347</v>
      </c>
      <c r="N222" s="430" t="s">
        <v>57</v>
      </c>
      <c r="O222" s="453" t="s">
        <v>10125</v>
      </c>
      <c r="P222" s="454" t="s">
        <v>13297</v>
      </c>
      <c r="Q222" s="531" t="s">
        <v>9631</v>
      </c>
      <c r="R222" s="454" t="s">
        <v>6842</v>
      </c>
      <c r="S222" s="454" t="s">
        <v>842</v>
      </c>
      <c r="T222" s="455" t="s">
        <v>8813</v>
      </c>
      <c r="U222" s="451" t="s">
        <v>7474</v>
      </c>
      <c r="V222" s="483"/>
      <c r="W222" s="193"/>
      <c r="X222" s="193"/>
      <c r="Y222" s="193"/>
    </row>
    <row r="223" spans="1:30" s="38" customFormat="1" ht="60" outlineLevel="1">
      <c r="A223" s="474">
        <f t="shared" ref="A223:A234" si="13">A222+1</f>
        <v>202</v>
      </c>
      <c r="B223" s="430" t="s">
        <v>7465</v>
      </c>
      <c r="C223" s="430" t="s">
        <v>68</v>
      </c>
      <c r="D223" s="458" t="s">
        <v>843</v>
      </c>
      <c r="E223" s="430">
        <v>6606011516</v>
      </c>
      <c r="F223" s="430" t="s">
        <v>4281</v>
      </c>
      <c r="G223" s="452" t="s">
        <v>844</v>
      </c>
      <c r="H223" s="430" t="s">
        <v>253</v>
      </c>
      <c r="I223" s="503" t="s">
        <v>24</v>
      </c>
      <c r="J223" s="430" t="s">
        <v>869</v>
      </c>
      <c r="K223" s="530">
        <v>418</v>
      </c>
      <c r="L223" s="503" t="s">
        <v>361</v>
      </c>
      <c r="M223" s="430" t="s">
        <v>7449</v>
      </c>
      <c r="N223" s="430" t="s">
        <v>57</v>
      </c>
      <c r="O223" s="453" t="s">
        <v>10003</v>
      </c>
      <c r="P223" s="454" t="s">
        <v>12631</v>
      </c>
      <c r="Q223" s="490" t="s">
        <v>105</v>
      </c>
      <c r="R223" s="454" t="s">
        <v>6770</v>
      </c>
      <c r="S223" s="454" t="s">
        <v>845</v>
      </c>
      <c r="T223" s="459" t="s">
        <v>8862</v>
      </c>
      <c r="U223" s="451" t="s">
        <v>7473</v>
      </c>
      <c r="V223" s="483"/>
      <c r="W223" s="193"/>
      <c r="X223" s="193"/>
      <c r="Y223" s="193"/>
    </row>
    <row r="224" spans="1:30" s="38" customFormat="1" ht="60" outlineLevel="1">
      <c r="A224" s="474">
        <f t="shared" si="13"/>
        <v>203</v>
      </c>
      <c r="B224" s="430" t="s">
        <v>7466</v>
      </c>
      <c r="C224" s="430" t="s">
        <v>68</v>
      </c>
      <c r="D224" s="458" t="s">
        <v>846</v>
      </c>
      <c r="E224" s="430">
        <v>6606011548</v>
      </c>
      <c r="F224" s="430" t="s">
        <v>4885</v>
      </c>
      <c r="G224" s="452" t="s">
        <v>847</v>
      </c>
      <c r="H224" s="430" t="s">
        <v>253</v>
      </c>
      <c r="I224" s="503" t="s">
        <v>24</v>
      </c>
      <c r="J224" s="430" t="s">
        <v>869</v>
      </c>
      <c r="K224" s="530">
        <v>418</v>
      </c>
      <c r="L224" s="503" t="s">
        <v>361</v>
      </c>
      <c r="M224" s="430" t="s">
        <v>11781</v>
      </c>
      <c r="N224" s="430" t="s">
        <v>57</v>
      </c>
      <c r="O224" s="453" t="s">
        <v>10264</v>
      </c>
      <c r="P224" s="454" t="s">
        <v>7429</v>
      </c>
      <c r="Q224" s="490" t="s">
        <v>105</v>
      </c>
      <c r="R224" s="454" t="s">
        <v>6770</v>
      </c>
      <c r="S224" s="454" t="s">
        <v>848</v>
      </c>
      <c r="T224" s="459" t="s">
        <v>8863</v>
      </c>
      <c r="U224" s="451" t="s">
        <v>10737</v>
      </c>
      <c r="V224" s="483"/>
      <c r="W224" s="193"/>
      <c r="X224" s="193"/>
      <c r="Y224" s="193"/>
    </row>
    <row r="225" spans="1:26" s="38" customFormat="1" ht="60" outlineLevel="1">
      <c r="A225" s="474">
        <f t="shared" si="13"/>
        <v>204</v>
      </c>
      <c r="B225" s="436" t="s">
        <v>11922</v>
      </c>
      <c r="C225" s="430" t="s">
        <v>68</v>
      </c>
      <c r="D225" s="550" t="s">
        <v>849</v>
      </c>
      <c r="E225" s="551" t="s">
        <v>850</v>
      </c>
      <c r="F225" s="520" t="s">
        <v>4886</v>
      </c>
      <c r="G225" s="552" t="s">
        <v>851</v>
      </c>
      <c r="H225" s="430" t="s">
        <v>253</v>
      </c>
      <c r="I225" s="551" t="s">
        <v>24</v>
      </c>
      <c r="J225" s="520" t="s">
        <v>852</v>
      </c>
      <c r="K225" s="553">
        <v>418</v>
      </c>
      <c r="L225" s="503" t="s">
        <v>361</v>
      </c>
      <c r="M225" s="430" t="s">
        <v>5902</v>
      </c>
      <c r="N225" s="430" t="s">
        <v>57</v>
      </c>
      <c r="O225" s="526" t="s">
        <v>10265</v>
      </c>
      <c r="P225" s="520" t="s">
        <v>10738</v>
      </c>
      <c r="Q225" s="529" t="s">
        <v>9734</v>
      </c>
      <c r="R225" s="520" t="s">
        <v>6770</v>
      </c>
      <c r="S225" s="520" t="s">
        <v>853</v>
      </c>
      <c r="T225" s="527" t="s">
        <v>8816</v>
      </c>
      <c r="U225" s="524" t="s">
        <v>10739</v>
      </c>
      <c r="V225" s="429"/>
    </row>
    <row r="226" spans="1:26" s="38" customFormat="1" ht="60" outlineLevel="1">
      <c r="A226" s="474">
        <f t="shared" si="13"/>
        <v>205</v>
      </c>
      <c r="B226" s="436" t="s">
        <v>11923</v>
      </c>
      <c r="C226" s="430" t="s">
        <v>68</v>
      </c>
      <c r="D226" s="435" t="s">
        <v>854</v>
      </c>
      <c r="E226" s="436">
        <v>6606011675</v>
      </c>
      <c r="F226" s="436" t="s">
        <v>4887</v>
      </c>
      <c r="G226" s="437" t="s">
        <v>855</v>
      </c>
      <c r="H226" s="436" t="s">
        <v>253</v>
      </c>
      <c r="I226" s="436" t="s">
        <v>24</v>
      </c>
      <c r="J226" s="436" t="s">
        <v>852</v>
      </c>
      <c r="K226" s="530">
        <v>418</v>
      </c>
      <c r="L226" s="503" t="s">
        <v>361</v>
      </c>
      <c r="M226" s="430" t="s">
        <v>4639</v>
      </c>
      <c r="N226" s="430" t="s">
        <v>57</v>
      </c>
      <c r="O226" s="438" t="s">
        <v>10266</v>
      </c>
      <c r="P226" s="436" t="s">
        <v>12632</v>
      </c>
      <c r="Q226" s="554" t="s">
        <v>105</v>
      </c>
      <c r="R226" s="430" t="s">
        <v>6770</v>
      </c>
      <c r="S226" s="436" t="s">
        <v>856</v>
      </c>
      <c r="T226" s="504" t="s">
        <v>12789</v>
      </c>
      <c r="U226" s="505" t="s">
        <v>12977</v>
      </c>
      <c r="V226" s="429"/>
    </row>
    <row r="227" spans="1:26" s="38" customFormat="1" ht="72" outlineLevel="1">
      <c r="A227" s="474">
        <f t="shared" si="13"/>
        <v>206</v>
      </c>
      <c r="B227" s="436" t="s">
        <v>7468</v>
      </c>
      <c r="C227" s="430" t="s">
        <v>68</v>
      </c>
      <c r="D227" s="435" t="s">
        <v>857</v>
      </c>
      <c r="E227" s="436">
        <v>6606004325</v>
      </c>
      <c r="F227" s="430" t="s">
        <v>4889</v>
      </c>
      <c r="G227" s="456" t="s">
        <v>6667</v>
      </c>
      <c r="H227" s="430" t="s">
        <v>253</v>
      </c>
      <c r="I227" s="555" t="s">
        <v>24</v>
      </c>
      <c r="J227" s="430" t="s">
        <v>869</v>
      </c>
      <c r="K227" s="530">
        <v>418</v>
      </c>
      <c r="L227" s="503" t="s">
        <v>361</v>
      </c>
      <c r="M227" s="430" t="s">
        <v>7450</v>
      </c>
      <c r="N227" s="430" t="s">
        <v>57</v>
      </c>
      <c r="O227" s="438" t="s">
        <v>10267</v>
      </c>
      <c r="P227" s="431" t="s">
        <v>13259</v>
      </c>
      <c r="Q227" s="448" t="s">
        <v>11242</v>
      </c>
      <c r="R227" s="503" t="s">
        <v>57</v>
      </c>
      <c r="S227" s="436" t="s">
        <v>858</v>
      </c>
      <c r="T227" s="504" t="s">
        <v>8066</v>
      </c>
      <c r="U227" s="428" t="s">
        <v>10740</v>
      </c>
      <c r="V227" s="429"/>
    </row>
    <row r="228" spans="1:26" s="38" customFormat="1" ht="87.75" customHeight="1" outlineLevel="1">
      <c r="A228" s="474">
        <f t="shared" si="13"/>
        <v>207</v>
      </c>
      <c r="B228" s="430" t="s">
        <v>7467</v>
      </c>
      <c r="C228" s="430" t="s">
        <v>68</v>
      </c>
      <c r="D228" s="458" t="s">
        <v>12978</v>
      </c>
      <c r="E228" s="430">
        <v>6606011604</v>
      </c>
      <c r="F228" s="430" t="s">
        <v>4890</v>
      </c>
      <c r="G228" s="452" t="s">
        <v>859</v>
      </c>
      <c r="H228" s="430" t="s">
        <v>253</v>
      </c>
      <c r="I228" s="430" t="s">
        <v>24</v>
      </c>
      <c r="J228" s="430" t="s">
        <v>852</v>
      </c>
      <c r="K228" s="507">
        <v>418.5</v>
      </c>
      <c r="L228" s="503" t="s">
        <v>361</v>
      </c>
      <c r="M228" s="430" t="s">
        <v>5908</v>
      </c>
      <c r="N228" s="430" t="s">
        <v>57</v>
      </c>
      <c r="O228" s="453" t="s">
        <v>10088</v>
      </c>
      <c r="P228" s="430" t="s">
        <v>12979</v>
      </c>
      <c r="Q228" s="457" t="s">
        <v>9632</v>
      </c>
      <c r="R228" s="520" t="s">
        <v>6770</v>
      </c>
      <c r="S228" s="430" t="s">
        <v>860</v>
      </c>
      <c r="T228" s="497" t="s">
        <v>12394</v>
      </c>
      <c r="U228" s="428" t="s">
        <v>10741</v>
      </c>
      <c r="V228" s="429"/>
    </row>
    <row r="229" spans="1:26" s="38" customFormat="1" ht="72" outlineLevel="1">
      <c r="A229" s="474">
        <f t="shared" si="13"/>
        <v>208</v>
      </c>
      <c r="B229" s="430" t="s">
        <v>13736</v>
      </c>
      <c r="C229" s="430" t="s">
        <v>68</v>
      </c>
      <c r="D229" s="458" t="s">
        <v>861</v>
      </c>
      <c r="E229" s="430">
        <v>6606011523</v>
      </c>
      <c r="F229" s="430" t="s">
        <v>4888</v>
      </c>
      <c r="G229" s="452" t="s">
        <v>862</v>
      </c>
      <c r="H229" s="430" t="s">
        <v>253</v>
      </c>
      <c r="I229" s="503" t="s">
        <v>24</v>
      </c>
      <c r="J229" s="430" t="s">
        <v>7916</v>
      </c>
      <c r="K229" s="530">
        <v>418.6</v>
      </c>
      <c r="L229" s="503" t="s">
        <v>361</v>
      </c>
      <c r="M229" s="430" t="s">
        <v>7451</v>
      </c>
      <c r="N229" s="430" t="s">
        <v>57</v>
      </c>
      <c r="O229" s="453" t="s">
        <v>10268</v>
      </c>
      <c r="P229" s="431" t="s">
        <v>12633</v>
      </c>
      <c r="Q229" s="457" t="s">
        <v>9633</v>
      </c>
      <c r="R229" s="430" t="s">
        <v>6843</v>
      </c>
      <c r="S229" s="430" t="s">
        <v>4255</v>
      </c>
      <c r="T229" s="497" t="s">
        <v>8067</v>
      </c>
      <c r="U229" s="428" t="s">
        <v>12639</v>
      </c>
      <c r="V229" s="429"/>
    </row>
    <row r="230" spans="1:26" s="38" customFormat="1" ht="72" outlineLevel="1">
      <c r="A230" s="474">
        <f>A229+1</f>
        <v>209</v>
      </c>
      <c r="B230" s="430" t="s">
        <v>8800</v>
      </c>
      <c r="C230" s="430" t="s">
        <v>68</v>
      </c>
      <c r="D230" s="458" t="s">
        <v>863</v>
      </c>
      <c r="E230" s="430">
        <v>6606011555</v>
      </c>
      <c r="F230" s="430" t="s">
        <v>4891</v>
      </c>
      <c r="G230" s="452" t="s">
        <v>864</v>
      </c>
      <c r="H230" s="430" t="s">
        <v>253</v>
      </c>
      <c r="I230" s="503" t="s">
        <v>24</v>
      </c>
      <c r="J230" s="430" t="s">
        <v>852</v>
      </c>
      <c r="K230" s="530">
        <v>418</v>
      </c>
      <c r="L230" s="556" t="s">
        <v>865</v>
      </c>
      <c r="M230" s="430" t="s">
        <v>7452</v>
      </c>
      <c r="N230" s="430" t="s">
        <v>57</v>
      </c>
      <c r="O230" s="453" t="s">
        <v>10118</v>
      </c>
      <c r="P230" s="430" t="s">
        <v>12634</v>
      </c>
      <c r="Q230" s="457" t="s">
        <v>9735</v>
      </c>
      <c r="R230" s="430" t="s">
        <v>6844</v>
      </c>
      <c r="S230" s="430" t="s">
        <v>866</v>
      </c>
      <c r="T230" s="497" t="s">
        <v>8817</v>
      </c>
      <c r="U230" s="428" t="s">
        <v>10750</v>
      </c>
      <c r="V230" s="429"/>
    </row>
    <row r="231" spans="1:26" s="38" customFormat="1" ht="72" outlineLevel="1">
      <c r="A231" s="474">
        <f t="shared" si="13"/>
        <v>210</v>
      </c>
      <c r="B231" s="430" t="s">
        <v>13737</v>
      </c>
      <c r="C231" s="430" t="s">
        <v>68</v>
      </c>
      <c r="D231" s="458" t="s">
        <v>867</v>
      </c>
      <c r="E231" s="430">
        <v>6606011650</v>
      </c>
      <c r="F231" s="430" t="s">
        <v>4892</v>
      </c>
      <c r="G231" s="452" t="s">
        <v>868</v>
      </c>
      <c r="H231" s="430" t="s">
        <v>253</v>
      </c>
      <c r="I231" s="503" t="s">
        <v>24</v>
      </c>
      <c r="J231" s="430" t="s">
        <v>869</v>
      </c>
      <c r="K231" s="530">
        <v>418.6</v>
      </c>
      <c r="L231" s="503" t="s">
        <v>361</v>
      </c>
      <c r="M231" s="430" t="s">
        <v>6166</v>
      </c>
      <c r="N231" s="430" t="s">
        <v>57</v>
      </c>
      <c r="O231" s="453" t="s">
        <v>10269</v>
      </c>
      <c r="P231" s="430" t="s">
        <v>12980</v>
      </c>
      <c r="Q231" s="461" t="s">
        <v>105</v>
      </c>
      <c r="R231" s="430" t="s">
        <v>9331</v>
      </c>
      <c r="S231" s="430" t="s">
        <v>870</v>
      </c>
      <c r="T231" s="497" t="s">
        <v>8068</v>
      </c>
      <c r="U231" s="428" t="s">
        <v>10742</v>
      </c>
      <c r="V231" s="429"/>
    </row>
    <row r="232" spans="1:26" s="38" customFormat="1" ht="60" outlineLevel="1">
      <c r="A232" s="474">
        <f t="shared" si="13"/>
        <v>211</v>
      </c>
      <c r="B232" s="430" t="s">
        <v>11924</v>
      </c>
      <c r="C232" s="430" t="s">
        <v>68</v>
      </c>
      <c r="D232" s="458" t="s">
        <v>871</v>
      </c>
      <c r="E232" s="430">
        <v>6606012929</v>
      </c>
      <c r="F232" s="430" t="s">
        <v>4893</v>
      </c>
      <c r="G232" s="452" t="s">
        <v>872</v>
      </c>
      <c r="H232" s="430" t="s">
        <v>253</v>
      </c>
      <c r="I232" s="430" t="s">
        <v>24</v>
      </c>
      <c r="J232" s="430" t="s">
        <v>869</v>
      </c>
      <c r="K232" s="507">
        <v>418.6</v>
      </c>
      <c r="L232" s="503" t="s">
        <v>361</v>
      </c>
      <c r="M232" s="430" t="s">
        <v>7453</v>
      </c>
      <c r="N232" s="430" t="s">
        <v>57</v>
      </c>
      <c r="O232" s="453" t="s">
        <v>10270</v>
      </c>
      <c r="P232" s="430" t="s">
        <v>12635</v>
      </c>
      <c r="Q232" s="554" t="s">
        <v>105</v>
      </c>
      <c r="R232" s="430" t="s">
        <v>6770</v>
      </c>
      <c r="S232" s="430" t="s">
        <v>873</v>
      </c>
      <c r="T232" s="497" t="s">
        <v>8069</v>
      </c>
      <c r="U232" s="428" t="s">
        <v>12640</v>
      </c>
      <c r="V232" s="429"/>
    </row>
    <row r="233" spans="1:26" s="38" customFormat="1" ht="84" outlineLevel="1">
      <c r="A233" s="474">
        <f t="shared" si="13"/>
        <v>212</v>
      </c>
      <c r="B233" s="430" t="s">
        <v>12576</v>
      </c>
      <c r="C233" s="430" t="s">
        <v>68</v>
      </c>
      <c r="D233" s="458" t="s">
        <v>874</v>
      </c>
      <c r="E233" s="430">
        <v>6606027650</v>
      </c>
      <c r="F233" s="430" t="s">
        <v>4896</v>
      </c>
      <c r="G233" s="552" t="s">
        <v>6635</v>
      </c>
      <c r="H233" s="430" t="s">
        <v>253</v>
      </c>
      <c r="I233" s="430" t="s">
        <v>24</v>
      </c>
      <c r="J233" s="430" t="s">
        <v>4271</v>
      </c>
      <c r="K233" s="507">
        <v>418</v>
      </c>
      <c r="L233" s="503" t="s">
        <v>361</v>
      </c>
      <c r="M233" s="454" t="s">
        <v>7454</v>
      </c>
      <c r="N233" s="454" t="s">
        <v>57</v>
      </c>
      <c r="O233" s="455" t="s">
        <v>10271</v>
      </c>
      <c r="P233" s="454" t="s">
        <v>13260</v>
      </c>
      <c r="Q233" s="490" t="s">
        <v>105</v>
      </c>
      <c r="R233" s="488" t="s">
        <v>57</v>
      </c>
      <c r="S233" s="454" t="s">
        <v>57</v>
      </c>
      <c r="T233" s="459" t="s">
        <v>8070</v>
      </c>
      <c r="U233" s="451" t="s">
        <v>8431</v>
      </c>
      <c r="V233" s="483"/>
      <c r="W233" s="193"/>
      <c r="X233" s="193"/>
      <c r="Y233" s="193"/>
      <c r="Z233" s="193"/>
    </row>
    <row r="234" spans="1:26" s="38" customFormat="1" ht="77.25" customHeight="1" outlineLevel="1">
      <c r="A234" s="474">
        <f t="shared" si="13"/>
        <v>213</v>
      </c>
      <c r="B234" s="430" t="s">
        <v>12577</v>
      </c>
      <c r="C234" s="430" t="s">
        <v>68</v>
      </c>
      <c r="D234" s="458" t="s">
        <v>875</v>
      </c>
      <c r="E234" s="430">
        <v>6606026738</v>
      </c>
      <c r="F234" s="430" t="s">
        <v>4894</v>
      </c>
      <c r="G234" s="552" t="s">
        <v>876</v>
      </c>
      <c r="H234" s="430" t="s">
        <v>253</v>
      </c>
      <c r="I234" s="503" t="s">
        <v>24</v>
      </c>
      <c r="J234" s="430" t="s">
        <v>877</v>
      </c>
      <c r="K234" s="530">
        <v>418.6</v>
      </c>
      <c r="L234" s="503" t="s">
        <v>361</v>
      </c>
      <c r="M234" s="454" t="s">
        <v>7455</v>
      </c>
      <c r="N234" s="454" t="s">
        <v>57</v>
      </c>
      <c r="O234" s="455" t="s">
        <v>10130</v>
      </c>
      <c r="P234" s="454" t="s">
        <v>7430</v>
      </c>
      <c r="Q234" s="490" t="s">
        <v>105</v>
      </c>
      <c r="R234" s="454" t="s">
        <v>6845</v>
      </c>
      <c r="S234" s="454" t="s">
        <v>878</v>
      </c>
      <c r="T234" s="459" t="s">
        <v>8071</v>
      </c>
      <c r="U234" s="451" t="s">
        <v>10749</v>
      </c>
      <c r="V234" s="483"/>
      <c r="W234" s="193"/>
      <c r="X234" s="193"/>
      <c r="Y234" s="193"/>
      <c r="Z234" s="193"/>
    </row>
    <row r="235" spans="1:26" s="38" customFormat="1" ht="156" outlineLevel="1">
      <c r="A235" s="474">
        <f t="shared" ref="A235:A241" si="14">A234+1</f>
        <v>214</v>
      </c>
      <c r="B235" s="430" t="s">
        <v>13738</v>
      </c>
      <c r="C235" s="430" t="s">
        <v>484</v>
      </c>
      <c r="D235" s="458" t="s">
        <v>879</v>
      </c>
      <c r="E235" s="548">
        <v>6606003530</v>
      </c>
      <c r="F235" s="430" t="s">
        <v>4897</v>
      </c>
      <c r="G235" s="552" t="s">
        <v>880</v>
      </c>
      <c r="H235" s="430" t="s">
        <v>253</v>
      </c>
      <c r="I235" s="503" t="s">
        <v>24</v>
      </c>
      <c r="J235" s="430" t="s">
        <v>613</v>
      </c>
      <c r="K235" s="530">
        <v>418</v>
      </c>
      <c r="L235" s="503" t="s">
        <v>361</v>
      </c>
      <c r="M235" s="454" t="s">
        <v>5911</v>
      </c>
      <c r="N235" s="454" t="s">
        <v>57</v>
      </c>
      <c r="O235" s="455" t="s">
        <v>9981</v>
      </c>
      <c r="P235" s="454" t="s">
        <v>12636</v>
      </c>
      <c r="Q235" s="531" t="s">
        <v>11243</v>
      </c>
      <c r="R235" s="454" t="s">
        <v>6846</v>
      </c>
      <c r="S235" s="454" t="s">
        <v>881</v>
      </c>
      <c r="T235" s="459" t="s">
        <v>8864</v>
      </c>
      <c r="U235" s="451" t="s">
        <v>10743</v>
      </c>
      <c r="V235" s="483"/>
      <c r="W235" s="193"/>
      <c r="X235" s="193"/>
      <c r="Y235" s="193"/>
      <c r="Z235" s="193"/>
    </row>
    <row r="236" spans="1:26" s="38" customFormat="1" ht="120" outlineLevel="1">
      <c r="A236" s="474">
        <f t="shared" si="14"/>
        <v>215</v>
      </c>
      <c r="B236" s="430" t="s">
        <v>7469</v>
      </c>
      <c r="C236" s="430" t="s">
        <v>68</v>
      </c>
      <c r="D236" s="458" t="s">
        <v>882</v>
      </c>
      <c r="E236" s="430">
        <v>6606004318</v>
      </c>
      <c r="F236" s="430" t="s">
        <v>4895</v>
      </c>
      <c r="G236" s="552" t="s">
        <v>883</v>
      </c>
      <c r="H236" s="430" t="s">
        <v>253</v>
      </c>
      <c r="I236" s="503" t="s">
        <v>24</v>
      </c>
      <c r="J236" s="430" t="s">
        <v>877</v>
      </c>
      <c r="K236" s="530">
        <v>418</v>
      </c>
      <c r="L236" s="503" t="s">
        <v>361</v>
      </c>
      <c r="M236" s="454" t="s">
        <v>7456</v>
      </c>
      <c r="N236" s="454" t="s">
        <v>57</v>
      </c>
      <c r="O236" s="455" t="s">
        <v>10189</v>
      </c>
      <c r="P236" s="454" t="s">
        <v>13261</v>
      </c>
      <c r="Q236" s="531" t="s">
        <v>11244</v>
      </c>
      <c r="R236" s="454" t="s">
        <v>6847</v>
      </c>
      <c r="S236" s="454" t="s">
        <v>884</v>
      </c>
      <c r="T236" s="455" t="s">
        <v>9197</v>
      </c>
      <c r="U236" s="451" t="s">
        <v>8432</v>
      </c>
      <c r="V236" s="483"/>
      <c r="W236" s="193"/>
      <c r="X236" s="193"/>
      <c r="Y236" s="193"/>
      <c r="Z236" s="193"/>
    </row>
    <row r="237" spans="1:26" s="38" customFormat="1" ht="84" outlineLevel="1">
      <c r="A237" s="474">
        <f t="shared" si="14"/>
        <v>216</v>
      </c>
      <c r="B237" s="430" t="s">
        <v>13739</v>
      </c>
      <c r="C237" s="430" t="s">
        <v>68</v>
      </c>
      <c r="D237" s="458" t="s">
        <v>885</v>
      </c>
      <c r="E237" s="430">
        <v>6686016958</v>
      </c>
      <c r="F237" s="430" t="s">
        <v>4900</v>
      </c>
      <c r="G237" s="552" t="s">
        <v>886</v>
      </c>
      <c r="H237" s="430" t="s">
        <v>253</v>
      </c>
      <c r="I237" s="430" t="s">
        <v>77</v>
      </c>
      <c r="J237" s="430" t="s">
        <v>4461</v>
      </c>
      <c r="K237" s="530">
        <v>418</v>
      </c>
      <c r="L237" s="503" t="s">
        <v>361</v>
      </c>
      <c r="M237" s="454" t="s">
        <v>12685</v>
      </c>
      <c r="N237" s="454" t="s">
        <v>57</v>
      </c>
      <c r="O237" s="455" t="s">
        <v>10073</v>
      </c>
      <c r="P237" s="454" t="s">
        <v>13298</v>
      </c>
      <c r="Q237" s="531" t="s">
        <v>9916</v>
      </c>
      <c r="R237" s="454" t="s">
        <v>887</v>
      </c>
      <c r="S237" s="454" t="s">
        <v>888</v>
      </c>
      <c r="T237" s="459" t="s">
        <v>8072</v>
      </c>
      <c r="U237" s="451" t="s">
        <v>10745</v>
      </c>
      <c r="V237" s="483"/>
      <c r="W237" s="193"/>
      <c r="X237" s="193"/>
      <c r="Y237" s="193"/>
      <c r="Z237" s="193"/>
    </row>
    <row r="238" spans="1:26" s="38" customFormat="1" ht="84" outlineLevel="1">
      <c r="A238" s="474">
        <f t="shared" si="14"/>
        <v>217</v>
      </c>
      <c r="B238" s="430" t="s">
        <v>7470</v>
      </c>
      <c r="C238" s="430" t="s">
        <v>68</v>
      </c>
      <c r="D238" s="458" t="s">
        <v>4270</v>
      </c>
      <c r="E238" s="431">
        <v>6686134969</v>
      </c>
      <c r="F238" s="430" t="s">
        <v>4901</v>
      </c>
      <c r="G238" s="452" t="s">
        <v>889</v>
      </c>
      <c r="H238" s="430" t="s">
        <v>253</v>
      </c>
      <c r="I238" s="431" t="s">
        <v>77</v>
      </c>
      <c r="J238" s="430" t="s">
        <v>4271</v>
      </c>
      <c r="K238" s="530">
        <v>418.6</v>
      </c>
      <c r="L238" s="431" t="s">
        <v>1489</v>
      </c>
      <c r="M238" s="454" t="s">
        <v>6319</v>
      </c>
      <c r="N238" s="557" t="s">
        <v>57</v>
      </c>
      <c r="O238" s="558" t="s">
        <v>10272</v>
      </c>
      <c r="P238" s="512" t="s">
        <v>12637</v>
      </c>
      <c r="Q238" s="531" t="s">
        <v>10746</v>
      </c>
      <c r="R238" s="488" t="s">
        <v>57</v>
      </c>
      <c r="S238" s="516" t="s">
        <v>890</v>
      </c>
      <c r="T238" s="459" t="s">
        <v>12788</v>
      </c>
      <c r="U238" s="451" t="s">
        <v>10747</v>
      </c>
      <c r="V238" s="483"/>
      <c r="W238" s="193"/>
      <c r="X238" s="193"/>
      <c r="Y238" s="193"/>
      <c r="Z238" s="193"/>
    </row>
    <row r="239" spans="1:26" s="38" customFormat="1" ht="96" outlineLevel="1">
      <c r="A239" s="474">
        <f t="shared" si="14"/>
        <v>218</v>
      </c>
      <c r="B239" s="430" t="s">
        <v>11925</v>
      </c>
      <c r="C239" s="430" t="s">
        <v>68</v>
      </c>
      <c r="D239" s="458" t="s">
        <v>891</v>
      </c>
      <c r="E239" s="430">
        <v>6606026953</v>
      </c>
      <c r="F239" s="430" t="s">
        <v>4898</v>
      </c>
      <c r="G239" s="452" t="s">
        <v>892</v>
      </c>
      <c r="H239" s="430" t="s">
        <v>253</v>
      </c>
      <c r="I239" s="503" t="s">
        <v>24</v>
      </c>
      <c r="J239" s="430" t="s">
        <v>869</v>
      </c>
      <c r="K239" s="530">
        <v>418</v>
      </c>
      <c r="L239" s="503" t="s">
        <v>361</v>
      </c>
      <c r="M239" s="454" t="s">
        <v>7449</v>
      </c>
      <c r="N239" s="454" t="s">
        <v>57</v>
      </c>
      <c r="O239" s="455" t="s">
        <v>10273</v>
      </c>
      <c r="P239" s="454" t="s">
        <v>13262</v>
      </c>
      <c r="Q239" s="531" t="s">
        <v>13299</v>
      </c>
      <c r="R239" s="454" t="s">
        <v>893</v>
      </c>
      <c r="S239" s="454" t="s">
        <v>894</v>
      </c>
      <c r="T239" s="459" t="s">
        <v>12395</v>
      </c>
      <c r="U239" s="451" t="s">
        <v>10748</v>
      </c>
      <c r="V239" s="483"/>
      <c r="W239" s="193"/>
      <c r="X239" s="193"/>
      <c r="Y239" s="193"/>
      <c r="Z239" s="193"/>
    </row>
    <row r="240" spans="1:26" s="38" customFormat="1" ht="72" outlineLevel="1">
      <c r="A240" s="474">
        <f t="shared" si="14"/>
        <v>219</v>
      </c>
      <c r="B240" s="430" t="s">
        <v>7471</v>
      </c>
      <c r="C240" s="430" t="s">
        <v>68</v>
      </c>
      <c r="D240" s="458" t="s">
        <v>895</v>
      </c>
      <c r="E240" s="430">
        <v>6606004244</v>
      </c>
      <c r="F240" s="430" t="s">
        <v>4899</v>
      </c>
      <c r="G240" s="452" t="s">
        <v>896</v>
      </c>
      <c r="H240" s="430" t="s">
        <v>253</v>
      </c>
      <c r="I240" s="503" t="s">
        <v>24</v>
      </c>
      <c r="J240" s="430" t="s">
        <v>852</v>
      </c>
      <c r="K240" s="530">
        <v>418</v>
      </c>
      <c r="L240" s="503" t="s">
        <v>361</v>
      </c>
      <c r="M240" s="454" t="s">
        <v>5901</v>
      </c>
      <c r="N240" s="454" t="s">
        <v>57</v>
      </c>
      <c r="O240" s="455" t="s">
        <v>10274</v>
      </c>
      <c r="P240" s="454" t="s">
        <v>12638</v>
      </c>
      <c r="Q240" s="531" t="s">
        <v>9635</v>
      </c>
      <c r="R240" s="454" t="s">
        <v>6848</v>
      </c>
      <c r="S240" s="454" t="s">
        <v>897</v>
      </c>
      <c r="T240" s="459" t="s">
        <v>8073</v>
      </c>
      <c r="U240" s="451" t="s">
        <v>12641</v>
      </c>
      <c r="V240" s="483"/>
      <c r="W240" s="193"/>
      <c r="X240" s="193"/>
      <c r="Y240" s="193"/>
      <c r="Z240" s="193"/>
    </row>
    <row r="241" spans="1:30" s="38" customFormat="1" ht="60" outlineLevel="1">
      <c r="A241" s="474">
        <f t="shared" si="14"/>
        <v>220</v>
      </c>
      <c r="B241" s="430" t="s">
        <v>7472</v>
      </c>
      <c r="C241" s="430" t="s">
        <v>68</v>
      </c>
      <c r="D241" s="458" t="s">
        <v>4286</v>
      </c>
      <c r="E241" s="430">
        <v>6606011481</v>
      </c>
      <c r="F241" s="431" t="s">
        <v>4558</v>
      </c>
      <c r="G241" s="452" t="s">
        <v>4287</v>
      </c>
      <c r="H241" s="430" t="s">
        <v>253</v>
      </c>
      <c r="I241" s="430" t="s">
        <v>24</v>
      </c>
      <c r="J241" s="430" t="s">
        <v>852</v>
      </c>
      <c r="K241" s="530">
        <v>418</v>
      </c>
      <c r="L241" s="503" t="s">
        <v>361</v>
      </c>
      <c r="M241" s="430" t="s">
        <v>6148</v>
      </c>
      <c r="N241" s="436" t="s">
        <v>57</v>
      </c>
      <c r="O241" s="453" t="s">
        <v>6574</v>
      </c>
      <c r="P241" s="436" t="s">
        <v>13259</v>
      </c>
      <c r="Q241" s="457" t="s">
        <v>9636</v>
      </c>
      <c r="R241" s="436" t="s">
        <v>9332</v>
      </c>
      <c r="S241" s="430" t="s">
        <v>6273</v>
      </c>
      <c r="T241" s="497" t="s">
        <v>8074</v>
      </c>
      <c r="U241" s="428" t="s">
        <v>8433</v>
      </c>
      <c r="V241" s="429"/>
    </row>
    <row r="242" spans="1:30" s="38" customFormat="1" ht="37.5">
      <c r="A242" s="532" t="s">
        <v>11175</v>
      </c>
      <c r="B242" s="462"/>
      <c r="C242" s="462"/>
      <c r="D242" s="442"/>
      <c r="E242" s="462"/>
      <c r="F242" s="463"/>
      <c r="G242" s="464"/>
      <c r="H242" s="463"/>
      <c r="I242" s="463"/>
      <c r="J242" s="463"/>
      <c r="K242" s="465"/>
      <c r="L242" s="463"/>
      <c r="M242" s="463"/>
      <c r="N242" s="463"/>
      <c r="O242" s="466"/>
      <c r="P242" s="467"/>
      <c r="Q242" s="468"/>
      <c r="R242" s="463"/>
      <c r="S242" s="463"/>
      <c r="T242" s="466"/>
      <c r="U242" s="469"/>
      <c r="V242" s="429">
        <v>111</v>
      </c>
      <c r="W242" s="2"/>
      <c r="X242" s="2"/>
      <c r="Y242" s="2"/>
      <c r="Z242" s="2"/>
      <c r="AA242" s="2"/>
      <c r="AB242" s="2"/>
      <c r="AC242" s="2"/>
      <c r="AD242" s="2"/>
    </row>
    <row r="243" spans="1:30" s="38" customFormat="1" ht="128.25" customHeight="1" outlineLevel="1">
      <c r="A243" s="474">
        <f>A241+1</f>
        <v>221</v>
      </c>
      <c r="B243" s="430" t="s">
        <v>13740</v>
      </c>
      <c r="C243" s="430" t="s">
        <v>484</v>
      </c>
      <c r="D243" s="458" t="s">
        <v>898</v>
      </c>
      <c r="E243" s="430">
        <v>6620007230</v>
      </c>
      <c r="F243" s="559" t="s">
        <v>4902</v>
      </c>
      <c r="G243" s="452" t="s">
        <v>899</v>
      </c>
      <c r="H243" s="430" t="s">
        <v>253</v>
      </c>
      <c r="I243" s="430" t="s">
        <v>24</v>
      </c>
      <c r="J243" s="430" t="s">
        <v>13320</v>
      </c>
      <c r="K243" s="530">
        <v>308.97000000000003</v>
      </c>
      <c r="L243" s="430" t="s">
        <v>865</v>
      </c>
      <c r="M243" s="430" t="s">
        <v>11529</v>
      </c>
      <c r="N243" s="430" t="s">
        <v>57</v>
      </c>
      <c r="O243" s="453" t="s">
        <v>10121</v>
      </c>
      <c r="P243" s="430" t="s">
        <v>900</v>
      </c>
      <c r="Q243" s="461" t="s">
        <v>363</v>
      </c>
      <c r="R243" s="430" t="s">
        <v>6770</v>
      </c>
      <c r="S243" s="430" t="s">
        <v>901</v>
      </c>
      <c r="T243" s="497" t="s">
        <v>9499</v>
      </c>
      <c r="U243" s="428" t="s">
        <v>8434</v>
      </c>
      <c r="V243" s="429"/>
    </row>
    <row r="244" spans="1:30" s="38" customFormat="1" ht="126.75" customHeight="1" outlineLevel="1">
      <c r="A244" s="474">
        <f>A243+1</f>
        <v>222</v>
      </c>
      <c r="B244" s="430" t="s">
        <v>12578</v>
      </c>
      <c r="C244" s="430" t="s">
        <v>484</v>
      </c>
      <c r="D244" s="458" t="s">
        <v>902</v>
      </c>
      <c r="E244" s="430">
        <v>6620007247</v>
      </c>
      <c r="F244" s="559" t="s">
        <v>4903</v>
      </c>
      <c r="G244" s="452" t="s">
        <v>903</v>
      </c>
      <c r="H244" s="430" t="s">
        <v>253</v>
      </c>
      <c r="I244" s="430" t="s">
        <v>24</v>
      </c>
      <c r="J244" s="430" t="s">
        <v>13321</v>
      </c>
      <c r="K244" s="530">
        <v>308.97000000000003</v>
      </c>
      <c r="L244" s="430" t="s">
        <v>865</v>
      </c>
      <c r="M244" s="454" t="s">
        <v>11530</v>
      </c>
      <c r="N244" s="454" t="s">
        <v>57</v>
      </c>
      <c r="O244" s="455" t="s">
        <v>6578</v>
      </c>
      <c r="P244" s="454" t="s">
        <v>904</v>
      </c>
      <c r="Q244" s="490" t="s">
        <v>363</v>
      </c>
      <c r="R244" s="454" t="s">
        <v>905</v>
      </c>
      <c r="S244" s="454" t="s">
        <v>906</v>
      </c>
      <c r="T244" s="560" t="s">
        <v>9500</v>
      </c>
      <c r="U244" s="451" t="s">
        <v>8435</v>
      </c>
      <c r="V244" s="483"/>
      <c r="W244" s="193"/>
      <c r="X244" s="193"/>
      <c r="Y244" s="193"/>
      <c r="Z244" s="193"/>
      <c r="AA244" s="193"/>
    </row>
    <row r="245" spans="1:30" s="38" customFormat="1" ht="120" outlineLevel="1">
      <c r="A245" s="474">
        <f>A244+1</f>
        <v>223</v>
      </c>
      <c r="B245" s="430" t="s">
        <v>13741</v>
      </c>
      <c r="C245" s="430" t="s">
        <v>484</v>
      </c>
      <c r="D245" s="458" t="s">
        <v>907</v>
      </c>
      <c r="E245" s="430">
        <v>6620008473</v>
      </c>
      <c r="F245" s="471" t="s">
        <v>11219</v>
      </c>
      <c r="G245" s="452" t="s">
        <v>908</v>
      </c>
      <c r="H245" s="430" t="s">
        <v>253</v>
      </c>
      <c r="I245" s="430" t="s">
        <v>24</v>
      </c>
      <c r="J245" s="430" t="s">
        <v>13323</v>
      </c>
      <c r="K245" s="530">
        <v>308.97000000000003</v>
      </c>
      <c r="L245" s="430" t="s">
        <v>865</v>
      </c>
      <c r="M245" s="430" t="s">
        <v>11782</v>
      </c>
      <c r="N245" s="430" t="s">
        <v>57</v>
      </c>
      <c r="O245" s="453" t="s">
        <v>10275</v>
      </c>
      <c r="P245" s="430" t="s">
        <v>909</v>
      </c>
      <c r="Q245" s="461" t="s">
        <v>363</v>
      </c>
      <c r="R245" s="430" t="s">
        <v>6849</v>
      </c>
      <c r="S245" s="430" t="s">
        <v>910</v>
      </c>
      <c r="T245" s="561" t="s">
        <v>9501</v>
      </c>
      <c r="U245" s="428" t="s">
        <v>8436</v>
      </c>
      <c r="V245" s="429"/>
    </row>
    <row r="246" spans="1:30" s="38" customFormat="1" ht="120" outlineLevel="1">
      <c r="A246" s="474">
        <f>A245+1</f>
        <v>224</v>
      </c>
      <c r="B246" s="430" t="s">
        <v>13742</v>
      </c>
      <c r="C246" s="430" t="s">
        <v>484</v>
      </c>
      <c r="D246" s="458" t="s">
        <v>911</v>
      </c>
      <c r="E246" s="430">
        <v>6620013297</v>
      </c>
      <c r="F246" s="471" t="s">
        <v>4905</v>
      </c>
      <c r="G246" s="452" t="s">
        <v>912</v>
      </c>
      <c r="H246" s="430" t="s">
        <v>253</v>
      </c>
      <c r="I246" s="430" t="s">
        <v>24</v>
      </c>
      <c r="J246" s="430" t="s">
        <v>13322</v>
      </c>
      <c r="K246" s="530">
        <v>308.97000000000003</v>
      </c>
      <c r="L246" s="430" t="s">
        <v>865</v>
      </c>
      <c r="M246" s="430" t="s">
        <v>11782</v>
      </c>
      <c r="N246" s="430" t="s">
        <v>57</v>
      </c>
      <c r="O246" s="453" t="s">
        <v>10275</v>
      </c>
      <c r="P246" s="430" t="s">
        <v>913</v>
      </c>
      <c r="Q246" s="461" t="s">
        <v>363</v>
      </c>
      <c r="R246" s="430" t="s">
        <v>6850</v>
      </c>
      <c r="S246" s="430" t="s">
        <v>914</v>
      </c>
      <c r="T246" s="561" t="s">
        <v>9501</v>
      </c>
      <c r="U246" s="428" t="s">
        <v>8437</v>
      </c>
      <c r="V246" s="429"/>
    </row>
    <row r="247" spans="1:30" s="38" customFormat="1" ht="120" outlineLevel="1">
      <c r="A247" s="474">
        <f>A246+1</f>
        <v>225</v>
      </c>
      <c r="B247" s="430" t="s">
        <v>12579</v>
      </c>
      <c r="C247" s="430" t="s">
        <v>484</v>
      </c>
      <c r="D247" s="458" t="s">
        <v>915</v>
      </c>
      <c r="E247" s="430">
        <v>6620013307</v>
      </c>
      <c r="F247" s="471" t="s">
        <v>4904</v>
      </c>
      <c r="G247" s="452" t="s">
        <v>916</v>
      </c>
      <c r="H247" s="430" t="s">
        <v>253</v>
      </c>
      <c r="I247" s="430" t="s">
        <v>24</v>
      </c>
      <c r="J247" s="430" t="s">
        <v>13323</v>
      </c>
      <c r="K247" s="530">
        <v>308.97000000000003</v>
      </c>
      <c r="L247" s="430" t="s">
        <v>865</v>
      </c>
      <c r="M247" s="430" t="s">
        <v>11783</v>
      </c>
      <c r="N247" s="430" t="s">
        <v>57</v>
      </c>
      <c r="O247" s="453" t="s">
        <v>10033</v>
      </c>
      <c r="P247" s="430" t="s">
        <v>917</v>
      </c>
      <c r="Q247" s="461" t="s">
        <v>363</v>
      </c>
      <c r="R247" s="430" t="s">
        <v>6851</v>
      </c>
      <c r="S247" s="430" t="s">
        <v>918</v>
      </c>
      <c r="T247" s="561" t="s">
        <v>9502</v>
      </c>
      <c r="U247" s="428" t="s">
        <v>8438</v>
      </c>
      <c r="V247" s="429"/>
    </row>
    <row r="248" spans="1:30" s="38" customFormat="1" ht="37.5">
      <c r="A248" s="532" t="s">
        <v>11176</v>
      </c>
      <c r="B248" s="462"/>
      <c r="C248" s="462"/>
      <c r="D248" s="442"/>
      <c r="E248" s="462"/>
      <c r="F248" s="463"/>
      <c r="G248" s="464"/>
      <c r="H248" s="463"/>
      <c r="I248" s="463"/>
      <c r="J248" s="463"/>
      <c r="K248" s="465"/>
      <c r="L248" s="463"/>
      <c r="M248" s="463"/>
      <c r="N248" s="463"/>
      <c r="O248" s="466"/>
      <c r="P248" s="467"/>
      <c r="Q248" s="468"/>
      <c r="R248" s="463"/>
      <c r="S248" s="463"/>
      <c r="T248" s="466"/>
      <c r="U248" s="469"/>
      <c r="V248" s="429">
        <v>111</v>
      </c>
      <c r="W248" s="2"/>
      <c r="X248" s="2"/>
      <c r="Y248" s="2"/>
      <c r="Z248" s="2"/>
      <c r="AA248" s="2"/>
      <c r="AB248" s="2"/>
      <c r="AC248" s="2"/>
      <c r="AD248" s="2"/>
    </row>
    <row r="249" spans="1:30" s="38" customFormat="1" ht="60" outlineLevel="1">
      <c r="A249" s="474">
        <f>A247+1</f>
        <v>226</v>
      </c>
      <c r="B249" s="430" t="s">
        <v>11926</v>
      </c>
      <c r="C249" s="430" t="s">
        <v>68</v>
      </c>
      <c r="D249" s="458" t="s">
        <v>919</v>
      </c>
      <c r="E249" s="548">
        <v>6640002663</v>
      </c>
      <c r="F249" s="430" t="s">
        <v>4906</v>
      </c>
      <c r="G249" s="452" t="s">
        <v>920</v>
      </c>
      <c r="H249" s="430" t="s">
        <v>253</v>
      </c>
      <c r="I249" s="430" t="s">
        <v>24</v>
      </c>
      <c r="J249" s="430" t="s">
        <v>4360</v>
      </c>
      <c r="K249" s="507">
        <v>258.72000000000003</v>
      </c>
      <c r="L249" s="430" t="s">
        <v>4152</v>
      </c>
      <c r="M249" s="430" t="s">
        <v>5905</v>
      </c>
      <c r="N249" s="430" t="s">
        <v>57</v>
      </c>
      <c r="O249" s="453" t="s">
        <v>9973</v>
      </c>
      <c r="P249" s="430" t="s">
        <v>921</v>
      </c>
      <c r="Q249" s="490" t="s">
        <v>105</v>
      </c>
      <c r="R249" s="488" t="s">
        <v>57</v>
      </c>
      <c r="S249" s="454" t="s">
        <v>922</v>
      </c>
      <c r="T249" s="459" t="s">
        <v>9503</v>
      </c>
      <c r="U249" s="451" t="s">
        <v>8439</v>
      </c>
      <c r="V249" s="483"/>
      <c r="W249" s="193"/>
    </row>
    <row r="250" spans="1:30" s="38" customFormat="1" ht="132" outlineLevel="1">
      <c r="A250" s="474">
        <f>A249+1</f>
        <v>227</v>
      </c>
      <c r="B250" s="430" t="s">
        <v>9498</v>
      </c>
      <c r="C250" s="430" t="s">
        <v>923</v>
      </c>
      <c r="D250" s="458" t="s">
        <v>924</v>
      </c>
      <c r="E250" s="548">
        <v>6640003297</v>
      </c>
      <c r="F250" s="430" t="s">
        <v>4907</v>
      </c>
      <c r="G250" s="452" t="s">
        <v>925</v>
      </c>
      <c r="H250" s="430" t="s">
        <v>253</v>
      </c>
      <c r="I250" s="430" t="s">
        <v>24</v>
      </c>
      <c r="J250" s="430" t="s">
        <v>1339</v>
      </c>
      <c r="K250" s="507">
        <v>258.72000000000003</v>
      </c>
      <c r="L250" s="430" t="s">
        <v>4152</v>
      </c>
      <c r="M250" s="430" t="s">
        <v>11534</v>
      </c>
      <c r="N250" s="430" t="s">
        <v>57</v>
      </c>
      <c r="O250" s="453" t="s">
        <v>10276</v>
      </c>
      <c r="P250" s="430" t="s">
        <v>926</v>
      </c>
      <c r="Q250" s="490" t="s">
        <v>105</v>
      </c>
      <c r="R250" s="488" t="s">
        <v>57</v>
      </c>
      <c r="S250" s="454" t="s">
        <v>927</v>
      </c>
      <c r="T250" s="459" t="s">
        <v>9504</v>
      </c>
      <c r="U250" s="451" t="s">
        <v>8440</v>
      </c>
      <c r="V250" s="483"/>
      <c r="W250" s="193"/>
    </row>
    <row r="251" spans="1:30" s="38" customFormat="1" ht="60" outlineLevel="1">
      <c r="A251" s="474">
        <f t="shared" ref="A251:A263" si="15">A250+1</f>
        <v>228</v>
      </c>
      <c r="B251" s="430" t="s">
        <v>11927</v>
      </c>
      <c r="C251" s="430" t="s">
        <v>923</v>
      </c>
      <c r="D251" s="458" t="s">
        <v>928</v>
      </c>
      <c r="E251" s="430">
        <v>6640003106</v>
      </c>
      <c r="F251" s="430" t="s">
        <v>4908</v>
      </c>
      <c r="G251" s="452" t="s">
        <v>929</v>
      </c>
      <c r="H251" s="430" t="s">
        <v>253</v>
      </c>
      <c r="I251" s="430" t="s">
        <v>24</v>
      </c>
      <c r="J251" s="430" t="s">
        <v>632</v>
      </c>
      <c r="K251" s="507">
        <v>258.72000000000003</v>
      </c>
      <c r="L251" s="430" t="s">
        <v>4152</v>
      </c>
      <c r="M251" s="430" t="s">
        <v>6184</v>
      </c>
      <c r="N251" s="430" t="s">
        <v>57</v>
      </c>
      <c r="O251" s="453" t="s">
        <v>9993</v>
      </c>
      <c r="P251" s="430" t="s">
        <v>930</v>
      </c>
      <c r="Q251" s="490" t="s">
        <v>105</v>
      </c>
      <c r="R251" s="488" t="s">
        <v>57</v>
      </c>
      <c r="S251" s="454" t="s">
        <v>931</v>
      </c>
      <c r="T251" s="459" t="s">
        <v>9505</v>
      </c>
      <c r="U251" s="451" t="s">
        <v>8441</v>
      </c>
      <c r="V251" s="483"/>
      <c r="W251" s="193"/>
    </row>
    <row r="252" spans="1:30" s="38" customFormat="1" ht="84" outlineLevel="1">
      <c r="A252" s="474">
        <f t="shared" si="15"/>
        <v>229</v>
      </c>
      <c r="B252" s="430" t="s">
        <v>11928</v>
      </c>
      <c r="C252" s="430" t="s">
        <v>581</v>
      </c>
      <c r="D252" s="458" t="s">
        <v>932</v>
      </c>
      <c r="E252" s="548">
        <v>6640002790</v>
      </c>
      <c r="F252" s="430" t="s">
        <v>4909</v>
      </c>
      <c r="G252" s="452" t="s">
        <v>933</v>
      </c>
      <c r="H252" s="430" t="s">
        <v>253</v>
      </c>
      <c r="I252" s="430" t="s">
        <v>24</v>
      </c>
      <c r="J252" s="430" t="s">
        <v>4257</v>
      </c>
      <c r="K252" s="507">
        <v>258.72000000000003</v>
      </c>
      <c r="L252" s="430" t="s">
        <v>4152</v>
      </c>
      <c r="M252" s="430" t="s">
        <v>6136</v>
      </c>
      <c r="N252" s="430" t="s">
        <v>57</v>
      </c>
      <c r="O252" s="453" t="s">
        <v>10121</v>
      </c>
      <c r="P252" s="430" t="s">
        <v>934</v>
      </c>
      <c r="Q252" s="490" t="s">
        <v>105</v>
      </c>
      <c r="R252" s="488" t="s">
        <v>57</v>
      </c>
      <c r="S252" s="454" t="s">
        <v>935</v>
      </c>
      <c r="T252" s="459" t="s">
        <v>9503</v>
      </c>
      <c r="U252" s="451" t="s">
        <v>8442</v>
      </c>
      <c r="V252" s="483"/>
      <c r="W252" s="193"/>
    </row>
    <row r="253" spans="1:30" s="38" customFormat="1" ht="72" outlineLevel="1">
      <c r="A253" s="474">
        <f t="shared" si="15"/>
        <v>230</v>
      </c>
      <c r="B253" s="430" t="s">
        <v>11929</v>
      </c>
      <c r="C253" s="430" t="s">
        <v>68</v>
      </c>
      <c r="D253" s="458" t="s">
        <v>4262</v>
      </c>
      <c r="E253" s="548">
        <v>6640001395</v>
      </c>
      <c r="F253" s="430" t="s">
        <v>4910</v>
      </c>
      <c r="G253" s="452" t="s">
        <v>936</v>
      </c>
      <c r="H253" s="430" t="s">
        <v>253</v>
      </c>
      <c r="I253" s="430" t="s">
        <v>24</v>
      </c>
      <c r="J253" s="430" t="s">
        <v>4392</v>
      </c>
      <c r="K253" s="507">
        <v>258.72000000000003</v>
      </c>
      <c r="L253" s="430" t="s">
        <v>4152</v>
      </c>
      <c r="M253" s="430" t="s">
        <v>5905</v>
      </c>
      <c r="N253" s="430" t="s">
        <v>57</v>
      </c>
      <c r="O253" s="453" t="s">
        <v>9497</v>
      </c>
      <c r="P253" s="430" t="s">
        <v>937</v>
      </c>
      <c r="Q253" s="490" t="s">
        <v>105</v>
      </c>
      <c r="R253" s="488" t="s">
        <v>57</v>
      </c>
      <c r="S253" s="454" t="s">
        <v>938</v>
      </c>
      <c r="T253" s="459" t="s">
        <v>9503</v>
      </c>
      <c r="U253" s="451" t="s">
        <v>8443</v>
      </c>
      <c r="V253" s="483"/>
      <c r="W253" s="193"/>
    </row>
    <row r="254" spans="1:30" s="38" customFormat="1" ht="72" outlineLevel="1">
      <c r="A254" s="474">
        <f t="shared" si="15"/>
        <v>231</v>
      </c>
      <c r="B254" s="430" t="s">
        <v>11930</v>
      </c>
      <c r="C254" s="430" t="s">
        <v>923</v>
      </c>
      <c r="D254" s="458" t="s">
        <v>939</v>
      </c>
      <c r="E254" s="548">
        <v>6640003307</v>
      </c>
      <c r="F254" s="430" t="s">
        <v>4912</v>
      </c>
      <c r="G254" s="452" t="s">
        <v>940</v>
      </c>
      <c r="H254" s="430" t="s">
        <v>253</v>
      </c>
      <c r="I254" s="430" t="s">
        <v>24</v>
      </c>
      <c r="J254" s="430" t="s">
        <v>4263</v>
      </c>
      <c r="K254" s="507">
        <v>258.72000000000003</v>
      </c>
      <c r="L254" s="430" t="s">
        <v>4152</v>
      </c>
      <c r="M254" s="430" t="s">
        <v>6188</v>
      </c>
      <c r="N254" s="430" t="s">
        <v>57</v>
      </c>
      <c r="O254" s="453" t="s">
        <v>10277</v>
      </c>
      <c r="P254" s="430" t="s">
        <v>941</v>
      </c>
      <c r="Q254" s="490" t="s">
        <v>105</v>
      </c>
      <c r="R254" s="488" t="s">
        <v>57</v>
      </c>
      <c r="S254" s="454" t="s">
        <v>942</v>
      </c>
      <c r="T254" s="459" t="s">
        <v>9506</v>
      </c>
      <c r="U254" s="451" t="s">
        <v>8444</v>
      </c>
      <c r="V254" s="483"/>
      <c r="W254" s="193"/>
    </row>
    <row r="255" spans="1:30" s="38" customFormat="1" ht="60" outlineLevel="1">
      <c r="A255" s="474">
        <f t="shared" si="15"/>
        <v>232</v>
      </c>
      <c r="B255" s="430" t="s">
        <v>11931</v>
      </c>
      <c r="C255" s="430" t="s">
        <v>484</v>
      </c>
      <c r="D255" s="458" t="s">
        <v>943</v>
      </c>
      <c r="E255" s="548">
        <v>6640003184</v>
      </c>
      <c r="F255" s="430" t="s">
        <v>4911</v>
      </c>
      <c r="G255" s="452" t="s">
        <v>944</v>
      </c>
      <c r="H255" s="430" t="s">
        <v>253</v>
      </c>
      <c r="I255" s="430" t="s">
        <v>24</v>
      </c>
      <c r="J255" s="430" t="s">
        <v>8322</v>
      </c>
      <c r="K255" s="530">
        <v>0</v>
      </c>
      <c r="L255" s="430" t="s">
        <v>4152</v>
      </c>
      <c r="M255" s="430" t="s">
        <v>6073</v>
      </c>
      <c r="N255" s="430" t="s">
        <v>57</v>
      </c>
      <c r="O255" s="453" t="s">
        <v>10278</v>
      </c>
      <c r="P255" s="430" t="s">
        <v>945</v>
      </c>
      <c r="Q255" s="490" t="s">
        <v>9723</v>
      </c>
      <c r="R255" s="488" t="s">
        <v>57</v>
      </c>
      <c r="S255" s="454" t="s">
        <v>946</v>
      </c>
      <c r="T255" s="459" t="s">
        <v>9507</v>
      </c>
      <c r="U255" s="451" t="s">
        <v>57</v>
      </c>
      <c r="V255" s="483"/>
      <c r="W255" s="193"/>
    </row>
    <row r="256" spans="1:30" s="38" customFormat="1" ht="72" outlineLevel="1">
      <c r="A256" s="474">
        <f t="shared" si="15"/>
        <v>233</v>
      </c>
      <c r="B256" s="430" t="s">
        <v>11932</v>
      </c>
      <c r="C256" s="430" t="s">
        <v>581</v>
      </c>
      <c r="D256" s="458" t="s">
        <v>947</v>
      </c>
      <c r="E256" s="548">
        <v>6640002906</v>
      </c>
      <c r="F256" s="430" t="s">
        <v>4913</v>
      </c>
      <c r="G256" s="452" t="s">
        <v>948</v>
      </c>
      <c r="H256" s="430" t="s">
        <v>253</v>
      </c>
      <c r="I256" s="430" t="s">
        <v>24</v>
      </c>
      <c r="J256" s="430" t="s">
        <v>4261</v>
      </c>
      <c r="K256" s="507">
        <v>258.72000000000003</v>
      </c>
      <c r="L256" s="430" t="s">
        <v>4152</v>
      </c>
      <c r="M256" s="430" t="s">
        <v>7461</v>
      </c>
      <c r="N256" s="430" t="s">
        <v>57</v>
      </c>
      <c r="O256" s="453" t="s">
        <v>10279</v>
      </c>
      <c r="P256" s="430" t="s">
        <v>949</v>
      </c>
      <c r="Q256" s="531" t="s">
        <v>9736</v>
      </c>
      <c r="R256" s="488" t="s">
        <v>57</v>
      </c>
      <c r="S256" s="454" t="s">
        <v>950</v>
      </c>
      <c r="T256" s="459" t="s">
        <v>9507</v>
      </c>
      <c r="U256" s="451" t="s">
        <v>8445</v>
      </c>
      <c r="V256" s="483"/>
      <c r="W256" s="193"/>
    </row>
    <row r="257" spans="1:30" s="38" customFormat="1" ht="60" outlineLevel="1">
      <c r="A257" s="474">
        <f t="shared" si="15"/>
        <v>234</v>
      </c>
      <c r="B257" s="430" t="s">
        <v>8799</v>
      </c>
      <c r="C257" s="430" t="s">
        <v>581</v>
      </c>
      <c r="D257" s="458" t="s">
        <v>4256</v>
      </c>
      <c r="E257" s="430">
        <v>6640002790</v>
      </c>
      <c r="F257" s="430" t="s">
        <v>4915</v>
      </c>
      <c r="G257" s="452" t="s">
        <v>933</v>
      </c>
      <c r="H257" s="354" t="s">
        <v>253</v>
      </c>
      <c r="I257" s="430" t="s">
        <v>24</v>
      </c>
      <c r="J257" s="430" t="s">
        <v>4257</v>
      </c>
      <c r="K257" s="507">
        <v>258.72000000000003</v>
      </c>
      <c r="L257" s="430" t="s">
        <v>4152</v>
      </c>
      <c r="M257" s="430" t="s">
        <v>6201</v>
      </c>
      <c r="N257" s="430" t="s">
        <v>57</v>
      </c>
      <c r="O257" s="453" t="s">
        <v>10280</v>
      </c>
      <c r="P257" s="430" t="s">
        <v>934</v>
      </c>
      <c r="Q257" s="490" t="s">
        <v>105</v>
      </c>
      <c r="R257" s="488" t="s">
        <v>57</v>
      </c>
      <c r="S257" s="454" t="s">
        <v>935</v>
      </c>
      <c r="T257" s="459" t="s">
        <v>9508</v>
      </c>
      <c r="U257" s="451" t="s">
        <v>8442</v>
      </c>
      <c r="V257" s="483"/>
      <c r="W257" s="193"/>
    </row>
    <row r="258" spans="1:30" s="38" customFormat="1" ht="60" outlineLevel="1">
      <c r="A258" s="474">
        <f t="shared" si="15"/>
        <v>235</v>
      </c>
      <c r="B258" s="430" t="s">
        <v>8798</v>
      </c>
      <c r="C258" s="430" t="s">
        <v>581</v>
      </c>
      <c r="D258" s="458" t="s">
        <v>951</v>
      </c>
      <c r="E258" s="548">
        <v>6640002832</v>
      </c>
      <c r="F258" s="430" t="s">
        <v>4916</v>
      </c>
      <c r="G258" s="452" t="s">
        <v>952</v>
      </c>
      <c r="H258" s="430" t="s">
        <v>253</v>
      </c>
      <c r="I258" s="430" t="s">
        <v>24</v>
      </c>
      <c r="J258" s="430" t="s">
        <v>4259</v>
      </c>
      <c r="K258" s="507">
        <v>258.72000000000003</v>
      </c>
      <c r="L258" s="430" t="s">
        <v>4152</v>
      </c>
      <c r="M258" s="430" t="s">
        <v>11532</v>
      </c>
      <c r="N258" s="430" t="s">
        <v>57</v>
      </c>
      <c r="O258" s="453" t="s">
        <v>10281</v>
      </c>
      <c r="P258" s="430" t="s">
        <v>953</v>
      </c>
      <c r="Q258" s="490" t="s">
        <v>105</v>
      </c>
      <c r="R258" s="488" t="s">
        <v>57</v>
      </c>
      <c r="S258" s="454" t="s">
        <v>6267</v>
      </c>
      <c r="T258" s="459" t="s">
        <v>9513</v>
      </c>
      <c r="U258" s="451" t="s">
        <v>8446</v>
      </c>
      <c r="V258" s="483"/>
      <c r="W258" s="193"/>
    </row>
    <row r="259" spans="1:30" s="38" customFormat="1" ht="108" outlineLevel="1">
      <c r="A259" s="474">
        <f t="shared" si="15"/>
        <v>236</v>
      </c>
      <c r="B259" s="430" t="s">
        <v>8797</v>
      </c>
      <c r="C259" s="430" t="s">
        <v>581</v>
      </c>
      <c r="D259" s="458" t="s">
        <v>954</v>
      </c>
      <c r="E259" s="548">
        <v>6640002776</v>
      </c>
      <c r="F259" s="430" t="s">
        <v>4914</v>
      </c>
      <c r="G259" s="452" t="s">
        <v>955</v>
      </c>
      <c r="H259" s="430" t="s">
        <v>253</v>
      </c>
      <c r="I259" s="430" t="s">
        <v>24</v>
      </c>
      <c r="J259" s="430" t="s">
        <v>4258</v>
      </c>
      <c r="K259" s="507">
        <v>258.72000000000003</v>
      </c>
      <c r="L259" s="430" t="s">
        <v>4152</v>
      </c>
      <c r="M259" s="430" t="s">
        <v>5915</v>
      </c>
      <c r="N259" s="430" t="s">
        <v>57</v>
      </c>
      <c r="O259" s="453" t="s">
        <v>10282</v>
      </c>
      <c r="P259" s="430" t="s">
        <v>11386</v>
      </c>
      <c r="Q259" s="531" t="s">
        <v>9737</v>
      </c>
      <c r="R259" s="488" t="s">
        <v>57</v>
      </c>
      <c r="S259" s="454" t="s">
        <v>956</v>
      </c>
      <c r="T259" s="459" t="s">
        <v>9509</v>
      </c>
      <c r="U259" s="451" t="s">
        <v>8447</v>
      </c>
      <c r="V259" s="483"/>
      <c r="W259" s="193"/>
    </row>
    <row r="260" spans="1:30" s="38" customFormat="1" ht="72" outlineLevel="1">
      <c r="A260" s="474">
        <f t="shared" si="15"/>
        <v>237</v>
      </c>
      <c r="B260" s="430" t="s">
        <v>11933</v>
      </c>
      <c r="C260" s="430" t="s">
        <v>581</v>
      </c>
      <c r="D260" s="458" t="s">
        <v>4260</v>
      </c>
      <c r="E260" s="548">
        <v>6640002705</v>
      </c>
      <c r="F260" s="430" t="s">
        <v>4917</v>
      </c>
      <c r="G260" s="452" t="s">
        <v>957</v>
      </c>
      <c r="H260" s="430" t="s">
        <v>253</v>
      </c>
      <c r="I260" s="430" t="s">
        <v>24</v>
      </c>
      <c r="J260" s="430" t="s">
        <v>4258</v>
      </c>
      <c r="K260" s="507">
        <v>258.72000000000003</v>
      </c>
      <c r="L260" s="430" t="s">
        <v>4152</v>
      </c>
      <c r="M260" s="430" t="s">
        <v>6139</v>
      </c>
      <c r="N260" s="430" t="s">
        <v>57</v>
      </c>
      <c r="O260" s="453" t="s">
        <v>10033</v>
      </c>
      <c r="P260" s="430" t="s">
        <v>958</v>
      </c>
      <c r="Q260" s="490" t="s">
        <v>105</v>
      </c>
      <c r="R260" s="488" t="s">
        <v>57</v>
      </c>
      <c r="S260" s="454" t="s">
        <v>959</v>
      </c>
      <c r="T260" s="459" t="s">
        <v>9513</v>
      </c>
      <c r="U260" s="451" t="s">
        <v>8441</v>
      </c>
      <c r="V260" s="483"/>
      <c r="W260" s="193"/>
    </row>
    <row r="261" spans="1:30" s="38" customFormat="1" ht="60" outlineLevel="1">
      <c r="A261" s="474">
        <f t="shared" si="15"/>
        <v>238</v>
      </c>
      <c r="B261" s="430" t="s">
        <v>8796</v>
      </c>
      <c r="C261" s="430" t="s">
        <v>68</v>
      </c>
      <c r="D261" s="458" t="s">
        <v>960</v>
      </c>
      <c r="E261" s="430">
        <v>6640002840</v>
      </c>
      <c r="F261" s="430" t="s">
        <v>4920</v>
      </c>
      <c r="G261" s="452" t="s">
        <v>961</v>
      </c>
      <c r="H261" s="430" t="s">
        <v>253</v>
      </c>
      <c r="I261" s="430" t="s">
        <v>24</v>
      </c>
      <c r="J261" s="430" t="s">
        <v>632</v>
      </c>
      <c r="K261" s="507">
        <v>258.72000000000003</v>
      </c>
      <c r="L261" s="430" t="s">
        <v>4152</v>
      </c>
      <c r="M261" s="430" t="s">
        <v>5903</v>
      </c>
      <c r="N261" s="430" t="s">
        <v>57</v>
      </c>
      <c r="O261" s="453" t="s">
        <v>10283</v>
      </c>
      <c r="P261" s="430" t="s">
        <v>962</v>
      </c>
      <c r="Q261" s="490" t="s">
        <v>105</v>
      </c>
      <c r="R261" s="488" t="s">
        <v>57</v>
      </c>
      <c r="S261" s="454" t="s">
        <v>963</v>
      </c>
      <c r="T261" s="459" t="s">
        <v>9510</v>
      </c>
      <c r="U261" s="451" t="s">
        <v>8448</v>
      </c>
      <c r="V261" s="483"/>
      <c r="W261" s="193"/>
    </row>
    <row r="262" spans="1:30" s="38" customFormat="1" ht="72" outlineLevel="1">
      <c r="A262" s="474">
        <f t="shared" si="15"/>
        <v>239</v>
      </c>
      <c r="B262" s="430" t="s">
        <v>11934</v>
      </c>
      <c r="C262" s="430" t="s">
        <v>581</v>
      </c>
      <c r="D262" s="458" t="s">
        <v>964</v>
      </c>
      <c r="E262" s="548">
        <v>6640002864</v>
      </c>
      <c r="F262" s="430" t="s">
        <v>4918</v>
      </c>
      <c r="G262" s="452" t="s">
        <v>965</v>
      </c>
      <c r="H262" s="430" t="s">
        <v>253</v>
      </c>
      <c r="I262" s="430" t="s">
        <v>24</v>
      </c>
      <c r="J262" s="430" t="s">
        <v>4258</v>
      </c>
      <c r="K262" s="507">
        <v>258.72000000000003</v>
      </c>
      <c r="L262" s="430" t="s">
        <v>4152</v>
      </c>
      <c r="M262" s="430" t="s">
        <v>11533</v>
      </c>
      <c r="N262" s="430" t="s">
        <v>57</v>
      </c>
      <c r="O262" s="453" t="s">
        <v>10284</v>
      </c>
      <c r="P262" s="430" t="s">
        <v>966</v>
      </c>
      <c r="Q262" s="490" t="s">
        <v>105</v>
      </c>
      <c r="R262" s="488" t="s">
        <v>57</v>
      </c>
      <c r="S262" s="454" t="s">
        <v>967</v>
      </c>
      <c r="T262" s="459" t="s">
        <v>9511</v>
      </c>
      <c r="U262" s="451" t="s">
        <v>8449</v>
      </c>
      <c r="V262" s="483"/>
      <c r="W262" s="193"/>
    </row>
    <row r="263" spans="1:30" s="38" customFormat="1" ht="60" outlineLevel="1">
      <c r="A263" s="474">
        <f t="shared" si="15"/>
        <v>240</v>
      </c>
      <c r="B263" s="430" t="s">
        <v>8795</v>
      </c>
      <c r="C263" s="430" t="s">
        <v>484</v>
      </c>
      <c r="D263" s="458" t="s">
        <v>968</v>
      </c>
      <c r="E263" s="548">
        <v>6640002800</v>
      </c>
      <c r="F263" s="430" t="s">
        <v>4919</v>
      </c>
      <c r="G263" s="452" t="s">
        <v>969</v>
      </c>
      <c r="H263" s="430" t="s">
        <v>253</v>
      </c>
      <c r="I263" s="430" t="s">
        <v>24</v>
      </c>
      <c r="J263" s="430" t="s">
        <v>8322</v>
      </c>
      <c r="K263" s="530">
        <v>0</v>
      </c>
      <c r="L263" s="430" t="s">
        <v>4152</v>
      </c>
      <c r="M263" s="430" t="s">
        <v>6073</v>
      </c>
      <c r="N263" s="430" t="s">
        <v>57</v>
      </c>
      <c r="O263" s="453" t="s">
        <v>10432</v>
      </c>
      <c r="P263" s="430" t="s">
        <v>970</v>
      </c>
      <c r="Q263" s="490" t="s">
        <v>9715</v>
      </c>
      <c r="R263" s="488" t="s">
        <v>57</v>
      </c>
      <c r="S263" s="454" t="s">
        <v>971</v>
      </c>
      <c r="T263" s="459" t="s">
        <v>9512</v>
      </c>
      <c r="U263" s="451" t="s">
        <v>57</v>
      </c>
      <c r="V263" s="483"/>
      <c r="W263" s="193"/>
    </row>
    <row r="264" spans="1:30" s="38" customFormat="1" ht="37.5">
      <c r="A264" s="532" t="s">
        <v>11177</v>
      </c>
      <c r="B264" s="462"/>
      <c r="C264" s="462"/>
      <c r="D264" s="442"/>
      <c r="E264" s="462"/>
      <c r="F264" s="463"/>
      <c r="G264" s="464"/>
      <c r="H264" s="463"/>
      <c r="I264" s="463"/>
      <c r="J264" s="463"/>
      <c r="K264" s="465"/>
      <c r="L264" s="463"/>
      <c r="M264" s="463"/>
      <c r="N264" s="463"/>
      <c r="O264" s="466"/>
      <c r="P264" s="467"/>
      <c r="Q264" s="468"/>
      <c r="R264" s="463"/>
      <c r="S264" s="463"/>
      <c r="T264" s="466"/>
      <c r="U264" s="469"/>
      <c r="V264" s="429">
        <v>111</v>
      </c>
      <c r="W264" s="2"/>
      <c r="X264" s="2"/>
      <c r="Y264" s="2"/>
      <c r="Z264" s="2"/>
      <c r="AA264" s="2"/>
      <c r="AB264" s="2"/>
      <c r="AC264" s="2"/>
      <c r="AD264" s="2"/>
    </row>
    <row r="265" spans="1:30" s="38" customFormat="1" ht="72" outlineLevel="1">
      <c r="A265" s="474">
        <f>A263+1</f>
        <v>241</v>
      </c>
      <c r="B265" s="430" t="s">
        <v>8794</v>
      </c>
      <c r="C265" s="430" t="s">
        <v>68</v>
      </c>
      <c r="D265" s="458" t="s">
        <v>972</v>
      </c>
      <c r="E265" s="430">
        <v>6614004618</v>
      </c>
      <c r="F265" s="430" t="s">
        <v>4923</v>
      </c>
      <c r="G265" s="452" t="s">
        <v>973</v>
      </c>
      <c r="H265" s="430" t="s">
        <v>253</v>
      </c>
      <c r="I265" s="430" t="s">
        <v>24</v>
      </c>
      <c r="J265" s="430" t="s">
        <v>632</v>
      </c>
      <c r="K265" s="530">
        <v>370</v>
      </c>
      <c r="L265" s="430" t="s">
        <v>361</v>
      </c>
      <c r="M265" s="430" t="s">
        <v>6316</v>
      </c>
      <c r="N265" s="430" t="s">
        <v>57</v>
      </c>
      <c r="O265" s="453" t="s">
        <v>9999</v>
      </c>
      <c r="P265" s="430" t="s">
        <v>974</v>
      </c>
      <c r="Q265" s="461" t="s">
        <v>105</v>
      </c>
      <c r="R265" s="430" t="s">
        <v>6852</v>
      </c>
      <c r="S265" s="430" t="s">
        <v>6318</v>
      </c>
      <c r="T265" s="497" t="s">
        <v>8865</v>
      </c>
      <c r="U265" s="562" t="s">
        <v>975</v>
      </c>
      <c r="V265" s="429"/>
    </row>
    <row r="266" spans="1:30" s="38" customFormat="1" ht="72" outlineLevel="1">
      <c r="A266" s="474">
        <f>A265+1</f>
        <v>242</v>
      </c>
      <c r="B266" s="430" t="s">
        <v>8793</v>
      </c>
      <c r="C266" s="430" t="s">
        <v>68</v>
      </c>
      <c r="D266" s="458" t="s">
        <v>6313</v>
      </c>
      <c r="E266" s="430">
        <v>6614004551</v>
      </c>
      <c r="F266" s="430" t="s">
        <v>4921</v>
      </c>
      <c r="G266" s="452" t="s">
        <v>976</v>
      </c>
      <c r="H266" s="430" t="s">
        <v>253</v>
      </c>
      <c r="I266" s="430" t="s">
        <v>24</v>
      </c>
      <c r="J266" s="430" t="s">
        <v>632</v>
      </c>
      <c r="K266" s="530">
        <v>370</v>
      </c>
      <c r="L266" s="430" t="s">
        <v>361</v>
      </c>
      <c r="M266" s="430" t="s">
        <v>6315</v>
      </c>
      <c r="N266" s="430" t="s">
        <v>57</v>
      </c>
      <c r="O266" s="453" t="s">
        <v>10018</v>
      </c>
      <c r="P266" s="430" t="s">
        <v>977</v>
      </c>
      <c r="Q266" s="461" t="s">
        <v>105</v>
      </c>
      <c r="R266" s="430" t="s">
        <v>6853</v>
      </c>
      <c r="S266" s="430" t="s">
        <v>6317</v>
      </c>
      <c r="T266" s="497" t="s">
        <v>8866</v>
      </c>
      <c r="U266" s="428" t="s">
        <v>8450</v>
      </c>
      <c r="V266" s="429"/>
    </row>
    <row r="267" spans="1:30" s="38" customFormat="1" ht="108" outlineLevel="1">
      <c r="A267" s="474">
        <f>A266+1</f>
        <v>243</v>
      </c>
      <c r="B267" s="430" t="s">
        <v>11935</v>
      </c>
      <c r="C267" s="430" t="s">
        <v>484</v>
      </c>
      <c r="D267" s="458" t="s">
        <v>978</v>
      </c>
      <c r="E267" s="430">
        <v>6614004640</v>
      </c>
      <c r="F267" s="430" t="s">
        <v>4922</v>
      </c>
      <c r="G267" s="452" t="s">
        <v>979</v>
      </c>
      <c r="H267" s="430" t="s">
        <v>253</v>
      </c>
      <c r="I267" s="430" t="s">
        <v>24</v>
      </c>
      <c r="J267" s="430" t="s">
        <v>6314</v>
      </c>
      <c r="K267" s="530">
        <v>370</v>
      </c>
      <c r="L267" s="430" t="s">
        <v>361</v>
      </c>
      <c r="M267" s="430" t="s">
        <v>11784</v>
      </c>
      <c r="N267" s="430" t="s">
        <v>57</v>
      </c>
      <c r="O267" s="453" t="s">
        <v>9456</v>
      </c>
      <c r="P267" s="430" t="s">
        <v>980</v>
      </c>
      <c r="Q267" s="531" t="s">
        <v>9637</v>
      </c>
      <c r="R267" s="454" t="s">
        <v>6841</v>
      </c>
      <c r="S267" s="454" t="s">
        <v>981</v>
      </c>
      <c r="T267" s="459" t="s">
        <v>8867</v>
      </c>
      <c r="U267" s="451" t="s">
        <v>8451</v>
      </c>
      <c r="V267" s="483"/>
      <c r="W267" s="193"/>
      <c r="X267" s="193"/>
      <c r="Y267" s="193"/>
    </row>
    <row r="268" spans="1:30" s="38" customFormat="1" ht="37.5">
      <c r="A268" s="532" t="s">
        <v>11178</v>
      </c>
      <c r="B268" s="462"/>
      <c r="C268" s="462"/>
      <c r="D268" s="442"/>
      <c r="E268" s="462"/>
      <c r="F268" s="463"/>
      <c r="G268" s="464"/>
      <c r="H268" s="463"/>
      <c r="I268" s="463"/>
      <c r="J268" s="463"/>
      <c r="K268" s="465"/>
      <c r="L268" s="463"/>
      <c r="M268" s="463"/>
      <c r="N268" s="463"/>
      <c r="O268" s="466"/>
      <c r="P268" s="467"/>
      <c r="Q268" s="468"/>
      <c r="R268" s="463"/>
      <c r="S268" s="463"/>
      <c r="T268" s="466"/>
      <c r="U268" s="469"/>
      <c r="V268" s="429">
        <v>111</v>
      </c>
      <c r="W268" s="2"/>
      <c r="X268" s="2"/>
      <c r="Y268" s="2"/>
      <c r="Z268" s="2"/>
      <c r="AA268" s="2"/>
      <c r="AB268" s="2"/>
      <c r="AC268" s="2"/>
      <c r="AD268" s="2"/>
    </row>
    <row r="269" spans="1:30" s="38" customFormat="1" ht="60" outlineLevel="1">
      <c r="A269" s="474">
        <f>A267+1</f>
        <v>244</v>
      </c>
      <c r="B269" s="430" t="s">
        <v>11936</v>
      </c>
      <c r="C269" s="430" t="s">
        <v>581</v>
      </c>
      <c r="D269" s="458" t="s">
        <v>982</v>
      </c>
      <c r="E269" s="430">
        <v>6641001535</v>
      </c>
      <c r="F269" s="430" t="s">
        <v>4924</v>
      </c>
      <c r="G269" s="452" t="s">
        <v>983</v>
      </c>
      <c r="H269" s="430" t="s">
        <v>253</v>
      </c>
      <c r="I269" s="430" t="s">
        <v>24</v>
      </c>
      <c r="J269" s="430" t="s">
        <v>3032</v>
      </c>
      <c r="K269" s="507">
        <v>352.13</v>
      </c>
      <c r="L269" s="430" t="s">
        <v>361</v>
      </c>
      <c r="M269" s="430" t="s">
        <v>12837</v>
      </c>
      <c r="N269" s="430" t="s">
        <v>57</v>
      </c>
      <c r="O269" s="453" t="s">
        <v>10285</v>
      </c>
      <c r="P269" s="430" t="s">
        <v>12838</v>
      </c>
      <c r="Q269" s="461" t="s">
        <v>12839</v>
      </c>
      <c r="R269" s="430" t="s">
        <v>12840</v>
      </c>
      <c r="S269" s="430" t="s">
        <v>984</v>
      </c>
      <c r="T269" s="497" t="s">
        <v>8075</v>
      </c>
      <c r="U269" s="428" t="s">
        <v>12841</v>
      </c>
      <c r="V269" s="429"/>
    </row>
    <row r="270" spans="1:30" s="38" customFormat="1" ht="37.5">
      <c r="A270" s="532" t="s">
        <v>11179</v>
      </c>
      <c r="B270" s="462"/>
      <c r="C270" s="462"/>
      <c r="D270" s="442"/>
      <c r="E270" s="462"/>
      <c r="F270" s="463"/>
      <c r="G270" s="464"/>
      <c r="H270" s="463"/>
      <c r="I270" s="463"/>
      <c r="J270" s="463"/>
      <c r="K270" s="465"/>
      <c r="L270" s="463"/>
      <c r="M270" s="463"/>
      <c r="N270" s="463"/>
      <c r="O270" s="466"/>
      <c r="P270" s="467"/>
      <c r="Q270" s="468"/>
      <c r="R270" s="463"/>
      <c r="S270" s="463"/>
      <c r="T270" s="466"/>
      <c r="U270" s="469"/>
      <c r="V270" s="429">
        <v>111</v>
      </c>
      <c r="W270" s="2"/>
      <c r="X270" s="2"/>
      <c r="Y270" s="2"/>
      <c r="Z270" s="2"/>
      <c r="AA270" s="2"/>
      <c r="AB270" s="2"/>
      <c r="AC270" s="2"/>
      <c r="AD270" s="2"/>
    </row>
    <row r="271" spans="1:30" s="38" customFormat="1" ht="144" outlineLevel="1">
      <c r="A271" s="474">
        <f>A269+1</f>
        <v>245</v>
      </c>
      <c r="B271" s="430" t="s">
        <v>9515</v>
      </c>
      <c r="C271" s="430" t="s">
        <v>68</v>
      </c>
      <c r="D271" s="458" t="s">
        <v>12828</v>
      </c>
      <c r="E271" s="430">
        <v>6648006275</v>
      </c>
      <c r="F271" s="430" t="s">
        <v>4925</v>
      </c>
      <c r="G271" s="452" t="s">
        <v>985</v>
      </c>
      <c r="H271" s="430" t="s">
        <v>253</v>
      </c>
      <c r="I271" s="430" t="s">
        <v>24</v>
      </c>
      <c r="J271" s="430" t="s">
        <v>279</v>
      </c>
      <c r="K271" s="507">
        <v>240</v>
      </c>
      <c r="L271" s="430" t="s">
        <v>361</v>
      </c>
      <c r="M271" s="430" t="s">
        <v>4639</v>
      </c>
      <c r="N271" s="430" t="s">
        <v>57</v>
      </c>
      <c r="O271" s="453" t="s">
        <v>10286</v>
      </c>
      <c r="P271" s="430" t="s">
        <v>12829</v>
      </c>
      <c r="Q271" s="457" t="s">
        <v>9638</v>
      </c>
      <c r="R271" s="430" t="s">
        <v>13024</v>
      </c>
      <c r="S271" s="430" t="s">
        <v>986</v>
      </c>
      <c r="T271" s="497" t="s">
        <v>11245</v>
      </c>
      <c r="U271" s="428" t="s">
        <v>13035</v>
      </c>
      <c r="V271" s="429"/>
    </row>
    <row r="272" spans="1:30" s="38" customFormat="1" ht="120" outlineLevel="1">
      <c r="A272" s="474">
        <f t="shared" ref="A272:A285" si="16">A271+1</f>
        <v>246</v>
      </c>
      <c r="B272" s="430" t="s">
        <v>9516</v>
      </c>
      <c r="C272" s="430" t="s">
        <v>68</v>
      </c>
      <c r="D272" s="458" t="s">
        <v>987</v>
      </c>
      <c r="E272" s="430">
        <v>6648006155</v>
      </c>
      <c r="F272" s="430" t="s">
        <v>4926</v>
      </c>
      <c r="G272" s="425" t="s">
        <v>988</v>
      </c>
      <c r="H272" s="430" t="s">
        <v>253</v>
      </c>
      <c r="I272" s="430" t="s">
        <v>24</v>
      </c>
      <c r="J272" s="430" t="s">
        <v>4382</v>
      </c>
      <c r="K272" s="507">
        <v>240</v>
      </c>
      <c r="L272" s="430" t="s">
        <v>361</v>
      </c>
      <c r="M272" s="430" t="s">
        <v>5897</v>
      </c>
      <c r="N272" s="430" t="s">
        <v>57</v>
      </c>
      <c r="O272" s="453" t="s">
        <v>9455</v>
      </c>
      <c r="P272" s="430" t="s">
        <v>989</v>
      </c>
      <c r="Q272" s="531" t="s">
        <v>9716</v>
      </c>
      <c r="R272" s="454" t="s">
        <v>13300</v>
      </c>
      <c r="S272" s="454" t="s">
        <v>990</v>
      </c>
      <c r="T272" s="459" t="s">
        <v>11246</v>
      </c>
      <c r="U272" s="451" t="s">
        <v>8452</v>
      </c>
      <c r="V272" s="483"/>
      <c r="W272" s="193"/>
      <c r="X272" s="193"/>
    </row>
    <row r="273" spans="1:30" s="38" customFormat="1" ht="132" outlineLevel="1">
      <c r="A273" s="474">
        <f t="shared" si="16"/>
        <v>247</v>
      </c>
      <c r="B273" s="430" t="s">
        <v>9514</v>
      </c>
      <c r="C273" s="430" t="s">
        <v>68</v>
      </c>
      <c r="D273" s="458" t="s">
        <v>12830</v>
      </c>
      <c r="E273" s="430">
        <v>6648006155</v>
      </c>
      <c r="F273" s="430" t="s">
        <v>5898</v>
      </c>
      <c r="G273" s="425" t="s">
        <v>988</v>
      </c>
      <c r="H273" s="430" t="s">
        <v>253</v>
      </c>
      <c r="I273" s="430" t="s">
        <v>24</v>
      </c>
      <c r="J273" s="430" t="s">
        <v>4382</v>
      </c>
      <c r="K273" s="507">
        <v>240</v>
      </c>
      <c r="L273" s="430" t="s">
        <v>361</v>
      </c>
      <c r="M273" s="430" t="s">
        <v>5899</v>
      </c>
      <c r="N273" s="430" t="s">
        <v>57</v>
      </c>
      <c r="O273" s="453" t="s">
        <v>9463</v>
      </c>
      <c r="P273" s="430" t="s">
        <v>989</v>
      </c>
      <c r="Q273" s="531" t="s">
        <v>9716</v>
      </c>
      <c r="R273" s="454" t="s">
        <v>13300</v>
      </c>
      <c r="S273" s="454" t="s">
        <v>991</v>
      </c>
      <c r="T273" s="459" t="s">
        <v>11247</v>
      </c>
      <c r="U273" s="451" t="s">
        <v>8453</v>
      </c>
      <c r="V273" s="483"/>
      <c r="W273" s="193"/>
      <c r="X273" s="193"/>
    </row>
    <row r="274" spans="1:30" s="38" customFormat="1" ht="132" outlineLevel="1">
      <c r="A274" s="474">
        <f t="shared" si="16"/>
        <v>248</v>
      </c>
      <c r="B274" s="430" t="s">
        <v>9517</v>
      </c>
      <c r="C274" s="430" t="s">
        <v>68</v>
      </c>
      <c r="D274" s="458" t="s">
        <v>992</v>
      </c>
      <c r="E274" s="430">
        <v>6648006155</v>
      </c>
      <c r="F274" s="430" t="s">
        <v>4927</v>
      </c>
      <c r="G274" s="425" t="s">
        <v>988</v>
      </c>
      <c r="H274" s="430" t="s">
        <v>253</v>
      </c>
      <c r="I274" s="430" t="s">
        <v>24</v>
      </c>
      <c r="J274" s="430" t="s">
        <v>4382</v>
      </c>
      <c r="K274" s="507">
        <v>240</v>
      </c>
      <c r="L274" s="430" t="s">
        <v>361</v>
      </c>
      <c r="M274" s="430" t="s">
        <v>5900</v>
      </c>
      <c r="N274" s="430" t="s">
        <v>57</v>
      </c>
      <c r="O274" s="453" t="s">
        <v>9462</v>
      </c>
      <c r="P274" s="430" t="s">
        <v>989</v>
      </c>
      <c r="Q274" s="531" t="s">
        <v>9716</v>
      </c>
      <c r="R274" s="454" t="s">
        <v>13300</v>
      </c>
      <c r="S274" s="454" t="s">
        <v>993</v>
      </c>
      <c r="T274" s="459" t="s">
        <v>11248</v>
      </c>
      <c r="U274" s="451" t="s">
        <v>8453</v>
      </c>
      <c r="V274" s="483"/>
      <c r="W274" s="193"/>
      <c r="X274" s="193"/>
    </row>
    <row r="275" spans="1:30" s="38" customFormat="1" ht="120" outlineLevel="1">
      <c r="A275" s="474">
        <f t="shared" si="16"/>
        <v>249</v>
      </c>
      <c r="B275" s="430" t="s">
        <v>9518</v>
      </c>
      <c r="C275" s="430" t="s">
        <v>68</v>
      </c>
      <c r="D275" s="458" t="s">
        <v>994</v>
      </c>
      <c r="E275" s="430">
        <v>6648006211</v>
      </c>
      <c r="F275" s="430" t="s">
        <v>4928</v>
      </c>
      <c r="G275" s="452" t="s">
        <v>995</v>
      </c>
      <c r="H275" s="430" t="s">
        <v>253</v>
      </c>
      <c r="I275" s="430" t="s">
        <v>24</v>
      </c>
      <c r="J275" s="430" t="s">
        <v>4393</v>
      </c>
      <c r="K275" s="507">
        <v>240</v>
      </c>
      <c r="L275" s="430" t="s">
        <v>361</v>
      </c>
      <c r="M275" s="430" t="s">
        <v>5901</v>
      </c>
      <c r="N275" s="430" t="s">
        <v>57</v>
      </c>
      <c r="O275" s="453" t="s">
        <v>10287</v>
      </c>
      <c r="P275" s="430" t="s">
        <v>996</v>
      </c>
      <c r="Q275" s="531" t="s">
        <v>9717</v>
      </c>
      <c r="R275" s="454" t="s">
        <v>9292</v>
      </c>
      <c r="S275" s="454" t="s">
        <v>997</v>
      </c>
      <c r="T275" s="459" t="s">
        <v>11249</v>
      </c>
      <c r="U275" s="451" t="s">
        <v>8454</v>
      </c>
      <c r="V275" s="483"/>
      <c r="W275" s="193"/>
      <c r="X275" s="193"/>
    </row>
    <row r="276" spans="1:30" s="38" customFormat="1" ht="180" outlineLevel="1">
      <c r="A276" s="474">
        <f t="shared" si="16"/>
        <v>250</v>
      </c>
      <c r="B276" s="430" t="s">
        <v>9519</v>
      </c>
      <c r="C276" s="430" t="s">
        <v>68</v>
      </c>
      <c r="D276" s="458" t="s">
        <v>998</v>
      </c>
      <c r="E276" s="430">
        <v>6648007342</v>
      </c>
      <c r="F276" s="430" t="s">
        <v>4929</v>
      </c>
      <c r="G276" s="452" t="s">
        <v>999</v>
      </c>
      <c r="H276" s="430" t="s">
        <v>253</v>
      </c>
      <c r="I276" s="430" t="s">
        <v>24</v>
      </c>
      <c r="J276" s="430" t="s">
        <v>13691</v>
      </c>
      <c r="K276" s="507">
        <v>240</v>
      </c>
      <c r="L276" s="430" t="s">
        <v>361</v>
      </c>
      <c r="M276" s="430" t="s">
        <v>13692</v>
      </c>
      <c r="N276" s="430" t="s">
        <v>57</v>
      </c>
      <c r="O276" s="453" t="s">
        <v>10984</v>
      </c>
      <c r="P276" s="430" t="s">
        <v>1000</v>
      </c>
      <c r="Q276" s="457" t="s">
        <v>9718</v>
      </c>
      <c r="R276" s="430" t="s">
        <v>13025</v>
      </c>
      <c r="S276" s="430" t="s">
        <v>1001</v>
      </c>
      <c r="T276" s="497" t="s">
        <v>11250</v>
      </c>
      <c r="U276" s="428" t="s">
        <v>13693</v>
      </c>
      <c r="V276" s="429"/>
    </row>
    <row r="277" spans="1:30" s="38" customFormat="1" ht="120" outlineLevel="1">
      <c r="A277" s="474">
        <f t="shared" si="16"/>
        <v>251</v>
      </c>
      <c r="B277" s="430" t="s">
        <v>9481</v>
      </c>
      <c r="C277" s="430" t="s">
        <v>68</v>
      </c>
      <c r="D277" s="458" t="s">
        <v>1002</v>
      </c>
      <c r="E277" s="430">
        <v>6648006187</v>
      </c>
      <c r="F277" s="430" t="s">
        <v>4930</v>
      </c>
      <c r="G277" s="452" t="s">
        <v>1003</v>
      </c>
      <c r="H277" s="430" t="s">
        <v>253</v>
      </c>
      <c r="I277" s="430" t="s">
        <v>24</v>
      </c>
      <c r="J277" s="430" t="s">
        <v>450</v>
      </c>
      <c r="K277" s="507">
        <v>240</v>
      </c>
      <c r="L277" s="430" t="s">
        <v>361</v>
      </c>
      <c r="M277" s="430" t="s">
        <v>5903</v>
      </c>
      <c r="N277" s="430" t="s">
        <v>57</v>
      </c>
      <c r="O277" s="453" t="s">
        <v>9971</v>
      </c>
      <c r="P277" s="430" t="s">
        <v>1004</v>
      </c>
      <c r="Q277" s="457" t="s">
        <v>9716</v>
      </c>
      <c r="R277" s="430" t="s">
        <v>13026</v>
      </c>
      <c r="S277" s="430" t="s">
        <v>1005</v>
      </c>
      <c r="T277" s="497" t="s">
        <v>11251</v>
      </c>
      <c r="U277" s="428" t="s">
        <v>8455</v>
      </c>
      <c r="V277" s="429"/>
    </row>
    <row r="278" spans="1:30" s="38" customFormat="1" ht="120" outlineLevel="1">
      <c r="A278" s="474">
        <f t="shared" si="16"/>
        <v>252</v>
      </c>
      <c r="B278" s="430" t="s">
        <v>11937</v>
      </c>
      <c r="C278" s="430" t="s">
        <v>68</v>
      </c>
      <c r="D278" s="458" t="s">
        <v>1006</v>
      </c>
      <c r="E278" s="430">
        <v>6648006236</v>
      </c>
      <c r="F278" s="430" t="s">
        <v>4931</v>
      </c>
      <c r="G278" s="452" t="s">
        <v>1007</v>
      </c>
      <c r="H278" s="430" t="s">
        <v>253</v>
      </c>
      <c r="I278" s="430" t="s">
        <v>24</v>
      </c>
      <c r="J278" s="430" t="s">
        <v>4394</v>
      </c>
      <c r="K278" s="507">
        <v>240</v>
      </c>
      <c r="L278" s="430" t="s">
        <v>361</v>
      </c>
      <c r="M278" s="430" t="s">
        <v>5904</v>
      </c>
      <c r="N278" s="430" t="s">
        <v>57</v>
      </c>
      <c r="O278" s="453" t="s">
        <v>10985</v>
      </c>
      <c r="P278" s="430" t="s">
        <v>1008</v>
      </c>
      <c r="Q278" s="457" t="s">
        <v>9716</v>
      </c>
      <c r="R278" s="430" t="s">
        <v>13301</v>
      </c>
      <c r="S278" s="430" t="s">
        <v>1009</v>
      </c>
      <c r="T278" s="497" t="s">
        <v>11252</v>
      </c>
      <c r="U278" s="428" t="s">
        <v>13304</v>
      </c>
      <c r="V278" s="429"/>
    </row>
    <row r="279" spans="1:30" s="38" customFormat="1" ht="120" outlineLevel="1">
      <c r="A279" s="474">
        <f t="shared" si="16"/>
        <v>253</v>
      </c>
      <c r="B279" s="430" t="s">
        <v>9520</v>
      </c>
      <c r="C279" s="432" t="s">
        <v>484</v>
      </c>
      <c r="D279" s="458" t="s">
        <v>1010</v>
      </c>
      <c r="E279" s="430">
        <v>6648006229</v>
      </c>
      <c r="F279" s="430" t="s">
        <v>4932</v>
      </c>
      <c r="G279" s="452" t="s">
        <v>1011</v>
      </c>
      <c r="H279" s="430" t="s">
        <v>253</v>
      </c>
      <c r="I279" s="430" t="s">
        <v>24</v>
      </c>
      <c r="J279" s="430" t="s">
        <v>4383</v>
      </c>
      <c r="K279" s="507">
        <v>240</v>
      </c>
      <c r="L279" s="430" t="s">
        <v>361</v>
      </c>
      <c r="M279" s="430" t="s">
        <v>4656</v>
      </c>
      <c r="N279" s="430" t="s">
        <v>57</v>
      </c>
      <c r="O279" s="453" t="s">
        <v>10986</v>
      </c>
      <c r="P279" s="430" t="s">
        <v>13027</v>
      </c>
      <c r="Q279" s="457" t="s">
        <v>9721</v>
      </c>
      <c r="R279" s="430" t="s">
        <v>13694</v>
      </c>
      <c r="S279" s="430" t="s">
        <v>1012</v>
      </c>
      <c r="T279" s="497" t="s">
        <v>11253</v>
      </c>
      <c r="U279" s="428" t="s">
        <v>13695</v>
      </c>
      <c r="V279" s="429"/>
    </row>
    <row r="280" spans="1:30" s="38" customFormat="1" ht="120" outlineLevel="1">
      <c r="A280" s="474">
        <f t="shared" si="16"/>
        <v>254</v>
      </c>
      <c r="B280" s="430" t="s">
        <v>9521</v>
      </c>
      <c r="C280" s="430" t="s">
        <v>68</v>
      </c>
      <c r="D280" s="458" t="s">
        <v>1013</v>
      </c>
      <c r="E280" s="430">
        <v>6648006081</v>
      </c>
      <c r="F280" s="430" t="s">
        <v>4933</v>
      </c>
      <c r="G280" s="452" t="s">
        <v>1014</v>
      </c>
      <c r="H280" s="430" t="s">
        <v>253</v>
      </c>
      <c r="I280" s="430" t="s">
        <v>24</v>
      </c>
      <c r="J280" s="430" t="s">
        <v>13696</v>
      </c>
      <c r="K280" s="507">
        <v>240</v>
      </c>
      <c r="L280" s="430" t="s">
        <v>361</v>
      </c>
      <c r="M280" s="430" t="s">
        <v>5905</v>
      </c>
      <c r="N280" s="430" t="s">
        <v>57</v>
      </c>
      <c r="O280" s="453" t="s">
        <v>10000</v>
      </c>
      <c r="P280" s="430" t="s">
        <v>1015</v>
      </c>
      <c r="Q280" s="457" t="s">
        <v>9719</v>
      </c>
      <c r="R280" s="430" t="s">
        <v>13697</v>
      </c>
      <c r="S280" s="430" t="s">
        <v>1016</v>
      </c>
      <c r="T280" s="497" t="s">
        <v>11254</v>
      </c>
      <c r="U280" s="428" t="s">
        <v>13698</v>
      </c>
      <c r="V280" s="429"/>
    </row>
    <row r="281" spans="1:30" s="38" customFormat="1" ht="120" outlineLevel="1">
      <c r="A281" s="474">
        <f t="shared" si="16"/>
        <v>255</v>
      </c>
      <c r="B281" s="430" t="s">
        <v>9522</v>
      </c>
      <c r="C281" s="432" t="s">
        <v>484</v>
      </c>
      <c r="D281" s="458" t="s">
        <v>13028</v>
      </c>
      <c r="E281" s="430">
        <v>6648006170</v>
      </c>
      <c r="F281" s="430" t="s">
        <v>4934</v>
      </c>
      <c r="G281" s="452" t="s">
        <v>1017</v>
      </c>
      <c r="H281" s="430" t="s">
        <v>253</v>
      </c>
      <c r="I281" s="430" t="s">
        <v>24</v>
      </c>
      <c r="J281" s="430" t="s">
        <v>432</v>
      </c>
      <c r="K281" s="507">
        <v>240</v>
      </c>
      <c r="L281" s="430" t="s">
        <v>361</v>
      </c>
      <c r="M281" s="430" t="s">
        <v>5906</v>
      </c>
      <c r="N281" s="430" t="s">
        <v>57</v>
      </c>
      <c r="O281" s="453" t="s">
        <v>9457</v>
      </c>
      <c r="P281" s="430" t="s">
        <v>13699</v>
      </c>
      <c r="Q281" s="457" t="s">
        <v>9716</v>
      </c>
      <c r="R281" s="430" t="s">
        <v>13302</v>
      </c>
      <c r="S281" s="430" t="s">
        <v>1018</v>
      </c>
      <c r="T281" s="497" t="s">
        <v>11255</v>
      </c>
      <c r="U281" s="428" t="s">
        <v>13029</v>
      </c>
      <c r="V281" s="429"/>
    </row>
    <row r="282" spans="1:30" s="38" customFormat="1" ht="132" outlineLevel="1">
      <c r="A282" s="474">
        <f t="shared" si="16"/>
        <v>256</v>
      </c>
      <c r="B282" s="430" t="s">
        <v>13743</v>
      </c>
      <c r="C282" s="432" t="s">
        <v>484</v>
      </c>
      <c r="D282" s="458" t="s">
        <v>12831</v>
      </c>
      <c r="E282" s="430">
        <v>6648003690</v>
      </c>
      <c r="F282" s="430" t="s">
        <v>4935</v>
      </c>
      <c r="G282" s="452" t="s">
        <v>1019</v>
      </c>
      <c r="H282" s="430" t="s">
        <v>253</v>
      </c>
      <c r="I282" s="430" t="s">
        <v>24</v>
      </c>
      <c r="J282" s="430" t="s">
        <v>279</v>
      </c>
      <c r="K282" s="507">
        <v>240</v>
      </c>
      <c r="L282" s="430" t="s">
        <v>361</v>
      </c>
      <c r="M282" s="430" t="s">
        <v>5899</v>
      </c>
      <c r="N282" s="430" t="s">
        <v>57</v>
      </c>
      <c r="O282" s="453" t="s">
        <v>10033</v>
      </c>
      <c r="P282" s="430" t="s">
        <v>12832</v>
      </c>
      <c r="Q282" s="457" t="s">
        <v>9720</v>
      </c>
      <c r="R282" s="430" t="s">
        <v>13303</v>
      </c>
      <c r="S282" s="430" t="s">
        <v>1020</v>
      </c>
      <c r="T282" s="497" t="s">
        <v>11256</v>
      </c>
      <c r="U282" s="428" t="s">
        <v>13700</v>
      </c>
      <c r="V282" s="429"/>
    </row>
    <row r="283" spans="1:30" s="38" customFormat="1" ht="120" outlineLevel="1">
      <c r="A283" s="474">
        <f t="shared" si="16"/>
        <v>257</v>
      </c>
      <c r="B283" s="430" t="s">
        <v>9523</v>
      </c>
      <c r="C283" s="432" t="s">
        <v>484</v>
      </c>
      <c r="D283" s="458" t="s">
        <v>1021</v>
      </c>
      <c r="E283" s="430">
        <v>6648004951</v>
      </c>
      <c r="F283" s="430" t="s">
        <v>4936</v>
      </c>
      <c r="G283" s="452" t="s">
        <v>1022</v>
      </c>
      <c r="H283" s="430" t="s">
        <v>253</v>
      </c>
      <c r="I283" s="430" t="s">
        <v>24</v>
      </c>
      <c r="J283" s="430" t="s">
        <v>4394</v>
      </c>
      <c r="K283" s="507">
        <v>240</v>
      </c>
      <c r="L283" s="430" t="s">
        <v>361</v>
      </c>
      <c r="M283" s="430" t="s">
        <v>5907</v>
      </c>
      <c r="N283" s="430" t="s">
        <v>57</v>
      </c>
      <c r="O283" s="453" t="s">
        <v>9454</v>
      </c>
      <c r="P283" s="430" t="s">
        <v>12833</v>
      </c>
      <c r="Q283" s="457" t="s">
        <v>9722</v>
      </c>
      <c r="R283" s="430" t="s">
        <v>13034</v>
      </c>
      <c r="S283" s="430" t="s">
        <v>1023</v>
      </c>
      <c r="T283" s="497" t="s">
        <v>11257</v>
      </c>
      <c r="U283" s="428" t="s">
        <v>13701</v>
      </c>
      <c r="V283" s="429"/>
    </row>
    <row r="284" spans="1:30" s="38" customFormat="1" ht="120" outlineLevel="1">
      <c r="A284" s="474">
        <f t="shared" si="16"/>
        <v>258</v>
      </c>
      <c r="B284" s="430" t="s">
        <v>9524</v>
      </c>
      <c r="C284" s="432" t="s">
        <v>484</v>
      </c>
      <c r="D284" s="458" t="s">
        <v>13030</v>
      </c>
      <c r="E284" s="430">
        <v>6648006162</v>
      </c>
      <c r="F284" s="430" t="s">
        <v>4937</v>
      </c>
      <c r="G284" s="452" t="s">
        <v>1024</v>
      </c>
      <c r="H284" s="430" t="s">
        <v>253</v>
      </c>
      <c r="I284" s="430" t="s">
        <v>24</v>
      </c>
      <c r="J284" s="430" t="s">
        <v>4395</v>
      </c>
      <c r="K284" s="507">
        <v>240</v>
      </c>
      <c r="L284" s="430" t="s">
        <v>361</v>
      </c>
      <c r="M284" s="430" t="s">
        <v>5908</v>
      </c>
      <c r="N284" s="430" t="s">
        <v>57</v>
      </c>
      <c r="O284" s="453" t="s">
        <v>9454</v>
      </c>
      <c r="P284" s="430" t="s">
        <v>13702</v>
      </c>
      <c r="Q284" s="457" t="s">
        <v>9716</v>
      </c>
      <c r="R284" s="430" t="s">
        <v>13031</v>
      </c>
      <c r="S284" s="430" t="s">
        <v>1025</v>
      </c>
      <c r="T284" s="497" t="s">
        <v>11258</v>
      </c>
      <c r="U284" s="428" t="s">
        <v>13703</v>
      </c>
      <c r="V284" s="429"/>
    </row>
    <row r="285" spans="1:30" s="38" customFormat="1" ht="120" outlineLevel="1">
      <c r="A285" s="474">
        <f t="shared" si="16"/>
        <v>259</v>
      </c>
      <c r="B285" s="430" t="s">
        <v>11938</v>
      </c>
      <c r="C285" s="430" t="s">
        <v>68</v>
      </c>
      <c r="D285" s="458" t="s">
        <v>1026</v>
      </c>
      <c r="E285" s="430">
        <v>6648006250</v>
      </c>
      <c r="F285" s="430" t="s">
        <v>4938</v>
      </c>
      <c r="G285" s="452" t="s">
        <v>1027</v>
      </c>
      <c r="H285" s="430" t="s">
        <v>253</v>
      </c>
      <c r="I285" s="430" t="s">
        <v>24</v>
      </c>
      <c r="J285" s="430" t="s">
        <v>432</v>
      </c>
      <c r="K285" s="507">
        <v>240</v>
      </c>
      <c r="L285" s="430" t="s">
        <v>361</v>
      </c>
      <c r="M285" s="430" t="s">
        <v>4654</v>
      </c>
      <c r="N285" s="430" t="s">
        <v>57</v>
      </c>
      <c r="O285" s="453" t="s">
        <v>10987</v>
      </c>
      <c r="P285" s="430" t="s">
        <v>13032</v>
      </c>
      <c r="Q285" s="457" t="s">
        <v>12834</v>
      </c>
      <c r="R285" s="430" t="s">
        <v>13033</v>
      </c>
      <c r="S285" s="430" t="s">
        <v>1028</v>
      </c>
      <c r="T285" s="497" t="s">
        <v>11259</v>
      </c>
      <c r="U285" s="428" t="s">
        <v>13704</v>
      </c>
      <c r="V285" s="429"/>
    </row>
    <row r="286" spans="1:30" s="38" customFormat="1" ht="37.5">
      <c r="A286" s="532" t="s">
        <v>9218</v>
      </c>
      <c r="B286" s="462"/>
      <c r="C286" s="462"/>
      <c r="D286" s="442"/>
      <c r="E286" s="462"/>
      <c r="F286" s="463"/>
      <c r="G286" s="464"/>
      <c r="H286" s="463"/>
      <c r="I286" s="463"/>
      <c r="J286" s="476"/>
      <c r="K286" s="465"/>
      <c r="L286" s="463"/>
      <c r="M286" s="476"/>
      <c r="N286" s="463"/>
      <c r="O286" s="466"/>
      <c r="P286" s="467"/>
      <c r="Q286" s="468"/>
      <c r="R286" s="463"/>
      <c r="S286" s="463"/>
      <c r="T286" s="466"/>
      <c r="U286" s="469"/>
      <c r="V286" s="429">
        <v>111</v>
      </c>
      <c r="W286" s="2"/>
      <c r="X286" s="2"/>
      <c r="Y286" s="2"/>
      <c r="Z286" s="2"/>
      <c r="AA286" s="2"/>
      <c r="AB286" s="2"/>
      <c r="AC286" s="2"/>
      <c r="AD286" s="2"/>
    </row>
    <row r="287" spans="1:30" s="38" customFormat="1" ht="84" outlineLevel="1">
      <c r="A287" s="474">
        <f>A285+1</f>
        <v>260</v>
      </c>
      <c r="B287" s="432" t="s">
        <v>11939</v>
      </c>
      <c r="C287" s="432" t="s">
        <v>68</v>
      </c>
      <c r="D287" s="435" t="s">
        <v>1029</v>
      </c>
      <c r="E287" s="432">
        <v>6627012888</v>
      </c>
      <c r="F287" s="436" t="s">
        <v>4939</v>
      </c>
      <c r="G287" s="425" t="s">
        <v>1030</v>
      </c>
      <c r="H287" s="430" t="s">
        <v>253</v>
      </c>
      <c r="I287" s="432" t="s">
        <v>24</v>
      </c>
      <c r="J287" s="432" t="s">
        <v>5971</v>
      </c>
      <c r="K287" s="563">
        <v>243.61</v>
      </c>
      <c r="L287" s="432" t="s">
        <v>361</v>
      </c>
      <c r="M287" s="430" t="s">
        <v>12178</v>
      </c>
      <c r="N287" s="432" t="s">
        <v>57</v>
      </c>
      <c r="O287" s="564" t="s">
        <v>10988</v>
      </c>
      <c r="P287" s="436" t="s">
        <v>1031</v>
      </c>
      <c r="Q287" s="448" t="s">
        <v>9940</v>
      </c>
      <c r="R287" s="512" t="s">
        <v>12785</v>
      </c>
      <c r="S287" s="516" t="s">
        <v>1032</v>
      </c>
      <c r="T287" s="455" t="s">
        <v>9172</v>
      </c>
      <c r="U287" s="451" t="s">
        <v>210</v>
      </c>
      <c r="V287" s="483"/>
      <c r="W287" s="193"/>
      <c r="X287" s="193"/>
    </row>
    <row r="288" spans="1:30" s="38" customFormat="1" ht="84" outlineLevel="1">
      <c r="A288" s="474">
        <f>A287+1</f>
        <v>261</v>
      </c>
      <c r="B288" s="432" t="s">
        <v>11940</v>
      </c>
      <c r="C288" s="432" t="s">
        <v>484</v>
      </c>
      <c r="D288" s="435" t="s">
        <v>1033</v>
      </c>
      <c r="E288" s="432">
        <v>6627012895</v>
      </c>
      <c r="F288" s="436" t="s">
        <v>4940</v>
      </c>
      <c r="G288" s="425" t="s">
        <v>1034</v>
      </c>
      <c r="H288" s="430" t="s">
        <v>253</v>
      </c>
      <c r="I288" s="432" t="s">
        <v>24</v>
      </c>
      <c r="J288" s="432" t="s">
        <v>5971</v>
      </c>
      <c r="K288" s="563">
        <v>243.61</v>
      </c>
      <c r="L288" s="432" t="s">
        <v>361</v>
      </c>
      <c r="M288" s="430" t="s">
        <v>11511</v>
      </c>
      <c r="N288" s="432" t="s">
        <v>57</v>
      </c>
      <c r="O288" s="564" t="s">
        <v>10288</v>
      </c>
      <c r="P288" s="436" t="s">
        <v>1035</v>
      </c>
      <c r="Q288" s="439" t="s">
        <v>12628</v>
      </c>
      <c r="R288" s="512" t="s">
        <v>12785</v>
      </c>
      <c r="S288" s="516" t="s">
        <v>1036</v>
      </c>
      <c r="T288" s="455" t="s">
        <v>9172</v>
      </c>
      <c r="U288" s="451" t="s">
        <v>210</v>
      </c>
      <c r="V288" s="483"/>
      <c r="W288" s="193"/>
      <c r="X288" s="193"/>
    </row>
    <row r="289" spans="1:30" s="38" customFormat="1" ht="120" outlineLevel="1">
      <c r="A289" s="474">
        <f>A288+1</f>
        <v>262</v>
      </c>
      <c r="B289" s="432" t="s">
        <v>11941</v>
      </c>
      <c r="C289" s="432" t="s">
        <v>68</v>
      </c>
      <c r="D289" s="435" t="s">
        <v>1037</v>
      </c>
      <c r="E289" s="432">
        <v>6627012905</v>
      </c>
      <c r="F289" s="436" t="s">
        <v>4941</v>
      </c>
      <c r="G289" s="437" t="s">
        <v>1038</v>
      </c>
      <c r="H289" s="430" t="s">
        <v>253</v>
      </c>
      <c r="I289" s="432" t="s">
        <v>24</v>
      </c>
      <c r="J289" s="432" t="s">
        <v>5971</v>
      </c>
      <c r="K289" s="563">
        <v>243.61</v>
      </c>
      <c r="L289" s="432" t="s">
        <v>361</v>
      </c>
      <c r="M289" s="430" t="s">
        <v>12627</v>
      </c>
      <c r="N289" s="432" t="s">
        <v>57</v>
      </c>
      <c r="O289" s="564" t="s">
        <v>10289</v>
      </c>
      <c r="P289" s="436" t="s">
        <v>1039</v>
      </c>
      <c r="Q289" s="439" t="s">
        <v>9639</v>
      </c>
      <c r="R289" s="512" t="s">
        <v>12785</v>
      </c>
      <c r="S289" s="454" t="s">
        <v>1040</v>
      </c>
      <c r="T289" s="455" t="s">
        <v>9172</v>
      </c>
      <c r="U289" s="451" t="s">
        <v>210</v>
      </c>
      <c r="V289" s="483"/>
      <c r="W289" s="193"/>
      <c r="X289" s="193"/>
    </row>
    <row r="290" spans="1:30" s="38" customFormat="1" ht="37.5">
      <c r="A290" s="532" t="s">
        <v>11180</v>
      </c>
      <c r="B290" s="462"/>
      <c r="C290" s="462"/>
      <c r="D290" s="442"/>
      <c r="E290" s="462"/>
      <c r="F290" s="463"/>
      <c r="G290" s="464"/>
      <c r="H290" s="463"/>
      <c r="I290" s="463"/>
      <c r="J290" s="476"/>
      <c r="K290" s="465"/>
      <c r="L290" s="463"/>
      <c r="M290" s="476"/>
      <c r="N290" s="463"/>
      <c r="O290" s="466"/>
      <c r="P290" s="467"/>
      <c r="Q290" s="468"/>
      <c r="R290" s="463"/>
      <c r="S290" s="463"/>
      <c r="T290" s="466"/>
      <c r="U290" s="469"/>
      <c r="V290" s="429">
        <v>111</v>
      </c>
      <c r="W290" s="2"/>
      <c r="X290" s="2"/>
      <c r="Y290" s="2"/>
      <c r="Z290" s="2"/>
      <c r="AA290" s="2"/>
      <c r="AB290" s="2"/>
      <c r="AC290" s="2"/>
      <c r="AD290" s="2"/>
    </row>
    <row r="291" spans="1:30" s="38" customFormat="1" ht="60" outlineLevel="1">
      <c r="A291" s="474">
        <f>A289+1</f>
        <v>263</v>
      </c>
      <c r="B291" s="430" t="s">
        <v>13744</v>
      </c>
      <c r="C291" s="436" t="s">
        <v>1041</v>
      </c>
      <c r="D291" s="458" t="s">
        <v>4524</v>
      </c>
      <c r="E291" s="430">
        <v>6659107370</v>
      </c>
      <c r="F291" s="430" t="s">
        <v>4525</v>
      </c>
      <c r="G291" s="495" t="s">
        <v>6668</v>
      </c>
      <c r="H291" s="454" t="s">
        <v>253</v>
      </c>
      <c r="I291" s="454" t="s">
        <v>24</v>
      </c>
      <c r="J291" s="454" t="s">
        <v>4526</v>
      </c>
      <c r="K291" s="479">
        <v>1200</v>
      </c>
      <c r="L291" s="454" t="s">
        <v>361</v>
      </c>
      <c r="M291" s="454" t="s">
        <v>5907</v>
      </c>
      <c r="N291" s="454" t="s">
        <v>57</v>
      </c>
      <c r="O291" s="455" t="s">
        <v>9987</v>
      </c>
      <c r="P291" s="454" t="s">
        <v>1042</v>
      </c>
      <c r="Q291" s="531" t="s">
        <v>9640</v>
      </c>
      <c r="R291" s="454" t="s">
        <v>1043</v>
      </c>
      <c r="S291" s="516" t="s">
        <v>890</v>
      </c>
      <c r="T291" s="329" t="s">
        <v>12396</v>
      </c>
      <c r="U291" s="405" t="s">
        <v>4559</v>
      </c>
      <c r="V291" s="483"/>
      <c r="W291" s="193"/>
      <c r="X291" s="193"/>
      <c r="Y291" s="193"/>
    </row>
    <row r="292" spans="1:30" s="38" customFormat="1" ht="96" outlineLevel="1">
      <c r="A292" s="474">
        <f>A291+1</f>
        <v>264</v>
      </c>
      <c r="B292" s="431" t="s">
        <v>12771</v>
      </c>
      <c r="C292" s="431" t="s">
        <v>1041</v>
      </c>
      <c r="D292" s="458" t="s">
        <v>1044</v>
      </c>
      <c r="E292" s="431">
        <v>6686996295</v>
      </c>
      <c r="F292" s="430" t="s">
        <v>4942</v>
      </c>
      <c r="G292" s="425" t="s">
        <v>6669</v>
      </c>
      <c r="H292" s="454" t="s">
        <v>253</v>
      </c>
      <c r="I292" s="454" t="s">
        <v>24</v>
      </c>
      <c r="J292" s="454" t="s">
        <v>12772</v>
      </c>
      <c r="K292" s="565">
        <v>1200</v>
      </c>
      <c r="L292" s="566" t="s">
        <v>10947</v>
      </c>
      <c r="M292" s="454" t="s">
        <v>12773</v>
      </c>
      <c r="N292" s="454" t="s">
        <v>57</v>
      </c>
      <c r="O292" s="567" t="s">
        <v>10290</v>
      </c>
      <c r="P292" s="512" t="s">
        <v>1045</v>
      </c>
      <c r="Q292" s="508" t="s">
        <v>9641</v>
      </c>
      <c r="R292" s="512" t="s">
        <v>6274</v>
      </c>
      <c r="S292" s="568" t="s">
        <v>1046</v>
      </c>
      <c r="T292" s="330" t="s">
        <v>12774</v>
      </c>
      <c r="U292" s="405" t="s">
        <v>12775</v>
      </c>
      <c r="V292" s="483"/>
      <c r="W292" s="193"/>
      <c r="X292" s="193"/>
      <c r="Y292" s="193"/>
    </row>
    <row r="293" spans="1:30" s="38" customFormat="1" ht="72" outlineLevel="1">
      <c r="A293" s="474">
        <f>A292+1</f>
        <v>265</v>
      </c>
      <c r="B293" s="430" t="s">
        <v>12580</v>
      </c>
      <c r="C293" s="436" t="s">
        <v>218</v>
      </c>
      <c r="D293" s="458" t="s">
        <v>1047</v>
      </c>
      <c r="E293" s="430">
        <v>6671014813</v>
      </c>
      <c r="F293" s="430" t="s">
        <v>4943</v>
      </c>
      <c r="G293" s="425" t="s">
        <v>1048</v>
      </c>
      <c r="H293" s="454" t="s">
        <v>253</v>
      </c>
      <c r="I293" s="454" t="s">
        <v>24</v>
      </c>
      <c r="J293" s="512" t="s">
        <v>4499</v>
      </c>
      <c r="K293" s="479">
        <v>2000</v>
      </c>
      <c r="L293" s="454" t="s">
        <v>679</v>
      </c>
      <c r="M293" s="454" t="s">
        <v>4946</v>
      </c>
      <c r="N293" s="454" t="s">
        <v>57</v>
      </c>
      <c r="O293" s="455" t="s">
        <v>10291</v>
      </c>
      <c r="P293" s="454" t="s">
        <v>1049</v>
      </c>
      <c r="Q293" s="531" t="s">
        <v>9642</v>
      </c>
      <c r="R293" s="454" t="s">
        <v>6854</v>
      </c>
      <c r="S293" s="516" t="s">
        <v>1050</v>
      </c>
      <c r="T293" s="248" t="s">
        <v>9173</v>
      </c>
      <c r="U293" s="406" t="s">
        <v>8621</v>
      </c>
      <c r="V293" s="483"/>
      <c r="W293" s="193"/>
      <c r="X293" s="193"/>
      <c r="Y293" s="193"/>
    </row>
    <row r="294" spans="1:30" s="38" customFormat="1" ht="84" outlineLevel="1">
      <c r="A294" s="474">
        <f>A293+1</f>
        <v>266</v>
      </c>
      <c r="B294" s="430" t="s">
        <v>13745</v>
      </c>
      <c r="C294" s="430" t="s">
        <v>218</v>
      </c>
      <c r="D294" s="458" t="s">
        <v>1051</v>
      </c>
      <c r="E294" s="548">
        <v>6679101377</v>
      </c>
      <c r="F294" s="430" t="s">
        <v>4944</v>
      </c>
      <c r="G294" s="425" t="s">
        <v>12213</v>
      </c>
      <c r="H294" s="454" t="s">
        <v>253</v>
      </c>
      <c r="I294" s="454" t="s">
        <v>24</v>
      </c>
      <c r="J294" s="454" t="s">
        <v>12214</v>
      </c>
      <c r="K294" s="479">
        <v>4600</v>
      </c>
      <c r="L294" s="454" t="s">
        <v>1052</v>
      </c>
      <c r="M294" s="454" t="s">
        <v>4947</v>
      </c>
      <c r="N294" s="454" t="s">
        <v>57</v>
      </c>
      <c r="O294" s="455" t="s">
        <v>10062</v>
      </c>
      <c r="P294" s="454" t="s">
        <v>1053</v>
      </c>
      <c r="Q294" s="531" t="s">
        <v>11122</v>
      </c>
      <c r="R294" s="454" t="s">
        <v>6841</v>
      </c>
      <c r="S294" s="516" t="s">
        <v>6841</v>
      </c>
      <c r="T294" s="248" t="s">
        <v>9173</v>
      </c>
      <c r="U294" s="406" t="s">
        <v>8622</v>
      </c>
      <c r="V294" s="483"/>
      <c r="W294" s="193"/>
      <c r="X294" s="193"/>
      <c r="Y294" s="193"/>
    </row>
    <row r="295" spans="1:30" s="38" customFormat="1" ht="37.5">
      <c r="A295" s="569" t="s">
        <v>11181</v>
      </c>
      <c r="B295" s="462"/>
      <c r="C295" s="462"/>
      <c r="D295" s="442"/>
      <c r="E295" s="462"/>
      <c r="F295" s="463"/>
      <c r="G295" s="464"/>
      <c r="H295" s="463"/>
      <c r="I295" s="463"/>
      <c r="J295" s="463"/>
      <c r="K295" s="465"/>
      <c r="L295" s="463"/>
      <c r="M295" s="463"/>
      <c r="N295" s="463"/>
      <c r="O295" s="466"/>
      <c r="P295" s="467"/>
      <c r="Q295" s="468"/>
      <c r="R295" s="463"/>
      <c r="S295" s="463"/>
      <c r="T295" s="466"/>
      <c r="U295" s="469"/>
      <c r="V295" s="429">
        <v>111</v>
      </c>
      <c r="W295" s="2"/>
      <c r="X295" s="2"/>
      <c r="Y295" s="2"/>
      <c r="Z295" s="2"/>
      <c r="AA295" s="2"/>
      <c r="AB295" s="2"/>
      <c r="AC295" s="2"/>
      <c r="AD295" s="2"/>
    </row>
    <row r="296" spans="1:30" s="38" customFormat="1" ht="72" outlineLevel="1">
      <c r="A296" s="474">
        <f>A294+1</f>
        <v>267</v>
      </c>
      <c r="B296" s="520" t="s">
        <v>9150</v>
      </c>
      <c r="C296" s="520" t="s">
        <v>1054</v>
      </c>
      <c r="D296" s="550" t="s">
        <v>1055</v>
      </c>
      <c r="E296" s="520">
        <v>6671314045</v>
      </c>
      <c r="F296" s="520" t="s">
        <v>4948</v>
      </c>
      <c r="G296" s="570" t="s">
        <v>1056</v>
      </c>
      <c r="H296" s="430" t="s">
        <v>253</v>
      </c>
      <c r="I296" s="520" t="s">
        <v>24</v>
      </c>
      <c r="J296" s="520" t="s">
        <v>4396</v>
      </c>
      <c r="K296" s="571" t="s">
        <v>1057</v>
      </c>
      <c r="L296" s="520" t="s">
        <v>385</v>
      </c>
      <c r="M296" s="430" t="s">
        <v>11741</v>
      </c>
      <c r="N296" s="520" t="s">
        <v>57</v>
      </c>
      <c r="O296" s="526" t="s">
        <v>10292</v>
      </c>
      <c r="P296" s="520" t="s">
        <v>11747</v>
      </c>
      <c r="Q296" s="461" t="s">
        <v>363</v>
      </c>
      <c r="R296" s="520" t="s">
        <v>9333</v>
      </c>
      <c r="S296" s="572" t="s">
        <v>6292</v>
      </c>
      <c r="T296" s="355" t="s">
        <v>8868</v>
      </c>
      <c r="U296" s="407" t="s">
        <v>1058</v>
      </c>
      <c r="V296" s="429"/>
    </row>
    <row r="297" spans="1:30" s="38" customFormat="1" ht="72" outlineLevel="1">
      <c r="A297" s="474">
        <f>A296+1</f>
        <v>268</v>
      </c>
      <c r="B297" s="520" t="s">
        <v>9151</v>
      </c>
      <c r="C297" s="520" t="s">
        <v>1054</v>
      </c>
      <c r="D297" s="550" t="s">
        <v>1059</v>
      </c>
      <c r="E297" s="520">
        <v>6671425676</v>
      </c>
      <c r="F297" s="520" t="s">
        <v>4949</v>
      </c>
      <c r="G297" s="570" t="s">
        <v>1060</v>
      </c>
      <c r="H297" s="430" t="s">
        <v>253</v>
      </c>
      <c r="I297" s="520" t="s">
        <v>24</v>
      </c>
      <c r="J297" s="520" t="s">
        <v>4361</v>
      </c>
      <c r="K297" s="571" t="s">
        <v>1061</v>
      </c>
      <c r="L297" s="520" t="s">
        <v>385</v>
      </c>
      <c r="M297" s="430" t="s">
        <v>11742</v>
      </c>
      <c r="N297" s="520" t="s">
        <v>57</v>
      </c>
      <c r="O297" s="526" t="s">
        <v>10293</v>
      </c>
      <c r="P297" s="520" t="s">
        <v>1062</v>
      </c>
      <c r="Q297" s="461" t="s">
        <v>363</v>
      </c>
      <c r="R297" s="520" t="s">
        <v>9333</v>
      </c>
      <c r="S297" s="572" t="s">
        <v>6293</v>
      </c>
      <c r="T297" s="355" t="s">
        <v>8076</v>
      </c>
      <c r="U297" s="407" t="s">
        <v>1063</v>
      </c>
      <c r="V297" s="429"/>
    </row>
    <row r="298" spans="1:30" s="38" customFormat="1" ht="96" outlineLevel="1">
      <c r="A298" s="474">
        <f>A297+1</f>
        <v>269</v>
      </c>
      <c r="B298" s="520" t="s">
        <v>9152</v>
      </c>
      <c r="C298" s="430" t="s">
        <v>1054</v>
      </c>
      <c r="D298" s="458" t="s">
        <v>1064</v>
      </c>
      <c r="E298" s="430">
        <v>6658475780</v>
      </c>
      <c r="F298" s="430" t="s">
        <v>4950</v>
      </c>
      <c r="G298" s="570" t="s">
        <v>1065</v>
      </c>
      <c r="H298" s="430" t="s">
        <v>253</v>
      </c>
      <c r="I298" s="430" t="s">
        <v>24</v>
      </c>
      <c r="J298" s="520" t="s">
        <v>4397</v>
      </c>
      <c r="K298" s="571" t="s">
        <v>1057</v>
      </c>
      <c r="L298" s="430" t="s">
        <v>385</v>
      </c>
      <c r="M298" s="430" t="s">
        <v>11743</v>
      </c>
      <c r="N298" s="430" t="s">
        <v>9156</v>
      </c>
      <c r="O298" s="453" t="s">
        <v>10294</v>
      </c>
      <c r="P298" s="430" t="s">
        <v>13377</v>
      </c>
      <c r="Q298" s="457" t="s">
        <v>9643</v>
      </c>
      <c r="R298" s="430" t="s">
        <v>9334</v>
      </c>
      <c r="S298" s="573" t="s">
        <v>6294</v>
      </c>
      <c r="T298" s="181" t="s">
        <v>8077</v>
      </c>
      <c r="U298" s="408" t="s">
        <v>8663</v>
      </c>
      <c r="V298" s="429"/>
    </row>
    <row r="299" spans="1:30" s="38" customFormat="1" ht="120" outlineLevel="1">
      <c r="A299" s="474">
        <f t="shared" ref="A299:A304" si="17">A298+1</f>
        <v>270</v>
      </c>
      <c r="B299" s="520" t="s">
        <v>11942</v>
      </c>
      <c r="C299" s="430" t="s">
        <v>1054</v>
      </c>
      <c r="D299" s="458" t="s">
        <v>1066</v>
      </c>
      <c r="E299" s="430">
        <v>6658039992</v>
      </c>
      <c r="F299" s="430" t="s">
        <v>4951</v>
      </c>
      <c r="G299" s="425" t="s">
        <v>1067</v>
      </c>
      <c r="H299" s="430" t="s">
        <v>253</v>
      </c>
      <c r="I299" s="430" t="s">
        <v>24</v>
      </c>
      <c r="J299" s="520" t="s">
        <v>4366</v>
      </c>
      <c r="K299" s="571" t="s">
        <v>1057</v>
      </c>
      <c r="L299" s="430" t="s">
        <v>385</v>
      </c>
      <c r="M299" s="430" t="s">
        <v>11741</v>
      </c>
      <c r="N299" s="430" t="s">
        <v>57</v>
      </c>
      <c r="O299" s="453" t="s">
        <v>10295</v>
      </c>
      <c r="P299" s="430" t="s">
        <v>11748</v>
      </c>
      <c r="Q299" s="461" t="s">
        <v>363</v>
      </c>
      <c r="R299" s="430" t="s">
        <v>6855</v>
      </c>
      <c r="S299" s="573" t="s">
        <v>6295</v>
      </c>
      <c r="T299" s="181" t="s">
        <v>8078</v>
      </c>
      <c r="U299" s="407" t="s">
        <v>1068</v>
      </c>
      <c r="V299" s="429"/>
    </row>
    <row r="300" spans="1:30" s="38" customFormat="1" ht="72" outlineLevel="1">
      <c r="A300" s="474">
        <f t="shared" si="17"/>
        <v>271</v>
      </c>
      <c r="B300" s="520" t="s">
        <v>9153</v>
      </c>
      <c r="C300" s="520" t="s">
        <v>68</v>
      </c>
      <c r="D300" s="458" t="s">
        <v>4225</v>
      </c>
      <c r="E300" s="430">
        <v>6658552869</v>
      </c>
      <c r="F300" s="430" t="s">
        <v>4952</v>
      </c>
      <c r="G300" s="425" t="s">
        <v>9343</v>
      </c>
      <c r="H300" s="430" t="s">
        <v>253</v>
      </c>
      <c r="I300" s="430" t="s">
        <v>24</v>
      </c>
      <c r="J300" s="520" t="s">
        <v>4398</v>
      </c>
      <c r="K300" s="571" t="s">
        <v>4223</v>
      </c>
      <c r="L300" s="430" t="s">
        <v>385</v>
      </c>
      <c r="M300" s="430" t="s">
        <v>11741</v>
      </c>
      <c r="N300" s="430" t="s">
        <v>9156</v>
      </c>
      <c r="O300" s="453" t="s">
        <v>10296</v>
      </c>
      <c r="P300" s="430" t="s">
        <v>11749</v>
      </c>
      <c r="Q300" s="574" t="s">
        <v>105</v>
      </c>
      <c r="R300" s="430" t="s">
        <v>6770</v>
      </c>
      <c r="S300" s="573" t="s">
        <v>1070</v>
      </c>
      <c r="T300" s="181" t="s">
        <v>8869</v>
      </c>
      <c r="U300" s="407" t="s">
        <v>4224</v>
      </c>
      <c r="V300" s="429"/>
    </row>
    <row r="301" spans="1:30" s="38" customFormat="1" ht="72" outlineLevel="1">
      <c r="A301" s="474">
        <f t="shared" si="17"/>
        <v>272</v>
      </c>
      <c r="B301" s="430" t="s">
        <v>9154</v>
      </c>
      <c r="C301" s="520" t="s">
        <v>1054</v>
      </c>
      <c r="D301" s="458" t="s">
        <v>1071</v>
      </c>
      <c r="E301" s="430">
        <v>6658530953</v>
      </c>
      <c r="F301" s="430" t="s">
        <v>11220</v>
      </c>
      <c r="G301" s="425" t="s">
        <v>4226</v>
      </c>
      <c r="H301" s="430" t="s">
        <v>253</v>
      </c>
      <c r="I301" s="430" t="s">
        <v>24</v>
      </c>
      <c r="J301" s="520" t="s">
        <v>4399</v>
      </c>
      <c r="K301" s="571" t="s">
        <v>1057</v>
      </c>
      <c r="L301" s="430" t="s">
        <v>385</v>
      </c>
      <c r="M301" s="430" t="s">
        <v>11744</v>
      </c>
      <c r="N301" s="520" t="s">
        <v>57</v>
      </c>
      <c r="O301" s="453" t="s">
        <v>10297</v>
      </c>
      <c r="P301" s="430" t="s">
        <v>13376</v>
      </c>
      <c r="Q301" s="457" t="s">
        <v>9644</v>
      </c>
      <c r="R301" s="430" t="s">
        <v>9335</v>
      </c>
      <c r="S301" s="573" t="s">
        <v>4227</v>
      </c>
      <c r="T301" s="181" t="s">
        <v>8079</v>
      </c>
      <c r="U301" s="408" t="s">
        <v>8623</v>
      </c>
      <c r="V301" s="429"/>
    </row>
    <row r="302" spans="1:30" s="38" customFormat="1" ht="72" outlineLevel="1">
      <c r="A302" s="474">
        <f t="shared" si="17"/>
        <v>273</v>
      </c>
      <c r="B302" s="520" t="s">
        <v>11943</v>
      </c>
      <c r="C302" s="520" t="s">
        <v>1054</v>
      </c>
      <c r="D302" s="550" t="s">
        <v>4228</v>
      </c>
      <c r="E302" s="520">
        <v>6658552509</v>
      </c>
      <c r="F302" s="520" t="s">
        <v>4953</v>
      </c>
      <c r="G302" s="425" t="s">
        <v>4229</v>
      </c>
      <c r="H302" s="430" t="s">
        <v>253</v>
      </c>
      <c r="I302" s="520" t="s">
        <v>24</v>
      </c>
      <c r="J302" s="520" t="s">
        <v>4400</v>
      </c>
      <c r="K302" s="571" t="s">
        <v>4230</v>
      </c>
      <c r="L302" s="430" t="s">
        <v>385</v>
      </c>
      <c r="M302" s="430" t="s">
        <v>7449</v>
      </c>
      <c r="N302" s="520" t="s">
        <v>57</v>
      </c>
      <c r="O302" s="526" t="s">
        <v>10298</v>
      </c>
      <c r="P302" s="520" t="s">
        <v>11750</v>
      </c>
      <c r="Q302" s="461" t="s">
        <v>363</v>
      </c>
      <c r="R302" s="520" t="s">
        <v>11151</v>
      </c>
      <c r="S302" s="572" t="s">
        <v>1072</v>
      </c>
      <c r="T302" s="355" t="s">
        <v>8080</v>
      </c>
      <c r="U302" s="408" t="s">
        <v>8624</v>
      </c>
      <c r="V302" s="429"/>
    </row>
    <row r="303" spans="1:30" s="38" customFormat="1" ht="96" outlineLevel="1">
      <c r="A303" s="474">
        <f t="shared" si="17"/>
        <v>274</v>
      </c>
      <c r="B303" s="520" t="s">
        <v>8778</v>
      </c>
      <c r="C303" s="520" t="s">
        <v>1054</v>
      </c>
      <c r="D303" s="550" t="s">
        <v>4231</v>
      </c>
      <c r="E303" s="520">
        <v>6658571477</v>
      </c>
      <c r="F303" s="520" t="s">
        <v>4954</v>
      </c>
      <c r="G303" s="575" t="s">
        <v>4232</v>
      </c>
      <c r="H303" s="430" t="s">
        <v>253</v>
      </c>
      <c r="I303" s="520" t="s">
        <v>24</v>
      </c>
      <c r="J303" s="520" t="s">
        <v>4371</v>
      </c>
      <c r="K303" s="571" t="s">
        <v>4223</v>
      </c>
      <c r="L303" s="430" t="s">
        <v>385</v>
      </c>
      <c r="M303" s="520" t="s">
        <v>11745</v>
      </c>
      <c r="N303" s="520" t="s">
        <v>57</v>
      </c>
      <c r="O303" s="526" t="s">
        <v>9550</v>
      </c>
      <c r="P303" s="520" t="s">
        <v>13374</v>
      </c>
      <c r="Q303" s="461" t="s">
        <v>363</v>
      </c>
      <c r="R303" s="520" t="s">
        <v>9336</v>
      </c>
      <c r="S303" s="572" t="s">
        <v>1073</v>
      </c>
      <c r="T303" s="355" t="s">
        <v>8081</v>
      </c>
      <c r="U303" s="408" t="s">
        <v>4233</v>
      </c>
      <c r="V303" s="429"/>
    </row>
    <row r="304" spans="1:30" s="38" customFormat="1" ht="72" outlineLevel="1">
      <c r="A304" s="474">
        <f t="shared" si="17"/>
        <v>275</v>
      </c>
      <c r="B304" s="520" t="s">
        <v>11944</v>
      </c>
      <c r="C304" s="520" t="s">
        <v>68</v>
      </c>
      <c r="D304" s="550" t="s">
        <v>1074</v>
      </c>
      <c r="E304" s="520">
        <v>6661062374</v>
      </c>
      <c r="F304" s="520" t="s">
        <v>4955</v>
      </c>
      <c r="G304" s="344" t="s">
        <v>4234</v>
      </c>
      <c r="H304" s="430" t="s">
        <v>253</v>
      </c>
      <c r="I304" s="520" t="s">
        <v>24</v>
      </c>
      <c r="J304" s="520" t="s">
        <v>4362</v>
      </c>
      <c r="K304" s="571" t="s">
        <v>4223</v>
      </c>
      <c r="L304" s="430" t="s">
        <v>385</v>
      </c>
      <c r="M304" s="430" t="s">
        <v>11746</v>
      </c>
      <c r="N304" s="520" t="s">
        <v>57</v>
      </c>
      <c r="O304" s="526" t="s">
        <v>10299</v>
      </c>
      <c r="P304" s="520" t="s">
        <v>13375</v>
      </c>
      <c r="Q304" s="461" t="s">
        <v>363</v>
      </c>
      <c r="R304" s="520" t="s">
        <v>9344</v>
      </c>
      <c r="S304" s="572" t="s">
        <v>6296</v>
      </c>
      <c r="T304" s="355" t="s">
        <v>8082</v>
      </c>
      <c r="U304" s="408" t="s">
        <v>8625</v>
      </c>
      <c r="V304" s="429"/>
    </row>
    <row r="305" spans="1:30" s="38" customFormat="1" ht="37.5">
      <c r="A305" s="569" t="s">
        <v>11182</v>
      </c>
      <c r="B305" s="462"/>
      <c r="C305" s="462"/>
      <c r="D305" s="442"/>
      <c r="E305" s="462"/>
      <c r="F305" s="463"/>
      <c r="G305" s="464"/>
      <c r="H305" s="463"/>
      <c r="I305" s="463"/>
      <c r="J305" s="463"/>
      <c r="K305" s="465"/>
      <c r="L305" s="463"/>
      <c r="M305" s="463"/>
      <c r="N305" s="463"/>
      <c r="O305" s="466"/>
      <c r="P305" s="467"/>
      <c r="Q305" s="468"/>
      <c r="R305" s="463"/>
      <c r="S305" s="463"/>
      <c r="T305" s="466"/>
      <c r="U305" s="469"/>
      <c r="V305" s="429">
        <v>111</v>
      </c>
      <c r="W305" s="2"/>
      <c r="X305" s="2"/>
      <c r="Y305" s="2"/>
      <c r="Z305" s="2"/>
      <c r="AA305" s="2"/>
      <c r="AB305" s="2"/>
      <c r="AC305" s="2"/>
      <c r="AD305" s="2"/>
    </row>
    <row r="306" spans="1:30" s="38" customFormat="1" ht="60" outlineLevel="1">
      <c r="A306" s="474">
        <f>A304+1</f>
        <v>276</v>
      </c>
      <c r="B306" s="430" t="s">
        <v>11945</v>
      </c>
      <c r="C306" s="432" t="s">
        <v>68</v>
      </c>
      <c r="D306" s="458" t="s">
        <v>7248</v>
      </c>
      <c r="E306" s="453">
        <v>6661060056</v>
      </c>
      <c r="F306" s="430" t="s">
        <v>4956</v>
      </c>
      <c r="G306" s="452" t="s">
        <v>1075</v>
      </c>
      <c r="H306" s="430" t="s">
        <v>253</v>
      </c>
      <c r="I306" s="430" t="s">
        <v>24</v>
      </c>
      <c r="J306" s="520" t="s">
        <v>4412</v>
      </c>
      <c r="K306" s="507">
        <v>790.8</v>
      </c>
      <c r="L306" s="430" t="s">
        <v>361</v>
      </c>
      <c r="M306" s="430" t="s">
        <v>7249</v>
      </c>
      <c r="N306" s="430" t="s">
        <v>57</v>
      </c>
      <c r="O306" s="453" t="s">
        <v>9984</v>
      </c>
      <c r="P306" s="430" t="s">
        <v>7250</v>
      </c>
      <c r="Q306" s="457" t="s">
        <v>9645</v>
      </c>
      <c r="R306" s="430" t="s">
        <v>7251</v>
      </c>
      <c r="S306" s="573" t="s">
        <v>1076</v>
      </c>
      <c r="T306" s="181" t="s">
        <v>8083</v>
      </c>
      <c r="U306" s="408" t="s">
        <v>1077</v>
      </c>
      <c r="V306" s="429"/>
    </row>
    <row r="307" spans="1:30" s="38" customFormat="1" ht="60" outlineLevel="1">
      <c r="A307" s="474">
        <f t="shared" ref="A307:A338" si="18">A306+1</f>
        <v>277</v>
      </c>
      <c r="B307" s="430" t="s">
        <v>11946</v>
      </c>
      <c r="C307" s="432" t="s">
        <v>68</v>
      </c>
      <c r="D307" s="458" t="s">
        <v>7252</v>
      </c>
      <c r="E307" s="453">
        <v>6661058882</v>
      </c>
      <c r="F307" s="430" t="s">
        <v>4957</v>
      </c>
      <c r="G307" s="452" t="s">
        <v>1078</v>
      </c>
      <c r="H307" s="430" t="s">
        <v>253</v>
      </c>
      <c r="I307" s="430" t="s">
        <v>24</v>
      </c>
      <c r="J307" s="520" t="s">
        <v>4385</v>
      </c>
      <c r="K307" s="571">
        <v>790.8</v>
      </c>
      <c r="L307" s="430" t="s">
        <v>361</v>
      </c>
      <c r="M307" s="430" t="s">
        <v>7253</v>
      </c>
      <c r="N307" s="430" t="s">
        <v>57</v>
      </c>
      <c r="O307" s="453" t="s">
        <v>10478</v>
      </c>
      <c r="P307" s="430" t="s">
        <v>1079</v>
      </c>
      <c r="Q307" s="457" t="s">
        <v>9645</v>
      </c>
      <c r="R307" s="430" t="s">
        <v>7254</v>
      </c>
      <c r="S307" s="573" t="s">
        <v>1080</v>
      </c>
      <c r="T307" s="181" t="s">
        <v>8084</v>
      </c>
      <c r="U307" s="408" t="s">
        <v>1081</v>
      </c>
      <c r="V307" s="429"/>
    </row>
    <row r="308" spans="1:30" s="38" customFormat="1" ht="96" outlineLevel="1">
      <c r="A308" s="474">
        <f t="shared" si="18"/>
        <v>278</v>
      </c>
      <c r="B308" s="430" t="s">
        <v>12581</v>
      </c>
      <c r="C308" s="432" t="s">
        <v>68</v>
      </c>
      <c r="D308" s="458" t="s">
        <v>1082</v>
      </c>
      <c r="E308" s="453">
        <v>6661059156</v>
      </c>
      <c r="F308" s="430" t="s">
        <v>4958</v>
      </c>
      <c r="G308" s="452" t="s">
        <v>1083</v>
      </c>
      <c r="H308" s="430" t="s">
        <v>253</v>
      </c>
      <c r="I308" s="430" t="s">
        <v>24</v>
      </c>
      <c r="J308" s="430" t="s">
        <v>1633</v>
      </c>
      <c r="K308" s="507" t="s">
        <v>7255</v>
      </c>
      <c r="L308" s="430" t="s">
        <v>361</v>
      </c>
      <c r="M308" s="430" t="s">
        <v>7256</v>
      </c>
      <c r="N308" s="430" t="s">
        <v>57</v>
      </c>
      <c r="O308" s="453" t="s">
        <v>10123</v>
      </c>
      <c r="P308" s="430" t="s">
        <v>7257</v>
      </c>
      <c r="Q308" s="457" t="s">
        <v>9645</v>
      </c>
      <c r="R308" s="430" t="s">
        <v>7258</v>
      </c>
      <c r="S308" s="573" t="s">
        <v>1084</v>
      </c>
      <c r="T308" s="181" t="s">
        <v>8085</v>
      </c>
      <c r="U308" s="408" t="s">
        <v>1085</v>
      </c>
      <c r="V308" s="429"/>
    </row>
    <row r="309" spans="1:30" s="38" customFormat="1" ht="84" outlineLevel="1">
      <c r="A309" s="474">
        <f t="shared" si="18"/>
        <v>279</v>
      </c>
      <c r="B309" s="430" t="s">
        <v>8779</v>
      </c>
      <c r="C309" s="432" t="s">
        <v>68</v>
      </c>
      <c r="D309" s="458" t="s">
        <v>1086</v>
      </c>
      <c r="E309" s="453">
        <v>6661058667</v>
      </c>
      <c r="F309" s="430" t="s">
        <v>4959</v>
      </c>
      <c r="G309" s="452" t="s">
        <v>1087</v>
      </c>
      <c r="H309" s="430" t="s">
        <v>253</v>
      </c>
      <c r="I309" s="430" t="s">
        <v>24</v>
      </c>
      <c r="J309" s="430" t="s">
        <v>1644</v>
      </c>
      <c r="K309" s="507">
        <v>790.8</v>
      </c>
      <c r="L309" s="430" t="s">
        <v>361</v>
      </c>
      <c r="M309" s="430" t="s">
        <v>7262</v>
      </c>
      <c r="N309" s="430" t="s">
        <v>57</v>
      </c>
      <c r="O309" s="453" t="s">
        <v>10300</v>
      </c>
      <c r="P309" s="430" t="s">
        <v>7259</v>
      </c>
      <c r="Q309" s="457" t="s">
        <v>9645</v>
      </c>
      <c r="R309" s="430" t="s">
        <v>7260</v>
      </c>
      <c r="S309" s="573" t="s">
        <v>1088</v>
      </c>
      <c r="T309" s="181" t="s">
        <v>8086</v>
      </c>
      <c r="U309" s="408" t="s">
        <v>1089</v>
      </c>
      <c r="V309" s="429"/>
    </row>
    <row r="310" spans="1:30" s="38" customFormat="1" ht="60" outlineLevel="1">
      <c r="A310" s="474">
        <f t="shared" si="18"/>
        <v>280</v>
      </c>
      <c r="B310" s="430" t="s">
        <v>11947</v>
      </c>
      <c r="C310" s="432" t="s">
        <v>68</v>
      </c>
      <c r="D310" s="458" t="s">
        <v>1090</v>
      </c>
      <c r="E310" s="453">
        <v>6664041936</v>
      </c>
      <c r="F310" s="430" t="s">
        <v>4960</v>
      </c>
      <c r="G310" s="452" t="s">
        <v>1091</v>
      </c>
      <c r="H310" s="430" t="s">
        <v>253</v>
      </c>
      <c r="I310" s="430" t="s">
        <v>24</v>
      </c>
      <c r="J310" s="520" t="s">
        <v>1602</v>
      </c>
      <c r="K310" s="571" t="s">
        <v>7261</v>
      </c>
      <c r="L310" s="430" t="s">
        <v>361</v>
      </c>
      <c r="M310" s="430" t="s">
        <v>7263</v>
      </c>
      <c r="N310" s="430" t="s">
        <v>57</v>
      </c>
      <c r="O310" s="453" t="s">
        <v>9971</v>
      </c>
      <c r="P310" s="430" t="s">
        <v>1092</v>
      </c>
      <c r="Q310" s="457" t="s">
        <v>9645</v>
      </c>
      <c r="R310" s="430" t="s">
        <v>7254</v>
      </c>
      <c r="S310" s="573" t="s">
        <v>1093</v>
      </c>
      <c r="T310" s="181" t="s">
        <v>8086</v>
      </c>
      <c r="U310" s="408" t="s">
        <v>1094</v>
      </c>
      <c r="V310" s="429"/>
    </row>
    <row r="311" spans="1:30" s="38" customFormat="1" ht="60" outlineLevel="1">
      <c r="A311" s="474">
        <f t="shared" si="18"/>
        <v>281</v>
      </c>
      <c r="B311" s="430" t="s">
        <v>9525</v>
      </c>
      <c r="C311" s="432" t="s">
        <v>68</v>
      </c>
      <c r="D311" s="458" t="s">
        <v>7264</v>
      </c>
      <c r="E311" s="453">
        <v>6661059149</v>
      </c>
      <c r="F311" s="430" t="s">
        <v>4961</v>
      </c>
      <c r="G311" s="452" t="s">
        <v>1095</v>
      </c>
      <c r="H311" s="430" t="s">
        <v>253</v>
      </c>
      <c r="I311" s="430" t="s">
        <v>24</v>
      </c>
      <c r="J311" s="520" t="s">
        <v>12224</v>
      </c>
      <c r="K311" s="571" t="s">
        <v>7255</v>
      </c>
      <c r="L311" s="430" t="s">
        <v>361</v>
      </c>
      <c r="M311" s="430" t="s">
        <v>7265</v>
      </c>
      <c r="N311" s="430" t="s">
        <v>57</v>
      </c>
      <c r="O311" s="453" t="s">
        <v>10301</v>
      </c>
      <c r="P311" s="430" t="s">
        <v>1096</v>
      </c>
      <c r="Q311" s="457" t="s">
        <v>9645</v>
      </c>
      <c r="R311" s="430" t="s">
        <v>7266</v>
      </c>
      <c r="S311" s="573" t="s">
        <v>1097</v>
      </c>
      <c r="T311" s="181" t="s">
        <v>8087</v>
      </c>
      <c r="U311" s="408" t="s">
        <v>1098</v>
      </c>
      <c r="V311" s="429"/>
    </row>
    <row r="312" spans="1:30" s="38" customFormat="1" ht="96" outlineLevel="1">
      <c r="A312" s="474">
        <f t="shared" si="18"/>
        <v>282</v>
      </c>
      <c r="B312" s="430" t="s">
        <v>9526</v>
      </c>
      <c r="C312" s="432" t="s">
        <v>68</v>
      </c>
      <c r="D312" s="458" t="s">
        <v>1099</v>
      </c>
      <c r="E312" s="453">
        <v>6661064854</v>
      </c>
      <c r="F312" s="430" t="s">
        <v>4962</v>
      </c>
      <c r="G312" s="452" t="s">
        <v>1100</v>
      </c>
      <c r="H312" s="430" t="s">
        <v>253</v>
      </c>
      <c r="I312" s="430" t="s">
        <v>24</v>
      </c>
      <c r="J312" s="430" t="s">
        <v>7267</v>
      </c>
      <c r="K312" s="507">
        <v>790.8</v>
      </c>
      <c r="L312" s="430" t="s">
        <v>361</v>
      </c>
      <c r="M312" s="430" t="s">
        <v>11785</v>
      </c>
      <c r="N312" s="430" t="s">
        <v>57</v>
      </c>
      <c r="O312" s="453" t="s">
        <v>6585</v>
      </c>
      <c r="P312" s="430" t="s">
        <v>1101</v>
      </c>
      <c r="Q312" s="457" t="s">
        <v>9645</v>
      </c>
      <c r="R312" s="430" t="s">
        <v>7268</v>
      </c>
      <c r="S312" s="573" t="s">
        <v>1102</v>
      </c>
      <c r="T312" s="181" t="s">
        <v>8088</v>
      </c>
      <c r="U312" s="408" t="s">
        <v>1103</v>
      </c>
      <c r="V312" s="429"/>
    </row>
    <row r="313" spans="1:30" s="38" customFormat="1" ht="60" outlineLevel="1">
      <c r="A313" s="474">
        <f t="shared" si="18"/>
        <v>283</v>
      </c>
      <c r="B313" s="430" t="s">
        <v>11948</v>
      </c>
      <c r="C313" s="432" t="s">
        <v>68</v>
      </c>
      <c r="D313" s="458" t="s">
        <v>1104</v>
      </c>
      <c r="E313" s="453">
        <v>6661057134</v>
      </c>
      <c r="F313" s="430" t="s">
        <v>4963</v>
      </c>
      <c r="G313" s="452" t="s">
        <v>1105</v>
      </c>
      <c r="H313" s="430" t="s">
        <v>253</v>
      </c>
      <c r="I313" s="430" t="s">
        <v>24</v>
      </c>
      <c r="J313" s="430" t="s">
        <v>4412</v>
      </c>
      <c r="K313" s="507">
        <v>790.8</v>
      </c>
      <c r="L313" s="430" t="s">
        <v>361</v>
      </c>
      <c r="M313" s="430" t="s">
        <v>11786</v>
      </c>
      <c r="N313" s="430" t="s">
        <v>57</v>
      </c>
      <c r="O313" s="453" t="s">
        <v>9454</v>
      </c>
      <c r="P313" s="430" t="s">
        <v>1106</v>
      </c>
      <c r="Q313" s="457" t="s">
        <v>9645</v>
      </c>
      <c r="R313" s="430" t="s">
        <v>7269</v>
      </c>
      <c r="S313" s="573" t="s">
        <v>1107</v>
      </c>
      <c r="T313" s="181" t="s">
        <v>8089</v>
      </c>
      <c r="U313" s="408" t="s">
        <v>1108</v>
      </c>
      <c r="V313" s="429"/>
    </row>
    <row r="314" spans="1:30" s="38" customFormat="1" ht="60" outlineLevel="1">
      <c r="A314" s="474">
        <f t="shared" si="18"/>
        <v>284</v>
      </c>
      <c r="B314" s="430" t="s">
        <v>9527</v>
      </c>
      <c r="C314" s="432" t="s">
        <v>68</v>
      </c>
      <c r="D314" s="458" t="s">
        <v>7270</v>
      </c>
      <c r="E314" s="453">
        <v>6661065382</v>
      </c>
      <c r="F314" s="430" t="s">
        <v>4964</v>
      </c>
      <c r="G314" s="452" t="s">
        <v>1109</v>
      </c>
      <c r="H314" s="430" t="s">
        <v>253</v>
      </c>
      <c r="I314" s="430" t="s">
        <v>24</v>
      </c>
      <c r="J314" s="520" t="s">
        <v>1602</v>
      </c>
      <c r="K314" s="571" t="s">
        <v>7261</v>
      </c>
      <c r="L314" s="430" t="s">
        <v>361</v>
      </c>
      <c r="M314" s="430" t="s">
        <v>11787</v>
      </c>
      <c r="N314" s="430" t="s">
        <v>57</v>
      </c>
      <c r="O314" s="453" t="s">
        <v>10302</v>
      </c>
      <c r="P314" s="430" t="s">
        <v>1110</v>
      </c>
      <c r="Q314" s="457" t="s">
        <v>9645</v>
      </c>
      <c r="R314" s="430" t="s">
        <v>7254</v>
      </c>
      <c r="S314" s="573" t="s">
        <v>1111</v>
      </c>
      <c r="T314" s="181" t="s">
        <v>8086</v>
      </c>
      <c r="U314" s="408" t="s">
        <v>1112</v>
      </c>
      <c r="V314" s="429"/>
    </row>
    <row r="315" spans="1:30" s="38" customFormat="1" ht="60" outlineLevel="1">
      <c r="A315" s="474">
        <f t="shared" si="18"/>
        <v>285</v>
      </c>
      <c r="B315" s="430" t="s">
        <v>11949</v>
      </c>
      <c r="C315" s="432" t="s">
        <v>68</v>
      </c>
      <c r="D315" s="458" t="s">
        <v>1113</v>
      </c>
      <c r="E315" s="453">
        <v>6661058709</v>
      </c>
      <c r="F315" s="430" t="s">
        <v>4965</v>
      </c>
      <c r="G315" s="452" t="s">
        <v>1114</v>
      </c>
      <c r="H315" s="430" t="s">
        <v>253</v>
      </c>
      <c r="I315" s="430" t="s">
        <v>24</v>
      </c>
      <c r="J315" s="430" t="s">
        <v>7271</v>
      </c>
      <c r="K315" s="507" t="s">
        <v>7261</v>
      </c>
      <c r="L315" s="430" t="s">
        <v>361</v>
      </c>
      <c r="M315" s="430" t="s">
        <v>11788</v>
      </c>
      <c r="N315" s="430" t="s">
        <v>57</v>
      </c>
      <c r="O315" s="453" t="s">
        <v>10303</v>
      </c>
      <c r="P315" s="430" t="s">
        <v>1115</v>
      </c>
      <c r="Q315" s="457" t="s">
        <v>9645</v>
      </c>
      <c r="R315" s="430" t="s">
        <v>7254</v>
      </c>
      <c r="S315" s="573" t="s">
        <v>1116</v>
      </c>
      <c r="T315" s="181" t="s">
        <v>8090</v>
      </c>
      <c r="U315" s="408" t="s">
        <v>1117</v>
      </c>
      <c r="V315" s="429"/>
    </row>
    <row r="316" spans="1:30" s="38" customFormat="1" ht="60" outlineLevel="1">
      <c r="A316" s="474">
        <f t="shared" si="18"/>
        <v>286</v>
      </c>
      <c r="B316" s="430" t="s">
        <v>11950</v>
      </c>
      <c r="C316" s="432" t="s">
        <v>68</v>
      </c>
      <c r="D316" s="458" t="s">
        <v>1118</v>
      </c>
      <c r="E316" s="453">
        <v>6661058699</v>
      </c>
      <c r="F316" s="430" t="s">
        <v>4966</v>
      </c>
      <c r="G316" s="452" t="s">
        <v>1119</v>
      </c>
      <c r="H316" s="430" t="s">
        <v>253</v>
      </c>
      <c r="I316" s="430" t="s">
        <v>24</v>
      </c>
      <c r="J316" s="430" t="s">
        <v>4342</v>
      </c>
      <c r="K316" s="507" t="s">
        <v>7255</v>
      </c>
      <c r="L316" s="430" t="s">
        <v>361</v>
      </c>
      <c r="M316" s="430" t="s">
        <v>11789</v>
      </c>
      <c r="N316" s="430" t="s">
        <v>57</v>
      </c>
      <c r="O316" s="453" t="s">
        <v>9971</v>
      </c>
      <c r="P316" s="430" t="s">
        <v>1120</v>
      </c>
      <c r="Q316" s="457" t="s">
        <v>9645</v>
      </c>
      <c r="R316" s="430" t="s">
        <v>7272</v>
      </c>
      <c r="S316" s="573" t="s">
        <v>1121</v>
      </c>
      <c r="T316" s="181" t="s">
        <v>8091</v>
      </c>
      <c r="U316" s="408" t="s">
        <v>1122</v>
      </c>
      <c r="V316" s="429"/>
    </row>
    <row r="317" spans="1:30" s="38" customFormat="1" ht="60" outlineLevel="1">
      <c r="A317" s="474">
        <f t="shared" si="18"/>
        <v>287</v>
      </c>
      <c r="B317" s="430" t="s">
        <v>11951</v>
      </c>
      <c r="C317" s="432" t="s">
        <v>68</v>
      </c>
      <c r="D317" s="458" t="s">
        <v>1123</v>
      </c>
      <c r="E317" s="453">
        <v>6661061902</v>
      </c>
      <c r="F317" s="430" t="s">
        <v>4967</v>
      </c>
      <c r="G317" s="452" t="s">
        <v>1124</v>
      </c>
      <c r="H317" s="430" t="s">
        <v>253</v>
      </c>
      <c r="I317" s="430" t="s">
        <v>24</v>
      </c>
      <c r="J317" s="430" t="s">
        <v>4412</v>
      </c>
      <c r="K317" s="507">
        <v>790.8</v>
      </c>
      <c r="L317" s="430" t="s">
        <v>361</v>
      </c>
      <c r="M317" s="430" t="s">
        <v>11790</v>
      </c>
      <c r="N317" s="430" t="s">
        <v>57</v>
      </c>
      <c r="O317" s="453" t="s">
        <v>10304</v>
      </c>
      <c r="P317" s="430" t="s">
        <v>1125</v>
      </c>
      <c r="Q317" s="457" t="s">
        <v>9645</v>
      </c>
      <c r="R317" s="430" t="s">
        <v>7273</v>
      </c>
      <c r="S317" s="573" t="s">
        <v>1126</v>
      </c>
      <c r="T317" s="181" t="s">
        <v>8087</v>
      </c>
      <c r="U317" s="408" t="s">
        <v>1127</v>
      </c>
      <c r="V317" s="429"/>
    </row>
    <row r="318" spans="1:30" s="38" customFormat="1" ht="72" outlineLevel="1">
      <c r="A318" s="474">
        <f t="shared" si="18"/>
        <v>288</v>
      </c>
      <c r="B318" s="430" t="s">
        <v>9528</v>
      </c>
      <c r="C318" s="432" t="s">
        <v>68</v>
      </c>
      <c r="D318" s="458" t="s">
        <v>7274</v>
      </c>
      <c r="E318" s="453">
        <v>6661058674</v>
      </c>
      <c r="F318" s="430" t="s">
        <v>4968</v>
      </c>
      <c r="G318" s="452" t="s">
        <v>1128</v>
      </c>
      <c r="H318" s="430" t="s">
        <v>253</v>
      </c>
      <c r="I318" s="430" t="s">
        <v>24</v>
      </c>
      <c r="J318" s="430" t="s">
        <v>4385</v>
      </c>
      <c r="K318" s="507">
        <v>790.8</v>
      </c>
      <c r="L318" s="430" t="s">
        <v>361</v>
      </c>
      <c r="M318" s="430" t="s">
        <v>7275</v>
      </c>
      <c r="N318" s="430" t="s">
        <v>57</v>
      </c>
      <c r="O318" s="453" t="s">
        <v>10305</v>
      </c>
      <c r="P318" s="430" t="s">
        <v>1129</v>
      </c>
      <c r="Q318" s="457" t="s">
        <v>9645</v>
      </c>
      <c r="R318" s="430" t="s">
        <v>7254</v>
      </c>
      <c r="S318" s="573" t="s">
        <v>1130</v>
      </c>
      <c r="T318" s="181" t="s">
        <v>8089</v>
      </c>
      <c r="U318" s="408" t="s">
        <v>1131</v>
      </c>
      <c r="V318" s="429"/>
    </row>
    <row r="319" spans="1:30" s="38" customFormat="1" ht="60" outlineLevel="1">
      <c r="A319" s="474">
        <f t="shared" si="18"/>
        <v>289</v>
      </c>
      <c r="B319" s="430" t="s">
        <v>9529</v>
      </c>
      <c r="C319" s="432" t="s">
        <v>68</v>
      </c>
      <c r="D319" s="458" t="s">
        <v>1132</v>
      </c>
      <c r="E319" s="453">
        <v>6661063674</v>
      </c>
      <c r="F319" s="430" t="s">
        <v>4969</v>
      </c>
      <c r="G319" s="452" t="s">
        <v>1133</v>
      </c>
      <c r="H319" s="430" t="s">
        <v>253</v>
      </c>
      <c r="I319" s="430" t="s">
        <v>24</v>
      </c>
      <c r="J319" s="430" t="s">
        <v>1644</v>
      </c>
      <c r="K319" s="507">
        <v>790.8</v>
      </c>
      <c r="L319" s="430" t="s">
        <v>361</v>
      </c>
      <c r="M319" s="430" t="s">
        <v>7276</v>
      </c>
      <c r="N319" s="430" t="s">
        <v>57</v>
      </c>
      <c r="O319" s="453" t="s">
        <v>9454</v>
      </c>
      <c r="P319" s="430" t="s">
        <v>7277</v>
      </c>
      <c r="Q319" s="457" t="s">
        <v>9645</v>
      </c>
      <c r="R319" s="430" t="s">
        <v>7278</v>
      </c>
      <c r="S319" s="573" t="s">
        <v>1134</v>
      </c>
      <c r="T319" s="181" t="s">
        <v>8092</v>
      </c>
      <c r="U319" s="408" t="s">
        <v>1135</v>
      </c>
      <c r="V319" s="429"/>
    </row>
    <row r="320" spans="1:30" s="38" customFormat="1" ht="60" outlineLevel="1">
      <c r="A320" s="474">
        <f t="shared" si="18"/>
        <v>290</v>
      </c>
      <c r="B320" s="430" t="s">
        <v>11952</v>
      </c>
      <c r="C320" s="432" t="s">
        <v>68</v>
      </c>
      <c r="D320" s="458" t="s">
        <v>1136</v>
      </c>
      <c r="E320" s="453">
        <v>6661059163</v>
      </c>
      <c r="F320" s="430" t="s">
        <v>4970</v>
      </c>
      <c r="G320" s="452" t="s">
        <v>1137</v>
      </c>
      <c r="H320" s="430" t="s">
        <v>253</v>
      </c>
      <c r="I320" s="430" t="s">
        <v>24</v>
      </c>
      <c r="J320" s="430" t="s">
        <v>1644</v>
      </c>
      <c r="K320" s="507">
        <v>790.8</v>
      </c>
      <c r="L320" s="430" t="s">
        <v>361</v>
      </c>
      <c r="M320" s="430" t="s">
        <v>7279</v>
      </c>
      <c r="N320" s="430" t="s">
        <v>57</v>
      </c>
      <c r="O320" s="453" t="s">
        <v>9455</v>
      </c>
      <c r="P320" s="430" t="s">
        <v>1138</v>
      </c>
      <c r="Q320" s="457" t="s">
        <v>9645</v>
      </c>
      <c r="R320" s="430" t="s">
        <v>7280</v>
      </c>
      <c r="S320" s="573" t="s">
        <v>1139</v>
      </c>
      <c r="T320" s="181" t="s">
        <v>8087</v>
      </c>
      <c r="U320" s="408" t="s">
        <v>1140</v>
      </c>
      <c r="V320" s="429"/>
    </row>
    <row r="321" spans="1:30" s="38" customFormat="1" ht="60" outlineLevel="1">
      <c r="A321" s="474">
        <f t="shared" si="18"/>
        <v>291</v>
      </c>
      <c r="B321" s="436" t="s">
        <v>9530</v>
      </c>
      <c r="C321" s="432" t="s">
        <v>68</v>
      </c>
      <c r="D321" s="435" t="s">
        <v>1141</v>
      </c>
      <c r="E321" s="438">
        <v>6661055708</v>
      </c>
      <c r="F321" s="436" t="s">
        <v>4971</v>
      </c>
      <c r="G321" s="437" t="s">
        <v>1142</v>
      </c>
      <c r="H321" s="430" t="s">
        <v>253</v>
      </c>
      <c r="I321" s="436" t="s">
        <v>24</v>
      </c>
      <c r="J321" s="430" t="s">
        <v>4412</v>
      </c>
      <c r="K321" s="507">
        <v>790.8</v>
      </c>
      <c r="L321" s="430" t="s">
        <v>361</v>
      </c>
      <c r="M321" s="430" t="s">
        <v>11791</v>
      </c>
      <c r="N321" s="430" t="s">
        <v>57</v>
      </c>
      <c r="O321" s="438" t="s">
        <v>9461</v>
      </c>
      <c r="P321" s="436" t="s">
        <v>7281</v>
      </c>
      <c r="Q321" s="457" t="s">
        <v>9645</v>
      </c>
      <c r="R321" s="430" t="s">
        <v>7282</v>
      </c>
      <c r="S321" s="576" t="s">
        <v>1143</v>
      </c>
      <c r="T321" s="181" t="s">
        <v>8084</v>
      </c>
      <c r="U321" s="408" t="s">
        <v>1144</v>
      </c>
      <c r="V321" s="429"/>
    </row>
    <row r="322" spans="1:30" s="38" customFormat="1" ht="60" outlineLevel="1">
      <c r="A322" s="474">
        <f t="shared" si="18"/>
        <v>292</v>
      </c>
      <c r="B322" s="430" t="s">
        <v>11953</v>
      </c>
      <c r="C322" s="432" t="s">
        <v>68</v>
      </c>
      <c r="D322" s="458" t="s">
        <v>7283</v>
      </c>
      <c r="E322" s="453">
        <v>6661012180</v>
      </c>
      <c r="F322" s="430" t="s">
        <v>4972</v>
      </c>
      <c r="G322" s="452" t="s">
        <v>1145</v>
      </c>
      <c r="H322" s="430" t="s">
        <v>253</v>
      </c>
      <c r="I322" s="430" t="s">
        <v>24</v>
      </c>
      <c r="J322" s="430" t="s">
        <v>1602</v>
      </c>
      <c r="K322" s="507" t="s">
        <v>7261</v>
      </c>
      <c r="L322" s="430" t="s">
        <v>361</v>
      </c>
      <c r="M322" s="430" t="s">
        <v>11792</v>
      </c>
      <c r="N322" s="430" t="s">
        <v>9155</v>
      </c>
      <c r="O322" s="453" t="s">
        <v>10306</v>
      </c>
      <c r="P322" s="430" t="s">
        <v>1146</v>
      </c>
      <c r="Q322" s="457" t="s">
        <v>9645</v>
      </c>
      <c r="R322" s="430" t="s">
        <v>7254</v>
      </c>
      <c r="S322" s="573" t="s">
        <v>1147</v>
      </c>
      <c r="T322" s="181" t="s">
        <v>8093</v>
      </c>
      <c r="U322" s="408" t="s">
        <v>1148</v>
      </c>
      <c r="V322" s="429"/>
    </row>
    <row r="323" spans="1:30" s="38" customFormat="1" ht="60" outlineLevel="1">
      <c r="A323" s="474">
        <f t="shared" si="18"/>
        <v>293</v>
      </c>
      <c r="B323" s="430" t="s">
        <v>11954</v>
      </c>
      <c r="C323" s="432" t="s">
        <v>68</v>
      </c>
      <c r="D323" s="458" t="s">
        <v>1149</v>
      </c>
      <c r="E323" s="453">
        <v>6661057127</v>
      </c>
      <c r="F323" s="430" t="s">
        <v>4973</v>
      </c>
      <c r="G323" s="452" t="s">
        <v>1150</v>
      </c>
      <c r="H323" s="430" t="s">
        <v>253</v>
      </c>
      <c r="I323" s="430" t="s">
        <v>24</v>
      </c>
      <c r="J323" s="430" t="s">
        <v>4342</v>
      </c>
      <c r="K323" s="507" t="s">
        <v>7255</v>
      </c>
      <c r="L323" s="430" t="s">
        <v>361</v>
      </c>
      <c r="M323" s="430" t="s">
        <v>7284</v>
      </c>
      <c r="N323" s="430" t="s">
        <v>9155</v>
      </c>
      <c r="O323" s="453" t="s">
        <v>9460</v>
      </c>
      <c r="P323" s="430" t="s">
        <v>1151</v>
      </c>
      <c r="Q323" s="457" t="s">
        <v>9645</v>
      </c>
      <c r="R323" s="430" t="s">
        <v>7941</v>
      </c>
      <c r="S323" s="573" t="s">
        <v>1152</v>
      </c>
      <c r="T323" s="181" t="s">
        <v>8093</v>
      </c>
      <c r="U323" s="408" t="s">
        <v>1153</v>
      </c>
      <c r="V323" s="429"/>
    </row>
    <row r="324" spans="1:30" s="38" customFormat="1" ht="48" outlineLevel="1">
      <c r="A324" s="474">
        <f t="shared" si="18"/>
        <v>294</v>
      </c>
      <c r="B324" s="430" t="s">
        <v>11955</v>
      </c>
      <c r="C324" s="436" t="s">
        <v>484</v>
      </c>
      <c r="D324" s="458" t="s">
        <v>1154</v>
      </c>
      <c r="E324" s="453">
        <v>6671396560</v>
      </c>
      <c r="F324" s="430" t="s">
        <v>4974</v>
      </c>
      <c r="G324" s="452" t="s">
        <v>1155</v>
      </c>
      <c r="H324" s="430" t="s">
        <v>253</v>
      </c>
      <c r="I324" s="430" t="s">
        <v>24</v>
      </c>
      <c r="J324" s="430" t="s">
        <v>8322</v>
      </c>
      <c r="K324" s="507">
        <v>451.67</v>
      </c>
      <c r="L324" s="430" t="s">
        <v>1175</v>
      </c>
      <c r="M324" s="520" t="s">
        <v>8324</v>
      </c>
      <c r="N324" s="430" t="s">
        <v>57</v>
      </c>
      <c r="O324" s="453" t="s">
        <v>10218</v>
      </c>
      <c r="P324" s="430" t="s">
        <v>1156</v>
      </c>
      <c r="Q324" s="457" t="s">
        <v>9645</v>
      </c>
      <c r="R324" s="430" t="s">
        <v>6856</v>
      </c>
      <c r="S324" s="573" t="s">
        <v>1157</v>
      </c>
      <c r="T324" s="181" t="s">
        <v>8094</v>
      </c>
      <c r="U324" s="408" t="s">
        <v>1158</v>
      </c>
      <c r="V324" s="429"/>
    </row>
    <row r="325" spans="1:30" s="38" customFormat="1" ht="60" outlineLevel="1">
      <c r="A325" s="474">
        <f t="shared" si="18"/>
        <v>295</v>
      </c>
      <c r="B325" s="431" t="s">
        <v>11956</v>
      </c>
      <c r="C325" s="436" t="s">
        <v>484</v>
      </c>
      <c r="D325" s="458" t="s">
        <v>1159</v>
      </c>
      <c r="E325" s="430">
        <v>6671184727</v>
      </c>
      <c r="F325" s="430" t="s">
        <v>4975</v>
      </c>
      <c r="G325" s="452" t="s">
        <v>1160</v>
      </c>
      <c r="H325" s="430" t="s">
        <v>253</v>
      </c>
      <c r="I325" s="430" t="s">
        <v>24</v>
      </c>
      <c r="J325" s="430" t="s">
        <v>632</v>
      </c>
      <c r="K325" s="507">
        <v>810.13</v>
      </c>
      <c r="L325" s="430" t="s">
        <v>1175</v>
      </c>
      <c r="M325" s="520" t="s">
        <v>7286</v>
      </c>
      <c r="N325" s="430" t="s">
        <v>57</v>
      </c>
      <c r="O325" s="453" t="s">
        <v>10189</v>
      </c>
      <c r="P325" s="430" t="s">
        <v>1161</v>
      </c>
      <c r="Q325" s="457" t="s">
        <v>9645</v>
      </c>
      <c r="R325" s="430" t="s">
        <v>7254</v>
      </c>
      <c r="S325" s="573" t="s">
        <v>1162</v>
      </c>
      <c r="T325" s="181" t="s">
        <v>8094</v>
      </c>
      <c r="U325" s="408" t="s">
        <v>11162</v>
      </c>
      <c r="V325" s="429"/>
    </row>
    <row r="326" spans="1:30" s="38" customFormat="1" ht="60" outlineLevel="1">
      <c r="A326" s="474">
        <f t="shared" si="18"/>
        <v>296</v>
      </c>
      <c r="B326" s="431" t="s">
        <v>11957</v>
      </c>
      <c r="C326" s="436" t="s">
        <v>484</v>
      </c>
      <c r="D326" s="458" t="s">
        <v>7285</v>
      </c>
      <c r="E326" s="430">
        <v>6661082684</v>
      </c>
      <c r="F326" s="430" t="s">
        <v>4976</v>
      </c>
      <c r="G326" s="452" t="s">
        <v>1163</v>
      </c>
      <c r="H326" s="430" t="s">
        <v>253</v>
      </c>
      <c r="I326" s="430" t="s">
        <v>24</v>
      </c>
      <c r="J326" s="430" t="s">
        <v>632</v>
      </c>
      <c r="K326" s="507">
        <v>810.13</v>
      </c>
      <c r="L326" s="430" t="s">
        <v>1175</v>
      </c>
      <c r="M326" s="520" t="s">
        <v>7286</v>
      </c>
      <c r="N326" s="430" t="s">
        <v>57</v>
      </c>
      <c r="O326" s="453" t="s">
        <v>9458</v>
      </c>
      <c r="P326" s="430" t="s">
        <v>1164</v>
      </c>
      <c r="Q326" s="457" t="s">
        <v>9645</v>
      </c>
      <c r="R326" s="430" t="s">
        <v>7254</v>
      </c>
      <c r="S326" s="573" t="s">
        <v>1165</v>
      </c>
      <c r="T326" s="181" t="s">
        <v>8094</v>
      </c>
      <c r="U326" s="408" t="s">
        <v>11163</v>
      </c>
      <c r="V326" s="429"/>
    </row>
    <row r="327" spans="1:30" s="38" customFormat="1" ht="60" outlineLevel="1">
      <c r="A327" s="474">
        <f t="shared" si="18"/>
        <v>297</v>
      </c>
      <c r="B327" s="431" t="s">
        <v>11958</v>
      </c>
      <c r="C327" s="436" t="s">
        <v>484</v>
      </c>
      <c r="D327" s="458" t="s">
        <v>1166</v>
      </c>
      <c r="E327" s="430">
        <v>6661083134</v>
      </c>
      <c r="F327" s="430" t="s">
        <v>4977</v>
      </c>
      <c r="G327" s="452" t="s">
        <v>1167</v>
      </c>
      <c r="H327" s="430" t="s">
        <v>253</v>
      </c>
      <c r="I327" s="430" t="s">
        <v>24</v>
      </c>
      <c r="J327" s="430" t="s">
        <v>4389</v>
      </c>
      <c r="K327" s="507">
        <v>810.13</v>
      </c>
      <c r="L327" s="430" t="s">
        <v>1175</v>
      </c>
      <c r="M327" s="520" t="s">
        <v>7286</v>
      </c>
      <c r="N327" s="430" t="s">
        <v>57</v>
      </c>
      <c r="O327" s="453" t="s">
        <v>9963</v>
      </c>
      <c r="P327" s="430" t="s">
        <v>1168</v>
      </c>
      <c r="Q327" s="457" t="s">
        <v>9645</v>
      </c>
      <c r="R327" s="430" t="s">
        <v>7254</v>
      </c>
      <c r="S327" s="573" t="s">
        <v>1169</v>
      </c>
      <c r="T327" s="181" t="s">
        <v>8095</v>
      </c>
      <c r="U327" s="408" t="s">
        <v>11164</v>
      </c>
      <c r="V327" s="429"/>
    </row>
    <row r="328" spans="1:30" s="38" customFormat="1" ht="60" outlineLevel="1">
      <c r="A328" s="474">
        <f t="shared" si="18"/>
        <v>298</v>
      </c>
      <c r="B328" s="430" t="s">
        <v>11959</v>
      </c>
      <c r="C328" s="436" t="s">
        <v>484</v>
      </c>
      <c r="D328" s="458" t="s">
        <v>1170</v>
      </c>
      <c r="E328" s="430">
        <v>6661082892</v>
      </c>
      <c r="F328" s="430" t="s">
        <v>4978</v>
      </c>
      <c r="G328" s="452" t="s">
        <v>1171</v>
      </c>
      <c r="H328" s="430" t="s">
        <v>253</v>
      </c>
      <c r="I328" s="430" t="s">
        <v>24</v>
      </c>
      <c r="J328" s="430" t="s">
        <v>632</v>
      </c>
      <c r="K328" s="507">
        <v>810.13</v>
      </c>
      <c r="L328" s="430" t="s">
        <v>1175</v>
      </c>
      <c r="M328" s="520" t="s">
        <v>7286</v>
      </c>
      <c r="N328" s="430" t="s">
        <v>57</v>
      </c>
      <c r="O328" s="453" t="s">
        <v>9979</v>
      </c>
      <c r="P328" s="430" t="s">
        <v>1172</v>
      </c>
      <c r="Q328" s="457" t="s">
        <v>9645</v>
      </c>
      <c r="R328" s="430" t="s">
        <v>7254</v>
      </c>
      <c r="S328" s="573" t="s">
        <v>1173</v>
      </c>
      <c r="T328" s="181" t="s">
        <v>8096</v>
      </c>
      <c r="U328" s="408" t="s">
        <v>11165</v>
      </c>
      <c r="V328" s="429"/>
    </row>
    <row r="329" spans="1:30" s="38" customFormat="1" ht="72" outlineLevel="1">
      <c r="A329" s="474">
        <f t="shared" ref="A329:A335" si="19">A328+1</f>
        <v>299</v>
      </c>
      <c r="B329" s="430" t="s">
        <v>11960</v>
      </c>
      <c r="C329" s="436" t="s">
        <v>484</v>
      </c>
      <c r="D329" s="458" t="s">
        <v>9203</v>
      </c>
      <c r="E329" s="430">
        <v>6661083021</v>
      </c>
      <c r="F329" s="430" t="s">
        <v>9204</v>
      </c>
      <c r="G329" s="425" t="s">
        <v>9205</v>
      </c>
      <c r="H329" s="430" t="s">
        <v>253</v>
      </c>
      <c r="I329" s="430" t="s">
        <v>24</v>
      </c>
      <c r="J329" s="430" t="s">
        <v>613</v>
      </c>
      <c r="K329" s="507">
        <v>810.13</v>
      </c>
      <c r="L329" s="430" t="s">
        <v>9206</v>
      </c>
      <c r="M329" s="520" t="s">
        <v>6391</v>
      </c>
      <c r="N329" s="430" t="s">
        <v>57</v>
      </c>
      <c r="O329" s="453" t="s">
        <v>10033</v>
      </c>
      <c r="P329" s="430" t="s">
        <v>9207</v>
      </c>
      <c r="Q329" s="457" t="s">
        <v>9646</v>
      </c>
      <c r="R329" s="430" t="s">
        <v>9208</v>
      </c>
      <c r="S329" s="573" t="s">
        <v>9209</v>
      </c>
      <c r="T329" s="181" t="s">
        <v>12397</v>
      </c>
      <c r="U329" s="408" t="s">
        <v>6394</v>
      </c>
      <c r="V329" s="429"/>
    </row>
    <row r="330" spans="1:30" s="38" customFormat="1" ht="60" outlineLevel="1">
      <c r="A330" s="474">
        <f t="shared" si="19"/>
        <v>300</v>
      </c>
      <c r="B330" s="430" t="s">
        <v>11961</v>
      </c>
      <c r="C330" s="436" t="s">
        <v>484</v>
      </c>
      <c r="D330" s="458" t="s">
        <v>9210</v>
      </c>
      <c r="E330" s="430">
        <v>6661082839</v>
      </c>
      <c r="F330" s="430" t="s">
        <v>9211</v>
      </c>
      <c r="G330" s="425" t="s">
        <v>9212</v>
      </c>
      <c r="H330" s="430" t="s">
        <v>253</v>
      </c>
      <c r="I330" s="430" t="s">
        <v>24</v>
      </c>
      <c r="J330" s="430" t="s">
        <v>632</v>
      </c>
      <c r="K330" s="507">
        <v>810.13</v>
      </c>
      <c r="L330" s="430" t="s">
        <v>1175</v>
      </c>
      <c r="M330" s="520" t="s">
        <v>9213</v>
      </c>
      <c r="N330" s="430" t="s">
        <v>57</v>
      </c>
      <c r="O330" s="453" t="s">
        <v>10307</v>
      </c>
      <c r="P330" s="430"/>
      <c r="Q330" s="457" t="s">
        <v>9645</v>
      </c>
      <c r="R330" s="430" t="s">
        <v>9217</v>
      </c>
      <c r="S330" s="573" t="s">
        <v>9214</v>
      </c>
      <c r="T330" s="181" t="s">
        <v>9216</v>
      </c>
      <c r="U330" s="408" t="s">
        <v>9215</v>
      </c>
      <c r="V330" s="429"/>
    </row>
    <row r="331" spans="1:30" s="38" customFormat="1" ht="48" outlineLevel="1">
      <c r="A331" s="474">
        <f t="shared" si="19"/>
        <v>301</v>
      </c>
      <c r="B331" s="365" t="s">
        <v>11968</v>
      </c>
      <c r="C331" s="337" t="s">
        <v>68</v>
      </c>
      <c r="D331" s="342" t="s">
        <v>6388</v>
      </c>
      <c r="E331" s="337">
        <v>6661058360</v>
      </c>
      <c r="F331" s="436" t="s">
        <v>6389</v>
      </c>
      <c r="G331" s="425" t="s">
        <v>6390</v>
      </c>
      <c r="H331" s="337" t="s">
        <v>253</v>
      </c>
      <c r="I331" s="337" t="s">
        <v>24</v>
      </c>
      <c r="J331" s="337" t="s">
        <v>613</v>
      </c>
      <c r="K331" s="387">
        <v>810.13</v>
      </c>
      <c r="L331" s="337" t="s">
        <v>1175</v>
      </c>
      <c r="M331" s="337" t="s">
        <v>6391</v>
      </c>
      <c r="N331" s="337" t="s">
        <v>57</v>
      </c>
      <c r="O331" s="340" t="s">
        <v>10310</v>
      </c>
      <c r="P331" s="337" t="s">
        <v>6392</v>
      </c>
      <c r="Q331" s="338" t="s">
        <v>9647</v>
      </c>
      <c r="R331" s="337" t="s">
        <v>9337</v>
      </c>
      <c r="S331" s="577" t="s">
        <v>6393</v>
      </c>
      <c r="T331" s="356" t="s">
        <v>8101</v>
      </c>
      <c r="U331" s="408" t="s">
        <v>6394</v>
      </c>
      <c r="V331" s="429"/>
    </row>
    <row r="332" spans="1:30" s="38" customFormat="1" ht="72" outlineLevel="1">
      <c r="A332" s="474">
        <f t="shared" si="19"/>
        <v>302</v>
      </c>
      <c r="B332" s="578" t="s">
        <v>13746</v>
      </c>
      <c r="C332" s="380" t="s">
        <v>484</v>
      </c>
      <c r="D332" s="380" t="s">
        <v>13036</v>
      </c>
      <c r="E332" s="579">
        <v>6671427881</v>
      </c>
      <c r="F332" s="380" t="s">
        <v>13037</v>
      </c>
      <c r="G332" s="425" t="s">
        <v>13038</v>
      </c>
      <c r="H332" s="337" t="s">
        <v>253</v>
      </c>
      <c r="I332" s="337" t="s">
        <v>24</v>
      </c>
      <c r="J332" s="380" t="s">
        <v>632</v>
      </c>
      <c r="K332" s="580">
        <v>547.03</v>
      </c>
      <c r="L332" s="380" t="s">
        <v>13039</v>
      </c>
      <c r="M332" s="436" t="s">
        <v>13040</v>
      </c>
      <c r="N332" s="436" t="s">
        <v>57</v>
      </c>
      <c r="O332" s="438" t="s">
        <v>9980</v>
      </c>
      <c r="P332" s="436" t="s">
        <v>7749</v>
      </c>
      <c r="Q332" s="457" t="s">
        <v>13041</v>
      </c>
      <c r="R332" s="436" t="s">
        <v>13042</v>
      </c>
      <c r="S332" s="436" t="s">
        <v>13043</v>
      </c>
      <c r="T332" s="581" t="s">
        <v>13044</v>
      </c>
      <c r="U332" s="409" t="s">
        <v>13045</v>
      </c>
      <c r="V332" s="429"/>
    </row>
    <row r="333" spans="1:30" s="38" customFormat="1" ht="48" outlineLevel="1">
      <c r="A333" s="474">
        <f t="shared" si="19"/>
        <v>303</v>
      </c>
      <c r="B333" s="436" t="s">
        <v>11962</v>
      </c>
      <c r="C333" s="436" t="s">
        <v>484</v>
      </c>
      <c r="D333" s="458" t="s">
        <v>9219</v>
      </c>
      <c r="E333" s="453">
        <v>6661076747</v>
      </c>
      <c r="F333" s="430" t="s">
        <v>9220</v>
      </c>
      <c r="G333" s="425" t="s">
        <v>9221</v>
      </c>
      <c r="H333" s="430" t="s">
        <v>253</v>
      </c>
      <c r="I333" s="430" t="s">
        <v>24</v>
      </c>
      <c r="J333" s="430" t="s">
        <v>6456</v>
      </c>
      <c r="K333" s="507">
        <v>497.38</v>
      </c>
      <c r="L333" s="430" t="s">
        <v>1175</v>
      </c>
      <c r="M333" s="520" t="s">
        <v>8324</v>
      </c>
      <c r="N333" s="430" t="s">
        <v>57</v>
      </c>
      <c r="O333" s="430" t="s">
        <v>10000</v>
      </c>
      <c r="P333" s="430" t="s">
        <v>9222</v>
      </c>
      <c r="Q333" s="457" t="s">
        <v>9645</v>
      </c>
      <c r="R333" s="430" t="s">
        <v>9223</v>
      </c>
      <c r="S333" s="582" t="s">
        <v>9224</v>
      </c>
      <c r="T333" s="181" t="s">
        <v>8099</v>
      </c>
      <c r="U333" s="410" t="s">
        <v>11166</v>
      </c>
      <c r="V333" s="429"/>
    </row>
    <row r="334" spans="1:30" s="38" customFormat="1" ht="60" outlineLevel="1">
      <c r="A334" s="474">
        <f t="shared" si="19"/>
        <v>304</v>
      </c>
      <c r="B334" s="430" t="s">
        <v>11963</v>
      </c>
      <c r="C334" s="436" t="s">
        <v>484</v>
      </c>
      <c r="D334" s="458" t="s">
        <v>7287</v>
      </c>
      <c r="E334" s="430">
        <v>6661075430</v>
      </c>
      <c r="F334" s="430" t="s">
        <v>4979</v>
      </c>
      <c r="G334" s="425" t="s">
        <v>1174</v>
      </c>
      <c r="H334" s="430" t="s">
        <v>253</v>
      </c>
      <c r="I334" s="430" t="s">
        <v>24</v>
      </c>
      <c r="J334" s="430" t="s">
        <v>632</v>
      </c>
      <c r="K334" s="507">
        <v>810.13</v>
      </c>
      <c r="L334" s="430" t="s">
        <v>1175</v>
      </c>
      <c r="M334" s="520" t="s">
        <v>7286</v>
      </c>
      <c r="N334" s="430" t="s">
        <v>57</v>
      </c>
      <c r="O334" s="455" t="s">
        <v>10308</v>
      </c>
      <c r="P334" s="454" t="s">
        <v>1176</v>
      </c>
      <c r="Q334" s="531" t="s">
        <v>9645</v>
      </c>
      <c r="R334" s="454" t="s">
        <v>7254</v>
      </c>
      <c r="S334" s="516" t="s">
        <v>1177</v>
      </c>
      <c r="T334" s="329" t="s">
        <v>8094</v>
      </c>
      <c r="U334" s="406" t="s">
        <v>11167</v>
      </c>
      <c r="V334" s="483"/>
      <c r="W334" s="193"/>
      <c r="X334" s="193"/>
      <c r="Y334" s="193"/>
      <c r="Z334" s="193"/>
      <c r="AA334" s="193"/>
    </row>
    <row r="335" spans="1:30" s="38" customFormat="1" ht="60" outlineLevel="1">
      <c r="A335" s="474">
        <f t="shared" si="19"/>
        <v>305</v>
      </c>
      <c r="B335" s="430" t="s">
        <v>11964</v>
      </c>
      <c r="C335" s="432" t="s">
        <v>68</v>
      </c>
      <c r="D335" s="458" t="s">
        <v>7288</v>
      </c>
      <c r="E335" s="430">
        <v>6661082726</v>
      </c>
      <c r="F335" s="430" t="s">
        <v>4980</v>
      </c>
      <c r="G335" s="452" t="s">
        <v>1178</v>
      </c>
      <c r="H335" s="430" t="s">
        <v>253</v>
      </c>
      <c r="I335" s="430" t="s">
        <v>24</v>
      </c>
      <c r="J335" s="430" t="s">
        <v>632</v>
      </c>
      <c r="K335" s="507">
        <v>810.13</v>
      </c>
      <c r="L335" s="430" t="s">
        <v>1175</v>
      </c>
      <c r="M335" s="520" t="s">
        <v>7286</v>
      </c>
      <c r="N335" s="430" t="s">
        <v>57</v>
      </c>
      <c r="O335" s="455" t="s">
        <v>9979</v>
      </c>
      <c r="P335" s="454" t="s">
        <v>11387</v>
      </c>
      <c r="Q335" s="531" t="s">
        <v>9645</v>
      </c>
      <c r="R335" s="454" t="s">
        <v>7254</v>
      </c>
      <c r="S335" s="516" t="s">
        <v>1179</v>
      </c>
      <c r="T335" s="329" t="s">
        <v>8097</v>
      </c>
      <c r="U335" s="406" t="s">
        <v>11168</v>
      </c>
      <c r="V335" s="483"/>
      <c r="W335" s="193"/>
      <c r="X335" s="193"/>
      <c r="Y335" s="193"/>
      <c r="Z335" s="193"/>
      <c r="AA335" s="193"/>
    </row>
    <row r="336" spans="1:30" s="38" customFormat="1" ht="60" outlineLevel="1">
      <c r="A336" s="474">
        <f t="shared" si="18"/>
        <v>306</v>
      </c>
      <c r="B336" s="430" t="s">
        <v>11965</v>
      </c>
      <c r="C336" s="436" t="s">
        <v>484</v>
      </c>
      <c r="D336" s="458" t="s">
        <v>1180</v>
      </c>
      <c r="E336" s="453">
        <v>6671314550</v>
      </c>
      <c r="F336" s="430" t="s">
        <v>4981</v>
      </c>
      <c r="G336" s="452" t="s">
        <v>1181</v>
      </c>
      <c r="H336" s="430" t="s">
        <v>253</v>
      </c>
      <c r="I336" s="430" t="s">
        <v>24</v>
      </c>
      <c r="J336" s="430" t="s">
        <v>632</v>
      </c>
      <c r="K336" s="507">
        <v>810.13</v>
      </c>
      <c r="L336" s="430" t="s">
        <v>1175</v>
      </c>
      <c r="M336" s="520" t="s">
        <v>7289</v>
      </c>
      <c r="N336" s="430" t="s">
        <v>57</v>
      </c>
      <c r="O336" s="455" t="s">
        <v>10309</v>
      </c>
      <c r="P336" s="454" t="s">
        <v>1182</v>
      </c>
      <c r="Q336" s="531" t="s">
        <v>9645</v>
      </c>
      <c r="R336" s="454" t="s">
        <v>7254</v>
      </c>
      <c r="S336" s="516" t="s">
        <v>1183</v>
      </c>
      <c r="T336" s="329" t="s">
        <v>8098</v>
      </c>
      <c r="U336" s="406" t="s">
        <v>1184</v>
      </c>
      <c r="V336" s="483"/>
      <c r="W336" s="316"/>
      <c r="X336" s="316"/>
      <c r="Y336" s="316"/>
      <c r="Z336" s="316"/>
      <c r="AA336" s="316"/>
      <c r="AB336" s="7"/>
      <c r="AC336" s="7"/>
      <c r="AD336" s="7"/>
    </row>
    <row r="337" spans="1:31" s="38" customFormat="1" ht="60" outlineLevel="1">
      <c r="A337" s="474">
        <f t="shared" si="18"/>
        <v>307</v>
      </c>
      <c r="B337" s="430" t="s">
        <v>11966</v>
      </c>
      <c r="C337" s="432" t="s">
        <v>68</v>
      </c>
      <c r="D337" s="458" t="s">
        <v>1185</v>
      </c>
      <c r="E337" s="430">
        <v>6661082814</v>
      </c>
      <c r="F337" s="430" t="s">
        <v>4982</v>
      </c>
      <c r="G337" s="452" t="s">
        <v>1186</v>
      </c>
      <c r="H337" s="430" t="s">
        <v>253</v>
      </c>
      <c r="I337" s="430" t="s">
        <v>24</v>
      </c>
      <c r="J337" s="430" t="s">
        <v>632</v>
      </c>
      <c r="K337" s="507">
        <v>810.13</v>
      </c>
      <c r="L337" s="430" t="s">
        <v>1175</v>
      </c>
      <c r="M337" s="520" t="s">
        <v>7289</v>
      </c>
      <c r="N337" s="430" t="s">
        <v>57</v>
      </c>
      <c r="O337" s="455" t="s">
        <v>6585</v>
      </c>
      <c r="P337" s="454" t="s">
        <v>1187</v>
      </c>
      <c r="Q337" s="531" t="s">
        <v>9645</v>
      </c>
      <c r="R337" s="454" t="s">
        <v>7254</v>
      </c>
      <c r="S337" s="516" t="s">
        <v>1188</v>
      </c>
      <c r="T337" s="329" t="s">
        <v>8099</v>
      </c>
      <c r="U337" s="406" t="s">
        <v>1189</v>
      </c>
      <c r="V337" s="483"/>
      <c r="W337" s="316"/>
      <c r="X337" s="316"/>
      <c r="Y337" s="316"/>
      <c r="Z337" s="316"/>
      <c r="AA337" s="316"/>
      <c r="AB337" s="7"/>
      <c r="AC337" s="7"/>
      <c r="AD337" s="7"/>
    </row>
    <row r="338" spans="1:31" s="38" customFormat="1" ht="72" outlineLevel="1">
      <c r="A338" s="474">
        <f t="shared" si="18"/>
        <v>308</v>
      </c>
      <c r="B338" s="430" t="s">
        <v>11967</v>
      </c>
      <c r="C338" s="436" t="s">
        <v>484</v>
      </c>
      <c r="D338" s="458" t="s">
        <v>7290</v>
      </c>
      <c r="E338" s="453">
        <v>6661085188</v>
      </c>
      <c r="F338" s="430" t="s">
        <v>4983</v>
      </c>
      <c r="G338" s="452" t="s">
        <v>1190</v>
      </c>
      <c r="H338" s="430" t="s">
        <v>253</v>
      </c>
      <c r="I338" s="430" t="s">
        <v>24</v>
      </c>
      <c r="J338" s="430" t="s">
        <v>632</v>
      </c>
      <c r="K338" s="507">
        <v>671</v>
      </c>
      <c r="L338" s="430" t="s">
        <v>361</v>
      </c>
      <c r="M338" s="430" t="s">
        <v>7291</v>
      </c>
      <c r="N338" s="430" t="s">
        <v>57</v>
      </c>
      <c r="O338" s="455" t="s">
        <v>10117</v>
      </c>
      <c r="P338" s="454" t="s">
        <v>1191</v>
      </c>
      <c r="Q338" s="531" t="s">
        <v>9645</v>
      </c>
      <c r="R338" s="454" t="s">
        <v>1192</v>
      </c>
      <c r="S338" s="516" t="s">
        <v>1193</v>
      </c>
      <c r="T338" s="329" t="s">
        <v>8100</v>
      </c>
      <c r="U338" s="406" t="s">
        <v>1194</v>
      </c>
      <c r="V338" s="483"/>
      <c r="W338" s="316"/>
      <c r="X338" s="316"/>
      <c r="Y338" s="316"/>
      <c r="Z338" s="316"/>
      <c r="AA338" s="316"/>
      <c r="AB338" s="7"/>
      <c r="AC338" s="7"/>
      <c r="AD338" s="7"/>
    </row>
    <row r="339" spans="1:31" s="38" customFormat="1" ht="60" outlineLevel="1">
      <c r="A339" s="474">
        <f>A338+1</f>
        <v>309</v>
      </c>
      <c r="B339" s="365" t="s">
        <v>12582</v>
      </c>
      <c r="C339" s="337" t="s">
        <v>484</v>
      </c>
      <c r="D339" s="342" t="s">
        <v>6022</v>
      </c>
      <c r="E339" s="337">
        <v>6661083102</v>
      </c>
      <c r="F339" s="583" t="s">
        <v>6023</v>
      </c>
      <c r="G339" s="344" t="s">
        <v>6024</v>
      </c>
      <c r="H339" s="337" t="s">
        <v>253</v>
      </c>
      <c r="I339" s="337" t="s">
        <v>24</v>
      </c>
      <c r="J339" s="337" t="s">
        <v>632</v>
      </c>
      <c r="K339" s="387">
        <v>810.13</v>
      </c>
      <c r="L339" s="337" t="s">
        <v>1175</v>
      </c>
      <c r="M339" s="337" t="s">
        <v>11793</v>
      </c>
      <c r="N339" s="337" t="s">
        <v>57</v>
      </c>
      <c r="O339" s="370" t="s">
        <v>6597</v>
      </c>
      <c r="P339" s="454"/>
      <c r="Q339" s="490" t="s">
        <v>363</v>
      </c>
      <c r="R339" s="243" t="s">
        <v>6770</v>
      </c>
      <c r="S339" s="584" t="s">
        <v>6025</v>
      </c>
      <c r="T339" s="330" t="s">
        <v>8818</v>
      </c>
      <c r="U339" s="406" t="s">
        <v>8626</v>
      </c>
      <c r="V339" s="483"/>
      <c r="W339" s="332"/>
      <c r="X339" s="332"/>
      <c r="Y339" s="332"/>
      <c r="Z339" s="332"/>
      <c r="AA339" s="332"/>
      <c r="AB339" s="102"/>
      <c r="AC339" s="102"/>
      <c r="AD339" s="102"/>
      <c r="AE339" s="94"/>
    </row>
    <row r="340" spans="1:31" s="38" customFormat="1" ht="37.5">
      <c r="A340" s="569" t="s">
        <v>11183</v>
      </c>
      <c r="B340" s="462"/>
      <c r="C340" s="462"/>
      <c r="D340" s="442"/>
      <c r="E340" s="462"/>
      <c r="F340" s="463"/>
      <c r="G340" s="464"/>
      <c r="H340" s="463"/>
      <c r="I340" s="463"/>
      <c r="J340" s="463"/>
      <c r="K340" s="465"/>
      <c r="L340" s="463"/>
      <c r="M340" s="463"/>
      <c r="N340" s="463"/>
      <c r="O340" s="466"/>
      <c r="P340" s="467"/>
      <c r="Q340" s="468"/>
      <c r="R340" s="463"/>
      <c r="S340" s="463"/>
      <c r="T340" s="466"/>
      <c r="U340" s="469"/>
      <c r="V340" s="429">
        <v>111</v>
      </c>
      <c r="W340" s="104"/>
      <c r="X340" s="104"/>
      <c r="Y340" s="104"/>
      <c r="Z340" s="104"/>
      <c r="AA340" s="104"/>
      <c r="AB340" s="104"/>
      <c r="AC340" s="104"/>
      <c r="AD340" s="104"/>
      <c r="AE340" s="94"/>
    </row>
    <row r="341" spans="1:31" s="38" customFormat="1" ht="96" outlineLevel="1">
      <c r="A341" s="585">
        <f>A339+1</f>
        <v>310</v>
      </c>
      <c r="B341" s="520" t="s">
        <v>12584</v>
      </c>
      <c r="C341" s="436" t="s">
        <v>68</v>
      </c>
      <c r="D341" s="458" t="s">
        <v>1195</v>
      </c>
      <c r="E341" s="436">
        <v>6674368659</v>
      </c>
      <c r="F341" s="520" t="s">
        <v>4984</v>
      </c>
      <c r="G341" s="437" t="s">
        <v>1196</v>
      </c>
      <c r="H341" s="430" t="s">
        <v>253</v>
      </c>
      <c r="I341" s="430" t="s">
        <v>24</v>
      </c>
      <c r="J341" s="520" t="s">
        <v>4401</v>
      </c>
      <c r="K341" s="507" t="s">
        <v>9545</v>
      </c>
      <c r="L341" s="430" t="s">
        <v>385</v>
      </c>
      <c r="M341" s="453" t="s">
        <v>11507</v>
      </c>
      <c r="N341" s="436" t="s">
        <v>57</v>
      </c>
      <c r="O341" s="586" t="s">
        <v>10311</v>
      </c>
      <c r="P341" s="432" t="s">
        <v>1197</v>
      </c>
      <c r="Q341" s="529" t="s">
        <v>9648</v>
      </c>
      <c r="R341" s="337" t="s">
        <v>6770</v>
      </c>
      <c r="S341" s="572" t="s">
        <v>1198</v>
      </c>
      <c r="T341" s="355" t="s">
        <v>8102</v>
      </c>
      <c r="U341" s="408" t="s">
        <v>8627</v>
      </c>
      <c r="V341" s="429"/>
      <c r="W341" s="327"/>
      <c r="X341" s="327"/>
      <c r="Y341" s="327"/>
      <c r="Z341" s="327"/>
      <c r="AA341" s="327"/>
      <c r="AB341" s="327"/>
      <c r="AC341" s="327"/>
      <c r="AD341" s="327"/>
      <c r="AE341" s="94"/>
    </row>
    <row r="342" spans="1:31" s="38" customFormat="1" ht="132" outlineLevel="1">
      <c r="A342" s="585">
        <f>A341+1</f>
        <v>311</v>
      </c>
      <c r="B342" s="520" t="s">
        <v>11969</v>
      </c>
      <c r="C342" s="436" t="s">
        <v>68</v>
      </c>
      <c r="D342" s="458" t="s">
        <v>1199</v>
      </c>
      <c r="E342" s="436">
        <v>6664040139</v>
      </c>
      <c r="F342" s="520" t="s">
        <v>4985</v>
      </c>
      <c r="G342" s="437" t="s">
        <v>1200</v>
      </c>
      <c r="H342" s="430" t="s">
        <v>253</v>
      </c>
      <c r="I342" s="436" t="s">
        <v>24</v>
      </c>
      <c r="J342" s="431" t="s">
        <v>1602</v>
      </c>
      <c r="K342" s="507" t="s">
        <v>9545</v>
      </c>
      <c r="L342" s="430" t="s">
        <v>385</v>
      </c>
      <c r="M342" s="430" t="s">
        <v>10788</v>
      </c>
      <c r="N342" s="436" t="s">
        <v>57</v>
      </c>
      <c r="O342" s="438" t="s">
        <v>10312</v>
      </c>
      <c r="P342" s="436" t="s">
        <v>1201</v>
      </c>
      <c r="Q342" s="529" t="s">
        <v>9649</v>
      </c>
      <c r="R342" s="337" t="s">
        <v>6770</v>
      </c>
      <c r="S342" s="572" t="s">
        <v>1202</v>
      </c>
      <c r="T342" s="355" t="s">
        <v>8103</v>
      </c>
      <c r="U342" s="408" t="s">
        <v>8628</v>
      </c>
      <c r="V342" s="429"/>
      <c r="W342" s="94"/>
      <c r="X342" s="94"/>
      <c r="Y342" s="94"/>
      <c r="Z342" s="94"/>
      <c r="AA342" s="94"/>
      <c r="AB342" s="94"/>
      <c r="AC342" s="94"/>
      <c r="AD342" s="94"/>
      <c r="AE342" s="94"/>
    </row>
    <row r="343" spans="1:31" s="38" customFormat="1" ht="96" outlineLevel="1">
      <c r="A343" s="585">
        <f t="shared" ref="A343:A371" si="20">A342+1</f>
        <v>312</v>
      </c>
      <c r="B343" s="520" t="s">
        <v>12583</v>
      </c>
      <c r="C343" s="436" t="s">
        <v>68</v>
      </c>
      <c r="D343" s="458" t="s">
        <v>1203</v>
      </c>
      <c r="E343" s="436">
        <v>6664035900</v>
      </c>
      <c r="F343" s="520" t="s">
        <v>4986</v>
      </c>
      <c r="G343" s="437" t="s">
        <v>1204</v>
      </c>
      <c r="H343" s="430" t="s">
        <v>253</v>
      </c>
      <c r="I343" s="436" t="s">
        <v>24</v>
      </c>
      <c r="J343" s="520" t="s">
        <v>4399</v>
      </c>
      <c r="K343" s="507" t="s">
        <v>9545</v>
      </c>
      <c r="L343" s="436" t="s">
        <v>1398</v>
      </c>
      <c r="M343" s="430" t="s">
        <v>6069</v>
      </c>
      <c r="N343" s="436" t="s">
        <v>57</v>
      </c>
      <c r="O343" s="438" t="s">
        <v>10313</v>
      </c>
      <c r="P343" s="436" t="s">
        <v>1205</v>
      </c>
      <c r="Q343" s="529" t="s">
        <v>9650</v>
      </c>
      <c r="R343" s="436" t="s">
        <v>6770</v>
      </c>
      <c r="S343" s="572" t="s">
        <v>1206</v>
      </c>
      <c r="T343" s="355" t="s">
        <v>8104</v>
      </c>
      <c r="U343" s="408" t="s">
        <v>8629</v>
      </c>
      <c r="V343" s="429"/>
      <c r="W343" s="94"/>
      <c r="X343" s="94"/>
      <c r="Y343" s="94"/>
      <c r="Z343" s="94"/>
      <c r="AA343" s="94"/>
      <c r="AB343" s="94"/>
      <c r="AC343" s="94"/>
      <c r="AD343" s="94"/>
      <c r="AE343" s="94"/>
    </row>
    <row r="344" spans="1:31" s="38" customFormat="1" ht="108" outlineLevel="1">
      <c r="A344" s="585">
        <f t="shared" si="20"/>
        <v>313</v>
      </c>
      <c r="B344" s="436" t="s">
        <v>12585</v>
      </c>
      <c r="C344" s="436" t="s">
        <v>68</v>
      </c>
      <c r="D344" s="458" t="s">
        <v>1207</v>
      </c>
      <c r="E344" s="436">
        <v>6664041340</v>
      </c>
      <c r="F344" s="520" t="s">
        <v>4987</v>
      </c>
      <c r="G344" s="437" t="s">
        <v>1208</v>
      </c>
      <c r="H344" s="430" t="s">
        <v>253</v>
      </c>
      <c r="I344" s="436" t="s">
        <v>24</v>
      </c>
      <c r="J344" s="520" t="s">
        <v>4342</v>
      </c>
      <c r="K344" s="507" t="s">
        <v>9545</v>
      </c>
      <c r="L344" s="436" t="s">
        <v>1398</v>
      </c>
      <c r="M344" s="430" t="s">
        <v>11508</v>
      </c>
      <c r="N344" s="436" t="s">
        <v>57</v>
      </c>
      <c r="O344" s="438" t="s">
        <v>9460</v>
      </c>
      <c r="P344" s="436" t="s">
        <v>1209</v>
      </c>
      <c r="Q344" s="529" t="s">
        <v>9651</v>
      </c>
      <c r="R344" s="520" t="s">
        <v>6770</v>
      </c>
      <c r="S344" s="572" t="s">
        <v>1210</v>
      </c>
      <c r="T344" s="355" t="s">
        <v>8105</v>
      </c>
      <c r="U344" s="408" t="s">
        <v>8630</v>
      </c>
      <c r="V344" s="429"/>
      <c r="W344" s="94"/>
      <c r="X344" s="94"/>
      <c r="Y344" s="94"/>
      <c r="Z344" s="94"/>
      <c r="AA344" s="94"/>
      <c r="AB344" s="94"/>
      <c r="AC344" s="94"/>
      <c r="AD344" s="94"/>
      <c r="AE344" s="94"/>
    </row>
    <row r="345" spans="1:31" s="38" customFormat="1" ht="72" outlineLevel="1">
      <c r="A345" s="585">
        <f t="shared" si="20"/>
        <v>314</v>
      </c>
      <c r="B345" s="436" t="s">
        <v>11970</v>
      </c>
      <c r="C345" s="436" t="s">
        <v>68</v>
      </c>
      <c r="D345" s="458" t="s">
        <v>1211</v>
      </c>
      <c r="E345" s="436">
        <v>6664029400</v>
      </c>
      <c r="F345" s="520" t="s">
        <v>4988</v>
      </c>
      <c r="G345" s="437" t="s">
        <v>1212</v>
      </c>
      <c r="H345" s="430" t="s">
        <v>253</v>
      </c>
      <c r="I345" s="436" t="s">
        <v>24</v>
      </c>
      <c r="J345" s="520" t="s">
        <v>632</v>
      </c>
      <c r="K345" s="507" t="s">
        <v>9545</v>
      </c>
      <c r="L345" s="436" t="s">
        <v>1398</v>
      </c>
      <c r="M345" s="430" t="s">
        <v>4654</v>
      </c>
      <c r="N345" s="436" t="s">
        <v>57</v>
      </c>
      <c r="O345" s="438" t="s">
        <v>10441</v>
      </c>
      <c r="P345" s="436" t="s">
        <v>1213</v>
      </c>
      <c r="Q345" s="529" t="s">
        <v>9652</v>
      </c>
      <c r="R345" s="520" t="s">
        <v>6770</v>
      </c>
      <c r="S345" s="572" t="s">
        <v>1214</v>
      </c>
      <c r="T345" s="355" t="s">
        <v>8106</v>
      </c>
      <c r="U345" s="408" t="s">
        <v>8631</v>
      </c>
      <c r="V345" s="429"/>
    </row>
    <row r="346" spans="1:31" s="38" customFormat="1" ht="96" outlineLevel="1">
      <c r="A346" s="585">
        <f t="shared" si="20"/>
        <v>315</v>
      </c>
      <c r="B346" s="430" t="s">
        <v>12586</v>
      </c>
      <c r="C346" s="436" t="s">
        <v>68</v>
      </c>
      <c r="D346" s="458" t="s">
        <v>1215</v>
      </c>
      <c r="E346" s="436">
        <v>6664033124</v>
      </c>
      <c r="F346" s="520" t="s">
        <v>4989</v>
      </c>
      <c r="G346" s="437" t="s">
        <v>1216</v>
      </c>
      <c r="H346" s="430" t="s">
        <v>253</v>
      </c>
      <c r="I346" s="436" t="s">
        <v>24</v>
      </c>
      <c r="J346" s="520" t="s">
        <v>4401</v>
      </c>
      <c r="K346" s="507" t="s">
        <v>9545</v>
      </c>
      <c r="L346" s="436" t="s">
        <v>1398</v>
      </c>
      <c r="M346" s="430" t="s">
        <v>5901</v>
      </c>
      <c r="N346" s="436" t="s">
        <v>57</v>
      </c>
      <c r="O346" s="438" t="s">
        <v>10314</v>
      </c>
      <c r="P346" s="436" t="s">
        <v>1217</v>
      </c>
      <c r="Q346" s="529" t="s">
        <v>9653</v>
      </c>
      <c r="R346" s="520" t="s">
        <v>6770</v>
      </c>
      <c r="S346" s="572" t="s">
        <v>9345</v>
      </c>
      <c r="T346" s="355" t="s">
        <v>8107</v>
      </c>
      <c r="U346" s="408" t="s">
        <v>8632</v>
      </c>
      <c r="V346" s="429"/>
    </row>
    <row r="347" spans="1:31" s="38" customFormat="1" ht="108" outlineLevel="1">
      <c r="A347" s="585">
        <f t="shared" si="20"/>
        <v>316</v>
      </c>
      <c r="B347" s="520" t="s">
        <v>12587</v>
      </c>
      <c r="C347" s="436" t="s">
        <v>484</v>
      </c>
      <c r="D347" s="458" t="s">
        <v>1218</v>
      </c>
      <c r="E347" s="436">
        <v>6664036213</v>
      </c>
      <c r="F347" s="520" t="s">
        <v>4990</v>
      </c>
      <c r="G347" s="437" t="s">
        <v>1219</v>
      </c>
      <c r="H347" s="430" t="s">
        <v>253</v>
      </c>
      <c r="I347" s="436" t="s">
        <v>24</v>
      </c>
      <c r="J347" s="520" t="s">
        <v>4366</v>
      </c>
      <c r="K347" s="507" t="s">
        <v>9545</v>
      </c>
      <c r="L347" s="436" t="s">
        <v>1398</v>
      </c>
      <c r="M347" s="430" t="s">
        <v>6081</v>
      </c>
      <c r="N347" s="436" t="s">
        <v>57</v>
      </c>
      <c r="O347" s="438" t="s">
        <v>10315</v>
      </c>
      <c r="P347" s="436" t="s">
        <v>1220</v>
      </c>
      <c r="Q347" s="529" t="s">
        <v>9654</v>
      </c>
      <c r="R347" s="520" t="s">
        <v>6770</v>
      </c>
      <c r="S347" s="572" t="s">
        <v>1221</v>
      </c>
      <c r="T347" s="355" t="s">
        <v>8108</v>
      </c>
      <c r="U347" s="408" t="s">
        <v>8633</v>
      </c>
      <c r="V347" s="429"/>
    </row>
    <row r="348" spans="1:31" s="38" customFormat="1" ht="96" outlineLevel="1">
      <c r="A348" s="585">
        <f t="shared" si="20"/>
        <v>317</v>
      </c>
      <c r="B348" s="520" t="s">
        <v>9531</v>
      </c>
      <c r="C348" s="436" t="s">
        <v>68</v>
      </c>
      <c r="D348" s="458" t="s">
        <v>1222</v>
      </c>
      <c r="E348" s="436">
        <v>6664041492</v>
      </c>
      <c r="F348" s="520" t="s">
        <v>4991</v>
      </c>
      <c r="G348" s="437" t="s">
        <v>1223</v>
      </c>
      <c r="H348" s="583" t="s">
        <v>253</v>
      </c>
      <c r="I348" s="436" t="s">
        <v>24</v>
      </c>
      <c r="J348" s="520" t="s">
        <v>4366</v>
      </c>
      <c r="K348" s="507" t="s">
        <v>9545</v>
      </c>
      <c r="L348" s="436" t="s">
        <v>1398</v>
      </c>
      <c r="M348" s="430" t="s">
        <v>10793</v>
      </c>
      <c r="N348" s="436" t="s">
        <v>57</v>
      </c>
      <c r="O348" s="438" t="s">
        <v>9963</v>
      </c>
      <c r="P348" s="436" t="s">
        <v>1224</v>
      </c>
      <c r="Q348" s="529" t="s">
        <v>9655</v>
      </c>
      <c r="R348" s="520" t="s">
        <v>6770</v>
      </c>
      <c r="S348" s="572" t="s">
        <v>1225</v>
      </c>
      <c r="T348" s="355" t="s">
        <v>8109</v>
      </c>
      <c r="U348" s="408" t="s">
        <v>8634</v>
      </c>
      <c r="V348" s="429"/>
    </row>
    <row r="349" spans="1:31" s="38" customFormat="1" ht="72" outlineLevel="1">
      <c r="A349" s="585">
        <f t="shared" si="20"/>
        <v>318</v>
      </c>
      <c r="B349" s="520" t="s">
        <v>9532</v>
      </c>
      <c r="C349" s="436" t="s">
        <v>68</v>
      </c>
      <c r="D349" s="458" t="s">
        <v>1226</v>
      </c>
      <c r="E349" s="436">
        <v>6664034752</v>
      </c>
      <c r="F349" s="520" t="s">
        <v>4992</v>
      </c>
      <c r="G349" s="437" t="s">
        <v>1227</v>
      </c>
      <c r="H349" s="430" t="s">
        <v>253</v>
      </c>
      <c r="I349" s="436" t="s">
        <v>24</v>
      </c>
      <c r="J349" s="520" t="s">
        <v>4366</v>
      </c>
      <c r="K349" s="507" t="s">
        <v>9545</v>
      </c>
      <c r="L349" s="436" t="s">
        <v>1398</v>
      </c>
      <c r="M349" s="430" t="s">
        <v>11509</v>
      </c>
      <c r="N349" s="436" t="s">
        <v>57</v>
      </c>
      <c r="O349" s="438" t="s">
        <v>9973</v>
      </c>
      <c r="P349" s="436" t="s">
        <v>1228</v>
      </c>
      <c r="Q349" s="529" t="s">
        <v>9656</v>
      </c>
      <c r="R349" s="520" t="s">
        <v>6770</v>
      </c>
      <c r="S349" s="572" t="s">
        <v>1229</v>
      </c>
      <c r="T349" s="355" t="s">
        <v>8110</v>
      </c>
      <c r="U349" s="408" t="s">
        <v>8635</v>
      </c>
      <c r="V349" s="429"/>
    </row>
    <row r="350" spans="1:31" s="38" customFormat="1" ht="108" outlineLevel="1">
      <c r="A350" s="585">
        <f t="shared" si="20"/>
        <v>319</v>
      </c>
      <c r="B350" s="430" t="s">
        <v>9533</v>
      </c>
      <c r="C350" s="436" t="s">
        <v>68</v>
      </c>
      <c r="D350" s="458" t="s">
        <v>1230</v>
      </c>
      <c r="E350" s="436">
        <v>6664043845</v>
      </c>
      <c r="F350" s="520" t="s">
        <v>4993</v>
      </c>
      <c r="G350" s="437" t="s">
        <v>1231</v>
      </c>
      <c r="H350" s="430" t="s">
        <v>253</v>
      </c>
      <c r="I350" s="436" t="s">
        <v>24</v>
      </c>
      <c r="J350" s="520" t="s">
        <v>632</v>
      </c>
      <c r="K350" s="507" t="s">
        <v>9545</v>
      </c>
      <c r="L350" s="436" t="s">
        <v>1398</v>
      </c>
      <c r="M350" s="430" t="s">
        <v>4653</v>
      </c>
      <c r="N350" s="436" t="s">
        <v>57</v>
      </c>
      <c r="O350" s="438" t="s">
        <v>9972</v>
      </c>
      <c r="P350" s="436" t="s">
        <v>1232</v>
      </c>
      <c r="Q350" s="529" t="s">
        <v>9657</v>
      </c>
      <c r="R350" s="520" t="s">
        <v>6770</v>
      </c>
      <c r="S350" s="572" t="s">
        <v>1233</v>
      </c>
      <c r="T350" s="355" t="s">
        <v>8111</v>
      </c>
      <c r="U350" s="408" t="s">
        <v>8636</v>
      </c>
      <c r="V350" s="429"/>
    </row>
    <row r="351" spans="1:31" s="38" customFormat="1" ht="84" outlineLevel="1">
      <c r="A351" s="585">
        <f t="shared" si="20"/>
        <v>320</v>
      </c>
      <c r="B351" s="520" t="s">
        <v>9534</v>
      </c>
      <c r="C351" s="436" t="s">
        <v>68</v>
      </c>
      <c r="D351" s="458" t="s">
        <v>1234</v>
      </c>
      <c r="E351" s="436">
        <v>6664039574</v>
      </c>
      <c r="F351" s="520" t="s">
        <v>4994</v>
      </c>
      <c r="G351" s="437" t="s">
        <v>1235</v>
      </c>
      <c r="H351" s="430" t="s">
        <v>253</v>
      </c>
      <c r="I351" s="436" t="s">
        <v>24</v>
      </c>
      <c r="J351" s="520" t="s">
        <v>632</v>
      </c>
      <c r="K351" s="507" t="s">
        <v>9545</v>
      </c>
      <c r="L351" s="436" t="s">
        <v>1398</v>
      </c>
      <c r="M351" s="430" t="s">
        <v>7886</v>
      </c>
      <c r="N351" s="436" t="s">
        <v>57</v>
      </c>
      <c r="O351" s="438" t="s">
        <v>10316</v>
      </c>
      <c r="P351" s="436" t="s">
        <v>1236</v>
      </c>
      <c r="Q351" s="529" t="s">
        <v>9658</v>
      </c>
      <c r="R351" s="520" t="s">
        <v>6770</v>
      </c>
      <c r="S351" s="572" t="s">
        <v>1237</v>
      </c>
      <c r="T351" s="355" t="s">
        <v>8112</v>
      </c>
      <c r="U351" s="408" t="s">
        <v>8637</v>
      </c>
      <c r="V351" s="429"/>
    </row>
    <row r="352" spans="1:31" s="38" customFormat="1" ht="84" outlineLevel="1">
      <c r="A352" s="585">
        <f t="shared" si="20"/>
        <v>321</v>
      </c>
      <c r="B352" s="520" t="s">
        <v>9535</v>
      </c>
      <c r="C352" s="436" t="s">
        <v>68</v>
      </c>
      <c r="D352" s="458" t="s">
        <v>1238</v>
      </c>
      <c r="E352" s="436">
        <v>6664043267</v>
      </c>
      <c r="F352" s="520" t="s">
        <v>4995</v>
      </c>
      <c r="G352" s="437" t="s">
        <v>1239</v>
      </c>
      <c r="H352" s="430" t="s">
        <v>253</v>
      </c>
      <c r="I352" s="436" t="s">
        <v>24</v>
      </c>
      <c r="J352" s="520" t="s">
        <v>4514</v>
      </c>
      <c r="K352" s="507" t="s">
        <v>9545</v>
      </c>
      <c r="L352" s="436" t="s">
        <v>1398</v>
      </c>
      <c r="M352" s="430" t="s">
        <v>11510</v>
      </c>
      <c r="N352" s="436" t="s">
        <v>57</v>
      </c>
      <c r="O352" s="438" t="s">
        <v>10317</v>
      </c>
      <c r="P352" s="436" t="s">
        <v>1240</v>
      </c>
      <c r="Q352" s="529" t="s">
        <v>9659</v>
      </c>
      <c r="R352" s="520" t="s">
        <v>6770</v>
      </c>
      <c r="S352" s="572" t="s">
        <v>1241</v>
      </c>
      <c r="T352" s="355" t="s">
        <v>8113</v>
      </c>
      <c r="U352" s="408" t="s">
        <v>8638</v>
      </c>
      <c r="V352" s="429"/>
    </row>
    <row r="353" spans="1:26" s="38" customFormat="1" ht="108" outlineLevel="1">
      <c r="A353" s="585">
        <f t="shared" si="20"/>
        <v>322</v>
      </c>
      <c r="B353" s="520" t="s">
        <v>9536</v>
      </c>
      <c r="C353" s="436" t="s">
        <v>68</v>
      </c>
      <c r="D353" s="458" t="s">
        <v>1242</v>
      </c>
      <c r="E353" s="436">
        <v>6664041929</v>
      </c>
      <c r="F353" s="436" t="s">
        <v>4996</v>
      </c>
      <c r="G353" s="437" t="s">
        <v>1243</v>
      </c>
      <c r="H353" s="430" t="s">
        <v>253</v>
      </c>
      <c r="I353" s="436" t="s">
        <v>24</v>
      </c>
      <c r="J353" s="520" t="s">
        <v>4402</v>
      </c>
      <c r="K353" s="507" t="s">
        <v>9545</v>
      </c>
      <c r="L353" s="436" t="s">
        <v>1398</v>
      </c>
      <c r="M353" s="430" t="s">
        <v>11508</v>
      </c>
      <c r="N353" s="436" t="s">
        <v>57</v>
      </c>
      <c r="O353" s="438" t="s">
        <v>6574</v>
      </c>
      <c r="P353" s="436" t="s">
        <v>1244</v>
      </c>
      <c r="Q353" s="529" t="s">
        <v>9660</v>
      </c>
      <c r="R353" s="520" t="s">
        <v>6770</v>
      </c>
      <c r="S353" s="572" t="s">
        <v>1245</v>
      </c>
      <c r="T353" s="355" t="s">
        <v>8114</v>
      </c>
      <c r="U353" s="408" t="s">
        <v>8639</v>
      </c>
      <c r="V353" s="429"/>
    </row>
    <row r="354" spans="1:26" s="38" customFormat="1" ht="84" outlineLevel="1">
      <c r="A354" s="585">
        <f t="shared" si="20"/>
        <v>323</v>
      </c>
      <c r="B354" s="520" t="s">
        <v>9537</v>
      </c>
      <c r="C354" s="436" t="s">
        <v>68</v>
      </c>
      <c r="D354" s="458" t="s">
        <v>1246</v>
      </c>
      <c r="E354" s="436">
        <v>6664036608</v>
      </c>
      <c r="F354" s="520" t="s">
        <v>4997</v>
      </c>
      <c r="G354" s="437" t="s">
        <v>1247</v>
      </c>
      <c r="H354" s="430" t="s">
        <v>253</v>
      </c>
      <c r="I354" s="436" t="s">
        <v>24</v>
      </c>
      <c r="J354" s="520" t="s">
        <v>632</v>
      </c>
      <c r="K354" s="507" t="s">
        <v>9545</v>
      </c>
      <c r="L354" s="436" t="s">
        <v>1398</v>
      </c>
      <c r="M354" s="430" t="s">
        <v>4654</v>
      </c>
      <c r="N354" s="436" t="s">
        <v>57</v>
      </c>
      <c r="O354" s="438" t="s">
        <v>10012</v>
      </c>
      <c r="P354" s="436" t="s">
        <v>1248</v>
      </c>
      <c r="Q354" s="529" t="s">
        <v>9661</v>
      </c>
      <c r="R354" s="520" t="s">
        <v>6770</v>
      </c>
      <c r="S354" s="572" t="s">
        <v>1249</v>
      </c>
      <c r="T354" s="355" t="s">
        <v>8115</v>
      </c>
      <c r="U354" s="408" t="s">
        <v>8640</v>
      </c>
      <c r="V354" s="429"/>
    </row>
    <row r="355" spans="1:26" s="38" customFormat="1" ht="96" outlineLevel="1">
      <c r="A355" s="585">
        <f t="shared" si="20"/>
        <v>324</v>
      </c>
      <c r="B355" s="520" t="s">
        <v>12588</v>
      </c>
      <c r="C355" s="436" t="s">
        <v>68</v>
      </c>
      <c r="D355" s="458" t="s">
        <v>1250</v>
      </c>
      <c r="E355" s="436" t="s">
        <v>1251</v>
      </c>
      <c r="F355" s="520" t="s">
        <v>4998</v>
      </c>
      <c r="G355" s="437" t="s">
        <v>1252</v>
      </c>
      <c r="H355" s="430" t="s">
        <v>253</v>
      </c>
      <c r="I355" s="436" t="s">
        <v>24</v>
      </c>
      <c r="J355" s="520" t="s">
        <v>4403</v>
      </c>
      <c r="K355" s="507" t="s">
        <v>9545</v>
      </c>
      <c r="L355" s="436" t="s">
        <v>1398</v>
      </c>
      <c r="M355" s="430" t="s">
        <v>6013</v>
      </c>
      <c r="N355" s="436" t="s">
        <v>57</v>
      </c>
      <c r="O355" s="438" t="s">
        <v>10000</v>
      </c>
      <c r="P355" s="436" t="s">
        <v>1253</v>
      </c>
      <c r="Q355" s="529" t="s">
        <v>9662</v>
      </c>
      <c r="R355" s="520" t="s">
        <v>6770</v>
      </c>
      <c r="S355" s="572" t="s">
        <v>1254</v>
      </c>
      <c r="T355" s="355" t="s">
        <v>8116</v>
      </c>
      <c r="U355" s="408" t="s">
        <v>8641</v>
      </c>
      <c r="V355" s="429"/>
    </row>
    <row r="356" spans="1:26" s="38" customFormat="1" ht="84" outlineLevel="1">
      <c r="A356" s="585">
        <f t="shared" si="20"/>
        <v>325</v>
      </c>
      <c r="B356" s="520" t="s">
        <v>12589</v>
      </c>
      <c r="C356" s="436" t="s">
        <v>68</v>
      </c>
      <c r="D356" s="458" t="s">
        <v>1255</v>
      </c>
      <c r="E356" s="436">
        <v>6664037947</v>
      </c>
      <c r="F356" s="520" t="s">
        <v>4999</v>
      </c>
      <c r="G356" s="437" t="s">
        <v>1256</v>
      </c>
      <c r="H356" s="430" t="s">
        <v>253</v>
      </c>
      <c r="I356" s="436" t="s">
        <v>24</v>
      </c>
      <c r="J356" s="520" t="s">
        <v>1633</v>
      </c>
      <c r="K356" s="507" t="s">
        <v>9545</v>
      </c>
      <c r="L356" s="436" t="s">
        <v>1398</v>
      </c>
      <c r="M356" s="430" t="s">
        <v>6020</v>
      </c>
      <c r="N356" s="436" t="s">
        <v>57</v>
      </c>
      <c r="O356" s="438" t="s">
        <v>10318</v>
      </c>
      <c r="P356" s="436" t="s">
        <v>1257</v>
      </c>
      <c r="Q356" s="529" t="s">
        <v>9663</v>
      </c>
      <c r="R356" s="520" t="s">
        <v>6770</v>
      </c>
      <c r="S356" s="572" t="s">
        <v>1258</v>
      </c>
      <c r="T356" s="355" t="s">
        <v>8117</v>
      </c>
      <c r="U356" s="408" t="s">
        <v>8642</v>
      </c>
      <c r="V356" s="429"/>
    </row>
    <row r="357" spans="1:26" s="38" customFormat="1" ht="84" outlineLevel="1">
      <c r="A357" s="585">
        <f t="shared" si="20"/>
        <v>326</v>
      </c>
      <c r="B357" s="520" t="s">
        <v>12590</v>
      </c>
      <c r="C357" s="436" t="s">
        <v>68</v>
      </c>
      <c r="D357" s="458" t="s">
        <v>1259</v>
      </c>
      <c r="E357" s="436">
        <v>6664036380</v>
      </c>
      <c r="F357" s="520" t="s">
        <v>5000</v>
      </c>
      <c r="G357" s="437" t="s">
        <v>1260</v>
      </c>
      <c r="H357" s="430" t="s">
        <v>253</v>
      </c>
      <c r="I357" s="436" t="s">
        <v>24</v>
      </c>
      <c r="J357" s="520" t="s">
        <v>632</v>
      </c>
      <c r="K357" s="507" t="s">
        <v>9545</v>
      </c>
      <c r="L357" s="436" t="s">
        <v>1398</v>
      </c>
      <c r="M357" s="430" t="s">
        <v>11511</v>
      </c>
      <c r="N357" s="436" t="s">
        <v>57</v>
      </c>
      <c r="O357" s="455" t="s">
        <v>9546</v>
      </c>
      <c r="P357" s="454" t="s">
        <v>1261</v>
      </c>
      <c r="Q357" s="531" t="s">
        <v>9664</v>
      </c>
      <c r="R357" s="454" t="s">
        <v>6770</v>
      </c>
      <c r="S357" s="516" t="s">
        <v>1262</v>
      </c>
      <c r="T357" s="329" t="s">
        <v>8118</v>
      </c>
      <c r="U357" s="406" t="s">
        <v>8643</v>
      </c>
      <c r="V357" s="483"/>
      <c r="W357" s="193"/>
      <c r="X357" s="193"/>
      <c r="Y357" s="193"/>
      <c r="Z357" s="193"/>
    </row>
    <row r="358" spans="1:26" s="38" customFormat="1" ht="72" outlineLevel="1">
      <c r="A358" s="585">
        <f t="shared" si="20"/>
        <v>327</v>
      </c>
      <c r="B358" s="520" t="s">
        <v>12591</v>
      </c>
      <c r="C358" s="436" t="s">
        <v>68</v>
      </c>
      <c r="D358" s="458" t="s">
        <v>1263</v>
      </c>
      <c r="E358" s="436">
        <v>6664041164</v>
      </c>
      <c r="F358" s="520" t="s">
        <v>5001</v>
      </c>
      <c r="G358" s="437" t="s">
        <v>1264</v>
      </c>
      <c r="H358" s="430" t="s">
        <v>253</v>
      </c>
      <c r="I358" s="436" t="s">
        <v>24</v>
      </c>
      <c r="J358" s="520" t="s">
        <v>4404</v>
      </c>
      <c r="K358" s="507" t="s">
        <v>9545</v>
      </c>
      <c r="L358" s="436" t="s">
        <v>1398</v>
      </c>
      <c r="M358" s="430" t="s">
        <v>6081</v>
      </c>
      <c r="N358" s="436" t="s">
        <v>57</v>
      </c>
      <c r="O358" s="455" t="s">
        <v>9984</v>
      </c>
      <c r="P358" s="454" t="s">
        <v>1265</v>
      </c>
      <c r="Q358" s="531" t="s">
        <v>9665</v>
      </c>
      <c r="R358" s="454" t="s">
        <v>6770</v>
      </c>
      <c r="S358" s="516" t="s">
        <v>1266</v>
      </c>
      <c r="T358" s="329" t="s">
        <v>12398</v>
      </c>
      <c r="U358" s="406" t="s">
        <v>8644</v>
      </c>
      <c r="V358" s="483"/>
      <c r="W358" s="193"/>
      <c r="X358" s="193"/>
      <c r="Y358" s="193"/>
      <c r="Z358" s="193"/>
    </row>
    <row r="359" spans="1:26" s="38" customFormat="1" ht="84" outlineLevel="1">
      <c r="A359" s="585">
        <f t="shared" si="20"/>
        <v>328</v>
      </c>
      <c r="B359" s="520" t="s">
        <v>12592</v>
      </c>
      <c r="C359" s="520" t="s">
        <v>68</v>
      </c>
      <c r="D359" s="550" t="s">
        <v>1267</v>
      </c>
      <c r="E359" s="520">
        <v>6664036020</v>
      </c>
      <c r="F359" s="520" t="s">
        <v>5002</v>
      </c>
      <c r="G359" s="437" t="s">
        <v>1268</v>
      </c>
      <c r="H359" s="430" t="s">
        <v>253</v>
      </c>
      <c r="I359" s="436" t="s">
        <v>24</v>
      </c>
      <c r="J359" s="520" t="s">
        <v>4405</v>
      </c>
      <c r="K359" s="507" t="s">
        <v>9545</v>
      </c>
      <c r="L359" s="436" t="s">
        <v>1398</v>
      </c>
      <c r="M359" s="520" t="s">
        <v>11512</v>
      </c>
      <c r="N359" s="436" t="s">
        <v>57</v>
      </c>
      <c r="O359" s="455" t="s">
        <v>9547</v>
      </c>
      <c r="P359" s="454" t="s">
        <v>1269</v>
      </c>
      <c r="Q359" s="531" t="s">
        <v>9666</v>
      </c>
      <c r="R359" s="454" t="s">
        <v>6770</v>
      </c>
      <c r="S359" s="516" t="s">
        <v>6716</v>
      </c>
      <c r="T359" s="329" t="s">
        <v>12399</v>
      </c>
      <c r="U359" s="406" t="s">
        <v>8645</v>
      </c>
      <c r="V359" s="483"/>
      <c r="W359" s="193"/>
      <c r="X359" s="193"/>
      <c r="Y359" s="193"/>
      <c r="Z359" s="193"/>
    </row>
    <row r="360" spans="1:26" s="38" customFormat="1" ht="300" outlineLevel="1">
      <c r="A360" s="585">
        <f t="shared" si="20"/>
        <v>329</v>
      </c>
      <c r="B360" s="520" t="s">
        <v>12593</v>
      </c>
      <c r="C360" s="520" t="s">
        <v>68</v>
      </c>
      <c r="D360" s="550" t="s">
        <v>1270</v>
      </c>
      <c r="E360" s="520">
        <v>6664043098</v>
      </c>
      <c r="F360" s="520" t="s">
        <v>5003</v>
      </c>
      <c r="G360" s="437" t="s">
        <v>1271</v>
      </c>
      <c r="H360" s="430" t="s">
        <v>253</v>
      </c>
      <c r="I360" s="436" t="s">
        <v>24</v>
      </c>
      <c r="J360" s="520" t="s">
        <v>632</v>
      </c>
      <c r="K360" s="507" t="s">
        <v>9545</v>
      </c>
      <c r="L360" s="436" t="s">
        <v>1398</v>
      </c>
      <c r="M360" s="430" t="s">
        <v>11513</v>
      </c>
      <c r="N360" s="436" t="s">
        <v>57</v>
      </c>
      <c r="O360" s="455" t="s">
        <v>10319</v>
      </c>
      <c r="P360" s="454" t="s">
        <v>1272</v>
      </c>
      <c r="Q360" s="531" t="s">
        <v>9667</v>
      </c>
      <c r="R360" s="454" t="s">
        <v>6770</v>
      </c>
      <c r="S360" s="516" t="s">
        <v>1273</v>
      </c>
      <c r="T360" s="329" t="s">
        <v>8119</v>
      </c>
      <c r="U360" s="406" t="s">
        <v>8645</v>
      </c>
      <c r="V360" s="483"/>
      <c r="W360" s="193"/>
      <c r="X360" s="193"/>
      <c r="Y360" s="193"/>
      <c r="Z360" s="193"/>
    </row>
    <row r="361" spans="1:26" s="38" customFormat="1" ht="72" outlineLevel="1">
      <c r="A361" s="585">
        <f t="shared" si="20"/>
        <v>330</v>
      </c>
      <c r="B361" s="520" t="s">
        <v>12594</v>
      </c>
      <c r="C361" s="520" t="s">
        <v>68</v>
      </c>
      <c r="D361" s="550" t="s">
        <v>1274</v>
      </c>
      <c r="E361" s="520">
        <v>6664036365</v>
      </c>
      <c r="F361" s="520" t="s">
        <v>5004</v>
      </c>
      <c r="G361" s="437" t="s">
        <v>1275</v>
      </c>
      <c r="H361" s="430" t="s">
        <v>253</v>
      </c>
      <c r="I361" s="436" t="s">
        <v>24</v>
      </c>
      <c r="J361" s="520" t="s">
        <v>4342</v>
      </c>
      <c r="K361" s="507" t="s">
        <v>9545</v>
      </c>
      <c r="L361" s="436" t="s">
        <v>1398</v>
      </c>
      <c r="M361" s="520" t="s">
        <v>11514</v>
      </c>
      <c r="N361" s="436" t="s">
        <v>57</v>
      </c>
      <c r="O361" s="455" t="s">
        <v>10320</v>
      </c>
      <c r="P361" s="454" t="s">
        <v>1276</v>
      </c>
      <c r="Q361" s="531" t="s">
        <v>9668</v>
      </c>
      <c r="R361" s="454" t="s">
        <v>6770</v>
      </c>
      <c r="S361" s="516" t="s">
        <v>1277</v>
      </c>
      <c r="T361" s="329" t="s">
        <v>8120</v>
      </c>
      <c r="U361" s="406" t="s">
        <v>8646</v>
      </c>
      <c r="V361" s="483"/>
      <c r="W361" s="193"/>
      <c r="X361" s="193"/>
      <c r="Y361" s="193"/>
      <c r="Z361" s="193"/>
    </row>
    <row r="362" spans="1:26" s="38" customFormat="1" ht="82.9" customHeight="1" outlineLevel="1">
      <c r="A362" s="585">
        <f t="shared" si="20"/>
        <v>331</v>
      </c>
      <c r="B362" s="520" t="s">
        <v>11971</v>
      </c>
      <c r="C362" s="436" t="s">
        <v>68</v>
      </c>
      <c r="D362" s="458" t="s">
        <v>1278</v>
      </c>
      <c r="E362" s="436">
        <v>6664041894</v>
      </c>
      <c r="F362" s="520" t="s">
        <v>5005</v>
      </c>
      <c r="G362" s="437" t="s">
        <v>1279</v>
      </c>
      <c r="H362" s="430" t="s">
        <v>253</v>
      </c>
      <c r="I362" s="436" t="s">
        <v>24</v>
      </c>
      <c r="J362" s="520" t="s">
        <v>4406</v>
      </c>
      <c r="K362" s="507" t="s">
        <v>9545</v>
      </c>
      <c r="L362" s="436" t="s">
        <v>1398</v>
      </c>
      <c r="M362" s="520" t="s">
        <v>6226</v>
      </c>
      <c r="N362" s="436" t="s">
        <v>57</v>
      </c>
      <c r="O362" s="455" t="s">
        <v>10321</v>
      </c>
      <c r="P362" s="454" t="s">
        <v>1280</v>
      </c>
      <c r="Q362" s="531" t="s">
        <v>9669</v>
      </c>
      <c r="R362" s="454" t="s">
        <v>6770</v>
      </c>
      <c r="S362" s="516" t="s">
        <v>1281</v>
      </c>
      <c r="T362" s="329" t="s">
        <v>8121</v>
      </c>
      <c r="U362" s="406" t="s">
        <v>8647</v>
      </c>
      <c r="V362" s="483"/>
      <c r="W362" s="193"/>
      <c r="X362" s="193"/>
      <c r="Y362" s="193"/>
      <c r="Z362" s="193"/>
    </row>
    <row r="363" spans="1:26" s="38" customFormat="1" ht="84" outlineLevel="1">
      <c r="A363" s="585">
        <f t="shared" si="20"/>
        <v>332</v>
      </c>
      <c r="B363" s="520" t="s">
        <v>9538</v>
      </c>
      <c r="C363" s="436" t="s">
        <v>68</v>
      </c>
      <c r="D363" s="458" t="s">
        <v>1282</v>
      </c>
      <c r="E363" s="436">
        <v>6664034791</v>
      </c>
      <c r="F363" s="520" t="s">
        <v>5006</v>
      </c>
      <c r="G363" s="437" t="s">
        <v>1283</v>
      </c>
      <c r="H363" s="430" t="s">
        <v>253</v>
      </c>
      <c r="I363" s="436" t="s">
        <v>24</v>
      </c>
      <c r="J363" s="520" t="s">
        <v>4341</v>
      </c>
      <c r="K363" s="507" t="s">
        <v>9545</v>
      </c>
      <c r="L363" s="436" t="s">
        <v>1398</v>
      </c>
      <c r="M363" s="430" t="s">
        <v>4654</v>
      </c>
      <c r="N363" s="436" t="s">
        <v>57</v>
      </c>
      <c r="O363" s="455" t="s">
        <v>10001</v>
      </c>
      <c r="P363" s="454" t="s">
        <v>1284</v>
      </c>
      <c r="Q363" s="531" t="s">
        <v>9670</v>
      </c>
      <c r="R363" s="454" t="s">
        <v>6770</v>
      </c>
      <c r="S363" s="516" t="s">
        <v>1285</v>
      </c>
      <c r="T363" s="329" t="s">
        <v>8122</v>
      </c>
      <c r="U363" s="406" t="s">
        <v>8648</v>
      </c>
      <c r="V363" s="483"/>
      <c r="W363" s="193"/>
      <c r="X363" s="193"/>
      <c r="Y363" s="193"/>
      <c r="Z363" s="193"/>
    </row>
    <row r="364" spans="1:26" s="38" customFormat="1" ht="84" outlineLevel="1">
      <c r="A364" s="585">
        <f t="shared" si="20"/>
        <v>333</v>
      </c>
      <c r="B364" s="520" t="s">
        <v>13747</v>
      </c>
      <c r="C364" s="436" t="s">
        <v>68</v>
      </c>
      <c r="D364" s="458" t="s">
        <v>1286</v>
      </c>
      <c r="E364" s="436">
        <v>6664034142</v>
      </c>
      <c r="F364" s="520" t="s">
        <v>5007</v>
      </c>
      <c r="G364" s="437" t="s">
        <v>1287</v>
      </c>
      <c r="H364" s="430" t="s">
        <v>253</v>
      </c>
      <c r="I364" s="436" t="s">
        <v>24</v>
      </c>
      <c r="J364" s="520" t="s">
        <v>4366</v>
      </c>
      <c r="K364" s="507" t="s">
        <v>9545</v>
      </c>
      <c r="L364" s="436" t="s">
        <v>1398</v>
      </c>
      <c r="M364" s="520" t="s">
        <v>11515</v>
      </c>
      <c r="N364" s="436" t="s">
        <v>57</v>
      </c>
      <c r="O364" s="438" t="s">
        <v>9554</v>
      </c>
      <c r="P364" s="436" t="s">
        <v>1288</v>
      </c>
      <c r="Q364" s="529" t="s">
        <v>9671</v>
      </c>
      <c r="R364" s="520" t="s">
        <v>6770</v>
      </c>
      <c r="S364" s="572" t="s">
        <v>1289</v>
      </c>
      <c r="T364" s="355" t="s">
        <v>8123</v>
      </c>
      <c r="U364" s="408" t="s">
        <v>8649</v>
      </c>
      <c r="V364" s="429"/>
    </row>
    <row r="365" spans="1:26" s="38" customFormat="1" ht="84" outlineLevel="1">
      <c r="A365" s="585">
        <f t="shared" si="20"/>
        <v>334</v>
      </c>
      <c r="B365" s="520" t="s">
        <v>9539</v>
      </c>
      <c r="C365" s="436" t="s">
        <v>68</v>
      </c>
      <c r="D365" s="458" t="s">
        <v>1290</v>
      </c>
      <c r="E365" s="436">
        <v>6664036189</v>
      </c>
      <c r="F365" s="520" t="s">
        <v>5008</v>
      </c>
      <c r="G365" s="437" t="s">
        <v>1291</v>
      </c>
      <c r="H365" s="430" t="s">
        <v>253</v>
      </c>
      <c r="I365" s="436" t="s">
        <v>24</v>
      </c>
      <c r="J365" s="520" t="s">
        <v>4513</v>
      </c>
      <c r="K365" s="507" t="s">
        <v>9545</v>
      </c>
      <c r="L365" s="436" t="s">
        <v>1398</v>
      </c>
      <c r="M365" s="520" t="s">
        <v>11516</v>
      </c>
      <c r="N365" s="436" t="s">
        <v>57</v>
      </c>
      <c r="O365" s="438" t="s">
        <v>6597</v>
      </c>
      <c r="P365" s="436" t="s">
        <v>1292</v>
      </c>
      <c r="Q365" s="529" t="s">
        <v>9672</v>
      </c>
      <c r="R365" s="520" t="s">
        <v>6770</v>
      </c>
      <c r="S365" s="572" t="s">
        <v>1293</v>
      </c>
      <c r="T365" s="355" t="s">
        <v>8124</v>
      </c>
      <c r="U365" s="408" t="s">
        <v>8650</v>
      </c>
      <c r="V365" s="429"/>
    </row>
    <row r="366" spans="1:26" s="38" customFormat="1" ht="108" outlineLevel="1">
      <c r="A366" s="585">
        <f t="shared" si="20"/>
        <v>335</v>
      </c>
      <c r="B366" s="520" t="s">
        <v>9540</v>
      </c>
      <c r="C366" s="436" t="s">
        <v>68</v>
      </c>
      <c r="D366" s="458" t="s">
        <v>1294</v>
      </c>
      <c r="E366" s="436">
        <v>6674308709</v>
      </c>
      <c r="F366" s="520" t="s">
        <v>5009</v>
      </c>
      <c r="G366" s="437" t="s">
        <v>1295</v>
      </c>
      <c r="H366" s="430" t="s">
        <v>253</v>
      </c>
      <c r="I366" s="436" t="s">
        <v>24</v>
      </c>
      <c r="J366" s="520" t="s">
        <v>4407</v>
      </c>
      <c r="K366" s="507" t="s">
        <v>9545</v>
      </c>
      <c r="L366" s="436" t="s">
        <v>1398</v>
      </c>
      <c r="M366" s="520" t="s">
        <v>6237</v>
      </c>
      <c r="N366" s="436" t="s">
        <v>57</v>
      </c>
      <c r="O366" s="438" t="s">
        <v>9548</v>
      </c>
      <c r="P366" s="436" t="s">
        <v>1296</v>
      </c>
      <c r="Q366" s="529" t="s">
        <v>9673</v>
      </c>
      <c r="R366" s="520" t="s">
        <v>6770</v>
      </c>
      <c r="S366" s="572" t="s">
        <v>1297</v>
      </c>
      <c r="T366" s="355" t="s">
        <v>8125</v>
      </c>
      <c r="U366" s="408" t="s">
        <v>8651</v>
      </c>
      <c r="V366" s="429"/>
    </row>
    <row r="367" spans="1:26" s="38" customFormat="1" ht="72" outlineLevel="1">
      <c r="A367" s="585">
        <f t="shared" si="20"/>
        <v>336</v>
      </c>
      <c r="B367" s="520" t="s">
        <v>9541</v>
      </c>
      <c r="C367" s="436" t="s">
        <v>68</v>
      </c>
      <c r="D367" s="458" t="s">
        <v>1298</v>
      </c>
      <c r="E367" s="436">
        <v>6679130071</v>
      </c>
      <c r="F367" s="520" t="s">
        <v>5010</v>
      </c>
      <c r="G367" s="437" t="s">
        <v>1299</v>
      </c>
      <c r="H367" s="430" t="s">
        <v>253</v>
      </c>
      <c r="I367" s="436" t="s">
        <v>24</v>
      </c>
      <c r="J367" s="520" t="s">
        <v>632</v>
      </c>
      <c r="K367" s="507" t="s">
        <v>9545</v>
      </c>
      <c r="L367" s="436" t="s">
        <v>1398</v>
      </c>
      <c r="M367" s="430" t="s">
        <v>6205</v>
      </c>
      <c r="N367" s="436" t="s">
        <v>57</v>
      </c>
      <c r="O367" s="438" t="s">
        <v>9549</v>
      </c>
      <c r="P367" s="436" t="s">
        <v>1300</v>
      </c>
      <c r="Q367" s="529" t="s">
        <v>9674</v>
      </c>
      <c r="R367" s="520" t="s">
        <v>6770</v>
      </c>
      <c r="S367" s="572" t="s">
        <v>1301</v>
      </c>
      <c r="T367" s="355" t="s">
        <v>8126</v>
      </c>
      <c r="U367" s="408" t="s">
        <v>8652</v>
      </c>
      <c r="V367" s="429"/>
    </row>
    <row r="368" spans="1:26" s="38" customFormat="1" ht="72" outlineLevel="1">
      <c r="A368" s="585">
        <f t="shared" si="20"/>
        <v>337</v>
      </c>
      <c r="B368" s="520" t="s">
        <v>9542</v>
      </c>
      <c r="C368" s="436" t="s">
        <v>68</v>
      </c>
      <c r="D368" s="435" t="s">
        <v>1302</v>
      </c>
      <c r="E368" s="436">
        <v>6679174030</v>
      </c>
      <c r="F368" s="520" t="s">
        <v>5011</v>
      </c>
      <c r="G368" s="437" t="s">
        <v>1303</v>
      </c>
      <c r="H368" s="430" t="s">
        <v>253</v>
      </c>
      <c r="I368" s="436" t="s">
        <v>24</v>
      </c>
      <c r="J368" s="520" t="s">
        <v>632</v>
      </c>
      <c r="K368" s="507" t="s">
        <v>9545</v>
      </c>
      <c r="L368" s="436" t="s">
        <v>385</v>
      </c>
      <c r="M368" s="430" t="s">
        <v>6222</v>
      </c>
      <c r="N368" s="436" t="s">
        <v>57</v>
      </c>
      <c r="O368" s="438" t="s">
        <v>9550</v>
      </c>
      <c r="P368" s="436" t="s">
        <v>9551</v>
      </c>
      <c r="Q368" s="529" t="s">
        <v>9675</v>
      </c>
      <c r="R368" s="520" t="s">
        <v>6770</v>
      </c>
      <c r="S368" s="572" t="s">
        <v>1304</v>
      </c>
      <c r="T368" s="357" t="s">
        <v>8819</v>
      </c>
      <c r="U368" s="408" t="s">
        <v>8653</v>
      </c>
      <c r="V368" s="429"/>
    </row>
    <row r="369" spans="1:30" s="38" customFormat="1" ht="72" outlineLevel="1">
      <c r="A369" s="585">
        <f t="shared" si="20"/>
        <v>338</v>
      </c>
      <c r="B369" s="520" t="s">
        <v>9543</v>
      </c>
      <c r="C369" s="520" t="s">
        <v>68</v>
      </c>
      <c r="D369" s="550" t="s">
        <v>1305</v>
      </c>
      <c r="E369" s="520">
        <v>6679037442</v>
      </c>
      <c r="F369" s="520" t="s">
        <v>5012</v>
      </c>
      <c r="G369" s="437" t="s">
        <v>1306</v>
      </c>
      <c r="H369" s="430" t="s">
        <v>253</v>
      </c>
      <c r="I369" s="520" t="s">
        <v>24</v>
      </c>
      <c r="J369" s="520" t="s">
        <v>3361</v>
      </c>
      <c r="K369" s="507" t="s">
        <v>9545</v>
      </c>
      <c r="L369" s="520" t="s">
        <v>5092</v>
      </c>
      <c r="M369" s="430" t="s">
        <v>6381</v>
      </c>
      <c r="N369" s="436" t="s">
        <v>57</v>
      </c>
      <c r="O369" s="526" t="s">
        <v>10935</v>
      </c>
      <c r="P369" s="520" t="s">
        <v>9552</v>
      </c>
      <c r="Q369" s="529" t="s">
        <v>9676</v>
      </c>
      <c r="R369" s="520" t="s">
        <v>6857</v>
      </c>
      <c r="S369" s="572" t="s">
        <v>1307</v>
      </c>
      <c r="T369" s="355" t="s">
        <v>8127</v>
      </c>
      <c r="U369" s="408" t="s">
        <v>8654</v>
      </c>
      <c r="V369" s="429"/>
    </row>
    <row r="370" spans="1:30" s="38" customFormat="1" ht="84" outlineLevel="1">
      <c r="A370" s="585">
        <f t="shared" si="20"/>
        <v>339</v>
      </c>
      <c r="B370" s="519" t="s">
        <v>12595</v>
      </c>
      <c r="C370" s="520" t="s">
        <v>68</v>
      </c>
      <c r="D370" s="550" t="s">
        <v>1308</v>
      </c>
      <c r="E370" s="520">
        <v>6664041904</v>
      </c>
      <c r="F370" s="520" t="s">
        <v>5013</v>
      </c>
      <c r="G370" s="452" t="s">
        <v>1309</v>
      </c>
      <c r="H370" s="430" t="s">
        <v>253</v>
      </c>
      <c r="I370" s="520" t="s">
        <v>24</v>
      </c>
      <c r="J370" s="520" t="s">
        <v>632</v>
      </c>
      <c r="K370" s="507" t="s">
        <v>9545</v>
      </c>
      <c r="L370" s="520" t="s">
        <v>385</v>
      </c>
      <c r="M370" s="430" t="s">
        <v>5973</v>
      </c>
      <c r="N370" s="436" t="s">
        <v>57</v>
      </c>
      <c r="O370" s="526" t="s">
        <v>9962</v>
      </c>
      <c r="P370" s="520" t="s">
        <v>7435</v>
      </c>
      <c r="Q370" s="529" t="s">
        <v>9677</v>
      </c>
      <c r="R370" s="520" t="s">
        <v>6770</v>
      </c>
      <c r="S370" s="572" t="s">
        <v>1310</v>
      </c>
      <c r="T370" s="355" t="s">
        <v>8128</v>
      </c>
      <c r="U370" s="408" t="s">
        <v>8655</v>
      </c>
      <c r="V370" s="429"/>
    </row>
    <row r="371" spans="1:30" s="38" customFormat="1" ht="252" outlineLevel="1">
      <c r="A371" s="585">
        <f t="shared" si="20"/>
        <v>340</v>
      </c>
      <c r="B371" s="520" t="s">
        <v>9544</v>
      </c>
      <c r="C371" s="520" t="s">
        <v>68</v>
      </c>
      <c r="D371" s="550" t="s">
        <v>1311</v>
      </c>
      <c r="E371" s="520">
        <v>6664030934</v>
      </c>
      <c r="F371" s="520" t="s">
        <v>5014</v>
      </c>
      <c r="G371" s="452" t="s">
        <v>1312</v>
      </c>
      <c r="H371" s="430" t="s">
        <v>253</v>
      </c>
      <c r="I371" s="520" t="s">
        <v>24</v>
      </c>
      <c r="J371" s="520" t="s">
        <v>4384</v>
      </c>
      <c r="K371" s="507" t="s">
        <v>9545</v>
      </c>
      <c r="L371" s="520" t="s">
        <v>385</v>
      </c>
      <c r="M371" s="430" t="s">
        <v>6227</v>
      </c>
      <c r="N371" s="436" t="s">
        <v>57</v>
      </c>
      <c r="O371" s="526" t="s">
        <v>9971</v>
      </c>
      <c r="P371" s="520" t="s">
        <v>9553</v>
      </c>
      <c r="Q371" s="529" t="s">
        <v>9678</v>
      </c>
      <c r="R371" s="520" t="s">
        <v>6858</v>
      </c>
      <c r="S371" s="572" t="s">
        <v>1313</v>
      </c>
      <c r="T371" s="355" t="s">
        <v>8129</v>
      </c>
      <c r="U371" s="408" t="s">
        <v>8656</v>
      </c>
      <c r="V371" s="429"/>
    </row>
    <row r="372" spans="1:30" s="38" customFormat="1" ht="37.5">
      <c r="A372" s="569" t="s">
        <v>11184</v>
      </c>
      <c r="B372" s="462"/>
      <c r="C372" s="462"/>
      <c r="D372" s="442"/>
      <c r="E372" s="462"/>
      <c r="F372" s="463"/>
      <c r="G372" s="464"/>
      <c r="H372" s="463"/>
      <c r="I372" s="463"/>
      <c r="J372" s="463"/>
      <c r="K372" s="465"/>
      <c r="L372" s="463"/>
      <c r="M372" s="463"/>
      <c r="N372" s="463"/>
      <c r="O372" s="466"/>
      <c r="P372" s="467"/>
      <c r="Q372" s="468"/>
      <c r="R372" s="463"/>
      <c r="S372" s="463"/>
      <c r="T372" s="466"/>
      <c r="U372" s="469"/>
      <c r="V372" s="429">
        <v>111</v>
      </c>
      <c r="W372" s="2"/>
      <c r="X372" s="2"/>
      <c r="Y372" s="2"/>
      <c r="Z372" s="2"/>
      <c r="AA372" s="2"/>
      <c r="AB372" s="2"/>
      <c r="AC372" s="2"/>
      <c r="AD372" s="2"/>
    </row>
    <row r="373" spans="1:30" s="38" customFormat="1" ht="96" outlineLevel="1">
      <c r="A373" s="474">
        <f>A371+1</f>
        <v>341</v>
      </c>
      <c r="B373" s="358" t="s">
        <v>12596</v>
      </c>
      <c r="C373" s="430" t="s">
        <v>68</v>
      </c>
      <c r="D373" s="458" t="s">
        <v>1314</v>
      </c>
      <c r="E373" s="430">
        <v>6659039089</v>
      </c>
      <c r="F373" s="430" t="s">
        <v>5015</v>
      </c>
      <c r="G373" s="359" t="s">
        <v>6220</v>
      </c>
      <c r="H373" s="430" t="s">
        <v>253</v>
      </c>
      <c r="I373" s="430" t="s">
        <v>24</v>
      </c>
      <c r="J373" s="520" t="s">
        <v>4363</v>
      </c>
      <c r="K373" s="553">
        <v>671</v>
      </c>
      <c r="L373" s="430" t="s">
        <v>385</v>
      </c>
      <c r="M373" s="520" t="s">
        <v>6219</v>
      </c>
      <c r="N373" s="430" t="s">
        <v>57</v>
      </c>
      <c r="O373" s="453" t="s">
        <v>9963</v>
      </c>
      <c r="P373" s="360" t="s">
        <v>12871</v>
      </c>
      <c r="Q373" s="457" t="s">
        <v>9679</v>
      </c>
      <c r="R373" s="430" t="s">
        <v>6770</v>
      </c>
      <c r="S373" s="430" t="s">
        <v>1315</v>
      </c>
      <c r="T373" s="497" t="s">
        <v>8130</v>
      </c>
      <c r="U373" s="428" t="s">
        <v>13561</v>
      </c>
      <c r="V373" s="429"/>
    </row>
    <row r="374" spans="1:30" s="38" customFormat="1" ht="84" outlineLevel="1">
      <c r="A374" s="474">
        <f t="shared" ref="A374:A393" si="21">A373+1</f>
        <v>342</v>
      </c>
      <c r="B374" s="358" t="s">
        <v>12597</v>
      </c>
      <c r="C374" s="430" t="s">
        <v>68</v>
      </c>
      <c r="D374" s="458" t="s">
        <v>1316</v>
      </c>
      <c r="E374" s="430">
        <v>6659035461</v>
      </c>
      <c r="F374" s="430" t="s">
        <v>5016</v>
      </c>
      <c r="G374" s="361" t="s">
        <v>6221</v>
      </c>
      <c r="H374" s="430" t="s">
        <v>253</v>
      </c>
      <c r="I374" s="430" t="s">
        <v>24</v>
      </c>
      <c r="J374" s="520" t="s">
        <v>632</v>
      </c>
      <c r="K374" s="553">
        <v>671</v>
      </c>
      <c r="L374" s="430" t="s">
        <v>385</v>
      </c>
      <c r="M374" s="430" t="s">
        <v>6222</v>
      </c>
      <c r="N374" s="430" t="s">
        <v>57</v>
      </c>
      <c r="O374" s="453" t="s">
        <v>9964</v>
      </c>
      <c r="P374" s="430" t="s">
        <v>13130</v>
      </c>
      <c r="Q374" s="457" t="s">
        <v>9680</v>
      </c>
      <c r="R374" s="430" t="s">
        <v>6770</v>
      </c>
      <c r="S374" s="430" t="s">
        <v>1317</v>
      </c>
      <c r="T374" s="356" t="s">
        <v>8684</v>
      </c>
      <c r="U374" s="428" t="s">
        <v>13560</v>
      </c>
      <c r="V374" s="429"/>
    </row>
    <row r="375" spans="1:30" s="38" customFormat="1" ht="108" outlineLevel="1">
      <c r="A375" s="474">
        <f t="shared" si="21"/>
        <v>343</v>
      </c>
      <c r="B375" s="358" t="s">
        <v>12598</v>
      </c>
      <c r="C375" s="430" t="s">
        <v>68</v>
      </c>
      <c r="D375" s="458" t="s">
        <v>1318</v>
      </c>
      <c r="E375" s="430">
        <v>6659039120</v>
      </c>
      <c r="F375" s="430" t="s">
        <v>5017</v>
      </c>
      <c r="G375" s="587" t="s">
        <v>6223</v>
      </c>
      <c r="H375" s="430" t="s">
        <v>253</v>
      </c>
      <c r="I375" s="430" t="s">
        <v>24</v>
      </c>
      <c r="J375" s="520" t="s">
        <v>632</v>
      </c>
      <c r="K375" s="553">
        <v>671</v>
      </c>
      <c r="L375" s="430" t="s">
        <v>385</v>
      </c>
      <c r="M375" s="430" t="s">
        <v>6224</v>
      </c>
      <c r="N375" s="430" t="s">
        <v>57</v>
      </c>
      <c r="O375" s="453" t="s">
        <v>9972</v>
      </c>
      <c r="P375" s="430" t="s">
        <v>13137</v>
      </c>
      <c r="Q375" s="457" t="s">
        <v>9681</v>
      </c>
      <c r="R375" s="430" t="s">
        <v>6770</v>
      </c>
      <c r="S375" s="430" t="s">
        <v>1319</v>
      </c>
      <c r="T375" s="362" t="s">
        <v>8820</v>
      </c>
      <c r="U375" s="428" t="s">
        <v>1320</v>
      </c>
      <c r="V375" s="429"/>
    </row>
    <row r="376" spans="1:30" s="38" customFormat="1" ht="84" outlineLevel="1">
      <c r="A376" s="474">
        <f t="shared" si="21"/>
        <v>344</v>
      </c>
      <c r="B376" s="363" t="s">
        <v>12357</v>
      </c>
      <c r="C376" s="430" t="s">
        <v>484</v>
      </c>
      <c r="D376" s="458" t="s">
        <v>1321</v>
      </c>
      <c r="E376" s="430">
        <v>6659037010</v>
      </c>
      <c r="F376" s="436" t="s">
        <v>9146</v>
      </c>
      <c r="G376" s="437" t="s">
        <v>1322</v>
      </c>
      <c r="H376" s="430" t="s">
        <v>253</v>
      </c>
      <c r="I376" s="430" t="s">
        <v>24</v>
      </c>
      <c r="J376" s="520" t="s">
        <v>4363</v>
      </c>
      <c r="K376" s="553">
        <v>671</v>
      </c>
      <c r="L376" s="430" t="s">
        <v>385</v>
      </c>
      <c r="M376" s="520" t="s">
        <v>6225</v>
      </c>
      <c r="N376" s="430" t="s">
        <v>57</v>
      </c>
      <c r="O376" s="453" t="s">
        <v>9973</v>
      </c>
      <c r="P376" s="430" t="s">
        <v>12981</v>
      </c>
      <c r="Q376" s="457" t="s">
        <v>9682</v>
      </c>
      <c r="R376" s="430" t="s">
        <v>6770</v>
      </c>
      <c r="S376" s="430" t="s">
        <v>1323</v>
      </c>
      <c r="T376" s="497" t="s">
        <v>13531</v>
      </c>
      <c r="U376" s="428" t="s">
        <v>8664</v>
      </c>
      <c r="V376" s="429"/>
    </row>
    <row r="377" spans="1:30" s="38" customFormat="1" ht="84" outlineLevel="1">
      <c r="A377" s="474">
        <f t="shared" si="21"/>
        <v>345</v>
      </c>
      <c r="B377" s="358" t="s">
        <v>12599</v>
      </c>
      <c r="C377" s="430" t="s">
        <v>68</v>
      </c>
      <c r="D377" s="458" t="s">
        <v>1324</v>
      </c>
      <c r="E377" s="430">
        <v>6659042162</v>
      </c>
      <c r="F377" s="430" t="s">
        <v>5018</v>
      </c>
      <c r="G377" s="452" t="s">
        <v>1325</v>
      </c>
      <c r="H377" s="430" t="s">
        <v>253</v>
      </c>
      <c r="I377" s="430" t="s">
        <v>24</v>
      </c>
      <c r="J377" s="520" t="s">
        <v>4363</v>
      </c>
      <c r="K377" s="553">
        <v>671</v>
      </c>
      <c r="L377" s="430" t="s">
        <v>385</v>
      </c>
      <c r="M377" s="520" t="s">
        <v>6226</v>
      </c>
      <c r="N377" s="430" t="s">
        <v>57</v>
      </c>
      <c r="O377" s="511" t="s">
        <v>9974</v>
      </c>
      <c r="P377" s="430" t="s">
        <v>4583</v>
      </c>
      <c r="Q377" s="457" t="s">
        <v>9682</v>
      </c>
      <c r="R377" s="430" t="s">
        <v>6770</v>
      </c>
      <c r="S377" s="430" t="s">
        <v>1326</v>
      </c>
      <c r="T377" s="453" t="s">
        <v>13532</v>
      </c>
      <c r="U377" s="428" t="s">
        <v>13559</v>
      </c>
      <c r="V377" s="429"/>
    </row>
    <row r="378" spans="1:30" s="38" customFormat="1" ht="120" outlineLevel="1">
      <c r="A378" s="474">
        <f t="shared" si="21"/>
        <v>346</v>
      </c>
      <c r="B378" s="358" t="s">
        <v>12358</v>
      </c>
      <c r="C378" s="430" t="s">
        <v>68</v>
      </c>
      <c r="D378" s="458" t="s">
        <v>1327</v>
      </c>
      <c r="E378" s="430">
        <v>6659016243</v>
      </c>
      <c r="F378" s="430" t="s">
        <v>5019</v>
      </c>
      <c r="G378" s="437" t="s">
        <v>1328</v>
      </c>
      <c r="H378" s="430" t="s">
        <v>253</v>
      </c>
      <c r="I378" s="430" t="s">
        <v>24</v>
      </c>
      <c r="J378" s="520" t="s">
        <v>632</v>
      </c>
      <c r="K378" s="553">
        <v>671</v>
      </c>
      <c r="L378" s="430" t="s">
        <v>385</v>
      </c>
      <c r="M378" s="430" t="s">
        <v>6227</v>
      </c>
      <c r="N378" s="430" t="s">
        <v>57</v>
      </c>
      <c r="O378" s="453" t="s">
        <v>9975</v>
      </c>
      <c r="P378" s="430" t="s">
        <v>12725</v>
      </c>
      <c r="Q378" s="457" t="s">
        <v>12726</v>
      </c>
      <c r="R378" s="430" t="s">
        <v>12727</v>
      </c>
      <c r="S378" s="430" t="s">
        <v>1329</v>
      </c>
      <c r="T378" s="453" t="s">
        <v>13533</v>
      </c>
      <c r="U378" s="428" t="s">
        <v>6394</v>
      </c>
      <c r="V378" s="429"/>
    </row>
    <row r="379" spans="1:30" s="38" customFormat="1" ht="96" outlineLevel="1">
      <c r="A379" s="474">
        <f t="shared" si="21"/>
        <v>347</v>
      </c>
      <c r="B379" s="358" t="s">
        <v>13748</v>
      </c>
      <c r="C379" s="430" t="s">
        <v>484</v>
      </c>
      <c r="D379" s="458" t="s">
        <v>1330</v>
      </c>
      <c r="E379" s="430">
        <v>6659039032</v>
      </c>
      <c r="F379" s="430" t="s">
        <v>5020</v>
      </c>
      <c r="G379" s="437" t="s">
        <v>6228</v>
      </c>
      <c r="H379" s="430" t="s">
        <v>253</v>
      </c>
      <c r="I379" s="430" t="s">
        <v>24</v>
      </c>
      <c r="J379" s="520" t="s">
        <v>632</v>
      </c>
      <c r="K379" s="553">
        <v>671</v>
      </c>
      <c r="L379" s="430" t="s">
        <v>385</v>
      </c>
      <c r="M379" s="430" t="s">
        <v>5910</v>
      </c>
      <c r="N379" s="430" t="s">
        <v>57</v>
      </c>
      <c r="O379" s="453" t="s">
        <v>9976</v>
      </c>
      <c r="P379" s="430" t="s">
        <v>12800</v>
      </c>
      <c r="Q379" s="457" t="s">
        <v>9683</v>
      </c>
      <c r="R379" s="430" t="s">
        <v>12728</v>
      </c>
      <c r="S379" s="430" t="s">
        <v>1331</v>
      </c>
      <c r="T379" s="453" t="s">
        <v>13534</v>
      </c>
      <c r="U379" s="428" t="s">
        <v>6394</v>
      </c>
      <c r="V379" s="429"/>
    </row>
    <row r="380" spans="1:30" s="38" customFormat="1" ht="108" outlineLevel="1">
      <c r="A380" s="474">
        <f t="shared" si="21"/>
        <v>348</v>
      </c>
      <c r="B380" s="358" t="s">
        <v>12359</v>
      </c>
      <c r="C380" s="430" t="s">
        <v>68</v>
      </c>
      <c r="D380" s="458" t="s">
        <v>9147</v>
      </c>
      <c r="E380" s="430">
        <v>6659039346</v>
      </c>
      <c r="F380" s="430" t="s">
        <v>5021</v>
      </c>
      <c r="G380" s="437" t="s">
        <v>6229</v>
      </c>
      <c r="H380" s="430" t="s">
        <v>253</v>
      </c>
      <c r="I380" s="430" t="s">
        <v>24</v>
      </c>
      <c r="J380" s="520" t="s">
        <v>4364</v>
      </c>
      <c r="K380" s="553">
        <v>671</v>
      </c>
      <c r="L380" s="430" t="s">
        <v>385</v>
      </c>
      <c r="M380" s="520" t="s">
        <v>6230</v>
      </c>
      <c r="N380" s="430" t="s">
        <v>57</v>
      </c>
      <c r="O380" s="453" t="s">
        <v>9460</v>
      </c>
      <c r="P380" s="430" t="s">
        <v>12729</v>
      </c>
      <c r="Q380" s="457" t="s">
        <v>9683</v>
      </c>
      <c r="R380" s="430" t="s">
        <v>12730</v>
      </c>
      <c r="S380" s="430" t="s">
        <v>1332</v>
      </c>
      <c r="T380" s="453" t="s">
        <v>13535</v>
      </c>
      <c r="U380" s="428" t="s">
        <v>6394</v>
      </c>
      <c r="V380" s="429"/>
    </row>
    <row r="381" spans="1:30" s="38" customFormat="1" ht="96" outlineLevel="1">
      <c r="A381" s="474">
        <f t="shared" si="21"/>
        <v>349</v>
      </c>
      <c r="B381" s="358" t="s">
        <v>12360</v>
      </c>
      <c r="C381" s="430" t="s">
        <v>68</v>
      </c>
      <c r="D381" s="458" t="s">
        <v>1333</v>
      </c>
      <c r="E381" s="430">
        <v>6659044106</v>
      </c>
      <c r="F381" s="430" t="s">
        <v>5022</v>
      </c>
      <c r="G381" s="437" t="s">
        <v>6231</v>
      </c>
      <c r="H381" s="430" t="s">
        <v>253</v>
      </c>
      <c r="I381" s="430" t="s">
        <v>24</v>
      </c>
      <c r="J381" s="520" t="s">
        <v>4366</v>
      </c>
      <c r="K381" s="553">
        <v>671</v>
      </c>
      <c r="L381" s="430" t="s">
        <v>385</v>
      </c>
      <c r="M381" s="520" t="s">
        <v>6232</v>
      </c>
      <c r="N381" s="430" t="s">
        <v>57</v>
      </c>
      <c r="O381" s="453" t="s">
        <v>9977</v>
      </c>
      <c r="P381" s="430" t="s">
        <v>4521</v>
      </c>
      <c r="Q381" s="457" t="s">
        <v>9684</v>
      </c>
      <c r="R381" s="430" t="s">
        <v>12731</v>
      </c>
      <c r="S381" s="430" t="s">
        <v>1334</v>
      </c>
      <c r="T381" s="453" t="s">
        <v>13536</v>
      </c>
      <c r="U381" s="428" t="s">
        <v>13558</v>
      </c>
      <c r="V381" s="429"/>
    </row>
    <row r="382" spans="1:30" s="38" customFormat="1" ht="84" outlineLevel="1">
      <c r="A382" s="474">
        <f t="shared" si="21"/>
        <v>350</v>
      </c>
      <c r="B382" s="364" t="s">
        <v>13529</v>
      </c>
      <c r="C382" s="430" t="s">
        <v>68</v>
      </c>
      <c r="D382" s="458" t="s">
        <v>1335</v>
      </c>
      <c r="E382" s="430">
        <v>6659039057</v>
      </c>
      <c r="F382" s="436" t="s">
        <v>5023</v>
      </c>
      <c r="G382" s="437" t="s">
        <v>1336</v>
      </c>
      <c r="H382" s="430" t="s">
        <v>253</v>
      </c>
      <c r="I382" s="430" t="s">
        <v>24</v>
      </c>
      <c r="J382" s="520" t="s">
        <v>4363</v>
      </c>
      <c r="K382" s="553">
        <v>671</v>
      </c>
      <c r="L382" s="430" t="s">
        <v>385</v>
      </c>
      <c r="M382" s="520" t="s">
        <v>6230</v>
      </c>
      <c r="N382" s="430" t="s">
        <v>57</v>
      </c>
      <c r="O382" s="453" t="s">
        <v>9978</v>
      </c>
      <c r="P382" s="430" t="s">
        <v>13528</v>
      </c>
      <c r="Q382" s="529" t="s">
        <v>9605</v>
      </c>
      <c r="R382" s="430" t="s">
        <v>12732</v>
      </c>
      <c r="S382" s="430" t="s">
        <v>1337</v>
      </c>
      <c r="T382" s="453" t="s">
        <v>13537</v>
      </c>
      <c r="U382" s="428" t="s">
        <v>6394</v>
      </c>
      <c r="V382" s="429"/>
    </row>
    <row r="383" spans="1:30" s="38" customFormat="1" ht="84" outlineLevel="1">
      <c r="A383" s="474">
        <f t="shared" si="21"/>
        <v>351</v>
      </c>
      <c r="B383" s="365" t="s">
        <v>13749</v>
      </c>
      <c r="C383" s="430" t="s">
        <v>68</v>
      </c>
      <c r="D383" s="458" t="s">
        <v>1338</v>
      </c>
      <c r="E383" s="430">
        <v>6659039064</v>
      </c>
      <c r="F383" s="430" t="s">
        <v>5024</v>
      </c>
      <c r="G383" s="437" t="s">
        <v>6233</v>
      </c>
      <c r="H383" s="430" t="s">
        <v>253</v>
      </c>
      <c r="I383" s="430" t="s">
        <v>24</v>
      </c>
      <c r="J383" s="520" t="s">
        <v>1339</v>
      </c>
      <c r="K383" s="553">
        <v>671</v>
      </c>
      <c r="L383" s="430" t="s">
        <v>385</v>
      </c>
      <c r="M383" s="430" t="s">
        <v>6078</v>
      </c>
      <c r="N383" s="430" t="s">
        <v>57</v>
      </c>
      <c r="O383" s="453" t="s">
        <v>9979</v>
      </c>
      <c r="P383" s="430" t="s">
        <v>4522</v>
      </c>
      <c r="Q383" s="529" t="s">
        <v>9605</v>
      </c>
      <c r="R383" s="430" t="s">
        <v>12733</v>
      </c>
      <c r="S383" s="430" t="s">
        <v>1340</v>
      </c>
      <c r="T383" s="453" t="s">
        <v>13538</v>
      </c>
      <c r="U383" s="428" t="s">
        <v>13557</v>
      </c>
      <c r="V383" s="429"/>
    </row>
    <row r="384" spans="1:30" s="38" customFormat="1" ht="97.15" customHeight="1" outlineLevel="1">
      <c r="A384" s="474">
        <f t="shared" si="21"/>
        <v>352</v>
      </c>
      <c r="B384" s="358" t="s">
        <v>12361</v>
      </c>
      <c r="C384" s="430" t="s">
        <v>68</v>
      </c>
      <c r="D384" s="458" t="s">
        <v>1341</v>
      </c>
      <c r="E384" s="430">
        <v>6659039040</v>
      </c>
      <c r="F384" s="430" t="s">
        <v>5025</v>
      </c>
      <c r="G384" s="437" t="s">
        <v>6234</v>
      </c>
      <c r="H384" s="430" t="s">
        <v>253</v>
      </c>
      <c r="I384" s="430" t="s">
        <v>24</v>
      </c>
      <c r="J384" s="520" t="s">
        <v>1602</v>
      </c>
      <c r="K384" s="553">
        <v>671</v>
      </c>
      <c r="L384" s="430" t="s">
        <v>385</v>
      </c>
      <c r="M384" s="520" t="s">
        <v>6225</v>
      </c>
      <c r="N384" s="430" t="s">
        <v>57</v>
      </c>
      <c r="O384" s="453" t="s">
        <v>9454</v>
      </c>
      <c r="P384" s="430" t="s">
        <v>12600</v>
      </c>
      <c r="Q384" s="457" t="s">
        <v>9683</v>
      </c>
      <c r="R384" s="430" t="s">
        <v>12734</v>
      </c>
      <c r="S384" s="430" t="s">
        <v>1342</v>
      </c>
      <c r="T384" s="453" t="s">
        <v>13539</v>
      </c>
      <c r="U384" s="428" t="s">
        <v>13556</v>
      </c>
      <c r="V384" s="429"/>
    </row>
    <row r="385" spans="1:30" s="38" customFormat="1" ht="96" outlineLevel="1">
      <c r="A385" s="474">
        <f t="shared" si="21"/>
        <v>353</v>
      </c>
      <c r="B385" s="430" t="s">
        <v>11972</v>
      </c>
      <c r="C385" s="430" t="s">
        <v>68</v>
      </c>
      <c r="D385" s="458" t="s">
        <v>1343</v>
      </c>
      <c r="E385" s="430">
        <v>6659038511</v>
      </c>
      <c r="F385" s="430" t="s">
        <v>5026</v>
      </c>
      <c r="G385" s="437" t="s">
        <v>6235</v>
      </c>
      <c r="H385" s="430" t="s">
        <v>253</v>
      </c>
      <c r="I385" s="430" t="s">
        <v>24</v>
      </c>
      <c r="J385" s="520" t="s">
        <v>4365</v>
      </c>
      <c r="K385" s="553">
        <v>671</v>
      </c>
      <c r="L385" s="430" t="s">
        <v>385</v>
      </c>
      <c r="M385" s="520" t="s">
        <v>6237</v>
      </c>
      <c r="N385" s="430" t="s">
        <v>57</v>
      </c>
      <c r="O385" s="511" t="s">
        <v>9463</v>
      </c>
      <c r="P385" s="430" t="s">
        <v>13530</v>
      </c>
      <c r="Q385" s="457" t="s">
        <v>9685</v>
      </c>
      <c r="R385" s="430" t="s">
        <v>12735</v>
      </c>
      <c r="S385" s="430" t="s">
        <v>1344</v>
      </c>
      <c r="T385" s="453" t="s">
        <v>13540</v>
      </c>
      <c r="U385" s="428" t="s">
        <v>13555</v>
      </c>
      <c r="V385" s="429"/>
    </row>
    <row r="386" spans="1:30" s="38" customFormat="1" ht="86.45" customHeight="1" outlineLevel="1">
      <c r="A386" s="474">
        <f t="shared" si="21"/>
        <v>354</v>
      </c>
      <c r="B386" s="430" t="s">
        <v>11973</v>
      </c>
      <c r="C386" s="430" t="s">
        <v>68</v>
      </c>
      <c r="D386" s="458" t="s">
        <v>1345</v>
      </c>
      <c r="E386" s="430">
        <v>6659037684</v>
      </c>
      <c r="F386" s="430" t="s">
        <v>5027</v>
      </c>
      <c r="G386" s="437" t="s">
        <v>6236</v>
      </c>
      <c r="H386" s="430" t="s">
        <v>253</v>
      </c>
      <c r="I386" s="430" t="s">
        <v>24</v>
      </c>
      <c r="J386" s="520" t="s">
        <v>632</v>
      </c>
      <c r="K386" s="553">
        <v>671</v>
      </c>
      <c r="L386" s="430" t="s">
        <v>679</v>
      </c>
      <c r="M386" s="430" t="s">
        <v>6238</v>
      </c>
      <c r="N386" s="430" t="s">
        <v>57</v>
      </c>
      <c r="O386" s="453" t="s">
        <v>9980</v>
      </c>
      <c r="P386" s="430" t="s">
        <v>13136</v>
      </c>
      <c r="Q386" s="457" t="s">
        <v>9686</v>
      </c>
      <c r="R386" s="430" t="s">
        <v>6770</v>
      </c>
      <c r="S386" s="430" t="s">
        <v>1346</v>
      </c>
      <c r="T386" s="453" t="s">
        <v>13541</v>
      </c>
      <c r="U386" s="428" t="s">
        <v>8657</v>
      </c>
      <c r="V386" s="429"/>
    </row>
    <row r="387" spans="1:30" s="38" customFormat="1" ht="108" outlineLevel="1">
      <c r="A387" s="474">
        <f t="shared" si="21"/>
        <v>355</v>
      </c>
      <c r="B387" s="243" t="s">
        <v>12362</v>
      </c>
      <c r="C387" s="430" t="s">
        <v>68</v>
      </c>
      <c r="D387" s="458" t="s">
        <v>1347</v>
      </c>
      <c r="E387" s="430">
        <v>6659033305</v>
      </c>
      <c r="F387" s="430" t="s">
        <v>5028</v>
      </c>
      <c r="G387" s="437" t="s">
        <v>1348</v>
      </c>
      <c r="H387" s="430" t="s">
        <v>253</v>
      </c>
      <c r="I387" s="430" t="s">
        <v>24</v>
      </c>
      <c r="J387" s="430" t="s">
        <v>1349</v>
      </c>
      <c r="K387" s="553">
        <v>671</v>
      </c>
      <c r="L387" s="430" t="s">
        <v>385</v>
      </c>
      <c r="M387" s="430" t="s">
        <v>5911</v>
      </c>
      <c r="N387" s="430" t="s">
        <v>57</v>
      </c>
      <c r="O387" s="453" t="s">
        <v>9457</v>
      </c>
      <c r="P387" s="430" t="s">
        <v>13685</v>
      </c>
      <c r="Q387" s="457" t="s">
        <v>9687</v>
      </c>
      <c r="R387" s="430" t="s">
        <v>6770</v>
      </c>
      <c r="S387" s="430" t="s">
        <v>1350</v>
      </c>
      <c r="T387" s="453" t="s">
        <v>13542</v>
      </c>
      <c r="U387" s="428" t="s">
        <v>13554</v>
      </c>
      <c r="V387" s="429"/>
    </row>
    <row r="388" spans="1:30" s="38" customFormat="1" ht="96" outlineLevel="1">
      <c r="A388" s="474">
        <f t="shared" si="21"/>
        <v>356</v>
      </c>
      <c r="B388" s="337" t="s">
        <v>12363</v>
      </c>
      <c r="C388" s="430" t="s">
        <v>68</v>
      </c>
      <c r="D388" s="458" t="s">
        <v>1351</v>
      </c>
      <c r="E388" s="430">
        <v>6659035052</v>
      </c>
      <c r="F388" s="430" t="s">
        <v>5029</v>
      </c>
      <c r="G388" s="437" t="s">
        <v>6239</v>
      </c>
      <c r="H388" s="430" t="s">
        <v>253</v>
      </c>
      <c r="I388" s="430" t="s">
        <v>24</v>
      </c>
      <c r="J388" s="520" t="s">
        <v>4366</v>
      </c>
      <c r="K388" s="553">
        <v>671</v>
      </c>
      <c r="L388" s="430" t="s">
        <v>385</v>
      </c>
      <c r="M388" s="520" t="s">
        <v>6240</v>
      </c>
      <c r="N388" s="430" t="s">
        <v>57</v>
      </c>
      <c r="O388" s="511" t="s">
        <v>9464</v>
      </c>
      <c r="P388" s="430" t="s">
        <v>13169</v>
      </c>
      <c r="Q388" s="529" t="s">
        <v>9605</v>
      </c>
      <c r="R388" s="430" t="s">
        <v>6770</v>
      </c>
      <c r="S388" s="430" t="s">
        <v>1352</v>
      </c>
      <c r="T388" s="453" t="s">
        <v>13543</v>
      </c>
      <c r="U388" s="428" t="s">
        <v>13553</v>
      </c>
      <c r="V388" s="429"/>
    </row>
    <row r="389" spans="1:30" s="38" customFormat="1" ht="108" outlineLevel="1">
      <c r="A389" s="474">
        <f t="shared" si="21"/>
        <v>357</v>
      </c>
      <c r="B389" s="337" t="s">
        <v>13750</v>
      </c>
      <c r="C389" s="430" t="s">
        <v>68</v>
      </c>
      <c r="D389" s="458" t="s">
        <v>1353</v>
      </c>
      <c r="E389" s="430">
        <v>6659039071</v>
      </c>
      <c r="F389" s="430" t="s">
        <v>5030</v>
      </c>
      <c r="G389" s="437" t="s">
        <v>1354</v>
      </c>
      <c r="H389" s="430" t="s">
        <v>253</v>
      </c>
      <c r="I389" s="430" t="s">
        <v>24</v>
      </c>
      <c r="J389" s="520" t="s">
        <v>4367</v>
      </c>
      <c r="K389" s="553">
        <v>790.8</v>
      </c>
      <c r="L389" s="430" t="s">
        <v>385</v>
      </c>
      <c r="M389" s="520" t="s">
        <v>6242</v>
      </c>
      <c r="N389" s="430" t="s">
        <v>57</v>
      </c>
      <c r="O389" s="453" t="s">
        <v>9454</v>
      </c>
      <c r="P389" s="430" t="s">
        <v>1355</v>
      </c>
      <c r="Q389" s="457" t="s">
        <v>9688</v>
      </c>
      <c r="R389" s="430" t="s">
        <v>6770</v>
      </c>
      <c r="S389" s="430" t="s">
        <v>1356</v>
      </c>
      <c r="T389" s="453" t="s">
        <v>13544</v>
      </c>
      <c r="U389" s="428" t="s">
        <v>13552</v>
      </c>
      <c r="V389" s="429"/>
    </row>
    <row r="390" spans="1:30" s="38" customFormat="1" ht="108" outlineLevel="1">
      <c r="A390" s="474">
        <f t="shared" si="21"/>
        <v>358</v>
      </c>
      <c r="B390" s="337" t="s">
        <v>13751</v>
      </c>
      <c r="C390" s="430" t="s">
        <v>484</v>
      </c>
      <c r="D390" s="458" t="s">
        <v>1357</v>
      </c>
      <c r="E390" s="430">
        <v>6659037028</v>
      </c>
      <c r="F390" s="436" t="s">
        <v>1358</v>
      </c>
      <c r="G390" s="437" t="s">
        <v>6241</v>
      </c>
      <c r="H390" s="430" t="s">
        <v>253</v>
      </c>
      <c r="I390" s="430" t="s">
        <v>24</v>
      </c>
      <c r="J390" s="520" t="s">
        <v>632</v>
      </c>
      <c r="K390" s="553">
        <v>671</v>
      </c>
      <c r="L390" s="430" t="s">
        <v>385</v>
      </c>
      <c r="M390" s="430" t="s">
        <v>5916</v>
      </c>
      <c r="N390" s="430" t="s">
        <v>57</v>
      </c>
      <c r="O390" s="453" t="s">
        <v>9982</v>
      </c>
      <c r="P390" s="430" t="s">
        <v>12872</v>
      </c>
      <c r="Q390" s="457" t="s">
        <v>9689</v>
      </c>
      <c r="R390" s="430" t="s">
        <v>6770</v>
      </c>
      <c r="S390" s="430" t="s">
        <v>1359</v>
      </c>
      <c r="T390" s="453" t="s">
        <v>13545</v>
      </c>
      <c r="U390" s="428" t="s">
        <v>13551</v>
      </c>
      <c r="V390" s="429"/>
    </row>
    <row r="391" spans="1:30" s="38" customFormat="1" ht="84" outlineLevel="1">
      <c r="A391" s="474">
        <f t="shared" si="21"/>
        <v>359</v>
      </c>
      <c r="B391" s="337" t="s">
        <v>13752</v>
      </c>
      <c r="C391" s="430" t="s">
        <v>68</v>
      </c>
      <c r="D391" s="458" t="s">
        <v>1360</v>
      </c>
      <c r="E391" s="430">
        <v>6659126581</v>
      </c>
      <c r="F391" s="430" t="s">
        <v>5031</v>
      </c>
      <c r="G391" s="437" t="s">
        <v>6243</v>
      </c>
      <c r="H391" s="430" t="s">
        <v>253</v>
      </c>
      <c r="I391" s="430" t="s">
        <v>24</v>
      </c>
      <c r="J391" s="430" t="s">
        <v>4363</v>
      </c>
      <c r="K391" s="553">
        <v>671</v>
      </c>
      <c r="L391" s="430" t="s">
        <v>385</v>
      </c>
      <c r="M391" s="520" t="s">
        <v>6245</v>
      </c>
      <c r="N391" s="430" t="s">
        <v>57</v>
      </c>
      <c r="O391" s="453" t="s">
        <v>9981</v>
      </c>
      <c r="P391" s="430" t="s">
        <v>12704</v>
      </c>
      <c r="Q391" s="457" t="s">
        <v>9690</v>
      </c>
      <c r="R391" s="430" t="s">
        <v>6770</v>
      </c>
      <c r="S391" s="430" t="s">
        <v>1361</v>
      </c>
      <c r="T391" s="453" t="s">
        <v>13546</v>
      </c>
      <c r="U391" s="428" t="s">
        <v>13550</v>
      </c>
      <c r="V391" s="429"/>
    </row>
    <row r="392" spans="1:30" s="38" customFormat="1" ht="84" outlineLevel="1">
      <c r="A392" s="474">
        <f t="shared" si="21"/>
        <v>360</v>
      </c>
      <c r="B392" s="337" t="s">
        <v>12364</v>
      </c>
      <c r="C392" s="430" t="s">
        <v>68</v>
      </c>
      <c r="D392" s="458" t="s">
        <v>1362</v>
      </c>
      <c r="E392" s="510">
        <v>6659042155</v>
      </c>
      <c r="F392" s="430" t="s">
        <v>5032</v>
      </c>
      <c r="G392" s="437" t="s">
        <v>6244</v>
      </c>
      <c r="H392" s="430" t="s">
        <v>253</v>
      </c>
      <c r="I392" s="430" t="s">
        <v>24</v>
      </c>
      <c r="J392" s="520" t="s">
        <v>8322</v>
      </c>
      <c r="K392" s="553">
        <v>431.11</v>
      </c>
      <c r="L392" s="430" t="s">
        <v>385</v>
      </c>
      <c r="M392" s="430" t="s">
        <v>6246</v>
      </c>
      <c r="N392" s="430" t="s">
        <v>57</v>
      </c>
      <c r="O392" s="541" t="s">
        <v>9457</v>
      </c>
      <c r="P392" s="430" t="s">
        <v>1363</v>
      </c>
      <c r="Q392" s="461" t="s">
        <v>363</v>
      </c>
      <c r="R392" s="430" t="s">
        <v>6859</v>
      </c>
      <c r="S392" s="430" t="s">
        <v>1364</v>
      </c>
      <c r="T392" s="453" t="s">
        <v>13547</v>
      </c>
      <c r="U392" s="428" t="s">
        <v>1365</v>
      </c>
      <c r="V392" s="429"/>
    </row>
    <row r="393" spans="1:30" s="38" customFormat="1" ht="96" outlineLevel="1">
      <c r="A393" s="474">
        <f t="shared" si="21"/>
        <v>361</v>
      </c>
      <c r="B393" s="337" t="s">
        <v>13753</v>
      </c>
      <c r="C393" s="430" t="s">
        <v>484</v>
      </c>
      <c r="D393" s="458" t="s">
        <v>1366</v>
      </c>
      <c r="E393" s="430">
        <v>6659044120</v>
      </c>
      <c r="F393" s="430" t="s">
        <v>5033</v>
      </c>
      <c r="G393" s="437" t="s">
        <v>6247</v>
      </c>
      <c r="H393" s="430" t="s">
        <v>253</v>
      </c>
      <c r="I393" s="430" t="s">
        <v>24</v>
      </c>
      <c r="J393" s="520" t="s">
        <v>632</v>
      </c>
      <c r="K393" s="553">
        <v>671</v>
      </c>
      <c r="L393" s="430" t="s">
        <v>385</v>
      </c>
      <c r="M393" s="430" t="s">
        <v>4656</v>
      </c>
      <c r="N393" s="430" t="s">
        <v>57</v>
      </c>
      <c r="O393" s="453" t="s">
        <v>9973</v>
      </c>
      <c r="P393" s="430" t="s">
        <v>13170</v>
      </c>
      <c r="Q393" s="457" t="s">
        <v>9691</v>
      </c>
      <c r="R393" s="430" t="s">
        <v>6770</v>
      </c>
      <c r="S393" s="430" t="s">
        <v>1367</v>
      </c>
      <c r="T393" s="453" t="s">
        <v>13548</v>
      </c>
      <c r="U393" s="428" t="s">
        <v>13549</v>
      </c>
      <c r="V393" s="429"/>
    </row>
    <row r="394" spans="1:30" s="38" customFormat="1" ht="37.5">
      <c r="A394" s="569" t="s">
        <v>11185</v>
      </c>
      <c r="B394" s="462"/>
      <c r="C394" s="462"/>
      <c r="D394" s="442"/>
      <c r="E394" s="462"/>
      <c r="F394" s="463"/>
      <c r="G394" s="464"/>
      <c r="H394" s="463"/>
      <c r="I394" s="463"/>
      <c r="J394" s="463"/>
      <c r="K394" s="465"/>
      <c r="L394" s="463"/>
      <c r="M394" s="463"/>
      <c r="N394" s="463"/>
      <c r="O394" s="466"/>
      <c r="P394" s="467"/>
      <c r="Q394" s="468"/>
      <c r="R394" s="463"/>
      <c r="S394" s="463"/>
      <c r="T394" s="466"/>
      <c r="U394" s="469"/>
      <c r="V394" s="429">
        <v>111</v>
      </c>
      <c r="W394" s="2"/>
      <c r="X394" s="2"/>
      <c r="Y394" s="2"/>
      <c r="Z394" s="2"/>
      <c r="AA394" s="2"/>
      <c r="AB394" s="2"/>
      <c r="AC394" s="2"/>
      <c r="AD394" s="2"/>
    </row>
    <row r="395" spans="1:30" s="38" customFormat="1" ht="84" outlineLevel="1">
      <c r="A395" s="474">
        <f>A393+1</f>
        <v>362</v>
      </c>
      <c r="B395" s="430" t="s">
        <v>13754</v>
      </c>
      <c r="C395" s="430" t="s">
        <v>68</v>
      </c>
      <c r="D395" s="458" t="s">
        <v>1368</v>
      </c>
      <c r="E395" s="430">
        <v>6662080841</v>
      </c>
      <c r="F395" s="430" t="s">
        <v>5034</v>
      </c>
      <c r="G395" s="452" t="s">
        <v>1369</v>
      </c>
      <c r="H395" s="430" t="s">
        <v>253</v>
      </c>
      <c r="I395" s="430" t="s">
        <v>24</v>
      </c>
      <c r="J395" s="430" t="s">
        <v>4396</v>
      </c>
      <c r="K395" s="507">
        <v>393.92</v>
      </c>
      <c r="L395" s="430" t="s">
        <v>385</v>
      </c>
      <c r="M395" s="520" t="s">
        <v>10779</v>
      </c>
      <c r="N395" s="430" t="s">
        <v>57</v>
      </c>
      <c r="O395" s="453" t="s">
        <v>9457</v>
      </c>
      <c r="P395" s="430" t="s">
        <v>1371</v>
      </c>
      <c r="Q395" s="457" t="s">
        <v>9692</v>
      </c>
      <c r="R395" s="430" t="s">
        <v>6860</v>
      </c>
      <c r="S395" s="430" t="s">
        <v>1372</v>
      </c>
      <c r="T395" s="497" t="s">
        <v>10805</v>
      </c>
      <c r="U395" s="428" t="s">
        <v>6527</v>
      </c>
      <c r="V395" s="429"/>
    </row>
    <row r="396" spans="1:30" s="38" customFormat="1" ht="96" outlineLevel="1">
      <c r="A396" s="474">
        <f t="shared" ref="A396:A414" si="22">A395+1</f>
        <v>363</v>
      </c>
      <c r="B396" s="430" t="s">
        <v>13755</v>
      </c>
      <c r="C396" s="430" t="s">
        <v>68</v>
      </c>
      <c r="D396" s="458" t="s">
        <v>6515</v>
      </c>
      <c r="E396" s="526">
        <v>6662080707</v>
      </c>
      <c r="F396" s="520" t="s">
        <v>5035</v>
      </c>
      <c r="G396" s="552" t="s">
        <v>1373</v>
      </c>
      <c r="H396" s="430" t="s">
        <v>253</v>
      </c>
      <c r="I396" s="520" t="s">
        <v>24</v>
      </c>
      <c r="J396" s="430" t="s">
        <v>6510</v>
      </c>
      <c r="K396" s="507">
        <v>393.92</v>
      </c>
      <c r="L396" s="430" t="s">
        <v>385</v>
      </c>
      <c r="M396" s="520" t="s">
        <v>10780</v>
      </c>
      <c r="N396" s="430" t="s">
        <v>57</v>
      </c>
      <c r="O396" s="453" t="s">
        <v>9456</v>
      </c>
      <c r="P396" s="430" t="s">
        <v>1374</v>
      </c>
      <c r="Q396" s="461" t="s">
        <v>9857</v>
      </c>
      <c r="R396" s="430" t="s">
        <v>6861</v>
      </c>
      <c r="S396" s="430" t="s">
        <v>1375</v>
      </c>
      <c r="T396" s="497" t="s">
        <v>12503</v>
      </c>
      <c r="U396" s="428" t="s">
        <v>6528</v>
      </c>
      <c r="V396" s="429"/>
    </row>
    <row r="397" spans="1:30" s="38" customFormat="1" ht="108" outlineLevel="1">
      <c r="A397" s="474">
        <f t="shared" si="22"/>
        <v>364</v>
      </c>
      <c r="B397" s="430" t="s">
        <v>13756</v>
      </c>
      <c r="C397" s="430" t="s">
        <v>68</v>
      </c>
      <c r="D397" s="458" t="s">
        <v>1376</v>
      </c>
      <c r="E397" s="430">
        <v>6662058821</v>
      </c>
      <c r="F397" s="430" t="s">
        <v>5036</v>
      </c>
      <c r="G397" s="452" t="s">
        <v>1377</v>
      </c>
      <c r="H397" s="430" t="s">
        <v>253</v>
      </c>
      <c r="I397" s="430" t="s">
        <v>24</v>
      </c>
      <c r="J397" s="430" t="s">
        <v>4396</v>
      </c>
      <c r="K397" s="507">
        <v>393.92</v>
      </c>
      <c r="L397" s="430" t="s">
        <v>1378</v>
      </c>
      <c r="M397" s="520" t="s">
        <v>10781</v>
      </c>
      <c r="N397" s="430" t="s">
        <v>57</v>
      </c>
      <c r="O397" s="453" t="s">
        <v>9963</v>
      </c>
      <c r="P397" s="430" t="s">
        <v>1379</v>
      </c>
      <c r="Q397" s="366" t="s">
        <v>9856</v>
      </c>
      <c r="R397" s="430" t="s">
        <v>6862</v>
      </c>
      <c r="S397" s="430" t="s">
        <v>1380</v>
      </c>
      <c r="T397" s="497" t="s">
        <v>12400</v>
      </c>
      <c r="U397" s="428" t="s">
        <v>10784</v>
      </c>
      <c r="V397" s="429"/>
    </row>
    <row r="398" spans="1:30" s="38" customFormat="1" ht="84" outlineLevel="1">
      <c r="A398" s="474">
        <f t="shared" si="22"/>
        <v>365</v>
      </c>
      <c r="B398" s="430" t="s">
        <v>13757</v>
      </c>
      <c r="C398" s="430" t="s">
        <v>68</v>
      </c>
      <c r="D398" s="458" t="s">
        <v>6514</v>
      </c>
      <c r="E398" s="430">
        <v>6662023530</v>
      </c>
      <c r="F398" s="430" t="s">
        <v>1381</v>
      </c>
      <c r="G398" s="452" t="s">
        <v>1382</v>
      </c>
      <c r="H398" s="430" t="s">
        <v>253</v>
      </c>
      <c r="I398" s="430" t="s">
        <v>24</v>
      </c>
      <c r="J398" s="430" t="s">
        <v>6510</v>
      </c>
      <c r="K398" s="507">
        <v>393.92</v>
      </c>
      <c r="L398" s="430" t="s">
        <v>385</v>
      </c>
      <c r="M398" s="430" t="s">
        <v>10782</v>
      </c>
      <c r="N398" s="430" t="s">
        <v>57</v>
      </c>
      <c r="O398" s="453" t="s">
        <v>9983</v>
      </c>
      <c r="P398" s="430" t="s">
        <v>1383</v>
      </c>
      <c r="Q398" s="366" t="s">
        <v>9856</v>
      </c>
      <c r="R398" s="430" t="s">
        <v>6863</v>
      </c>
      <c r="S398" s="430" t="s">
        <v>1384</v>
      </c>
      <c r="T398" s="588" t="s">
        <v>10807</v>
      </c>
      <c r="U398" s="428" t="s">
        <v>8658</v>
      </c>
      <c r="V398" s="429"/>
    </row>
    <row r="399" spans="1:30" s="38" customFormat="1" ht="84" outlineLevel="1">
      <c r="A399" s="474">
        <f t="shared" si="22"/>
        <v>366</v>
      </c>
      <c r="B399" s="430" t="s">
        <v>13758</v>
      </c>
      <c r="C399" s="430" t="s">
        <v>68</v>
      </c>
      <c r="D399" s="458" t="s">
        <v>1385</v>
      </c>
      <c r="E399" s="430">
        <v>6662095679</v>
      </c>
      <c r="F399" s="430" t="s">
        <v>5037</v>
      </c>
      <c r="G399" s="452" t="s">
        <v>1386</v>
      </c>
      <c r="H399" s="430" t="s">
        <v>253</v>
      </c>
      <c r="I399" s="430" t="s">
        <v>24</v>
      </c>
      <c r="J399" s="430" t="s">
        <v>6510</v>
      </c>
      <c r="K399" s="507">
        <v>393.92</v>
      </c>
      <c r="L399" s="430" t="s">
        <v>385</v>
      </c>
      <c r="M399" s="520" t="s">
        <v>10783</v>
      </c>
      <c r="N399" s="430" t="s">
        <v>57</v>
      </c>
      <c r="O399" s="453" t="s">
        <v>10989</v>
      </c>
      <c r="P399" s="430" t="s">
        <v>1387</v>
      </c>
      <c r="Q399" s="457" t="s">
        <v>9693</v>
      </c>
      <c r="R399" s="430" t="s">
        <v>6864</v>
      </c>
      <c r="S399" s="430" t="s">
        <v>1388</v>
      </c>
      <c r="T399" s="588" t="s">
        <v>12501</v>
      </c>
      <c r="U399" s="428" t="s">
        <v>8659</v>
      </c>
      <c r="V399" s="429"/>
    </row>
    <row r="400" spans="1:30" s="38" customFormat="1" ht="72" outlineLevel="1">
      <c r="A400" s="474">
        <f t="shared" si="22"/>
        <v>367</v>
      </c>
      <c r="B400" s="430" t="s">
        <v>13759</v>
      </c>
      <c r="C400" s="430" t="s">
        <v>68</v>
      </c>
      <c r="D400" s="458" t="s">
        <v>1389</v>
      </c>
      <c r="E400" s="430">
        <v>6662081884</v>
      </c>
      <c r="F400" s="430" t="s">
        <v>5038</v>
      </c>
      <c r="G400" s="452" t="s">
        <v>1390</v>
      </c>
      <c r="H400" s="430" t="s">
        <v>253</v>
      </c>
      <c r="I400" s="430" t="s">
        <v>24</v>
      </c>
      <c r="J400" s="430" t="s">
        <v>6510</v>
      </c>
      <c r="K400" s="507">
        <v>393.92</v>
      </c>
      <c r="L400" s="430" t="s">
        <v>385</v>
      </c>
      <c r="M400" s="430" t="s">
        <v>10785</v>
      </c>
      <c r="N400" s="430" t="s">
        <v>57</v>
      </c>
      <c r="O400" s="453" t="s">
        <v>9463</v>
      </c>
      <c r="P400" s="454" t="s">
        <v>1391</v>
      </c>
      <c r="Q400" s="531" t="s">
        <v>9738</v>
      </c>
      <c r="R400" s="454" t="s">
        <v>6865</v>
      </c>
      <c r="S400" s="454" t="s">
        <v>1392</v>
      </c>
      <c r="T400" s="589" t="s">
        <v>12502</v>
      </c>
      <c r="U400" s="451" t="s">
        <v>8660</v>
      </c>
      <c r="V400" s="483"/>
      <c r="W400" s="193"/>
      <c r="X400" s="193"/>
      <c r="Y400" s="193"/>
      <c r="Z400" s="193"/>
    </row>
    <row r="401" spans="1:30" s="38" customFormat="1" ht="84.75" customHeight="1" outlineLevel="1">
      <c r="A401" s="474">
        <f t="shared" si="22"/>
        <v>368</v>
      </c>
      <c r="B401" s="430" t="s">
        <v>13760</v>
      </c>
      <c r="C401" s="430" t="s">
        <v>68</v>
      </c>
      <c r="D401" s="458" t="s">
        <v>6511</v>
      </c>
      <c r="E401" s="430">
        <v>6672305011</v>
      </c>
      <c r="F401" s="430" t="s">
        <v>5039</v>
      </c>
      <c r="G401" s="452" t="s">
        <v>1393</v>
      </c>
      <c r="H401" s="430" t="s">
        <v>253</v>
      </c>
      <c r="I401" s="430" t="s">
        <v>24</v>
      </c>
      <c r="J401" s="430" t="s">
        <v>6510</v>
      </c>
      <c r="K401" s="507">
        <v>393.92</v>
      </c>
      <c r="L401" s="430" t="s">
        <v>385</v>
      </c>
      <c r="M401" s="430" t="s">
        <v>10786</v>
      </c>
      <c r="N401" s="430" t="s">
        <v>57</v>
      </c>
      <c r="O401" s="453" t="s">
        <v>9984</v>
      </c>
      <c r="P401" s="516" t="s">
        <v>1394</v>
      </c>
      <c r="Q401" s="367" t="s">
        <v>9856</v>
      </c>
      <c r="R401" s="557" t="s">
        <v>10787</v>
      </c>
      <c r="S401" s="454" t="s">
        <v>1395</v>
      </c>
      <c r="T401" s="459" t="s">
        <v>8821</v>
      </c>
      <c r="U401" s="451" t="s">
        <v>6526</v>
      </c>
      <c r="V401" s="483"/>
      <c r="W401" s="193"/>
      <c r="X401" s="193"/>
      <c r="Y401" s="193"/>
      <c r="Z401" s="193"/>
    </row>
    <row r="402" spans="1:30" s="38" customFormat="1" ht="96" outlineLevel="1">
      <c r="A402" s="474">
        <f t="shared" si="22"/>
        <v>369</v>
      </c>
      <c r="B402" s="430" t="s">
        <v>13761</v>
      </c>
      <c r="C402" s="430" t="s">
        <v>68</v>
      </c>
      <c r="D402" s="458" t="s">
        <v>1396</v>
      </c>
      <c r="E402" s="430">
        <v>6662059159</v>
      </c>
      <c r="F402" s="430" t="s">
        <v>5040</v>
      </c>
      <c r="G402" s="452" t="s">
        <v>1397</v>
      </c>
      <c r="H402" s="430" t="s">
        <v>253</v>
      </c>
      <c r="I402" s="430" t="s">
        <v>24</v>
      </c>
      <c r="J402" s="430" t="s">
        <v>4396</v>
      </c>
      <c r="K402" s="507">
        <v>393.92</v>
      </c>
      <c r="L402" s="556" t="s">
        <v>1398</v>
      </c>
      <c r="M402" s="430" t="s">
        <v>10788</v>
      </c>
      <c r="N402" s="430" t="s">
        <v>57</v>
      </c>
      <c r="O402" s="453" t="s">
        <v>9985</v>
      </c>
      <c r="P402" s="516" t="s">
        <v>1399</v>
      </c>
      <c r="Q402" s="250" t="s">
        <v>11123</v>
      </c>
      <c r="R402" s="484" t="s">
        <v>6866</v>
      </c>
      <c r="S402" s="454" t="s">
        <v>1400</v>
      </c>
      <c r="T402" s="589" t="s">
        <v>12401</v>
      </c>
      <c r="U402" s="451" t="s">
        <v>10789</v>
      </c>
      <c r="V402" s="483"/>
      <c r="W402" s="193"/>
      <c r="X402" s="193"/>
      <c r="Y402" s="193"/>
      <c r="Z402" s="193"/>
    </row>
    <row r="403" spans="1:30" s="38" customFormat="1" ht="96" outlineLevel="1">
      <c r="A403" s="474">
        <f t="shared" si="22"/>
        <v>370</v>
      </c>
      <c r="B403" s="430" t="s">
        <v>13762</v>
      </c>
      <c r="C403" s="430" t="s">
        <v>68</v>
      </c>
      <c r="D403" s="458" t="s">
        <v>6512</v>
      </c>
      <c r="E403" s="430">
        <v>6662022536</v>
      </c>
      <c r="F403" s="430" t="s">
        <v>5041</v>
      </c>
      <c r="G403" s="452" t="s">
        <v>1401</v>
      </c>
      <c r="H403" s="430" t="s">
        <v>253</v>
      </c>
      <c r="I403" s="430" t="s">
        <v>24</v>
      </c>
      <c r="J403" s="430" t="s">
        <v>6510</v>
      </c>
      <c r="K403" s="507">
        <v>393.92</v>
      </c>
      <c r="L403" s="430" t="s">
        <v>385</v>
      </c>
      <c r="M403" s="430" t="s">
        <v>10785</v>
      </c>
      <c r="N403" s="430" t="s">
        <v>57</v>
      </c>
      <c r="O403" s="453" t="s">
        <v>9969</v>
      </c>
      <c r="P403" s="516" t="s">
        <v>1402</v>
      </c>
      <c r="Q403" s="367" t="s">
        <v>9856</v>
      </c>
      <c r="R403" s="484" t="s">
        <v>6867</v>
      </c>
      <c r="S403" s="454" t="s">
        <v>1403</v>
      </c>
      <c r="T403" s="459" t="s">
        <v>10806</v>
      </c>
      <c r="U403" s="451" t="s">
        <v>6525</v>
      </c>
      <c r="V403" s="483"/>
      <c r="W403" s="193"/>
      <c r="X403" s="193"/>
      <c r="Y403" s="193"/>
      <c r="Z403" s="193"/>
    </row>
    <row r="404" spans="1:30" s="38" customFormat="1" ht="108" outlineLevel="1">
      <c r="A404" s="474">
        <f t="shared" si="22"/>
        <v>371</v>
      </c>
      <c r="B404" s="430" t="s">
        <v>13763</v>
      </c>
      <c r="C404" s="430" t="s">
        <v>68</v>
      </c>
      <c r="D404" s="458" t="s">
        <v>6513</v>
      </c>
      <c r="E404" s="430">
        <v>6662079363</v>
      </c>
      <c r="F404" s="430" t="s">
        <v>5042</v>
      </c>
      <c r="G404" s="425" t="s">
        <v>1404</v>
      </c>
      <c r="H404" s="430" t="s">
        <v>253</v>
      </c>
      <c r="I404" s="430" t="s">
        <v>24</v>
      </c>
      <c r="J404" s="430" t="s">
        <v>13264</v>
      </c>
      <c r="K404" s="507">
        <v>393.92</v>
      </c>
      <c r="L404" s="430" t="s">
        <v>385</v>
      </c>
      <c r="M404" s="430" t="s">
        <v>10790</v>
      </c>
      <c r="N404" s="430" t="s">
        <v>57</v>
      </c>
      <c r="O404" s="453" t="s">
        <v>9986</v>
      </c>
      <c r="P404" s="516" t="s">
        <v>1405</v>
      </c>
      <c r="Q404" s="368" t="s">
        <v>9694</v>
      </c>
      <c r="R404" s="484" t="s">
        <v>6868</v>
      </c>
      <c r="S404" s="454" t="s">
        <v>1406</v>
      </c>
      <c r="T404" s="459" t="s">
        <v>8131</v>
      </c>
      <c r="U404" s="451" t="s">
        <v>6524</v>
      </c>
      <c r="V404" s="483"/>
      <c r="W404" s="331"/>
      <c r="X404" s="331"/>
      <c r="Y404" s="331"/>
      <c r="Z404" s="331"/>
      <c r="AA404" s="48"/>
      <c r="AB404" s="48"/>
      <c r="AC404" s="48"/>
      <c r="AD404" s="48"/>
    </row>
    <row r="405" spans="1:30" s="38" customFormat="1" ht="91.5" customHeight="1" outlineLevel="1">
      <c r="A405" s="474">
        <f t="shared" si="22"/>
        <v>372</v>
      </c>
      <c r="B405" s="430" t="s">
        <v>13764</v>
      </c>
      <c r="C405" s="430" t="s">
        <v>68</v>
      </c>
      <c r="D405" s="550" t="s">
        <v>1407</v>
      </c>
      <c r="E405" s="430">
        <v>6662078391</v>
      </c>
      <c r="F405" s="430" t="s">
        <v>5043</v>
      </c>
      <c r="G405" s="425" t="s">
        <v>6684</v>
      </c>
      <c r="H405" s="430" t="s">
        <v>253</v>
      </c>
      <c r="I405" s="430" t="s">
        <v>24</v>
      </c>
      <c r="J405" s="430" t="s">
        <v>4396</v>
      </c>
      <c r="K405" s="507">
        <v>393.92</v>
      </c>
      <c r="L405" s="430" t="s">
        <v>385</v>
      </c>
      <c r="M405" s="430" t="s">
        <v>10791</v>
      </c>
      <c r="N405" s="430" t="s">
        <v>57</v>
      </c>
      <c r="O405" s="590" t="s">
        <v>9460</v>
      </c>
      <c r="P405" s="244" t="s">
        <v>1408</v>
      </c>
      <c r="Q405" s="350" t="s">
        <v>9695</v>
      </c>
      <c r="R405" s="484" t="s">
        <v>6869</v>
      </c>
      <c r="S405" s="454" t="s">
        <v>1409</v>
      </c>
      <c r="T405" s="455" t="s">
        <v>7957</v>
      </c>
      <c r="U405" s="451" t="s">
        <v>6523</v>
      </c>
      <c r="V405" s="483"/>
      <c r="W405" s="331"/>
      <c r="X405" s="331"/>
      <c r="Y405" s="331"/>
      <c r="Z405" s="331"/>
      <c r="AA405" s="48"/>
      <c r="AB405" s="48"/>
      <c r="AC405" s="48"/>
      <c r="AD405" s="48"/>
    </row>
    <row r="406" spans="1:30" s="38" customFormat="1" ht="84" customHeight="1" outlineLevel="1">
      <c r="A406" s="474">
        <f t="shared" si="22"/>
        <v>373</v>
      </c>
      <c r="B406" s="430" t="s">
        <v>13765</v>
      </c>
      <c r="C406" s="430" t="s">
        <v>68</v>
      </c>
      <c r="D406" s="550" t="s">
        <v>6516</v>
      </c>
      <c r="E406" s="430">
        <v>6662080175</v>
      </c>
      <c r="F406" s="430" t="s">
        <v>5044</v>
      </c>
      <c r="G406" s="425" t="s">
        <v>1410</v>
      </c>
      <c r="H406" s="430" t="s">
        <v>253</v>
      </c>
      <c r="I406" s="430" t="s">
        <v>24</v>
      </c>
      <c r="J406" s="430" t="s">
        <v>4396</v>
      </c>
      <c r="K406" s="507">
        <v>393.92</v>
      </c>
      <c r="L406" s="430" t="s">
        <v>385</v>
      </c>
      <c r="M406" s="430" t="s">
        <v>6077</v>
      </c>
      <c r="N406" s="430" t="s">
        <v>57</v>
      </c>
      <c r="O406" s="590" t="s">
        <v>9987</v>
      </c>
      <c r="P406" s="243" t="s">
        <v>11388</v>
      </c>
      <c r="Q406" s="350" t="s">
        <v>9739</v>
      </c>
      <c r="R406" s="484" t="s">
        <v>6870</v>
      </c>
      <c r="S406" s="454" t="s">
        <v>1411</v>
      </c>
      <c r="T406" s="459" t="s">
        <v>12500</v>
      </c>
      <c r="U406" s="451" t="s">
        <v>10797</v>
      </c>
      <c r="V406" s="483"/>
      <c r="W406" s="331"/>
      <c r="X406" s="331"/>
      <c r="Y406" s="331"/>
      <c r="Z406" s="331"/>
      <c r="AA406" s="48"/>
      <c r="AB406" s="48"/>
      <c r="AC406" s="48"/>
      <c r="AD406" s="48"/>
    </row>
    <row r="407" spans="1:30" s="38" customFormat="1" ht="120" outlineLevel="1">
      <c r="A407" s="474">
        <f t="shared" si="22"/>
        <v>374</v>
      </c>
      <c r="B407" s="430" t="s">
        <v>13766</v>
      </c>
      <c r="C407" s="430" t="s">
        <v>68</v>
      </c>
      <c r="D407" s="550" t="s">
        <v>1412</v>
      </c>
      <c r="E407" s="430">
        <v>6662081965</v>
      </c>
      <c r="F407" s="430" t="s">
        <v>5045</v>
      </c>
      <c r="G407" s="425" t="s">
        <v>1413</v>
      </c>
      <c r="H407" s="430" t="s">
        <v>253</v>
      </c>
      <c r="I407" s="430" t="s">
        <v>24</v>
      </c>
      <c r="J407" s="430" t="s">
        <v>4396</v>
      </c>
      <c r="K407" s="507">
        <v>393.92</v>
      </c>
      <c r="L407" s="430" t="s">
        <v>385</v>
      </c>
      <c r="M407" s="430" t="s">
        <v>10792</v>
      </c>
      <c r="N407" s="430" t="s">
        <v>57</v>
      </c>
      <c r="O407" s="590" t="s">
        <v>10990</v>
      </c>
      <c r="P407" s="244" t="s">
        <v>1414</v>
      </c>
      <c r="Q407" s="367" t="s">
        <v>9855</v>
      </c>
      <c r="R407" s="484" t="s">
        <v>6871</v>
      </c>
      <c r="S407" s="454" t="s">
        <v>1415</v>
      </c>
      <c r="T407" s="459" t="s">
        <v>12494</v>
      </c>
      <c r="U407" s="451" t="s">
        <v>10798</v>
      </c>
      <c r="V407" s="483"/>
      <c r="W407" s="193"/>
      <c r="X407" s="193"/>
      <c r="Y407" s="193"/>
      <c r="Z407" s="193"/>
    </row>
    <row r="408" spans="1:30" s="38" customFormat="1" ht="95.25" customHeight="1" outlineLevel="1">
      <c r="A408" s="474">
        <f t="shared" si="22"/>
        <v>375</v>
      </c>
      <c r="B408" s="430" t="s">
        <v>11974</v>
      </c>
      <c r="C408" s="430" t="s">
        <v>68</v>
      </c>
      <c r="D408" s="550" t="s">
        <v>1416</v>
      </c>
      <c r="E408" s="430">
        <v>6662056052</v>
      </c>
      <c r="F408" s="430" t="s">
        <v>5046</v>
      </c>
      <c r="G408" s="452" t="s">
        <v>1417</v>
      </c>
      <c r="H408" s="430" t="s">
        <v>253</v>
      </c>
      <c r="I408" s="430" t="s">
        <v>24</v>
      </c>
      <c r="J408" s="430" t="s">
        <v>8322</v>
      </c>
      <c r="K408" s="507" t="s">
        <v>1370</v>
      </c>
      <c r="L408" s="430" t="s">
        <v>385</v>
      </c>
      <c r="M408" s="430" t="s">
        <v>6073</v>
      </c>
      <c r="N408" s="430" t="s">
        <v>57</v>
      </c>
      <c r="O408" s="453" t="s">
        <v>9979</v>
      </c>
      <c r="P408" s="454" t="s">
        <v>1418</v>
      </c>
      <c r="Q408" s="531" t="s">
        <v>9740</v>
      </c>
      <c r="R408" s="454" t="s">
        <v>57</v>
      </c>
      <c r="S408" s="454" t="s">
        <v>1419</v>
      </c>
      <c r="T408" s="455" t="s">
        <v>9198</v>
      </c>
      <c r="U408" s="451" t="s">
        <v>8668</v>
      </c>
      <c r="V408" s="483"/>
      <c r="W408" s="193"/>
      <c r="X408" s="193"/>
      <c r="Y408" s="193"/>
      <c r="Z408" s="193"/>
    </row>
    <row r="409" spans="1:30" s="38" customFormat="1" ht="84" outlineLevel="1">
      <c r="A409" s="474">
        <f t="shared" si="22"/>
        <v>376</v>
      </c>
      <c r="B409" s="430" t="s">
        <v>11975</v>
      </c>
      <c r="C409" s="430" t="s">
        <v>68</v>
      </c>
      <c r="D409" s="458" t="s">
        <v>6517</v>
      </c>
      <c r="E409" s="430">
        <v>6662078810</v>
      </c>
      <c r="F409" s="430" t="s">
        <v>5047</v>
      </c>
      <c r="G409" s="452" t="s">
        <v>1420</v>
      </c>
      <c r="H409" s="430" t="s">
        <v>253</v>
      </c>
      <c r="I409" s="430" t="s">
        <v>24</v>
      </c>
      <c r="J409" s="430" t="s">
        <v>4396</v>
      </c>
      <c r="K409" s="507">
        <v>393.92</v>
      </c>
      <c r="L409" s="430" t="s">
        <v>385</v>
      </c>
      <c r="M409" s="430" t="s">
        <v>10793</v>
      </c>
      <c r="N409" s="430" t="s">
        <v>57</v>
      </c>
      <c r="O409" s="453" t="s">
        <v>6574</v>
      </c>
      <c r="P409" s="454" t="s">
        <v>1421</v>
      </c>
      <c r="Q409" s="531" t="s">
        <v>9696</v>
      </c>
      <c r="R409" s="454" t="s">
        <v>6872</v>
      </c>
      <c r="S409" s="454" t="s">
        <v>1422</v>
      </c>
      <c r="T409" s="459" t="s">
        <v>12495</v>
      </c>
      <c r="U409" s="451" t="s">
        <v>6521</v>
      </c>
      <c r="V409" s="483"/>
      <c r="W409" s="193"/>
      <c r="X409" s="193"/>
      <c r="Y409" s="193"/>
      <c r="Z409" s="193"/>
    </row>
    <row r="410" spans="1:30" s="38" customFormat="1" ht="84" outlineLevel="1">
      <c r="A410" s="474">
        <f t="shared" si="22"/>
        <v>377</v>
      </c>
      <c r="B410" s="430" t="s">
        <v>11976</v>
      </c>
      <c r="C410" s="430" t="s">
        <v>68</v>
      </c>
      <c r="D410" s="458" t="s">
        <v>1423</v>
      </c>
      <c r="E410" s="430">
        <v>6662051350</v>
      </c>
      <c r="F410" s="430" t="s">
        <v>5048</v>
      </c>
      <c r="G410" s="452" t="s">
        <v>1424</v>
      </c>
      <c r="H410" s="430" t="s">
        <v>253</v>
      </c>
      <c r="I410" s="430" t="s">
        <v>24</v>
      </c>
      <c r="J410" s="430" t="s">
        <v>6518</v>
      </c>
      <c r="K410" s="507">
        <v>393.92</v>
      </c>
      <c r="L410" s="430" t="s">
        <v>385</v>
      </c>
      <c r="M410" s="430" t="s">
        <v>10794</v>
      </c>
      <c r="N410" s="430" t="s">
        <v>57</v>
      </c>
      <c r="O410" s="453" t="s">
        <v>9464</v>
      </c>
      <c r="P410" s="454" t="s">
        <v>1425</v>
      </c>
      <c r="Q410" s="531" t="s">
        <v>9697</v>
      </c>
      <c r="R410" s="454" t="s">
        <v>10804</v>
      </c>
      <c r="S410" s="454" t="s">
        <v>6519</v>
      </c>
      <c r="T410" s="459" t="s">
        <v>12496</v>
      </c>
      <c r="U410" s="451" t="s">
        <v>6522</v>
      </c>
      <c r="V410" s="483"/>
      <c r="W410" s="193"/>
      <c r="X410" s="193"/>
      <c r="Y410" s="193"/>
      <c r="Z410" s="193"/>
    </row>
    <row r="411" spans="1:30" s="38" customFormat="1" ht="82.5" customHeight="1" outlineLevel="1">
      <c r="A411" s="474">
        <f t="shared" si="22"/>
        <v>378</v>
      </c>
      <c r="B411" s="430" t="s">
        <v>11977</v>
      </c>
      <c r="C411" s="430" t="s">
        <v>68</v>
      </c>
      <c r="D411" s="458" t="s">
        <v>6520</v>
      </c>
      <c r="E411" s="430">
        <v>6662074196</v>
      </c>
      <c r="F411" s="430" t="s">
        <v>5049</v>
      </c>
      <c r="G411" s="513" t="s">
        <v>6685</v>
      </c>
      <c r="H411" s="430" t="s">
        <v>253</v>
      </c>
      <c r="I411" s="430" t="s">
        <v>24</v>
      </c>
      <c r="J411" s="520" t="s">
        <v>6518</v>
      </c>
      <c r="K411" s="507">
        <v>393.92</v>
      </c>
      <c r="L411" s="430" t="s">
        <v>385</v>
      </c>
      <c r="M411" s="430" t="s">
        <v>10795</v>
      </c>
      <c r="N411" s="430" t="s">
        <v>57</v>
      </c>
      <c r="O411" s="453" t="s">
        <v>9988</v>
      </c>
      <c r="P411" s="454" t="s">
        <v>1426</v>
      </c>
      <c r="Q411" s="531" t="s">
        <v>9698</v>
      </c>
      <c r="R411" s="454" t="s">
        <v>6873</v>
      </c>
      <c r="S411" s="454" t="s">
        <v>1427</v>
      </c>
      <c r="T411" s="459" t="s">
        <v>12497</v>
      </c>
      <c r="U411" s="451" t="s">
        <v>10800</v>
      </c>
      <c r="V411" s="483"/>
      <c r="W411" s="193"/>
      <c r="X411" s="193"/>
      <c r="Y411" s="193"/>
      <c r="Z411" s="193"/>
    </row>
    <row r="412" spans="1:30" s="38" customFormat="1" ht="72" outlineLevel="1">
      <c r="A412" s="474">
        <f t="shared" si="22"/>
        <v>379</v>
      </c>
      <c r="B412" s="430" t="s">
        <v>13767</v>
      </c>
      <c r="C412" s="430" t="s">
        <v>68</v>
      </c>
      <c r="D412" s="458" t="s">
        <v>1428</v>
      </c>
      <c r="E412" s="430">
        <v>6662073900</v>
      </c>
      <c r="F412" s="430" t="s">
        <v>5050</v>
      </c>
      <c r="G412" s="452" t="s">
        <v>1429</v>
      </c>
      <c r="H412" s="430" t="s">
        <v>253</v>
      </c>
      <c r="I412" s="430" t="s">
        <v>24</v>
      </c>
      <c r="J412" s="520" t="s">
        <v>4396</v>
      </c>
      <c r="K412" s="507">
        <v>393.92</v>
      </c>
      <c r="L412" s="430" t="s">
        <v>385</v>
      </c>
      <c r="M412" s="430" t="s">
        <v>6069</v>
      </c>
      <c r="N412" s="430" t="s">
        <v>57</v>
      </c>
      <c r="O412" s="453" t="s">
        <v>9989</v>
      </c>
      <c r="P412" s="454" t="s">
        <v>1430</v>
      </c>
      <c r="Q412" s="531" t="s">
        <v>9699</v>
      </c>
      <c r="R412" s="454" t="s">
        <v>6874</v>
      </c>
      <c r="S412" s="454" t="s">
        <v>1431</v>
      </c>
      <c r="T412" s="459" t="s">
        <v>12498</v>
      </c>
      <c r="U412" s="451" t="s">
        <v>10801</v>
      </c>
      <c r="V412" s="483"/>
      <c r="W412" s="193"/>
      <c r="X412" s="193"/>
      <c r="Y412" s="193"/>
      <c r="Z412" s="193"/>
    </row>
    <row r="413" spans="1:30" s="38" customFormat="1" ht="72" outlineLevel="1">
      <c r="A413" s="474">
        <f t="shared" si="22"/>
        <v>380</v>
      </c>
      <c r="B413" s="430" t="s">
        <v>11978</v>
      </c>
      <c r="C413" s="430" t="s">
        <v>68</v>
      </c>
      <c r="D413" s="458" t="s">
        <v>1432</v>
      </c>
      <c r="E413" s="430">
        <v>6662081940</v>
      </c>
      <c r="F413" s="430" t="s">
        <v>5051</v>
      </c>
      <c r="G413" s="452" t="s">
        <v>1433</v>
      </c>
      <c r="H413" s="430" t="s">
        <v>253</v>
      </c>
      <c r="I413" s="430" t="s">
        <v>24</v>
      </c>
      <c r="J413" s="520" t="s">
        <v>4406</v>
      </c>
      <c r="K413" s="507">
        <v>393.92</v>
      </c>
      <c r="L413" s="430" t="s">
        <v>385</v>
      </c>
      <c r="M413" s="430" t="s">
        <v>6077</v>
      </c>
      <c r="N413" s="430" t="s">
        <v>57</v>
      </c>
      <c r="O413" s="453" t="s">
        <v>9464</v>
      </c>
      <c r="P413" s="454" t="s">
        <v>1434</v>
      </c>
      <c r="Q413" s="591" t="s">
        <v>9741</v>
      </c>
      <c r="R413" s="512" t="s">
        <v>10799</v>
      </c>
      <c r="S413" s="484" t="s">
        <v>1435</v>
      </c>
      <c r="T413" s="592" t="s">
        <v>12499</v>
      </c>
      <c r="U413" s="451" t="s">
        <v>10802</v>
      </c>
      <c r="V413" s="483"/>
      <c r="W413" s="193"/>
      <c r="X413" s="193"/>
      <c r="Y413" s="193"/>
      <c r="Z413" s="193"/>
    </row>
    <row r="414" spans="1:30" s="38" customFormat="1" ht="84" outlineLevel="1">
      <c r="A414" s="474">
        <f t="shared" si="22"/>
        <v>381</v>
      </c>
      <c r="B414" s="430" t="s">
        <v>11979</v>
      </c>
      <c r="C414" s="430" t="s">
        <v>68</v>
      </c>
      <c r="D414" s="458" t="s">
        <v>1436</v>
      </c>
      <c r="E414" s="430">
        <v>6662096739</v>
      </c>
      <c r="F414" s="430" t="s">
        <v>5052</v>
      </c>
      <c r="G414" s="452" t="s">
        <v>1437</v>
      </c>
      <c r="H414" s="430" t="s">
        <v>253</v>
      </c>
      <c r="I414" s="430" t="s">
        <v>24</v>
      </c>
      <c r="J414" s="520" t="s">
        <v>7924</v>
      </c>
      <c r="K414" s="507">
        <v>393.92</v>
      </c>
      <c r="L414" s="430" t="s">
        <v>385</v>
      </c>
      <c r="M414" s="430" t="s">
        <v>10796</v>
      </c>
      <c r="N414" s="430" t="s">
        <v>57</v>
      </c>
      <c r="O414" s="453" t="s">
        <v>9990</v>
      </c>
      <c r="P414" s="454" t="s">
        <v>1438</v>
      </c>
      <c r="Q414" s="531" t="s">
        <v>11124</v>
      </c>
      <c r="R414" s="454" t="s">
        <v>6875</v>
      </c>
      <c r="S414" s="454" t="s">
        <v>1439</v>
      </c>
      <c r="T414" s="330" t="s">
        <v>10808</v>
      </c>
      <c r="U414" s="451" t="s">
        <v>10803</v>
      </c>
      <c r="V414" s="483"/>
      <c r="W414" s="193"/>
      <c r="X414" s="193"/>
      <c r="Y414" s="193"/>
      <c r="Z414" s="193"/>
    </row>
    <row r="415" spans="1:30" s="38" customFormat="1" ht="187.5" customHeight="1" outlineLevel="1">
      <c r="A415" s="474">
        <f>A414+1</f>
        <v>382</v>
      </c>
      <c r="B415" s="436" t="s">
        <v>7829</v>
      </c>
      <c r="C415" s="436" t="s">
        <v>484</v>
      </c>
      <c r="D415" s="435" t="s">
        <v>7828</v>
      </c>
      <c r="E415" s="436">
        <v>6672134616</v>
      </c>
      <c r="F415" s="436" t="s">
        <v>7830</v>
      </c>
      <c r="G415" s="425" t="s">
        <v>7833</v>
      </c>
      <c r="H415" s="430" t="s">
        <v>253</v>
      </c>
      <c r="I415" s="436" t="s">
        <v>24</v>
      </c>
      <c r="J415" s="436" t="s">
        <v>8681</v>
      </c>
      <c r="K415" s="369">
        <v>671</v>
      </c>
      <c r="L415" s="342" t="s">
        <v>7834</v>
      </c>
      <c r="M415" s="436" t="s">
        <v>7832</v>
      </c>
      <c r="N415" s="430" t="s">
        <v>57</v>
      </c>
      <c r="O415" s="438" t="s">
        <v>10461</v>
      </c>
      <c r="P415" s="454" t="s">
        <v>7749</v>
      </c>
      <c r="Q415" s="531" t="s">
        <v>9605</v>
      </c>
      <c r="R415" s="454" t="s">
        <v>8682</v>
      </c>
      <c r="S415" s="454" t="s">
        <v>7831</v>
      </c>
      <c r="T415" s="593" t="s">
        <v>12493</v>
      </c>
      <c r="U415" s="451" t="s">
        <v>10809</v>
      </c>
      <c r="V415" s="483"/>
      <c r="W415" s="193"/>
      <c r="X415" s="193"/>
      <c r="Y415" s="193"/>
      <c r="Z415" s="193"/>
    </row>
    <row r="416" spans="1:30" s="38" customFormat="1" ht="37.5">
      <c r="A416" s="569" t="s">
        <v>11186</v>
      </c>
      <c r="B416" s="462"/>
      <c r="C416" s="462"/>
      <c r="D416" s="442"/>
      <c r="E416" s="462"/>
      <c r="F416" s="463"/>
      <c r="G416" s="464"/>
      <c r="H416" s="463"/>
      <c r="I416" s="463"/>
      <c r="J416" s="463"/>
      <c r="K416" s="465"/>
      <c r="L416" s="463"/>
      <c r="M416" s="463"/>
      <c r="N416" s="463"/>
      <c r="O416" s="466"/>
      <c r="P416" s="467"/>
      <c r="Q416" s="468"/>
      <c r="R416" s="463"/>
      <c r="S416" s="463"/>
      <c r="T416" s="466"/>
      <c r="U416" s="469"/>
      <c r="V416" s="429">
        <v>111</v>
      </c>
      <c r="W416" s="2"/>
      <c r="X416" s="2"/>
      <c r="Y416" s="2"/>
      <c r="Z416" s="2"/>
      <c r="AA416" s="2"/>
      <c r="AB416" s="2"/>
      <c r="AC416" s="2"/>
      <c r="AD416" s="2"/>
    </row>
    <row r="417" spans="1:28" s="38" customFormat="1" ht="72" customHeight="1" outlineLevel="1">
      <c r="A417" s="474">
        <f>A415+1</f>
        <v>383</v>
      </c>
      <c r="B417" s="454" t="s">
        <v>11980</v>
      </c>
      <c r="C417" s="454" t="s">
        <v>68</v>
      </c>
      <c r="D417" s="477" t="s">
        <v>1440</v>
      </c>
      <c r="E417" s="454">
        <v>6660017442</v>
      </c>
      <c r="F417" s="311" t="s">
        <v>7839</v>
      </c>
      <c r="G417" s="491" t="s">
        <v>9941</v>
      </c>
      <c r="H417" s="454" t="s">
        <v>253</v>
      </c>
      <c r="I417" s="454" t="s">
        <v>24</v>
      </c>
      <c r="J417" s="351" t="s">
        <v>632</v>
      </c>
      <c r="K417" s="594">
        <v>671</v>
      </c>
      <c r="L417" s="243" t="s">
        <v>361</v>
      </c>
      <c r="M417" s="454" t="s">
        <v>7838</v>
      </c>
      <c r="N417" s="454" t="s">
        <v>57</v>
      </c>
      <c r="O417" s="455" t="s">
        <v>10991</v>
      </c>
      <c r="P417" s="454" t="s">
        <v>1441</v>
      </c>
      <c r="Q417" s="531" t="s">
        <v>12682</v>
      </c>
      <c r="R417" s="454" t="s">
        <v>7854</v>
      </c>
      <c r="S417" s="454" t="s">
        <v>1442</v>
      </c>
      <c r="T417" s="459" t="s">
        <v>7951</v>
      </c>
      <c r="U417" s="451" t="s">
        <v>57</v>
      </c>
      <c r="V417" s="483"/>
      <c r="W417" s="193"/>
      <c r="X417" s="193"/>
      <c r="Y417" s="193"/>
      <c r="Z417" s="193"/>
      <c r="AA417" s="193"/>
      <c r="AB417" s="193"/>
    </row>
    <row r="418" spans="1:28" s="38" customFormat="1" ht="72" outlineLevel="1">
      <c r="A418" s="474">
        <f>A417+1</f>
        <v>384</v>
      </c>
      <c r="B418" s="454" t="s">
        <v>11981</v>
      </c>
      <c r="C418" s="454" t="s">
        <v>68</v>
      </c>
      <c r="D418" s="351" t="s">
        <v>5952</v>
      </c>
      <c r="E418" s="454">
        <v>6660012941</v>
      </c>
      <c r="F418" s="454" t="s">
        <v>5053</v>
      </c>
      <c r="G418" s="491" t="s">
        <v>9944</v>
      </c>
      <c r="H418" s="454" t="s">
        <v>253</v>
      </c>
      <c r="I418" s="454" t="s">
        <v>24</v>
      </c>
      <c r="J418" s="351" t="s">
        <v>1644</v>
      </c>
      <c r="K418" s="594">
        <v>369.52</v>
      </c>
      <c r="L418" s="454" t="s">
        <v>5951</v>
      </c>
      <c r="M418" s="454" t="s">
        <v>4653</v>
      </c>
      <c r="N418" s="454" t="s">
        <v>57</v>
      </c>
      <c r="O418" s="455" t="s">
        <v>10322</v>
      </c>
      <c r="P418" s="454" t="s">
        <v>7848</v>
      </c>
      <c r="Q418" s="531" t="s">
        <v>9700</v>
      </c>
      <c r="R418" s="311" t="s">
        <v>12681</v>
      </c>
      <c r="S418" s="454" t="s">
        <v>1443</v>
      </c>
      <c r="T418" s="459" t="s">
        <v>7952</v>
      </c>
      <c r="U418" s="595" t="s">
        <v>8661</v>
      </c>
      <c r="V418" s="483"/>
      <c r="W418" s="193"/>
      <c r="X418" s="193"/>
      <c r="Y418" s="193"/>
      <c r="Z418" s="193"/>
      <c r="AA418" s="193"/>
      <c r="AB418" s="193"/>
    </row>
    <row r="419" spans="1:28" s="38" customFormat="1" ht="96" outlineLevel="1">
      <c r="A419" s="474">
        <f t="shared" ref="A419:A436" si="23">A418+1</f>
        <v>385</v>
      </c>
      <c r="B419" s="454" t="s">
        <v>11982</v>
      </c>
      <c r="C419" s="454" t="s">
        <v>68</v>
      </c>
      <c r="D419" s="477" t="s">
        <v>1444</v>
      </c>
      <c r="E419" s="454">
        <v>6660013769</v>
      </c>
      <c r="F419" s="454" t="s">
        <v>5054</v>
      </c>
      <c r="G419" s="491" t="s">
        <v>7864</v>
      </c>
      <c r="H419" s="454" t="s">
        <v>253</v>
      </c>
      <c r="I419" s="454" t="s">
        <v>24</v>
      </c>
      <c r="J419" s="454" t="s">
        <v>432</v>
      </c>
      <c r="K419" s="594">
        <v>407.9</v>
      </c>
      <c r="L419" s="454" t="s">
        <v>385</v>
      </c>
      <c r="M419" s="454" t="s">
        <v>4653</v>
      </c>
      <c r="N419" s="454" t="s">
        <v>57</v>
      </c>
      <c r="O419" s="455" t="s">
        <v>7865</v>
      </c>
      <c r="P419" s="454" t="s">
        <v>1445</v>
      </c>
      <c r="Q419" s="531" t="s">
        <v>9701</v>
      </c>
      <c r="R419" s="311" t="s">
        <v>12681</v>
      </c>
      <c r="S419" s="454" t="s">
        <v>1446</v>
      </c>
      <c r="T419" s="455" t="s">
        <v>9172</v>
      </c>
      <c r="U419" s="596"/>
      <c r="V419" s="483"/>
      <c r="W419" s="193"/>
      <c r="X419" s="193"/>
      <c r="Y419" s="193"/>
      <c r="Z419" s="193"/>
      <c r="AA419" s="193"/>
      <c r="AB419" s="193"/>
    </row>
    <row r="420" spans="1:28" s="38" customFormat="1" ht="96" outlineLevel="1">
      <c r="A420" s="474">
        <f t="shared" si="23"/>
        <v>386</v>
      </c>
      <c r="B420" s="454" t="s">
        <v>11983</v>
      </c>
      <c r="C420" s="454" t="s">
        <v>68</v>
      </c>
      <c r="D420" s="477" t="s">
        <v>1447</v>
      </c>
      <c r="E420" s="454">
        <v>6660013649</v>
      </c>
      <c r="F420" s="454" t="s">
        <v>5055</v>
      </c>
      <c r="G420" s="491" t="s">
        <v>9942</v>
      </c>
      <c r="H420" s="454" t="s">
        <v>253</v>
      </c>
      <c r="I420" s="454" t="s">
        <v>24</v>
      </c>
      <c r="J420" s="454" t="s">
        <v>3053</v>
      </c>
      <c r="K420" s="594">
        <v>671</v>
      </c>
      <c r="L420" s="454" t="s">
        <v>385</v>
      </c>
      <c r="M420" s="454" t="s">
        <v>7856</v>
      </c>
      <c r="N420" s="454" t="s">
        <v>57</v>
      </c>
      <c r="O420" s="455" t="s">
        <v>9991</v>
      </c>
      <c r="P420" s="454" t="s">
        <v>1448</v>
      </c>
      <c r="Q420" s="597" t="s">
        <v>105</v>
      </c>
      <c r="R420" s="311" t="s">
        <v>12681</v>
      </c>
      <c r="S420" s="454" t="s">
        <v>7849</v>
      </c>
      <c r="T420" s="330" t="s">
        <v>8132</v>
      </c>
      <c r="U420" s="451" t="s">
        <v>57</v>
      </c>
      <c r="V420" s="483"/>
      <c r="W420" s="193"/>
      <c r="X420" s="193"/>
      <c r="Y420" s="193"/>
      <c r="Z420" s="193"/>
      <c r="AA420" s="193"/>
      <c r="AB420" s="193"/>
    </row>
    <row r="421" spans="1:28" s="38" customFormat="1" ht="96" outlineLevel="1">
      <c r="A421" s="474">
        <f t="shared" si="23"/>
        <v>387</v>
      </c>
      <c r="B421" s="454" t="s">
        <v>8777</v>
      </c>
      <c r="C421" s="454" t="s">
        <v>68</v>
      </c>
      <c r="D421" s="477" t="s">
        <v>1449</v>
      </c>
      <c r="E421" s="454">
        <v>6660015011</v>
      </c>
      <c r="F421" s="454" t="s">
        <v>5056</v>
      </c>
      <c r="G421" s="425" t="s">
        <v>1450</v>
      </c>
      <c r="H421" s="454" t="s">
        <v>253</v>
      </c>
      <c r="I421" s="454" t="s">
        <v>24</v>
      </c>
      <c r="J421" s="598" t="s">
        <v>4385</v>
      </c>
      <c r="K421" s="594">
        <v>369.52</v>
      </c>
      <c r="L421" s="454" t="s">
        <v>385</v>
      </c>
      <c r="M421" s="454" t="s">
        <v>4653</v>
      </c>
      <c r="N421" s="454" t="s">
        <v>57</v>
      </c>
      <c r="O421" s="455" t="s">
        <v>9994</v>
      </c>
      <c r="P421" s="454" t="s">
        <v>1451</v>
      </c>
      <c r="Q421" s="531" t="s">
        <v>9742</v>
      </c>
      <c r="R421" s="454" t="s">
        <v>6770</v>
      </c>
      <c r="S421" s="454" t="s">
        <v>1452</v>
      </c>
      <c r="T421" s="455" t="s">
        <v>1453</v>
      </c>
      <c r="U421" s="451" t="s">
        <v>1454</v>
      </c>
      <c r="V421" s="483"/>
      <c r="W421" s="193"/>
      <c r="X421" s="193"/>
      <c r="Y421" s="193"/>
      <c r="Z421" s="193"/>
      <c r="AA421" s="193"/>
      <c r="AB421" s="193"/>
    </row>
    <row r="422" spans="1:28" s="38" customFormat="1" ht="60" outlineLevel="1">
      <c r="A422" s="474">
        <f t="shared" si="23"/>
        <v>388</v>
      </c>
      <c r="B422" s="454" t="s">
        <v>7882</v>
      </c>
      <c r="C422" s="454" t="s">
        <v>68</v>
      </c>
      <c r="D422" s="370" t="s">
        <v>7840</v>
      </c>
      <c r="E422" s="454">
        <v>6660004387</v>
      </c>
      <c r="F422" s="454" t="s">
        <v>5057</v>
      </c>
      <c r="G422" s="425" t="s">
        <v>9945</v>
      </c>
      <c r="H422" s="454" t="s">
        <v>253</v>
      </c>
      <c r="I422" s="454" t="s">
        <v>24</v>
      </c>
      <c r="J422" s="370" t="s">
        <v>1644</v>
      </c>
      <c r="K422" s="371">
        <v>393.92</v>
      </c>
      <c r="L422" s="243" t="s">
        <v>7841</v>
      </c>
      <c r="M422" s="454" t="s">
        <v>4653</v>
      </c>
      <c r="N422" s="454" t="s">
        <v>57</v>
      </c>
      <c r="O422" s="455" t="s">
        <v>10323</v>
      </c>
      <c r="P422" s="454" t="s">
        <v>1455</v>
      </c>
      <c r="Q422" s="490" t="s">
        <v>363</v>
      </c>
      <c r="R422" s="454" t="s">
        <v>7842</v>
      </c>
      <c r="S422" s="454" t="s">
        <v>7843</v>
      </c>
      <c r="T422" s="459" t="s">
        <v>8133</v>
      </c>
      <c r="U422" s="451" t="s">
        <v>7844</v>
      </c>
      <c r="V422" s="483"/>
      <c r="W422" s="193"/>
      <c r="X422" s="193"/>
      <c r="Y422" s="193"/>
      <c r="Z422" s="193"/>
      <c r="AA422" s="193"/>
      <c r="AB422" s="193"/>
    </row>
    <row r="423" spans="1:28" s="38" customFormat="1" ht="108" outlineLevel="1">
      <c r="A423" s="474">
        <f t="shared" si="23"/>
        <v>389</v>
      </c>
      <c r="B423" s="454" t="s">
        <v>11984</v>
      </c>
      <c r="C423" s="454" t="s">
        <v>68</v>
      </c>
      <c r="D423" s="477" t="s">
        <v>1456</v>
      </c>
      <c r="E423" s="454">
        <v>6660000255</v>
      </c>
      <c r="F423" s="454" t="s">
        <v>5058</v>
      </c>
      <c r="G423" s="425" t="s">
        <v>1457</v>
      </c>
      <c r="H423" s="454" t="s">
        <v>253</v>
      </c>
      <c r="I423" s="454" t="s">
        <v>24</v>
      </c>
      <c r="J423" s="454" t="s">
        <v>7850</v>
      </c>
      <c r="K423" s="594">
        <v>671</v>
      </c>
      <c r="L423" s="454" t="s">
        <v>385</v>
      </c>
      <c r="M423" s="454" t="s">
        <v>7883</v>
      </c>
      <c r="N423" s="454" t="s">
        <v>57</v>
      </c>
      <c r="O423" s="455" t="s">
        <v>10000</v>
      </c>
      <c r="P423" s="454" t="s">
        <v>1458</v>
      </c>
      <c r="Q423" s="531" t="s">
        <v>9743</v>
      </c>
      <c r="R423" s="454" t="s">
        <v>6876</v>
      </c>
      <c r="S423" s="454" t="s">
        <v>1459</v>
      </c>
      <c r="T423" s="459" t="s">
        <v>12402</v>
      </c>
      <c r="U423" s="451" t="s">
        <v>7857</v>
      </c>
      <c r="V423" s="483"/>
      <c r="W423" s="193"/>
      <c r="X423" s="193"/>
      <c r="Y423" s="193"/>
      <c r="Z423" s="193"/>
      <c r="AA423" s="193"/>
      <c r="AB423" s="193"/>
    </row>
    <row r="424" spans="1:28" s="38" customFormat="1" ht="84" outlineLevel="1">
      <c r="A424" s="474">
        <f t="shared" si="23"/>
        <v>390</v>
      </c>
      <c r="B424" s="454" t="s">
        <v>11985</v>
      </c>
      <c r="C424" s="454" t="s">
        <v>68</v>
      </c>
      <c r="D424" s="477" t="s">
        <v>1460</v>
      </c>
      <c r="E424" s="454">
        <v>6660012116</v>
      </c>
      <c r="F424" s="454" t="s">
        <v>5059</v>
      </c>
      <c r="G424" s="425" t="s">
        <v>7866</v>
      </c>
      <c r="H424" s="454" t="s">
        <v>253</v>
      </c>
      <c r="I424" s="454" t="s">
        <v>24</v>
      </c>
      <c r="J424" s="454" t="s">
        <v>632</v>
      </c>
      <c r="K424" s="594">
        <v>671</v>
      </c>
      <c r="L424" s="454" t="s">
        <v>385</v>
      </c>
      <c r="M424" s="454" t="s">
        <v>5910</v>
      </c>
      <c r="N424" s="454" t="s">
        <v>57</v>
      </c>
      <c r="O424" s="455" t="s">
        <v>9992</v>
      </c>
      <c r="P424" s="454" t="s">
        <v>1461</v>
      </c>
      <c r="Q424" s="531" t="s">
        <v>9702</v>
      </c>
      <c r="R424" s="454" t="s">
        <v>12683</v>
      </c>
      <c r="S424" s="454" t="s">
        <v>1462</v>
      </c>
      <c r="T424" s="455" t="s">
        <v>9172</v>
      </c>
      <c r="U424" s="451" t="s">
        <v>7867</v>
      </c>
      <c r="V424" s="483"/>
      <c r="W424" s="193"/>
      <c r="X424" s="193"/>
      <c r="Y424" s="193"/>
      <c r="Z424" s="193"/>
      <c r="AA424" s="193"/>
      <c r="AB424" s="193"/>
    </row>
    <row r="425" spans="1:28" s="38" customFormat="1" ht="72" outlineLevel="1">
      <c r="A425" s="474">
        <f t="shared" si="23"/>
        <v>391</v>
      </c>
      <c r="B425" s="454" t="s">
        <v>11986</v>
      </c>
      <c r="C425" s="454" t="s">
        <v>68</v>
      </c>
      <c r="D425" s="477" t="s">
        <v>4667</v>
      </c>
      <c r="E425" s="454">
        <v>6660015519</v>
      </c>
      <c r="F425" s="454" t="s">
        <v>4668</v>
      </c>
      <c r="G425" s="425" t="s">
        <v>4669</v>
      </c>
      <c r="H425" s="454" t="s">
        <v>253</v>
      </c>
      <c r="I425" s="454" t="s">
        <v>77</v>
      </c>
      <c r="J425" s="454" t="s">
        <v>3201</v>
      </c>
      <c r="K425" s="594">
        <v>393.92</v>
      </c>
      <c r="L425" s="454" t="s">
        <v>385</v>
      </c>
      <c r="M425" s="454" t="s">
        <v>4653</v>
      </c>
      <c r="N425" s="454" t="s">
        <v>57</v>
      </c>
      <c r="O425" s="455" t="s">
        <v>10992</v>
      </c>
      <c r="P425" s="454" t="s">
        <v>7889</v>
      </c>
      <c r="Q425" s="490" t="s">
        <v>363</v>
      </c>
      <c r="R425" s="488" t="s">
        <v>57</v>
      </c>
      <c r="S425" s="454" t="s">
        <v>4670</v>
      </c>
      <c r="T425" s="455" t="s">
        <v>7958</v>
      </c>
      <c r="U425" s="595" t="s">
        <v>8662</v>
      </c>
      <c r="V425" s="483"/>
      <c r="W425" s="193"/>
      <c r="X425" s="193"/>
      <c r="Y425" s="193"/>
      <c r="Z425" s="193"/>
      <c r="AA425" s="193"/>
      <c r="AB425" s="193"/>
    </row>
    <row r="426" spans="1:28" s="38" customFormat="1" ht="84" outlineLevel="1">
      <c r="A426" s="474">
        <f t="shared" si="23"/>
        <v>392</v>
      </c>
      <c r="B426" s="454" t="s">
        <v>11987</v>
      </c>
      <c r="C426" s="454" t="s">
        <v>68</v>
      </c>
      <c r="D426" s="477" t="s">
        <v>1463</v>
      </c>
      <c r="E426" s="454">
        <v>6660012797</v>
      </c>
      <c r="F426" s="454" t="s">
        <v>5060</v>
      </c>
      <c r="G426" s="425" t="s">
        <v>9946</v>
      </c>
      <c r="H426" s="454" t="s">
        <v>253</v>
      </c>
      <c r="I426" s="454" t="s">
        <v>24</v>
      </c>
      <c r="J426" s="454" t="s">
        <v>7858</v>
      </c>
      <c r="K426" s="594" t="s">
        <v>7859</v>
      </c>
      <c r="L426" s="454" t="s">
        <v>385</v>
      </c>
      <c r="M426" s="454" t="s">
        <v>7884</v>
      </c>
      <c r="N426" s="454" t="s">
        <v>57</v>
      </c>
      <c r="O426" s="455" t="s">
        <v>10324</v>
      </c>
      <c r="P426" s="454" t="s">
        <v>1464</v>
      </c>
      <c r="Q426" s="531" t="s">
        <v>9703</v>
      </c>
      <c r="R426" s="454" t="s">
        <v>6877</v>
      </c>
      <c r="S426" s="454" t="s">
        <v>7860</v>
      </c>
      <c r="T426" s="455" t="s">
        <v>12492</v>
      </c>
      <c r="U426" s="451" t="s">
        <v>7861</v>
      </c>
      <c r="V426" s="483"/>
      <c r="W426" s="193"/>
      <c r="X426" s="193"/>
      <c r="Y426" s="193"/>
    </row>
    <row r="427" spans="1:28" s="38" customFormat="1" ht="84" outlineLevel="1">
      <c r="A427" s="474">
        <f t="shared" si="23"/>
        <v>393</v>
      </c>
      <c r="B427" s="454" t="s">
        <v>11988</v>
      </c>
      <c r="C427" s="454" t="s">
        <v>68</v>
      </c>
      <c r="D427" s="477" t="s">
        <v>1465</v>
      </c>
      <c r="E427" s="454">
        <v>6660015004</v>
      </c>
      <c r="F427" s="454" t="s">
        <v>7852</v>
      </c>
      <c r="G427" s="425" t="s">
        <v>7846</v>
      </c>
      <c r="H427" s="454" t="s">
        <v>253</v>
      </c>
      <c r="I427" s="454" t="s">
        <v>24</v>
      </c>
      <c r="J427" s="454" t="s">
        <v>4472</v>
      </c>
      <c r="K427" s="594">
        <v>671</v>
      </c>
      <c r="L427" s="454" t="s">
        <v>385</v>
      </c>
      <c r="M427" s="454" t="s">
        <v>7885</v>
      </c>
      <c r="N427" s="454" t="s">
        <v>57</v>
      </c>
      <c r="O427" s="455" t="s">
        <v>10123</v>
      </c>
      <c r="P427" s="454" t="s">
        <v>1466</v>
      </c>
      <c r="Q427" s="531" t="s">
        <v>9854</v>
      </c>
      <c r="R427" s="454" t="s">
        <v>6878</v>
      </c>
      <c r="S427" s="454" t="s">
        <v>1467</v>
      </c>
      <c r="T427" s="455" t="s">
        <v>9196</v>
      </c>
      <c r="U427" s="451" t="s">
        <v>7847</v>
      </c>
      <c r="V427" s="483"/>
      <c r="W427" s="193"/>
      <c r="X427" s="193"/>
      <c r="Y427" s="193"/>
    </row>
    <row r="428" spans="1:28" s="38" customFormat="1" ht="72" outlineLevel="1">
      <c r="A428" s="474">
        <f t="shared" si="23"/>
        <v>394</v>
      </c>
      <c r="B428" s="454" t="s">
        <v>11989</v>
      </c>
      <c r="C428" s="454" t="s">
        <v>68</v>
      </c>
      <c r="D428" s="477" t="s">
        <v>1468</v>
      </c>
      <c r="E428" s="454">
        <v>6660011024</v>
      </c>
      <c r="F428" s="454" t="s">
        <v>7855</v>
      </c>
      <c r="G428" s="425" t="s">
        <v>6646</v>
      </c>
      <c r="H428" s="454" t="s">
        <v>253</v>
      </c>
      <c r="I428" s="454" t="s">
        <v>24</v>
      </c>
      <c r="J428" s="454" t="s">
        <v>432</v>
      </c>
      <c r="K428" s="594">
        <v>671</v>
      </c>
      <c r="L428" s="454" t="s">
        <v>385</v>
      </c>
      <c r="M428" s="454" t="s">
        <v>4653</v>
      </c>
      <c r="N428" s="454" t="s">
        <v>57</v>
      </c>
      <c r="O428" s="455" t="s">
        <v>9456</v>
      </c>
      <c r="P428" s="454" t="s">
        <v>1469</v>
      </c>
      <c r="Q428" s="531" t="s">
        <v>9854</v>
      </c>
      <c r="R428" s="454" t="s">
        <v>6879</v>
      </c>
      <c r="S428" s="454" t="s">
        <v>1470</v>
      </c>
      <c r="T428" s="455" t="s">
        <v>9189</v>
      </c>
      <c r="U428" s="451" t="s">
        <v>7847</v>
      </c>
      <c r="V428" s="483"/>
      <c r="W428" s="193"/>
      <c r="X428" s="193"/>
      <c r="Y428" s="193"/>
    </row>
    <row r="429" spans="1:28" s="38" customFormat="1" ht="72" outlineLevel="1">
      <c r="A429" s="474">
        <f t="shared" si="23"/>
        <v>395</v>
      </c>
      <c r="B429" s="454" t="s">
        <v>11990</v>
      </c>
      <c r="C429" s="454" t="s">
        <v>68</v>
      </c>
      <c r="D429" s="477" t="s">
        <v>1471</v>
      </c>
      <c r="E429" s="454">
        <v>6660011024</v>
      </c>
      <c r="F429" s="454" t="s">
        <v>7855</v>
      </c>
      <c r="G429" s="495" t="s">
        <v>6646</v>
      </c>
      <c r="H429" s="454" t="s">
        <v>253</v>
      </c>
      <c r="I429" s="454" t="s">
        <v>24</v>
      </c>
      <c r="J429" s="454" t="s">
        <v>432</v>
      </c>
      <c r="K429" s="594">
        <v>671</v>
      </c>
      <c r="L429" s="454" t="s">
        <v>385</v>
      </c>
      <c r="M429" s="454" t="s">
        <v>5973</v>
      </c>
      <c r="N429" s="454" t="s">
        <v>57</v>
      </c>
      <c r="O429" s="455" t="s">
        <v>9456</v>
      </c>
      <c r="P429" s="454" t="s">
        <v>1469</v>
      </c>
      <c r="Q429" s="531" t="s">
        <v>9854</v>
      </c>
      <c r="R429" s="454" t="s">
        <v>6879</v>
      </c>
      <c r="S429" s="454" t="s">
        <v>1470</v>
      </c>
      <c r="T429" s="455" t="s">
        <v>9189</v>
      </c>
      <c r="U429" s="451" t="s">
        <v>7847</v>
      </c>
      <c r="V429" s="483"/>
      <c r="W429" s="193"/>
      <c r="X429" s="193"/>
      <c r="Y429" s="193"/>
    </row>
    <row r="430" spans="1:28" s="38" customFormat="1" ht="84" outlineLevel="1">
      <c r="A430" s="474">
        <f t="shared" si="23"/>
        <v>396</v>
      </c>
      <c r="B430" s="454" t="s">
        <v>11991</v>
      </c>
      <c r="C430" s="454" t="s">
        <v>68</v>
      </c>
      <c r="D430" s="477" t="s">
        <v>1472</v>
      </c>
      <c r="E430" s="454">
        <v>6660015981</v>
      </c>
      <c r="F430" s="454" t="s">
        <v>7868</v>
      </c>
      <c r="G430" s="491" t="s">
        <v>7869</v>
      </c>
      <c r="H430" s="454" t="s">
        <v>253</v>
      </c>
      <c r="I430" s="454" t="s">
        <v>24</v>
      </c>
      <c r="J430" s="454" t="s">
        <v>7870</v>
      </c>
      <c r="K430" s="594">
        <v>393.92</v>
      </c>
      <c r="L430" s="454" t="s">
        <v>385</v>
      </c>
      <c r="M430" s="454" t="s">
        <v>7885</v>
      </c>
      <c r="N430" s="454" t="s">
        <v>57</v>
      </c>
      <c r="O430" s="455" t="s">
        <v>10993</v>
      </c>
      <c r="P430" s="454" t="s">
        <v>1473</v>
      </c>
      <c r="Q430" s="490"/>
      <c r="R430" s="454" t="s">
        <v>6880</v>
      </c>
      <c r="S430" s="454" t="s">
        <v>1474</v>
      </c>
      <c r="T430" s="459" t="s">
        <v>8134</v>
      </c>
      <c r="U430" s="451" t="s">
        <v>6394</v>
      </c>
      <c r="V430" s="483"/>
      <c r="W430" s="193"/>
      <c r="X430" s="193"/>
      <c r="Y430" s="193"/>
    </row>
    <row r="431" spans="1:28" s="38" customFormat="1" ht="84" outlineLevel="1">
      <c r="A431" s="474">
        <f t="shared" si="23"/>
        <v>397</v>
      </c>
      <c r="B431" s="454" t="s">
        <v>11992</v>
      </c>
      <c r="C431" s="454" t="s">
        <v>68</v>
      </c>
      <c r="D431" s="477" t="s">
        <v>1475</v>
      </c>
      <c r="E431" s="454">
        <v>6660011257</v>
      </c>
      <c r="F431" s="454" t="s">
        <v>5061</v>
      </c>
      <c r="G431" s="491" t="s">
        <v>7888</v>
      </c>
      <c r="H431" s="454" t="s">
        <v>253</v>
      </c>
      <c r="I431" s="454" t="s">
        <v>24</v>
      </c>
      <c r="J431" s="454" t="s">
        <v>4472</v>
      </c>
      <c r="K431" s="594">
        <v>393.92</v>
      </c>
      <c r="L431" s="454" t="s">
        <v>385</v>
      </c>
      <c r="M431" s="454" t="s">
        <v>4652</v>
      </c>
      <c r="N431" s="454" t="s">
        <v>57</v>
      </c>
      <c r="O431" s="455" t="s">
        <v>9979</v>
      </c>
      <c r="P431" s="454" t="s">
        <v>1476</v>
      </c>
      <c r="Q431" s="531" t="s">
        <v>9863</v>
      </c>
      <c r="R431" s="454" t="s">
        <v>6881</v>
      </c>
      <c r="S431" s="454" t="s">
        <v>1477</v>
      </c>
      <c r="T431" s="459" t="s">
        <v>8135</v>
      </c>
      <c r="U431" s="451" t="s">
        <v>6394</v>
      </c>
      <c r="V431" s="483"/>
      <c r="W431" s="193"/>
      <c r="X431" s="193"/>
      <c r="Y431" s="193"/>
    </row>
    <row r="432" spans="1:28" s="38" customFormat="1" ht="96" outlineLevel="1">
      <c r="A432" s="474">
        <f t="shared" si="23"/>
        <v>398</v>
      </c>
      <c r="B432" s="454" t="s">
        <v>11993</v>
      </c>
      <c r="C432" s="454" t="s">
        <v>68</v>
      </c>
      <c r="D432" s="477" t="s">
        <v>1478</v>
      </c>
      <c r="E432" s="454">
        <v>6660015420</v>
      </c>
      <c r="F432" s="454" t="s">
        <v>5062</v>
      </c>
      <c r="G432" s="491" t="s">
        <v>7871</v>
      </c>
      <c r="H432" s="454" t="s">
        <v>253</v>
      </c>
      <c r="I432" s="454" t="s">
        <v>24</v>
      </c>
      <c r="J432" s="454" t="s">
        <v>6351</v>
      </c>
      <c r="K432" s="594">
        <v>393.92</v>
      </c>
      <c r="L432" s="454" t="s">
        <v>1398</v>
      </c>
      <c r="M432" s="454" t="s">
        <v>7887</v>
      </c>
      <c r="N432" s="454" t="s">
        <v>57</v>
      </c>
      <c r="O432" s="455" t="s">
        <v>9971</v>
      </c>
      <c r="P432" s="454" t="s">
        <v>1479</v>
      </c>
      <c r="Q432" s="531" t="s">
        <v>11125</v>
      </c>
      <c r="R432" s="454" t="s">
        <v>6882</v>
      </c>
      <c r="S432" s="454" t="s">
        <v>1480</v>
      </c>
      <c r="T432" s="455" t="s">
        <v>9172</v>
      </c>
      <c r="U432" s="451" t="s">
        <v>57</v>
      </c>
      <c r="V432" s="483"/>
      <c r="W432" s="193"/>
      <c r="X432" s="193"/>
      <c r="Y432" s="193"/>
    </row>
    <row r="433" spans="1:30" s="38" customFormat="1" ht="96" outlineLevel="1">
      <c r="A433" s="474">
        <f t="shared" si="23"/>
        <v>399</v>
      </c>
      <c r="B433" s="454" t="s">
        <v>7879</v>
      </c>
      <c r="C433" s="454" t="s">
        <v>68</v>
      </c>
      <c r="D433" s="477" t="s">
        <v>1481</v>
      </c>
      <c r="E433" s="454">
        <v>6660016061</v>
      </c>
      <c r="F433" s="454" t="s">
        <v>5063</v>
      </c>
      <c r="G433" s="491" t="s">
        <v>7880</v>
      </c>
      <c r="H433" s="454" t="s">
        <v>253</v>
      </c>
      <c r="I433" s="454" t="s">
        <v>24</v>
      </c>
      <c r="J433" s="454" t="s">
        <v>632</v>
      </c>
      <c r="K433" s="599">
        <v>671</v>
      </c>
      <c r="L433" s="454" t="s">
        <v>385</v>
      </c>
      <c r="M433" s="454" t="s">
        <v>7883</v>
      </c>
      <c r="N433" s="454" t="s">
        <v>57</v>
      </c>
      <c r="O433" s="455" t="s">
        <v>9458</v>
      </c>
      <c r="P433" s="454" t="s">
        <v>1482</v>
      </c>
      <c r="Q433" s="531" t="s">
        <v>9864</v>
      </c>
      <c r="R433" s="454" t="s">
        <v>6883</v>
      </c>
      <c r="S433" s="454" t="s">
        <v>1483</v>
      </c>
      <c r="T433" s="459" t="s">
        <v>8136</v>
      </c>
      <c r="U433" s="451" t="s">
        <v>7881</v>
      </c>
      <c r="V433" s="483"/>
      <c r="W433" s="193"/>
      <c r="X433" s="193"/>
      <c r="Y433" s="193"/>
    </row>
    <row r="434" spans="1:30" s="38" customFormat="1" ht="84" outlineLevel="1">
      <c r="A434" s="474">
        <f t="shared" si="23"/>
        <v>400</v>
      </c>
      <c r="B434" s="454" t="s">
        <v>11994</v>
      </c>
      <c r="C434" s="454" t="s">
        <v>68</v>
      </c>
      <c r="D434" s="477" t="s">
        <v>1484</v>
      </c>
      <c r="E434" s="454">
        <v>6660016142</v>
      </c>
      <c r="F434" s="454" t="s">
        <v>5064</v>
      </c>
      <c r="G434" s="491" t="s">
        <v>7872</v>
      </c>
      <c r="H434" s="454" t="s">
        <v>253</v>
      </c>
      <c r="I434" s="454" t="s">
        <v>24</v>
      </c>
      <c r="J434" s="454" t="s">
        <v>7873</v>
      </c>
      <c r="K434" s="594" t="s">
        <v>7255</v>
      </c>
      <c r="L434" s="454" t="s">
        <v>385</v>
      </c>
      <c r="M434" s="454" t="s">
        <v>7885</v>
      </c>
      <c r="N434" s="454" t="s">
        <v>57</v>
      </c>
      <c r="O434" s="455" t="s">
        <v>9967</v>
      </c>
      <c r="P434" s="454" t="s">
        <v>1485</v>
      </c>
      <c r="Q434" s="531" t="s">
        <v>11126</v>
      </c>
      <c r="R434" s="454" t="s">
        <v>6884</v>
      </c>
      <c r="S434" s="454" t="s">
        <v>1486</v>
      </c>
      <c r="T434" s="459" t="s">
        <v>8137</v>
      </c>
      <c r="U434" s="451" t="s">
        <v>70</v>
      </c>
      <c r="V434" s="483"/>
      <c r="W434" s="193"/>
      <c r="X434" s="193"/>
      <c r="Y434" s="193"/>
    </row>
    <row r="435" spans="1:30" s="38" customFormat="1" ht="84" outlineLevel="1">
      <c r="A435" s="474">
        <f t="shared" si="23"/>
        <v>401</v>
      </c>
      <c r="B435" s="454" t="s">
        <v>11995</v>
      </c>
      <c r="C435" s="454" t="s">
        <v>68</v>
      </c>
      <c r="D435" s="477" t="s">
        <v>1487</v>
      </c>
      <c r="E435" s="454">
        <v>6660012050</v>
      </c>
      <c r="F435" s="454" t="s">
        <v>5065</v>
      </c>
      <c r="G435" s="491" t="s">
        <v>7874</v>
      </c>
      <c r="H435" s="454" t="s">
        <v>253</v>
      </c>
      <c r="I435" s="454" t="s">
        <v>24</v>
      </c>
      <c r="J435" s="454" t="s">
        <v>7875</v>
      </c>
      <c r="K435" s="594">
        <v>671</v>
      </c>
      <c r="L435" s="454" t="s">
        <v>385</v>
      </c>
      <c r="M435" s="454" t="s">
        <v>6135</v>
      </c>
      <c r="N435" s="454" t="s">
        <v>57</v>
      </c>
      <c r="O435" s="455" t="s">
        <v>9464</v>
      </c>
      <c r="P435" s="454" t="s">
        <v>7876</v>
      </c>
      <c r="Q435" s="531" t="s">
        <v>9865</v>
      </c>
      <c r="R435" s="454" t="s">
        <v>6885</v>
      </c>
      <c r="S435" s="454" t="s">
        <v>7877</v>
      </c>
      <c r="T435" s="459" t="s">
        <v>7968</v>
      </c>
      <c r="U435" s="451" t="s">
        <v>7878</v>
      </c>
      <c r="V435" s="483"/>
      <c r="W435" s="193"/>
      <c r="X435" s="193"/>
      <c r="Y435" s="193"/>
    </row>
    <row r="436" spans="1:30" s="38" customFormat="1" ht="72" outlineLevel="1">
      <c r="A436" s="474">
        <f t="shared" si="23"/>
        <v>402</v>
      </c>
      <c r="B436" s="512" t="s">
        <v>11996</v>
      </c>
      <c r="C436" s="512" t="s">
        <v>68</v>
      </c>
      <c r="D436" s="477" t="s">
        <v>1488</v>
      </c>
      <c r="E436" s="512">
        <v>6660011426</v>
      </c>
      <c r="F436" s="454" t="s">
        <v>5066</v>
      </c>
      <c r="G436" s="491" t="s">
        <v>6350</v>
      </c>
      <c r="H436" s="454" t="s">
        <v>253</v>
      </c>
      <c r="I436" s="454" t="s">
        <v>24</v>
      </c>
      <c r="J436" s="512" t="s">
        <v>613</v>
      </c>
      <c r="K436" s="594">
        <v>671.2</v>
      </c>
      <c r="L436" s="566" t="s">
        <v>1398</v>
      </c>
      <c r="M436" s="454" t="s">
        <v>4654</v>
      </c>
      <c r="N436" s="454" t="s">
        <v>57</v>
      </c>
      <c r="O436" s="567" t="s">
        <v>9993</v>
      </c>
      <c r="P436" s="512" t="s">
        <v>7862</v>
      </c>
      <c r="Q436" s="490" t="s">
        <v>363</v>
      </c>
      <c r="R436" s="454" t="s">
        <v>7853</v>
      </c>
      <c r="S436" s="512" t="s">
        <v>6352</v>
      </c>
      <c r="T436" s="509" t="s">
        <v>8138</v>
      </c>
      <c r="U436" s="451" t="s">
        <v>7863</v>
      </c>
      <c r="V436" s="483"/>
      <c r="W436" s="193"/>
      <c r="X436" s="193"/>
      <c r="Y436" s="193"/>
    </row>
    <row r="437" spans="1:30" s="38" customFormat="1" ht="116.25" customHeight="1" outlineLevel="1">
      <c r="A437" s="474">
        <f>A436+1</f>
        <v>403</v>
      </c>
      <c r="B437" s="454" t="s">
        <v>13768</v>
      </c>
      <c r="C437" s="454" t="s">
        <v>68</v>
      </c>
      <c r="D437" s="477" t="s">
        <v>1490</v>
      </c>
      <c r="E437" s="454">
        <v>6660013416</v>
      </c>
      <c r="F437" s="454" t="s">
        <v>5067</v>
      </c>
      <c r="G437" s="495" t="s">
        <v>6670</v>
      </c>
      <c r="H437" s="454" t="s">
        <v>253</v>
      </c>
      <c r="I437" s="454" t="s">
        <v>24</v>
      </c>
      <c r="J437" s="454" t="s">
        <v>5971</v>
      </c>
      <c r="K437" s="594">
        <v>369.52</v>
      </c>
      <c r="L437" s="454" t="s">
        <v>361</v>
      </c>
      <c r="M437" s="454" t="s">
        <v>6135</v>
      </c>
      <c r="N437" s="454" t="s">
        <v>57</v>
      </c>
      <c r="O437" s="455" t="s">
        <v>10052</v>
      </c>
      <c r="P437" s="454" t="s">
        <v>1491</v>
      </c>
      <c r="Q437" s="531" t="s">
        <v>11127</v>
      </c>
      <c r="R437" s="488" t="s">
        <v>7851</v>
      </c>
      <c r="S437" s="454" t="s">
        <v>1492</v>
      </c>
      <c r="T437" s="459" t="s">
        <v>8139</v>
      </c>
      <c r="U437" s="451" t="s">
        <v>7845</v>
      </c>
      <c r="V437" s="483"/>
      <c r="W437" s="193"/>
      <c r="X437" s="193"/>
      <c r="Y437" s="193"/>
    </row>
    <row r="438" spans="1:30" s="38" customFormat="1" ht="37.5">
      <c r="A438" s="569" t="s">
        <v>11187</v>
      </c>
      <c r="B438" s="462"/>
      <c r="C438" s="462"/>
      <c r="D438" s="442"/>
      <c r="E438" s="462"/>
      <c r="F438" s="463"/>
      <c r="G438" s="464"/>
      <c r="H438" s="463"/>
      <c r="I438" s="463"/>
      <c r="J438" s="463"/>
      <c r="K438" s="465"/>
      <c r="L438" s="463"/>
      <c r="M438" s="463"/>
      <c r="N438" s="463"/>
      <c r="O438" s="466"/>
      <c r="P438" s="467"/>
      <c r="Q438" s="468"/>
      <c r="R438" s="463"/>
      <c r="S438" s="463"/>
      <c r="T438" s="466"/>
      <c r="U438" s="469"/>
      <c r="V438" s="429">
        <v>111</v>
      </c>
      <c r="W438" s="2"/>
      <c r="X438" s="2"/>
      <c r="Y438" s="2"/>
      <c r="Z438" s="2"/>
      <c r="AA438" s="2"/>
      <c r="AB438" s="2"/>
      <c r="AC438" s="2"/>
      <c r="AD438" s="2"/>
    </row>
    <row r="439" spans="1:30" s="38" customFormat="1" ht="81" customHeight="1" outlineLevel="1">
      <c r="A439" s="474">
        <f>A437+1</f>
        <v>404</v>
      </c>
      <c r="B439" s="436" t="s">
        <v>13769</v>
      </c>
      <c r="C439" s="436" t="s">
        <v>68</v>
      </c>
      <c r="D439" s="435" t="s">
        <v>1493</v>
      </c>
      <c r="E439" s="436">
        <v>6663059867</v>
      </c>
      <c r="F439" s="436" t="s">
        <v>5068</v>
      </c>
      <c r="G439" s="437" t="s">
        <v>9949</v>
      </c>
      <c r="H439" s="430" t="s">
        <v>253</v>
      </c>
      <c r="I439" s="436" t="s">
        <v>24</v>
      </c>
      <c r="J439" s="436" t="s">
        <v>4340</v>
      </c>
      <c r="K439" s="460" t="s">
        <v>1494</v>
      </c>
      <c r="L439" s="436" t="s">
        <v>385</v>
      </c>
      <c r="M439" s="430" t="s">
        <v>13638</v>
      </c>
      <c r="N439" s="436" t="s">
        <v>57</v>
      </c>
      <c r="O439" s="438" t="s">
        <v>10994</v>
      </c>
      <c r="P439" s="436" t="s">
        <v>13046</v>
      </c>
      <c r="Q439" s="439" t="s">
        <v>9704</v>
      </c>
      <c r="R439" s="436" t="s">
        <v>6886</v>
      </c>
      <c r="S439" s="436" t="s">
        <v>1495</v>
      </c>
      <c r="T439" s="600" t="s">
        <v>13647</v>
      </c>
      <c r="U439" s="410" t="s">
        <v>13050</v>
      </c>
      <c r="V439" s="429"/>
    </row>
    <row r="440" spans="1:30" s="38" customFormat="1" ht="88.5" customHeight="1" outlineLevel="1">
      <c r="A440" s="474">
        <f t="shared" ref="A440:A445" si="24">A439+1</f>
        <v>405</v>
      </c>
      <c r="B440" s="436" t="s">
        <v>13770</v>
      </c>
      <c r="C440" s="436" t="s">
        <v>484</v>
      </c>
      <c r="D440" s="435" t="s">
        <v>1496</v>
      </c>
      <c r="E440" s="436">
        <v>6663056954</v>
      </c>
      <c r="F440" s="436" t="s">
        <v>5069</v>
      </c>
      <c r="G440" s="437" t="s">
        <v>9948</v>
      </c>
      <c r="H440" s="430" t="s">
        <v>253</v>
      </c>
      <c r="I440" s="436" t="s">
        <v>24</v>
      </c>
      <c r="J440" s="436" t="s">
        <v>4408</v>
      </c>
      <c r="K440" s="460" t="s">
        <v>1494</v>
      </c>
      <c r="L440" s="436" t="s">
        <v>385</v>
      </c>
      <c r="M440" s="430" t="s">
        <v>5901</v>
      </c>
      <c r="N440" s="436" t="s">
        <v>57</v>
      </c>
      <c r="O440" s="438" t="s">
        <v>10995</v>
      </c>
      <c r="P440" s="436" t="s">
        <v>1497</v>
      </c>
      <c r="Q440" s="439" t="s">
        <v>9705</v>
      </c>
      <c r="R440" s="436" t="s">
        <v>6887</v>
      </c>
      <c r="S440" s="436" t="s">
        <v>1498</v>
      </c>
      <c r="T440" s="590" t="s">
        <v>13648</v>
      </c>
      <c r="U440" s="408" t="s">
        <v>13051</v>
      </c>
      <c r="V440" s="429"/>
    </row>
    <row r="441" spans="1:30" s="38" customFormat="1" ht="120" outlineLevel="1">
      <c r="A441" s="474">
        <f t="shared" si="24"/>
        <v>406</v>
      </c>
      <c r="B441" s="436" t="s">
        <v>13771</v>
      </c>
      <c r="C441" s="436" t="s">
        <v>68</v>
      </c>
      <c r="D441" s="435" t="s">
        <v>1499</v>
      </c>
      <c r="E441" s="436">
        <v>6663056457</v>
      </c>
      <c r="F441" s="436" t="s">
        <v>5070</v>
      </c>
      <c r="G441" s="437" t="s">
        <v>9947</v>
      </c>
      <c r="H441" s="430" t="s">
        <v>253</v>
      </c>
      <c r="I441" s="436" t="s">
        <v>24</v>
      </c>
      <c r="J441" s="436" t="s">
        <v>4341</v>
      </c>
      <c r="K441" s="460">
        <v>671</v>
      </c>
      <c r="L441" s="436" t="s">
        <v>385</v>
      </c>
      <c r="M441" s="430" t="s">
        <v>7775</v>
      </c>
      <c r="N441" s="436" t="s">
        <v>57</v>
      </c>
      <c r="O441" s="438" t="s">
        <v>9995</v>
      </c>
      <c r="P441" s="436" t="s">
        <v>13047</v>
      </c>
      <c r="Q441" s="439" t="s">
        <v>9706</v>
      </c>
      <c r="R441" s="503" t="s">
        <v>13049</v>
      </c>
      <c r="S441" s="436" t="s">
        <v>1501</v>
      </c>
      <c r="T441" s="600" t="s">
        <v>13649</v>
      </c>
      <c r="U441" s="408" t="s">
        <v>13048</v>
      </c>
      <c r="V441" s="429"/>
    </row>
    <row r="442" spans="1:30" s="38" customFormat="1" ht="84" outlineLevel="1">
      <c r="A442" s="474">
        <f t="shared" si="24"/>
        <v>407</v>
      </c>
      <c r="B442" s="430" t="s">
        <v>13772</v>
      </c>
      <c r="C442" s="436" t="s">
        <v>68</v>
      </c>
      <c r="D442" s="435" t="s">
        <v>12620</v>
      </c>
      <c r="E442" s="436">
        <v>6663058408</v>
      </c>
      <c r="F442" s="436" t="s">
        <v>12625</v>
      </c>
      <c r="G442" s="425" t="s">
        <v>12626</v>
      </c>
      <c r="H442" s="430" t="s">
        <v>253</v>
      </c>
      <c r="I442" s="436" t="s">
        <v>24</v>
      </c>
      <c r="J442" s="436" t="s">
        <v>4341</v>
      </c>
      <c r="K442" s="460">
        <v>671</v>
      </c>
      <c r="L442" s="436" t="s">
        <v>385</v>
      </c>
      <c r="M442" s="430" t="s">
        <v>4653</v>
      </c>
      <c r="N442" s="436" t="s">
        <v>57</v>
      </c>
      <c r="O442" s="438" t="s">
        <v>12621</v>
      </c>
      <c r="P442" s="436" t="s">
        <v>13675</v>
      </c>
      <c r="Q442" s="448" t="s">
        <v>12622</v>
      </c>
      <c r="R442" s="436" t="s">
        <v>12623</v>
      </c>
      <c r="S442" s="436" t="s">
        <v>12624</v>
      </c>
      <c r="T442" s="504" t="s">
        <v>13650</v>
      </c>
      <c r="U442" s="505" t="s">
        <v>13055</v>
      </c>
      <c r="V442" s="429"/>
    </row>
    <row r="443" spans="1:30" s="38" customFormat="1" ht="72" outlineLevel="1">
      <c r="A443" s="474">
        <f t="shared" si="24"/>
        <v>408</v>
      </c>
      <c r="B443" s="436" t="s">
        <v>13773</v>
      </c>
      <c r="C443" s="436" t="s">
        <v>484</v>
      </c>
      <c r="D443" s="435" t="s">
        <v>1502</v>
      </c>
      <c r="E443" s="436">
        <v>6663058038</v>
      </c>
      <c r="F443" s="436" t="s">
        <v>5071</v>
      </c>
      <c r="G443" s="425" t="s">
        <v>9950</v>
      </c>
      <c r="H443" s="430" t="s">
        <v>253</v>
      </c>
      <c r="I443" s="436" t="s">
        <v>24</v>
      </c>
      <c r="J443" s="436" t="s">
        <v>13053</v>
      </c>
      <c r="K443" s="460">
        <v>790.8</v>
      </c>
      <c r="L443" s="436" t="s">
        <v>385</v>
      </c>
      <c r="M443" s="430" t="s">
        <v>4653</v>
      </c>
      <c r="N443" s="436" t="s">
        <v>57</v>
      </c>
      <c r="O443" s="438" t="s">
        <v>9976</v>
      </c>
      <c r="P443" s="436" t="s">
        <v>1503</v>
      </c>
      <c r="Q443" s="439" t="s">
        <v>9707</v>
      </c>
      <c r="R443" s="436" t="s">
        <v>6888</v>
      </c>
      <c r="S443" s="436" t="s">
        <v>1504</v>
      </c>
      <c r="T443" s="497" t="s">
        <v>13651</v>
      </c>
      <c r="U443" s="601" t="s">
        <v>13054</v>
      </c>
      <c r="V443" s="429"/>
    </row>
    <row r="444" spans="1:30" s="38" customFormat="1" ht="204" outlineLevel="1">
      <c r="A444" s="474">
        <f t="shared" si="24"/>
        <v>409</v>
      </c>
      <c r="B444" s="436" t="s">
        <v>13774</v>
      </c>
      <c r="C444" s="436" t="s">
        <v>68</v>
      </c>
      <c r="D444" s="435" t="s">
        <v>1505</v>
      </c>
      <c r="E444" s="436">
        <v>6663056376</v>
      </c>
      <c r="F444" s="430" t="s">
        <v>5072</v>
      </c>
      <c r="G444" s="425" t="s">
        <v>9951</v>
      </c>
      <c r="H444" s="430" t="s">
        <v>253</v>
      </c>
      <c r="I444" s="436" t="s">
        <v>24</v>
      </c>
      <c r="J444" s="436" t="s">
        <v>632</v>
      </c>
      <c r="K444" s="460">
        <v>790.8</v>
      </c>
      <c r="L444" s="436" t="s">
        <v>385</v>
      </c>
      <c r="M444" s="430" t="s">
        <v>10730</v>
      </c>
      <c r="N444" s="436" t="s">
        <v>57</v>
      </c>
      <c r="O444" s="438" t="s">
        <v>9996</v>
      </c>
      <c r="P444" s="436" t="s">
        <v>13056</v>
      </c>
      <c r="Q444" s="531" t="s">
        <v>13057</v>
      </c>
      <c r="R444" s="454" t="s">
        <v>6889</v>
      </c>
      <c r="S444" s="454" t="s">
        <v>1506</v>
      </c>
      <c r="T444" s="459" t="s">
        <v>13652</v>
      </c>
      <c r="U444" s="451" t="s">
        <v>1507</v>
      </c>
      <c r="V444" s="483"/>
      <c r="W444" s="193"/>
      <c r="X444" s="193"/>
      <c r="Y444" s="193"/>
      <c r="Z444" s="193"/>
      <c r="AA444" s="193"/>
    </row>
    <row r="445" spans="1:30" s="38" customFormat="1" ht="132" outlineLevel="1">
      <c r="A445" s="474">
        <f t="shared" si="24"/>
        <v>410</v>
      </c>
      <c r="B445" s="430" t="s">
        <v>13775</v>
      </c>
      <c r="C445" s="436" t="s">
        <v>68</v>
      </c>
      <c r="D445" s="458" t="s">
        <v>1508</v>
      </c>
      <c r="E445" s="430">
        <v>6663057997</v>
      </c>
      <c r="F445" s="430" t="s">
        <v>5073</v>
      </c>
      <c r="G445" s="425" t="s">
        <v>6647</v>
      </c>
      <c r="H445" s="430" t="s">
        <v>253</v>
      </c>
      <c r="I445" s="430" t="s">
        <v>24</v>
      </c>
      <c r="J445" s="436" t="s">
        <v>4509</v>
      </c>
      <c r="K445" s="460" t="s">
        <v>1494</v>
      </c>
      <c r="L445" s="436" t="s">
        <v>385</v>
      </c>
      <c r="M445" s="430" t="s">
        <v>6013</v>
      </c>
      <c r="N445" s="430" t="s">
        <v>487</v>
      </c>
      <c r="O445" s="453" t="s">
        <v>9997</v>
      </c>
      <c r="P445" s="430" t="s">
        <v>13676</v>
      </c>
      <c r="Q445" s="531" t="s">
        <v>13058</v>
      </c>
      <c r="R445" s="454" t="s">
        <v>9338</v>
      </c>
      <c r="S445" s="454" t="s">
        <v>1509</v>
      </c>
      <c r="T445" s="455" t="s">
        <v>13653</v>
      </c>
      <c r="U445" s="451" t="s">
        <v>13059</v>
      </c>
      <c r="V445" s="483"/>
      <c r="W445" s="193"/>
      <c r="X445" s="193"/>
      <c r="Y445" s="193"/>
      <c r="Z445" s="193"/>
      <c r="AA445" s="193"/>
    </row>
    <row r="446" spans="1:30" s="38" customFormat="1" ht="96" outlineLevel="1">
      <c r="A446" s="474">
        <f t="shared" ref="A446:A465" si="25">A445+1</f>
        <v>411</v>
      </c>
      <c r="B446" s="520" t="s">
        <v>13639</v>
      </c>
      <c r="C446" s="436" t="s">
        <v>68</v>
      </c>
      <c r="D446" s="550" t="s">
        <v>13060</v>
      </c>
      <c r="E446" s="602">
        <v>6663059391</v>
      </c>
      <c r="F446" s="520" t="s">
        <v>6572</v>
      </c>
      <c r="G446" s="437" t="s">
        <v>6573</v>
      </c>
      <c r="H446" s="430" t="s">
        <v>253</v>
      </c>
      <c r="I446" s="520" t="s">
        <v>24</v>
      </c>
      <c r="J446" s="436" t="s">
        <v>632</v>
      </c>
      <c r="K446" s="460">
        <v>291.35000000000002</v>
      </c>
      <c r="L446" s="436" t="s">
        <v>385</v>
      </c>
      <c r="M446" s="430" t="s">
        <v>10796</v>
      </c>
      <c r="N446" s="436" t="s">
        <v>57</v>
      </c>
      <c r="O446" s="526" t="s">
        <v>9998</v>
      </c>
      <c r="P446" s="520" t="s">
        <v>13677</v>
      </c>
      <c r="Q446" s="490" t="s">
        <v>13061</v>
      </c>
      <c r="R446" s="454" t="s">
        <v>6890</v>
      </c>
      <c r="S446" s="454" t="s">
        <v>1510</v>
      </c>
      <c r="T446" s="455" t="s">
        <v>7959</v>
      </c>
      <c r="U446" s="451" t="s">
        <v>1511</v>
      </c>
      <c r="V446" s="483"/>
      <c r="W446" s="193"/>
      <c r="X446" s="193"/>
      <c r="Y446" s="193"/>
      <c r="Z446" s="193"/>
      <c r="AA446" s="193"/>
    </row>
    <row r="447" spans="1:30" s="38" customFormat="1" ht="84" outlineLevel="1">
      <c r="A447" s="474">
        <f t="shared" si="25"/>
        <v>412</v>
      </c>
      <c r="B447" s="436" t="s">
        <v>13776</v>
      </c>
      <c r="C447" s="436" t="s">
        <v>484</v>
      </c>
      <c r="D447" s="435" t="s">
        <v>1512</v>
      </c>
      <c r="E447" s="436">
        <v>6663019825</v>
      </c>
      <c r="F447" s="436" t="s">
        <v>5074</v>
      </c>
      <c r="G447" s="437" t="s">
        <v>6686</v>
      </c>
      <c r="H447" s="430" t="s">
        <v>253</v>
      </c>
      <c r="I447" s="436" t="s">
        <v>24</v>
      </c>
      <c r="J447" s="436" t="s">
        <v>4342</v>
      </c>
      <c r="K447" s="460" t="s">
        <v>1494</v>
      </c>
      <c r="L447" s="436" t="s">
        <v>385</v>
      </c>
      <c r="M447" s="430" t="s">
        <v>11694</v>
      </c>
      <c r="N447" s="436" t="s">
        <v>57</v>
      </c>
      <c r="O447" s="438" t="s">
        <v>9973</v>
      </c>
      <c r="P447" s="436" t="s">
        <v>13062</v>
      </c>
      <c r="Q447" s="531" t="s">
        <v>13063</v>
      </c>
      <c r="R447" s="454" t="s">
        <v>6891</v>
      </c>
      <c r="S447" s="454" t="s">
        <v>1513</v>
      </c>
      <c r="T447" s="459" t="s">
        <v>13654</v>
      </c>
      <c r="U447" s="451" t="s">
        <v>13064</v>
      </c>
      <c r="V447" s="483"/>
      <c r="W447" s="193"/>
      <c r="X447" s="193"/>
      <c r="Y447" s="193"/>
      <c r="Z447" s="193"/>
      <c r="AA447" s="193"/>
    </row>
    <row r="448" spans="1:30" s="38" customFormat="1" ht="99" customHeight="1" outlineLevel="1">
      <c r="A448" s="474">
        <f t="shared" si="25"/>
        <v>413</v>
      </c>
      <c r="B448" s="436" t="s">
        <v>13777</v>
      </c>
      <c r="C448" s="436" t="s">
        <v>484</v>
      </c>
      <c r="D448" s="435" t="s">
        <v>1514</v>
      </c>
      <c r="E448" s="436">
        <v>6663058831</v>
      </c>
      <c r="F448" s="436" t="s">
        <v>13065</v>
      </c>
      <c r="G448" s="425" t="s">
        <v>6687</v>
      </c>
      <c r="H448" s="430" t="s">
        <v>253</v>
      </c>
      <c r="I448" s="436" t="s">
        <v>24</v>
      </c>
      <c r="J448" s="436" t="s">
        <v>632</v>
      </c>
      <c r="K448" s="460">
        <v>671</v>
      </c>
      <c r="L448" s="436" t="s">
        <v>385</v>
      </c>
      <c r="M448" s="430" t="s">
        <v>4657</v>
      </c>
      <c r="N448" s="436" t="s">
        <v>57</v>
      </c>
      <c r="O448" s="438" t="s">
        <v>9984</v>
      </c>
      <c r="P448" s="436" t="s">
        <v>13066</v>
      </c>
      <c r="Q448" s="531" t="s">
        <v>9744</v>
      </c>
      <c r="R448" s="454" t="s">
        <v>6892</v>
      </c>
      <c r="S448" s="454" t="s">
        <v>1515</v>
      </c>
      <c r="T448" s="459" t="s">
        <v>13655</v>
      </c>
      <c r="U448" s="451" t="s">
        <v>1516</v>
      </c>
      <c r="V448" s="483"/>
      <c r="W448" s="193"/>
      <c r="X448" s="193"/>
      <c r="Y448" s="193"/>
      <c r="Z448" s="193"/>
      <c r="AA448" s="193"/>
    </row>
    <row r="449" spans="1:27" s="38" customFormat="1" ht="108" outlineLevel="1">
      <c r="A449" s="474">
        <f t="shared" si="25"/>
        <v>414</v>
      </c>
      <c r="B449" s="430" t="s">
        <v>13778</v>
      </c>
      <c r="C449" s="430" t="s">
        <v>68</v>
      </c>
      <c r="D449" s="458" t="s">
        <v>1517</v>
      </c>
      <c r="E449" s="430">
        <v>6663058006</v>
      </c>
      <c r="F449" s="430" t="s">
        <v>5075</v>
      </c>
      <c r="G449" s="425" t="s">
        <v>1518</v>
      </c>
      <c r="H449" s="430" t="s">
        <v>253</v>
      </c>
      <c r="I449" s="430" t="s">
        <v>24</v>
      </c>
      <c r="J449" s="436" t="s">
        <v>4343</v>
      </c>
      <c r="K449" s="460" t="s">
        <v>1519</v>
      </c>
      <c r="L449" s="436" t="s">
        <v>385</v>
      </c>
      <c r="M449" s="430" t="s">
        <v>6080</v>
      </c>
      <c r="N449" s="436" t="s">
        <v>57</v>
      </c>
      <c r="O449" s="453" t="s">
        <v>10031</v>
      </c>
      <c r="P449" s="430" t="s">
        <v>1520</v>
      </c>
      <c r="Q449" s="490" t="s">
        <v>13070</v>
      </c>
      <c r="R449" s="454" t="s">
        <v>6893</v>
      </c>
      <c r="S449" s="454" t="s">
        <v>1521</v>
      </c>
      <c r="T449" s="455" t="s">
        <v>1522</v>
      </c>
      <c r="U449" s="451" t="s">
        <v>13067</v>
      </c>
      <c r="V449" s="483"/>
      <c r="W449" s="193"/>
      <c r="X449" s="193"/>
      <c r="Y449" s="193"/>
      <c r="Z449" s="193"/>
      <c r="AA449" s="193"/>
    </row>
    <row r="450" spans="1:27" s="38" customFormat="1" ht="72" outlineLevel="1">
      <c r="A450" s="474">
        <f t="shared" si="25"/>
        <v>415</v>
      </c>
      <c r="B450" s="430" t="s">
        <v>11997</v>
      </c>
      <c r="C450" s="430" t="s">
        <v>68</v>
      </c>
      <c r="D450" s="458" t="s">
        <v>1523</v>
      </c>
      <c r="E450" s="430">
        <v>6663037493</v>
      </c>
      <c r="F450" s="430" t="s">
        <v>5076</v>
      </c>
      <c r="G450" s="425" t="s">
        <v>1524</v>
      </c>
      <c r="H450" s="430" t="s">
        <v>253</v>
      </c>
      <c r="I450" s="430" t="s">
        <v>24</v>
      </c>
      <c r="J450" s="430" t="s">
        <v>4341</v>
      </c>
      <c r="K450" s="507" t="s">
        <v>1500</v>
      </c>
      <c r="L450" s="430" t="s">
        <v>385</v>
      </c>
      <c r="M450" s="430" t="s">
        <v>6222</v>
      </c>
      <c r="N450" s="436" t="s">
        <v>57</v>
      </c>
      <c r="O450" s="453" t="s">
        <v>10032</v>
      </c>
      <c r="P450" s="430" t="s">
        <v>13068</v>
      </c>
      <c r="Q450" s="531" t="s">
        <v>13069</v>
      </c>
      <c r="R450" s="454" t="s">
        <v>6894</v>
      </c>
      <c r="S450" s="454" t="s">
        <v>1525</v>
      </c>
      <c r="T450" s="459" t="s">
        <v>13656</v>
      </c>
      <c r="U450" s="595" t="s">
        <v>13071</v>
      </c>
      <c r="V450" s="483"/>
      <c r="W450" s="193"/>
      <c r="X450" s="193"/>
      <c r="Y450" s="193"/>
      <c r="Z450" s="193"/>
      <c r="AA450" s="193"/>
    </row>
    <row r="451" spans="1:27" s="38" customFormat="1" ht="96.75" customHeight="1" outlineLevel="1">
      <c r="A451" s="474">
        <f t="shared" si="25"/>
        <v>416</v>
      </c>
      <c r="B451" s="436" t="s">
        <v>11998</v>
      </c>
      <c r="C451" s="436" t="s">
        <v>484</v>
      </c>
      <c r="D451" s="435" t="s">
        <v>1526</v>
      </c>
      <c r="E451" s="436">
        <v>6663059842</v>
      </c>
      <c r="F451" s="436" t="s">
        <v>5077</v>
      </c>
      <c r="G451" s="425" t="s">
        <v>9952</v>
      </c>
      <c r="H451" s="430" t="s">
        <v>253</v>
      </c>
      <c r="I451" s="436" t="s">
        <v>24</v>
      </c>
      <c r="J451" s="430" t="s">
        <v>632</v>
      </c>
      <c r="K451" s="460" t="s">
        <v>1500</v>
      </c>
      <c r="L451" s="436" t="s">
        <v>385</v>
      </c>
      <c r="M451" s="430" t="s">
        <v>4652</v>
      </c>
      <c r="N451" s="436" t="s">
        <v>57</v>
      </c>
      <c r="O451" s="438" t="s">
        <v>10996</v>
      </c>
      <c r="P451" s="436" t="s">
        <v>13072</v>
      </c>
      <c r="Q451" s="531" t="s">
        <v>13073</v>
      </c>
      <c r="R451" s="454" t="s">
        <v>6895</v>
      </c>
      <c r="S451" s="454" t="s">
        <v>1527</v>
      </c>
      <c r="T451" s="459" t="s">
        <v>13657</v>
      </c>
      <c r="U451" s="451" t="s">
        <v>13074</v>
      </c>
      <c r="V451" s="483"/>
      <c r="W451" s="193"/>
      <c r="X451" s="193"/>
      <c r="Y451" s="193"/>
      <c r="Z451" s="193"/>
      <c r="AA451" s="193"/>
    </row>
    <row r="452" spans="1:27" s="38" customFormat="1" ht="72" outlineLevel="1">
      <c r="A452" s="474">
        <f t="shared" si="25"/>
        <v>417</v>
      </c>
      <c r="B452" s="436" t="s">
        <v>13779</v>
      </c>
      <c r="C452" s="436" t="s">
        <v>484</v>
      </c>
      <c r="D452" s="435" t="s">
        <v>1528</v>
      </c>
      <c r="E452" s="436">
        <v>6663056922</v>
      </c>
      <c r="F452" s="436" t="s">
        <v>5078</v>
      </c>
      <c r="G452" s="425" t="s">
        <v>9953</v>
      </c>
      <c r="H452" s="430" t="s">
        <v>253</v>
      </c>
      <c r="I452" s="436" t="s">
        <v>24</v>
      </c>
      <c r="J452" s="436" t="s">
        <v>4340</v>
      </c>
      <c r="K452" s="460" t="s">
        <v>1494</v>
      </c>
      <c r="L452" s="436" t="s">
        <v>385</v>
      </c>
      <c r="M452" s="430" t="s">
        <v>4655</v>
      </c>
      <c r="N452" s="436" t="s">
        <v>57</v>
      </c>
      <c r="O452" s="438" t="s">
        <v>9465</v>
      </c>
      <c r="P452" s="436" t="s">
        <v>13075</v>
      </c>
      <c r="Q452" s="531" t="s">
        <v>13076</v>
      </c>
      <c r="R452" s="454" t="s">
        <v>6896</v>
      </c>
      <c r="S452" s="454" t="s">
        <v>1529</v>
      </c>
      <c r="T452" s="459" t="s">
        <v>13674</v>
      </c>
      <c r="U452" s="451" t="s">
        <v>13077</v>
      </c>
      <c r="V452" s="483"/>
      <c r="W452" s="193"/>
      <c r="X452" s="193"/>
      <c r="Y452" s="193"/>
      <c r="Z452" s="193"/>
      <c r="AA452" s="193"/>
    </row>
    <row r="453" spans="1:27" s="38" customFormat="1" ht="84" outlineLevel="1">
      <c r="A453" s="474">
        <f t="shared" si="25"/>
        <v>418</v>
      </c>
      <c r="B453" s="430" t="s">
        <v>13780</v>
      </c>
      <c r="C453" s="436" t="s">
        <v>68</v>
      </c>
      <c r="D453" s="458" t="s">
        <v>1530</v>
      </c>
      <c r="E453" s="430">
        <v>6663036690</v>
      </c>
      <c r="F453" s="430" t="s">
        <v>5079</v>
      </c>
      <c r="G453" s="425" t="s">
        <v>1531</v>
      </c>
      <c r="H453" s="430" t="s">
        <v>253</v>
      </c>
      <c r="I453" s="436" t="s">
        <v>24</v>
      </c>
      <c r="J453" s="430" t="s">
        <v>4341</v>
      </c>
      <c r="K453" s="460" t="s">
        <v>1500</v>
      </c>
      <c r="L453" s="556" t="s">
        <v>1398</v>
      </c>
      <c r="M453" s="430" t="s">
        <v>12179</v>
      </c>
      <c r="N453" s="436" t="s">
        <v>57</v>
      </c>
      <c r="O453" s="453" t="s">
        <v>9999</v>
      </c>
      <c r="P453" s="436" t="s">
        <v>13678</v>
      </c>
      <c r="Q453" s="439" t="s">
        <v>13078</v>
      </c>
      <c r="R453" s="436" t="s">
        <v>6897</v>
      </c>
      <c r="S453" s="436" t="s">
        <v>1532</v>
      </c>
      <c r="T453" s="603" t="s">
        <v>13658</v>
      </c>
      <c r="U453" s="428" t="s">
        <v>13079</v>
      </c>
      <c r="V453" s="429"/>
    </row>
    <row r="454" spans="1:27" s="38" customFormat="1" ht="84" outlineLevel="1">
      <c r="A454" s="474">
        <f t="shared" si="25"/>
        <v>419</v>
      </c>
      <c r="B454" s="436" t="s">
        <v>13781</v>
      </c>
      <c r="C454" s="436" t="s">
        <v>68</v>
      </c>
      <c r="D454" s="435" t="s">
        <v>1533</v>
      </c>
      <c r="E454" s="436">
        <v>6663058020</v>
      </c>
      <c r="F454" s="436" t="s">
        <v>5080</v>
      </c>
      <c r="G454" s="425" t="s">
        <v>9954</v>
      </c>
      <c r="H454" s="430" t="s">
        <v>253</v>
      </c>
      <c r="I454" s="436" t="s">
        <v>24</v>
      </c>
      <c r="J454" s="436" t="s">
        <v>4341</v>
      </c>
      <c r="K454" s="460" t="s">
        <v>1500</v>
      </c>
      <c r="L454" s="436" t="s">
        <v>1398</v>
      </c>
      <c r="M454" s="430" t="s">
        <v>6184</v>
      </c>
      <c r="N454" s="436" t="s">
        <v>57</v>
      </c>
      <c r="O454" s="438" t="s">
        <v>9977</v>
      </c>
      <c r="P454" s="436" t="s">
        <v>13679</v>
      </c>
      <c r="Q454" s="439" t="s">
        <v>13080</v>
      </c>
      <c r="R454" s="503" t="s">
        <v>13081</v>
      </c>
      <c r="S454" s="436" t="s">
        <v>6717</v>
      </c>
      <c r="T454" s="453" t="s">
        <v>13659</v>
      </c>
      <c r="U454" s="428" t="s">
        <v>13082</v>
      </c>
      <c r="V454" s="429"/>
    </row>
    <row r="455" spans="1:27" s="38" customFormat="1" ht="84" outlineLevel="1">
      <c r="A455" s="474">
        <f t="shared" si="25"/>
        <v>420</v>
      </c>
      <c r="B455" s="430" t="s">
        <v>13782</v>
      </c>
      <c r="C455" s="436" t="s">
        <v>484</v>
      </c>
      <c r="D455" s="458" t="s">
        <v>1534</v>
      </c>
      <c r="E455" s="430">
        <v>6663057549</v>
      </c>
      <c r="F455" s="430" t="s">
        <v>5081</v>
      </c>
      <c r="G455" s="437" t="s">
        <v>6648</v>
      </c>
      <c r="H455" s="430" t="s">
        <v>253</v>
      </c>
      <c r="I455" s="430" t="s">
        <v>24</v>
      </c>
      <c r="J455" s="436" t="s">
        <v>4404</v>
      </c>
      <c r="K455" s="460" t="s">
        <v>1535</v>
      </c>
      <c r="L455" s="430" t="s">
        <v>361</v>
      </c>
      <c r="M455" s="430" t="s">
        <v>4655</v>
      </c>
      <c r="N455" s="436" t="s">
        <v>57</v>
      </c>
      <c r="O455" s="453" t="s">
        <v>9987</v>
      </c>
      <c r="P455" s="430" t="s">
        <v>13083</v>
      </c>
      <c r="Q455" s="457" t="s">
        <v>13084</v>
      </c>
      <c r="R455" s="430" t="s">
        <v>6770</v>
      </c>
      <c r="S455" s="430" t="s">
        <v>1536</v>
      </c>
      <c r="T455" s="453" t="s">
        <v>13660</v>
      </c>
      <c r="U455" s="428" t="s">
        <v>13085</v>
      </c>
      <c r="V455" s="429"/>
    </row>
    <row r="456" spans="1:27" s="38" customFormat="1" ht="84" outlineLevel="1">
      <c r="A456" s="474">
        <f t="shared" si="25"/>
        <v>421</v>
      </c>
      <c r="B456" s="436" t="s">
        <v>13783</v>
      </c>
      <c r="C456" s="436" t="s">
        <v>68</v>
      </c>
      <c r="D456" s="435" t="s">
        <v>1537</v>
      </c>
      <c r="E456" s="436">
        <v>6663058045</v>
      </c>
      <c r="F456" s="436" t="s">
        <v>5082</v>
      </c>
      <c r="G456" s="437" t="s">
        <v>9955</v>
      </c>
      <c r="H456" s="430" t="s">
        <v>253</v>
      </c>
      <c r="I456" s="436" t="s">
        <v>24</v>
      </c>
      <c r="J456" s="436" t="s">
        <v>1339</v>
      </c>
      <c r="K456" s="460">
        <v>790.8</v>
      </c>
      <c r="L456" s="436" t="s">
        <v>1398</v>
      </c>
      <c r="M456" s="430" t="s">
        <v>4654</v>
      </c>
      <c r="N456" s="436" t="s">
        <v>57</v>
      </c>
      <c r="O456" s="438" t="s">
        <v>10000</v>
      </c>
      <c r="P456" s="436" t="s">
        <v>13086</v>
      </c>
      <c r="Q456" s="439" t="s">
        <v>13087</v>
      </c>
      <c r="R456" s="436" t="s">
        <v>13088</v>
      </c>
      <c r="S456" s="436" t="s">
        <v>13089</v>
      </c>
      <c r="T456" s="453" t="s">
        <v>13661</v>
      </c>
      <c r="U456" s="428" t="s">
        <v>13090</v>
      </c>
      <c r="V456" s="429"/>
    </row>
    <row r="457" spans="1:27" s="38" customFormat="1" ht="60" outlineLevel="1">
      <c r="A457" s="474">
        <f t="shared" si="25"/>
        <v>422</v>
      </c>
      <c r="B457" s="436" t="s">
        <v>13784</v>
      </c>
      <c r="C457" s="436" t="s">
        <v>68</v>
      </c>
      <c r="D457" s="435" t="s">
        <v>1538</v>
      </c>
      <c r="E457" s="436">
        <v>6663057394</v>
      </c>
      <c r="F457" s="436" t="s">
        <v>5083</v>
      </c>
      <c r="G457" s="437" t="s">
        <v>9956</v>
      </c>
      <c r="H457" s="430" t="s">
        <v>253</v>
      </c>
      <c r="I457" s="436" t="s">
        <v>24</v>
      </c>
      <c r="J457" s="436" t="s">
        <v>4404</v>
      </c>
      <c r="K457" s="460" t="s">
        <v>1494</v>
      </c>
      <c r="L457" s="436" t="s">
        <v>1398</v>
      </c>
      <c r="M457" s="430" t="s">
        <v>6149</v>
      </c>
      <c r="N457" s="436" t="s">
        <v>57</v>
      </c>
      <c r="O457" s="438" t="s">
        <v>6574</v>
      </c>
      <c r="P457" s="430" t="s">
        <v>13091</v>
      </c>
      <c r="Q457" s="439" t="s">
        <v>13092</v>
      </c>
      <c r="R457" s="436" t="s">
        <v>13093</v>
      </c>
      <c r="S457" s="436" t="s">
        <v>1539</v>
      </c>
      <c r="T457" s="453" t="s">
        <v>13662</v>
      </c>
      <c r="U457" s="601" t="s">
        <v>13094</v>
      </c>
      <c r="V457" s="429"/>
    </row>
    <row r="458" spans="1:27" s="38" customFormat="1" ht="84" outlineLevel="1">
      <c r="A458" s="474">
        <f t="shared" si="25"/>
        <v>423</v>
      </c>
      <c r="B458" s="436" t="s">
        <v>13640</v>
      </c>
      <c r="C458" s="436" t="s">
        <v>68</v>
      </c>
      <c r="D458" s="435" t="s">
        <v>1540</v>
      </c>
      <c r="E458" s="436">
        <v>6663057940</v>
      </c>
      <c r="F458" s="436" t="s">
        <v>5084</v>
      </c>
      <c r="G458" s="437" t="s">
        <v>9957</v>
      </c>
      <c r="H458" s="430" t="s">
        <v>253</v>
      </c>
      <c r="I458" s="436" t="s">
        <v>24</v>
      </c>
      <c r="J458" s="436" t="s">
        <v>4341</v>
      </c>
      <c r="K458" s="460" t="s">
        <v>1500</v>
      </c>
      <c r="L458" s="436" t="s">
        <v>1398</v>
      </c>
      <c r="M458" s="430" t="s">
        <v>12180</v>
      </c>
      <c r="N458" s="436" t="s">
        <v>57</v>
      </c>
      <c r="O458" s="438" t="s">
        <v>9462</v>
      </c>
      <c r="P458" s="436" t="s">
        <v>13095</v>
      </c>
      <c r="Q458" s="439" t="s">
        <v>13096</v>
      </c>
      <c r="R458" s="503" t="s">
        <v>13097</v>
      </c>
      <c r="S458" s="436" t="s">
        <v>1541</v>
      </c>
      <c r="T458" s="453" t="s">
        <v>13663</v>
      </c>
      <c r="U458" s="428" t="s">
        <v>13098</v>
      </c>
      <c r="V458" s="429"/>
    </row>
    <row r="459" spans="1:27" s="38" customFormat="1" ht="84" outlineLevel="1">
      <c r="A459" s="474">
        <f t="shared" si="25"/>
        <v>424</v>
      </c>
      <c r="B459" s="436" t="s">
        <v>13641</v>
      </c>
      <c r="C459" s="436" t="s">
        <v>68</v>
      </c>
      <c r="D459" s="435" t="s">
        <v>1542</v>
      </c>
      <c r="E459" s="436">
        <v>6663057404</v>
      </c>
      <c r="F459" s="436" t="s">
        <v>5085</v>
      </c>
      <c r="G459" s="437" t="s">
        <v>9958</v>
      </c>
      <c r="H459" s="430" t="s">
        <v>253</v>
      </c>
      <c r="I459" s="436" t="s">
        <v>24</v>
      </c>
      <c r="J459" s="436" t="s">
        <v>632</v>
      </c>
      <c r="K459" s="460" t="s">
        <v>1500</v>
      </c>
      <c r="L459" s="436" t="s">
        <v>1398</v>
      </c>
      <c r="M459" s="430" t="s">
        <v>7883</v>
      </c>
      <c r="N459" s="436" t="s">
        <v>57</v>
      </c>
      <c r="O459" s="438" t="s">
        <v>9984</v>
      </c>
      <c r="P459" s="430" t="s">
        <v>13099</v>
      </c>
      <c r="Q459" s="439" t="s">
        <v>13100</v>
      </c>
      <c r="R459" s="436" t="s">
        <v>13101</v>
      </c>
      <c r="S459" s="436" t="s">
        <v>1543</v>
      </c>
      <c r="T459" s="497" t="s">
        <v>13664</v>
      </c>
      <c r="U459" s="428" t="s">
        <v>13102</v>
      </c>
      <c r="V459" s="429"/>
    </row>
    <row r="460" spans="1:27" s="38" customFormat="1" ht="60" outlineLevel="1">
      <c r="A460" s="474">
        <f t="shared" si="25"/>
        <v>425</v>
      </c>
      <c r="B460" s="430" t="s">
        <v>13785</v>
      </c>
      <c r="C460" s="436" t="s">
        <v>484</v>
      </c>
      <c r="D460" s="458" t="s">
        <v>1544</v>
      </c>
      <c r="E460" s="430">
        <v>6663057387</v>
      </c>
      <c r="F460" s="430" t="s">
        <v>5086</v>
      </c>
      <c r="G460" s="437" t="s">
        <v>9959</v>
      </c>
      <c r="H460" s="430" t="s">
        <v>253</v>
      </c>
      <c r="I460" s="430" t="s">
        <v>24</v>
      </c>
      <c r="J460" s="436" t="s">
        <v>4364</v>
      </c>
      <c r="K460" s="460" t="s">
        <v>1494</v>
      </c>
      <c r="L460" s="436" t="s">
        <v>385</v>
      </c>
      <c r="M460" s="430" t="s">
        <v>12181</v>
      </c>
      <c r="N460" s="430" t="s">
        <v>9156</v>
      </c>
      <c r="O460" s="453" t="s">
        <v>10997</v>
      </c>
      <c r="P460" s="430" t="s">
        <v>13103</v>
      </c>
      <c r="Q460" s="457" t="s">
        <v>13104</v>
      </c>
      <c r="R460" s="430" t="s">
        <v>13105</v>
      </c>
      <c r="S460" s="430" t="s">
        <v>1545</v>
      </c>
      <c r="T460" s="497" t="s">
        <v>13665</v>
      </c>
      <c r="U460" s="428" t="s">
        <v>13106</v>
      </c>
      <c r="V460" s="429"/>
    </row>
    <row r="461" spans="1:27" s="38" customFormat="1" ht="72" outlineLevel="1">
      <c r="A461" s="474">
        <f t="shared" si="25"/>
        <v>426</v>
      </c>
      <c r="B461" s="436" t="s">
        <v>13786</v>
      </c>
      <c r="C461" s="436" t="s">
        <v>68</v>
      </c>
      <c r="D461" s="435" t="s">
        <v>1546</v>
      </c>
      <c r="E461" s="436">
        <v>6663019110</v>
      </c>
      <c r="F461" s="436" t="s">
        <v>5087</v>
      </c>
      <c r="G461" s="437" t="s">
        <v>9960</v>
      </c>
      <c r="H461" s="430" t="s">
        <v>253</v>
      </c>
      <c r="I461" s="436" t="s">
        <v>24</v>
      </c>
      <c r="J461" s="436" t="s">
        <v>4364</v>
      </c>
      <c r="K461" s="460" t="s">
        <v>1494</v>
      </c>
      <c r="L461" s="436" t="s">
        <v>385</v>
      </c>
      <c r="M461" s="430" t="s">
        <v>13107</v>
      </c>
      <c r="N461" s="436" t="s">
        <v>57</v>
      </c>
      <c r="O461" s="438" t="s">
        <v>10001</v>
      </c>
      <c r="P461" s="430" t="s">
        <v>13108</v>
      </c>
      <c r="Q461" s="439" t="s">
        <v>13109</v>
      </c>
      <c r="R461" s="436" t="s">
        <v>13110</v>
      </c>
      <c r="S461" s="436" t="s">
        <v>1547</v>
      </c>
      <c r="T461" s="497" t="s">
        <v>13666</v>
      </c>
      <c r="U461" s="428" t="s">
        <v>13111</v>
      </c>
      <c r="V461" s="429"/>
    </row>
    <row r="462" spans="1:27" s="38" customFormat="1" ht="72" outlineLevel="1">
      <c r="A462" s="474">
        <f t="shared" si="25"/>
        <v>427</v>
      </c>
      <c r="B462" s="436" t="s">
        <v>13787</v>
      </c>
      <c r="C462" s="436" t="s">
        <v>68</v>
      </c>
      <c r="D462" s="435" t="s">
        <v>1548</v>
      </c>
      <c r="E462" s="436">
        <v>6663006110</v>
      </c>
      <c r="F462" s="436" t="s">
        <v>5088</v>
      </c>
      <c r="G462" s="437" t="s">
        <v>9961</v>
      </c>
      <c r="H462" s="430" t="s">
        <v>253</v>
      </c>
      <c r="I462" s="436" t="s">
        <v>24</v>
      </c>
      <c r="J462" s="436" t="s">
        <v>632</v>
      </c>
      <c r="K462" s="460">
        <v>671</v>
      </c>
      <c r="L462" s="436" t="s">
        <v>385</v>
      </c>
      <c r="M462" s="430" t="s">
        <v>6222</v>
      </c>
      <c r="N462" s="436" t="s">
        <v>57</v>
      </c>
      <c r="O462" s="438" t="s">
        <v>10998</v>
      </c>
      <c r="P462" s="436" t="s">
        <v>13112</v>
      </c>
      <c r="Q462" s="531" t="s">
        <v>13113</v>
      </c>
      <c r="R462" s="454" t="s">
        <v>6898</v>
      </c>
      <c r="S462" s="516" t="s">
        <v>1549</v>
      </c>
      <c r="T462" s="329" t="s">
        <v>13667</v>
      </c>
      <c r="U462" s="405" t="s">
        <v>13114</v>
      </c>
      <c r="V462" s="483"/>
      <c r="W462" s="193"/>
      <c r="X462" s="193"/>
      <c r="Y462" s="193"/>
      <c r="Z462" s="193"/>
    </row>
    <row r="463" spans="1:27" s="38" customFormat="1" ht="216" outlineLevel="1">
      <c r="A463" s="474">
        <f>A462+1</f>
        <v>428</v>
      </c>
      <c r="B463" s="436" t="s">
        <v>13788</v>
      </c>
      <c r="C463" s="436" t="s">
        <v>484</v>
      </c>
      <c r="D463" s="435" t="s">
        <v>12693</v>
      </c>
      <c r="E463" s="436">
        <v>6663031653</v>
      </c>
      <c r="F463" s="436" t="s">
        <v>12694</v>
      </c>
      <c r="G463" s="437" t="s">
        <v>12695</v>
      </c>
      <c r="H463" s="430" t="s">
        <v>253</v>
      </c>
      <c r="I463" s="436" t="s">
        <v>24</v>
      </c>
      <c r="J463" s="436" t="s">
        <v>3361</v>
      </c>
      <c r="K463" s="460">
        <v>810.13</v>
      </c>
      <c r="L463" s="604" t="s">
        <v>1175</v>
      </c>
      <c r="M463" s="430" t="s">
        <v>12741</v>
      </c>
      <c r="N463" s="436" t="s">
        <v>57</v>
      </c>
      <c r="O463" s="438" t="s">
        <v>12696</v>
      </c>
      <c r="P463" s="436" t="s">
        <v>13682</v>
      </c>
      <c r="Q463" s="490" t="s">
        <v>12697</v>
      </c>
      <c r="R463" s="454" t="s">
        <v>13118</v>
      </c>
      <c r="S463" s="516" t="s">
        <v>12698</v>
      </c>
      <c r="T463" s="329" t="s">
        <v>13668</v>
      </c>
      <c r="U463" s="405" t="s">
        <v>12699</v>
      </c>
      <c r="V463" s="483"/>
      <c r="W463" s="193"/>
      <c r="X463" s="193"/>
      <c r="Y463" s="193"/>
      <c r="Z463" s="193"/>
    </row>
    <row r="464" spans="1:27" s="38" customFormat="1" ht="60" outlineLevel="1">
      <c r="A464" s="474">
        <f>A462+1</f>
        <v>428</v>
      </c>
      <c r="B464" s="436" t="s">
        <v>13789</v>
      </c>
      <c r="C464" s="436" t="s">
        <v>484</v>
      </c>
      <c r="D464" s="435" t="s">
        <v>1550</v>
      </c>
      <c r="E464" s="436">
        <v>6673185290</v>
      </c>
      <c r="F464" s="576" t="s">
        <v>5089</v>
      </c>
      <c r="G464" s="437" t="s">
        <v>1551</v>
      </c>
      <c r="H464" s="430" t="s">
        <v>253</v>
      </c>
      <c r="I464" s="436" t="s">
        <v>24</v>
      </c>
      <c r="J464" s="436" t="s">
        <v>8322</v>
      </c>
      <c r="K464" s="605">
        <v>580.27</v>
      </c>
      <c r="L464" s="604" t="s">
        <v>1489</v>
      </c>
      <c r="M464" s="431" t="s">
        <v>12182</v>
      </c>
      <c r="N464" s="436" t="s">
        <v>57</v>
      </c>
      <c r="O464" s="438" t="s">
        <v>9978</v>
      </c>
      <c r="P464" s="436" t="s">
        <v>1552</v>
      </c>
      <c r="Q464" s="531" t="s">
        <v>9745</v>
      </c>
      <c r="R464" s="454" t="s">
        <v>6899</v>
      </c>
      <c r="S464" s="516" t="s">
        <v>1553</v>
      </c>
      <c r="T464" s="248" t="s">
        <v>8853</v>
      </c>
      <c r="U464" s="405" t="s">
        <v>11169</v>
      </c>
      <c r="V464" s="483"/>
      <c r="W464" s="193"/>
      <c r="X464" s="193"/>
      <c r="Y464" s="193"/>
      <c r="Z464" s="193"/>
    </row>
    <row r="465" spans="1:30" s="38" customFormat="1" ht="72" outlineLevel="1">
      <c r="A465" s="474">
        <f t="shared" si="25"/>
        <v>429</v>
      </c>
      <c r="B465" s="431" t="s">
        <v>11999</v>
      </c>
      <c r="C465" s="431" t="s">
        <v>484</v>
      </c>
      <c r="D465" s="458" t="s">
        <v>1554</v>
      </c>
      <c r="E465" s="431">
        <v>6663070765</v>
      </c>
      <c r="F465" s="430" t="s">
        <v>5090</v>
      </c>
      <c r="G465" s="437" t="s">
        <v>1555</v>
      </c>
      <c r="H465" s="430" t="s">
        <v>253</v>
      </c>
      <c r="I465" s="431" t="s">
        <v>77</v>
      </c>
      <c r="J465" s="436" t="s">
        <v>4341</v>
      </c>
      <c r="K465" s="605">
        <v>810.13</v>
      </c>
      <c r="L465" s="604" t="s">
        <v>1489</v>
      </c>
      <c r="M465" s="431" t="s">
        <v>11485</v>
      </c>
      <c r="N465" s="436" t="s">
        <v>57</v>
      </c>
      <c r="O465" s="606" t="s">
        <v>10002</v>
      </c>
      <c r="P465" s="431" t="s">
        <v>13680</v>
      </c>
      <c r="Q465" s="490" t="s">
        <v>13115</v>
      </c>
      <c r="R465" s="557" t="s">
        <v>13116</v>
      </c>
      <c r="S465" s="516" t="s">
        <v>57</v>
      </c>
      <c r="T465" s="330" t="s">
        <v>13673</v>
      </c>
      <c r="U465" s="405" t="s">
        <v>13117</v>
      </c>
      <c r="V465" s="483"/>
      <c r="W465" s="193"/>
      <c r="X465" s="193"/>
      <c r="Y465" s="193"/>
      <c r="Z465" s="193"/>
    </row>
    <row r="466" spans="1:30" s="38" customFormat="1" ht="108" outlineLevel="1">
      <c r="A466" s="474">
        <f>A465+1</f>
        <v>430</v>
      </c>
      <c r="B466" s="430" t="s">
        <v>13642</v>
      </c>
      <c r="C466" s="431" t="s">
        <v>484</v>
      </c>
      <c r="D466" s="435" t="s">
        <v>12756</v>
      </c>
      <c r="E466" s="436">
        <v>6663031653</v>
      </c>
      <c r="F466" s="436" t="s">
        <v>12757</v>
      </c>
      <c r="G466" s="437" t="s">
        <v>12758</v>
      </c>
      <c r="H466" s="430" t="s">
        <v>12744</v>
      </c>
      <c r="I466" s="431" t="s">
        <v>24</v>
      </c>
      <c r="J466" s="436" t="s">
        <v>632</v>
      </c>
      <c r="K466" s="605">
        <v>810.13</v>
      </c>
      <c r="L466" s="607" t="s">
        <v>12759</v>
      </c>
      <c r="M466" s="431" t="s">
        <v>11277</v>
      </c>
      <c r="N466" s="436" t="s">
        <v>12760</v>
      </c>
      <c r="O466" s="438" t="s">
        <v>12761</v>
      </c>
      <c r="P466" s="436" t="s">
        <v>13119</v>
      </c>
      <c r="Q466" s="490" t="s">
        <v>12762</v>
      </c>
      <c r="R466" s="454" t="s">
        <v>13121</v>
      </c>
      <c r="S466" s="516" t="s">
        <v>12763</v>
      </c>
      <c r="T466" s="329" t="s">
        <v>13669</v>
      </c>
      <c r="U466" s="405" t="s">
        <v>12764</v>
      </c>
      <c r="V466" s="483"/>
      <c r="W466" s="193"/>
      <c r="X466" s="193"/>
      <c r="Y466" s="193"/>
      <c r="Z466" s="193"/>
    </row>
    <row r="467" spans="1:30" s="38" customFormat="1" ht="96" outlineLevel="1">
      <c r="A467" s="474">
        <f>A466+1</f>
        <v>431</v>
      </c>
      <c r="B467" s="430" t="s">
        <v>13643</v>
      </c>
      <c r="C467" s="431" t="s">
        <v>484</v>
      </c>
      <c r="D467" s="435" t="s">
        <v>12765</v>
      </c>
      <c r="E467" s="436">
        <v>6663031653</v>
      </c>
      <c r="F467" s="436" t="s">
        <v>12767</v>
      </c>
      <c r="G467" s="437" t="s">
        <v>12766</v>
      </c>
      <c r="H467" s="430" t="s">
        <v>12744</v>
      </c>
      <c r="I467" s="431" t="s">
        <v>24</v>
      </c>
      <c r="J467" s="436" t="s">
        <v>12768</v>
      </c>
      <c r="K467" s="605">
        <v>810.13</v>
      </c>
      <c r="L467" s="607" t="s">
        <v>12759</v>
      </c>
      <c r="M467" s="431" t="s">
        <v>11277</v>
      </c>
      <c r="N467" s="436" t="s">
        <v>57</v>
      </c>
      <c r="O467" s="438" t="s">
        <v>12769</v>
      </c>
      <c r="P467" s="436" t="s">
        <v>13684</v>
      </c>
      <c r="Q467" s="490" t="s">
        <v>12762</v>
      </c>
      <c r="R467" s="454" t="s">
        <v>13121</v>
      </c>
      <c r="S467" s="516" t="s">
        <v>12770</v>
      </c>
      <c r="T467" s="329" t="s">
        <v>13669</v>
      </c>
      <c r="U467" s="405" t="s">
        <v>13123</v>
      </c>
      <c r="V467" s="483"/>
      <c r="W467" s="193"/>
      <c r="X467" s="193"/>
      <c r="Y467" s="193"/>
      <c r="Z467" s="193"/>
    </row>
    <row r="468" spans="1:30" s="38" customFormat="1" ht="98.25" customHeight="1" outlineLevel="1">
      <c r="A468" s="474">
        <f>A465+1</f>
        <v>430</v>
      </c>
      <c r="B468" s="430" t="s">
        <v>13644</v>
      </c>
      <c r="C468" s="431" t="s">
        <v>484</v>
      </c>
      <c r="D468" s="435" t="s">
        <v>12736</v>
      </c>
      <c r="E468" s="436">
        <v>6663031653</v>
      </c>
      <c r="F468" s="436" t="s">
        <v>12737</v>
      </c>
      <c r="G468" s="437" t="s">
        <v>12738</v>
      </c>
      <c r="H468" s="430" t="s">
        <v>253</v>
      </c>
      <c r="I468" s="431" t="s">
        <v>77</v>
      </c>
      <c r="J468" s="436" t="s">
        <v>3361</v>
      </c>
      <c r="K468" s="605">
        <v>810.13</v>
      </c>
      <c r="L468" s="607" t="s">
        <v>5092</v>
      </c>
      <c r="M468" s="431" t="s">
        <v>11277</v>
      </c>
      <c r="N468" s="436" t="s">
        <v>57</v>
      </c>
      <c r="O468" s="438" t="s">
        <v>12739</v>
      </c>
      <c r="P468" s="436" t="s">
        <v>13683</v>
      </c>
      <c r="Q468" s="490" t="s">
        <v>13120</v>
      </c>
      <c r="R468" s="454" t="s">
        <v>13121</v>
      </c>
      <c r="S468" s="516" t="s">
        <v>12740</v>
      </c>
      <c r="T468" s="329" t="s">
        <v>13670</v>
      </c>
      <c r="U468" s="405" t="s">
        <v>13122</v>
      </c>
      <c r="V468" s="483"/>
      <c r="W468" s="193"/>
      <c r="X468" s="193"/>
      <c r="Y468" s="193"/>
      <c r="Z468" s="193"/>
    </row>
    <row r="469" spans="1:30" s="38" customFormat="1" ht="108" outlineLevel="1">
      <c r="A469" s="474">
        <f>A468+1</f>
        <v>431</v>
      </c>
      <c r="B469" s="430" t="s">
        <v>13645</v>
      </c>
      <c r="C469" s="431" t="s">
        <v>68</v>
      </c>
      <c r="D469" s="435" t="s">
        <v>12620</v>
      </c>
      <c r="E469" s="436">
        <v>6663058408</v>
      </c>
      <c r="F469" s="436" t="s">
        <v>12742</v>
      </c>
      <c r="G469" s="437" t="s">
        <v>12743</v>
      </c>
      <c r="H469" s="430" t="s">
        <v>12744</v>
      </c>
      <c r="I469" s="431" t="s">
        <v>24</v>
      </c>
      <c r="J469" s="436" t="s">
        <v>4341</v>
      </c>
      <c r="K469" s="605">
        <v>671</v>
      </c>
      <c r="L469" s="607" t="s">
        <v>29</v>
      </c>
      <c r="M469" s="431" t="s">
        <v>4653</v>
      </c>
      <c r="N469" s="436" t="s">
        <v>57</v>
      </c>
      <c r="O469" s="438" t="s">
        <v>12745</v>
      </c>
      <c r="P469" s="436" t="s">
        <v>7749</v>
      </c>
      <c r="Q469" s="448" t="s">
        <v>12746</v>
      </c>
      <c r="R469" s="436" t="s">
        <v>14076</v>
      </c>
      <c r="S469" s="576" t="s">
        <v>12747</v>
      </c>
      <c r="T469" s="183" t="s">
        <v>13671</v>
      </c>
      <c r="U469" s="409" t="s">
        <v>13052</v>
      </c>
      <c r="V469" s="429"/>
    </row>
    <row r="470" spans="1:30" s="38" customFormat="1" ht="84" outlineLevel="1">
      <c r="A470" s="474">
        <f>A468+1</f>
        <v>431</v>
      </c>
      <c r="B470" s="430" t="s">
        <v>13646</v>
      </c>
      <c r="C470" s="431" t="s">
        <v>484</v>
      </c>
      <c r="D470" s="435" t="s">
        <v>12748</v>
      </c>
      <c r="E470" s="436">
        <v>6663053819</v>
      </c>
      <c r="F470" s="436" t="s">
        <v>12749</v>
      </c>
      <c r="G470" s="437" t="s">
        <v>12750</v>
      </c>
      <c r="H470" s="430" t="s">
        <v>12744</v>
      </c>
      <c r="I470" s="431" t="s">
        <v>77</v>
      </c>
      <c r="J470" s="436" t="s">
        <v>632</v>
      </c>
      <c r="K470" s="605">
        <v>810.13</v>
      </c>
      <c r="L470" s="607" t="s">
        <v>12751</v>
      </c>
      <c r="M470" s="431" t="s">
        <v>6354</v>
      </c>
      <c r="N470" s="436" t="s">
        <v>57</v>
      </c>
      <c r="O470" s="438" t="s">
        <v>12752</v>
      </c>
      <c r="P470" s="436" t="s">
        <v>13681</v>
      </c>
      <c r="Q470" s="448" t="s">
        <v>12753</v>
      </c>
      <c r="R470" s="454" t="s">
        <v>14077</v>
      </c>
      <c r="S470" s="516" t="s">
        <v>12754</v>
      </c>
      <c r="T470" s="329" t="s">
        <v>13672</v>
      </c>
      <c r="U470" s="405" t="s">
        <v>12755</v>
      </c>
      <c r="V470" s="483"/>
      <c r="W470" s="193"/>
      <c r="X470" s="193"/>
      <c r="Y470" s="193"/>
      <c r="Z470" s="193"/>
      <c r="AA470" s="193"/>
    </row>
    <row r="471" spans="1:30" s="38" customFormat="1" ht="108" outlineLevel="1">
      <c r="A471" s="474">
        <f>A468+1</f>
        <v>431</v>
      </c>
      <c r="B471" s="608" t="s">
        <v>12000</v>
      </c>
      <c r="C471" s="431" t="s">
        <v>484</v>
      </c>
      <c r="D471" s="458" t="s">
        <v>1556</v>
      </c>
      <c r="E471" s="430">
        <v>6663031653</v>
      </c>
      <c r="F471" s="430" t="s">
        <v>5091</v>
      </c>
      <c r="G471" s="437" t="s">
        <v>6692</v>
      </c>
      <c r="H471" s="430" t="s">
        <v>253</v>
      </c>
      <c r="I471" s="430" t="s">
        <v>24</v>
      </c>
      <c r="J471" s="436" t="s">
        <v>8322</v>
      </c>
      <c r="K471" s="605">
        <v>580.27</v>
      </c>
      <c r="L471" s="431" t="s">
        <v>5092</v>
      </c>
      <c r="M471" s="430" t="s">
        <v>12680</v>
      </c>
      <c r="N471" s="436" t="s">
        <v>57</v>
      </c>
      <c r="O471" s="609" t="s">
        <v>10033</v>
      </c>
      <c r="P471" s="430" t="s">
        <v>1557</v>
      </c>
      <c r="Q471" s="461" t="s">
        <v>363</v>
      </c>
      <c r="R471" s="454" t="s">
        <v>6770</v>
      </c>
      <c r="S471" s="568" t="s">
        <v>1558</v>
      </c>
      <c r="T471" s="248" t="s">
        <v>8854</v>
      </c>
      <c r="U471" s="405" t="s">
        <v>1559</v>
      </c>
      <c r="V471" s="483"/>
      <c r="W471" s="193"/>
      <c r="X471" s="193"/>
      <c r="Y471" s="193"/>
      <c r="Z471" s="193"/>
      <c r="AA471" s="193"/>
    </row>
    <row r="472" spans="1:30" s="38" customFormat="1" ht="37.5">
      <c r="A472" s="569" t="s">
        <v>11188</v>
      </c>
      <c r="B472" s="462"/>
      <c r="C472" s="462"/>
      <c r="D472" s="442"/>
      <c r="E472" s="462"/>
      <c r="F472" s="463"/>
      <c r="G472" s="464"/>
      <c r="H472" s="463"/>
      <c r="I472" s="463"/>
      <c r="J472" s="463"/>
      <c r="K472" s="465"/>
      <c r="L472" s="463"/>
      <c r="M472" s="463"/>
      <c r="N472" s="463"/>
      <c r="O472" s="466"/>
      <c r="P472" s="467"/>
      <c r="Q472" s="468"/>
      <c r="R472" s="463"/>
      <c r="S472" s="463"/>
      <c r="T472" s="466"/>
      <c r="U472" s="469"/>
      <c r="V472" s="429">
        <v>111</v>
      </c>
      <c r="W472" s="2"/>
      <c r="X472" s="2"/>
      <c r="Y472" s="2"/>
      <c r="Z472" s="2"/>
      <c r="AA472" s="2"/>
      <c r="AB472" s="2"/>
      <c r="AC472" s="2"/>
      <c r="AD472" s="2"/>
    </row>
    <row r="473" spans="1:30" s="38" customFormat="1" ht="72" outlineLevel="1">
      <c r="A473" s="474">
        <f>A471+1</f>
        <v>432</v>
      </c>
      <c r="B473" s="430" t="s">
        <v>12001</v>
      </c>
      <c r="C473" s="430" t="s">
        <v>68</v>
      </c>
      <c r="D473" s="458" t="s">
        <v>1560</v>
      </c>
      <c r="E473" s="430">
        <v>6658067728</v>
      </c>
      <c r="F473" s="430" t="s">
        <v>11771</v>
      </c>
      <c r="G473" s="513" t="s">
        <v>1561</v>
      </c>
      <c r="H473" s="430" t="s">
        <v>253</v>
      </c>
      <c r="I473" s="430" t="s">
        <v>24</v>
      </c>
      <c r="J473" s="430" t="s">
        <v>632</v>
      </c>
      <c r="K473" s="507" t="s">
        <v>1562</v>
      </c>
      <c r="L473" s="430" t="s">
        <v>385</v>
      </c>
      <c r="M473" s="430" t="s">
        <v>11522</v>
      </c>
      <c r="N473" s="430" t="s">
        <v>57</v>
      </c>
      <c r="O473" s="453" t="s">
        <v>10003</v>
      </c>
      <c r="P473" s="430" t="s">
        <v>1563</v>
      </c>
      <c r="Q473" s="554" t="s">
        <v>105</v>
      </c>
      <c r="R473" s="608" t="s">
        <v>6770</v>
      </c>
      <c r="S473" s="430" t="s">
        <v>1564</v>
      </c>
      <c r="T473" s="497" t="s">
        <v>8822</v>
      </c>
      <c r="U473" s="428" t="s">
        <v>1565</v>
      </c>
      <c r="V473" s="429"/>
    </row>
    <row r="474" spans="1:30" s="38" customFormat="1" ht="60" outlineLevel="1">
      <c r="A474" s="474">
        <f t="shared" ref="A474:A498" si="26">A473+1</f>
        <v>433</v>
      </c>
      <c r="B474" s="430" t="s">
        <v>11752</v>
      </c>
      <c r="C474" s="430" t="s">
        <v>68</v>
      </c>
      <c r="D474" s="458" t="s">
        <v>1566</v>
      </c>
      <c r="E474" s="430">
        <v>6658041832</v>
      </c>
      <c r="F474" s="430" t="s">
        <v>5093</v>
      </c>
      <c r="G474" s="513" t="s">
        <v>1567</v>
      </c>
      <c r="H474" s="430" t="s">
        <v>253</v>
      </c>
      <c r="I474" s="430" t="s">
        <v>24</v>
      </c>
      <c r="J474" s="430" t="s">
        <v>8322</v>
      </c>
      <c r="K474" s="507" t="s">
        <v>194</v>
      </c>
      <c r="L474" s="430" t="s">
        <v>385</v>
      </c>
      <c r="M474" s="430" t="s">
        <v>6073</v>
      </c>
      <c r="N474" s="430" t="s">
        <v>57</v>
      </c>
      <c r="O474" s="453" t="s">
        <v>10004</v>
      </c>
      <c r="P474" s="430" t="s">
        <v>1568</v>
      </c>
      <c r="Q474" s="461" t="s">
        <v>363</v>
      </c>
      <c r="R474" s="608" t="s">
        <v>6770</v>
      </c>
      <c r="S474" s="430" t="s">
        <v>1569</v>
      </c>
      <c r="T474" s="497" t="s">
        <v>9178</v>
      </c>
      <c r="U474" s="428" t="s">
        <v>1570</v>
      </c>
      <c r="V474" s="429"/>
    </row>
    <row r="475" spans="1:30" s="38" customFormat="1" ht="60" outlineLevel="1">
      <c r="A475" s="474">
        <f t="shared" si="26"/>
        <v>434</v>
      </c>
      <c r="B475" s="430" t="s">
        <v>11753</v>
      </c>
      <c r="C475" s="431" t="s">
        <v>68</v>
      </c>
      <c r="D475" s="435" t="s">
        <v>1571</v>
      </c>
      <c r="E475" s="431">
        <v>6658026633</v>
      </c>
      <c r="F475" s="430" t="s">
        <v>5094</v>
      </c>
      <c r="G475" s="513" t="s">
        <v>1572</v>
      </c>
      <c r="H475" s="430" t="s">
        <v>253</v>
      </c>
      <c r="I475" s="431" t="s">
        <v>24</v>
      </c>
      <c r="J475" s="520" t="s">
        <v>4385</v>
      </c>
      <c r="K475" s="515">
        <v>790.8</v>
      </c>
      <c r="L475" s="431" t="s">
        <v>10948</v>
      </c>
      <c r="M475" s="430" t="s">
        <v>5899</v>
      </c>
      <c r="N475" s="430" t="s">
        <v>57</v>
      </c>
      <c r="O475" s="517" t="s">
        <v>10034</v>
      </c>
      <c r="P475" s="431" t="s">
        <v>1573</v>
      </c>
      <c r="Q475" s="461" t="s">
        <v>363</v>
      </c>
      <c r="R475" s="608" t="s">
        <v>6770</v>
      </c>
      <c r="S475" s="431" t="s">
        <v>1574</v>
      </c>
      <c r="T475" s="497" t="s">
        <v>8823</v>
      </c>
      <c r="U475" s="428" t="s">
        <v>57</v>
      </c>
      <c r="V475" s="429"/>
    </row>
    <row r="476" spans="1:30" s="38" customFormat="1" ht="72" outlineLevel="1">
      <c r="A476" s="474">
        <f t="shared" si="26"/>
        <v>435</v>
      </c>
      <c r="B476" s="430" t="s">
        <v>12002</v>
      </c>
      <c r="C476" s="430" t="s">
        <v>68</v>
      </c>
      <c r="D476" s="458" t="s">
        <v>1575</v>
      </c>
      <c r="E476" s="430">
        <v>6658070463</v>
      </c>
      <c r="F476" s="430" t="s">
        <v>5095</v>
      </c>
      <c r="G476" s="513" t="s">
        <v>1576</v>
      </c>
      <c r="H476" s="430" t="s">
        <v>253</v>
      </c>
      <c r="I476" s="430" t="s">
        <v>24</v>
      </c>
      <c r="J476" s="520" t="s">
        <v>4409</v>
      </c>
      <c r="K476" s="571" t="s">
        <v>1577</v>
      </c>
      <c r="L476" s="430" t="s">
        <v>385</v>
      </c>
      <c r="M476" s="430" t="s">
        <v>6371</v>
      </c>
      <c r="N476" s="430" t="s">
        <v>57</v>
      </c>
      <c r="O476" s="453" t="s">
        <v>9973</v>
      </c>
      <c r="P476" s="430" t="s">
        <v>4530</v>
      </c>
      <c r="Q476" s="554" t="s">
        <v>105</v>
      </c>
      <c r="R476" s="608" t="s">
        <v>6770</v>
      </c>
      <c r="S476" s="430" t="s">
        <v>1578</v>
      </c>
      <c r="T476" s="497" t="s">
        <v>9179</v>
      </c>
      <c r="U476" s="428" t="s">
        <v>1579</v>
      </c>
      <c r="V476" s="429"/>
    </row>
    <row r="477" spans="1:30" s="38" customFormat="1" ht="60" outlineLevel="1">
      <c r="A477" s="474">
        <f t="shared" si="26"/>
        <v>436</v>
      </c>
      <c r="B477" s="430" t="s">
        <v>11754</v>
      </c>
      <c r="C477" s="430" t="s">
        <v>68</v>
      </c>
      <c r="D477" s="458" t="s">
        <v>1580</v>
      </c>
      <c r="E477" s="430">
        <v>6658068545</v>
      </c>
      <c r="F477" s="430" t="s">
        <v>5096</v>
      </c>
      <c r="G477" s="513" t="s">
        <v>1581</v>
      </c>
      <c r="H477" s="430" t="s">
        <v>253</v>
      </c>
      <c r="I477" s="430" t="s">
        <v>24</v>
      </c>
      <c r="J477" s="520" t="s">
        <v>4368</v>
      </c>
      <c r="K477" s="571">
        <v>671</v>
      </c>
      <c r="L477" s="430" t="s">
        <v>385</v>
      </c>
      <c r="M477" s="430" t="s">
        <v>11496</v>
      </c>
      <c r="N477" s="430" t="s">
        <v>210</v>
      </c>
      <c r="O477" s="453" t="s">
        <v>10005</v>
      </c>
      <c r="P477" s="430" t="s">
        <v>1582</v>
      </c>
      <c r="Q477" s="554" t="s">
        <v>105</v>
      </c>
      <c r="R477" s="608" t="s">
        <v>6770</v>
      </c>
      <c r="S477" s="430" t="s">
        <v>1583</v>
      </c>
      <c r="T477" s="497" t="s">
        <v>9174</v>
      </c>
      <c r="U477" s="428" t="s">
        <v>1584</v>
      </c>
      <c r="V477" s="429"/>
    </row>
    <row r="478" spans="1:30" s="38" customFormat="1" ht="60" outlineLevel="1">
      <c r="A478" s="474">
        <f t="shared" si="26"/>
        <v>437</v>
      </c>
      <c r="B478" s="431" t="s">
        <v>11755</v>
      </c>
      <c r="C478" s="431" t="s">
        <v>68</v>
      </c>
      <c r="D478" s="610" t="s">
        <v>1585</v>
      </c>
      <c r="E478" s="431">
        <v>6658068584</v>
      </c>
      <c r="F478" s="430" t="s">
        <v>5097</v>
      </c>
      <c r="G478" s="513" t="s">
        <v>1586</v>
      </c>
      <c r="H478" s="430" t="s">
        <v>253</v>
      </c>
      <c r="I478" s="431" t="s">
        <v>24</v>
      </c>
      <c r="J478" s="430" t="s">
        <v>4410</v>
      </c>
      <c r="K478" s="514" t="s">
        <v>1587</v>
      </c>
      <c r="L478" s="431" t="s">
        <v>385</v>
      </c>
      <c r="M478" s="430" t="s">
        <v>7347</v>
      </c>
      <c r="N478" s="430" t="s">
        <v>57</v>
      </c>
      <c r="O478" s="611" t="s">
        <v>10006</v>
      </c>
      <c r="P478" s="431" t="s">
        <v>1588</v>
      </c>
      <c r="Q478" s="554" t="s">
        <v>105</v>
      </c>
      <c r="R478" s="608" t="s">
        <v>6770</v>
      </c>
      <c r="S478" s="431" t="s">
        <v>1589</v>
      </c>
      <c r="T478" s="497" t="s">
        <v>8824</v>
      </c>
      <c r="U478" s="428" t="s">
        <v>1590</v>
      </c>
      <c r="V478" s="429"/>
    </row>
    <row r="479" spans="1:30" s="38" customFormat="1" ht="60" outlineLevel="1">
      <c r="A479" s="474">
        <f t="shared" si="26"/>
        <v>438</v>
      </c>
      <c r="B479" s="431" t="s">
        <v>11756</v>
      </c>
      <c r="C479" s="431" t="s">
        <v>68</v>
      </c>
      <c r="D479" s="610" t="s">
        <v>1591</v>
      </c>
      <c r="E479" s="431">
        <v>6658071844</v>
      </c>
      <c r="F479" s="430" t="s">
        <v>5098</v>
      </c>
      <c r="G479" s="513" t="s">
        <v>1592</v>
      </c>
      <c r="H479" s="430" t="s">
        <v>253</v>
      </c>
      <c r="I479" s="430" t="s">
        <v>24</v>
      </c>
      <c r="J479" s="430" t="s">
        <v>4411</v>
      </c>
      <c r="K479" s="514" t="s">
        <v>1587</v>
      </c>
      <c r="L479" s="431" t="s">
        <v>361</v>
      </c>
      <c r="M479" s="430" t="s">
        <v>6013</v>
      </c>
      <c r="N479" s="430" t="s">
        <v>57</v>
      </c>
      <c r="O479" s="453" t="s">
        <v>10999</v>
      </c>
      <c r="P479" s="430" t="s">
        <v>7443</v>
      </c>
      <c r="Q479" s="461" t="s">
        <v>363</v>
      </c>
      <c r="R479" s="608" t="s">
        <v>6770</v>
      </c>
      <c r="S479" s="430" t="s">
        <v>1593</v>
      </c>
      <c r="T479" s="497" t="s">
        <v>8870</v>
      </c>
      <c r="U479" s="428" t="s">
        <v>1594</v>
      </c>
      <c r="V479" s="429"/>
    </row>
    <row r="480" spans="1:30" s="38" customFormat="1" ht="60" outlineLevel="1">
      <c r="A480" s="474">
        <f t="shared" si="26"/>
        <v>439</v>
      </c>
      <c r="B480" s="430" t="s">
        <v>11757</v>
      </c>
      <c r="C480" s="430" t="s">
        <v>484</v>
      </c>
      <c r="D480" s="458" t="s">
        <v>1595</v>
      </c>
      <c r="E480" s="430">
        <v>6658039664</v>
      </c>
      <c r="F480" s="430" t="s">
        <v>5099</v>
      </c>
      <c r="G480" s="513" t="s">
        <v>1596</v>
      </c>
      <c r="H480" s="430" t="s">
        <v>253</v>
      </c>
      <c r="I480" s="430" t="s">
        <v>24</v>
      </c>
      <c r="J480" s="520" t="s">
        <v>632</v>
      </c>
      <c r="K480" s="514">
        <v>671</v>
      </c>
      <c r="L480" s="430" t="s">
        <v>385</v>
      </c>
      <c r="M480" s="430" t="s">
        <v>4653</v>
      </c>
      <c r="N480" s="430" t="s">
        <v>57</v>
      </c>
      <c r="O480" s="453" t="s">
        <v>9977</v>
      </c>
      <c r="P480" s="430" t="s">
        <v>1597</v>
      </c>
      <c r="Q480" s="461" t="s">
        <v>363</v>
      </c>
      <c r="R480" s="608" t="s">
        <v>6770</v>
      </c>
      <c r="S480" s="430" t="s">
        <v>1598</v>
      </c>
      <c r="T480" s="497" t="s">
        <v>9175</v>
      </c>
      <c r="U480" s="428" t="s">
        <v>1599</v>
      </c>
      <c r="V480" s="429"/>
    </row>
    <row r="481" spans="1:33" s="38" customFormat="1" ht="72" outlineLevel="1">
      <c r="A481" s="474">
        <f t="shared" si="26"/>
        <v>440</v>
      </c>
      <c r="B481" s="430" t="s">
        <v>12003</v>
      </c>
      <c r="C481" s="430" t="s">
        <v>68</v>
      </c>
      <c r="D481" s="458" t="s">
        <v>1600</v>
      </c>
      <c r="E481" s="430">
        <v>6658071315</v>
      </c>
      <c r="F481" s="430" t="s">
        <v>5100</v>
      </c>
      <c r="G481" s="513" t="s">
        <v>1601</v>
      </c>
      <c r="H481" s="430" t="s">
        <v>253</v>
      </c>
      <c r="I481" s="430" t="s">
        <v>24</v>
      </c>
      <c r="J481" s="520" t="s">
        <v>1602</v>
      </c>
      <c r="K481" s="514" t="s">
        <v>1603</v>
      </c>
      <c r="L481" s="430" t="s">
        <v>385</v>
      </c>
      <c r="M481" s="430" t="s">
        <v>6069</v>
      </c>
      <c r="N481" s="430" t="s">
        <v>57</v>
      </c>
      <c r="O481" s="453" t="s">
        <v>9459</v>
      </c>
      <c r="P481" s="430" t="s">
        <v>1604</v>
      </c>
      <c r="Q481" s="554" t="s">
        <v>105</v>
      </c>
      <c r="R481" s="608" t="s">
        <v>6770</v>
      </c>
      <c r="S481" s="430" t="s">
        <v>1605</v>
      </c>
      <c r="T481" s="497" t="s">
        <v>9176</v>
      </c>
      <c r="U481" s="428" t="s">
        <v>1606</v>
      </c>
      <c r="V481" s="429"/>
    </row>
    <row r="482" spans="1:33" s="38" customFormat="1" ht="60" outlineLevel="1">
      <c r="A482" s="474">
        <f t="shared" si="26"/>
        <v>441</v>
      </c>
      <c r="B482" s="430" t="s">
        <v>12004</v>
      </c>
      <c r="C482" s="430" t="s">
        <v>68</v>
      </c>
      <c r="D482" s="458" t="s">
        <v>1607</v>
      </c>
      <c r="E482" s="430">
        <v>6658017170</v>
      </c>
      <c r="F482" s="430" t="s">
        <v>5101</v>
      </c>
      <c r="G482" s="513" t="s">
        <v>1608</v>
      </c>
      <c r="H482" s="430" t="s">
        <v>253</v>
      </c>
      <c r="I482" s="430" t="s">
        <v>24</v>
      </c>
      <c r="J482" s="520" t="s">
        <v>632</v>
      </c>
      <c r="K482" s="514">
        <v>671</v>
      </c>
      <c r="L482" s="430" t="s">
        <v>385</v>
      </c>
      <c r="M482" s="430" t="s">
        <v>6135</v>
      </c>
      <c r="N482" s="430" t="s">
        <v>57</v>
      </c>
      <c r="O482" s="453" t="s">
        <v>9999</v>
      </c>
      <c r="P482" s="430" t="s">
        <v>11389</v>
      </c>
      <c r="Q482" s="461" t="s">
        <v>363</v>
      </c>
      <c r="R482" s="608" t="s">
        <v>6770</v>
      </c>
      <c r="S482" s="430" t="s">
        <v>1609</v>
      </c>
      <c r="T482" s="497" t="s">
        <v>9177</v>
      </c>
      <c r="U482" s="428" t="s">
        <v>1610</v>
      </c>
      <c r="V482" s="429"/>
    </row>
    <row r="483" spans="1:33" s="38" customFormat="1" ht="72" outlineLevel="1">
      <c r="A483" s="474">
        <f t="shared" si="26"/>
        <v>442</v>
      </c>
      <c r="B483" s="430" t="s">
        <v>12005</v>
      </c>
      <c r="C483" s="430" t="s">
        <v>68</v>
      </c>
      <c r="D483" s="550" t="s">
        <v>1611</v>
      </c>
      <c r="E483" s="430">
        <v>6658068601</v>
      </c>
      <c r="F483" s="430" t="s">
        <v>5102</v>
      </c>
      <c r="G483" s="513" t="s">
        <v>1612</v>
      </c>
      <c r="H483" s="430" t="s">
        <v>253</v>
      </c>
      <c r="I483" s="430" t="s">
        <v>24</v>
      </c>
      <c r="J483" s="520" t="s">
        <v>613</v>
      </c>
      <c r="K483" s="514">
        <v>671</v>
      </c>
      <c r="L483" s="430" t="s">
        <v>385</v>
      </c>
      <c r="M483" s="430" t="s">
        <v>5973</v>
      </c>
      <c r="N483" s="430" t="s">
        <v>57</v>
      </c>
      <c r="O483" s="453" t="s">
        <v>10007</v>
      </c>
      <c r="P483" s="430" t="s">
        <v>1613</v>
      </c>
      <c r="Q483" s="554" t="s">
        <v>105</v>
      </c>
      <c r="R483" s="608" t="s">
        <v>6770</v>
      </c>
      <c r="S483" s="430" t="s">
        <v>1614</v>
      </c>
      <c r="T483" s="497" t="s">
        <v>9180</v>
      </c>
      <c r="U483" s="428" t="s">
        <v>1615</v>
      </c>
      <c r="V483" s="429"/>
    </row>
    <row r="484" spans="1:33" s="38" customFormat="1" ht="96" outlineLevel="1">
      <c r="A484" s="474">
        <f t="shared" si="26"/>
        <v>443</v>
      </c>
      <c r="B484" s="430" t="s">
        <v>11758</v>
      </c>
      <c r="C484" s="430" t="s">
        <v>68</v>
      </c>
      <c r="D484" s="458" t="s">
        <v>1616</v>
      </c>
      <c r="E484" s="430">
        <v>6658064981</v>
      </c>
      <c r="F484" s="430" t="s">
        <v>5103</v>
      </c>
      <c r="G484" s="513" t="s">
        <v>1617</v>
      </c>
      <c r="H484" s="430" t="s">
        <v>253</v>
      </c>
      <c r="I484" s="430" t="s">
        <v>24</v>
      </c>
      <c r="J484" s="520" t="s">
        <v>1633</v>
      </c>
      <c r="K484" s="514" t="s">
        <v>1618</v>
      </c>
      <c r="L484" s="430" t="s">
        <v>385</v>
      </c>
      <c r="M484" s="430" t="s">
        <v>11751</v>
      </c>
      <c r="N484" s="430" t="s">
        <v>57</v>
      </c>
      <c r="O484" s="453" t="s">
        <v>10008</v>
      </c>
      <c r="P484" s="430" t="s">
        <v>1619</v>
      </c>
      <c r="Q484" s="457" t="s">
        <v>9708</v>
      </c>
      <c r="R484" s="608" t="s">
        <v>6770</v>
      </c>
      <c r="S484" s="430" t="s">
        <v>1620</v>
      </c>
      <c r="T484" s="497" t="s">
        <v>9181</v>
      </c>
      <c r="U484" s="428" t="s">
        <v>1621</v>
      </c>
      <c r="V484" s="429"/>
    </row>
    <row r="485" spans="1:33" s="38" customFormat="1" ht="60" outlineLevel="1">
      <c r="A485" s="474">
        <f t="shared" si="26"/>
        <v>444</v>
      </c>
      <c r="B485" s="430" t="s">
        <v>11769</v>
      </c>
      <c r="C485" s="430" t="s">
        <v>68</v>
      </c>
      <c r="D485" s="458" t="s">
        <v>1622</v>
      </c>
      <c r="E485" s="430">
        <v>6658041751</v>
      </c>
      <c r="F485" s="430" t="s">
        <v>5104</v>
      </c>
      <c r="G485" s="513" t="s">
        <v>1623</v>
      </c>
      <c r="H485" s="430" t="s">
        <v>253</v>
      </c>
      <c r="I485" s="430" t="s">
        <v>24</v>
      </c>
      <c r="J485" s="520" t="s">
        <v>4412</v>
      </c>
      <c r="K485" s="514" t="s">
        <v>1624</v>
      </c>
      <c r="L485" s="430" t="s">
        <v>385</v>
      </c>
      <c r="M485" s="430" t="s">
        <v>6171</v>
      </c>
      <c r="N485" s="430" t="s">
        <v>57</v>
      </c>
      <c r="O485" s="453" t="s">
        <v>10009</v>
      </c>
      <c r="P485" s="430" t="s">
        <v>1625</v>
      </c>
      <c r="Q485" s="461" t="s">
        <v>363</v>
      </c>
      <c r="R485" s="608" t="s">
        <v>6770</v>
      </c>
      <c r="S485" s="430" t="s">
        <v>1626</v>
      </c>
      <c r="T485" s="497" t="s">
        <v>8871</v>
      </c>
      <c r="U485" s="428" t="s">
        <v>1627</v>
      </c>
      <c r="V485" s="429"/>
    </row>
    <row r="486" spans="1:33" s="38" customFormat="1" ht="60" outlineLevel="1">
      <c r="A486" s="474">
        <f t="shared" si="26"/>
        <v>445</v>
      </c>
      <c r="B486" s="430" t="s">
        <v>11770</v>
      </c>
      <c r="C486" s="430" t="s">
        <v>68</v>
      </c>
      <c r="D486" s="458" t="s">
        <v>1628</v>
      </c>
      <c r="E486" s="430">
        <v>6658071876</v>
      </c>
      <c r="F486" s="430" t="s">
        <v>5105</v>
      </c>
      <c r="G486" s="513" t="s">
        <v>1629</v>
      </c>
      <c r="H486" s="583" t="s">
        <v>253</v>
      </c>
      <c r="I486" s="430" t="s">
        <v>24</v>
      </c>
      <c r="J486" s="520" t="s">
        <v>1633</v>
      </c>
      <c r="K486" s="514" t="s">
        <v>1587</v>
      </c>
      <c r="L486" s="430" t="s">
        <v>385</v>
      </c>
      <c r="M486" s="430" t="s">
        <v>6013</v>
      </c>
      <c r="N486" s="430" t="s">
        <v>57</v>
      </c>
      <c r="O486" s="453" t="s">
        <v>10035</v>
      </c>
      <c r="P486" s="430" t="s">
        <v>4531</v>
      </c>
      <c r="Q486" s="554" t="s">
        <v>105</v>
      </c>
      <c r="R486" s="608" t="s">
        <v>6770</v>
      </c>
      <c r="S486" s="430" t="s">
        <v>1630</v>
      </c>
      <c r="T486" s="497" t="s">
        <v>8872</v>
      </c>
      <c r="U486" s="428" t="s">
        <v>1631</v>
      </c>
      <c r="V486" s="429"/>
    </row>
    <row r="487" spans="1:33" s="38" customFormat="1" ht="60" outlineLevel="1">
      <c r="A487" s="474">
        <f t="shared" si="26"/>
        <v>446</v>
      </c>
      <c r="B487" s="430" t="s">
        <v>11759</v>
      </c>
      <c r="C487" s="430" t="s">
        <v>68</v>
      </c>
      <c r="D487" s="458" t="s">
        <v>1632</v>
      </c>
      <c r="E487" s="430">
        <v>6658071869</v>
      </c>
      <c r="F487" s="430" t="s">
        <v>5106</v>
      </c>
      <c r="G487" s="513" t="s">
        <v>1069</v>
      </c>
      <c r="H487" s="430" t="s">
        <v>253</v>
      </c>
      <c r="I487" s="430" t="s">
        <v>24</v>
      </c>
      <c r="J487" s="520" t="s">
        <v>1633</v>
      </c>
      <c r="K487" s="514" t="s">
        <v>1587</v>
      </c>
      <c r="L487" s="430" t="s">
        <v>385</v>
      </c>
      <c r="M487" s="430" t="s">
        <v>6020</v>
      </c>
      <c r="N487" s="430" t="s">
        <v>57</v>
      </c>
      <c r="O487" s="453" t="s">
        <v>9984</v>
      </c>
      <c r="P487" s="430" t="s">
        <v>1634</v>
      </c>
      <c r="Q487" s="461" t="s">
        <v>363</v>
      </c>
      <c r="R487" s="608" t="s">
        <v>6770</v>
      </c>
      <c r="S487" s="430" t="s">
        <v>1635</v>
      </c>
      <c r="T487" s="497" t="s">
        <v>9182</v>
      </c>
      <c r="U487" s="428" t="s">
        <v>1636</v>
      </c>
      <c r="V487" s="429"/>
    </row>
    <row r="488" spans="1:33" s="38" customFormat="1" ht="73.900000000000006" customHeight="1" outlineLevel="1">
      <c r="A488" s="474">
        <f t="shared" si="26"/>
        <v>447</v>
      </c>
      <c r="B488" s="430" t="s">
        <v>11760</v>
      </c>
      <c r="C488" s="430" t="s">
        <v>68</v>
      </c>
      <c r="D488" s="458" t="s">
        <v>1637</v>
      </c>
      <c r="E488" s="430">
        <v>6658070939</v>
      </c>
      <c r="F488" s="430" t="s">
        <v>5107</v>
      </c>
      <c r="G488" s="513" t="s">
        <v>1638</v>
      </c>
      <c r="H488" s="430" t="s">
        <v>253</v>
      </c>
      <c r="I488" s="430" t="s">
        <v>24</v>
      </c>
      <c r="J488" s="430" t="s">
        <v>4510</v>
      </c>
      <c r="K488" s="571" t="s">
        <v>1587</v>
      </c>
      <c r="L488" s="430" t="s">
        <v>385</v>
      </c>
      <c r="M488" s="430" t="s">
        <v>6020</v>
      </c>
      <c r="N488" s="430" t="s">
        <v>57</v>
      </c>
      <c r="O488" s="453" t="s">
        <v>11000</v>
      </c>
      <c r="P488" s="430" t="s">
        <v>1639</v>
      </c>
      <c r="Q488" s="461" t="s">
        <v>363</v>
      </c>
      <c r="R488" s="608" t="s">
        <v>6770</v>
      </c>
      <c r="S488" s="430" t="s">
        <v>1640</v>
      </c>
      <c r="T488" s="497" t="s">
        <v>9183</v>
      </c>
      <c r="U488" s="428" t="s">
        <v>1641</v>
      </c>
      <c r="V488" s="429"/>
    </row>
    <row r="489" spans="1:33" s="38" customFormat="1" ht="60" outlineLevel="1">
      <c r="A489" s="474">
        <f t="shared" si="26"/>
        <v>448</v>
      </c>
      <c r="B489" s="430" t="s">
        <v>11761</v>
      </c>
      <c r="C489" s="430" t="s">
        <v>68</v>
      </c>
      <c r="D489" s="458" t="s">
        <v>1642</v>
      </c>
      <c r="E489" s="430">
        <v>6658066139</v>
      </c>
      <c r="F489" s="430" t="s">
        <v>5108</v>
      </c>
      <c r="G489" s="513" t="s">
        <v>1643</v>
      </c>
      <c r="H489" s="430" t="s">
        <v>253</v>
      </c>
      <c r="I489" s="430" t="s">
        <v>24</v>
      </c>
      <c r="J489" s="430" t="s">
        <v>1644</v>
      </c>
      <c r="K489" s="514" t="s">
        <v>1624</v>
      </c>
      <c r="L489" s="430" t="s">
        <v>385</v>
      </c>
      <c r="M489" s="430" t="s">
        <v>6135</v>
      </c>
      <c r="N489" s="430" t="s">
        <v>57</v>
      </c>
      <c r="O489" s="453" t="s">
        <v>9464</v>
      </c>
      <c r="P489" s="430" t="s">
        <v>1645</v>
      </c>
      <c r="Q489" s="461" t="s">
        <v>363</v>
      </c>
      <c r="R489" s="608" t="s">
        <v>6770</v>
      </c>
      <c r="S489" s="430" t="s">
        <v>1646</v>
      </c>
      <c r="T489" s="497" t="s">
        <v>9184</v>
      </c>
      <c r="U489" s="428" t="s">
        <v>1647</v>
      </c>
      <c r="V489" s="429"/>
    </row>
    <row r="490" spans="1:33" s="38" customFormat="1" ht="60" outlineLevel="1">
      <c r="A490" s="474">
        <f t="shared" si="26"/>
        <v>449</v>
      </c>
      <c r="B490" s="430" t="s">
        <v>11762</v>
      </c>
      <c r="C490" s="430" t="s">
        <v>68</v>
      </c>
      <c r="D490" s="458" t="s">
        <v>1648</v>
      </c>
      <c r="E490" s="430">
        <v>6658071107</v>
      </c>
      <c r="F490" s="430" t="s">
        <v>5109</v>
      </c>
      <c r="G490" s="513" t="s">
        <v>1649</v>
      </c>
      <c r="H490" s="430" t="s">
        <v>253</v>
      </c>
      <c r="I490" s="430" t="s">
        <v>24</v>
      </c>
      <c r="J490" s="430" t="s">
        <v>1602</v>
      </c>
      <c r="K490" s="514" t="s">
        <v>1650</v>
      </c>
      <c r="L490" s="430" t="s">
        <v>385</v>
      </c>
      <c r="M490" s="430" t="s">
        <v>11508</v>
      </c>
      <c r="N490" s="430" t="s">
        <v>57</v>
      </c>
      <c r="O490" s="453" t="s">
        <v>9972</v>
      </c>
      <c r="P490" s="430" t="s">
        <v>1651</v>
      </c>
      <c r="Q490" s="461" t="s">
        <v>363</v>
      </c>
      <c r="R490" s="608" t="s">
        <v>6770</v>
      </c>
      <c r="S490" s="430" t="s">
        <v>1652</v>
      </c>
      <c r="T490" s="497" t="s">
        <v>8825</v>
      </c>
      <c r="U490" s="428" t="s">
        <v>1653</v>
      </c>
      <c r="V490" s="429"/>
      <c r="X490" s="94"/>
      <c r="Y490" s="94"/>
      <c r="Z490" s="94"/>
      <c r="AA490" s="94"/>
      <c r="AB490" s="94"/>
      <c r="AC490" s="94"/>
      <c r="AD490" s="94"/>
      <c r="AE490" s="94"/>
      <c r="AF490" s="94"/>
      <c r="AG490" s="94"/>
    </row>
    <row r="491" spans="1:33" s="38" customFormat="1" ht="72" outlineLevel="1">
      <c r="A491" s="474">
        <f t="shared" si="26"/>
        <v>450</v>
      </c>
      <c r="B491" s="430" t="s">
        <v>11810</v>
      </c>
      <c r="C491" s="430" t="s">
        <v>68</v>
      </c>
      <c r="D491" s="458" t="s">
        <v>1654</v>
      </c>
      <c r="E491" s="430">
        <v>665817420</v>
      </c>
      <c r="F491" s="430" t="s">
        <v>5110</v>
      </c>
      <c r="G491" s="513" t="s">
        <v>1655</v>
      </c>
      <c r="H491" s="430" t="s">
        <v>253</v>
      </c>
      <c r="I491" s="430" t="s">
        <v>24</v>
      </c>
      <c r="J491" s="430" t="s">
        <v>632</v>
      </c>
      <c r="K491" s="514">
        <v>671</v>
      </c>
      <c r="L491" s="430" t="s">
        <v>385</v>
      </c>
      <c r="M491" s="430" t="s">
        <v>11534</v>
      </c>
      <c r="N491" s="430" t="s">
        <v>57</v>
      </c>
      <c r="O491" s="453" t="s">
        <v>9980</v>
      </c>
      <c r="P491" s="430" t="s">
        <v>1656</v>
      </c>
      <c r="Q491" s="461" t="s">
        <v>363</v>
      </c>
      <c r="R491" s="608" t="s">
        <v>6770</v>
      </c>
      <c r="S491" s="430" t="s">
        <v>1657</v>
      </c>
      <c r="T491" s="497" t="s">
        <v>9185</v>
      </c>
      <c r="U491" s="428" t="s">
        <v>1658</v>
      </c>
      <c r="V491" s="429"/>
      <c r="X491" s="94"/>
      <c r="Y491" s="94"/>
      <c r="Z491" s="94"/>
      <c r="AA491" s="94"/>
      <c r="AB491" s="94"/>
      <c r="AC491" s="94"/>
      <c r="AD491" s="94"/>
      <c r="AE491" s="94"/>
      <c r="AF491" s="94"/>
      <c r="AG491" s="94"/>
    </row>
    <row r="492" spans="1:33" s="38" customFormat="1" ht="72" outlineLevel="1">
      <c r="A492" s="474">
        <f t="shared" si="26"/>
        <v>451</v>
      </c>
      <c r="B492" s="431" t="s">
        <v>11763</v>
      </c>
      <c r="C492" s="431" t="s">
        <v>68</v>
      </c>
      <c r="D492" s="610" t="s">
        <v>1659</v>
      </c>
      <c r="E492" s="431">
        <v>6658014067</v>
      </c>
      <c r="F492" s="430" t="s">
        <v>5111</v>
      </c>
      <c r="G492" s="513" t="s">
        <v>1660</v>
      </c>
      <c r="H492" s="430" t="s">
        <v>253</v>
      </c>
      <c r="I492" s="431" t="s">
        <v>24</v>
      </c>
      <c r="J492" s="430" t="s">
        <v>1644</v>
      </c>
      <c r="K492" s="514">
        <v>790.8</v>
      </c>
      <c r="L492" s="431" t="s">
        <v>385</v>
      </c>
      <c r="M492" s="430" t="s">
        <v>7459</v>
      </c>
      <c r="N492" s="430" t="s">
        <v>57</v>
      </c>
      <c r="O492" s="517" t="s">
        <v>9999</v>
      </c>
      <c r="P492" s="431" t="s">
        <v>4548</v>
      </c>
      <c r="Q492" s="461" t="s">
        <v>363</v>
      </c>
      <c r="R492" s="557" t="s">
        <v>6770</v>
      </c>
      <c r="S492" s="512" t="s">
        <v>1661</v>
      </c>
      <c r="T492" s="509" t="s">
        <v>12491</v>
      </c>
      <c r="U492" s="451" t="s">
        <v>1662</v>
      </c>
      <c r="V492" s="483"/>
      <c r="W492" s="193"/>
      <c r="X492" s="227"/>
      <c r="Y492" s="227"/>
      <c r="Z492" s="227"/>
      <c r="AA492" s="227"/>
      <c r="AB492" s="227"/>
      <c r="AC492" s="227"/>
      <c r="AD492" s="227"/>
      <c r="AE492" s="94"/>
      <c r="AF492" s="94"/>
      <c r="AG492" s="94"/>
    </row>
    <row r="493" spans="1:33" s="38" customFormat="1" ht="72" outlineLevel="1">
      <c r="A493" s="474">
        <f t="shared" si="26"/>
        <v>452</v>
      </c>
      <c r="B493" s="436" t="s">
        <v>11764</v>
      </c>
      <c r="C493" s="436" t="s">
        <v>484</v>
      </c>
      <c r="D493" s="435" t="s">
        <v>1663</v>
      </c>
      <c r="E493" s="436">
        <v>6658220359</v>
      </c>
      <c r="F493" s="436" t="s">
        <v>5112</v>
      </c>
      <c r="G493" s="513" t="s">
        <v>1664</v>
      </c>
      <c r="H493" s="430" t="s">
        <v>253</v>
      </c>
      <c r="I493" s="430" t="s">
        <v>24</v>
      </c>
      <c r="J493" s="436" t="s">
        <v>632</v>
      </c>
      <c r="K493" s="507">
        <v>810.13</v>
      </c>
      <c r="L493" s="432" t="s">
        <v>1175</v>
      </c>
      <c r="M493" s="431" t="s">
        <v>11277</v>
      </c>
      <c r="N493" s="430" t="s">
        <v>57</v>
      </c>
      <c r="O493" s="438" t="s">
        <v>10000</v>
      </c>
      <c r="P493" s="436" t="s">
        <v>1665</v>
      </c>
      <c r="Q493" s="461" t="s">
        <v>363</v>
      </c>
      <c r="R493" s="557" t="s">
        <v>6770</v>
      </c>
      <c r="S493" s="454" t="s">
        <v>6297</v>
      </c>
      <c r="T493" s="509" t="s">
        <v>8826</v>
      </c>
      <c r="U493" s="451" t="s">
        <v>11170</v>
      </c>
      <c r="V493" s="483"/>
      <c r="W493" s="193"/>
      <c r="X493" s="227"/>
      <c r="Y493" s="227"/>
      <c r="Z493" s="227"/>
      <c r="AA493" s="227"/>
      <c r="AB493" s="193"/>
      <c r="AC493" s="227"/>
      <c r="AD493" s="227"/>
      <c r="AE493" s="94"/>
      <c r="AF493" s="94"/>
      <c r="AG493" s="94"/>
    </row>
    <row r="494" spans="1:33" s="38" customFormat="1" ht="84" outlineLevel="1">
      <c r="A494" s="474">
        <f t="shared" si="26"/>
        <v>453</v>
      </c>
      <c r="B494" s="430" t="s">
        <v>11765</v>
      </c>
      <c r="C494" s="436" t="s">
        <v>484</v>
      </c>
      <c r="D494" s="458" t="s">
        <v>1666</v>
      </c>
      <c r="E494" s="430">
        <v>6658078261</v>
      </c>
      <c r="F494" s="430" t="s">
        <v>5113</v>
      </c>
      <c r="G494" s="513" t="s">
        <v>1667</v>
      </c>
      <c r="H494" s="430" t="s">
        <v>253</v>
      </c>
      <c r="I494" s="430" t="s">
        <v>24</v>
      </c>
      <c r="J494" s="430" t="s">
        <v>632</v>
      </c>
      <c r="K494" s="507">
        <v>810.13</v>
      </c>
      <c r="L494" s="430" t="s">
        <v>1175</v>
      </c>
      <c r="M494" s="431" t="s">
        <v>11483</v>
      </c>
      <c r="N494" s="430" t="s">
        <v>57</v>
      </c>
      <c r="O494" s="453" t="s">
        <v>10463</v>
      </c>
      <c r="P494" s="430" t="s">
        <v>11390</v>
      </c>
      <c r="Q494" s="461" t="s">
        <v>363</v>
      </c>
      <c r="R494" s="557" t="s">
        <v>6770</v>
      </c>
      <c r="S494" s="612" t="s">
        <v>6718</v>
      </c>
      <c r="T494" s="567" t="s">
        <v>7960</v>
      </c>
      <c r="U494" s="451" t="s">
        <v>11171</v>
      </c>
      <c r="V494" s="483"/>
      <c r="W494" s="193"/>
      <c r="X494" s="227"/>
      <c r="Y494" s="227"/>
      <c r="Z494" s="227"/>
      <c r="AA494" s="227"/>
      <c r="AB494" s="227"/>
      <c r="AC494" s="227"/>
      <c r="AD494" s="227"/>
      <c r="AE494" s="94"/>
      <c r="AF494" s="94"/>
      <c r="AG494" s="94"/>
    </row>
    <row r="495" spans="1:33" s="38" customFormat="1" ht="72" outlineLevel="1">
      <c r="A495" s="474">
        <f t="shared" si="26"/>
        <v>454</v>
      </c>
      <c r="B495" s="430" t="s">
        <v>11766</v>
      </c>
      <c r="C495" s="430" t="s">
        <v>484</v>
      </c>
      <c r="D495" s="458" t="s">
        <v>1668</v>
      </c>
      <c r="E495" s="430">
        <v>6658078254</v>
      </c>
      <c r="F495" s="430" t="s">
        <v>5114</v>
      </c>
      <c r="G495" s="513" t="s">
        <v>1669</v>
      </c>
      <c r="H495" s="430" t="s">
        <v>253</v>
      </c>
      <c r="I495" s="430" t="s">
        <v>24</v>
      </c>
      <c r="J495" s="430" t="s">
        <v>1349</v>
      </c>
      <c r="K495" s="507">
        <v>810.13</v>
      </c>
      <c r="L495" s="556" t="s">
        <v>1489</v>
      </c>
      <c r="M495" s="431" t="s">
        <v>11277</v>
      </c>
      <c r="N495" s="430" t="s">
        <v>57</v>
      </c>
      <c r="O495" s="453" t="s">
        <v>10012</v>
      </c>
      <c r="P495" s="430" t="s">
        <v>1670</v>
      </c>
      <c r="Q495" s="461" t="s">
        <v>363</v>
      </c>
      <c r="R495" s="557" t="s">
        <v>6770</v>
      </c>
      <c r="S495" s="454" t="s">
        <v>1671</v>
      </c>
      <c r="T495" s="509" t="s">
        <v>9186</v>
      </c>
      <c r="U495" s="451" t="s">
        <v>1672</v>
      </c>
      <c r="V495" s="483"/>
      <c r="W495" s="193"/>
      <c r="X495" s="227"/>
      <c r="Y495" s="227"/>
      <c r="Z495" s="227"/>
      <c r="AA495" s="227"/>
      <c r="AB495" s="227"/>
      <c r="AC495" s="227"/>
      <c r="AD495" s="227"/>
      <c r="AE495" s="94"/>
      <c r="AF495" s="94"/>
      <c r="AG495" s="94"/>
    </row>
    <row r="496" spans="1:33" s="38" customFormat="1" ht="72" outlineLevel="1">
      <c r="A496" s="474">
        <f t="shared" si="26"/>
        <v>455</v>
      </c>
      <c r="B496" s="430" t="s">
        <v>12006</v>
      </c>
      <c r="C496" s="430" t="s">
        <v>68</v>
      </c>
      <c r="D496" s="458" t="s">
        <v>1673</v>
      </c>
      <c r="E496" s="430">
        <v>6658075510</v>
      </c>
      <c r="F496" s="430" t="s">
        <v>5115</v>
      </c>
      <c r="G496" s="513" t="s">
        <v>1674</v>
      </c>
      <c r="H496" s="430" t="s">
        <v>253</v>
      </c>
      <c r="I496" s="430" t="s">
        <v>24</v>
      </c>
      <c r="J496" s="430" t="s">
        <v>13265</v>
      </c>
      <c r="K496" s="507">
        <v>671</v>
      </c>
      <c r="L496" s="431" t="s">
        <v>385</v>
      </c>
      <c r="M496" s="430" t="s">
        <v>4656</v>
      </c>
      <c r="N496" s="430" t="s">
        <v>57</v>
      </c>
      <c r="O496" s="453" t="s">
        <v>10036</v>
      </c>
      <c r="P496" s="430" t="s">
        <v>1675</v>
      </c>
      <c r="Q496" s="461" t="s">
        <v>363</v>
      </c>
      <c r="R496" s="557" t="s">
        <v>6770</v>
      </c>
      <c r="S496" s="454" t="s">
        <v>1676</v>
      </c>
      <c r="T496" s="509" t="s">
        <v>8827</v>
      </c>
      <c r="U496" s="451" t="s">
        <v>1677</v>
      </c>
      <c r="V496" s="483"/>
      <c r="W496" s="193"/>
      <c r="X496" s="227"/>
      <c r="Y496" s="227"/>
      <c r="Z496" s="227"/>
      <c r="AA496" s="227"/>
      <c r="AB496" s="227"/>
      <c r="AC496" s="227"/>
      <c r="AD496" s="227"/>
      <c r="AE496" s="94"/>
      <c r="AF496" s="94"/>
      <c r="AG496" s="94"/>
    </row>
    <row r="497" spans="1:33" s="38" customFormat="1" ht="72" outlineLevel="1">
      <c r="A497" s="474">
        <f t="shared" si="26"/>
        <v>456</v>
      </c>
      <c r="B497" s="430" t="s">
        <v>11767</v>
      </c>
      <c r="C497" s="430" t="s">
        <v>484</v>
      </c>
      <c r="D497" s="458" t="s">
        <v>1678</v>
      </c>
      <c r="E497" s="430">
        <v>6658035638</v>
      </c>
      <c r="F497" s="430" t="s">
        <v>5116</v>
      </c>
      <c r="G497" s="513" t="s">
        <v>1679</v>
      </c>
      <c r="H497" s="430" t="s">
        <v>253</v>
      </c>
      <c r="I497" s="430" t="s">
        <v>24</v>
      </c>
      <c r="J497" s="430" t="s">
        <v>632</v>
      </c>
      <c r="K497" s="507">
        <v>671</v>
      </c>
      <c r="L497" s="430" t="s">
        <v>385</v>
      </c>
      <c r="M497" s="430" t="s">
        <v>4656</v>
      </c>
      <c r="N497" s="430" t="s">
        <v>57</v>
      </c>
      <c r="O497" s="453" t="s">
        <v>10010</v>
      </c>
      <c r="P497" s="430" t="s">
        <v>1680</v>
      </c>
      <c r="Q497" s="461" t="s">
        <v>363</v>
      </c>
      <c r="R497" s="608" t="s">
        <v>6770</v>
      </c>
      <c r="S497" s="430" t="s">
        <v>1681</v>
      </c>
      <c r="T497" s="603" t="s">
        <v>8828</v>
      </c>
      <c r="U497" s="428" t="s">
        <v>1682</v>
      </c>
      <c r="V497" s="429"/>
      <c r="X497" s="94"/>
      <c r="Y497" s="94"/>
      <c r="Z497" s="94"/>
      <c r="AA497" s="94"/>
      <c r="AB497" s="94"/>
      <c r="AC497" s="94"/>
      <c r="AD497" s="94"/>
      <c r="AE497" s="94"/>
      <c r="AF497" s="94"/>
      <c r="AG497" s="94"/>
    </row>
    <row r="498" spans="1:33" s="38" customFormat="1" ht="60" outlineLevel="1">
      <c r="A498" s="474">
        <f t="shared" si="26"/>
        <v>457</v>
      </c>
      <c r="B498" s="430" t="s">
        <v>11768</v>
      </c>
      <c r="C498" s="430" t="s">
        <v>484</v>
      </c>
      <c r="D498" s="458" t="s">
        <v>1683</v>
      </c>
      <c r="E498" s="430">
        <v>6658032002</v>
      </c>
      <c r="F498" s="430" t="s">
        <v>5117</v>
      </c>
      <c r="G498" s="513" t="s">
        <v>1684</v>
      </c>
      <c r="H498" s="430" t="s">
        <v>253</v>
      </c>
      <c r="I498" s="430" t="s">
        <v>24</v>
      </c>
      <c r="J498" s="430" t="s">
        <v>4259</v>
      </c>
      <c r="K498" s="571">
        <v>671</v>
      </c>
      <c r="L498" s="430" t="s">
        <v>385</v>
      </c>
      <c r="M498" s="430" t="s">
        <v>4656</v>
      </c>
      <c r="N498" s="430" t="s">
        <v>57</v>
      </c>
      <c r="O498" s="453" t="s">
        <v>10011</v>
      </c>
      <c r="P498" s="430" t="s">
        <v>1685</v>
      </c>
      <c r="Q498" s="554" t="s">
        <v>105</v>
      </c>
      <c r="R498" s="608" t="s">
        <v>6770</v>
      </c>
      <c r="S498" s="430" t="s">
        <v>1686</v>
      </c>
      <c r="T498" s="603" t="s">
        <v>8829</v>
      </c>
      <c r="U498" s="428" t="s">
        <v>1687</v>
      </c>
      <c r="V498" s="429"/>
      <c r="W498" s="54"/>
      <c r="X498" s="105"/>
      <c r="Y498" s="105"/>
      <c r="Z498" s="105"/>
      <c r="AA498" s="105"/>
      <c r="AB498" s="105"/>
      <c r="AC498" s="94"/>
      <c r="AD498" s="94"/>
      <c r="AE498" s="94"/>
      <c r="AF498" s="94"/>
      <c r="AG498" s="94"/>
    </row>
    <row r="499" spans="1:33" s="38" customFormat="1" ht="37.5">
      <c r="A499" s="532" t="s">
        <v>11461</v>
      </c>
      <c r="B499" s="462"/>
      <c r="C499" s="462"/>
      <c r="D499" s="442"/>
      <c r="E499" s="462"/>
      <c r="F499" s="463"/>
      <c r="G499" s="464"/>
      <c r="H499" s="463"/>
      <c r="I499" s="463"/>
      <c r="J499" s="463"/>
      <c r="K499" s="465"/>
      <c r="L499" s="463"/>
      <c r="M499" s="463"/>
      <c r="N499" s="463"/>
      <c r="O499" s="466"/>
      <c r="P499" s="467"/>
      <c r="Q499" s="468"/>
      <c r="R499" s="463"/>
      <c r="S499" s="463"/>
      <c r="T499" s="466"/>
      <c r="U499" s="469"/>
      <c r="V499" s="429">
        <v>111</v>
      </c>
      <c r="W499" s="2"/>
      <c r="X499" s="2"/>
      <c r="Y499" s="2"/>
      <c r="Z499" s="2"/>
      <c r="AA499" s="2"/>
      <c r="AB499" s="2"/>
      <c r="AC499" s="2"/>
      <c r="AD499" s="2"/>
    </row>
    <row r="500" spans="1:33" s="38" customFormat="1" ht="115.9" customHeight="1" outlineLevel="1">
      <c r="A500" s="474">
        <f>A498+1</f>
        <v>458</v>
      </c>
      <c r="B500" s="430" t="s">
        <v>12007</v>
      </c>
      <c r="C500" s="430" t="s">
        <v>68</v>
      </c>
      <c r="D500" s="458" t="s">
        <v>1688</v>
      </c>
      <c r="E500" s="430">
        <v>6609008430</v>
      </c>
      <c r="F500" s="430" t="s">
        <v>5118</v>
      </c>
      <c r="G500" s="452" t="s">
        <v>1689</v>
      </c>
      <c r="H500" s="430" t="s">
        <v>253</v>
      </c>
      <c r="I500" s="430" t="s">
        <v>24</v>
      </c>
      <c r="J500" s="502" t="s">
        <v>4257</v>
      </c>
      <c r="K500" s="613">
        <v>355</v>
      </c>
      <c r="L500" s="430" t="s">
        <v>385</v>
      </c>
      <c r="M500" s="430" t="s">
        <v>7885</v>
      </c>
      <c r="N500" s="430" t="s">
        <v>57</v>
      </c>
      <c r="O500" s="453" t="s">
        <v>9967</v>
      </c>
      <c r="P500" s="454" t="s">
        <v>1690</v>
      </c>
      <c r="Q500" s="367" t="s">
        <v>11695</v>
      </c>
      <c r="R500" s="454" t="s">
        <v>6900</v>
      </c>
      <c r="S500" s="454" t="s">
        <v>1691</v>
      </c>
      <c r="T500" s="372" t="s">
        <v>12403</v>
      </c>
      <c r="U500" s="406" t="s">
        <v>8458</v>
      </c>
      <c r="V500" s="483"/>
      <c r="W500" s="193"/>
      <c r="X500" s="193"/>
      <c r="Y500" s="193"/>
      <c r="Z500" s="193"/>
    </row>
    <row r="501" spans="1:33" s="38" customFormat="1" ht="117.6" customHeight="1" outlineLevel="1">
      <c r="A501" s="474">
        <f t="shared" ref="A501:A510" si="27">A500+1</f>
        <v>459</v>
      </c>
      <c r="B501" s="430" t="s">
        <v>12008</v>
      </c>
      <c r="C501" s="430" t="s">
        <v>68</v>
      </c>
      <c r="D501" s="458" t="s">
        <v>6163</v>
      </c>
      <c r="E501" s="430">
        <v>6609008455</v>
      </c>
      <c r="F501" s="430" t="s">
        <v>5119</v>
      </c>
      <c r="G501" s="513" t="s">
        <v>1695</v>
      </c>
      <c r="H501" s="430" t="s">
        <v>253</v>
      </c>
      <c r="I501" s="430" t="s">
        <v>24</v>
      </c>
      <c r="J501" s="502" t="s">
        <v>4264</v>
      </c>
      <c r="K501" s="613">
        <v>355</v>
      </c>
      <c r="L501" s="430" t="s">
        <v>385</v>
      </c>
      <c r="M501" s="430" t="s">
        <v>5910</v>
      </c>
      <c r="N501" s="430" t="s">
        <v>57</v>
      </c>
      <c r="O501" s="541" t="s">
        <v>10000</v>
      </c>
      <c r="P501" s="454" t="s">
        <v>1693</v>
      </c>
      <c r="Q501" s="367" t="s">
        <v>11696</v>
      </c>
      <c r="R501" s="454" t="s">
        <v>6901</v>
      </c>
      <c r="S501" s="454" t="s">
        <v>1694</v>
      </c>
      <c r="T501" s="372" t="s">
        <v>12404</v>
      </c>
      <c r="U501" s="406" t="s">
        <v>8459</v>
      </c>
      <c r="V501" s="483"/>
      <c r="W501" s="193"/>
      <c r="X501" s="193"/>
      <c r="Y501" s="193"/>
      <c r="Z501" s="193"/>
    </row>
    <row r="502" spans="1:33" s="38" customFormat="1" ht="118.9" customHeight="1" outlineLevel="1">
      <c r="A502" s="474">
        <f t="shared" si="27"/>
        <v>460</v>
      </c>
      <c r="B502" s="430" t="s">
        <v>12009</v>
      </c>
      <c r="C502" s="430" t="s">
        <v>68</v>
      </c>
      <c r="D502" s="458" t="s">
        <v>1696</v>
      </c>
      <c r="E502" s="430">
        <v>6609008423</v>
      </c>
      <c r="F502" s="430" t="s">
        <v>5120</v>
      </c>
      <c r="G502" s="513" t="s">
        <v>6671</v>
      </c>
      <c r="H502" s="430" t="s">
        <v>253</v>
      </c>
      <c r="I502" s="430" t="s">
        <v>24</v>
      </c>
      <c r="J502" s="502" t="s">
        <v>4257</v>
      </c>
      <c r="K502" s="613">
        <v>355</v>
      </c>
      <c r="L502" s="430" t="s">
        <v>385</v>
      </c>
      <c r="M502" s="430" t="s">
        <v>5910</v>
      </c>
      <c r="N502" s="430" t="s">
        <v>57</v>
      </c>
      <c r="O502" s="453" t="s">
        <v>10012</v>
      </c>
      <c r="P502" s="454" t="s">
        <v>1697</v>
      </c>
      <c r="Q502" s="490" t="s">
        <v>11697</v>
      </c>
      <c r="R502" s="454" t="s">
        <v>6902</v>
      </c>
      <c r="S502" s="454" t="s">
        <v>1698</v>
      </c>
      <c r="T502" s="372" t="s">
        <v>12405</v>
      </c>
      <c r="U502" s="406" t="s">
        <v>8460</v>
      </c>
      <c r="V502" s="483"/>
      <c r="W502" s="193"/>
      <c r="X502" s="193"/>
      <c r="Y502" s="193"/>
      <c r="Z502" s="193"/>
    </row>
    <row r="503" spans="1:33" s="38" customFormat="1" ht="119.45" customHeight="1" outlineLevel="1">
      <c r="A503" s="474">
        <f t="shared" si="27"/>
        <v>461</v>
      </c>
      <c r="B503" s="430" t="s">
        <v>12010</v>
      </c>
      <c r="C503" s="430" t="s">
        <v>484</v>
      </c>
      <c r="D503" s="458" t="s">
        <v>1699</v>
      </c>
      <c r="E503" s="430">
        <v>6609008448</v>
      </c>
      <c r="F503" s="430" t="s">
        <v>5121</v>
      </c>
      <c r="G503" s="452" t="s">
        <v>1700</v>
      </c>
      <c r="H503" s="430" t="s">
        <v>253</v>
      </c>
      <c r="I503" s="430" t="s">
        <v>24</v>
      </c>
      <c r="J503" s="502" t="s">
        <v>4257</v>
      </c>
      <c r="K503" s="613">
        <v>355</v>
      </c>
      <c r="L503" s="430" t="s">
        <v>385</v>
      </c>
      <c r="M503" s="502" t="s">
        <v>5910</v>
      </c>
      <c r="N503" s="430" t="s">
        <v>57</v>
      </c>
      <c r="O503" s="453" t="s">
        <v>9968</v>
      </c>
      <c r="P503" s="454" t="s">
        <v>1701</v>
      </c>
      <c r="Q503" s="490" t="s">
        <v>11697</v>
      </c>
      <c r="R503" s="454" t="s">
        <v>6903</v>
      </c>
      <c r="S503" s="454" t="s">
        <v>1702</v>
      </c>
      <c r="T503" s="372" t="s">
        <v>12406</v>
      </c>
      <c r="U503" s="406" t="s">
        <v>8461</v>
      </c>
      <c r="V503" s="483"/>
      <c r="W503" s="193"/>
      <c r="X503" s="193"/>
      <c r="Y503" s="193"/>
      <c r="Z503" s="193"/>
    </row>
    <row r="504" spans="1:33" s="38" customFormat="1" ht="114" customHeight="1" outlineLevel="1">
      <c r="A504" s="474">
        <f t="shared" si="27"/>
        <v>462</v>
      </c>
      <c r="B504" s="430" t="s">
        <v>12011</v>
      </c>
      <c r="C504" s="430" t="s">
        <v>484</v>
      </c>
      <c r="D504" s="458" t="s">
        <v>1703</v>
      </c>
      <c r="E504" s="430">
        <v>6609007028</v>
      </c>
      <c r="F504" s="430" t="s">
        <v>5122</v>
      </c>
      <c r="G504" s="425" t="s">
        <v>1704</v>
      </c>
      <c r="H504" s="430" t="s">
        <v>253</v>
      </c>
      <c r="I504" s="430" t="s">
        <v>24</v>
      </c>
      <c r="J504" s="502" t="s">
        <v>8322</v>
      </c>
      <c r="K504" s="613">
        <v>231.94</v>
      </c>
      <c r="L504" s="430" t="s">
        <v>385</v>
      </c>
      <c r="M504" s="430" t="s">
        <v>6073</v>
      </c>
      <c r="N504" s="430" t="s">
        <v>57</v>
      </c>
      <c r="O504" s="453" t="s">
        <v>9969</v>
      </c>
      <c r="P504" s="454" t="s">
        <v>1705</v>
      </c>
      <c r="Q504" s="531" t="s">
        <v>11128</v>
      </c>
      <c r="R504" s="454" t="s">
        <v>6904</v>
      </c>
      <c r="S504" s="454" t="s">
        <v>1706</v>
      </c>
      <c r="T504" s="614" t="s">
        <v>9196</v>
      </c>
      <c r="U504" s="406" t="s">
        <v>8462</v>
      </c>
      <c r="V504" s="483"/>
      <c r="W504" s="193"/>
      <c r="X504" s="193"/>
      <c r="Y504" s="193"/>
      <c r="Z504" s="193"/>
    </row>
    <row r="505" spans="1:33" s="38" customFormat="1" ht="117" customHeight="1" outlineLevel="1">
      <c r="A505" s="474">
        <f t="shared" si="27"/>
        <v>463</v>
      </c>
      <c r="B505" s="430" t="s">
        <v>12012</v>
      </c>
      <c r="C505" s="430" t="s">
        <v>484</v>
      </c>
      <c r="D505" s="458" t="s">
        <v>1707</v>
      </c>
      <c r="E505" s="430">
        <v>6609007028</v>
      </c>
      <c r="F505" s="430" t="s">
        <v>5122</v>
      </c>
      <c r="G505" s="425" t="s">
        <v>1704</v>
      </c>
      <c r="H505" s="430" t="s">
        <v>253</v>
      </c>
      <c r="I505" s="430" t="s">
        <v>24</v>
      </c>
      <c r="J505" s="502" t="s">
        <v>8322</v>
      </c>
      <c r="K505" s="613">
        <v>231.94</v>
      </c>
      <c r="L505" s="430" t="s">
        <v>385</v>
      </c>
      <c r="M505" s="430" t="s">
        <v>6073</v>
      </c>
      <c r="N505" s="430" t="s">
        <v>57</v>
      </c>
      <c r="O505" s="453" t="s">
        <v>9969</v>
      </c>
      <c r="P505" s="454" t="s">
        <v>1705</v>
      </c>
      <c r="Q505" s="531" t="s">
        <v>11128</v>
      </c>
      <c r="R505" s="454" t="s">
        <v>6904</v>
      </c>
      <c r="S505" s="454" t="s">
        <v>1706</v>
      </c>
      <c r="T505" s="614" t="s">
        <v>1692</v>
      </c>
      <c r="U505" s="406" t="s">
        <v>8462</v>
      </c>
      <c r="V505" s="483"/>
      <c r="W505" s="193"/>
      <c r="X505" s="193"/>
      <c r="Y505" s="193"/>
      <c r="Z505" s="193"/>
    </row>
    <row r="506" spans="1:33" s="38" customFormat="1" ht="129" customHeight="1" outlineLevel="1">
      <c r="A506" s="474">
        <f t="shared" si="27"/>
        <v>464</v>
      </c>
      <c r="B506" s="430" t="s">
        <v>12013</v>
      </c>
      <c r="C506" s="430" t="s">
        <v>68</v>
      </c>
      <c r="D506" s="458" t="s">
        <v>4265</v>
      </c>
      <c r="E506" s="430">
        <v>6609008381</v>
      </c>
      <c r="F506" s="430" t="s">
        <v>5123</v>
      </c>
      <c r="G506" s="425" t="s">
        <v>1708</v>
      </c>
      <c r="H506" s="430" t="s">
        <v>253</v>
      </c>
      <c r="I506" s="430" t="s">
        <v>24</v>
      </c>
      <c r="J506" s="502" t="s">
        <v>4369</v>
      </c>
      <c r="K506" s="613">
        <v>355</v>
      </c>
      <c r="L506" s="430" t="s">
        <v>385</v>
      </c>
      <c r="M506" s="430" t="s">
        <v>6371</v>
      </c>
      <c r="N506" s="430" t="s">
        <v>57</v>
      </c>
      <c r="O506" s="453" t="s">
        <v>10013</v>
      </c>
      <c r="P506" s="454" t="s">
        <v>1709</v>
      </c>
      <c r="Q506" s="367" t="s">
        <v>11698</v>
      </c>
      <c r="R506" s="454" t="s">
        <v>6905</v>
      </c>
      <c r="S506" s="454" t="s">
        <v>1710</v>
      </c>
      <c r="T506" s="372" t="s">
        <v>12407</v>
      </c>
      <c r="U506" s="406" t="s">
        <v>8463</v>
      </c>
      <c r="V506" s="483"/>
      <c r="W506" s="193"/>
      <c r="X506" s="193"/>
      <c r="Y506" s="193"/>
      <c r="Z506" s="193"/>
    </row>
    <row r="507" spans="1:33" s="38" customFormat="1" ht="130.9" customHeight="1" outlineLevel="1">
      <c r="A507" s="474">
        <f t="shared" si="27"/>
        <v>465</v>
      </c>
      <c r="B507" s="430" t="s">
        <v>9965</v>
      </c>
      <c r="C507" s="430" t="s">
        <v>484</v>
      </c>
      <c r="D507" s="458" t="s">
        <v>1711</v>
      </c>
      <c r="E507" s="430">
        <v>6609008737</v>
      </c>
      <c r="F507" s="430" t="s">
        <v>5124</v>
      </c>
      <c r="G507" s="425" t="s">
        <v>1712</v>
      </c>
      <c r="H507" s="430" t="s">
        <v>253</v>
      </c>
      <c r="I507" s="430" t="s">
        <v>24</v>
      </c>
      <c r="J507" s="502" t="s">
        <v>4369</v>
      </c>
      <c r="K507" s="613">
        <v>355</v>
      </c>
      <c r="L507" s="430" t="s">
        <v>385</v>
      </c>
      <c r="M507" s="430" t="s">
        <v>6371</v>
      </c>
      <c r="N507" s="430" t="s">
        <v>57</v>
      </c>
      <c r="O507" s="453" t="s">
        <v>9977</v>
      </c>
      <c r="P507" s="454" t="s">
        <v>1713</v>
      </c>
      <c r="Q507" s="490" t="s">
        <v>11697</v>
      </c>
      <c r="R507" s="454" t="s">
        <v>6275</v>
      </c>
      <c r="S507" s="454" t="s">
        <v>11493</v>
      </c>
      <c r="T507" s="372" t="s">
        <v>12408</v>
      </c>
      <c r="U507" s="406" t="s">
        <v>8464</v>
      </c>
      <c r="V507" s="483"/>
      <c r="W507" s="193"/>
      <c r="X507" s="193"/>
      <c r="Y507" s="193"/>
      <c r="Z507" s="193"/>
    </row>
    <row r="508" spans="1:33" s="38" customFormat="1" ht="137.44999999999999" customHeight="1" outlineLevel="1">
      <c r="A508" s="474">
        <f t="shared" si="27"/>
        <v>466</v>
      </c>
      <c r="B508" s="430" t="s">
        <v>12014</v>
      </c>
      <c r="C508" s="430" t="s">
        <v>484</v>
      </c>
      <c r="D508" s="458" t="s">
        <v>1714</v>
      </c>
      <c r="E508" s="430">
        <v>6609009794</v>
      </c>
      <c r="F508" s="430" t="s">
        <v>5125</v>
      </c>
      <c r="G508" s="425" t="s">
        <v>1715</v>
      </c>
      <c r="H508" s="430" t="s">
        <v>253</v>
      </c>
      <c r="I508" s="430" t="s">
        <v>24</v>
      </c>
      <c r="J508" s="502" t="s">
        <v>4369</v>
      </c>
      <c r="K508" s="613">
        <v>355</v>
      </c>
      <c r="L508" s="430" t="s">
        <v>385</v>
      </c>
      <c r="M508" s="430" t="s">
        <v>6148</v>
      </c>
      <c r="N508" s="430" t="s">
        <v>57</v>
      </c>
      <c r="O508" s="453" t="s">
        <v>10014</v>
      </c>
      <c r="P508" s="454" t="s">
        <v>1716</v>
      </c>
      <c r="Q508" s="481" t="s">
        <v>11699</v>
      </c>
      <c r="R508" s="454" t="s">
        <v>6770</v>
      </c>
      <c r="S508" s="454" t="s">
        <v>1717</v>
      </c>
      <c r="T508" s="372" t="s">
        <v>12407</v>
      </c>
      <c r="U508" s="406" t="s">
        <v>8465</v>
      </c>
      <c r="V508" s="483"/>
      <c r="W508" s="193"/>
      <c r="X508" s="193"/>
      <c r="Y508" s="193"/>
      <c r="Z508" s="193"/>
    </row>
    <row r="509" spans="1:33" s="38" customFormat="1" ht="123.6" customHeight="1" outlineLevel="1">
      <c r="A509" s="474">
        <f t="shared" si="27"/>
        <v>467</v>
      </c>
      <c r="B509" s="430" t="s">
        <v>12015</v>
      </c>
      <c r="C509" s="430" t="s">
        <v>484</v>
      </c>
      <c r="D509" s="458" t="s">
        <v>1718</v>
      </c>
      <c r="E509" s="430">
        <v>6609008720</v>
      </c>
      <c r="F509" s="430" t="s">
        <v>5126</v>
      </c>
      <c r="G509" s="425" t="s">
        <v>1719</v>
      </c>
      <c r="H509" s="430" t="s">
        <v>253</v>
      </c>
      <c r="I509" s="430" t="s">
        <v>24</v>
      </c>
      <c r="J509" s="502" t="s">
        <v>4369</v>
      </c>
      <c r="K509" s="613">
        <v>355</v>
      </c>
      <c r="L509" s="430" t="s">
        <v>385</v>
      </c>
      <c r="M509" s="430" t="s">
        <v>11694</v>
      </c>
      <c r="N509" s="430" t="s">
        <v>57</v>
      </c>
      <c r="O509" s="615" t="s">
        <v>9463</v>
      </c>
      <c r="P509" s="484" t="s">
        <v>1720</v>
      </c>
      <c r="Q509" s="616" t="s">
        <v>11700</v>
      </c>
      <c r="R509" s="454" t="s">
        <v>6906</v>
      </c>
      <c r="S509" s="454" t="s">
        <v>1721</v>
      </c>
      <c r="T509" s="372" t="s">
        <v>12490</v>
      </c>
      <c r="U509" s="406" t="s">
        <v>8466</v>
      </c>
      <c r="V509" s="483"/>
      <c r="W509" s="193"/>
      <c r="X509" s="193"/>
      <c r="Y509" s="193"/>
      <c r="Z509" s="193"/>
    </row>
    <row r="510" spans="1:33" s="38" customFormat="1" ht="127.15" customHeight="1" outlineLevel="1">
      <c r="A510" s="474">
        <f t="shared" si="27"/>
        <v>468</v>
      </c>
      <c r="B510" s="430" t="s">
        <v>12016</v>
      </c>
      <c r="C510" s="430" t="s">
        <v>484</v>
      </c>
      <c r="D510" s="458" t="s">
        <v>1722</v>
      </c>
      <c r="E510" s="430">
        <v>6609009515</v>
      </c>
      <c r="F510" s="430" t="s">
        <v>5127</v>
      </c>
      <c r="G510" s="452" t="s">
        <v>9966</v>
      </c>
      <c r="H510" s="430" t="s">
        <v>253</v>
      </c>
      <c r="I510" s="430" t="s">
        <v>24</v>
      </c>
      <c r="J510" s="502" t="s">
        <v>4369</v>
      </c>
      <c r="K510" s="613">
        <v>355</v>
      </c>
      <c r="L510" s="430" t="s">
        <v>385</v>
      </c>
      <c r="M510" s="430" t="s">
        <v>6016</v>
      </c>
      <c r="N510" s="430" t="s">
        <v>57</v>
      </c>
      <c r="O510" s="453" t="s">
        <v>10015</v>
      </c>
      <c r="P510" s="454" t="s">
        <v>1723</v>
      </c>
      <c r="Q510" s="490" t="s">
        <v>11697</v>
      </c>
      <c r="R510" s="454" t="s">
        <v>1725</v>
      </c>
      <c r="S510" s="454" t="s">
        <v>1726</v>
      </c>
      <c r="T510" s="617" t="s">
        <v>12409</v>
      </c>
      <c r="U510" s="406" t="s">
        <v>8467</v>
      </c>
      <c r="V510" s="483"/>
      <c r="W510" s="193"/>
      <c r="X510" s="193"/>
      <c r="Y510" s="193"/>
      <c r="Z510" s="193"/>
    </row>
    <row r="511" spans="1:33" s="38" customFormat="1" ht="37.5">
      <c r="A511" s="532" t="s">
        <v>11661</v>
      </c>
      <c r="B511" s="462"/>
      <c r="C511" s="462"/>
      <c r="D511" s="442"/>
      <c r="E511" s="462"/>
      <c r="F511" s="463"/>
      <c r="G511" s="464"/>
      <c r="H511" s="463"/>
      <c r="I511" s="463"/>
      <c r="J511" s="463"/>
      <c r="K511" s="465"/>
      <c r="L511" s="463"/>
      <c r="M511" s="463"/>
      <c r="N511" s="463"/>
      <c r="O511" s="466"/>
      <c r="P511" s="467"/>
      <c r="Q511" s="468"/>
      <c r="R511" s="463"/>
      <c r="S511" s="463"/>
      <c r="T511" s="466"/>
      <c r="U511" s="469"/>
      <c r="V511" s="429">
        <v>111</v>
      </c>
      <c r="W511" s="2"/>
      <c r="X511" s="2"/>
      <c r="Y511" s="2"/>
      <c r="Z511" s="2"/>
      <c r="AA511" s="2"/>
      <c r="AB511" s="2"/>
      <c r="AC511" s="2"/>
      <c r="AD511" s="2"/>
    </row>
    <row r="512" spans="1:33" s="38" customFormat="1" ht="102.6" customHeight="1" outlineLevel="1">
      <c r="A512" s="474">
        <f>A510+1</f>
        <v>469</v>
      </c>
      <c r="B512" s="430" t="s">
        <v>9970</v>
      </c>
      <c r="C512" s="430" t="s">
        <v>68</v>
      </c>
      <c r="D512" s="458" t="s">
        <v>1727</v>
      </c>
      <c r="E512" s="430">
        <v>6610002842</v>
      </c>
      <c r="F512" s="430" t="s">
        <v>5128</v>
      </c>
      <c r="G512" s="452" t="s">
        <v>1728</v>
      </c>
      <c r="H512" s="430" t="s">
        <v>253</v>
      </c>
      <c r="I512" s="430" t="s">
        <v>24</v>
      </c>
      <c r="J512" s="430" t="s">
        <v>11657</v>
      </c>
      <c r="K512" s="530">
        <v>344.14</v>
      </c>
      <c r="L512" s="430" t="s">
        <v>1991</v>
      </c>
      <c r="M512" s="502" t="s">
        <v>11658</v>
      </c>
      <c r="N512" s="436" t="s">
        <v>57</v>
      </c>
      <c r="O512" s="453" t="s">
        <v>11001</v>
      </c>
      <c r="P512" s="430" t="s">
        <v>1729</v>
      </c>
      <c r="Q512" s="531" t="s">
        <v>9682</v>
      </c>
      <c r="R512" s="454" t="s">
        <v>6907</v>
      </c>
      <c r="S512" s="454" t="s">
        <v>1730</v>
      </c>
      <c r="T512" s="370" t="s">
        <v>12410</v>
      </c>
      <c r="U512" s="595" t="s">
        <v>8468</v>
      </c>
      <c r="V512" s="483"/>
      <c r="W512" s="193"/>
      <c r="X512" s="193"/>
      <c r="Y512" s="193"/>
      <c r="Z512" s="193"/>
      <c r="AA512" s="193"/>
      <c r="AB512" s="193"/>
      <c r="AC512" s="193"/>
    </row>
    <row r="513" spans="1:30" s="38" customFormat="1" ht="99" customHeight="1" outlineLevel="1">
      <c r="A513" s="474">
        <f>A512+1</f>
        <v>470</v>
      </c>
      <c r="B513" s="430" t="s">
        <v>12017</v>
      </c>
      <c r="C513" s="430" t="s">
        <v>68</v>
      </c>
      <c r="D513" s="458" t="s">
        <v>1731</v>
      </c>
      <c r="E513" s="430">
        <v>6610002761</v>
      </c>
      <c r="F513" s="430" t="s">
        <v>5129</v>
      </c>
      <c r="G513" s="452" t="s">
        <v>11550</v>
      </c>
      <c r="H513" s="430" t="s">
        <v>253</v>
      </c>
      <c r="I513" s="430" t="s">
        <v>24</v>
      </c>
      <c r="J513" s="430" t="s">
        <v>700</v>
      </c>
      <c r="K513" s="530">
        <v>362</v>
      </c>
      <c r="L513" s="430" t="s">
        <v>361</v>
      </c>
      <c r="M513" s="502" t="s">
        <v>5916</v>
      </c>
      <c r="N513" s="436" t="s">
        <v>57</v>
      </c>
      <c r="O513" s="453" t="s">
        <v>11002</v>
      </c>
      <c r="P513" s="430" t="s">
        <v>1732</v>
      </c>
      <c r="Q513" s="457" t="s">
        <v>9682</v>
      </c>
      <c r="R513" s="430" t="s">
        <v>6908</v>
      </c>
      <c r="S513" s="430" t="s">
        <v>1733</v>
      </c>
      <c r="T513" s="184" t="s">
        <v>12411</v>
      </c>
      <c r="U513" s="601" t="s">
        <v>8469</v>
      </c>
      <c r="V513" s="429"/>
    </row>
    <row r="514" spans="1:30" s="38" customFormat="1" ht="89.45" customHeight="1" outlineLevel="1">
      <c r="A514" s="474">
        <f>A513+1</f>
        <v>471</v>
      </c>
      <c r="B514" s="430" t="s">
        <v>12018</v>
      </c>
      <c r="C514" s="430" t="s">
        <v>68</v>
      </c>
      <c r="D514" s="458" t="s">
        <v>1734</v>
      </c>
      <c r="E514" s="430">
        <v>6610003130</v>
      </c>
      <c r="F514" s="430" t="s">
        <v>5130</v>
      </c>
      <c r="G514" s="452" t="s">
        <v>11551</v>
      </c>
      <c r="H514" s="430" t="s">
        <v>253</v>
      </c>
      <c r="I514" s="430" t="s">
        <v>24</v>
      </c>
      <c r="J514" s="430" t="s">
        <v>11659</v>
      </c>
      <c r="K514" s="530">
        <v>362</v>
      </c>
      <c r="L514" s="430" t="s">
        <v>361</v>
      </c>
      <c r="M514" s="502" t="s">
        <v>5917</v>
      </c>
      <c r="N514" s="436" t="s">
        <v>57</v>
      </c>
      <c r="O514" s="453" t="s">
        <v>10016</v>
      </c>
      <c r="P514" s="430" t="s">
        <v>1735</v>
      </c>
      <c r="Q514" s="457" t="s">
        <v>9682</v>
      </c>
      <c r="R514" s="430" t="s">
        <v>6909</v>
      </c>
      <c r="S514" s="430" t="s">
        <v>1736</v>
      </c>
      <c r="T514" s="184" t="s">
        <v>12412</v>
      </c>
      <c r="U514" s="601" t="s">
        <v>8470</v>
      </c>
      <c r="V514" s="429"/>
    </row>
    <row r="515" spans="1:30" s="38" customFormat="1" ht="96" customHeight="1" outlineLevel="1">
      <c r="A515" s="474">
        <f>A514+1</f>
        <v>472</v>
      </c>
      <c r="B515" s="430" t="s">
        <v>12019</v>
      </c>
      <c r="C515" s="430" t="s">
        <v>68</v>
      </c>
      <c r="D515" s="458" t="s">
        <v>1737</v>
      </c>
      <c r="E515" s="430">
        <v>6610002948</v>
      </c>
      <c r="F515" s="436" t="s">
        <v>1738</v>
      </c>
      <c r="G515" s="452" t="s">
        <v>1739</v>
      </c>
      <c r="H515" s="430" t="s">
        <v>253</v>
      </c>
      <c r="I515" s="430" t="s">
        <v>24</v>
      </c>
      <c r="J515" s="430" t="s">
        <v>11657</v>
      </c>
      <c r="K515" s="530">
        <v>0</v>
      </c>
      <c r="L515" s="430" t="s">
        <v>361</v>
      </c>
      <c r="M515" s="430" t="s">
        <v>7504</v>
      </c>
      <c r="N515" s="436" t="s">
        <v>57</v>
      </c>
      <c r="O515" s="453" t="s">
        <v>10017</v>
      </c>
      <c r="P515" s="430" t="s">
        <v>1740</v>
      </c>
      <c r="Q515" s="457" t="s">
        <v>9682</v>
      </c>
      <c r="R515" s="503" t="s">
        <v>57</v>
      </c>
      <c r="S515" s="430" t="s">
        <v>1741</v>
      </c>
      <c r="T515" s="184" t="s">
        <v>12412</v>
      </c>
      <c r="U515" s="428" t="s">
        <v>57</v>
      </c>
      <c r="V515" s="429"/>
    </row>
    <row r="516" spans="1:30" s="38" customFormat="1" ht="37.5">
      <c r="A516" s="532" t="s">
        <v>11189</v>
      </c>
      <c r="B516" s="462"/>
      <c r="C516" s="462"/>
      <c r="D516" s="442"/>
      <c r="E516" s="462"/>
      <c r="F516" s="463"/>
      <c r="G516" s="464"/>
      <c r="H516" s="463"/>
      <c r="I516" s="463"/>
      <c r="J516" s="463"/>
      <c r="K516" s="465"/>
      <c r="L516" s="463"/>
      <c r="M516" s="463"/>
      <c r="N516" s="463"/>
      <c r="O516" s="466"/>
      <c r="P516" s="467"/>
      <c r="Q516" s="468"/>
      <c r="R516" s="463"/>
      <c r="S516" s="463"/>
      <c r="T516" s="466"/>
      <c r="U516" s="469"/>
      <c r="V516" s="429">
        <v>111</v>
      </c>
      <c r="W516" s="2"/>
      <c r="X516" s="2"/>
      <c r="Y516" s="2"/>
      <c r="Z516" s="2"/>
      <c r="AA516" s="2"/>
      <c r="AB516" s="2"/>
      <c r="AC516" s="2"/>
      <c r="AD516" s="2"/>
    </row>
    <row r="517" spans="1:30" s="38" customFormat="1" ht="180" outlineLevel="1">
      <c r="A517" s="474">
        <f>A515+1</f>
        <v>473</v>
      </c>
      <c r="B517" s="430" t="s">
        <v>12020</v>
      </c>
      <c r="C517" s="430" t="s">
        <v>68</v>
      </c>
      <c r="D517" s="618" t="s">
        <v>1742</v>
      </c>
      <c r="E517" s="503">
        <v>6611004779</v>
      </c>
      <c r="F517" s="430" t="s">
        <v>5131</v>
      </c>
      <c r="G517" s="513" t="s">
        <v>6649</v>
      </c>
      <c r="H517" s="430" t="s">
        <v>253</v>
      </c>
      <c r="I517" s="471" t="s">
        <v>24</v>
      </c>
      <c r="J517" s="471" t="s">
        <v>4370</v>
      </c>
      <c r="K517" s="530" t="s">
        <v>1743</v>
      </c>
      <c r="L517" s="471" t="s">
        <v>385</v>
      </c>
      <c r="M517" s="502" t="s">
        <v>7450</v>
      </c>
      <c r="N517" s="471" t="s">
        <v>57</v>
      </c>
      <c r="O517" s="559" t="s">
        <v>10474</v>
      </c>
      <c r="P517" s="471" t="s">
        <v>1744</v>
      </c>
      <c r="Q517" s="461" t="s">
        <v>363</v>
      </c>
      <c r="R517" s="471" t="s">
        <v>6910</v>
      </c>
      <c r="S517" s="471" t="s">
        <v>1745</v>
      </c>
      <c r="T517" s="619" t="s">
        <v>12413</v>
      </c>
      <c r="U517" s="498" t="s">
        <v>1746</v>
      </c>
      <c r="V517" s="429"/>
    </row>
    <row r="518" spans="1:30" s="38" customFormat="1" ht="84" outlineLevel="1">
      <c r="A518" s="474">
        <f t="shared" ref="A518:A527" si="28">A517+1</f>
        <v>474</v>
      </c>
      <c r="B518" s="430" t="s">
        <v>13790</v>
      </c>
      <c r="C518" s="430" t="s">
        <v>68</v>
      </c>
      <c r="D518" s="618" t="s">
        <v>1747</v>
      </c>
      <c r="E518" s="503">
        <v>6611004850</v>
      </c>
      <c r="F518" s="471" t="s">
        <v>5132</v>
      </c>
      <c r="G518" s="452" t="s">
        <v>1748</v>
      </c>
      <c r="H518" s="430" t="s">
        <v>253</v>
      </c>
      <c r="I518" s="471" t="s">
        <v>24</v>
      </c>
      <c r="J518" s="471" t="s">
        <v>7447</v>
      </c>
      <c r="K518" s="530">
        <v>257.2</v>
      </c>
      <c r="L518" s="620" t="s">
        <v>361</v>
      </c>
      <c r="M518" s="502" t="s">
        <v>5958</v>
      </c>
      <c r="N518" s="471" t="s">
        <v>57</v>
      </c>
      <c r="O518" s="559" t="s">
        <v>10442</v>
      </c>
      <c r="P518" s="471" t="s">
        <v>12973</v>
      </c>
      <c r="Q518" s="461" t="s">
        <v>363</v>
      </c>
      <c r="R518" s="471" t="s">
        <v>12974</v>
      </c>
      <c r="S518" s="471" t="s">
        <v>1749</v>
      </c>
      <c r="T518" s="619" t="s">
        <v>8140</v>
      </c>
      <c r="U518" s="498" t="s">
        <v>13140</v>
      </c>
      <c r="V518" s="429"/>
    </row>
    <row r="519" spans="1:30" s="38" customFormat="1" ht="108" outlineLevel="1">
      <c r="A519" s="474">
        <f t="shared" si="28"/>
        <v>475</v>
      </c>
      <c r="B519" s="430" t="s">
        <v>11811</v>
      </c>
      <c r="C519" s="430" t="s">
        <v>68</v>
      </c>
      <c r="D519" s="458" t="s">
        <v>1750</v>
      </c>
      <c r="E519" s="430">
        <v>6611006529</v>
      </c>
      <c r="F519" s="430" t="s">
        <v>5133</v>
      </c>
      <c r="G519" s="425" t="s">
        <v>1751</v>
      </c>
      <c r="H519" s="430" t="s">
        <v>253</v>
      </c>
      <c r="I519" s="430" t="s">
        <v>24</v>
      </c>
      <c r="J519" s="621" t="s">
        <v>6030</v>
      </c>
      <c r="K519" s="507">
        <v>257.2</v>
      </c>
      <c r="L519" s="430" t="s">
        <v>361</v>
      </c>
      <c r="M519" s="502" t="s">
        <v>5905</v>
      </c>
      <c r="N519" s="471" t="s">
        <v>57</v>
      </c>
      <c r="O519" s="453" t="s">
        <v>10443</v>
      </c>
      <c r="P519" s="430" t="s">
        <v>6029</v>
      </c>
      <c r="Q519" s="457" t="s">
        <v>9746</v>
      </c>
      <c r="R519" s="430" t="s">
        <v>6770</v>
      </c>
      <c r="S519" s="430" t="s">
        <v>1752</v>
      </c>
      <c r="T519" s="497" t="s">
        <v>8873</v>
      </c>
      <c r="U519" s="601" t="s">
        <v>8471</v>
      </c>
      <c r="V519" s="429"/>
    </row>
    <row r="520" spans="1:30" s="38" customFormat="1" ht="84" outlineLevel="1">
      <c r="A520" s="474">
        <f t="shared" si="28"/>
        <v>476</v>
      </c>
      <c r="B520" s="430" t="s">
        <v>12021</v>
      </c>
      <c r="C520" s="430" t="s">
        <v>68</v>
      </c>
      <c r="D520" s="458" t="s">
        <v>1753</v>
      </c>
      <c r="E520" s="430">
        <v>6611005148</v>
      </c>
      <c r="F520" s="430" t="s">
        <v>5134</v>
      </c>
      <c r="G520" s="425" t="s">
        <v>1754</v>
      </c>
      <c r="H520" s="430" t="s">
        <v>253</v>
      </c>
      <c r="I520" s="430" t="s">
        <v>24</v>
      </c>
      <c r="J520" s="430" t="s">
        <v>4413</v>
      </c>
      <c r="K520" s="530">
        <v>257</v>
      </c>
      <c r="L520" s="430" t="s">
        <v>361</v>
      </c>
      <c r="M520" s="502" t="s">
        <v>6141</v>
      </c>
      <c r="N520" s="430" t="s">
        <v>57</v>
      </c>
      <c r="O520" s="453" t="s">
        <v>9456</v>
      </c>
      <c r="P520" s="430" t="s">
        <v>13445</v>
      </c>
      <c r="Q520" s="461" t="s">
        <v>363</v>
      </c>
      <c r="R520" s="430" t="s">
        <v>6911</v>
      </c>
      <c r="S520" s="430" t="s">
        <v>1755</v>
      </c>
      <c r="T520" s="497" t="s">
        <v>8141</v>
      </c>
      <c r="U520" s="428" t="s">
        <v>1756</v>
      </c>
      <c r="V520" s="429"/>
    </row>
    <row r="521" spans="1:30" s="38" customFormat="1" ht="108" outlineLevel="1">
      <c r="A521" s="474">
        <f t="shared" si="28"/>
        <v>477</v>
      </c>
      <c r="B521" s="430" t="s">
        <v>12022</v>
      </c>
      <c r="C521" s="430" t="s">
        <v>68</v>
      </c>
      <c r="D521" s="458" t="s">
        <v>1757</v>
      </c>
      <c r="E521" s="430">
        <v>6611005123</v>
      </c>
      <c r="F521" s="430" t="s">
        <v>13176</v>
      </c>
      <c r="G521" s="425" t="s">
        <v>1758</v>
      </c>
      <c r="H521" s="430" t="s">
        <v>253</v>
      </c>
      <c r="I521" s="430" t="s">
        <v>24</v>
      </c>
      <c r="J521" s="430" t="s">
        <v>4498</v>
      </c>
      <c r="K521" s="507">
        <v>257.2</v>
      </c>
      <c r="L521" s="430" t="s">
        <v>385</v>
      </c>
      <c r="M521" s="502" t="s">
        <v>6012</v>
      </c>
      <c r="N521" s="430" t="s">
        <v>57</v>
      </c>
      <c r="O521" s="453" t="s">
        <v>10019</v>
      </c>
      <c r="P521" s="430" t="s">
        <v>6353</v>
      </c>
      <c r="Q521" s="490" t="s">
        <v>363</v>
      </c>
      <c r="R521" s="454" t="s">
        <v>6912</v>
      </c>
      <c r="S521" s="454" t="s">
        <v>1759</v>
      </c>
      <c r="T521" s="459" t="s">
        <v>13177</v>
      </c>
      <c r="U521" s="595" t="s">
        <v>13178</v>
      </c>
      <c r="V521" s="483"/>
      <c r="W521" s="193"/>
      <c r="X521" s="193"/>
      <c r="Y521" s="193"/>
    </row>
    <row r="522" spans="1:30" s="38" customFormat="1" ht="108" outlineLevel="1">
      <c r="A522" s="474">
        <f t="shared" si="28"/>
        <v>478</v>
      </c>
      <c r="B522" s="430" t="s">
        <v>11652</v>
      </c>
      <c r="C522" s="430" t="s">
        <v>68</v>
      </c>
      <c r="D522" s="618" t="s">
        <v>1760</v>
      </c>
      <c r="E522" s="503">
        <v>6611002450</v>
      </c>
      <c r="F522" s="430" t="s">
        <v>5135</v>
      </c>
      <c r="G522" s="425" t="s">
        <v>1761</v>
      </c>
      <c r="H522" s="430" t="s">
        <v>253</v>
      </c>
      <c r="I522" s="471" t="s">
        <v>24</v>
      </c>
      <c r="J522" s="471" t="s">
        <v>4414</v>
      </c>
      <c r="K522" s="530">
        <v>257.17</v>
      </c>
      <c r="L522" s="471" t="s">
        <v>361</v>
      </c>
      <c r="M522" s="502" t="s">
        <v>6013</v>
      </c>
      <c r="N522" s="471" t="s">
        <v>57</v>
      </c>
      <c r="O522" s="453" t="s">
        <v>10020</v>
      </c>
      <c r="P522" s="471" t="s">
        <v>1763</v>
      </c>
      <c r="Q522" s="490" t="s">
        <v>363</v>
      </c>
      <c r="R522" s="478" t="s">
        <v>6913</v>
      </c>
      <c r="S522" s="478" t="s">
        <v>1764</v>
      </c>
      <c r="T522" s="622" t="s">
        <v>8142</v>
      </c>
      <c r="U522" s="595" t="s">
        <v>8472</v>
      </c>
      <c r="V522" s="483"/>
      <c r="W522" s="193"/>
      <c r="X522" s="193"/>
      <c r="Y522" s="193"/>
    </row>
    <row r="523" spans="1:30" s="38" customFormat="1" ht="180" outlineLevel="1">
      <c r="A523" s="474">
        <f t="shared" si="28"/>
        <v>479</v>
      </c>
      <c r="B523" s="430" t="s">
        <v>11653</v>
      </c>
      <c r="C523" s="430" t="s">
        <v>68</v>
      </c>
      <c r="D523" s="458" t="s">
        <v>1765</v>
      </c>
      <c r="E523" s="430">
        <v>6611004909</v>
      </c>
      <c r="F523" s="430" t="s">
        <v>5136</v>
      </c>
      <c r="G523" s="425" t="s">
        <v>1766</v>
      </c>
      <c r="H523" s="430" t="s">
        <v>253</v>
      </c>
      <c r="I523" s="430" t="s">
        <v>24</v>
      </c>
      <c r="J523" s="430" t="s">
        <v>4415</v>
      </c>
      <c r="K523" s="530">
        <v>257.2</v>
      </c>
      <c r="L523" s="430" t="s">
        <v>385</v>
      </c>
      <c r="M523" s="502" t="s">
        <v>4648</v>
      </c>
      <c r="N523" s="471" t="s">
        <v>57</v>
      </c>
      <c r="O523" s="453" t="s">
        <v>10021</v>
      </c>
      <c r="P523" s="430" t="s">
        <v>1767</v>
      </c>
      <c r="Q523" s="490" t="s">
        <v>363</v>
      </c>
      <c r="R523" s="454" t="s">
        <v>6914</v>
      </c>
      <c r="S523" s="454" t="s">
        <v>1768</v>
      </c>
      <c r="T523" s="459" t="s">
        <v>12414</v>
      </c>
      <c r="U523" s="595" t="s">
        <v>8473</v>
      </c>
      <c r="V523" s="483"/>
      <c r="W523" s="193"/>
      <c r="X523" s="193"/>
      <c r="Y523" s="193"/>
    </row>
    <row r="524" spans="1:30" s="38" customFormat="1" ht="84" outlineLevel="1">
      <c r="A524" s="474">
        <f t="shared" si="28"/>
        <v>480</v>
      </c>
      <c r="B524" s="430" t="s">
        <v>12023</v>
      </c>
      <c r="C524" s="430" t="s">
        <v>68</v>
      </c>
      <c r="D524" s="458" t="s">
        <v>1769</v>
      </c>
      <c r="E524" s="430">
        <v>6611004786</v>
      </c>
      <c r="F524" s="430" t="s">
        <v>5137</v>
      </c>
      <c r="G524" s="425" t="s">
        <v>1770</v>
      </c>
      <c r="H524" s="430" t="s">
        <v>253</v>
      </c>
      <c r="I524" s="430" t="s">
        <v>24</v>
      </c>
      <c r="J524" s="430" t="s">
        <v>4416</v>
      </c>
      <c r="K524" s="540">
        <v>257.2</v>
      </c>
      <c r="L524" s="430" t="s">
        <v>361</v>
      </c>
      <c r="M524" s="502" t="s">
        <v>10796</v>
      </c>
      <c r="N524" s="471" t="s">
        <v>57</v>
      </c>
      <c r="O524" s="453" t="s">
        <v>10022</v>
      </c>
      <c r="P524" s="430" t="s">
        <v>1771</v>
      </c>
      <c r="Q524" s="490" t="s">
        <v>105</v>
      </c>
      <c r="R524" s="454" t="s">
        <v>6915</v>
      </c>
      <c r="S524" s="454" t="s">
        <v>1772</v>
      </c>
      <c r="T524" s="459" t="s">
        <v>8847</v>
      </c>
      <c r="U524" s="451" t="s">
        <v>1773</v>
      </c>
      <c r="V524" s="483"/>
      <c r="W524" s="193"/>
      <c r="X524" s="193"/>
      <c r="Y524" s="193"/>
    </row>
    <row r="525" spans="1:30" s="38" customFormat="1" ht="108" outlineLevel="1">
      <c r="A525" s="474">
        <f t="shared" si="28"/>
        <v>481</v>
      </c>
      <c r="B525" s="430" t="s">
        <v>12024</v>
      </c>
      <c r="C525" s="430" t="s">
        <v>68</v>
      </c>
      <c r="D525" s="618" t="s">
        <v>1774</v>
      </c>
      <c r="E525" s="503">
        <v>6611005035</v>
      </c>
      <c r="F525" s="471" t="s">
        <v>5138</v>
      </c>
      <c r="G525" s="425" t="s">
        <v>1775</v>
      </c>
      <c r="H525" s="430" t="s">
        <v>253</v>
      </c>
      <c r="I525" s="471" t="s">
        <v>24</v>
      </c>
      <c r="J525" s="499" t="s">
        <v>279</v>
      </c>
      <c r="K525" s="540">
        <v>257.2</v>
      </c>
      <c r="L525" s="471" t="s">
        <v>1489</v>
      </c>
      <c r="M525" s="471" t="s">
        <v>11277</v>
      </c>
      <c r="N525" s="471" t="s">
        <v>57</v>
      </c>
      <c r="O525" s="559" t="s">
        <v>10000</v>
      </c>
      <c r="P525" s="471" t="s">
        <v>11278</v>
      </c>
      <c r="Q525" s="623" t="s">
        <v>11279</v>
      </c>
      <c r="R525" s="478" t="s">
        <v>7599</v>
      </c>
      <c r="S525" s="478" t="s">
        <v>6719</v>
      </c>
      <c r="T525" s="622" t="s">
        <v>8701</v>
      </c>
      <c r="U525" s="451" t="s">
        <v>11280</v>
      </c>
      <c r="V525" s="483"/>
      <c r="W525" s="193"/>
      <c r="X525" s="193"/>
      <c r="Y525" s="193"/>
    </row>
    <row r="526" spans="1:30" s="38" customFormat="1" ht="96" outlineLevel="1">
      <c r="A526" s="474">
        <f t="shared" si="28"/>
        <v>482</v>
      </c>
      <c r="B526" s="430" t="s">
        <v>13791</v>
      </c>
      <c r="C526" s="430" t="s">
        <v>68</v>
      </c>
      <c r="D526" s="435" t="s">
        <v>1776</v>
      </c>
      <c r="E526" s="436">
        <v>6611004874</v>
      </c>
      <c r="F526" s="436" t="s">
        <v>5139</v>
      </c>
      <c r="G526" s="425" t="s">
        <v>1777</v>
      </c>
      <c r="H526" s="430" t="s">
        <v>253</v>
      </c>
      <c r="I526" s="436" t="s">
        <v>24</v>
      </c>
      <c r="J526" s="436" t="s">
        <v>279</v>
      </c>
      <c r="K526" s="540">
        <v>257.2</v>
      </c>
      <c r="L526" s="430" t="s">
        <v>385</v>
      </c>
      <c r="M526" s="502" t="s">
        <v>12660</v>
      </c>
      <c r="N526" s="471" t="s">
        <v>57</v>
      </c>
      <c r="O526" s="453" t="s">
        <v>10473</v>
      </c>
      <c r="P526" s="430" t="s">
        <v>1778</v>
      </c>
      <c r="Q526" s="490" t="s">
        <v>363</v>
      </c>
      <c r="R526" s="488" t="s">
        <v>57</v>
      </c>
      <c r="S526" s="454" t="s">
        <v>1779</v>
      </c>
      <c r="T526" s="624" t="s">
        <v>1780</v>
      </c>
      <c r="U526" s="482" t="s">
        <v>8474</v>
      </c>
      <c r="V526" s="483"/>
      <c r="W526" s="193"/>
      <c r="X526" s="193"/>
      <c r="Y526" s="193"/>
    </row>
    <row r="527" spans="1:30" s="38" customFormat="1" ht="96" outlineLevel="1">
      <c r="A527" s="474">
        <f t="shared" si="28"/>
        <v>483</v>
      </c>
      <c r="B527" s="430" t="s">
        <v>13792</v>
      </c>
      <c r="C527" s="430" t="s">
        <v>68</v>
      </c>
      <c r="D527" s="618" t="s">
        <v>1781</v>
      </c>
      <c r="E527" s="503">
        <v>6611005116</v>
      </c>
      <c r="F527" s="471" t="s">
        <v>5140</v>
      </c>
      <c r="G527" s="625" t="s">
        <v>1782</v>
      </c>
      <c r="H527" s="430" t="s">
        <v>253</v>
      </c>
      <c r="I527" s="471" t="s">
        <v>24</v>
      </c>
      <c r="J527" s="471" t="s">
        <v>4417</v>
      </c>
      <c r="K527" s="540">
        <v>257.2</v>
      </c>
      <c r="L527" s="471" t="s">
        <v>385</v>
      </c>
      <c r="M527" s="471" t="s">
        <v>5905</v>
      </c>
      <c r="N527" s="471" t="s">
        <v>57</v>
      </c>
      <c r="O527" s="559" t="s">
        <v>10037</v>
      </c>
      <c r="P527" s="471" t="s">
        <v>1783</v>
      </c>
      <c r="Q527" s="623" t="s">
        <v>9709</v>
      </c>
      <c r="R527" s="488" t="s">
        <v>57</v>
      </c>
      <c r="S527" s="478" t="s">
        <v>1784</v>
      </c>
      <c r="T527" s="622" t="s">
        <v>8143</v>
      </c>
      <c r="U527" s="482" t="s">
        <v>1785</v>
      </c>
      <c r="V527" s="483"/>
      <c r="W527" s="193"/>
      <c r="X527" s="193"/>
      <c r="Y527" s="193"/>
    </row>
    <row r="528" spans="1:30" s="38" customFormat="1" ht="37.5">
      <c r="A528" s="532" t="s">
        <v>11190</v>
      </c>
      <c r="B528" s="462"/>
      <c r="C528" s="462"/>
      <c r="D528" s="442"/>
      <c r="E528" s="462"/>
      <c r="F528" s="463"/>
      <c r="G528" s="464"/>
      <c r="H528" s="463"/>
      <c r="I528" s="463"/>
      <c r="J528" s="463"/>
      <c r="K528" s="465"/>
      <c r="L528" s="463"/>
      <c r="M528" s="463"/>
      <c r="N528" s="463"/>
      <c r="O528" s="466"/>
      <c r="P528" s="467"/>
      <c r="Q528" s="468"/>
      <c r="R528" s="463"/>
      <c r="S528" s="463"/>
      <c r="T528" s="466"/>
      <c r="U528" s="469"/>
      <c r="V528" s="429">
        <v>111</v>
      </c>
      <c r="W528" s="2"/>
      <c r="X528" s="2"/>
      <c r="Y528" s="2"/>
      <c r="Z528" s="2"/>
      <c r="AA528" s="2"/>
      <c r="AB528" s="2"/>
      <c r="AC528" s="2"/>
      <c r="AD528" s="2"/>
    </row>
    <row r="529" spans="1:22" s="38" customFormat="1" ht="108" outlineLevel="1">
      <c r="A529" s="474">
        <f>A527+1</f>
        <v>484</v>
      </c>
      <c r="B529" s="520" t="s">
        <v>13793</v>
      </c>
      <c r="C529" s="520" t="s">
        <v>484</v>
      </c>
      <c r="D529" s="550" t="s">
        <v>1786</v>
      </c>
      <c r="E529" s="520">
        <v>6611005765</v>
      </c>
      <c r="F529" s="520" t="s">
        <v>5141</v>
      </c>
      <c r="G529" s="552" t="s">
        <v>1787</v>
      </c>
      <c r="H529" s="430" t="s">
        <v>253</v>
      </c>
      <c r="I529" s="520" t="s">
        <v>24</v>
      </c>
      <c r="J529" s="520" t="s">
        <v>1602</v>
      </c>
      <c r="K529" s="553">
        <v>292</v>
      </c>
      <c r="L529" s="520" t="s">
        <v>361</v>
      </c>
      <c r="M529" s="471" t="s">
        <v>5902</v>
      </c>
      <c r="N529" s="520" t="s">
        <v>57</v>
      </c>
      <c r="O529" s="526" t="s">
        <v>11003</v>
      </c>
      <c r="P529" s="520" t="s">
        <v>11538</v>
      </c>
      <c r="Q529" s="529" t="s">
        <v>9747</v>
      </c>
      <c r="R529" s="520" t="s">
        <v>6916</v>
      </c>
      <c r="S529" s="520" t="s">
        <v>4235</v>
      </c>
      <c r="T529" s="626" t="s">
        <v>11539</v>
      </c>
      <c r="U529" s="408" t="s">
        <v>8475</v>
      </c>
      <c r="V529" s="429"/>
    </row>
    <row r="530" spans="1:22" s="38" customFormat="1" ht="96" outlineLevel="1">
      <c r="A530" s="474">
        <f t="shared" ref="A530:A553" si="29">A529+1</f>
        <v>485</v>
      </c>
      <c r="B530" s="520" t="s">
        <v>13794</v>
      </c>
      <c r="C530" s="520" t="s">
        <v>484</v>
      </c>
      <c r="D530" s="550" t="s">
        <v>12701</v>
      </c>
      <c r="E530" s="520">
        <v>6611005853</v>
      </c>
      <c r="F530" s="520" t="s">
        <v>5142</v>
      </c>
      <c r="G530" s="575" t="s">
        <v>4236</v>
      </c>
      <c r="H530" s="430" t="s">
        <v>253</v>
      </c>
      <c r="I530" s="520" t="s">
        <v>24</v>
      </c>
      <c r="J530" s="520" t="s">
        <v>632</v>
      </c>
      <c r="K530" s="553">
        <v>292</v>
      </c>
      <c r="L530" s="520" t="s">
        <v>361</v>
      </c>
      <c r="M530" s="627" t="s">
        <v>4639</v>
      </c>
      <c r="N530" s="520" t="s">
        <v>57</v>
      </c>
      <c r="O530" s="526" t="s">
        <v>11004</v>
      </c>
      <c r="P530" s="520" t="s">
        <v>12702</v>
      </c>
      <c r="Q530" s="529" t="s">
        <v>9605</v>
      </c>
      <c r="R530" s="520" t="s">
        <v>6917</v>
      </c>
      <c r="S530" s="520" t="s">
        <v>4237</v>
      </c>
      <c r="T530" s="626" t="s">
        <v>12703</v>
      </c>
      <c r="U530" s="408" t="s">
        <v>8476</v>
      </c>
      <c r="V530" s="429"/>
    </row>
    <row r="531" spans="1:22" s="38" customFormat="1" ht="96" outlineLevel="1">
      <c r="A531" s="474">
        <f t="shared" si="29"/>
        <v>486</v>
      </c>
      <c r="B531" s="520" t="s">
        <v>13795</v>
      </c>
      <c r="C531" s="520" t="s">
        <v>484</v>
      </c>
      <c r="D531" s="550" t="s">
        <v>1788</v>
      </c>
      <c r="E531" s="551" t="s">
        <v>1789</v>
      </c>
      <c r="F531" s="520" t="s">
        <v>5143</v>
      </c>
      <c r="G531" s="575" t="s">
        <v>4238</v>
      </c>
      <c r="H531" s="430" t="s">
        <v>253</v>
      </c>
      <c r="I531" s="520" t="s">
        <v>24</v>
      </c>
      <c r="J531" s="628" t="s">
        <v>632</v>
      </c>
      <c r="K531" s="553">
        <v>292.33</v>
      </c>
      <c r="L531" s="520" t="s">
        <v>361</v>
      </c>
      <c r="M531" s="627" t="s">
        <v>4639</v>
      </c>
      <c r="N531" s="520" t="s">
        <v>57</v>
      </c>
      <c r="O531" s="526" t="s">
        <v>10023</v>
      </c>
      <c r="P531" s="520" t="s">
        <v>1790</v>
      </c>
      <c r="Q531" s="529" t="s">
        <v>9605</v>
      </c>
      <c r="R531" s="520" t="s">
        <v>6918</v>
      </c>
      <c r="S531" s="520" t="s">
        <v>1791</v>
      </c>
      <c r="T531" s="629" t="s">
        <v>12719</v>
      </c>
      <c r="U531" s="408" t="s">
        <v>8477</v>
      </c>
      <c r="V531" s="429"/>
    </row>
    <row r="532" spans="1:22" s="38" customFormat="1" ht="96" outlineLevel="1">
      <c r="A532" s="474">
        <f t="shared" si="29"/>
        <v>487</v>
      </c>
      <c r="B532" s="520" t="s">
        <v>13796</v>
      </c>
      <c r="C532" s="520" t="s">
        <v>484</v>
      </c>
      <c r="D532" s="550" t="s">
        <v>1792</v>
      </c>
      <c r="E532" s="520">
        <v>6611005780</v>
      </c>
      <c r="F532" s="520" t="s">
        <v>5144</v>
      </c>
      <c r="G532" s="552" t="s">
        <v>1793</v>
      </c>
      <c r="H532" s="430" t="s">
        <v>253</v>
      </c>
      <c r="I532" s="520" t="s">
        <v>24</v>
      </c>
      <c r="J532" s="430" t="s">
        <v>8322</v>
      </c>
      <c r="K532" s="553">
        <v>0</v>
      </c>
      <c r="L532" s="520" t="s">
        <v>361</v>
      </c>
      <c r="M532" s="627" t="s">
        <v>6073</v>
      </c>
      <c r="N532" s="520" t="s">
        <v>57</v>
      </c>
      <c r="O532" s="526" t="s">
        <v>11005</v>
      </c>
      <c r="P532" s="520" t="s">
        <v>1794</v>
      </c>
      <c r="Q532" s="529" t="s">
        <v>9748</v>
      </c>
      <c r="R532" s="520" t="s">
        <v>6919</v>
      </c>
      <c r="S532" s="520" t="s">
        <v>4239</v>
      </c>
      <c r="T532" s="629" t="s">
        <v>11361</v>
      </c>
      <c r="U532" s="408" t="s">
        <v>8478</v>
      </c>
      <c r="V532" s="429"/>
    </row>
    <row r="533" spans="1:22" s="38" customFormat="1" ht="96" outlineLevel="1">
      <c r="A533" s="474">
        <f t="shared" si="29"/>
        <v>488</v>
      </c>
      <c r="B533" s="520" t="s">
        <v>13797</v>
      </c>
      <c r="C533" s="520" t="s">
        <v>68</v>
      </c>
      <c r="D533" s="550" t="s">
        <v>1795</v>
      </c>
      <c r="E533" s="520" t="s">
        <v>1796</v>
      </c>
      <c r="F533" s="520" t="s">
        <v>5145</v>
      </c>
      <c r="G533" s="575" t="s">
        <v>4240</v>
      </c>
      <c r="H533" s="430" t="s">
        <v>253</v>
      </c>
      <c r="I533" s="520" t="s">
        <v>24</v>
      </c>
      <c r="J533" s="520" t="s">
        <v>4371</v>
      </c>
      <c r="K533" s="571">
        <v>292</v>
      </c>
      <c r="L533" s="520" t="s">
        <v>361</v>
      </c>
      <c r="M533" s="471" t="s">
        <v>5905</v>
      </c>
      <c r="N533" s="520" t="s">
        <v>57</v>
      </c>
      <c r="O533" s="526" t="s">
        <v>11006</v>
      </c>
      <c r="P533" s="520" t="s">
        <v>12939</v>
      </c>
      <c r="Q533" s="529" t="s">
        <v>9605</v>
      </c>
      <c r="R533" s="520" t="s">
        <v>6920</v>
      </c>
      <c r="S533" s="520" t="s">
        <v>4241</v>
      </c>
      <c r="T533" s="629" t="s">
        <v>12940</v>
      </c>
      <c r="U533" s="408" t="s">
        <v>8479</v>
      </c>
      <c r="V533" s="429"/>
    </row>
    <row r="534" spans="1:22" s="38" customFormat="1" ht="96" outlineLevel="1">
      <c r="A534" s="474">
        <f t="shared" si="29"/>
        <v>489</v>
      </c>
      <c r="B534" s="520" t="s">
        <v>13798</v>
      </c>
      <c r="C534" s="520" t="s">
        <v>68</v>
      </c>
      <c r="D534" s="550" t="s">
        <v>1797</v>
      </c>
      <c r="E534" s="520">
        <v>6611005807</v>
      </c>
      <c r="F534" s="520" t="s">
        <v>5146</v>
      </c>
      <c r="G534" s="552" t="s">
        <v>1798</v>
      </c>
      <c r="H534" s="430" t="s">
        <v>253</v>
      </c>
      <c r="I534" s="520" t="s">
        <v>24</v>
      </c>
      <c r="J534" s="520" t="s">
        <v>4366</v>
      </c>
      <c r="K534" s="571" t="s">
        <v>4642</v>
      </c>
      <c r="L534" s="520" t="s">
        <v>361</v>
      </c>
      <c r="M534" s="627" t="s">
        <v>5902</v>
      </c>
      <c r="N534" s="520" t="s">
        <v>57</v>
      </c>
      <c r="O534" s="526" t="s">
        <v>11007</v>
      </c>
      <c r="P534" s="520" t="s">
        <v>4641</v>
      </c>
      <c r="Q534" s="529" t="s">
        <v>9749</v>
      </c>
      <c r="R534" s="520" t="s">
        <v>6921</v>
      </c>
      <c r="S534" s="520" t="s">
        <v>4242</v>
      </c>
      <c r="T534" s="629" t="s">
        <v>12942</v>
      </c>
      <c r="U534" s="408" t="s">
        <v>8480</v>
      </c>
      <c r="V534" s="429"/>
    </row>
    <row r="535" spans="1:22" s="38" customFormat="1" ht="60" outlineLevel="1">
      <c r="A535" s="474">
        <f t="shared" si="29"/>
        <v>490</v>
      </c>
      <c r="B535" s="520" t="s">
        <v>13799</v>
      </c>
      <c r="C535" s="520" t="s">
        <v>484</v>
      </c>
      <c r="D535" s="550" t="s">
        <v>1799</v>
      </c>
      <c r="E535" s="520">
        <v>6611005902</v>
      </c>
      <c r="F535" s="520" t="s">
        <v>5147</v>
      </c>
      <c r="G535" s="552" t="s">
        <v>1800</v>
      </c>
      <c r="H535" s="430" t="s">
        <v>253</v>
      </c>
      <c r="I535" s="520" t="s">
        <v>24</v>
      </c>
      <c r="J535" s="520" t="s">
        <v>632</v>
      </c>
      <c r="K535" s="553">
        <v>292</v>
      </c>
      <c r="L535" s="520" t="s">
        <v>361</v>
      </c>
      <c r="M535" s="627" t="s">
        <v>4657</v>
      </c>
      <c r="N535" s="520" t="s">
        <v>57</v>
      </c>
      <c r="O535" s="526" t="s">
        <v>11008</v>
      </c>
      <c r="P535" s="520" t="s">
        <v>11535</v>
      </c>
      <c r="Q535" s="529" t="s">
        <v>9605</v>
      </c>
      <c r="R535" s="520" t="s">
        <v>6922</v>
      </c>
      <c r="S535" s="520" t="s">
        <v>4243</v>
      </c>
      <c r="T535" s="630" t="s">
        <v>12415</v>
      </c>
      <c r="U535" s="408" t="s">
        <v>8481</v>
      </c>
      <c r="V535" s="429"/>
    </row>
    <row r="536" spans="1:22" s="38" customFormat="1" ht="108" outlineLevel="1">
      <c r="A536" s="474">
        <f t="shared" si="29"/>
        <v>491</v>
      </c>
      <c r="B536" s="430" t="s">
        <v>13800</v>
      </c>
      <c r="C536" s="520" t="s">
        <v>484</v>
      </c>
      <c r="D536" s="550" t="s">
        <v>1801</v>
      </c>
      <c r="E536" s="520" t="s">
        <v>1802</v>
      </c>
      <c r="F536" s="520" t="s">
        <v>5148</v>
      </c>
      <c r="G536" s="552" t="s">
        <v>1800</v>
      </c>
      <c r="H536" s="430" t="s">
        <v>253</v>
      </c>
      <c r="I536" s="520" t="s">
        <v>24</v>
      </c>
      <c r="J536" s="520" t="s">
        <v>632</v>
      </c>
      <c r="K536" s="553">
        <v>292</v>
      </c>
      <c r="L536" s="520" t="s">
        <v>361</v>
      </c>
      <c r="M536" s="627" t="s">
        <v>5915</v>
      </c>
      <c r="N536" s="520" t="s">
        <v>57</v>
      </c>
      <c r="O536" s="526" t="s">
        <v>10024</v>
      </c>
      <c r="P536" s="520" t="s">
        <v>11536</v>
      </c>
      <c r="Q536" s="529" t="s">
        <v>9605</v>
      </c>
      <c r="R536" s="520" t="s">
        <v>6923</v>
      </c>
      <c r="S536" s="520" t="s">
        <v>11537</v>
      </c>
      <c r="T536" s="630" t="s">
        <v>12415</v>
      </c>
      <c r="U536" s="408" t="s">
        <v>8481</v>
      </c>
      <c r="V536" s="429"/>
    </row>
    <row r="537" spans="1:22" s="38" customFormat="1" ht="96" outlineLevel="1">
      <c r="A537" s="474">
        <f t="shared" si="29"/>
        <v>492</v>
      </c>
      <c r="B537" s="520" t="s">
        <v>8991</v>
      </c>
      <c r="C537" s="520" t="s">
        <v>484</v>
      </c>
      <c r="D537" s="550" t="s">
        <v>1803</v>
      </c>
      <c r="E537" s="520" t="s">
        <v>1804</v>
      </c>
      <c r="F537" s="520" t="s">
        <v>5149</v>
      </c>
      <c r="G537" s="552" t="s">
        <v>1805</v>
      </c>
      <c r="H537" s="430" t="s">
        <v>253</v>
      </c>
      <c r="I537" s="520" t="s">
        <v>24</v>
      </c>
      <c r="J537" s="520" t="s">
        <v>632</v>
      </c>
      <c r="K537" s="553">
        <v>292</v>
      </c>
      <c r="L537" s="520" t="s">
        <v>361</v>
      </c>
      <c r="M537" s="627" t="s">
        <v>5916</v>
      </c>
      <c r="N537" s="520" t="s">
        <v>57</v>
      </c>
      <c r="O537" s="526" t="s">
        <v>11009</v>
      </c>
      <c r="P537" s="520" t="s">
        <v>8992</v>
      </c>
      <c r="Q537" s="529" t="s">
        <v>9750</v>
      </c>
      <c r="R537" s="520" t="s">
        <v>6924</v>
      </c>
      <c r="S537" s="520" t="s">
        <v>8993</v>
      </c>
      <c r="T537" s="629" t="s">
        <v>12780</v>
      </c>
      <c r="U537" s="408" t="s">
        <v>8482</v>
      </c>
      <c r="V537" s="429"/>
    </row>
    <row r="538" spans="1:22" s="38" customFormat="1" ht="108.75" customHeight="1" outlineLevel="1">
      <c r="A538" s="474">
        <f t="shared" si="29"/>
        <v>493</v>
      </c>
      <c r="B538" s="520" t="s">
        <v>13801</v>
      </c>
      <c r="C538" s="520" t="s">
        <v>484</v>
      </c>
      <c r="D538" s="550" t="s">
        <v>1806</v>
      </c>
      <c r="E538" s="520" t="s">
        <v>1804</v>
      </c>
      <c r="F538" s="520" t="s">
        <v>5150</v>
      </c>
      <c r="G538" s="552" t="s">
        <v>1805</v>
      </c>
      <c r="H538" s="430" t="s">
        <v>253</v>
      </c>
      <c r="I538" s="520" t="s">
        <v>24</v>
      </c>
      <c r="J538" s="520" t="s">
        <v>3201</v>
      </c>
      <c r="K538" s="553">
        <v>292.39999999999998</v>
      </c>
      <c r="L538" s="520" t="s">
        <v>361</v>
      </c>
      <c r="M538" s="627" t="s">
        <v>5979</v>
      </c>
      <c r="N538" s="520" t="s">
        <v>57</v>
      </c>
      <c r="O538" s="526" t="s">
        <v>9967</v>
      </c>
      <c r="P538" s="520" t="s">
        <v>8992</v>
      </c>
      <c r="Q538" s="529" t="s">
        <v>9605</v>
      </c>
      <c r="R538" s="520" t="s">
        <v>6925</v>
      </c>
      <c r="S538" s="520" t="s">
        <v>8993</v>
      </c>
      <c r="T538" s="600" t="s">
        <v>12780</v>
      </c>
      <c r="U538" s="408" t="s">
        <v>8482</v>
      </c>
      <c r="V538" s="429"/>
    </row>
    <row r="539" spans="1:22" s="38" customFormat="1" ht="96" outlineLevel="1">
      <c r="A539" s="474">
        <f t="shared" si="29"/>
        <v>494</v>
      </c>
      <c r="B539" s="520" t="s">
        <v>13802</v>
      </c>
      <c r="C539" s="520" t="s">
        <v>484</v>
      </c>
      <c r="D539" s="550" t="s">
        <v>1807</v>
      </c>
      <c r="E539" s="520" t="s">
        <v>1804</v>
      </c>
      <c r="F539" s="520" t="s">
        <v>5151</v>
      </c>
      <c r="G539" s="552" t="s">
        <v>1805</v>
      </c>
      <c r="H539" s="430" t="s">
        <v>253</v>
      </c>
      <c r="I539" s="520" t="s">
        <v>24</v>
      </c>
      <c r="J539" s="520" t="s">
        <v>3201</v>
      </c>
      <c r="K539" s="553">
        <v>292.39999999999998</v>
      </c>
      <c r="L539" s="520" t="s">
        <v>361</v>
      </c>
      <c r="M539" s="627" t="s">
        <v>6067</v>
      </c>
      <c r="N539" s="520" t="s">
        <v>57</v>
      </c>
      <c r="O539" s="526" t="s">
        <v>11010</v>
      </c>
      <c r="P539" s="520" t="s">
        <v>8992</v>
      </c>
      <c r="Q539" s="529" t="s">
        <v>9605</v>
      </c>
      <c r="R539" s="520" t="s">
        <v>6926</v>
      </c>
      <c r="S539" s="520" t="s">
        <v>8993</v>
      </c>
      <c r="T539" s="600" t="s">
        <v>12780</v>
      </c>
      <c r="U539" s="408" t="s">
        <v>8482</v>
      </c>
      <c r="V539" s="429"/>
    </row>
    <row r="540" spans="1:22" s="38" customFormat="1" ht="108" outlineLevel="1">
      <c r="A540" s="474">
        <f t="shared" si="29"/>
        <v>495</v>
      </c>
      <c r="B540" s="520" t="s">
        <v>13803</v>
      </c>
      <c r="C540" s="520" t="s">
        <v>484</v>
      </c>
      <c r="D540" s="550" t="s">
        <v>1808</v>
      </c>
      <c r="E540" s="520" t="s">
        <v>1809</v>
      </c>
      <c r="F540" s="520" t="s">
        <v>5152</v>
      </c>
      <c r="G540" s="575" t="s">
        <v>6672</v>
      </c>
      <c r="H540" s="430" t="s">
        <v>253</v>
      </c>
      <c r="I540" s="520" t="s">
        <v>24</v>
      </c>
      <c r="J540" s="520" t="s">
        <v>4385</v>
      </c>
      <c r="K540" s="553">
        <v>292.39999999999998</v>
      </c>
      <c r="L540" s="520" t="s">
        <v>361</v>
      </c>
      <c r="M540" s="627" t="s">
        <v>6066</v>
      </c>
      <c r="N540" s="520" t="s">
        <v>57</v>
      </c>
      <c r="O540" s="526" t="s">
        <v>11011</v>
      </c>
      <c r="P540" s="520" t="s">
        <v>1810</v>
      </c>
      <c r="Q540" s="529" t="s">
        <v>9751</v>
      </c>
      <c r="R540" s="520" t="s">
        <v>6927</v>
      </c>
      <c r="S540" s="520" t="s">
        <v>4560</v>
      </c>
      <c r="T540" s="629" t="s">
        <v>11366</v>
      </c>
      <c r="U540" s="408" t="s">
        <v>8483</v>
      </c>
      <c r="V540" s="429"/>
    </row>
    <row r="541" spans="1:22" s="38" customFormat="1" ht="108" outlineLevel="1">
      <c r="A541" s="474">
        <f t="shared" si="29"/>
        <v>496</v>
      </c>
      <c r="B541" s="520" t="s">
        <v>13804</v>
      </c>
      <c r="C541" s="520" t="s">
        <v>484</v>
      </c>
      <c r="D541" s="550" t="s">
        <v>1811</v>
      </c>
      <c r="E541" s="520" t="s">
        <v>1812</v>
      </c>
      <c r="F541" s="520" t="s">
        <v>5153</v>
      </c>
      <c r="G541" s="552" t="s">
        <v>1813</v>
      </c>
      <c r="H541" s="430" t="s">
        <v>253</v>
      </c>
      <c r="I541" s="520" t="s">
        <v>24</v>
      </c>
      <c r="J541" s="520" t="s">
        <v>1602</v>
      </c>
      <c r="K541" s="571" t="s">
        <v>11226</v>
      </c>
      <c r="L541" s="520" t="s">
        <v>361</v>
      </c>
      <c r="M541" s="627" t="s">
        <v>6068</v>
      </c>
      <c r="N541" s="520" t="s">
        <v>57</v>
      </c>
      <c r="O541" s="526" t="s">
        <v>11007</v>
      </c>
      <c r="P541" s="520" t="s">
        <v>13421</v>
      </c>
      <c r="Q541" s="529" t="s">
        <v>9752</v>
      </c>
      <c r="R541" s="520" t="s">
        <v>6928</v>
      </c>
      <c r="S541" s="520" t="s">
        <v>1814</v>
      </c>
      <c r="T541" s="629" t="s">
        <v>11367</v>
      </c>
      <c r="U541" s="408" t="s">
        <v>8484</v>
      </c>
      <c r="V541" s="429"/>
    </row>
    <row r="542" spans="1:22" s="38" customFormat="1" ht="96" outlineLevel="1">
      <c r="A542" s="474">
        <f t="shared" si="29"/>
        <v>497</v>
      </c>
      <c r="B542" s="520" t="s">
        <v>13805</v>
      </c>
      <c r="C542" s="520" t="s">
        <v>484</v>
      </c>
      <c r="D542" s="550" t="s">
        <v>13628</v>
      </c>
      <c r="E542" s="520">
        <v>6611005959</v>
      </c>
      <c r="F542" s="520" t="s">
        <v>5154</v>
      </c>
      <c r="G542" s="552" t="s">
        <v>13629</v>
      </c>
      <c r="H542" s="430" t="s">
        <v>253</v>
      </c>
      <c r="I542" s="520" t="s">
        <v>24</v>
      </c>
      <c r="J542" s="520" t="s">
        <v>632</v>
      </c>
      <c r="K542" s="553">
        <v>292</v>
      </c>
      <c r="L542" s="520" t="s">
        <v>361</v>
      </c>
      <c r="M542" s="627" t="s">
        <v>5899</v>
      </c>
      <c r="N542" s="520" t="s">
        <v>57</v>
      </c>
      <c r="O542" s="526" t="s">
        <v>11012</v>
      </c>
      <c r="P542" s="520" t="s">
        <v>13630</v>
      </c>
      <c r="Q542" s="529" t="s">
        <v>9682</v>
      </c>
      <c r="R542" s="520" t="s">
        <v>6929</v>
      </c>
      <c r="S542" s="520" t="s">
        <v>13631</v>
      </c>
      <c r="T542" s="629" t="s">
        <v>13632</v>
      </c>
      <c r="U542" s="408" t="s">
        <v>13633</v>
      </c>
      <c r="V542" s="429"/>
    </row>
    <row r="543" spans="1:22" s="38" customFormat="1" ht="101.25" customHeight="1" outlineLevel="1">
      <c r="A543" s="474">
        <f>A542+1</f>
        <v>498</v>
      </c>
      <c r="B543" s="520" t="s">
        <v>13806</v>
      </c>
      <c r="C543" s="520" t="s">
        <v>484</v>
      </c>
      <c r="D543" s="550" t="s">
        <v>1815</v>
      </c>
      <c r="E543" s="520" t="s">
        <v>1816</v>
      </c>
      <c r="F543" s="520" t="s">
        <v>5155</v>
      </c>
      <c r="G543" s="552" t="s">
        <v>1817</v>
      </c>
      <c r="H543" s="430" t="s">
        <v>253</v>
      </c>
      <c r="I543" s="520" t="s">
        <v>24</v>
      </c>
      <c r="J543" s="520" t="s">
        <v>632</v>
      </c>
      <c r="K543" s="553">
        <v>292</v>
      </c>
      <c r="L543" s="520" t="s">
        <v>361</v>
      </c>
      <c r="M543" s="627" t="s">
        <v>5906</v>
      </c>
      <c r="N543" s="520" t="s">
        <v>57</v>
      </c>
      <c r="O543" s="526" t="s">
        <v>11013</v>
      </c>
      <c r="P543" s="520" t="s">
        <v>8679</v>
      </c>
      <c r="Q543" s="529" t="s">
        <v>9710</v>
      </c>
      <c r="R543" s="520" t="s">
        <v>6930</v>
      </c>
      <c r="S543" s="520" t="s">
        <v>8680</v>
      </c>
      <c r="T543" s="629" t="s">
        <v>11365</v>
      </c>
      <c r="U543" s="408" t="s">
        <v>8485</v>
      </c>
      <c r="V543" s="429"/>
    </row>
    <row r="544" spans="1:22" s="38" customFormat="1" ht="114" customHeight="1" outlineLevel="1">
      <c r="A544" s="474">
        <f t="shared" si="29"/>
        <v>499</v>
      </c>
      <c r="B544" s="520" t="s">
        <v>13807</v>
      </c>
      <c r="C544" s="520" t="s">
        <v>68</v>
      </c>
      <c r="D544" s="550" t="s">
        <v>4244</v>
      </c>
      <c r="E544" s="520" t="s">
        <v>1818</v>
      </c>
      <c r="F544" s="520" t="s">
        <v>5156</v>
      </c>
      <c r="G544" s="552" t="s">
        <v>1819</v>
      </c>
      <c r="H544" s="430" t="s">
        <v>253</v>
      </c>
      <c r="I544" s="520" t="s">
        <v>24</v>
      </c>
      <c r="J544" s="520" t="s">
        <v>1602</v>
      </c>
      <c r="K544" s="553" t="s">
        <v>11226</v>
      </c>
      <c r="L544" s="520" t="s">
        <v>361</v>
      </c>
      <c r="M544" s="627" t="s">
        <v>6069</v>
      </c>
      <c r="N544" s="520" t="s">
        <v>57</v>
      </c>
      <c r="O544" s="526" t="s">
        <v>11014</v>
      </c>
      <c r="P544" s="520" t="s">
        <v>12710</v>
      </c>
      <c r="Q544" s="529" t="s">
        <v>9711</v>
      </c>
      <c r="R544" s="520" t="s">
        <v>6931</v>
      </c>
      <c r="S544" s="520" t="s">
        <v>4245</v>
      </c>
      <c r="T544" s="629" t="s">
        <v>12711</v>
      </c>
      <c r="U544" s="408" t="s">
        <v>8486</v>
      </c>
      <c r="V544" s="429"/>
    </row>
    <row r="545" spans="1:30" s="38" customFormat="1" ht="72" outlineLevel="1">
      <c r="A545" s="474">
        <f t="shared" si="29"/>
        <v>500</v>
      </c>
      <c r="B545" s="520" t="s">
        <v>13808</v>
      </c>
      <c r="C545" s="520" t="s">
        <v>484</v>
      </c>
      <c r="D545" s="550" t="s">
        <v>1820</v>
      </c>
      <c r="E545" s="520" t="s">
        <v>1821</v>
      </c>
      <c r="F545" s="520" t="s">
        <v>5157</v>
      </c>
      <c r="G545" s="552" t="s">
        <v>1822</v>
      </c>
      <c r="H545" s="430" t="s">
        <v>253</v>
      </c>
      <c r="I545" s="520" t="s">
        <v>24</v>
      </c>
      <c r="J545" s="520" t="s">
        <v>3201</v>
      </c>
      <c r="K545" s="553">
        <v>292</v>
      </c>
      <c r="L545" s="520" t="s">
        <v>361</v>
      </c>
      <c r="M545" s="627" t="s">
        <v>5899</v>
      </c>
      <c r="N545" s="520" t="s">
        <v>57</v>
      </c>
      <c r="O545" s="526" t="s">
        <v>11015</v>
      </c>
      <c r="P545" s="520" t="s">
        <v>1823</v>
      </c>
      <c r="Q545" s="531" t="s">
        <v>11363</v>
      </c>
      <c r="R545" s="454" t="s">
        <v>6932</v>
      </c>
      <c r="S545" s="454" t="s">
        <v>1824</v>
      </c>
      <c r="T545" s="593" t="s">
        <v>12941</v>
      </c>
      <c r="U545" s="406" t="s">
        <v>8487</v>
      </c>
      <c r="V545" s="483"/>
      <c r="W545" s="193"/>
      <c r="X545" s="193"/>
      <c r="Y545" s="193"/>
      <c r="Z545" s="193"/>
    </row>
    <row r="546" spans="1:30" s="38" customFormat="1" ht="96" outlineLevel="1">
      <c r="A546" s="474">
        <f t="shared" si="29"/>
        <v>501</v>
      </c>
      <c r="B546" s="520" t="s">
        <v>13809</v>
      </c>
      <c r="C546" s="520" t="s">
        <v>484</v>
      </c>
      <c r="D546" s="550" t="s">
        <v>4246</v>
      </c>
      <c r="E546" s="520">
        <v>6611005980</v>
      </c>
      <c r="F546" s="520" t="s">
        <v>5158</v>
      </c>
      <c r="G546" s="552" t="s">
        <v>1825</v>
      </c>
      <c r="H546" s="430" t="s">
        <v>253</v>
      </c>
      <c r="I546" s="520" t="s">
        <v>24</v>
      </c>
      <c r="J546" s="520" t="s">
        <v>632</v>
      </c>
      <c r="K546" s="553">
        <v>292</v>
      </c>
      <c r="L546" s="520" t="s">
        <v>361</v>
      </c>
      <c r="M546" s="627" t="s">
        <v>5897</v>
      </c>
      <c r="N546" s="520" t="s">
        <v>57</v>
      </c>
      <c r="O546" s="526" t="s">
        <v>11016</v>
      </c>
      <c r="P546" s="520" t="s">
        <v>12938</v>
      </c>
      <c r="Q546" s="531" t="s">
        <v>11362</v>
      </c>
      <c r="R546" s="454" t="s">
        <v>6933</v>
      </c>
      <c r="S546" s="454" t="s">
        <v>11364</v>
      </c>
      <c r="T546" s="459" t="s">
        <v>12416</v>
      </c>
      <c r="U546" s="406" t="s">
        <v>8488</v>
      </c>
      <c r="V546" s="483"/>
      <c r="W546" s="193"/>
      <c r="X546" s="193"/>
      <c r="Y546" s="193"/>
      <c r="Z546" s="193"/>
    </row>
    <row r="547" spans="1:30" s="38" customFormat="1" ht="108" outlineLevel="1">
      <c r="A547" s="474">
        <f t="shared" si="29"/>
        <v>502</v>
      </c>
      <c r="B547" s="520" t="s">
        <v>13810</v>
      </c>
      <c r="C547" s="520" t="s">
        <v>484</v>
      </c>
      <c r="D547" s="550" t="s">
        <v>4247</v>
      </c>
      <c r="E547" s="520">
        <v>6611005980</v>
      </c>
      <c r="F547" s="520" t="s">
        <v>5159</v>
      </c>
      <c r="G547" s="575" t="s">
        <v>4248</v>
      </c>
      <c r="H547" s="430" t="s">
        <v>253</v>
      </c>
      <c r="I547" s="520" t="s">
        <v>24</v>
      </c>
      <c r="J547" s="520" t="s">
        <v>632</v>
      </c>
      <c r="K547" s="553">
        <v>292</v>
      </c>
      <c r="L547" s="520" t="s">
        <v>361</v>
      </c>
      <c r="M547" s="627" t="s">
        <v>6071</v>
      </c>
      <c r="N547" s="520" t="s">
        <v>57</v>
      </c>
      <c r="O547" s="526" t="s">
        <v>10025</v>
      </c>
      <c r="P547" s="520" t="s">
        <v>12938</v>
      </c>
      <c r="Q547" s="531" t="s">
        <v>9682</v>
      </c>
      <c r="R547" s="454" t="s">
        <v>6933</v>
      </c>
      <c r="S547" s="454" t="s">
        <v>11364</v>
      </c>
      <c r="T547" s="459" t="s">
        <v>12417</v>
      </c>
      <c r="U547" s="406" t="s">
        <v>8488</v>
      </c>
      <c r="V547" s="483"/>
      <c r="W547" s="193"/>
      <c r="X547" s="193"/>
      <c r="Y547" s="193"/>
      <c r="Z547" s="193"/>
    </row>
    <row r="548" spans="1:30" s="38" customFormat="1" ht="84" outlineLevel="1">
      <c r="A548" s="474">
        <f t="shared" si="29"/>
        <v>503</v>
      </c>
      <c r="B548" s="520" t="s">
        <v>13811</v>
      </c>
      <c r="C548" s="520" t="s">
        <v>484</v>
      </c>
      <c r="D548" s="550" t="s">
        <v>1826</v>
      </c>
      <c r="E548" s="520" t="s">
        <v>1827</v>
      </c>
      <c r="F548" s="520" t="s">
        <v>5160</v>
      </c>
      <c r="G548" s="552" t="s">
        <v>1828</v>
      </c>
      <c r="H548" s="430" t="s">
        <v>253</v>
      </c>
      <c r="I548" s="520" t="s">
        <v>24</v>
      </c>
      <c r="J548" s="520" t="s">
        <v>632</v>
      </c>
      <c r="K548" s="553">
        <v>292</v>
      </c>
      <c r="L548" s="520" t="s">
        <v>361</v>
      </c>
      <c r="M548" s="627" t="s">
        <v>5899</v>
      </c>
      <c r="N548" s="520" t="s">
        <v>57</v>
      </c>
      <c r="O548" s="526" t="s">
        <v>11017</v>
      </c>
      <c r="P548" s="520" t="s">
        <v>1829</v>
      </c>
      <c r="Q548" s="531" t="s">
        <v>9753</v>
      </c>
      <c r="R548" s="454" t="s">
        <v>6934</v>
      </c>
      <c r="S548" s="454" t="s">
        <v>4249</v>
      </c>
      <c r="T548" s="455" t="s">
        <v>7961</v>
      </c>
      <c r="U548" s="406" t="s">
        <v>8489</v>
      </c>
      <c r="V548" s="483"/>
      <c r="W548" s="193"/>
      <c r="X548" s="193"/>
      <c r="Y548" s="193"/>
      <c r="Z548" s="193"/>
    </row>
    <row r="549" spans="1:30" s="38" customFormat="1" ht="96" outlineLevel="1">
      <c r="A549" s="474">
        <f t="shared" si="29"/>
        <v>504</v>
      </c>
      <c r="B549" s="520" t="s">
        <v>13812</v>
      </c>
      <c r="C549" s="520" t="s">
        <v>484</v>
      </c>
      <c r="D549" s="550" t="s">
        <v>4250</v>
      </c>
      <c r="E549" s="520" t="s">
        <v>1830</v>
      </c>
      <c r="F549" s="520" t="s">
        <v>5161</v>
      </c>
      <c r="G549" s="552" t="s">
        <v>1831</v>
      </c>
      <c r="H549" s="430" t="s">
        <v>253</v>
      </c>
      <c r="I549" s="520" t="s">
        <v>24</v>
      </c>
      <c r="J549" s="520" t="s">
        <v>3201</v>
      </c>
      <c r="K549" s="553">
        <v>292</v>
      </c>
      <c r="L549" s="520" t="s">
        <v>361</v>
      </c>
      <c r="M549" s="627" t="s">
        <v>6065</v>
      </c>
      <c r="N549" s="520" t="s">
        <v>57</v>
      </c>
      <c r="O549" s="526" t="s">
        <v>11018</v>
      </c>
      <c r="P549" s="520" t="s">
        <v>6027</v>
      </c>
      <c r="Q549" s="531" t="s">
        <v>9605</v>
      </c>
      <c r="R549" s="454" t="s">
        <v>6935</v>
      </c>
      <c r="S549" s="454" t="s">
        <v>1832</v>
      </c>
      <c r="T549" s="459" t="s">
        <v>12418</v>
      </c>
      <c r="U549" s="406" t="s">
        <v>8490</v>
      </c>
      <c r="V549" s="483"/>
      <c r="W549" s="193"/>
      <c r="X549" s="193"/>
      <c r="Y549" s="193"/>
      <c r="Z549" s="193"/>
    </row>
    <row r="550" spans="1:30" s="38" customFormat="1" ht="96" outlineLevel="1">
      <c r="A550" s="474">
        <f t="shared" si="29"/>
        <v>505</v>
      </c>
      <c r="B550" s="520" t="s">
        <v>13813</v>
      </c>
      <c r="C550" s="520" t="s">
        <v>484</v>
      </c>
      <c r="D550" s="550" t="s">
        <v>4251</v>
      </c>
      <c r="E550" s="520" t="s">
        <v>1833</v>
      </c>
      <c r="F550" s="520" t="s">
        <v>5162</v>
      </c>
      <c r="G550" s="552" t="s">
        <v>1834</v>
      </c>
      <c r="H550" s="430" t="s">
        <v>253</v>
      </c>
      <c r="I550" s="520" t="s">
        <v>24</v>
      </c>
      <c r="J550" s="436" t="s">
        <v>632</v>
      </c>
      <c r="K550" s="553">
        <v>292</v>
      </c>
      <c r="L550" s="520" t="s">
        <v>361</v>
      </c>
      <c r="M550" s="627" t="s">
        <v>6065</v>
      </c>
      <c r="N550" s="520" t="s">
        <v>57</v>
      </c>
      <c r="O550" s="526" t="s">
        <v>11019</v>
      </c>
      <c r="P550" s="520" t="s">
        <v>13324</v>
      </c>
      <c r="Q550" s="531" t="s">
        <v>9682</v>
      </c>
      <c r="R550" s="454" t="s">
        <v>6936</v>
      </c>
      <c r="S550" s="454" t="s">
        <v>4252</v>
      </c>
      <c r="T550" s="459" t="s">
        <v>12419</v>
      </c>
      <c r="U550" s="406" t="s">
        <v>8491</v>
      </c>
      <c r="V550" s="483"/>
      <c r="W550" s="193"/>
      <c r="X550" s="193"/>
      <c r="Y550" s="193"/>
      <c r="Z550" s="193"/>
    </row>
    <row r="551" spans="1:30" s="38" customFormat="1" ht="96" outlineLevel="1">
      <c r="A551" s="474">
        <f t="shared" si="29"/>
        <v>506</v>
      </c>
      <c r="B551" s="520" t="s">
        <v>13814</v>
      </c>
      <c r="C551" s="520" t="s">
        <v>484</v>
      </c>
      <c r="D551" s="550" t="s">
        <v>1835</v>
      </c>
      <c r="E551" s="520" t="s">
        <v>1836</v>
      </c>
      <c r="F551" s="520" t="s">
        <v>5163</v>
      </c>
      <c r="G551" s="552" t="s">
        <v>1837</v>
      </c>
      <c r="H551" s="430" t="s">
        <v>253</v>
      </c>
      <c r="I551" s="520" t="s">
        <v>24</v>
      </c>
      <c r="J551" s="520" t="s">
        <v>3201</v>
      </c>
      <c r="K551" s="553">
        <v>292.39999999999998</v>
      </c>
      <c r="L551" s="520" t="s">
        <v>361</v>
      </c>
      <c r="M551" s="627" t="s">
        <v>6070</v>
      </c>
      <c r="N551" s="520" t="s">
        <v>57</v>
      </c>
      <c r="O551" s="526" t="s">
        <v>11020</v>
      </c>
      <c r="P551" s="520" t="s">
        <v>4532</v>
      </c>
      <c r="Q551" s="531" t="s">
        <v>9754</v>
      </c>
      <c r="R551" s="454" t="s">
        <v>6937</v>
      </c>
      <c r="S551" s="454" t="s">
        <v>4253</v>
      </c>
      <c r="T551" s="459" t="s">
        <v>12960</v>
      </c>
      <c r="U551" s="406" t="s">
        <v>12961</v>
      </c>
      <c r="V551" s="483"/>
      <c r="W551" s="193"/>
      <c r="X551" s="193"/>
      <c r="Y551" s="193"/>
      <c r="Z551" s="193"/>
    </row>
    <row r="552" spans="1:30" s="38" customFormat="1" ht="99.75" customHeight="1" outlineLevel="1">
      <c r="A552" s="474">
        <f t="shared" si="29"/>
        <v>507</v>
      </c>
      <c r="B552" s="520" t="s">
        <v>13815</v>
      </c>
      <c r="C552" s="520" t="s">
        <v>68</v>
      </c>
      <c r="D552" s="550" t="s">
        <v>1838</v>
      </c>
      <c r="E552" s="551" t="s">
        <v>1839</v>
      </c>
      <c r="F552" s="520" t="s">
        <v>5164</v>
      </c>
      <c r="G552" s="552" t="s">
        <v>1840</v>
      </c>
      <c r="H552" s="430" t="s">
        <v>253</v>
      </c>
      <c r="I552" s="520" t="s">
        <v>24</v>
      </c>
      <c r="J552" s="520" t="s">
        <v>3201</v>
      </c>
      <c r="K552" s="553">
        <v>292.39999999999998</v>
      </c>
      <c r="L552" s="520" t="s">
        <v>361</v>
      </c>
      <c r="M552" s="627" t="s">
        <v>4653</v>
      </c>
      <c r="N552" s="520" t="s">
        <v>57</v>
      </c>
      <c r="O552" s="526" t="s">
        <v>10026</v>
      </c>
      <c r="P552" s="520" t="s">
        <v>4629</v>
      </c>
      <c r="Q552" s="529" t="s">
        <v>9605</v>
      </c>
      <c r="R552" s="520" t="s">
        <v>6938</v>
      </c>
      <c r="S552" s="520" t="s">
        <v>4254</v>
      </c>
      <c r="T552" s="527" t="s">
        <v>12943</v>
      </c>
      <c r="U552" s="408" t="s">
        <v>8492</v>
      </c>
      <c r="V552" s="429"/>
    </row>
    <row r="553" spans="1:30" s="38" customFormat="1" ht="112.5" customHeight="1" outlineLevel="1">
      <c r="A553" s="474">
        <f t="shared" si="29"/>
        <v>508</v>
      </c>
      <c r="B553" s="520" t="s">
        <v>13816</v>
      </c>
      <c r="C553" s="520" t="s">
        <v>484</v>
      </c>
      <c r="D553" s="550" t="s">
        <v>1841</v>
      </c>
      <c r="E553" s="551" t="s">
        <v>1842</v>
      </c>
      <c r="F553" s="520" t="s">
        <v>5165</v>
      </c>
      <c r="G553" s="552" t="s">
        <v>1843</v>
      </c>
      <c r="H553" s="430" t="s">
        <v>253</v>
      </c>
      <c r="I553" s="520" t="s">
        <v>24</v>
      </c>
      <c r="J553" s="520" t="s">
        <v>3201</v>
      </c>
      <c r="K553" s="553">
        <v>292.39999999999998</v>
      </c>
      <c r="L553" s="520" t="s">
        <v>361</v>
      </c>
      <c r="M553" s="627" t="s">
        <v>6072</v>
      </c>
      <c r="N553" s="520" t="s">
        <v>57</v>
      </c>
      <c r="O553" s="526" t="s">
        <v>10038</v>
      </c>
      <c r="P553" s="520" t="s">
        <v>1844</v>
      </c>
      <c r="Q553" s="529" t="s">
        <v>9682</v>
      </c>
      <c r="R553" s="520" t="s">
        <v>6939</v>
      </c>
      <c r="S553" s="520" t="s">
        <v>12709</v>
      </c>
      <c r="T553" s="527" t="s">
        <v>12708</v>
      </c>
      <c r="U553" s="408" t="s">
        <v>8493</v>
      </c>
      <c r="V553" s="429"/>
    </row>
    <row r="554" spans="1:30" s="38" customFormat="1" ht="37.5">
      <c r="A554" s="532" t="s">
        <v>11191</v>
      </c>
      <c r="B554" s="462"/>
      <c r="C554" s="462"/>
      <c r="D554" s="442"/>
      <c r="E554" s="462"/>
      <c r="F554" s="463"/>
      <c r="G554" s="464"/>
      <c r="H554" s="463"/>
      <c r="I554" s="463"/>
      <c r="J554" s="463"/>
      <c r="K554" s="465"/>
      <c r="L554" s="463"/>
      <c r="M554" s="463"/>
      <c r="N554" s="463"/>
      <c r="O554" s="466"/>
      <c r="P554" s="467"/>
      <c r="Q554" s="468"/>
      <c r="R554" s="463"/>
      <c r="S554" s="463"/>
      <c r="T554" s="466"/>
      <c r="U554" s="469"/>
      <c r="V554" s="429">
        <v>111</v>
      </c>
      <c r="W554" s="2"/>
      <c r="X554" s="2"/>
      <c r="Y554" s="2"/>
      <c r="Z554" s="2"/>
      <c r="AA554" s="2"/>
      <c r="AB554" s="2"/>
      <c r="AC554" s="2"/>
      <c r="AD554" s="2"/>
    </row>
    <row r="555" spans="1:30" s="38" customFormat="1" ht="72" outlineLevel="1">
      <c r="A555" s="474">
        <f>A553+1</f>
        <v>509</v>
      </c>
      <c r="B555" s="430" t="s">
        <v>13817</v>
      </c>
      <c r="C555" s="520" t="s">
        <v>68</v>
      </c>
      <c r="D555" s="550" t="s">
        <v>1845</v>
      </c>
      <c r="E555" s="520">
        <v>6643007444</v>
      </c>
      <c r="F555" s="520" t="s">
        <v>5177</v>
      </c>
      <c r="G555" s="552" t="s">
        <v>1846</v>
      </c>
      <c r="H555" s="430" t="s">
        <v>253</v>
      </c>
      <c r="I555" s="430" t="s">
        <v>24</v>
      </c>
      <c r="J555" s="430" t="s">
        <v>11224</v>
      </c>
      <c r="K555" s="530">
        <v>375</v>
      </c>
      <c r="L555" s="520" t="s">
        <v>361</v>
      </c>
      <c r="M555" s="627" t="s">
        <v>4653</v>
      </c>
      <c r="N555" s="631" t="s">
        <v>57</v>
      </c>
      <c r="O555" s="632" t="s">
        <v>10039</v>
      </c>
      <c r="P555" s="520" t="s">
        <v>1847</v>
      </c>
      <c r="Q555" s="529" t="s">
        <v>9755</v>
      </c>
      <c r="R555" s="520" t="s">
        <v>6940</v>
      </c>
      <c r="S555" s="572" t="s">
        <v>1848</v>
      </c>
      <c r="T555" s="455" t="s">
        <v>12489</v>
      </c>
      <c r="U555" s="451" t="s">
        <v>57</v>
      </c>
      <c r="V555" s="483"/>
      <c r="W555" s="193"/>
      <c r="X555" s="193"/>
    </row>
    <row r="556" spans="1:30" s="38" customFormat="1" ht="72" outlineLevel="1">
      <c r="A556" s="474">
        <f t="shared" ref="A556:A567" si="30">A555+1</f>
        <v>510</v>
      </c>
      <c r="B556" s="430" t="s">
        <v>13818</v>
      </c>
      <c r="C556" s="520" t="s">
        <v>581</v>
      </c>
      <c r="D556" s="458" t="s">
        <v>1849</v>
      </c>
      <c r="E556" s="430">
        <v>6643007451</v>
      </c>
      <c r="F556" s="430" t="s">
        <v>5166</v>
      </c>
      <c r="G556" s="452" t="s">
        <v>1850</v>
      </c>
      <c r="H556" s="430" t="s">
        <v>253</v>
      </c>
      <c r="I556" s="430" t="s">
        <v>24</v>
      </c>
      <c r="J556" s="430" t="s">
        <v>11224</v>
      </c>
      <c r="K556" s="530">
        <v>375</v>
      </c>
      <c r="L556" s="430" t="s">
        <v>361</v>
      </c>
      <c r="M556" s="627" t="s">
        <v>11421</v>
      </c>
      <c r="N556" s="631" t="s">
        <v>57</v>
      </c>
      <c r="O556" s="632" t="s">
        <v>10040</v>
      </c>
      <c r="P556" s="430" t="s">
        <v>13571</v>
      </c>
      <c r="Q556" s="529" t="s">
        <v>9876</v>
      </c>
      <c r="R556" s="520" t="s">
        <v>13572</v>
      </c>
      <c r="S556" s="520" t="s">
        <v>1851</v>
      </c>
      <c r="T556" s="459" t="s">
        <v>13574</v>
      </c>
      <c r="U556" s="451" t="s">
        <v>13573</v>
      </c>
      <c r="V556" s="483"/>
      <c r="W556" s="193"/>
      <c r="X556" s="193"/>
    </row>
    <row r="557" spans="1:30" s="38" customFormat="1" ht="96" outlineLevel="1">
      <c r="A557" s="474">
        <f t="shared" si="30"/>
        <v>511</v>
      </c>
      <c r="B557" s="430" t="s">
        <v>13575</v>
      </c>
      <c r="C557" s="520" t="s">
        <v>581</v>
      </c>
      <c r="D557" s="458" t="s">
        <v>1852</v>
      </c>
      <c r="E557" s="430">
        <v>6643007476</v>
      </c>
      <c r="F557" s="430" t="s">
        <v>5167</v>
      </c>
      <c r="G557" s="452" t="s">
        <v>1853</v>
      </c>
      <c r="H557" s="430" t="s">
        <v>253</v>
      </c>
      <c r="I557" s="430" t="s">
        <v>24</v>
      </c>
      <c r="J557" s="430" t="s">
        <v>11224</v>
      </c>
      <c r="K557" s="530">
        <v>375</v>
      </c>
      <c r="L557" s="556" t="s">
        <v>361</v>
      </c>
      <c r="M557" s="627" t="s">
        <v>4639</v>
      </c>
      <c r="N557" s="631" t="s">
        <v>57</v>
      </c>
      <c r="O557" s="526" t="s">
        <v>10041</v>
      </c>
      <c r="P557" s="430" t="s">
        <v>1854</v>
      </c>
      <c r="Q557" s="529" t="s">
        <v>9756</v>
      </c>
      <c r="R557" s="520" t="s">
        <v>6941</v>
      </c>
      <c r="S557" s="520" t="s">
        <v>1855</v>
      </c>
      <c r="T557" s="455" t="s">
        <v>12489</v>
      </c>
      <c r="U557" s="451" t="s">
        <v>57</v>
      </c>
      <c r="V557" s="483"/>
      <c r="W557" s="193"/>
      <c r="X557" s="193"/>
    </row>
    <row r="558" spans="1:30" s="38" customFormat="1" ht="84" outlineLevel="1">
      <c r="A558" s="474">
        <f t="shared" si="30"/>
        <v>512</v>
      </c>
      <c r="B558" s="430" t="s">
        <v>12025</v>
      </c>
      <c r="C558" s="520" t="s">
        <v>581</v>
      </c>
      <c r="D558" s="435" t="s">
        <v>1856</v>
      </c>
      <c r="E558" s="436">
        <v>6643007596</v>
      </c>
      <c r="F558" s="436" t="s">
        <v>5168</v>
      </c>
      <c r="G558" s="437" t="s">
        <v>1857</v>
      </c>
      <c r="H558" s="430" t="s">
        <v>253</v>
      </c>
      <c r="I558" s="436" t="s">
        <v>24</v>
      </c>
      <c r="J558" s="430" t="s">
        <v>11224</v>
      </c>
      <c r="K558" s="530">
        <v>375</v>
      </c>
      <c r="L558" s="436" t="s">
        <v>361</v>
      </c>
      <c r="M558" s="627" t="s">
        <v>4639</v>
      </c>
      <c r="N558" s="631" t="s">
        <v>57</v>
      </c>
      <c r="O558" s="438" t="s">
        <v>11021</v>
      </c>
      <c r="P558" s="436" t="s">
        <v>1858</v>
      </c>
      <c r="Q558" s="439" t="s">
        <v>9757</v>
      </c>
      <c r="R558" s="520" t="s">
        <v>6940</v>
      </c>
      <c r="S558" s="430" t="s">
        <v>1859</v>
      </c>
      <c r="T558" s="455" t="s">
        <v>12489</v>
      </c>
      <c r="U558" s="451" t="s">
        <v>57</v>
      </c>
      <c r="V558" s="483"/>
      <c r="W558" s="193"/>
      <c r="X558" s="193"/>
    </row>
    <row r="559" spans="1:30" s="38" customFormat="1" ht="60" outlineLevel="1">
      <c r="A559" s="474">
        <f t="shared" si="30"/>
        <v>513</v>
      </c>
      <c r="B559" s="430" t="s">
        <v>13819</v>
      </c>
      <c r="C559" s="520" t="s">
        <v>68</v>
      </c>
      <c r="D559" s="458" t="s">
        <v>1860</v>
      </c>
      <c r="E559" s="430">
        <v>6643007483</v>
      </c>
      <c r="F559" s="430" t="s">
        <v>5169</v>
      </c>
      <c r="G559" s="452" t="s">
        <v>1861</v>
      </c>
      <c r="H559" s="430" t="s">
        <v>253</v>
      </c>
      <c r="I559" s="430" t="s">
        <v>24</v>
      </c>
      <c r="J559" s="430" t="s">
        <v>11224</v>
      </c>
      <c r="K559" s="530">
        <v>375</v>
      </c>
      <c r="L559" s="430" t="s">
        <v>361</v>
      </c>
      <c r="M559" s="627" t="s">
        <v>6201</v>
      </c>
      <c r="N559" s="631" t="s">
        <v>57</v>
      </c>
      <c r="O559" s="526" t="s">
        <v>10027</v>
      </c>
      <c r="P559" s="520" t="s">
        <v>13562</v>
      </c>
      <c r="Q559" s="529" t="s">
        <v>9758</v>
      </c>
      <c r="R559" s="520" t="s">
        <v>6942</v>
      </c>
      <c r="S559" s="572" t="s">
        <v>1862</v>
      </c>
      <c r="T559" s="455" t="s">
        <v>12489</v>
      </c>
      <c r="U559" s="451" t="s">
        <v>13563</v>
      </c>
      <c r="V559" s="483"/>
      <c r="W559" s="193"/>
      <c r="X559" s="193"/>
    </row>
    <row r="560" spans="1:30" s="38" customFormat="1" ht="60" outlineLevel="1">
      <c r="A560" s="474">
        <f t="shared" si="30"/>
        <v>514</v>
      </c>
      <c r="B560" s="430" t="s">
        <v>13576</v>
      </c>
      <c r="C560" s="520" t="s">
        <v>581</v>
      </c>
      <c r="D560" s="435" t="s">
        <v>1863</v>
      </c>
      <c r="E560" s="436">
        <v>6643007571</v>
      </c>
      <c r="F560" s="436" t="s">
        <v>5170</v>
      </c>
      <c r="G560" s="437" t="s">
        <v>1864</v>
      </c>
      <c r="H560" s="430" t="s">
        <v>253</v>
      </c>
      <c r="I560" s="430" t="s">
        <v>24</v>
      </c>
      <c r="J560" s="430" t="s">
        <v>8322</v>
      </c>
      <c r="K560" s="530">
        <v>375</v>
      </c>
      <c r="L560" s="430" t="s">
        <v>361</v>
      </c>
      <c r="M560" s="627" t="s">
        <v>6073</v>
      </c>
      <c r="N560" s="631" t="s">
        <v>57</v>
      </c>
      <c r="O560" s="526" t="s">
        <v>10028</v>
      </c>
      <c r="P560" s="436" t="s">
        <v>1865</v>
      </c>
      <c r="Q560" s="529" t="s">
        <v>9759</v>
      </c>
      <c r="R560" s="520" t="s">
        <v>6943</v>
      </c>
      <c r="S560" s="520" t="s">
        <v>1866</v>
      </c>
      <c r="T560" s="455" t="s">
        <v>12489</v>
      </c>
      <c r="U560" s="451" t="s">
        <v>57</v>
      </c>
      <c r="V560" s="483"/>
      <c r="W560" s="193"/>
      <c r="X560" s="193"/>
    </row>
    <row r="561" spans="1:30" s="38" customFormat="1" ht="60" outlineLevel="1">
      <c r="A561" s="474">
        <f t="shared" si="30"/>
        <v>515</v>
      </c>
      <c r="B561" s="430" t="s">
        <v>13820</v>
      </c>
      <c r="C561" s="520" t="s">
        <v>581</v>
      </c>
      <c r="D561" s="458" t="s">
        <v>1867</v>
      </c>
      <c r="E561" s="430">
        <v>6643007490</v>
      </c>
      <c r="F561" s="430" t="s">
        <v>5171</v>
      </c>
      <c r="G561" s="452" t="s">
        <v>1868</v>
      </c>
      <c r="H561" s="430" t="s">
        <v>253</v>
      </c>
      <c r="I561" s="430" t="s">
        <v>24</v>
      </c>
      <c r="J561" s="430" t="s">
        <v>11224</v>
      </c>
      <c r="K561" s="530">
        <v>375</v>
      </c>
      <c r="L561" s="556" t="s">
        <v>361</v>
      </c>
      <c r="M561" s="627" t="s">
        <v>6201</v>
      </c>
      <c r="N561" s="631" t="s">
        <v>57</v>
      </c>
      <c r="O561" s="632" t="s">
        <v>10029</v>
      </c>
      <c r="P561" s="430" t="s">
        <v>1869</v>
      </c>
      <c r="Q561" s="461" t="s">
        <v>363</v>
      </c>
      <c r="R561" s="520" t="s">
        <v>6944</v>
      </c>
      <c r="S561" s="520" t="s">
        <v>1870</v>
      </c>
      <c r="T561" s="455" t="s">
        <v>12489</v>
      </c>
      <c r="U561" s="451" t="s">
        <v>57</v>
      </c>
      <c r="V561" s="483"/>
      <c r="W561" s="193"/>
      <c r="X561" s="193"/>
    </row>
    <row r="562" spans="1:30" s="38" customFormat="1" ht="84" outlineLevel="1">
      <c r="A562" s="474">
        <f t="shared" si="30"/>
        <v>516</v>
      </c>
      <c r="B562" s="520" t="s">
        <v>13821</v>
      </c>
      <c r="C562" s="520" t="s">
        <v>581</v>
      </c>
      <c r="D562" s="458" t="s">
        <v>1871</v>
      </c>
      <c r="E562" s="430">
        <v>6643007500</v>
      </c>
      <c r="F562" s="430" t="s">
        <v>5178</v>
      </c>
      <c r="G562" s="552" t="s">
        <v>1872</v>
      </c>
      <c r="H562" s="430" t="s">
        <v>253</v>
      </c>
      <c r="I562" s="430" t="s">
        <v>24</v>
      </c>
      <c r="J562" s="430" t="s">
        <v>11224</v>
      </c>
      <c r="K562" s="530">
        <v>375</v>
      </c>
      <c r="L562" s="430" t="s">
        <v>361</v>
      </c>
      <c r="M562" s="627" t="s">
        <v>4656</v>
      </c>
      <c r="N562" s="631" t="s">
        <v>57</v>
      </c>
      <c r="O562" s="526" t="s">
        <v>10042</v>
      </c>
      <c r="P562" s="430" t="s">
        <v>1873</v>
      </c>
      <c r="Q562" s="529" t="s">
        <v>9760</v>
      </c>
      <c r="R562" s="520" t="s">
        <v>6945</v>
      </c>
      <c r="S562" s="520" t="s">
        <v>1874</v>
      </c>
      <c r="T562" s="455" t="s">
        <v>12489</v>
      </c>
      <c r="U562" s="451" t="s">
        <v>57</v>
      </c>
      <c r="V562" s="483"/>
      <c r="W562" s="193"/>
      <c r="X562" s="193"/>
    </row>
    <row r="563" spans="1:30" s="38" customFormat="1" ht="72" outlineLevel="1">
      <c r="A563" s="474">
        <f t="shared" si="30"/>
        <v>517</v>
      </c>
      <c r="B563" s="430" t="s">
        <v>13822</v>
      </c>
      <c r="C563" s="520" t="s">
        <v>68</v>
      </c>
      <c r="D563" s="458" t="s">
        <v>1875</v>
      </c>
      <c r="E563" s="430">
        <v>6643007518</v>
      </c>
      <c r="F563" s="430" t="s">
        <v>5172</v>
      </c>
      <c r="G563" s="552" t="s">
        <v>1876</v>
      </c>
      <c r="H563" s="430" t="s">
        <v>253</v>
      </c>
      <c r="I563" s="430" t="s">
        <v>24</v>
      </c>
      <c r="J563" s="430" t="s">
        <v>11224</v>
      </c>
      <c r="K563" s="530">
        <v>375</v>
      </c>
      <c r="L563" s="430" t="s">
        <v>361</v>
      </c>
      <c r="M563" s="627" t="s">
        <v>5917</v>
      </c>
      <c r="N563" s="631" t="s">
        <v>57</v>
      </c>
      <c r="O563" s="526" t="s">
        <v>10003</v>
      </c>
      <c r="P563" s="430" t="s">
        <v>1877</v>
      </c>
      <c r="Q563" s="529" t="s">
        <v>11129</v>
      </c>
      <c r="R563" s="520" t="s">
        <v>6946</v>
      </c>
      <c r="S563" s="520" t="s">
        <v>6633</v>
      </c>
      <c r="T563" s="455" t="s">
        <v>12489</v>
      </c>
      <c r="U563" s="451" t="s">
        <v>57</v>
      </c>
      <c r="V563" s="483"/>
      <c r="W563" s="193"/>
      <c r="X563" s="193"/>
    </row>
    <row r="564" spans="1:30" s="38" customFormat="1" ht="72" outlineLevel="1">
      <c r="A564" s="474">
        <f t="shared" si="30"/>
        <v>518</v>
      </c>
      <c r="B564" s="430" t="s">
        <v>13823</v>
      </c>
      <c r="C564" s="520" t="s">
        <v>581</v>
      </c>
      <c r="D564" s="458" t="s">
        <v>1878</v>
      </c>
      <c r="E564" s="430">
        <v>6643007525</v>
      </c>
      <c r="F564" s="430" t="s">
        <v>5173</v>
      </c>
      <c r="G564" s="552" t="s">
        <v>1879</v>
      </c>
      <c r="H564" s="430" t="s">
        <v>253</v>
      </c>
      <c r="I564" s="430" t="s">
        <v>24</v>
      </c>
      <c r="J564" s="430" t="s">
        <v>11224</v>
      </c>
      <c r="K564" s="530">
        <v>375</v>
      </c>
      <c r="L564" s="430" t="s">
        <v>361</v>
      </c>
      <c r="M564" s="627" t="s">
        <v>6065</v>
      </c>
      <c r="N564" s="631" t="s">
        <v>57</v>
      </c>
      <c r="O564" s="526" t="s">
        <v>10043</v>
      </c>
      <c r="P564" s="520" t="s">
        <v>1880</v>
      </c>
      <c r="Q564" s="529" t="s">
        <v>9761</v>
      </c>
      <c r="R564" s="520" t="s">
        <v>6947</v>
      </c>
      <c r="S564" s="520" t="s">
        <v>1881</v>
      </c>
      <c r="T564" s="455" t="s">
        <v>12489</v>
      </c>
      <c r="U564" s="451" t="s">
        <v>57</v>
      </c>
      <c r="V564" s="483"/>
      <c r="W564" s="193"/>
      <c r="X564" s="193"/>
    </row>
    <row r="565" spans="1:30" s="38" customFormat="1" ht="72" outlineLevel="1">
      <c r="A565" s="474">
        <f t="shared" si="30"/>
        <v>519</v>
      </c>
      <c r="B565" s="430" t="s">
        <v>13824</v>
      </c>
      <c r="C565" s="520" t="s">
        <v>581</v>
      </c>
      <c r="D565" s="458" t="s">
        <v>1882</v>
      </c>
      <c r="E565" s="430">
        <v>6643007532</v>
      </c>
      <c r="F565" s="430" t="s">
        <v>5174</v>
      </c>
      <c r="G565" s="452" t="s">
        <v>1883</v>
      </c>
      <c r="H565" s="430" t="s">
        <v>253</v>
      </c>
      <c r="I565" s="430" t="s">
        <v>24</v>
      </c>
      <c r="J565" s="430" t="s">
        <v>11224</v>
      </c>
      <c r="K565" s="530">
        <v>375</v>
      </c>
      <c r="L565" s="430" t="s">
        <v>361</v>
      </c>
      <c r="M565" s="627" t="s">
        <v>6146</v>
      </c>
      <c r="N565" s="631" t="s">
        <v>57</v>
      </c>
      <c r="O565" s="526" t="s">
        <v>10030</v>
      </c>
      <c r="P565" s="430" t="s">
        <v>1884</v>
      </c>
      <c r="Q565" s="529" t="s">
        <v>9917</v>
      </c>
      <c r="R565" s="520" t="s">
        <v>6948</v>
      </c>
      <c r="S565" s="520" t="s">
        <v>1885</v>
      </c>
      <c r="T565" s="455" t="s">
        <v>12489</v>
      </c>
      <c r="U565" s="451" t="s">
        <v>57</v>
      </c>
      <c r="V565" s="483"/>
      <c r="W565" s="193"/>
      <c r="X565" s="193"/>
    </row>
    <row r="566" spans="1:30" s="38" customFormat="1" ht="60" outlineLevel="1">
      <c r="A566" s="474">
        <f t="shared" si="30"/>
        <v>520</v>
      </c>
      <c r="B566" s="520" t="s">
        <v>13825</v>
      </c>
      <c r="C566" s="520" t="s">
        <v>581</v>
      </c>
      <c r="D566" s="550" t="s">
        <v>1886</v>
      </c>
      <c r="E566" s="430">
        <v>6643007540</v>
      </c>
      <c r="F566" s="430" t="s">
        <v>5175</v>
      </c>
      <c r="G566" s="552" t="s">
        <v>1887</v>
      </c>
      <c r="H566" s="430" t="s">
        <v>253</v>
      </c>
      <c r="I566" s="430" t="s">
        <v>24</v>
      </c>
      <c r="J566" s="430" t="s">
        <v>11224</v>
      </c>
      <c r="K566" s="507">
        <v>375</v>
      </c>
      <c r="L566" s="430" t="s">
        <v>361</v>
      </c>
      <c r="M566" s="627" t="s">
        <v>6201</v>
      </c>
      <c r="N566" s="520" t="s">
        <v>57</v>
      </c>
      <c r="O566" s="526" t="s">
        <v>10940</v>
      </c>
      <c r="P566" s="430" t="s">
        <v>1888</v>
      </c>
      <c r="Q566" s="439" t="s">
        <v>9682</v>
      </c>
      <c r="R566" s="520" t="s">
        <v>6949</v>
      </c>
      <c r="S566" s="520" t="s">
        <v>1889</v>
      </c>
      <c r="T566" s="455" t="s">
        <v>12489</v>
      </c>
      <c r="U566" s="451" t="s">
        <v>57</v>
      </c>
      <c r="V566" s="483"/>
      <c r="W566" s="193"/>
      <c r="X566" s="193"/>
    </row>
    <row r="567" spans="1:30" s="38" customFormat="1" ht="60" outlineLevel="1">
      <c r="A567" s="474">
        <f t="shared" si="30"/>
        <v>521</v>
      </c>
      <c r="B567" s="436" t="s">
        <v>13577</v>
      </c>
      <c r="C567" s="520" t="s">
        <v>581</v>
      </c>
      <c r="D567" s="435" t="s">
        <v>1890</v>
      </c>
      <c r="E567" s="436">
        <v>6643007405</v>
      </c>
      <c r="F567" s="436" t="s">
        <v>5176</v>
      </c>
      <c r="G567" s="437" t="s">
        <v>1891</v>
      </c>
      <c r="H567" s="430" t="s">
        <v>253</v>
      </c>
      <c r="I567" s="430" t="s">
        <v>24</v>
      </c>
      <c r="J567" s="430" t="s">
        <v>11224</v>
      </c>
      <c r="K567" s="530">
        <v>375</v>
      </c>
      <c r="L567" s="556" t="s">
        <v>361</v>
      </c>
      <c r="M567" s="627" t="s">
        <v>5979</v>
      </c>
      <c r="N567" s="631" t="s">
        <v>57</v>
      </c>
      <c r="O567" s="526" t="s">
        <v>10044</v>
      </c>
      <c r="P567" s="430" t="s">
        <v>1892</v>
      </c>
      <c r="Q567" s="529" t="s">
        <v>9876</v>
      </c>
      <c r="R567" s="520" t="s">
        <v>6950</v>
      </c>
      <c r="S567" s="520" t="s">
        <v>6634</v>
      </c>
      <c r="T567" s="455" t="s">
        <v>12489</v>
      </c>
      <c r="U567" s="451" t="s">
        <v>57</v>
      </c>
      <c r="V567" s="483"/>
      <c r="W567" s="193"/>
      <c r="X567" s="193"/>
    </row>
    <row r="568" spans="1:30" s="38" customFormat="1" ht="37.5">
      <c r="A568" s="532" t="s">
        <v>11192</v>
      </c>
      <c r="B568" s="462"/>
      <c r="C568" s="462"/>
      <c r="D568" s="442"/>
      <c r="E568" s="462"/>
      <c r="F568" s="463"/>
      <c r="G568" s="464"/>
      <c r="H568" s="463"/>
      <c r="I568" s="463"/>
      <c r="J568" s="463"/>
      <c r="K568" s="465"/>
      <c r="L568" s="463"/>
      <c r="M568" s="463"/>
      <c r="N568" s="463"/>
      <c r="O568" s="466"/>
      <c r="P568" s="467"/>
      <c r="Q568" s="468"/>
      <c r="R568" s="463"/>
      <c r="S568" s="463"/>
      <c r="T568" s="466"/>
      <c r="U568" s="469"/>
      <c r="V568" s="429">
        <v>111</v>
      </c>
      <c r="W568" s="2"/>
      <c r="X568" s="2"/>
      <c r="Y568" s="2"/>
      <c r="Z568" s="2"/>
      <c r="AA568" s="2"/>
      <c r="AB568" s="2"/>
      <c r="AC568" s="2"/>
      <c r="AD568" s="2"/>
    </row>
    <row r="569" spans="1:30" s="38" customFormat="1" ht="84" outlineLevel="1">
      <c r="A569" s="474">
        <f>A567+1</f>
        <v>522</v>
      </c>
      <c r="B569" s="436" t="s">
        <v>12026</v>
      </c>
      <c r="C569" s="520" t="s">
        <v>68</v>
      </c>
      <c r="D569" s="435" t="s">
        <v>1893</v>
      </c>
      <c r="E569" s="436">
        <v>6666007786</v>
      </c>
      <c r="F569" s="436" t="s">
        <v>5179</v>
      </c>
      <c r="G569" s="437" t="s">
        <v>1894</v>
      </c>
      <c r="H569" s="430" t="s">
        <v>253</v>
      </c>
      <c r="I569" s="436" t="s">
        <v>77</v>
      </c>
      <c r="J569" s="436" t="s">
        <v>4418</v>
      </c>
      <c r="K569" s="460" t="s">
        <v>1895</v>
      </c>
      <c r="L569" s="436" t="s">
        <v>361</v>
      </c>
      <c r="M569" s="633" t="s">
        <v>6069</v>
      </c>
      <c r="N569" s="631" t="s">
        <v>57</v>
      </c>
      <c r="O569" s="438" t="s">
        <v>9979</v>
      </c>
      <c r="P569" s="436" t="s">
        <v>1896</v>
      </c>
      <c r="Q569" s="634" t="s">
        <v>9762</v>
      </c>
      <c r="R569" s="431" t="s">
        <v>6951</v>
      </c>
      <c r="S569" s="431" t="s">
        <v>6088</v>
      </c>
      <c r="T569" s="527" t="s">
        <v>8850</v>
      </c>
      <c r="U569" s="505" t="s">
        <v>6118</v>
      </c>
      <c r="V569" s="429"/>
    </row>
    <row r="570" spans="1:30" s="38" customFormat="1" ht="84" outlineLevel="1">
      <c r="A570" s="474">
        <f t="shared" ref="A570:A596" si="31">A569+1</f>
        <v>523</v>
      </c>
      <c r="B570" s="436" t="s">
        <v>13826</v>
      </c>
      <c r="C570" s="520" t="s">
        <v>68</v>
      </c>
      <c r="D570" s="435" t="s">
        <v>1897</v>
      </c>
      <c r="E570" s="436">
        <v>6665007582</v>
      </c>
      <c r="F570" s="436" t="s">
        <v>5180</v>
      </c>
      <c r="G570" s="437" t="s">
        <v>1898</v>
      </c>
      <c r="H570" s="436" t="s">
        <v>253</v>
      </c>
      <c r="I570" s="436" t="s">
        <v>24</v>
      </c>
      <c r="J570" s="436" t="s">
        <v>4468</v>
      </c>
      <c r="K570" s="460" t="s">
        <v>1895</v>
      </c>
      <c r="L570" s="436" t="s">
        <v>361</v>
      </c>
      <c r="M570" s="633" t="s">
        <v>6076</v>
      </c>
      <c r="N570" s="436" t="s">
        <v>57</v>
      </c>
      <c r="O570" s="438" t="s">
        <v>10045</v>
      </c>
      <c r="P570" s="436" t="s">
        <v>1899</v>
      </c>
      <c r="Q570" s="439" t="s">
        <v>9682</v>
      </c>
      <c r="R570" s="432" t="s">
        <v>6952</v>
      </c>
      <c r="S570" s="432" t="s">
        <v>6089</v>
      </c>
      <c r="T570" s="528" t="s">
        <v>8874</v>
      </c>
      <c r="U570" s="635" t="s">
        <v>6114</v>
      </c>
      <c r="V570" s="429"/>
    </row>
    <row r="571" spans="1:30" s="38" customFormat="1" ht="84" outlineLevel="1">
      <c r="A571" s="474">
        <f t="shared" si="31"/>
        <v>524</v>
      </c>
      <c r="B571" s="436" t="s">
        <v>12027</v>
      </c>
      <c r="C571" s="520" t="s">
        <v>68</v>
      </c>
      <c r="D571" s="435" t="s">
        <v>1900</v>
      </c>
      <c r="E571" s="436">
        <v>6666008236</v>
      </c>
      <c r="F571" s="436" t="s">
        <v>5181</v>
      </c>
      <c r="G571" s="437" t="s">
        <v>1901</v>
      </c>
      <c r="H571" s="436" t="s">
        <v>253</v>
      </c>
      <c r="I571" s="436" t="s">
        <v>24</v>
      </c>
      <c r="J571" s="436" t="s">
        <v>4469</v>
      </c>
      <c r="K571" s="460" t="s">
        <v>1895</v>
      </c>
      <c r="L571" s="436" t="s">
        <v>361</v>
      </c>
      <c r="M571" s="633" t="s">
        <v>6077</v>
      </c>
      <c r="N571" s="436" t="s">
        <v>57</v>
      </c>
      <c r="O571" s="438" t="s">
        <v>10046</v>
      </c>
      <c r="P571" s="436" t="s">
        <v>1902</v>
      </c>
      <c r="Q571" s="439" t="s">
        <v>9918</v>
      </c>
      <c r="R571" s="512" t="s">
        <v>6953</v>
      </c>
      <c r="S571" s="512" t="s">
        <v>6090</v>
      </c>
      <c r="T571" s="509" t="s">
        <v>8875</v>
      </c>
      <c r="U571" s="636" t="s">
        <v>6115</v>
      </c>
      <c r="V571" s="483"/>
      <c r="W571" s="193"/>
      <c r="X571" s="193"/>
      <c r="Y571" s="193"/>
    </row>
    <row r="572" spans="1:30" s="38" customFormat="1" ht="132" outlineLevel="1">
      <c r="A572" s="474">
        <f t="shared" si="31"/>
        <v>525</v>
      </c>
      <c r="B572" s="436" t="s">
        <v>12028</v>
      </c>
      <c r="C572" s="520" t="s">
        <v>68</v>
      </c>
      <c r="D572" s="435" t="s">
        <v>1903</v>
      </c>
      <c r="E572" s="436">
        <v>6665007310</v>
      </c>
      <c r="F572" s="436" t="s">
        <v>5182</v>
      </c>
      <c r="G572" s="437" t="s">
        <v>1904</v>
      </c>
      <c r="H572" s="436" t="s">
        <v>253</v>
      </c>
      <c r="I572" s="436" t="s">
        <v>24</v>
      </c>
      <c r="J572" s="436" t="s">
        <v>4470</v>
      </c>
      <c r="K572" s="460" t="s">
        <v>1895</v>
      </c>
      <c r="L572" s="436" t="s">
        <v>361</v>
      </c>
      <c r="M572" s="633" t="s">
        <v>5905</v>
      </c>
      <c r="N572" s="436" t="s">
        <v>57</v>
      </c>
      <c r="O572" s="438" t="s">
        <v>9990</v>
      </c>
      <c r="P572" s="436" t="s">
        <v>1905</v>
      </c>
      <c r="Q572" s="634" t="s">
        <v>9763</v>
      </c>
      <c r="R572" s="512" t="s">
        <v>6954</v>
      </c>
      <c r="S572" s="512" t="s">
        <v>6091</v>
      </c>
      <c r="T572" s="509" t="s">
        <v>8876</v>
      </c>
      <c r="U572" s="636" t="s">
        <v>6116</v>
      </c>
      <c r="V572" s="483"/>
      <c r="W572" s="193"/>
      <c r="X572" s="193"/>
      <c r="Y572" s="193"/>
    </row>
    <row r="573" spans="1:30" s="38" customFormat="1" ht="84" outlineLevel="1">
      <c r="A573" s="474">
        <f t="shared" si="31"/>
        <v>526</v>
      </c>
      <c r="B573" s="430" t="s">
        <v>12029</v>
      </c>
      <c r="C573" s="520" t="s">
        <v>68</v>
      </c>
      <c r="D573" s="458" t="s">
        <v>1906</v>
      </c>
      <c r="E573" s="430">
        <v>6665006733</v>
      </c>
      <c r="F573" s="430" t="s">
        <v>5183</v>
      </c>
      <c r="G573" s="452" t="s">
        <v>1907</v>
      </c>
      <c r="H573" s="430" t="s">
        <v>253</v>
      </c>
      <c r="I573" s="430" t="s">
        <v>24</v>
      </c>
      <c r="J573" s="436" t="s">
        <v>4471</v>
      </c>
      <c r="K573" s="507" t="s">
        <v>1895</v>
      </c>
      <c r="L573" s="430" t="s">
        <v>361</v>
      </c>
      <c r="M573" s="633" t="s">
        <v>5902</v>
      </c>
      <c r="N573" s="430" t="s">
        <v>57</v>
      </c>
      <c r="O573" s="453" t="s">
        <v>9987</v>
      </c>
      <c r="P573" s="430" t="s">
        <v>1908</v>
      </c>
      <c r="Q573" s="634" t="s">
        <v>9763</v>
      </c>
      <c r="R573" s="512" t="s">
        <v>6954</v>
      </c>
      <c r="S573" s="512" t="s">
        <v>6091</v>
      </c>
      <c r="T573" s="509" t="s">
        <v>8876</v>
      </c>
      <c r="U573" s="636" t="s">
        <v>6117</v>
      </c>
      <c r="V573" s="483"/>
      <c r="W573" s="193"/>
      <c r="X573" s="193"/>
      <c r="Y573" s="193"/>
    </row>
    <row r="574" spans="1:30" s="38" customFormat="1" ht="84" outlineLevel="1">
      <c r="A574" s="474">
        <f t="shared" si="31"/>
        <v>527</v>
      </c>
      <c r="B574" s="430" t="s">
        <v>12030</v>
      </c>
      <c r="C574" s="520" t="s">
        <v>68</v>
      </c>
      <c r="D574" s="458" t="s">
        <v>1909</v>
      </c>
      <c r="E574" s="430">
        <v>6612013871</v>
      </c>
      <c r="F574" s="430" t="s">
        <v>5184</v>
      </c>
      <c r="G574" s="452" t="s">
        <v>1910</v>
      </c>
      <c r="H574" s="430" t="s">
        <v>253</v>
      </c>
      <c r="I574" s="430" t="s">
        <v>24</v>
      </c>
      <c r="J574" s="436" t="s">
        <v>3032</v>
      </c>
      <c r="K574" s="507" t="s">
        <v>1911</v>
      </c>
      <c r="L574" s="430" t="s">
        <v>361</v>
      </c>
      <c r="M574" s="431" t="s">
        <v>6078</v>
      </c>
      <c r="N574" s="430" t="s">
        <v>57</v>
      </c>
      <c r="O574" s="453" t="s">
        <v>9969</v>
      </c>
      <c r="P574" s="430" t="s">
        <v>1912</v>
      </c>
      <c r="Q574" s="634" t="s">
        <v>9764</v>
      </c>
      <c r="R574" s="512" t="s">
        <v>6955</v>
      </c>
      <c r="S574" s="512" t="s">
        <v>6092</v>
      </c>
      <c r="T574" s="509" t="s">
        <v>8877</v>
      </c>
      <c r="U574" s="636" t="s">
        <v>6119</v>
      </c>
      <c r="V574" s="483"/>
      <c r="W574" s="193"/>
      <c r="X574" s="193"/>
      <c r="Y574" s="193"/>
    </row>
    <row r="575" spans="1:30" s="38" customFormat="1" ht="84" outlineLevel="1">
      <c r="A575" s="474">
        <f t="shared" si="31"/>
        <v>528</v>
      </c>
      <c r="B575" s="430" t="s">
        <v>13827</v>
      </c>
      <c r="C575" s="520" t="s">
        <v>68</v>
      </c>
      <c r="D575" s="458" t="s">
        <v>1913</v>
      </c>
      <c r="E575" s="430">
        <v>6665008096</v>
      </c>
      <c r="F575" s="430" t="s">
        <v>5185</v>
      </c>
      <c r="G575" s="452" t="s">
        <v>1914</v>
      </c>
      <c r="H575" s="430" t="s">
        <v>253</v>
      </c>
      <c r="I575" s="430" t="s">
        <v>24</v>
      </c>
      <c r="J575" s="430" t="s">
        <v>4418</v>
      </c>
      <c r="K575" s="507" t="s">
        <v>1895</v>
      </c>
      <c r="L575" s="430" t="s">
        <v>361</v>
      </c>
      <c r="M575" s="633" t="s">
        <v>5902</v>
      </c>
      <c r="N575" s="430" t="s">
        <v>57</v>
      </c>
      <c r="O575" s="453" t="s">
        <v>10047</v>
      </c>
      <c r="P575" s="430" t="s">
        <v>1915</v>
      </c>
      <c r="Q575" s="457" t="s">
        <v>9877</v>
      </c>
      <c r="R575" s="512" t="s">
        <v>6956</v>
      </c>
      <c r="S575" s="512" t="s">
        <v>6093</v>
      </c>
      <c r="T575" s="509" t="s">
        <v>8878</v>
      </c>
      <c r="U575" s="636" t="s">
        <v>6120</v>
      </c>
      <c r="V575" s="483"/>
      <c r="W575" s="193"/>
      <c r="X575" s="193"/>
      <c r="Y575" s="193"/>
    </row>
    <row r="576" spans="1:30" s="38" customFormat="1" ht="96" outlineLevel="1">
      <c r="A576" s="474">
        <f t="shared" si="31"/>
        <v>529</v>
      </c>
      <c r="B576" s="430" t="s">
        <v>13828</v>
      </c>
      <c r="C576" s="520" t="s">
        <v>68</v>
      </c>
      <c r="D576" s="458" t="s">
        <v>1916</v>
      </c>
      <c r="E576" s="430">
        <v>6665007367</v>
      </c>
      <c r="F576" s="430" t="s">
        <v>5186</v>
      </c>
      <c r="G576" s="452" t="s">
        <v>1917</v>
      </c>
      <c r="H576" s="430" t="s">
        <v>253</v>
      </c>
      <c r="I576" s="430" t="s">
        <v>24</v>
      </c>
      <c r="J576" s="430" t="s">
        <v>4418</v>
      </c>
      <c r="K576" s="507" t="s">
        <v>1895</v>
      </c>
      <c r="L576" s="430" t="s">
        <v>361</v>
      </c>
      <c r="M576" s="633" t="s">
        <v>6079</v>
      </c>
      <c r="N576" s="430" t="s">
        <v>57</v>
      </c>
      <c r="O576" s="453" t="s">
        <v>11022</v>
      </c>
      <c r="P576" s="430" t="s">
        <v>1918</v>
      </c>
      <c r="Q576" s="457" t="s">
        <v>9878</v>
      </c>
      <c r="R576" s="512" t="s">
        <v>6957</v>
      </c>
      <c r="S576" s="512" t="s">
        <v>6094</v>
      </c>
      <c r="T576" s="509" t="s">
        <v>8879</v>
      </c>
      <c r="U576" s="636" t="s">
        <v>6121</v>
      </c>
      <c r="V576" s="483"/>
      <c r="W576" s="193"/>
      <c r="X576" s="193"/>
      <c r="Y576" s="193"/>
    </row>
    <row r="577" spans="1:34" s="38" customFormat="1" ht="72" outlineLevel="1">
      <c r="A577" s="474">
        <f t="shared" si="31"/>
        <v>530</v>
      </c>
      <c r="B577" s="430" t="s">
        <v>13829</v>
      </c>
      <c r="C577" s="520" t="s">
        <v>68</v>
      </c>
      <c r="D577" s="458" t="s">
        <v>1919</v>
      </c>
      <c r="E577" s="430">
        <v>6665005779</v>
      </c>
      <c r="F577" s="430" t="s">
        <v>5200</v>
      </c>
      <c r="G577" s="452" t="s">
        <v>1920</v>
      </c>
      <c r="H577" s="430" t="s">
        <v>253</v>
      </c>
      <c r="I577" s="430" t="s">
        <v>24</v>
      </c>
      <c r="J577" s="430" t="s">
        <v>8322</v>
      </c>
      <c r="K577" s="507">
        <v>0</v>
      </c>
      <c r="L577" s="430" t="s">
        <v>361</v>
      </c>
      <c r="M577" s="431" t="s">
        <v>6073</v>
      </c>
      <c r="N577" s="430" t="s">
        <v>57</v>
      </c>
      <c r="O577" s="453" t="s">
        <v>10033</v>
      </c>
      <c r="P577" s="430" t="s">
        <v>1921</v>
      </c>
      <c r="Q577" s="457" t="s">
        <v>9745</v>
      </c>
      <c r="R577" s="512" t="s">
        <v>6958</v>
      </c>
      <c r="S577" s="512" t="s">
        <v>1922</v>
      </c>
      <c r="T577" s="567" t="s">
        <v>9199</v>
      </c>
      <c r="U577" s="451" t="s">
        <v>57</v>
      </c>
      <c r="V577" s="483"/>
      <c r="W577" s="193"/>
      <c r="X577" s="193"/>
      <c r="Y577" s="193"/>
    </row>
    <row r="578" spans="1:34" s="38" customFormat="1" ht="84" outlineLevel="1">
      <c r="A578" s="474">
        <f t="shared" si="31"/>
        <v>531</v>
      </c>
      <c r="B578" s="436" t="s">
        <v>12031</v>
      </c>
      <c r="C578" s="520" t="s">
        <v>68</v>
      </c>
      <c r="D578" s="435" t="s">
        <v>1923</v>
      </c>
      <c r="E578" s="436">
        <v>6666007867</v>
      </c>
      <c r="F578" s="436" t="s">
        <v>5202</v>
      </c>
      <c r="G578" s="437" t="s">
        <v>1924</v>
      </c>
      <c r="H578" s="430" t="s">
        <v>253</v>
      </c>
      <c r="I578" s="436" t="s">
        <v>24</v>
      </c>
      <c r="J578" s="436" t="s">
        <v>4472</v>
      </c>
      <c r="K578" s="460" t="s">
        <v>1911</v>
      </c>
      <c r="L578" s="436" t="s">
        <v>361</v>
      </c>
      <c r="M578" s="432" t="s">
        <v>4654</v>
      </c>
      <c r="N578" s="430" t="s">
        <v>57</v>
      </c>
      <c r="O578" s="438" t="s">
        <v>10048</v>
      </c>
      <c r="P578" s="436" t="s">
        <v>1925</v>
      </c>
      <c r="Q578" s="522" t="s">
        <v>9765</v>
      </c>
      <c r="R578" s="512" t="s">
        <v>6959</v>
      </c>
      <c r="S578" s="512" t="s">
        <v>6095</v>
      </c>
      <c r="T578" s="509" t="s">
        <v>8880</v>
      </c>
      <c r="U578" s="636" t="s">
        <v>6122</v>
      </c>
      <c r="V578" s="483"/>
      <c r="W578" s="193"/>
      <c r="X578" s="193"/>
      <c r="Y578" s="193"/>
    </row>
    <row r="579" spans="1:34" s="38" customFormat="1" ht="84" outlineLevel="1">
      <c r="A579" s="474">
        <f t="shared" si="31"/>
        <v>532</v>
      </c>
      <c r="B579" s="436" t="s">
        <v>12032</v>
      </c>
      <c r="C579" s="520" t="s">
        <v>68</v>
      </c>
      <c r="D579" s="435" t="s">
        <v>1926</v>
      </c>
      <c r="E579" s="436">
        <v>6665006821</v>
      </c>
      <c r="F579" s="436" t="s">
        <v>5201</v>
      </c>
      <c r="G579" s="437" t="s">
        <v>1927</v>
      </c>
      <c r="H579" s="436" t="s">
        <v>253</v>
      </c>
      <c r="I579" s="436" t="s">
        <v>24</v>
      </c>
      <c r="J579" s="436" t="s">
        <v>4470</v>
      </c>
      <c r="K579" s="460" t="s">
        <v>1895</v>
      </c>
      <c r="L579" s="436" t="s">
        <v>361</v>
      </c>
      <c r="M579" s="432" t="s">
        <v>5958</v>
      </c>
      <c r="N579" s="436" t="s">
        <v>57</v>
      </c>
      <c r="O579" s="438" t="s">
        <v>10049</v>
      </c>
      <c r="P579" s="436" t="s">
        <v>4545</v>
      </c>
      <c r="Q579" s="341" t="s">
        <v>9879</v>
      </c>
      <c r="R579" s="512" t="s">
        <v>6960</v>
      </c>
      <c r="S579" s="512" t="s">
        <v>6096</v>
      </c>
      <c r="T579" s="509" t="s">
        <v>8881</v>
      </c>
      <c r="U579" s="636" t="s">
        <v>6123</v>
      </c>
      <c r="V579" s="483"/>
      <c r="W579" s="193"/>
      <c r="X579" s="193"/>
      <c r="Y579" s="193"/>
    </row>
    <row r="580" spans="1:34" s="38" customFormat="1" ht="84" outlineLevel="1">
      <c r="A580" s="474">
        <f t="shared" si="31"/>
        <v>533</v>
      </c>
      <c r="B580" s="436" t="s">
        <v>12033</v>
      </c>
      <c r="C580" s="520" t="s">
        <v>68</v>
      </c>
      <c r="D580" s="435" t="s">
        <v>1928</v>
      </c>
      <c r="E580" s="436">
        <v>6666008606</v>
      </c>
      <c r="F580" s="436" t="s">
        <v>5187</v>
      </c>
      <c r="G580" s="437" t="s">
        <v>1929</v>
      </c>
      <c r="H580" s="436" t="s">
        <v>253</v>
      </c>
      <c r="I580" s="436" t="s">
        <v>24</v>
      </c>
      <c r="J580" s="436" t="s">
        <v>4473</v>
      </c>
      <c r="K580" s="460" t="s">
        <v>1895</v>
      </c>
      <c r="L580" s="436" t="s">
        <v>361</v>
      </c>
      <c r="M580" s="432" t="s">
        <v>6080</v>
      </c>
      <c r="N580" s="436" t="s">
        <v>57</v>
      </c>
      <c r="O580" s="438" t="s">
        <v>9972</v>
      </c>
      <c r="P580" s="436" t="s">
        <v>1930</v>
      </c>
      <c r="Q580" s="341" t="s">
        <v>9879</v>
      </c>
      <c r="R580" s="512" t="s">
        <v>6961</v>
      </c>
      <c r="S580" s="512" t="s">
        <v>6097</v>
      </c>
      <c r="T580" s="509" t="s">
        <v>8882</v>
      </c>
      <c r="U580" s="636" t="s">
        <v>6124</v>
      </c>
      <c r="V580" s="483"/>
      <c r="W580" s="193"/>
      <c r="X580" s="193"/>
      <c r="Y580" s="193"/>
    </row>
    <row r="581" spans="1:34" s="38" customFormat="1" ht="84" outlineLevel="1">
      <c r="A581" s="474">
        <f t="shared" si="31"/>
        <v>534</v>
      </c>
      <c r="B581" s="430" t="s">
        <v>13830</v>
      </c>
      <c r="C581" s="520" t="s">
        <v>68</v>
      </c>
      <c r="D581" s="458" t="s">
        <v>1931</v>
      </c>
      <c r="E581" s="430">
        <v>6665007695</v>
      </c>
      <c r="F581" s="430" t="s">
        <v>5188</v>
      </c>
      <c r="G581" s="452" t="s">
        <v>1932</v>
      </c>
      <c r="H581" s="430" t="s">
        <v>253</v>
      </c>
      <c r="I581" s="453" t="s">
        <v>24</v>
      </c>
      <c r="J581" s="430" t="s">
        <v>4474</v>
      </c>
      <c r="K581" s="507" t="s">
        <v>1895</v>
      </c>
      <c r="L581" s="430" t="s">
        <v>361</v>
      </c>
      <c r="M581" s="432" t="s">
        <v>6081</v>
      </c>
      <c r="N581" s="631" t="s">
        <v>57</v>
      </c>
      <c r="O581" s="453" t="s">
        <v>9458</v>
      </c>
      <c r="P581" s="430" t="s">
        <v>1933</v>
      </c>
      <c r="Q581" s="341" t="s">
        <v>9879</v>
      </c>
      <c r="R581" s="512" t="s">
        <v>6962</v>
      </c>
      <c r="S581" s="512" t="s">
        <v>6098</v>
      </c>
      <c r="T581" s="509" t="s">
        <v>8883</v>
      </c>
      <c r="U581" s="636" t="s">
        <v>6125</v>
      </c>
      <c r="V581" s="483"/>
      <c r="W581" s="193"/>
      <c r="X581" s="193"/>
      <c r="Y581" s="193"/>
    </row>
    <row r="582" spans="1:34" s="38" customFormat="1" ht="84" outlineLevel="1">
      <c r="A582" s="474">
        <f t="shared" si="31"/>
        <v>535</v>
      </c>
      <c r="B582" s="430" t="s">
        <v>12034</v>
      </c>
      <c r="C582" s="520" t="s">
        <v>68</v>
      </c>
      <c r="D582" s="458" t="s">
        <v>1934</v>
      </c>
      <c r="E582" s="430">
        <v>6665007350</v>
      </c>
      <c r="F582" s="430" t="s">
        <v>5189</v>
      </c>
      <c r="G582" s="452" t="s">
        <v>1935</v>
      </c>
      <c r="H582" s="430" t="s">
        <v>253</v>
      </c>
      <c r="I582" s="510" t="s">
        <v>24</v>
      </c>
      <c r="J582" s="430" t="s">
        <v>4470</v>
      </c>
      <c r="K582" s="530" t="s">
        <v>1895</v>
      </c>
      <c r="L582" s="556" t="s">
        <v>361</v>
      </c>
      <c r="M582" s="432" t="s">
        <v>5902</v>
      </c>
      <c r="N582" s="631" t="s">
        <v>57</v>
      </c>
      <c r="O582" s="453" t="s">
        <v>10050</v>
      </c>
      <c r="P582" s="430" t="s">
        <v>1936</v>
      </c>
      <c r="Q582" s="457" t="s">
        <v>9682</v>
      </c>
      <c r="R582" s="512" t="s">
        <v>6963</v>
      </c>
      <c r="S582" s="512" t="s">
        <v>6099</v>
      </c>
      <c r="T582" s="509" t="s">
        <v>8884</v>
      </c>
      <c r="U582" s="637" t="s">
        <v>6126</v>
      </c>
      <c r="V582" s="483"/>
      <c r="W582" s="193"/>
      <c r="X582" s="193"/>
      <c r="Y582" s="193"/>
    </row>
    <row r="583" spans="1:34" s="38" customFormat="1" ht="84" outlineLevel="1">
      <c r="A583" s="474">
        <f t="shared" si="31"/>
        <v>536</v>
      </c>
      <c r="B583" s="430" t="s">
        <v>11812</v>
      </c>
      <c r="C583" s="520" t="s">
        <v>68</v>
      </c>
      <c r="D583" s="458" t="s">
        <v>1937</v>
      </c>
      <c r="E583" s="430">
        <v>6666008204</v>
      </c>
      <c r="F583" s="430" t="s">
        <v>5190</v>
      </c>
      <c r="G583" s="452" t="s">
        <v>1938</v>
      </c>
      <c r="H583" s="430" t="s">
        <v>253</v>
      </c>
      <c r="I583" s="430" t="s">
        <v>24</v>
      </c>
      <c r="J583" s="430" t="s">
        <v>4475</v>
      </c>
      <c r="K583" s="507" t="s">
        <v>1895</v>
      </c>
      <c r="L583" s="430" t="s">
        <v>361</v>
      </c>
      <c r="M583" s="432" t="s">
        <v>6082</v>
      </c>
      <c r="N583" s="430" t="s">
        <v>57</v>
      </c>
      <c r="O583" s="453" t="s">
        <v>10444</v>
      </c>
      <c r="P583" s="430" t="s">
        <v>1939</v>
      </c>
      <c r="Q583" s="457" t="s">
        <v>9682</v>
      </c>
      <c r="R583" s="431" t="s">
        <v>6964</v>
      </c>
      <c r="S583" s="431" t="s">
        <v>6100</v>
      </c>
      <c r="T583" s="603" t="s">
        <v>8885</v>
      </c>
      <c r="U583" s="638" t="s">
        <v>6127</v>
      </c>
      <c r="V583" s="429"/>
    </row>
    <row r="584" spans="1:34" s="38" customFormat="1" ht="84" outlineLevel="1">
      <c r="A584" s="474">
        <f t="shared" si="31"/>
        <v>537</v>
      </c>
      <c r="B584" s="430" t="s">
        <v>13831</v>
      </c>
      <c r="C584" s="520" t="s">
        <v>68</v>
      </c>
      <c r="D584" s="639" t="s">
        <v>4267</v>
      </c>
      <c r="E584" s="453">
        <v>6666008444</v>
      </c>
      <c r="F584" s="430" t="s">
        <v>5191</v>
      </c>
      <c r="G584" s="452" t="s">
        <v>1940</v>
      </c>
      <c r="H584" s="430" t="s">
        <v>253</v>
      </c>
      <c r="I584" s="430" t="s">
        <v>24</v>
      </c>
      <c r="J584" s="430" t="s">
        <v>4468</v>
      </c>
      <c r="K584" s="507" t="s">
        <v>1895</v>
      </c>
      <c r="L584" s="430" t="s">
        <v>361</v>
      </c>
      <c r="M584" s="432" t="s">
        <v>5901</v>
      </c>
      <c r="N584" s="430" t="s">
        <v>57</v>
      </c>
      <c r="O584" s="453" t="s">
        <v>9984</v>
      </c>
      <c r="P584" s="430" t="s">
        <v>1941</v>
      </c>
      <c r="Q584" s="457" t="s">
        <v>9766</v>
      </c>
      <c r="R584" s="431" t="s">
        <v>6965</v>
      </c>
      <c r="S584" s="431" t="s">
        <v>6101</v>
      </c>
      <c r="T584" s="603" t="s">
        <v>8886</v>
      </c>
      <c r="U584" s="549" t="s">
        <v>6128</v>
      </c>
      <c r="V584" s="429"/>
    </row>
    <row r="585" spans="1:34" s="38" customFormat="1" ht="96" outlineLevel="1">
      <c r="A585" s="474">
        <f t="shared" si="31"/>
        <v>538</v>
      </c>
      <c r="B585" s="430" t="s">
        <v>12035</v>
      </c>
      <c r="C585" s="520" t="s">
        <v>68</v>
      </c>
      <c r="D585" s="458" t="s">
        <v>1942</v>
      </c>
      <c r="E585" s="430">
        <v>6666007874</v>
      </c>
      <c r="F585" s="430" t="s">
        <v>5192</v>
      </c>
      <c r="G585" s="452" t="s">
        <v>1943</v>
      </c>
      <c r="H585" s="430" t="s">
        <v>253</v>
      </c>
      <c r="I585" s="430" t="s">
        <v>24</v>
      </c>
      <c r="J585" s="430" t="s">
        <v>4470</v>
      </c>
      <c r="K585" s="507" t="s">
        <v>1895</v>
      </c>
      <c r="L585" s="430" t="s">
        <v>361</v>
      </c>
      <c r="M585" s="432" t="s">
        <v>6083</v>
      </c>
      <c r="N585" s="430" t="s">
        <v>57</v>
      </c>
      <c r="O585" s="453" t="s">
        <v>11023</v>
      </c>
      <c r="P585" s="430" t="s">
        <v>1944</v>
      </c>
      <c r="Q585" s="457" t="s">
        <v>9767</v>
      </c>
      <c r="R585" s="431" t="s">
        <v>6966</v>
      </c>
      <c r="S585" s="431" t="s">
        <v>6102</v>
      </c>
      <c r="T585" s="603" t="s">
        <v>12420</v>
      </c>
      <c r="U585" s="549" t="s">
        <v>6129</v>
      </c>
      <c r="V585" s="429"/>
      <c r="W585" s="54"/>
      <c r="X585" s="54"/>
      <c r="Y585" s="54"/>
      <c r="Z585" s="54"/>
      <c r="AA585" s="54"/>
      <c r="AB585" s="54"/>
      <c r="AC585" s="54"/>
      <c r="AD585" s="54"/>
    </row>
    <row r="586" spans="1:34" s="38" customFormat="1" ht="84" outlineLevel="1">
      <c r="A586" s="474">
        <f t="shared" si="31"/>
        <v>539</v>
      </c>
      <c r="B586" s="430" t="s">
        <v>11813</v>
      </c>
      <c r="C586" s="520" t="s">
        <v>68</v>
      </c>
      <c r="D586" s="458" t="s">
        <v>1945</v>
      </c>
      <c r="E586" s="430">
        <v>6665007543</v>
      </c>
      <c r="F586" s="430" t="s">
        <v>5193</v>
      </c>
      <c r="G586" s="452" t="s">
        <v>1946</v>
      </c>
      <c r="H586" s="430" t="s">
        <v>253</v>
      </c>
      <c r="I586" s="430" t="s">
        <v>24</v>
      </c>
      <c r="J586" s="430" t="s">
        <v>4476</v>
      </c>
      <c r="K586" s="507" t="s">
        <v>1895</v>
      </c>
      <c r="L586" s="430" t="s">
        <v>361</v>
      </c>
      <c r="M586" s="432" t="s">
        <v>6084</v>
      </c>
      <c r="N586" s="430" t="s">
        <v>57</v>
      </c>
      <c r="O586" s="453" t="s">
        <v>9460</v>
      </c>
      <c r="P586" s="430" t="s">
        <v>1947</v>
      </c>
      <c r="Q586" s="457" t="s">
        <v>9682</v>
      </c>
      <c r="R586" s="431" t="s">
        <v>6967</v>
      </c>
      <c r="S586" s="431" t="s">
        <v>6103</v>
      </c>
      <c r="T586" s="603" t="s">
        <v>8884</v>
      </c>
      <c r="U586" s="549" t="s">
        <v>6130</v>
      </c>
      <c r="V586" s="429"/>
    </row>
    <row r="587" spans="1:34" s="38" customFormat="1" ht="84" outlineLevel="1">
      <c r="A587" s="474">
        <f t="shared" si="31"/>
        <v>540</v>
      </c>
      <c r="B587" s="430" t="s">
        <v>11814</v>
      </c>
      <c r="C587" s="520" t="s">
        <v>68</v>
      </c>
      <c r="D587" s="458" t="s">
        <v>1948</v>
      </c>
      <c r="E587" s="430">
        <v>6665007462</v>
      </c>
      <c r="F587" s="430" t="s">
        <v>5194</v>
      </c>
      <c r="G587" s="452" t="s">
        <v>1949</v>
      </c>
      <c r="H587" s="430" t="s">
        <v>253</v>
      </c>
      <c r="I587" s="430" t="s">
        <v>24</v>
      </c>
      <c r="J587" s="430" t="s">
        <v>4477</v>
      </c>
      <c r="K587" s="507" t="s">
        <v>1895</v>
      </c>
      <c r="L587" s="430" t="s">
        <v>361</v>
      </c>
      <c r="M587" s="512" t="s">
        <v>6085</v>
      </c>
      <c r="N587" s="454" t="s">
        <v>57</v>
      </c>
      <c r="O587" s="455" t="s">
        <v>10051</v>
      </c>
      <c r="P587" s="454" t="s">
        <v>1950</v>
      </c>
      <c r="Q587" s="531" t="s">
        <v>9768</v>
      </c>
      <c r="R587" s="512" t="s">
        <v>6968</v>
      </c>
      <c r="S587" s="512" t="s">
        <v>6104</v>
      </c>
      <c r="T587" s="509" t="s">
        <v>8887</v>
      </c>
      <c r="U587" s="637" t="s">
        <v>6131</v>
      </c>
      <c r="V587" s="483"/>
      <c r="W587" s="193"/>
      <c r="X587" s="193"/>
    </row>
    <row r="588" spans="1:34" s="38" customFormat="1" ht="84" outlineLevel="1">
      <c r="A588" s="474">
        <f t="shared" si="31"/>
        <v>541</v>
      </c>
      <c r="B588" s="430" t="s">
        <v>12036</v>
      </c>
      <c r="C588" s="520" t="s">
        <v>68</v>
      </c>
      <c r="D588" s="458" t="s">
        <v>1951</v>
      </c>
      <c r="E588" s="430">
        <v>6665007568</v>
      </c>
      <c r="F588" s="430" t="s">
        <v>5195</v>
      </c>
      <c r="G588" s="452" t="s">
        <v>1952</v>
      </c>
      <c r="H588" s="430" t="s">
        <v>253</v>
      </c>
      <c r="I588" s="430" t="s">
        <v>24</v>
      </c>
      <c r="J588" s="430" t="s">
        <v>4478</v>
      </c>
      <c r="K588" s="507" t="s">
        <v>1895</v>
      </c>
      <c r="L588" s="430" t="s">
        <v>361</v>
      </c>
      <c r="M588" s="512" t="s">
        <v>5902</v>
      </c>
      <c r="N588" s="454" t="s">
        <v>57</v>
      </c>
      <c r="O588" s="455" t="s">
        <v>10001</v>
      </c>
      <c r="P588" s="454" t="s">
        <v>1953</v>
      </c>
      <c r="Q588" s="531" t="s">
        <v>9682</v>
      </c>
      <c r="R588" s="512" t="s">
        <v>6969</v>
      </c>
      <c r="S588" s="512" t="s">
        <v>6105</v>
      </c>
      <c r="T588" s="509" t="s">
        <v>8888</v>
      </c>
      <c r="U588" s="636" t="s">
        <v>6132</v>
      </c>
      <c r="V588" s="483"/>
      <c r="W588" s="193"/>
      <c r="X588" s="193"/>
    </row>
    <row r="589" spans="1:34" s="38" customFormat="1" ht="84" outlineLevel="1">
      <c r="A589" s="474">
        <f t="shared" si="31"/>
        <v>542</v>
      </c>
      <c r="B589" s="430" t="s">
        <v>13832</v>
      </c>
      <c r="C589" s="520" t="s">
        <v>68</v>
      </c>
      <c r="D589" s="458" t="s">
        <v>1954</v>
      </c>
      <c r="E589" s="430">
        <v>6666008388</v>
      </c>
      <c r="F589" s="430" t="s">
        <v>5203</v>
      </c>
      <c r="G589" s="452" t="s">
        <v>1955</v>
      </c>
      <c r="H589" s="430" t="s">
        <v>253</v>
      </c>
      <c r="I589" s="430" t="s">
        <v>24</v>
      </c>
      <c r="J589" s="430" t="s">
        <v>2622</v>
      </c>
      <c r="K589" s="507" t="s">
        <v>1895</v>
      </c>
      <c r="L589" s="430" t="s">
        <v>361</v>
      </c>
      <c r="M589" s="512" t="s">
        <v>5901</v>
      </c>
      <c r="N589" s="454" t="s">
        <v>57</v>
      </c>
      <c r="O589" s="455" t="s">
        <v>10052</v>
      </c>
      <c r="P589" s="454" t="s">
        <v>1956</v>
      </c>
      <c r="Q589" s="531" t="s">
        <v>9682</v>
      </c>
      <c r="R589" s="512" t="s">
        <v>6970</v>
      </c>
      <c r="S589" s="512" t="s">
        <v>6106</v>
      </c>
      <c r="T589" s="509" t="s">
        <v>8876</v>
      </c>
      <c r="U589" s="636" t="s">
        <v>6133</v>
      </c>
      <c r="V589" s="483"/>
      <c r="W589" s="193"/>
      <c r="X589" s="193"/>
    </row>
    <row r="590" spans="1:34" s="38" customFormat="1" ht="84" outlineLevel="1">
      <c r="A590" s="474">
        <f t="shared" si="31"/>
        <v>543</v>
      </c>
      <c r="B590" s="430" t="s">
        <v>13833</v>
      </c>
      <c r="C590" s="520" t="s">
        <v>68</v>
      </c>
      <c r="D590" s="458" t="s">
        <v>1957</v>
      </c>
      <c r="E590" s="430">
        <v>6612011264</v>
      </c>
      <c r="F590" s="430" t="s">
        <v>5196</v>
      </c>
      <c r="G590" s="452" t="s">
        <v>1958</v>
      </c>
      <c r="H590" s="430" t="s">
        <v>253</v>
      </c>
      <c r="I590" s="430" t="s">
        <v>24</v>
      </c>
      <c r="J590" s="430" t="s">
        <v>4479</v>
      </c>
      <c r="K590" s="507" t="s">
        <v>1895</v>
      </c>
      <c r="L590" s="430" t="s">
        <v>361</v>
      </c>
      <c r="M590" s="512" t="s">
        <v>6086</v>
      </c>
      <c r="N590" s="454" t="s">
        <v>57</v>
      </c>
      <c r="O590" s="455" t="s">
        <v>10053</v>
      </c>
      <c r="P590" s="454" t="s">
        <v>1959</v>
      </c>
      <c r="Q590" s="531" t="s">
        <v>9769</v>
      </c>
      <c r="R590" s="512" t="s">
        <v>6971</v>
      </c>
      <c r="S590" s="512" t="s">
        <v>6107</v>
      </c>
      <c r="T590" s="509" t="s">
        <v>8882</v>
      </c>
      <c r="U590" s="636" t="s">
        <v>6134</v>
      </c>
      <c r="V590" s="483"/>
      <c r="W590" s="193"/>
      <c r="X590" s="193"/>
    </row>
    <row r="591" spans="1:34" s="38" customFormat="1" ht="84" outlineLevel="1">
      <c r="A591" s="474">
        <f t="shared" si="31"/>
        <v>544</v>
      </c>
      <c r="B591" s="430" t="s">
        <v>13834</v>
      </c>
      <c r="C591" s="520" t="s">
        <v>68</v>
      </c>
      <c r="D591" s="458" t="s">
        <v>1960</v>
      </c>
      <c r="E591" s="430">
        <v>6666006951</v>
      </c>
      <c r="F591" s="430" t="s">
        <v>11221</v>
      </c>
      <c r="G591" s="452" t="s">
        <v>1961</v>
      </c>
      <c r="H591" s="430" t="s">
        <v>253</v>
      </c>
      <c r="I591" s="430" t="s">
        <v>24</v>
      </c>
      <c r="J591" s="430" t="s">
        <v>4470</v>
      </c>
      <c r="K591" s="507" t="s">
        <v>1895</v>
      </c>
      <c r="L591" s="430" t="s">
        <v>361</v>
      </c>
      <c r="M591" s="512" t="s">
        <v>5993</v>
      </c>
      <c r="N591" s="454" t="s">
        <v>57</v>
      </c>
      <c r="O591" s="455" t="s">
        <v>9454</v>
      </c>
      <c r="P591" s="454" t="s">
        <v>1962</v>
      </c>
      <c r="Q591" s="531" t="s">
        <v>9770</v>
      </c>
      <c r="R591" s="512" t="s">
        <v>6972</v>
      </c>
      <c r="S591" s="512" t="s">
        <v>6108</v>
      </c>
      <c r="T591" s="509" t="s">
        <v>8885</v>
      </c>
      <c r="U591" s="636" t="s">
        <v>6113</v>
      </c>
      <c r="V591" s="483"/>
      <c r="W591" s="193"/>
      <c r="X591" s="193"/>
      <c r="Y591" s="94"/>
      <c r="Z591" s="94"/>
      <c r="AA591" s="94"/>
      <c r="AB591" s="94"/>
      <c r="AC591" s="94"/>
      <c r="AD591" s="94"/>
      <c r="AE591" s="94"/>
      <c r="AF591" s="94"/>
      <c r="AG591" s="94"/>
      <c r="AH591" s="94"/>
    </row>
    <row r="592" spans="1:34" s="38" customFormat="1" ht="84" outlineLevel="1">
      <c r="A592" s="474">
        <f>A591+1</f>
        <v>545</v>
      </c>
      <c r="B592" s="430" t="s">
        <v>12037</v>
      </c>
      <c r="C592" s="520" t="s">
        <v>68</v>
      </c>
      <c r="D592" s="458" t="s">
        <v>1963</v>
      </c>
      <c r="E592" s="430">
        <v>6666008652</v>
      </c>
      <c r="F592" s="430" t="s">
        <v>5197</v>
      </c>
      <c r="G592" s="452" t="s">
        <v>1964</v>
      </c>
      <c r="H592" s="430" t="s">
        <v>253</v>
      </c>
      <c r="I592" s="430" t="s">
        <v>24</v>
      </c>
      <c r="J592" s="430" t="s">
        <v>4470</v>
      </c>
      <c r="K592" s="507" t="s">
        <v>1895</v>
      </c>
      <c r="L592" s="430" t="s">
        <v>361</v>
      </c>
      <c r="M592" s="512" t="s">
        <v>6087</v>
      </c>
      <c r="N592" s="454" t="s">
        <v>57</v>
      </c>
      <c r="O592" s="455" t="s">
        <v>9971</v>
      </c>
      <c r="P592" s="454" t="s">
        <v>1965</v>
      </c>
      <c r="Q592" s="531" t="s">
        <v>9771</v>
      </c>
      <c r="R592" s="512" t="s">
        <v>6973</v>
      </c>
      <c r="S592" s="512" t="s">
        <v>6109</v>
      </c>
      <c r="T592" s="509" t="s">
        <v>8889</v>
      </c>
      <c r="U592" s="636" t="s">
        <v>6112</v>
      </c>
      <c r="V592" s="483"/>
      <c r="W592" s="193"/>
      <c r="X592" s="193"/>
      <c r="Y592" s="94"/>
      <c r="Z592" s="94"/>
      <c r="AA592" s="94"/>
      <c r="AB592" s="94"/>
      <c r="AC592" s="94"/>
      <c r="AD592" s="94"/>
      <c r="AE592" s="94"/>
      <c r="AF592" s="94"/>
      <c r="AG592" s="94"/>
      <c r="AH592" s="94"/>
    </row>
    <row r="593" spans="1:34" s="38" customFormat="1" ht="132" outlineLevel="1">
      <c r="A593" s="474">
        <f t="shared" si="31"/>
        <v>546</v>
      </c>
      <c r="B593" s="430" t="s">
        <v>11815</v>
      </c>
      <c r="C593" s="520" t="s">
        <v>68</v>
      </c>
      <c r="D593" s="458" t="s">
        <v>1966</v>
      </c>
      <c r="E593" s="430">
        <v>66212011810</v>
      </c>
      <c r="F593" s="430" t="s">
        <v>6026</v>
      </c>
      <c r="G593" s="452" t="s">
        <v>1967</v>
      </c>
      <c r="H593" s="430" t="s">
        <v>253</v>
      </c>
      <c r="I593" s="430" t="s">
        <v>24</v>
      </c>
      <c r="J593" s="430" t="s">
        <v>3412</v>
      </c>
      <c r="K593" s="530">
        <v>405.55</v>
      </c>
      <c r="L593" s="430" t="s">
        <v>2857</v>
      </c>
      <c r="M593" s="454" t="s">
        <v>6075</v>
      </c>
      <c r="N593" s="454" t="s">
        <v>57</v>
      </c>
      <c r="O593" s="455" t="s">
        <v>10055</v>
      </c>
      <c r="P593" s="454" t="s">
        <v>11391</v>
      </c>
      <c r="Q593" s="531" t="s">
        <v>11130</v>
      </c>
      <c r="R593" s="488" t="s">
        <v>57</v>
      </c>
      <c r="S593" s="454" t="s">
        <v>1968</v>
      </c>
      <c r="T593" s="459" t="s">
        <v>12421</v>
      </c>
      <c r="U593" s="595" t="s">
        <v>9188</v>
      </c>
      <c r="V593" s="483"/>
      <c r="W593" s="193"/>
      <c r="X593" s="193"/>
      <c r="Y593" s="94"/>
      <c r="Z593" s="94"/>
      <c r="AA593" s="94"/>
      <c r="AB593" s="94"/>
      <c r="AC593" s="94"/>
      <c r="AD593" s="94"/>
      <c r="AE593" s="94"/>
      <c r="AF593" s="94"/>
      <c r="AG593" s="94"/>
      <c r="AH593" s="94"/>
    </row>
    <row r="594" spans="1:34" s="38" customFormat="1" ht="180" outlineLevel="1">
      <c r="A594" s="474">
        <f t="shared" si="31"/>
        <v>547</v>
      </c>
      <c r="B594" s="430" t="s">
        <v>6376</v>
      </c>
      <c r="C594" s="520" t="s">
        <v>68</v>
      </c>
      <c r="D594" s="458" t="s">
        <v>6445</v>
      </c>
      <c r="E594" s="430">
        <v>6612006419</v>
      </c>
      <c r="F594" s="453" t="s">
        <v>6446</v>
      </c>
      <c r="G594" s="513" t="s">
        <v>1969</v>
      </c>
      <c r="H594" s="430" t="s">
        <v>253</v>
      </c>
      <c r="I594" s="430" t="s">
        <v>24</v>
      </c>
      <c r="J594" s="430" t="s">
        <v>450</v>
      </c>
      <c r="K594" s="507">
        <v>405.55</v>
      </c>
      <c r="L594" s="430" t="s">
        <v>361</v>
      </c>
      <c r="M594" s="454" t="s">
        <v>5910</v>
      </c>
      <c r="N594" s="454" t="s">
        <v>57</v>
      </c>
      <c r="O594" s="455" t="s">
        <v>10056</v>
      </c>
      <c r="P594" s="516" t="s">
        <v>11392</v>
      </c>
      <c r="Q594" s="350" t="s">
        <v>10057</v>
      </c>
      <c r="R594" s="484" t="s">
        <v>6974</v>
      </c>
      <c r="S594" s="454" t="s">
        <v>1970</v>
      </c>
      <c r="T594" s="455" t="s">
        <v>6447</v>
      </c>
      <c r="U594" s="595" t="s">
        <v>8494</v>
      </c>
      <c r="V594" s="483"/>
      <c r="W594" s="193"/>
      <c r="X594" s="193"/>
      <c r="Y594" s="94"/>
      <c r="Z594" s="94"/>
      <c r="AA594" s="94"/>
      <c r="AB594" s="94"/>
      <c r="AC594" s="94"/>
      <c r="AD594" s="94"/>
      <c r="AE594" s="94"/>
      <c r="AF594" s="94"/>
      <c r="AG594" s="94"/>
      <c r="AH594" s="94"/>
    </row>
    <row r="595" spans="1:34" s="38" customFormat="1" ht="84" outlineLevel="1">
      <c r="A595" s="474">
        <f t="shared" si="31"/>
        <v>548</v>
      </c>
      <c r="B595" s="430" t="s">
        <v>12038</v>
      </c>
      <c r="C595" s="520" t="s">
        <v>68</v>
      </c>
      <c r="D595" s="458" t="s">
        <v>1971</v>
      </c>
      <c r="E595" s="430">
        <v>6612054998</v>
      </c>
      <c r="F595" s="430" t="s">
        <v>5198</v>
      </c>
      <c r="G595" s="452" t="s">
        <v>1972</v>
      </c>
      <c r="H595" s="430" t="s">
        <v>253</v>
      </c>
      <c r="I595" s="430" t="s">
        <v>24</v>
      </c>
      <c r="J595" s="430" t="s">
        <v>4480</v>
      </c>
      <c r="K595" s="507" t="s">
        <v>1895</v>
      </c>
      <c r="L595" s="430" t="s">
        <v>361</v>
      </c>
      <c r="M595" s="512" t="s">
        <v>6069</v>
      </c>
      <c r="N595" s="454" t="s">
        <v>57</v>
      </c>
      <c r="O595" s="455" t="s">
        <v>10003</v>
      </c>
      <c r="P595" s="454" t="s">
        <v>1973</v>
      </c>
      <c r="Q595" s="508" t="s">
        <v>9772</v>
      </c>
      <c r="R595" s="454" t="s">
        <v>6975</v>
      </c>
      <c r="S595" s="454" t="s">
        <v>6110</v>
      </c>
      <c r="T595" s="459" t="s">
        <v>8890</v>
      </c>
      <c r="U595" s="451" t="s">
        <v>6111</v>
      </c>
      <c r="V595" s="483"/>
      <c r="W595" s="193"/>
      <c r="X595" s="193"/>
      <c r="Y595" s="94"/>
      <c r="Z595" s="94"/>
      <c r="AA595" s="94"/>
      <c r="AB595" s="94"/>
      <c r="AC595" s="94"/>
      <c r="AD595" s="94"/>
      <c r="AE595" s="94"/>
      <c r="AF595" s="94"/>
      <c r="AG595" s="94"/>
      <c r="AH595" s="94"/>
    </row>
    <row r="596" spans="1:34" s="38" customFormat="1" ht="115.5" customHeight="1" outlineLevel="1">
      <c r="A596" s="474">
        <f t="shared" si="31"/>
        <v>549</v>
      </c>
      <c r="B596" s="430" t="s">
        <v>12039</v>
      </c>
      <c r="C596" s="430" t="s">
        <v>1974</v>
      </c>
      <c r="D596" s="458" t="s">
        <v>1975</v>
      </c>
      <c r="E596" s="430">
        <v>6665002425</v>
      </c>
      <c r="F596" s="430" t="s">
        <v>5199</v>
      </c>
      <c r="G596" s="425" t="s">
        <v>1976</v>
      </c>
      <c r="H596" s="430" t="s">
        <v>253</v>
      </c>
      <c r="I596" s="430" t="s">
        <v>24</v>
      </c>
      <c r="J596" s="458" t="s">
        <v>10724</v>
      </c>
      <c r="K596" s="507">
        <v>550</v>
      </c>
      <c r="L596" s="430" t="s">
        <v>1977</v>
      </c>
      <c r="M596" s="454" t="s">
        <v>10725</v>
      </c>
      <c r="N596" s="454" t="s">
        <v>57</v>
      </c>
      <c r="O596" s="455" t="s">
        <v>11024</v>
      </c>
      <c r="P596" s="454" t="s">
        <v>13688</v>
      </c>
      <c r="Q596" s="531" t="s">
        <v>9682</v>
      </c>
      <c r="R596" s="454" t="s">
        <v>1978</v>
      </c>
      <c r="S596" s="454" t="s">
        <v>1979</v>
      </c>
      <c r="T596" s="459" t="s">
        <v>8144</v>
      </c>
      <c r="U596" s="451" t="s">
        <v>13690</v>
      </c>
      <c r="V596" s="483"/>
      <c r="W596" s="328"/>
      <c r="X596" s="328"/>
      <c r="Y596" s="94"/>
      <c r="Z596" s="94"/>
      <c r="AA596" s="94"/>
      <c r="AB596" s="94"/>
      <c r="AC596" s="94"/>
      <c r="AD596" s="94"/>
      <c r="AE596" s="94"/>
      <c r="AF596" s="94"/>
      <c r="AG596" s="94"/>
      <c r="AH596" s="94"/>
    </row>
    <row r="597" spans="1:34" s="38" customFormat="1" ht="103.5" customHeight="1" outlineLevel="1">
      <c r="A597" s="474">
        <f>A596+1</f>
        <v>550</v>
      </c>
      <c r="B597" s="430" t="s">
        <v>12040</v>
      </c>
      <c r="C597" s="430" t="s">
        <v>1974</v>
      </c>
      <c r="D597" s="458" t="s">
        <v>1975</v>
      </c>
      <c r="E597" s="430">
        <v>6665002425</v>
      </c>
      <c r="F597" s="365" t="s">
        <v>5199</v>
      </c>
      <c r="G597" s="425" t="s">
        <v>1976</v>
      </c>
      <c r="H597" s="337" t="s">
        <v>253</v>
      </c>
      <c r="I597" s="365" t="s">
        <v>24</v>
      </c>
      <c r="J597" s="373" t="s">
        <v>12225</v>
      </c>
      <c r="K597" s="373">
        <v>400</v>
      </c>
      <c r="L597" s="373" t="s">
        <v>4130</v>
      </c>
      <c r="M597" s="351" t="s">
        <v>11544</v>
      </c>
      <c r="N597" s="454" t="s">
        <v>57</v>
      </c>
      <c r="O597" s="455" t="s">
        <v>11024</v>
      </c>
      <c r="P597" s="454" t="s">
        <v>13688</v>
      </c>
      <c r="Q597" s="531" t="s">
        <v>9682</v>
      </c>
      <c r="R597" s="454" t="s">
        <v>1978</v>
      </c>
      <c r="S597" s="454" t="s">
        <v>1979</v>
      </c>
      <c r="T597" s="459" t="s">
        <v>8144</v>
      </c>
      <c r="U597" s="451" t="s">
        <v>13689</v>
      </c>
      <c r="V597" s="483"/>
      <c r="W597" s="227"/>
      <c r="X597" s="227"/>
      <c r="Y597" s="94"/>
      <c r="Z597" s="94"/>
      <c r="AA597" s="94"/>
      <c r="AB597" s="94"/>
      <c r="AC597" s="94"/>
      <c r="AD597" s="94"/>
      <c r="AE597" s="94"/>
      <c r="AF597" s="94"/>
      <c r="AG597" s="94"/>
      <c r="AH597" s="94"/>
    </row>
    <row r="598" spans="1:34" s="38" customFormat="1" ht="105" customHeight="1" outlineLevel="1">
      <c r="A598" s="474">
        <f>A597+1</f>
        <v>551</v>
      </c>
      <c r="B598" s="430" t="s">
        <v>12041</v>
      </c>
      <c r="C598" s="430" t="s">
        <v>68</v>
      </c>
      <c r="D598" s="458" t="s">
        <v>4671</v>
      </c>
      <c r="E598" s="430">
        <v>6612032909</v>
      </c>
      <c r="F598" s="430" t="s">
        <v>4676</v>
      </c>
      <c r="G598" s="425" t="s">
        <v>4672</v>
      </c>
      <c r="H598" s="430" t="s">
        <v>253</v>
      </c>
      <c r="I598" s="430" t="s">
        <v>24</v>
      </c>
      <c r="J598" s="430" t="s">
        <v>4387</v>
      </c>
      <c r="K598" s="507">
        <v>423.83</v>
      </c>
      <c r="L598" s="430" t="s">
        <v>2857</v>
      </c>
      <c r="M598" s="454" t="s">
        <v>4662</v>
      </c>
      <c r="N598" s="454" t="s">
        <v>57</v>
      </c>
      <c r="O598" s="455" t="s">
        <v>10054</v>
      </c>
      <c r="P598" s="454" t="s">
        <v>4673</v>
      </c>
      <c r="Q598" s="531" t="s">
        <v>9880</v>
      </c>
      <c r="R598" s="454" t="s">
        <v>6976</v>
      </c>
      <c r="S598" s="454" t="s">
        <v>4674</v>
      </c>
      <c r="T598" s="455" t="s">
        <v>4675</v>
      </c>
      <c r="U598" s="451" t="s">
        <v>8495</v>
      </c>
      <c r="V598" s="483"/>
      <c r="W598" s="328"/>
      <c r="X598" s="328"/>
      <c r="Y598" s="94"/>
      <c r="Z598" s="94"/>
      <c r="AA598" s="94"/>
      <c r="AB598" s="94"/>
      <c r="AC598" s="94"/>
      <c r="AD598" s="94"/>
      <c r="AE598" s="94"/>
      <c r="AF598" s="94"/>
      <c r="AG598" s="94"/>
      <c r="AH598" s="94"/>
    </row>
    <row r="599" spans="1:34" s="38" customFormat="1" ht="37.5">
      <c r="A599" s="532" t="s">
        <v>11193</v>
      </c>
      <c r="B599" s="462"/>
      <c r="C599" s="462"/>
      <c r="D599" s="442"/>
      <c r="E599" s="462"/>
      <c r="F599" s="463"/>
      <c r="G599" s="464"/>
      <c r="H599" s="463"/>
      <c r="I599" s="463"/>
      <c r="J599" s="463"/>
      <c r="K599" s="465"/>
      <c r="L599" s="463"/>
      <c r="M599" s="463"/>
      <c r="N599" s="463"/>
      <c r="O599" s="466"/>
      <c r="P599" s="467"/>
      <c r="Q599" s="468"/>
      <c r="R599" s="463"/>
      <c r="S599" s="463"/>
      <c r="T599" s="466"/>
      <c r="U599" s="469"/>
      <c r="V599" s="429">
        <v>111</v>
      </c>
      <c r="W599" s="2"/>
      <c r="X599" s="2"/>
      <c r="Y599" s="104"/>
      <c r="Z599" s="104"/>
      <c r="AA599" s="104"/>
      <c r="AB599" s="104"/>
      <c r="AC599" s="104"/>
      <c r="AD599" s="104"/>
      <c r="AE599" s="94"/>
      <c r="AF599" s="94"/>
      <c r="AG599" s="94"/>
      <c r="AH599" s="94"/>
    </row>
    <row r="600" spans="1:34" s="38" customFormat="1" ht="96" outlineLevel="1">
      <c r="A600" s="474">
        <f>A598+1</f>
        <v>552</v>
      </c>
      <c r="B600" s="430" t="s">
        <v>12042</v>
      </c>
      <c r="C600" s="430" t="s">
        <v>68</v>
      </c>
      <c r="D600" s="458" t="s">
        <v>1980</v>
      </c>
      <c r="E600" s="430">
        <v>6613004037</v>
      </c>
      <c r="F600" s="430" t="s">
        <v>5204</v>
      </c>
      <c r="G600" s="452" t="s">
        <v>1981</v>
      </c>
      <c r="H600" s="430" t="s">
        <v>253</v>
      </c>
      <c r="I600" s="430" t="s">
        <v>24</v>
      </c>
      <c r="J600" s="374" t="s">
        <v>613</v>
      </c>
      <c r="K600" s="375">
        <v>313.20999999999998</v>
      </c>
      <c r="L600" s="430" t="s">
        <v>361</v>
      </c>
      <c r="M600" s="430" t="s">
        <v>11494</v>
      </c>
      <c r="N600" s="436" t="s">
        <v>57</v>
      </c>
      <c r="O600" s="453" t="s">
        <v>10445</v>
      </c>
      <c r="P600" s="374" t="s">
        <v>13005</v>
      </c>
      <c r="Q600" s="376" t="s">
        <v>12723</v>
      </c>
      <c r="R600" s="374" t="s">
        <v>12724</v>
      </c>
      <c r="S600" s="374" t="s">
        <v>6341</v>
      </c>
      <c r="T600" s="184" t="s">
        <v>11816</v>
      </c>
      <c r="U600" s="428" t="s">
        <v>13006</v>
      </c>
      <c r="V600" s="429"/>
      <c r="Y600" s="94"/>
      <c r="Z600" s="94"/>
      <c r="AA600" s="94"/>
      <c r="AB600" s="94"/>
      <c r="AC600" s="94"/>
      <c r="AD600" s="94"/>
      <c r="AE600" s="94"/>
      <c r="AF600" s="94"/>
      <c r="AG600" s="94"/>
      <c r="AH600" s="94"/>
    </row>
    <row r="601" spans="1:34" s="38" customFormat="1" ht="72" outlineLevel="1">
      <c r="A601" s="474">
        <f t="shared" ref="A601:A609" si="32">A600+1</f>
        <v>553</v>
      </c>
      <c r="B601" s="430" t="s">
        <v>13835</v>
      </c>
      <c r="C601" s="430" t="s">
        <v>68</v>
      </c>
      <c r="D601" s="458" t="s">
        <v>1982</v>
      </c>
      <c r="E601" s="430">
        <v>6613004894</v>
      </c>
      <c r="F601" s="430" t="s">
        <v>5205</v>
      </c>
      <c r="G601" s="452" t="s">
        <v>1983</v>
      </c>
      <c r="H601" s="430" t="s">
        <v>253</v>
      </c>
      <c r="I601" s="430" t="s">
        <v>24</v>
      </c>
      <c r="J601" s="374" t="s">
        <v>6339</v>
      </c>
      <c r="K601" s="375">
        <v>313.20999999999998</v>
      </c>
      <c r="L601" s="430" t="s">
        <v>361</v>
      </c>
      <c r="M601" s="430" t="s">
        <v>7883</v>
      </c>
      <c r="N601" s="436" t="s">
        <v>57</v>
      </c>
      <c r="O601" s="377" t="s">
        <v>10058</v>
      </c>
      <c r="P601" s="374" t="s">
        <v>7422</v>
      </c>
      <c r="Q601" s="368" t="s">
        <v>9879</v>
      </c>
      <c r="R601" s="378" t="s">
        <v>6977</v>
      </c>
      <c r="S601" s="378" t="s">
        <v>6340</v>
      </c>
      <c r="T601" s="330" t="s">
        <v>11817</v>
      </c>
      <c r="U601" s="451" t="s">
        <v>8496</v>
      </c>
      <c r="V601" s="483"/>
      <c r="W601" s="193"/>
      <c r="X601" s="193"/>
      <c r="Y601" s="94"/>
      <c r="Z601" s="94"/>
      <c r="AA601" s="94"/>
      <c r="AB601" s="94"/>
      <c r="AC601" s="94"/>
      <c r="AD601" s="94"/>
      <c r="AE601" s="94"/>
      <c r="AF601" s="94"/>
      <c r="AG601" s="94"/>
      <c r="AH601" s="94"/>
    </row>
    <row r="602" spans="1:34" s="38" customFormat="1" ht="96" outlineLevel="1">
      <c r="A602" s="474">
        <f t="shared" si="32"/>
        <v>554</v>
      </c>
      <c r="B602" s="430" t="s">
        <v>13836</v>
      </c>
      <c r="C602" s="430" t="s">
        <v>68</v>
      </c>
      <c r="D602" s="458" t="s">
        <v>1984</v>
      </c>
      <c r="E602" s="430">
        <v>6613004894</v>
      </c>
      <c r="F602" s="430" t="s">
        <v>5206</v>
      </c>
      <c r="G602" s="452" t="s">
        <v>1985</v>
      </c>
      <c r="H602" s="430" t="s">
        <v>253</v>
      </c>
      <c r="I602" s="430" t="s">
        <v>24</v>
      </c>
      <c r="J602" s="374" t="s">
        <v>613</v>
      </c>
      <c r="K602" s="375">
        <v>313.20999999999998</v>
      </c>
      <c r="L602" s="430" t="s">
        <v>361</v>
      </c>
      <c r="M602" s="430" t="s">
        <v>6320</v>
      </c>
      <c r="N602" s="436" t="s">
        <v>57</v>
      </c>
      <c r="O602" s="377" t="s">
        <v>10446</v>
      </c>
      <c r="P602" s="374" t="s">
        <v>7423</v>
      </c>
      <c r="Q602" s="350" t="s">
        <v>9904</v>
      </c>
      <c r="R602" s="378" t="s">
        <v>6978</v>
      </c>
      <c r="S602" s="378" t="s">
        <v>6338</v>
      </c>
      <c r="T602" s="330" t="s">
        <v>11818</v>
      </c>
      <c r="U602" s="451" t="s">
        <v>10727</v>
      </c>
      <c r="V602" s="483"/>
      <c r="W602" s="193"/>
      <c r="X602" s="193"/>
    </row>
    <row r="603" spans="1:34" s="38" customFormat="1" ht="84" outlineLevel="1">
      <c r="A603" s="474">
        <f t="shared" si="32"/>
        <v>555</v>
      </c>
      <c r="B603" s="430" t="s">
        <v>13837</v>
      </c>
      <c r="C603" s="430" t="s">
        <v>68</v>
      </c>
      <c r="D603" s="379" t="s">
        <v>6336</v>
      </c>
      <c r="E603" s="430">
        <v>6613003876</v>
      </c>
      <c r="F603" s="430" t="s">
        <v>5207</v>
      </c>
      <c r="G603" s="452" t="s">
        <v>1986</v>
      </c>
      <c r="H603" s="430" t="s">
        <v>253</v>
      </c>
      <c r="I603" s="430" t="s">
        <v>24</v>
      </c>
      <c r="J603" s="374" t="s">
        <v>613</v>
      </c>
      <c r="K603" s="375">
        <v>270.57</v>
      </c>
      <c r="L603" s="430" t="s">
        <v>361</v>
      </c>
      <c r="M603" s="430" t="s">
        <v>5912</v>
      </c>
      <c r="N603" s="436" t="s">
        <v>57</v>
      </c>
      <c r="O603" s="453" t="s">
        <v>11025</v>
      </c>
      <c r="P603" s="374" t="s">
        <v>7424</v>
      </c>
      <c r="Q603" s="368" t="s">
        <v>9879</v>
      </c>
      <c r="R603" s="378" t="s">
        <v>6979</v>
      </c>
      <c r="S603" s="378" t="s">
        <v>6337</v>
      </c>
      <c r="T603" s="330" t="s">
        <v>11819</v>
      </c>
      <c r="U603" s="595" t="s">
        <v>8497</v>
      </c>
      <c r="V603" s="483"/>
      <c r="W603" s="193"/>
      <c r="X603" s="193"/>
    </row>
    <row r="604" spans="1:34" s="38" customFormat="1" ht="84" outlineLevel="1">
      <c r="A604" s="474">
        <f t="shared" si="32"/>
        <v>556</v>
      </c>
      <c r="B604" s="430" t="s">
        <v>13838</v>
      </c>
      <c r="C604" s="430" t="s">
        <v>68</v>
      </c>
      <c r="D604" s="458" t="s">
        <v>1987</v>
      </c>
      <c r="E604" s="430">
        <v>6613004005</v>
      </c>
      <c r="F604" s="430" t="s">
        <v>6334</v>
      </c>
      <c r="G604" s="452" t="s">
        <v>1988</v>
      </c>
      <c r="H604" s="430" t="s">
        <v>253</v>
      </c>
      <c r="I604" s="430" t="s">
        <v>24</v>
      </c>
      <c r="J604" s="430" t="s">
        <v>613</v>
      </c>
      <c r="K604" s="375">
        <v>270.57</v>
      </c>
      <c r="L604" s="430" t="s">
        <v>361</v>
      </c>
      <c r="M604" s="430" t="s">
        <v>4653</v>
      </c>
      <c r="N604" s="436" t="s">
        <v>57</v>
      </c>
      <c r="O604" s="453" t="s">
        <v>10052</v>
      </c>
      <c r="P604" s="374" t="s">
        <v>7425</v>
      </c>
      <c r="Q604" s="350" t="s">
        <v>9912</v>
      </c>
      <c r="R604" s="454" t="s">
        <v>6980</v>
      </c>
      <c r="S604" s="378" t="s">
        <v>6335</v>
      </c>
      <c r="T604" s="330" t="s">
        <v>11820</v>
      </c>
      <c r="U604" s="595" t="s">
        <v>8498</v>
      </c>
      <c r="V604" s="483"/>
      <c r="W604" s="193"/>
      <c r="X604" s="193"/>
    </row>
    <row r="605" spans="1:34" s="38" customFormat="1" ht="84" outlineLevel="1">
      <c r="A605" s="474">
        <f t="shared" si="32"/>
        <v>557</v>
      </c>
      <c r="B605" s="374" t="s">
        <v>13839</v>
      </c>
      <c r="C605" s="430" t="s">
        <v>68</v>
      </c>
      <c r="D605" s="458" t="s">
        <v>1989</v>
      </c>
      <c r="E605" s="430">
        <v>6613002791</v>
      </c>
      <c r="F605" s="430" t="s">
        <v>5208</v>
      </c>
      <c r="G605" s="513" t="s">
        <v>6673</v>
      </c>
      <c r="H605" s="430" t="s">
        <v>253</v>
      </c>
      <c r="I605" s="430" t="s">
        <v>24</v>
      </c>
      <c r="J605" s="380" t="s">
        <v>8322</v>
      </c>
      <c r="K605" s="530">
        <v>0</v>
      </c>
      <c r="L605" s="430" t="s">
        <v>361</v>
      </c>
      <c r="M605" s="430" t="s">
        <v>6073</v>
      </c>
      <c r="N605" s="436" t="s">
        <v>57</v>
      </c>
      <c r="O605" s="453" t="s">
        <v>9456</v>
      </c>
      <c r="P605" s="374" t="s">
        <v>7426</v>
      </c>
      <c r="Q605" s="381"/>
      <c r="R605" s="378" t="s">
        <v>6981</v>
      </c>
      <c r="S605" s="378" t="s">
        <v>6342</v>
      </c>
      <c r="T605" s="455" t="s">
        <v>7955</v>
      </c>
      <c r="U605" s="451" t="s">
        <v>57</v>
      </c>
      <c r="V605" s="483"/>
      <c r="W605" s="193"/>
      <c r="X605" s="193"/>
    </row>
    <row r="606" spans="1:34" s="38" customFormat="1" ht="84" outlineLevel="1">
      <c r="A606" s="474">
        <f t="shared" si="32"/>
        <v>558</v>
      </c>
      <c r="B606" s="430" t="s">
        <v>13840</v>
      </c>
      <c r="C606" s="436" t="s">
        <v>68</v>
      </c>
      <c r="D606" s="379" t="s">
        <v>6343</v>
      </c>
      <c r="E606" s="430">
        <v>6613004407</v>
      </c>
      <c r="F606" s="430" t="s">
        <v>5209</v>
      </c>
      <c r="G606" s="452" t="s">
        <v>1990</v>
      </c>
      <c r="H606" s="430" t="s">
        <v>253</v>
      </c>
      <c r="I606" s="430" t="s">
        <v>24</v>
      </c>
      <c r="J606" s="374" t="s">
        <v>613</v>
      </c>
      <c r="K606" s="375">
        <v>313.20999999999998</v>
      </c>
      <c r="L606" s="430" t="s">
        <v>1991</v>
      </c>
      <c r="M606" s="430" t="s">
        <v>6146</v>
      </c>
      <c r="N606" s="436" t="s">
        <v>57</v>
      </c>
      <c r="O606" s="453" t="s">
        <v>9999</v>
      </c>
      <c r="P606" s="374" t="s">
        <v>7427</v>
      </c>
      <c r="Q606" s="382" t="s">
        <v>11821</v>
      </c>
      <c r="R606" s="378" t="s">
        <v>6982</v>
      </c>
      <c r="S606" s="378" t="s">
        <v>6344</v>
      </c>
      <c r="T606" s="330" t="s">
        <v>11822</v>
      </c>
      <c r="U606" s="595" t="s">
        <v>8499</v>
      </c>
      <c r="V606" s="483"/>
      <c r="W606" s="193"/>
      <c r="X606" s="193"/>
    </row>
    <row r="607" spans="1:34" s="38" customFormat="1" ht="60" outlineLevel="1">
      <c r="A607" s="474">
        <f t="shared" si="32"/>
        <v>559</v>
      </c>
      <c r="B607" s="430" t="s">
        <v>13841</v>
      </c>
      <c r="C607" s="436" t="s">
        <v>484</v>
      </c>
      <c r="D607" s="458" t="s">
        <v>1992</v>
      </c>
      <c r="E607" s="430">
        <v>6613001692</v>
      </c>
      <c r="F607" s="430" t="s">
        <v>5210</v>
      </c>
      <c r="G607" s="452" t="s">
        <v>1993</v>
      </c>
      <c r="H607" s="430" t="s">
        <v>253</v>
      </c>
      <c r="I607" s="430" t="s">
        <v>24</v>
      </c>
      <c r="J607" s="374" t="s">
        <v>8322</v>
      </c>
      <c r="K607" s="530"/>
      <c r="L607" s="430" t="s">
        <v>10949</v>
      </c>
      <c r="M607" s="430" t="s">
        <v>6073</v>
      </c>
      <c r="N607" s="436" t="s">
        <v>57</v>
      </c>
      <c r="O607" s="453" t="s">
        <v>10059</v>
      </c>
      <c r="P607" s="374" t="s">
        <v>7410</v>
      </c>
      <c r="Q607" s="350" t="s">
        <v>9913</v>
      </c>
      <c r="R607" s="378" t="s">
        <v>12365</v>
      </c>
      <c r="S607" s="378" t="s">
        <v>6345</v>
      </c>
      <c r="T607" s="383" t="s">
        <v>11823</v>
      </c>
      <c r="U607" s="595" t="s">
        <v>8500</v>
      </c>
      <c r="V607" s="483"/>
      <c r="W607" s="193"/>
      <c r="X607" s="193"/>
    </row>
    <row r="608" spans="1:34" s="38" customFormat="1" ht="80.25" customHeight="1" outlineLevel="1">
      <c r="A608" s="474">
        <f t="shared" si="32"/>
        <v>560</v>
      </c>
      <c r="B608" s="430" t="s">
        <v>13842</v>
      </c>
      <c r="C608" s="436" t="s">
        <v>68</v>
      </c>
      <c r="D608" s="379" t="s">
        <v>6346</v>
      </c>
      <c r="E608" s="430">
        <v>6613002223</v>
      </c>
      <c r="F608" s="430" t="s">
        <v>5211</v>
      </c>
      <c r="G608" s="452" t="s">
        <v>1994</v>
      </c>
      <c r="H608" s="430" t="s">
        <v>253</v>
      </c>
      <c r="I608" s="430" t="s">
        <v>24</v>
      </c>
      <c r="J608" s="374" t="s">
        <v>613</v>
      </c>
      <c r="K608" s="384">
        <v>313.20999999999998</v>
      </c>
      <c r="L608" s="374" t="s">
        <v>361</v>
      </c>
      <c r="M608" s="430" t="s">
        <v>5906</v>
      </c>
      <c r="N608" s="436" t="s">
        <v>57</v>
      </c>
      <c r="O608" s="453" t="s">
        <v>9458</v>
      </c>
      <c r="P608" s="374" t="s">
        <v>7409</v>
      </c>
      <c r="Q608" s="250" t="s">
        <v>9914</v>
      </c>
      <c r="R608" s="378" t="s">
        <v>6983</v>
      </c>
      <c r="S608" s="378" t="s">
        <v>6347</v>
      </c>
      <c r="T608" s="383" t="s">
        <v>11824</v>
      </c>
      <c r="U608" s="595" t="s">
        <v>8501</v>
      </c>
      <c r="V608" s="483"/>
      <c r="W608" s="193"/>
      <c r="X608" s="193"/>
    </row>
    <row r="609" spans="1:30" s="38" customFormat="1" ht="72" outlineLevel="1">
      <c r="A609" s="474">
        <f t="shared" si="32"/>
        <v>561</v>
      </c>
      <c r="B609" s="430" t="s">
        <v>13843</v>
      </c>
      <c r="C609" s="430" t="s">
        <v>68</v>
      </c>
      <c r="D609" s="379" t="s">
        <v>6348</v>
      </c>
      <c r="E609" s="430">
        <v>6613003643</v>
      </c>
      <c r="F609" s="430" t="s">
        <v>5212</v>
      </c>
      <c r="G609" s="452" t="s">
        <v>1995</v>
      </c>
      <c r="H609" s="430" t="s">
        <v>253</v>
      </c>
      <c r="I609" s="430" t="s">
        <v>24</v>
      </c>
      <c r="J609" s="374" t="s">
        <v>613</v>
      </c>
      <c r="K609" s="384">
        <v>313.20999999999998</v>
      </c>
      <c r="L609" s="430" t="s">
        <v>183</v>
      </c>
      <c r="M609" s="430" t="s">
        <v>5906</v>
      </c>
      <c r="N609" s="436" t="s">
        <v>57</v>
      </c>
      <c r="O609" s="453" t="s">
        <v>11026</v>
      </c>
      <c r="P609" s="374" t="s">
        <v>7445</v>
      </c>
      <c r="Q609" s="382" t="s">
        <v>11825</v>
      </c>
      <c r="R609" s="378" t="s">
        <v>12366</v>
      </c>
      <c r="S609" s="378" t="s">
        <v>6349</v>
      </c>
      <c r="T609" s="383" t="s">
        <v>11826</v>
      </c>
      <c r="U609" s="595" t="s">
        <v>8502</v>
      </c>
      <c r="V609" s="483"/>
      <c r="W609" s="193"/>
      <c r="X609" s="193"/>
    </row>
    <row r="610" spans="1:30" s="38" customFormat="1" ht="37.5">
      <c r="A610" s="532" t="s">
        <v>11194</v>
      </c>
      <c r="B610" s="462"/>
      <c r="C610" s="462"/>
      <c r="D610" s="442"/>
      <c r="E610" s="462"/>
      <c r="F610" s="463"/>
      <c r="G610" s="464"/>
      <c r="H610" s="463"/>
      <c r="I610" s="463"/>
      <c r="J610" s="463"/>
      <c r="K610" s="465"/>
      <c r="L610" s="463"/>
      <c r="M610" s="463"/>
      <c r="N610" s="463"/>
      <c r="O610" s="466"/>
      <c r="P610" s="467"/>
      <c r="Q610" s="468"/>
      <c r="R610" s="463"/>
      <c r="S610" s="463"/>
      <c r="T610" s="466"/>
      <c r="U610" s="469"/>
      <c r="V610" s="429">
        <v>111</v>
      </c>
      <c r="W610" s="2"/>
      <c r="X610" s="2"/>
      <c r="Y610" s="2"/>
      <c r="Z610" s="2"/>
      <c r="AA610" s="2"/>
      <c r="AB610" s="2"/>
      <c r="AC610" s="2"/>
      <c r="AD610" s="2"/>
    </row>
    <row r="611" spans="1:30" s="38" customFormat="1" ht="84" outlineLevel="1">
      <c r="A611" s="474">
        <f>A609+1</f>
        <v>562</v>
      </c>
      <c r="B611" s="430" t="s">
        <v>13844</v>
      </c>
      <c r="C611" s="430" t="s">
        <v>581</v>
      </c>
      <c r="D611" s="458" t="s">
        <v>1996</v>
      </c>
      <c r="E611" s="430">
        <v>6613004083</v>
      </c>
      <c r="F611" s="430" t="s">
        <v>5223</v>
      </c>
      <c r="G611" s="452" t="s">
        <v>1997</v>
      </c>
      <c r="H611" s="430" t="s">
        <v>253</v>
      </c>
      <c r="I611" s="430" t="s">
        <v>24</v>
      </c>
      <c r="J611" s="430" t="s">
        <v>481</v>
      </c>
      <c r="K611" s="507">
        <v>233.05</v>
      </c>
      <c r="L611" s="430" t="s">
        <v>361</v>
      </c>
      <c r="M611" s="430" t="s">
        <v>10728</v>
      </c>
      <c r="N611" s="430" t="s">
        <v>57</v>
      </c>
      <c r="O611" s="453" t="s">
        <v>11027</v>
      </c>
      <c r="P611" s="430" t="s">
        <v>11393</v>
      </c>
      <c r="Q611" s="461" t="s">
        <v>105</v>
      </c>
      <c r="R611" s="430" t="s">
        <v>6984</v>
      </c>
      <c r="S611" s="430" t="s">
        <v>1998</v>
      </c>
      <c r="T611" s="497" t="s">
        <v>8145</v>
      </c>
      <c r="U611" s="428" t="s">
        <v>1999</v>
      </c>
      <c r="V611" s="429"/>
    </row>
    <row r="612" spans="1:30" s="38" customFormat="1" ht="84" outlineLevel="1">
      <c r="A612" s="474">
        <f t="shared" ref="A612:A622" si="33">A611+1</f>
        <v>563</v>
      </c>
      <c r="B612" s="430" t="s">
        <v>13845</v>
      </c>
      <c r="C612" s="430" t="s">
        <v>581</v>
      </c>
      <c r="D612" s="458" t="s">
        <v>2000</v>
      </c>
      <c r="E612" s="548">
        <v>6613004527</v>
      </c>
      <c r="F612" s="520" t="s">
        <v>5214</v>
      </c>
      <c r="G612" s="452" t="s">
        <v>2001</v>
      </c>
      <c r="H612" s="430" t="s">
        <v>253</v>
      </c>
      <c r="I612" s="430" t="s">
        <v>24</v>
      </c>
      <c r="J612" s="430" t="s">
        <v>3053</v>
      </c>
      <c r="K612" s="530">
        <v>233.05</v>
      </c>
      <c r="L612" s="430" t="s">
        <v>361</v>
      </c>
      <c r="M612" s="430" t="s">
        <v>6146</v>
      </c>
      <c r="N612" s="430" t="s">
        <v>57</v>
      </c>
      <c r="O612" s="453" t="s">
        <v>11028</v>
      </c>
      <c r="P612" s="430" t="s">
        <v>2002</v>
      </c>
      <c r="Q612" s="461" t="s">
        <v>105</v>
      </c>
      <c r="R612" s="430" t="s">
        <v>6985</v>
      </c>
      <c r="S612" s="430" t="s">
        <v>6720</v>
      </c>
      <c r="T612" s="600" t="s">
        <v>8146</v>
      </c>
      <c r="U612" s="428" t="s">
        <v>2003</v>
      </c>
      <c r="V612" s="429"/>
    </row>
    <row r="613" spans="1:30" s="38" customFormat="1" ht="84" outlineLevel="1">
      <c r="A613" s="474">
        <f t="shared" si="33"/>
        <v>564</v>
      </c>
      <c r="B613" s="430" t="s">
        <v>12043</v>
      </c>
      <c r="C613" s="430" t="s">
        <v>581</v>
      </c>
      <c r="D613" s="458" t="s">
        <v>2004</v>
      </c>
      <c r="E613" s="430" t="s">
        <v>2005</v>
      </c>
      <c r="F613" s="430" t="s">
        <v>5213</v>
      </c>
      <c r="G613" s="452" t="s">
        <v>2006</v>
      </c>
      <c r="H613" s="430" t="s">
        <v>253</v>
      </c>
      <c r="I613" s="430" t="s">
        <v>24</v>
      </c>
      <c r="J613" s="430" t="s">
        <v>432</v>
      </c>
      <c r="K613" s="507">
        <v>233.05</v>
      </c>
      <c r="L613" s="430" t="s">
        <v>361</v>
      </c>
      <c r="M613" s="436" t="s">
        <v>10729</v>
      </c>
      <c r="N613" s="430" t="s">
        <v>57</v>
      </c>
      <c r="O613" s="453" t="s">
        <v>10155</v>
      </c>
      <c r="P613" s="430" t="s">
        <v>13334</v>
      </c>
      <c r="Q613" s="461" t="s">
        <v>105</v>
      </c>
      <c r="R613" s="430" t="s">
        <v>6986</v>
      </c>
      <c r="S613" s="430" t="s">
        <v>2007</v>
      </c>
      <c r="T613" s="497" t="s">
        <v>8147</v>
      </c>
      <c r="U613" s="428" t="s">
        <v>2008</v>
      </c>
      <c r="V613" s="429"/>
    </row>
    <row r="614" spans="1:30" s="38" customFormat="1" ht="84" outlineLevel="1">
      <c r="A614" s="474">
        <f t="shared" si="33"/>
        <v>565</v>
      </c>
      <c r="B614" s="430" t="s">
        <v>13846</v>
      </c>
      <c r="C614" s="430" t="s">
        <v>581</v>
      </c>
      <c r="D614" s="458" t="s">
        <v>2009</v>
      </c>
      <c r="E614" s="430">
        <v>6613004213</v>
      </c>
      <c r="F614" s="430" t="s">
        <v>5215</v>
      </c>
      <c r="G614" s="452" t="s">
        <v>2010</v>
      </c>
      <c r="H614" s="430" t="s">
        <v>253</v>
      </c>
      <c r="I614" s="430" t="s">
        <v>24</v>
      </c>
      <c r="J614" s="430" t="s">
        <v>4386</v>
      </c>
      <c r="K614" s="507">
        <v>233.05</v>
      </c>
      <c r="L614" s="430" t="s">
        <v>361</v>
      </c>
      <c r="M614" s="430" t="s">
        <v>4656</v>
      </c>
      <c r="N614" s="430" t="s">
        <v>57</v>
      </c>
      <c r="O614" s="453" t="s">
        <v>11029</v>
      </c>
      <c r="P614" s="430" t="s">
        <v>2011</v>
      </c>
      <c r="Q614" s="461" t="s">
        <v>105</v>
      </c>
      <c r="R614" s="430" t="s">
        <v>6987</v>
      </c>
      <c r="S614" s="430" t="s">
        <v>2012</v>
      </c>
      <c r="T614" s="497" t="s">
        <v>8148</v>
      </c>
      <c r="U614" s="428" t="s">
        <v>2013</v>
      </c>
      <c r="V614" s="429"/>
    </row>
    <row r="615" spans="1:30" s="38" customFormat="1" ht="72" outlineLevel="1">
      <c r="A615" s="474">
        <f t="shared" si="33"/>
        <v>566</v>
      </c>
      <c r="B615" s="430" t="s">
        <v>13847</v>
      </c>
      <c r="C615" s="430" t="s">
        <v>581</v>
      </c>
      <c r="D615" s="458" t="s">
        <v>2014</v>
      </c>
      <c r="E615" s="430">
        <v>6613004171</v>
      </c>
      <c r="F615" s="430" t="s">
        <v>5216</v>
      </c>
      <c r="G615" s="452" t="s">
        <v>2015</v>
      </c>
      <c r="H615" s="430" t="s">
        <v>253</v>
      </c>
      <c r="I615" s="430" t="s">
        <v>24</v>
      </c>
      <c r="J615" s="430" t="s">
        <v>3053</v>
      </c>
      <c r="K615" s="507">
        <v>233.05</v>
      </c>
      <c r="L615" s="430" t="s">
        <v>361</v>
      </c>
      <c r="M615" s="436" t="s">
        <v>6066</v>
      </c>
      <c r="N615" s="430" t="s">
        <v>57</v>
      </c>
      <c r="O615" s="453" t="s">
        <v>11030</v>
      </c>
      <c r="P615" s="454" t="s">
        <v>13336</v>
      </c>
      <c r="Q615" s="490" t="s">
        <v>105</v>
      </c>
      <c r="R615" s="454" t="s">
        <v>6988</v>
      </c>
      <c r="S615" s="454" t="s">
        <v>2016</v>
      </c>
      <c r="T615" s="459" t="s">
        <v>8149</v>
      </c>
      <c r="U615" s="451" t="s">
        <v>11172</v>
      </c>
      <c r="V615" s="483"/>
      <c r="W615" s="193"/>
      <c r="X615" s="193"/>
    </row>
    <row r="616" spans="1:30" s="38" customFormat="1" ht="72" outlineLevel="1">
      <c r="A616" s="474">
        <f t="shared" si="33"/>
        <v>567</v>
      </c>
      <c r="B616" s="430" t="s">
        <v>13848</v>
      </c>
      <c r="C616" s="430" t="s">
        <v>581</v>
      </c>
      <c r="D616" s="458" t="s">
        <v>2017</v>
      </c>
      <c r="E616" s="430">
        <v>6613004710</v>
      </c>
      <c r="F616" s="430" t="s">
        <v>5217</v>
      </c>
      <c r="G616" s="452" t="s">
        <v>2018</v>
      </c>
      <c r="H616" s="430" t="s">
        <v>253</v>
      </c>
      <c r="I616" s="430" t="s">
        <v>24</v>
      </c>
      <c r="J616" s="430" t="s">
        <v>279</v>
      </c>
      <c r="K616" s="507">
        <v>233.05</v>
      </c>
      <c r="L616" s="430" t="s">
        <v>361</v>
      </c>
      <c r="M616" s="430" t="s">
        <v>5899</v>
      </c>
      <c r="N616" s="430" t="s">
        <v>57</v>
      </c>
      <c r="O616" s="453" t="s">
        <v>10156</v>
      </c>
      <c r="P616" s="454" t="s">
        <v>2019</v>
      </c>
      <c r="Q616" s="490" t="s">
        <v>105</v>
      </c>
      <c r="R616" s="454" t="s">
        <v>6989</v>
      </c>
      <c r="S616" s="454" t="s">
        <v>2020</v>
      </c>
      <c r="T616" s="459" t="s">
        <v>8150</v>
      </c>
      <c r="U616" s="595" t="s">
        <v>8503</v>
      </c>
      <c r="V616" s="483"/>
      <c r="W616" s="193"/>
      <c r="X616" s="193"/>
    </row>
    <row r="617" spans="1:30" s="38" customFormat="1" ht="84" outlineLevel="1">
      <c r="A617" s="474">
        <f t="shared" si="33"/>
        <v>568</v>
      </c>
      <c r="B617" s="430" t="s">
        <v>13849</v>
      </c>
      <c r="C617" s="430" t="s">
        <v>581</v>
      </c>
      <c r="D617" s="458" t="s">
        <v>2021</v>
      </c>
      <c r="E617" s="430">
        <v>6613004502</v>
      </c>
      <c r="F617" s="430" t="s">
        <v>5218</v>
      </c>
      <c r="G617" s="452" t="s">
        <v>2022</v>
      </c>
      <c r="H617" s="430" t="s">
        <v>253</v>
      </c>
      <c r="I617" s="430" t="s">
        <v>24</v>
      </c>
      <c r="J617" s="430" t="s">
        <v>279</v>
      </c>
      <c r="K617" s="507">
        <v>233.05</v>
      </c>
      <c r="L617" s="430" t="s">
        <v>361</v>
      </c>
      <c r="M617" s="430" t="s">
        <v>4656</v>
      </c>
      <c r="N617" s="430" t="s">
        <v>57</v>
      </c>
      <c r="O617" s="453" t="s">
        <v>11031</v>
      </c>
      <c r="P617" s="454" t="s">
        <v>11394</v>
      </c>
      <c r="Q617" s="490" t="s">
        <v>105</v>
      </c>
      <c r="R617" s="454" t="s">
        <v>6989</v>
      </c>
      <c r="S617" s="454" t="s">
        <v>2023</v>
      </c>
      <c r="T617" s="459" t="s">
        <v>8151</v>
      </c>
      <c r="U617" s="451" t="s">
        <v>2024</v>
      </c>
      <c r="V617" s="483"/>
      <c r="W617" s="193"/>
      <c r="X617" s="193"/>
    </row>
    <row r="618" spans="1:30" s="38" customFormat="1" ht="84" outlineLevel="1">
      <c r="A618" s="474">
        <f t="shared" si="33"/>
        <v>569</v>
      </c>
      <c r="B618" s="430" t="s">
        <v>13850</v>
      </c>
      <c r="C618" s="430" t="s">
        <v>581</v>
      </c>
      <c r="D618" s="458" t="s">
        <v>2025</v>
      </c>
      <c r="E618" s="430">
        <v>6613004044</v>
      </c>
      <c r="F618" s="430" t="s">
        <v>5222</v>
      </c>
      <c r="G618" s="452" t="s">
        <v>2026</v>
      </c>
      <c r="H618" s="430" t="s">
        <v>253</v>
      </c>
      <c r="I618" s="430" t="s">
        <v>24</v>
      </c>
      <c r="J618" s="430" t="s">
        <v>279</v>
      </c>
      <c r="K618" s="507">
        <v>233.05</v>
      </c>
      <c r="L618" s="430" t="s">
        <v>361</v>
      </c>
      <c r="M618" s="430" t="s">
        <v>10730</v>
      </c>
      <c r="N618" s="430" t="s">
        <v>57</v>
      </c>
      <c r="O618" s="453" t="s">
        <v>10060</v>
      </c>
      <c r="P618" s="454" t="s">
        <v>2027</v>
      </c>
      <c r="Q618" s="490" t="s">
        <v>105</v>
      </c>
      <c r="R618" s="454" t="s">
        <v>6990</v>
      </c>
      <c r="S618" s="454" t="s">
        <v>2028</v>
      </c>
      <c r="T618" s="459" t="s">
        <v>8152</v>
      </c>
      <c r="U618" s="451" t="s">
        <v>2029</v>
      </c>
      <c r="V618" s="483"/>
      <c r="W618" s="193"/>
      <c r="X618" s="193"/>
    </row>
    <row r="619" spans="1:30" s="38" customFormat="1" ht="72" outlineLevel="1">
      <c r="A619" s="474">
        <f>A618+1</f>
        <v>570</v>
      </c>
      <c r="B619" s="430" t="s">
        <v>13851</v>
      </c>
      <c r="C619" s="430" t="s">
        <v>581</v>
      </c>
      <c r="D619" s="458" t="s">
        <v>2030</v>
      </c>
      <c r="E619" s="430">
        <v>6613004189</v>
      </c>
      <c r="F619" s="430" t="s">
        <v>5221</v>
      </c>
      <c r="G619" s="452" t="s">
        <v>2031</v>
      </c>
      <c r="H619" s="430" t="s">
        <v>253</v>
      </c>
      <c r="I619" s="430" t="s">
        <v>24</v>
      </c>
      <c r="J619" s="430" t="s">
        <v>632</v>
      </c>
      <c r="K619" s="507">
        <v>233.05</v>
      </c>
      <c r="L619" s="430" t="s">
        <v>361</v>
      </c>
      <c r="M619" s="436" t="s">
        <v>10731</v>
      </c>
      <c r="N619" s="430" t="s">
        <v>57</v>
      </c>
      <c r="O619" s="453" t="s">
        <v>10449</v>
      </c>
      <c r="P619" s="454" t="s">
        <v>4552</v>
      </c>
      <c r="Q619" s="490" t="s">
        <v>105</v>
      </c>
      <c r="R619" s="454" t="s">
        <v>6991</v>
      </c>
      <c r="S619" s="454" t="s">
        <v>2032</v>
      </c>
      <c r="T619" s="459" t="s">
        <v>8153</v>
      </c>
      <c r="U619" s="451" t="s">
        <v>2033</v>
      </c>
      <c r="V619" s="483"/>
      <c r="W619" s="193"/>
      <c r="X619" s="193"/>
    </row>
    <row r="620" spans="1:30" s="38" customFormat="1" ht="84" outlineLevel="1">
      <c r="A620" s="474">
        <f t="shared" si="33"/>
        <v>571</v>
      </c>
      <c r="B620" s="430" t="s">
        <v>13852</v>
      </c>
      <c r="C620" s="430" t="s">
        <v>581</v>
      </c>
      <c r="D620" s="458" t="s">
        <v>2034</v>
      </c>
      <c r="E620" s="430">
        <v>6613004630</v>
      </c>
      <c r="F620" s="430" t="s">
        <v>5224</v>
      </c>
      <c r="G620" s="452" t="s">
        <v>2035</v>
      </c>
      <c r="H620" s="430" t="s">
        <v>253</v>
      </c>
      <c r="I620" s="430" t="s">
        <v>24</v>
      </c>
      <c r="J620" s="430" t="s">
        <v>279</v>
      </c>
      <c r="K620" s="507">
        <v>233.05</v>
      </c>
      <c r="L620" s="430" t="s">
        <v>361</v>
      </c>
      <c r="M620" s="436" t="s">
        <v>10732</v>
      </c>
      <c r="N620" s="430" t="s">
        <v>57</v>
      </c>
      <c r="O620" s="453" t="s">
        <v>10447</v>
      </c>
      <c r="P620" s="454" t="s">
        <v>4549</v>
      </c>
      <c r="Q620" s="490" t="s">
        <v>105</v>
      </c>
      <c r="R620" s="454" t="s">
        <v>6991</v>
      </c>
      <c r="S620" s="454" t="s">
        <v>2036</v>
      </c>
      <c r="T620" s="459" t="s">
        <v>8830</v>
      </c>
      <c r="U620" s="451" t="s">
        <v>2037</v>
      </c>
      <c r="V620" s="483"/>
      <c r="W620" s="193"/>
      <c r="X620" s="193"/>
    </row>
    <row r="621" spans="1:30" s="38" customFormat="1" ht="84" outlineLevel="1">
      <c r="A621" s="474">
        <f t="shared" si="33"/>
        <v>572</v>
      </c>
      <c r="B621" s="430" t="s">
        <v>13853</v>
      </c>
      <c r="C621" s="430" t="s">
        <v>581</v>
      </c>
      <c r="D621" s="458" t="s">
        <v>2038</v>
      </c>
      <c r="E621" s="430">
        <v>6613004326</v>
      </c>
      <c r="F621" s="430" t="s">
        <v>5219</v>
      </c>
      <c r="G621" s="452" t="s">
        <v>2039</v>
      </c>
      <c r="H621" s="430" t="s">
        <v>253</v>
      </c>
      <c r="I621" s="430" t="s">
        <v>24</v>
      </c>
      <c r="J621" s="430" t="s">
        <v>414</v>
      </c>
      <c r="K621" s="507">
        <v>233.05</v>
      </c>
      <c r="L621" s="430" t="s">
        <v>385</v>
      </c>
      <c r="M621" s="430" t="s">
        <v>5910</v>
      </c>
      <c r="N621" s="430" t="s">
        <v>57</v>
      </c>
      <c r="O621" s="453" t="s">
        <v>10448</v>
      </c>
      <c r="P621" s="454" t="s">
        <v>13335</v>
      </c>
      <c r="Q621" s="490" t="s">
        <v>105</v>
      </c>
      <c r="R621" s="454" t="s">
        <v>6989</v>
      </c>
      <c r="S621" s="454" t="s">
        <v>2040</v>
      </c>
      <c r="T621" s="459" t="s">
        <v>12488</v>
      </c>
      <c r="U621" s="451" t="s">
        <v>2041</v>
      </c>
      <c r="V621" s="483"/>
      <c r="W621" s="193"/>
      <c r="X621" s="193"/>
    </row>
    <row r="622" spans="1:30" s="38" customFormat="1" ht="84" outlineLevel="1">
      <c r="A622" s="474">
        <f t="shared" si="33"/>
        <v>573</v>
      </c>
      <c r="B622" s="430" t="s">
        <v>13854</v>
      </c>
      <c r="C622" s="430" t="s">
        <v>581</v>
      </c>
      <c r="D622" s="458" t="s">
        <v>2042</v>
      </c>
      <c r="E622" s="503" t="s">
        <v>10733</v>
      </c>
      <c r="F622" s="430" t="s">
        <v>5220</v>
      </c>
      <c r="G622" s="452" t="s">
        <v>2043</v>
      </c>
      <c r="H622" s="430" t="s">
        <v>253</v>
      </c>
      <c r="I622" s="430" t="s">
        <v>24</v>
      </c>
      <c r="J622" s="430" t="s">
        <v>279</v>
      </c>
      <c r="K622" s="507">
        <v>233.05</v>
      </c>
      <c r="L622" s="430" t="s">
        <v>385</v>
      </c>
      <c r="M622" s="436" t="s">
        <v>7325</v>
      </c>
      <c r="N622" s="430" t="s">
        <v>57</v>
      </c>
      <c r="O622" s="453" t="s">
        <v>11032</v>
      </c>
      <c r="P622" s="454" t="s">
        <v>4550</v>
      </c>
      <c r="Q622" s="490" t="s">
        <v>105</v>
      </c>
      <c r="R622" s="454" t="s">
        <v>6992</v>
      </c>
      <c r="S622" s="454" t="s">
        <v>2044</v>
      </c>
      <c r="T622" s="455" t="s">
        <v>9191</v>
      </c>
      <c r="U622" s="451" t="s">
        <v>11173</v>
      </c>
      <c r="V622" s="483"/>
      <c r="W622" s="193"/>
      <c r="X622" s="193"/>
    </row>
    <row r="623" spans="1:30" s="38" customFormat="1" ht="37.5">
      <c r="A623" s="532" t="s">
        <v>11195</v>
      </c>
      <c r="B623" s="462"/>
      <c r="C623" s="462"/>
      <c r="D623" s="442"/>
      <c r="E623" s="462"/>
      <c r="F623" s="463"/>
      <c r="G623" s="464"/>
      <c r="H623" s="463"/>
      <c r="I623" s="463"/>
      <c r="J623" s="463"/>
      <c r="K623" s="465"/>
      <c r="L623" s="463"/>
      <c r="M623" s="463"/>
      <c r="N623" s="463"/>
      <c r="O623" s="466"/>
      <c r="P623" s="467"/>
      <c r="Q623" s="468"/>
      <c r="R623" s="463"/>
      <c r="S623" s="463"/>
      <c r="T623" s="466"/>
      <c r="U623" s="469"/>
      <c r="V623" s="429">
        <v>111</v>
      </c>
      <c r="W623" s="2"/>
      <c r="X623" s="2"/>
      <c r="Y623" s="2"/>
      <c r="Z623" s="2"/>
      <c r="AA623" s="2"/>
      <c r="AB623" s="2"/>
      <c r="AC623" s="2"/>
      <c r="AD623" s="2"/>
    </row>
    <row r="624" spans="1:30" s="38" customFormat="1" ht="72" outlineLevel="1">
      <c r="A624" s="585">
        <f>A622+1</f>
        <v>574</v>
      </c>
      <c r="B624" s="430" t="s">
        <v>13855</v>
      </c>
      <c r="C624" s="430" t="s">
        <v>68</v>
      </c>
      <c r="D624" s="458" t="s">
        <v>2045</v>
      </c>
      <c r="E624" s="454">
        <v>6614004858</v>
      </c>
      <c r="F624" s="454" t="s">
        <v>11429</v>
      </c>
      <c r="G624" s="491" t="s">
        <v>2046</v>
      </c>
      <c r="H624" s="454" t="s">
        <v>253</v>
      </c>
      <c r="I624" s="454" t="s">
        <v>24</v>
      </c>
      <c r="J624" s="454" t="s">
        <v>4259</v>
      </c>
      <c r="K624" s="640">
        <v>315.20999999999998</v>
      </c>
      <c r="L624" s="454" t="s">
        <v>361</v>
      </c>
      <c r="M624" s="454" t="s">
        <v>11430</v>
      </c>
      <c r="N624" s="454" t="s">
        <v>57</v>
      </c>
      <c r="O624" s="455" t="s">
        <v>11431</v>
      </c>
      <c r="P624" s="454" t="s">
        <v>2047</v>
      </c>
      <c r="Q624" s="490" t="s">
        <v>11432</v>
      </c>
      <c r="R624" s="454" t="s">
        <v>11433</v>
      </c>
      <c r="S624" s="454" t="s">
        <v>11434</v>
      </c>
      <c r="T624" s="593" t="s">
        <v>12422</v>
      </c>
      <c r="U624" s="406" t="s">
        <v>12962</v>
      </c>
      <c r="V624" s="429"/>
    </row>
    <row r="625" spans="1:30" s="38" customFormat="1" ht="72" outlineLevel="1">
      <c r="A625" s="585">
        <f t="shared" ref="A625:A632" si="34">A624+1</f>
        <v>575</v>
      </c>
      <c r="B625" s="436" t="s">
        <v>13856</v>
      </c>
      <c r="C625" s="436" t="s">
        <v>68</v>
      </c>
      <c r="D625" s="435" t="s">
        <v>2048</v>
      </c>
      <c r="E625" s="454">
        <v>6614004583</v>
      </c>
      <c r="F625" s="454" t="s">
        <v>11435</v>
      </c>
      <c r="G625" s="491" t="s">
        <v>2049</v>
      </c>
      <c r="H625" s="454" t="s">
        <v>253</v>
      </c>
      <c r="I625" s="454" t="s">
        <v>24</v>
      </c>
      <c r="J625" s="454" t="s">
        <v>4259</v>
      </c>
      <c r="K625" s="640">
        <v>315.20999999999998</v>
      </c>
      <c r="L625" s="454" t="s">
        <v>361</v>
      </c>
      <c r="M625" s="454" t="s">
        <v>4654</v>
      </c>
      <c r="N625" s="454" t="s">
        <v>57</v>
      </c>
      <c r="O625" s="455" t="s">
        <v>11436</v>
      </c>
      <c r="P625" s="512" t="s">
        <v>12963</v>
      </c>
      <c r="Q625" s="490" t="s">
        <v>11432</v>
      </c>
      <c r="R625" s="454" t="s">
        <v>11437</v>
      </c>
      <c r="S625" s="454" t="s">
        <v>11438</v>
      </c>
      <c r="T625" s="593" t="s">
        <v>12423</v>
      </c>
      <c r="U625" s="406" t="s">
        <v>12964</v>
      </c>
      <c r="V625" s="429"/>
    </row>
    <row r="626" spans="1:30" s="38" customFormat="1" ht="72" outlineLevel="1">
      <c r="A626" s="585">
        <f t="shared" si="34"/>
        <v>576</v>
      </c>
      <c r="B626" s="430" t="s">
        <v>11937</v>
      </c>
      <c r="C626" s="436" t="s">
        <v>68</v>
      </c>
      <c r="D626" s="435" t="s">
        <v>2050</v>
      </c>
      <c r="E626" s="454">
        <v>6614004760</v>
      </c>
      <c r="F626" s="454" t="s">
        <v>11439</v>
      </c>
      <c r="G626" s="491" t="s">
        <v>2051</v>
      </c>
      <c r="H626" s="454" t="s">
        <v>253</v>
      </c>
      <c r="I626" s="454" t="s">
        <v>24</v>
      </c>
      <c r="J626" s="454" t="s">
        <v>4259</v>
      </c>
      <c r="K626" s="640">
        <v>315.20999999999998</v>
      </c>
      <c r="L626" s="454" t="s">
        <v>361</v>
      </c>
      <c r="M626" s="454" t="s">
        <v>4654</v>
      </c>
      <c r="N626" s="454" t="s">
        <v>57</v>
      </c>
      <c r="O626" s="455" t="s">
        <v>11440</v>
      </c>
      <c r="P626" s="454" t="s">
        <v>12965</v>
      </c>
      <c r="Q626" s="490" t="s">
        <v>11432</v>
      </c>
      <c r="R626" s="454" t="s">
        <v>11441</v>
      </c>
      <c r="S626" s="454" t="s">
        <v>11442</v>
      </c>
      <c r="T626" s="593" t="s">
        <v>12424</v>
      </c>
      <c r="U626" s="406" t="s">
        <v>12966</v>
      </c>
      <c r="V626" s="429"/>
    </row>
    <row r="627" spans="1:30" s="38" customFormat="1" ht="72" outlineLevel="1">
      <c r="A627" s="585">
        <f t="shared" si="34"/>
        <v>577</v>
      </c>
      <c r="B627" s="430" t="s">
        <v>13857</v>
      </c>
      <c r="C627" s="430" t="s">
        <v>68</v>
      </c>
      <c r="D627" s="458" t="s">
        <v>2052</v>
      </c>
      <c r="E627" s="454">
        <v>6614004463</v>
      </c>
      <c r="F627" s="454" t="s">
        <v>11443</v>
      </c>
      <c r="G627" s="491" t="s">
        <v>2053</v>
      </c>
      <c r="H627" s="454" t="s">
        <v>253</v>
      </c>
      <c r="I627" s="454" t="s">
        <v>24</v>
      </c>
      <c r="J627" s="454" t="s">
        <v>4259</v>
      </c>
      <c r="K627" s="640">
        <v>315.20999999999998</v>
      </c>
      <c r="L627" s="454" t="s">
        <v>361</v>
      </c>
      <c r="M627" s="454" t="s">
        <v>10730</v>
      </c>
      <c r="N627" s="454" t="s">
        <v>57</v>
      </c>
      <c r="O627" s="455" t="s">
        <v>10061</v>
      </c>
      <c r="P627" s="454" t="s">
        <v>2054</v>
      </c>
      <c r="Q627" s="490" t="s">
        <v>11432</v>
      </c>
      <c r="R627" s="454" t="s">
        <v>11492</v>
      </c>
      <c r="S627" s="454" t="s">
        <v>11491</v>
      </c>
      <c r="T627" s="593" t="s">
        <v>12422</v>
      </c>
      <c r="U627" s="406" t="s">
        <v>12967</v>
      </c>
      <c r="V627" s="429"/>
    </row>
    <row r="628" spans="1:30" s="38" customFormat="1" ht="60" outlineLevel="1">
      <c r="A628" s="585">
        <f t="shared" si="34"/>
        <v>578</v>
      </c>
      <c r="B628" s="430" t="s">
        <v>13858</v>
      </c>
      <c r="C628" s="436" t="s">
        <v>68</v>
      </c>
      <c r="D628" s="435" t="s">
        <v>2055</v>
      </c>
      <c r="E628" s="454">
        <v>6614004505</v>
      </c>
      <c r="F628" s="454" t="s">
        <v>11444</v>
      </c>
      <c r="G628" s="491" t="s">
        <v>2056</v>
      </c>
      <c r="H628" s="454" t="s">
        <v>253</v>
      </c>
      <c r="I628" s="454" t="s">
        <v>24</v>
      </c>
      <c r="J628" s="454" t="s">
        <v>4259</v>
      </c>
      <c r="K628" s="641">
        <v>315.20999999999998</v>
      </c>
      <c r="L628" s="454" t="s">
        <v>361</v>
      </c>
      <c r="M628" s="454" t="s">
        <v>6146</v>
      </c>
      <c r="N628" s="454" t="s">
        <v>57</v>
      </c>
      <c r="O628" s="455" t="s">
        <v>11445</v>
      </c>
      <c r="P628" s="454" t="s">
        <v>11446</v>
      </c>
      <c r="Q628" s="490" t="s">
        <v>11432</v>
      </c>
      <c r="R628" s="454" t="s">
        <v>11447</v>
      </c>
      <c r="S628" s="454" t="s">
        <v>11448</v>
      </c>
      <c r="T628" s="593" t="s">
        <v>12425</v>
      </c>
      <c r="U628" s="406" t="s">
        <v>12968</v>
      </c>
      <c r="V628" s="429"/>
    </row>
    <row r="629" spans="1:30" s="38" customFormat="1" ht="72" outlineLevel="1">
      <c r="A629" s="585">
        <f t="shared" si="34"/>
        <v>579</v>
      </c>
      <c r="B629" s="430" t="s">
        <v>13859</v>
      </c>
      <c r="C629" s="436" t="s">
        <v>68</v>
      </c>
      <c r="D629" s="435" t="s">
        <v>2057</v>
      </c>
      <c r="E629" s="454">
        <v>6614004985</v>
      </c>
      <c r="F629" s="454" t="s">
        <v>11449</v>
      </c>
      <c r="G629" s="491" t="s">
        <v>2058</v>
      </c>
      <c r="H629" s="454" t="s">
        <v>253</v>
      </c>
      <c r="I629" s="454" t="s">
        <v>24</v>
      </c>
      <c r="J629" s="454" t="s">
        <v>4259</v>
      </c>
      <c r="K629" s="641">
        <v>315.20999999999998</v>
      </c>
      <c r="L629" s="454" t="s">
        <v>361</v>
      </c>
      <c r="M629" s="454" t="s">
        <v>11459</v>
      </c>
      <c r="N629" s="454" t="s">
        <v>57</v>
      </c>
      <c r="O629" s="455" t="s">
        <v>11450</v>
      </c>
      <c r="P629" s="454" t="s">
        <v>11451</v>
      </c>
      <c r="Q629" s="490" t="s">
        <v>11432</v>
      </c>
      <c r="R629" s="454" t="s">
        <v>11452</v>
      </c>
      <c r="S629" s="454" t="s">
        <v>11453</v>
      </c>
      <c r="T629" s="593" t="s">
        <v>12426</v>
      </c>
      <c r="U629" s="406" t="s">
        <v>12969</v>
      </c>
      <c r="V629" s="429"/>
    </row>
    <row r="630" spans="1:30" s="38" customFormat="1" ht="60" outlineLevel="1">
      <c r="A630" s="585">
        <f t="shared" si="34"/>
        <v>580</v>
      </c>
      <c r="B630" s="430" t="s">
        <v>13860</v>
      </c>
      <c r="C630" s="436" t="s">
        <v>68</v>
      </c>
      <c r="D630" s="435" t="s">
        <v>2059</v>
      </c>
      <c r="E630" s="454">
        <v>6614005107</v>
      </c>
      <c r="F630" s="612" t="s">
        <v>11454</v>
      </c>
      <c r="G630" s="491" t="s">
        <v>2060</v>
      </c>
      <c r="H630" s="454" t="s">
        <v>253</v>
      </c>
      <c r="I630" s="454" t="s">
        <v>24</v>
      </c>
      <c r="J630" s="454" t="s">
        <v>4259</v>
      </c>
      <c r="K630" s="641">
        <v>315.20999999999998</v>
      </c>
      <c r="L630" s="454" t="s">
        <v>361</v>
      </c>
      <c r="M630" s="454" t="s">
        <v>4653</v>
      </c>
      <c r="N630" s="454" t="s">
        <v>57</v>
      </c>
      <c r="O630" s="455" t="s">
        <v>11455</v>
      </c>
      <c r="P630" s="512" t="s">
        <v>11456</v>
      </c>
      <c r="Q630" s="490" t="s">
        <v>11432</v>
      </c>
      <c r="R630" s="454" t="s">
        <v>11457</v>
      </c>
      <c r="S630" s="454" t="s">
        <v>11458</v>
      </c>
      <c r="T630" s="614" t="s">
        <v>12487</v>
      </c>
      <c r="U630" s="406" t="s">
        <v>12970</v>
      </c>
      <c r="V630" s="429"/>
    </row>
    <row r="631" spans="1:30" s="38" customFormat="1" ht="156" outlineLevel="1">
      <c r="A631" s="585">
        <f t="shared" si="34"/>
        <v>581</v>
      </c>
      <c r="B631" s="642" t="s">
        <v>10593</v>
      </c>
      <c r="C631" s="436" t="s">
        <v>68</v>
      </c>
      <c r="D631" s="643" t="s">
        <v>2061</v>
      </c>
      <c r="E631" s="454">
        <v>6614004992</v>
      </c>
      <c r="F631" s="454" t="s">
        <v>5225</v>
      </c>
      <c r="G631" s="491" t="s">
        <v>2062</v>
      </c>
      <c r="H631" s="454" t="s">
        <v>253</v>
      </c>
      <c r="I631" s="454" t="s">
        <v>24</v>
      </c>
      <c r="J631" s="454" t="s">
        <v>8322</v>
      </c>
      <c r="K631" s="641">
        <v>303.07</v>
      </c>
      <c r="L631" s="454" t="s">
        <v>361</v>
      </c>
      <c r="M631" s="454" t="s">
        <v>6073</v>
      </c>
      <c r="N631" s="454" t="s">
        <v>57</v>
      </c>
      <c r="O631" s="455" t="s">
        <v>9969</v>
      </c>
      <c r="P631" s="454" t="s">
        <v>2063</v>
      </c>
      <c r="Q631" s="508" t="s">
        <v>9773</v>
      </c>
      <c r="R631" s="454" t="s">
        <v>6276</v>
      </c>
      <c r="S631" s="454" t="s">
        <v>2064</v>
      </c>
      <c r="T631" s="614" t="s">
        <v>2065</v>
      </c>
      <c r="U631" s="406" t="s">
        <v>8504</v>
      </c>
      <c r="V631" s="429"/>
    </row>
    <row r="632" spans="1:30" s="38" customFormat="1" ht="168" outlineLevel="1">
      <c r="A632" s="585">
        <f t="shared" si="34"/>
        <v>582</v>
      </c>
      <c r="B632" s="430" t="s">
        <v>10594</v>
      </c>
      <c r="C632" s="430" t="s">
        <v>68</v>
      </c>
      <c r="D632" s="458" t="s">
        <v>2066</v>
      </c>
      <c r="E632" s="454">
        <v>6617027035</v>
      </c>
      <c r="F632" s="454" t="s">
        <v>5226</v>
      </c>
      <c r="G632" s="491" t="s">
        <v>2067</v>
      </c>
      <c r="H632" s="454" t="s">
        <v>253</v>
      </c>
      <c r="I632" s="454" t="s">
        <v>24</v>
      </c>
      <c r="J632" s="454" t="s">
        <v>8322</v>
      </c>
      <c r="K632" s="641">
        <v>303.07</v>
      </c>
      <c r="L632" s="454" t="s">
        <v>361</v>
      </c>
      <c r="M632" s="454" t="s">
        <v>6073</v>
      </c>
      <c r="N632" s="454" t="s">
        <v>57</v>
      </c>
      <c r="O632" s="455" t="s">
        <v>6574</v>
      </c>
      <c r="P632" s="454" t="s">
        <v>2068</v>
      </c>
      <c r="Q632" s="508" t="s">
        <v>9773</v>
      </c>
      <c r="R632" s="454" t="s">
        <v>6277</v>
      </c>
      <c r="S632" s="454" t="s">
        <v>2069</v>
      </c>
      <c r="T632" s="614" t="s">
        <v>2070</v>
      </c>
      <c r="U632" s="406" t="s">
        <v>8505</v>
      </c>
      <c r="V632" s="429"/>
    </row>
    <row r="633" spans="1:30" s="38" customFormat="1" ht="37.5">
      <c r="A633" s="532" t="s">
        <v>11196</v>
      </c>
      <c r="B633" s="462"/>
      <c r="C633" s="462"/>
      <c r="D633" s="442"/>
      <c r="E633" s="462"/>
      <c r="F633" s="463"/>
      <c r="G633" s="464"/>
      <c r="H633" s="463"/>
      <c r="I633" s="463"/>
      <c r="J633" s="463"/>
      <c r="K633" s="465"/>
      <c r="L633" s="463"/>
      <c r="M633" s="463"/>
      <c r="N633" s="463"/>
      <c r="O633" s="466"/>
      <c r="P633" s="467"/>
      <c r="Q633" s="468"/>
      <c r="R633" s="463"/>
      <c r="S633" s="463"/>
      <c r="T633" s="466"/>
      <c r="U633" s="469"/>
      <c r="V633" s="429">
        <v>111</v>
      </c>
      <c r="W633" s="2"/>
      <c r="X633" s="2"/>
      <c r="Y633" s="2"/>
      <c r="Z633" s="2"/>
      <c r="AA633" s="2"/>
      <c r="AB633" s="2"/>
      <c r="AC633" s="2"/>
      <c r="AD633" s="2"/>
    </row>
    <row r="634" spans="1:30" s="38" customFormat="1" ht="72" outlineLevel="1">
      <c r="A634" s="474">
        <f>A632+1</f>
        <v>583</v>
      </c>
      <c r="B634" s="430" t="s">
        <v>13861</v>
      </c>
      <c r="C634" s="430" t="s">
        <v>484</v>
      </c>
      <c r="D634" s="458" t="s">
        <v>2071</v>
      </c>
      <c r="E634" s="430">
        <v>6615006696</v>
      </c>
      <c r="F634" s="430" t="s">
        <v>5227</v>
      </c>
      <c r="G634" s="452" t="s">
        <v>2072</v>
      </c>
      <c r="H634" s="430" t="s">
        <v>253</v>
      </c>
      <c r="I634" s="430" t="s">
        <v>24</v>
      </c>
      <c r="J634" s="430" t="s">
        <v>4541</v>
      </c>
      <c r="K634" s="530">
        <v>400</v>
      </c>
      <c r="L634" s="430" t="s">
        <v>361</v>
      </c>
      <c r="M634" s="430" t="s">
        <v>5959</v>
      </c>
      <c r="N634" s="430" t="s">
        <v>57</v>
      </c>
      <c r="O634" s="453" t="s">
        <v>10063</v>
      </c>
      <c r="P634" s="430" t="s">
        <v>2073</v>
      </c>
      <c r="Q634" s="457" t="s">
        <v>9881</v>
      </c>
      <c r="R634" s="430" t="s">
        <v>6993</v>
      </c>
      <c r="S634" s="430" t="s">
        <v>4542</v>
      </c>
      <c r="T634" s="497" t="s">
        <v>8891</v>
      </c>
      <c r="U634" s="428" t="s">
        <v>2074</v>
      </c>
      <c r="V634" s="429"/>
    </row>
    <row r="635" spans="1:30" s="38" customFormat="1" ht="72" outlineLevel="1">
      <c r="A635" s="474">
        <f t="shared" ref="A635:A644" si="35">A634+1</f>
        <v>584</v>
      </c>
      <c r="B635" s="430" t="s">
        <v>13862</v>
      </c>
      <c r="C635" s="430" t="s">
        <v>484</v>
      </c>
      <c r="D635" s="458" t="s">
        <v>2075</v>
      </c>
      <c r="E635" s="430">
        <v>6615006720</v>
      </c>
      <c r="F635" s="573" t="s">
        <v>5228</v>
      </c>
      <c r="G635" s="452" t="s">
        <v>2076</v>
      </c>
      <c r="H635" s="430" t="s">
        <v>253</v>
      </c>
      <c r="I635" s="430" t="s">
        <v>24</v>
      </c>
      <c r="J635" s="430" t="s">
        <v>4541</v>
      </c>
      <c r="K635" s="530">
        <v>400</v>
      </c>
      <c r="L635" s="430" t="s">
        <v>361</v>
      </c>
      <c r="M635" s="430" t="s">
        <v>5957</v>
      </c>
      <c r="N635" s="430" t="s">
        <v>57</v>
      </c>
      <c r="O635" s="453" t="s">
        <v>10064</v>
      </c>
      <c r="P635" s="430" t="s">
        <v>2077</v>
      </c>
      <c r="Q635" s="457" t="s">
        <v>9866</v>
      </c>
      <c r="R635" s="430" t="s">
        <v>6993</v>
      </c>
      <c r="S635" s="430" t="s">
        <v>4543</v>
      </c>
      <c r="T635" s="497" t="s">
        <v>8892</v>
      </c>
      <c r="U635" s="428" t="s">
        <v>2078</v>
      </c>
      <c r="V635" s="429"/>
    </row>
    <row r="636" spans="1:30" s="38" customFormat="1" ht="84" outlineLevel="1">
      <c r="A636" s="474">
        <f t="shared" si="35"/>
        <v>585</v>
      </c>
      <c r="B636" s="430" t="s">
        <v>13863</v>
      </c>
      <c r="C636" s="430" t="s">
        <v>484</v>
      </c>
      <c r="D636" s="458" t="s">
        <v>4534</v>
      </c>
      <c r="E636" s="430">
        <v>6615001560</v>
      </c>
      <c r="F636" s="573" t="s">
        <v>5229</v>
      </c>
      <c r="G636" s="452" t="s">
        <v>2079</v>
      </c>
      <c r="H636" s="430" t="s">
        <v>253</v>
      </c>
      <c r="I636" s="430" t="s">
        <v>24</v>
      </c>
      <c r="J636" s="430" t="s">
        <v>4536</v>
      </c>
      <c r="K636" s="530">
        <v>400</v>
      </c>
      <c r="L636" s="430" t="s">
        <v>361</v>
      </c>
      <c r="M636" s="430" t="s">
        <v>11420</v>
      </c>
      <c r="N636" s="430" t="s">
        <v>57</v>
      </c>
      <c r="O636" s="453" t="s">
        <v>10065</v>
      </c>
      <c r="P636" s="430" t="s">
        <v>12705</v>
      </c>
      <c r="Q636" s="457" t="s">
        <v>9867</v>
      </c>
      <c r="R636" s="430" t="s">
        <v>6994</v>
      </c>
      <c r="S636" s="430" t="s">
        <v>4535</v>
      </c>
      <c r="T636" s="497" t="s">
        <v>8893</v>
      </c>
      <c r="U636" s="428" t="s">
        <v>12706</v>
      </c>
      <c r="V636" s="429"/>
    </row>
    <row r="637" spans="1:30" s="38" customFormat="1" ht="72" outlineLevel="1">
      <c r="A637" s="474">
        <f t="shared" si="35"/>
        <v>586</v>
      </c>
      <c r="B637" s="430" t="s">
        <v>13864</v>
      </c>
      <c r="C637" s="430" t="s">
        <v>484</v>
      </c>
      <c r="D637" s="458" t="s">
        <v>2080</v>
      </c>
      <c r="E637" s="430">
        <v>6615006689</v>
      </c>
      <c r="F637" s="430" t="s">
        <v>5230</v>
      </c>
      <c r="G637" s="452" t="s">
        <v>2081</v>
      </c>
      <c r="H637" s="430" t="s">
        <v>253</v>
      </c>
      <c r="I637" s="430" t="s">
        <v>24</v>
      </c>
      <c r="J637" s="430" t="s">
        <v>4536</v>
      </c>
      <c r="K637" s="530">
        <v>400</v>
      </c>
      <c r="L637" s="430" t="s">
        <v>361</v>
      </c>
      <c r="M637" s="430" t="s">
        <v>11420</v>
      </c>
      <c r="N637" s="430" t="s">
        <v>57</v>
      </c>
      <c r="O637" s="453" t="s">
        <v>10066</v>
      </c>
      <c r="P637" s="454" t="s">
        <v>2082</v>
      </c>
      <c r="Q637" s="531" t="s">
        <v>9868</v>
      </c>
      <c r="R637" s="454" t="s">
        <v>6995</v>
      </c>
      <c r="S637" s="454" t="s">
        <v>4537</v>
      </c>
      <c r="T637" s="459" t="s">
        <v>8894</v>
      </c>
      <c r="U637" s="428" t="s">
        <v>2083</v>
      </c>
      <c r="V637" s="429"/>
    </row>
    <row r="638" spans="1:30" s="38" customFormat="1" ht="120" outlineLevel="1">
      <c r="A638" s="474">
        <f t="shared" si="35"/>
        <v>587</v>
      </c>
      <c r="B638" s="430" t="s">
        <v>13865</v>
      </c>
      <c r="C638" s="430" t="s">
        <v>923</v>
      </c>
      <c r="D638" s="458" t="s">
        <v>12835</v>
      </c>
      <c r="E638" s="510">
        <v>6615006819</v>
      </c>
      <c r="F638" s="430" t="s">
        <v>5231</v>
      </c>
      <c r="G638" s="452" t="s">
        <v>2084</v>
      </c>
      <c r="H638" s="430" t="s">
        <v>253</v>
      </c>
      <c r="I638" s="430" t="s">
        <v>24</v>
      </c>
      <c r="J638" s="431" t="s">
        <v>4388</v>
      </c>
      <c r="K638" s="530">
        <v>392</v>
      </c>
      <c r="L638" s="430" t="s">
        <v>10950</v>
      </c>
      <c r="M638" s="430" t="s">
        <v>6065</v>
      </c>
      <c r="N638" s="430" t="s">
        <v>57</v>
      </c>
      <c r="O638" s="453" t="s">
        <v>10067</v>
      </c>
      <c r="P638" s="454" t="s">
        <v>2085</v>
      </c>
      <c r="Q638" s="531" t="s">
        <v>11427</v>
      </c>
      <c r="R638" s="454" t="s">
        <v>2086</v>
      </c>
      <c r="S638" s="454" t="s">
        <v>2087</v>
      </c>
      <c r="T638" s="459" t="s">
        <v>12427</v>
      </c>
      <c r="U638" s="428" t="s">
        <v>12836</v>
      </c>
      <c r="V638" s="429"/>
    </row>
    <row r="639" spans="1:30" s="38" customFormat="1" ht="72" outlineLevel="1">
      <c r="A639" s="474">
        <f t="shared" si="35"/>
        <v>588</v>
      </c>
      <c r="B639" s="430" t="s">
        <v>13866</v>
      </c>
      <c r="C639" s="430" t="s">
        <v>484</v>
      </c>
      <c r="D639" s="458" t="s">
        <v>2088</v>
      </c>
      <c r="E639" s="430">
        <v>6615006336</v>
      </c>
      <c r="F639" s="573" t="s">
        <v>5232</v>
      </c>
      <c r="G639" s="452" t="s">
        <v>2089</v>
      </c>
      <c r="H639" s="430" t="s">
        <v>253</v>
      </c>
      <c r="I639" s="430" t="s">
        <v>24</v>
      </c>
      <c r="J639" s="430" t="s">
        <v>4538</v>
      </c>
      <c r="K639" s="530">
        <v>400</v>
      </c>
      <c r="L639" s="430" t="s">
        <v>361</v>
      </c>
      <c r="M639" s="430" t="s">
        <v>4657</v>
      </c>
      <c r="N639" s="430" t="s">
        <v>57</v>
      </c>
      <c r="O639" s="453" t="s">
        <v>10068</v>
      </c>
      <c r="P639" s="454" t="s">
        <v>2090</v>
      </c>
      <c r="Q639" s="531" t="s">
        <v>9882</v>
      </c>
      <c r="R639" s="454" t="s">
        <v>6996</v>
      </c>
      <c r="S639" s="454" t="s">
        <v>4539</v>
      </c>
      <c r="T639" s="459" t="s">
        <v>8895</v>
      </c>
      <c r="U639" s="428" t="s">
        <v>2091</v>
      </c>
      <c r="V639" s="429"/>
    </row>
    <row r="640" spans="1:30" s="38" customFormat="1" ht="72" outlineLevel="1">
      <c r="A640" s="474">
        <f t="shared" si="35"/>
        <v>589</v>
      </c>
      <c r="B640" s="644" t="s">
        <v>2092</v>
      </c>
      <c r="C640" s="430" t="s">
        <v>484</v>
      </c>
      <c r="D640" s="458" t="s">
        <v>2093</v>
      </c>
      <c r="E640" s="430">
        <v>6615005519</v>
      </c>
      <c r="F640" s="430" t="s">
        <v>5233</v>
      </c>
      <c r="G640" s="452" t="s">
        <v>2094</v>
      </c>
      <c r="H640" s="430" t="s">
        <v>253</v>
      </c>
      <c r="I640" s="430" t="s">
        <v>24</v>
      </c>
      <c r="J640" s="430" t="s">
        <v>8322</v>
      </c>
      <c r="K640" s="530">
        <v>279.39999999999998</v>
      </c>
      <c r="L640" s="430" t="s">
        <v>361</v>
      </c>
      <c r="M640" s="430" t="s">
        <v>6073</v>
      </c>
      <c r="N640" s="430" t="s">
        <v>57</v>
      </c>
      <c r="O640" s="453" t="s">
        <v>10069</v>
      </c>
      <c r="P640" s="454" t="s">
        <v>2095</v>
      </c>
      <c r="Q640" s="531" t="s">
        <v>9883</v>
      </c>
      <c r="R640" s="454" t="s">
        <v>6997</v>
      </c>
      <c r="S640" s="454" t="s">
        <v>2096</v>
      </c>
      <c r="T640" s="459" t="s">
        <v>8896</v>
      </c>
      <c r="U640" s="428" t="s">
        <v>57</v>
      </c>
      <c r="V640" s="429"/>
    </row>
    <row r="641" spans="1:38" s="38" customFormat="1" ht="72" outlineLevel="1">
      <c r="A641" s="474">
        <f t="shared" si="35"/>
        <v>590</v>
      </c>
      <c r="B641" s="644" t="s">
        <v>2097</v>
      </c>
      <c r="C641" s="430" t="s">
        <v>484</v>
      </c>
      <c r="D641" s="458" t="s">
        <v>2098</v>
      </c>
      <c r="E641" s="430">
        <v>6615005501</v>
      </c>
      <c r="F641" s="430" t="s">
        <v>5234</v>
      </c>
      <c r="G641" s="452" t="s">
        <v>2099</v>
      </c>
      <c r="H641" s="430" t="s">
        <v>253</v>
      </c>
      <c r="I641" s="430" t="s">
        <v>24</v>
      </c>
      <c r="J641" s="430" t="s">
        <v>8322</v>
      </c>
      <c r="K641" s="530">
        <v>350</v>
      </c>
      <c r="L641" s="430" t="s">
        <v>361</v>
      </c>
      <c r="M641" s="430" t="s">
        <v>6073</v>
      </c>
      <c r="N641" s="430" t="s">
        <v>57</v>
      </c>
      <c r="O641" s="453" t="s">
        <v>10070</v>
      </c>
      <c r="P641" s="454" t="s">
        <v>2100</v>
      </c>
      <c r="Q641" s="531" t="s">
        <v>9883</v>
      </c>
      <c r="R641" s="454" t="s">
        <v>6998</v>
      </c>
      <c r="S641" s="454" t="s">
        <v>2101</v>
      </c>
      <c r="T641" s="459" t="s">
        <v>8897</v>
      </c>
      <c r="U641" s="428" t="s">
        <v>2102</v>
      </c>
      <c r="V641" s="429"/>
    </row>
    <row r="642" spans="1:38" s="38" customFormat="1" ht="72" outlineLevel="1">
      <c r="A642" s="474">
        <f t="shared" si="35"/>
        <v>591</v>
      </c>
      <c r="B642" s="644" t="s">
        <v>2103</v>
      </c>
      <c r="C642" s="430" t="s">
        <v>484</v>
      </c>
      <c r="D642" s="458" t="s">
        <v>2104</v>
      </c>
      <c r="E642" s="430">
        <v>6615008848</v>
      </c>
      <c r="F642" s="430" t="s">
        <v>5235</v>
      </c>
      <c r="G642" s="452" t="s">
        <v>2105</v>
      </c>
      <c r="H642" s="430" t="s">
        <v>253</v>
      </c>
      <c r="I642" s="430" t="s">
        <v>24</v>
      </c>
      <c r="J642" s="430" t="s">
        <v>8322</v>
      </c>
      <c r="K642" s="530">
        <v>400</v>
      </c>
      <c r="L642" s="502" t="s">
        <v>361</v>
      </c>
      <c r="M642" s="430" t="s">
        <v>6073</v>
      </c>
      <c r="N642" s="430" t="s">
        <v>57</v>
      </c>
      <c r="O642" s="453" t="s">
        <v>10071</v>
      </c>
      <c r="P642" s="430" t="s">
        <v>2106</v>
      </c>
      <c r="Q642" s="457" t="s">
        <v>9774</v>
      </c>
      <c r="R642" s="430" t="s">
        <v>6999</v>
      </c>
      <c r="S642" s="430" t="s">
        <v>2107</v>
      </c>
      <c r="T642" s="497" t="s">
        <v>8898</v>
      </c>
      <c r="U642" s="428" t="s">
        <v>2108</v>
      </c>
      <c r="V642" s="429"/>
    </row>
    <row r="643" spans="1:38" s="38" customFormat="1" ht="72" outlineLevel="1">
      <c r="A643" s="474">
        <f t="shared" si="35"/>
        <v>592</v>
      </c>
      <c r="B643" s="644" t="s">
        <v>2109</v>
      </c>
      <c r="C643" s="430" t="s">
        <v>484</v>
      </c>
      <c r="D643" s="458" t="s">
        <v>2110</v>
      </c>
      <c r="E643" s="430">
        <v>6615005149</v>
      </c>
      <c r="F643" s="430" t="s">
        <v>5236</v>
      </c>
      <c r="G643" s="452" t="s">
        <v>2111</v>
      </c>
      <c r="H643" s="430" t="s">
        <v>253</v>
      </c>
      <c r="I643" s="430" t="s">
        <v>24</v>
      </c>
      <c r="J643" s="430" t="s">
        <v>8322</v>
      </c>
      <c r="K643" s="530">
        <v>400</v>
      </c>
      <c r="L643" s="502" t="s">
        <v>361</v>
      </c>
      <c r="M643" s="430" t="s">
        <v>6073</v>
      </c>
      <c r="N643" s="430" t="s">
        <v>57</v>
      </c>
      <c r="O643" s="453" t="s">
        <v>10003</v>
      </c>
      <c r="P643" s="430" t="s">
        <v>2112</v>
      </c>
      <c r="Q643" s="457" t="s">
        <v>9883</v>
      </c>
      <c r="R643" s="430" t="s">
        <v>7000</v>
      </c>
      <c r="S643" s="430" t="s">
        <v>2113</v>
      </c>
      <c r="T643" s="497" t="s">
        <v>8899</v>
      </c>
      <c r="U643" s="428" t="s">
        <v>2114</v>
      </c>
      <c r="V643" s="429"/>
    </row>
    <row r="644" spans="1:38" s="38" customFormat="1" ht="72" outlineLevel="1">
      <c r="A644" s="474">
        <f t="shared" si="35"/>
        <v>593</v>
      </c>
      <c r="B644" s="644" t="s">
        <v>2115</v>
      </c>
      <c r="C644" s="430" t="s">
        <v>484</v>
      </c>
      <c r="D644" s="458" t="s">
        <v>2116</v>
      </c>
      <c r="E644" s="430">
        <v>6615006142</v>
      </c>
      <c r="F644" s="573" t="s">
        <v>5237</v>
      </c>
      <c r="G644" s="645" t="s">
        <v>2117</v>
      </c>
      <c r="H644" s="430" t="s">
        <v>253</v>
      </c>
      <c r="I644" s="430" t="s">
        <v>24</v>
      </c>
      <c r="J644" s="573" t="s">
        <v>4442</v>
      </c>
      <c r="K644" s="530">
        <v>400</v>
      </c>
      <c r="L644" s="430" t="s">
        <v>361</v>
      </c>
      <c r="M644" s="430" t="s">
        <v>4639</v>
      </c>
      <c r="N644" s="430" t="s">
        <v>57</v>
      </c>
      <c r="O644" s="453" t="s">
        <v>10072</v>
      </c>
      <c r="P644" s="430" t="s">
        <v>2118</v>
      </c>
      <c r="Q644" s="457" t="s">
        <v>9884</v>
      </c>
      <c r="R644" s="430" t="s">
        <v>7001</v>
      </c>
      <c r="S644" s="430" t="s">
        <v>4540</v>
      </c>
      <c r="T644" s="497" t="s">
        <v>8897</v>
      </c>
      <c r="U644" s="428" t="s">
        <v>7731</v>
      </c>
      <c r="V644" s="429"/>
    </row>
    <row r="645" spans="1:38" s="38" customFormat="1" ht="37.5">
      <c r="A645" s="532" t="s">
        <v>11197</v>
      </c>
      <c r="B645" s="462"/>
      <c r="C645" s="462"/>
      <c r="D645" s="442"/>
      <c r="E645" s="462"/>
      <c r="F645" s="463"/>
      <c r="G645" s="464"/>
      <c r="H645" s="463"/>
      <c r="I645" s="463"/>
      <c r="J645" s="463"/>
      <c r="K645" s="465"/>
      <c r="L645" s="463"/>
      <c r="M645" s="463"/>
      <c r="N645" s="463"/>
      <c r="O645" s="466"/>
      <c r="P645" s="467"/>
      <c r="Q645" s="468"/>
      <c r="R645" s="463"/>
      <c r="S645" s="463"/>
      <c r="T645" s="466"/>
      <c r="U645" s="469"/>
      <c r="V645" s="429">
        <v>111</v>
      </c>
      <c r="W645" s="104"/>
      <c r="X645" s="104"/>
      <c r="Y645" s="104"/>
      <c r="Z645" s="104"/>
      <c r="AA645" s="104"/>
      <c r="AB645" s="104"/>
      <c r="AC645" s="104"/>
      <c r="AD645" s="104"/>
      <c r="AE645" s="94"/>
      <c r="AF645" s="94"/>
    </row>
    <row r="646" spans="1:38" s="38" customFormat="1" ht="60" outlineLevel="1">
      <c r="A646" s="474">
        <f>A644+1</f>
        <v>594</v>
      </c>
      <c r="B646" s="430" t="s">
        <v>13867</v>
      </c>
      <c r="C646" s="430" t="s">
        <v>68</v>
      </c>
      <c r="D646" s="458" t="s">
        <v>2119</v>
      </c>
      <c r="E646" s="430">
        <v>6616003095</v>
      </c>
      <c r="F646" s="337" t="s">
        <v>12842</v>
      </c>
      <c r="G646" s="452" t="s">
        <v>2120</v>
      </c>
      <c r="H646" s="430" t="s">
        <v>253</v>
      </c>
      <c r="I646" s="430" t="s">
        <v>24</v>
      </c>
      <c r="J646" s="430" t="s">
        <v>2124</v>
      </c>
      <c r="K646" s="507">
        <v>249</v>
      </c>
      <c r="L646" s="430" t="s">
        <v>10950</v>
      </c>
      <c r="M646" s="430" t="s">
        <v>5912</v>
      </c>
      <c r="N646" s="430" t="s">
        <v>57</v>
      </c>
      <c r="O646" s="453" t="s">
        <v>10015</v>
      </c>
      <c r="P646" s="337" t="s">
        <v>12850</v>
      </c>
      <c r="Q646" s="457" t="s">
        <v>9775</v>
      </c>
      <c r="R646" s="430" t="s">
        <v>7002</v>
      </c>
      <c r="S646" s="430" t="s">
        <v>2121</v>
      </c>
      <c r="T646" s="453" t="s">
        <v>12864</v>
      </c>
      <c r="U646" s="408" t="s">
        <v>12856</v>
      </c>
      <c r="V646" s="429"/>
      <c r="W646" s="94"/>
      <c r="X646" s="94"/>
      <c r="Y646" s="94"/>
      <c r="Z646" s="94"/>
      <c r="AA646" s="94"/>
      <c r="AB646" s="94"/>
      <c r="AC646" s="94"/>
      <c r="AD646" s="94"/>
      <c r="AE646" s="94"/>
      <c r="AF646" s="94"/>
    </row>
    <row r="647" spans="1:38" s="38" customFormat="1" ht="60" outlineLevel="1">
      <c r="A647" s="474">
        <f t="shared" ref="A647:A653" si="36">A646+1</f>
        <v>595</v>
      </c>
      <c r="B647" s="430" t="s">
        <v>13868</v>
      </c>
      <c r="C647" s="430" t="s">
        <v>68</v>
      </c>
      <c r="D647" s="458" t="s">
        <v>2122</v>
      </c>
      <c r="E647" s="430">
        <v>6616005367</v>
      </c>
      <c r="F647" s="337" t="s">
        <v>12843</v>
      </c>
      <c r="G647" s="452" t="s">
        <v>2123</v>
      </c>
      <c r="H647" s="430" t="s">
        <v>253</v>
      </c>
      <c r="I647" s="430" t="s">
        <v>24</v>
      </c>
      <c r="J647" s="430" t="s">
        <v>2124</v>
      </c>
      <c r="K647" s="507">
        <v>249</v>
      </c>
      <c r="L647" s="430" t="s">
        <v>10950</v>
      </c>
      <c r="M647" s="430" t="s">
        <v>4654</v>
      </c>
      <c r="N647" s="430" t="s">
        <v>57</v>
      </c>
      <c r="O647" s="453" t="s">
        <v>10073</v>
      </c>
      <c r="P647" s="337" t="s">
        <v>12851</v>
      </c>
      <c r="Q647" s="457" t="s">
        <v>9776</v>
      </c>
      <c r="R647" s="430" t="s">
        <v>7003</v>
      </c>
      <c r="S647" s="430" t="s">
        <v>2125</v>
      </c>
      <c r="T647" s="497" t="s">
        <v>12865</v>
      </c>
      <c r="U647" s="408" t="s">
        <v>12857</v>
      </c>
      <c r="V647" s="429"/>
      <c r="W647" s="94"/>
      <c r="X647" s="94"/>
      <c r="Y647" s="94"/>
      <c r="Z647" s="94"/>
      <c r="AA647" s="94"/>
      <c r="AB647" s="94"/>
      <c r="AC647" s="94"/>
      <c r="AD647" s="94"/>
      <c r="AE647" s="94"/>
      <c r="AF647" s="94"/>
    </row>
    <row r="648" spans="1:38" s="38" customFormat="1" ht="60" outlineLevel="1">
      <c r="A648" s="474">
        <f t="shared" si="36"/>
        <v>596</v>
      </c>
      <c r="B648" s="430" t="s">
        <v>13869</v>
      </c>
      <c r="C648" s="430" t="s">
        <v>68</v>
      </c>
      <c r="D648" s="458" t="s">
        <v>2126</v>
      </c>
      <c r="E648" s="430">
        <v>6616003049</v>
      </c>
      <c r="F648" s="337" t="s">
        <v>12844</v>
      </c>
      <c r="G648" s="452" t="s">
        <v>2127</v>
      </c>
      <c r="H648" s="430" t="s">
        <v>253</v>
      </c>
      <c r="I648" s="430" t="s">
        <v>24</v>
      </c>
      <c r="J648" s="430" t="s">
        <v>2124</v>
      </c>
      <c r="K648" s="507">
        <v>249</v>
      </c>
      <c r="L648" s="430" t="s">
        <v>10950</v>
      </c>
      <c r="M648" s="430" t="s">
        <v>5910</v>
      </c>
      <c r="N648" s="430" t="s">
        <v>57</v>
      </c>
      <c r="O648" s="453" t="s">
        <v>10074</v>
      </c>
      <c r="P648" s="337" t="s">
        <v>12852</v>
      </c>
      <c r="Q648" s="457" t="s">
        <v>9777</v>
      </c>
      <c r="R648" s="430" t="s">
        <v>7002</v>
      </c>
      <c r="S648" s="430" t="s">
        <v>2128</v>
      </c>
      <c r="T648" s="453" t="s">
        <v>12866</v>
      </c>
      <c r="U648" s="408" t="s">
        <v>12858</v>
      </c>
      <c r="V648" s="429"/>
      <c r="W648" s="94"/>
      <c r="X648" s="94"/>
      <c r="Y648" s="94"/>
      <c r="Z648" s="94"/>
      <c r="AA648" s="94"/>
      <c r="AB648" s="94"/>
      <c r="AC648" s="94"/>
      <c r="AD648" s="94"/>
      <c r="AE648" s="94"/>
      <c r="AF648" s="94"/>
    </row>
    <row r="649" spans="1:38" s="38" customFormat="1" ht="60" outlineLevel="1">
      <c r="A649" s="474">
        <f t="shared" si="36"/>
        <v>597</v>
      </c>
      <c r="B649" s="430" t="s">
        <v>12044</v>
      </c>
      <c r="C649" s="430" t="s">
        <v>68</v>
      </c>
      <c r="D649" s="458" t="s">
        <v>2129</v>
      </c>
      <c r="E649" s="430">
        <v>6616003144</v>
      </c>
      <c r="F649" s="337" t="s">
        <v>12845</v>
      </c>
      <c r="G649" s="452" t="s">
        <v>2130</v>
      </c>
      <c r="H649" s="430" t="s">
        <v>253</v>
      </c>
      <c r="I649" s="430" t="s">
        <v>24</v>
      </c>
      <c r="J649" s="430" t="s">
        <v>2124</v>
      </c>
      <c r="K649" s="507">
        <v>249</v>
      </c>
      <c r="L649" s="430" t="s">
        <v>10950</v>
      </c>
      <c r="M649" s="430" t="s">
        <v>5903</v>
      </c>
      <c r="N649" s="430" t="s">
        <v>57</v>
      </c>
      <c r="O649" s="453" t="s">
        <v>10075</v>
      </c>
      <c r="P649" s="337" t="s">
        <v>12853</v>
      </c>
      <c r="Q649" s="457" t="s">
        <v>9778</v>
      </c>
      <c r="R649" s="430" t="s">
        <v>9339</v>
      </c>
      <c r="S649" s="430" t="s">
        <v>2131</v>
      </c>
      <c r="T649" s="453" t="s">
        <v>12867</v>
      </c>
      <c r="U649" s="408" t="s">
        <v>12859</v>
      </c>
      <c r="V649" s="429"/>
      <c r="W649" s="94"/>
      <c r="X649" s="94"/>
      <c r="Y649" s="94"/>
      <c r="Z649" s="94"/>
      <c r="AA649" s="94"/>
      <c r="AB649" s="94"/>
      <c r="AC649" s="94"/>
      <c r="AD649" s="94"/>
      <c r="AE649" s="94"/>
      <c r="AF649" s="94"/>
    </row>
    <row r="650" spans="1:38" s="38" customFormat="1" ht="60" outlineLevel="1">
      <c r="A650" s="474">
        <f t="shared" si="36"/>
        <v>598</v>
      </c>
      <c r="B650" s="430" t="s">
        <v>13870</v>
      </c>
      <c r="C650" s="430" t="s">
        <v>68</v>
      </c>
      <c r="D650" s="458" t="s">
        <v>2132</v>
      </c>
      <c r="E650" s="430">
        <v>6616003017</v>
      </c>
      <c r="F650" s="337" t="s">
        <v>12846</v>
      </c>
      <c r="G650" s="452" t="s">
        <v>2133</v>
      </c>
      <c r="H650" s="430" t="s">
        <v>253</v>
      </c>
      <c r="I650" s="430" t="s">
        <v>24</v>
      </c>
      <c r="J650" s="430" t="s">
        <v>2124</v>
      </c>
      <c r="K650" s="507">
        <v>249</v>
      </c>
      <c r="L650" s="430" t="s">
        <v>10950</v>
      </c>
      <c r="M650" s="430" t="s">
        <v>4656</v>
      </c>
      <c r="N650" s="430" t="s">
        <v>57</v>
      </c>
      <c r="O650" s="453" t="s">
        <v>9462</v>
      </c>
      <c r="P650" s="337" t="s">
        <v>12854</v>
      </c>
      <c r="Q650" s="457" t="s">
        <v>9779</v>
      </c>
      <c r="R650" s="430" t="s">
        <v>7004</v>
      </c>
      <c r="S650" s="430" t="s">
        <v>2134</v>
      </c>
      <c r="T650" s="453" t="s">
        <v>12868</v>
      </c>
      <c r="U650" s="408" t="s">
        <v>12860</v>
      </c>
      <c r="V650" s="429"/>
      <c r="W650" s="94"/>
      <c r="X650" s="94"/>
      <c r="Y650" s="94"/>
      <c r="Z650" s="94"/>
      <c r="AA650" s="94"/>
      <c r="AB650" s="94"/>
      <c r="AC650" s="94"/>
      <c r="AD650" s="94"/>
      <c r="AE650" s="94"/>
      <c r="AF650" s="94"/>
    </row>
    <row r="651" spans="1:38" s="38" customFormat="1" ht="72" outlineLevel="1">
      <c r="A651" s="474">
        <f t="shared" si="36"/>
        <v>599</v>
      </c>
      <c r="B651" s="430" t="s">
        <v>13871</v>
      </c>
      <c r="C651" s="430" t="s">
        <v>68</v>
      </c>
      <c r="D651" s="458" t="s">
        <v>2135</v>
      </c>
      <c r="E651" s="430">
        <v>6616003240</v>
      </c>
      <c r="F651" s="337" t="s">
        <v>12847</v>
      </c>
      <c r="G651" s="452" t="s">
        <v>2136</v>
      </c>
      <c r="H651" s="430" t="s">
        <v>253</v>
      </c>
      <c r="I651" s="430" t="s">
        <v>24</v>
      </c>
      <c r="J651" s="430" t="s">
        <v>13053</v>
      </c>
      <c r="K651" s="507">
        <v>249</v>
      </c>
      <c r="L651" s="430" t="s">
        <v>10950</v>
      </c>
      <c r="M651" s="430" t="s">
        <v>5899</v>
      </c>
      <c r="N651" s="430" t="s">
        <v>57</v>
      </c>
      <c r="O651" s="453" t="s">
        <v>9462</v>
      </c>
      <c r="P651" s="337" t="s">
        <v>12855</v>
      </c>
      <c r="Q651" s="457" t="s">
        <v>9682</v>
      </c>
      <c r="R651" s="430" t="s">
        <v>7005</v>
      </c>
      <c r="S651" s="430" t="s">
        <v>2137</v>
      </c>
      <c r="T651" s="453" t="s">
        <v>12868</v>
      </c>
      <c r="U651" s="408" t="s">
        <v>12861</v>
      </c>
      <c r="V651" s="429"/>
      <c r="W651" s="94"/>
      <c r="X651" s="94"/>
      <c r="Y651" s="94"/>
      <c r="Z651" s="94"/>
      <c r="AA651" s="94"/>
      <c r="AB651" s="94"/>
      <c r="AC651" s="94"/>
      <c r="AD651" s="94"/>
      <c r="AE651" s="94"/>
      <c r="AF651" s="94"/>
    </row>
    <row r="652" spans="1:38" s="38" customFormat="1" ht="132" outlineLevel="1">
      <c r="A652" s="474">
        <f t="shared" si="36"/>
        <v>600</v>
      </c>
      <c r="B652" s="430" t="s">
        <v>12045</v>
      </c>
      <c r="C652" s="430" t="s">
        <v>68</v>
      </c>
      <c r="D652" s="458" t="s">
        <v>2138</v>
      </c>
      <c r="E652" s="430">
        <v>6682000026</v>
      </c>
      <c r="F652" s="337" t="s">
        <v>12848</v>
      </c>
      <c r="G652" s="452" t="s">
        <v>2139</v>
      </c>
      <c r="H652" s="430" t="s">
        <v>253</v>
      </c>
      <c r="I652" s="430" t="s">
        <v>24</v>
      </c>
      <c r="J652" s="430" t="s">
        <v>2124</v>
      </c>
      <c r="K652" s="507">
        <v>272</v>
      </c>
      <c r="L652" s="430" t="s">
        <v>10950</v>
      </c>
      <c r="M652" s="430" t="s">
        <v>7886</v>
      </c>
      <c r="N652" s="430" t="s">
        <v>210</v>
      </c>
      <c r="O652" s="453" t="s">
        <v>10157</v>
      </c>
      <c r="P652" s="430" t="s">
        <v>13686</v>
      </c>
      <c r="Q652" s="531" t="s">
        <v>9780</v>
      </c>
      <c r="R652" s="454" t="s">
        <v>2140</v>
      </c>
      <c r="S652" s="454" t="s">
        <v>2141</v>
      </c>
      <c r="T652" s="455" t="s">
        <v>12869</v>
      </c>
      <c r="U652" s="406" t="s">
        <v>12862</v>
      </c>
      <c r="V652" s="483"/>
      <c r="W652" s="227"/>
      <c r="X652" s="227"/>
      <c r="Y652" s="227"/>
      <c r="Z652" s="227"/>
      <c r="AA652" s="227"/>
      <c r="AB652" s="227"/>
      <c r="AC652" s="227"/>
      <c r="AD652" s="227"/>
      <c r="AE652" s="227"/>
      <c r="AF652" s="227"/>
      <c r="AG652" s="193"/>
      <c r="AH652" s="193"/>
      <c r="AI652" s="193"/>
      <c r="AJ652" s="193"/>
      <c r="AK652" s="193"/>
      <c r="AL652" s="193"/>
    </row>
    <row r="653" spans="1:38" s="38" customFormat="1" ht="108" outlineLevel="1">
      <c r="A653" s="474">
        <f t="shared" si="36"/>
        <v>601</v>
      </c>
      <c r="B653" s="430" t="s">
        <v>13872</v>
      </c>
      <c r="C653" s="430" t="s">
        <v>68</v>
      </c>
      <c r="D653" s="458" t="s">
        <v>2142</v>
      </c>
      <c r="E653" s="430">
        <v>6616002983</v>
      </c>
      <c r="F653" s="337" t="s">
        <v>12849</v>
      </c>
      <c r="G653" s="452" t="s">
        <v>2143</v>
      </c>
      <c r="H653" s="430" t="s">
        <v>253</v>
      </c>
      <c r="I653" s="430" t="s">
        <v>24</v>
      </c>
      <c r="J653" s="430" t="s">
        <v>2124</v>
      </c>
      <c r="K653" s="507">
        <v>249</v>
      </c>
      <c r="L653" s="430" t="s">
        <v>10950</v>
      </c>
      <c r="M653" s="430" t="s">
        <v>6146</v>
      </c>
      <c r="N653" s="430" t="s">
        <v>57</v>
      </c>
      <c r="O653" s="453" t="s">
        <v>6585</v>
      </c>
      <c r="P653" s="430" t="s">
        <v>13687</v>
      </c>
      <c r="Q653" s="457" t="s">
        <v>9781</v>
      </c>
      <c r="R653" s="430" t="s">
        <v>7006</v>
      </c>
      <c r="S653" s="430" t="s">
        <v>2144</v>
      </c>
      <c r="T653" s="453" t="s">
        <v>12870</v>
      </c>
      <c r="U653" s="408" t="s">
        <v>12863</v>
      </c>
      <c r="V653" s="429"/>
      <c r="W653" s="94"/>
      <c r="X653" s="94"/>
      <c r="Y653" s="94"/>
      <c r="Z653" s="94"/>
      <c r="AA653" s="94"/>
      <c r="AB653" s="94"/>
      <c r="AC653" s="94"/>
      <c r="AD653" s="94"/>
      <c r="AE653" s="94"/>
      <c r="AF653" s="94"/>
    </row>
    <row r="654" spans="1:38" s="38" customFormat="1" ht="37.5">
      <c r="A654" s="532" t="s">
        <v>11198</v>
      </c>
      <c r="B654" s="462"/>
      <c r="C654" s="462"/>
      <c r="D654" s="442"/>
      <c r="E654" s="462"/>
      <c r="F654" s="463"/>
      <c r="G654" s="464"/>
      <c r="H654" s="463"/>
      <c r="I654" s="463"/>
      <c r="J654" s="463"/>
      <c r="K654" s="465"/>
      <c r="L654" s="463"/>
      <c r="M654" s="463"/>
      <c r="N654" s="463"/>
      <c r="O654" s="466"/>
      <c r="P654" s="467"/>
      <c r="Q654" s="468"/>
      <c r="R654" s="463"/>
      <c r="S654" s="463"/>
      <c r="T654" s="466"/>
      <c r="U654" s="469"/>
      <c r="V654" s="429">
        <v>111</v>
      </c>
      <c r="W654" s="104"/>
      <c r="X654" s="104"/>
      <c r="Y654" s="104"/>
      <c r="Z654" s="104"/>
      <c r="AA654" s="104"/>
      <c r="AB654" s="104"/>
      <c r="AC654" s="104"/>
      <c r="AD654" s="104"/>
      <c r="AE654" s="94"/>
      <c r="AF654" s="94"/>
    </row>
    <row r="655" spans="1:38" s="38" customFormat="1" ht="72" outlineLevel="1">
      <c r="A655" s="474">
        <f>A653+1</f>
        <v>602</v>
      </c>
      <c r="B655" s="430" t="s">
        <v>12046</v>
      </c>
      <c r="C655" s="430" t="s">
        <v>68</v>
      </c>
      <c r="D655" s="458" t="s">
        <v>2145</v>
      </c>
      <c r="E655" s="430">
        <v>6617005867</v>
      </c>
      <c r="F655" s="430" t="s">
        <v>5238</v>
      </c>
      <c r="G655" s="452" t="s">
        <v>2146</v>
      </c>
      <c r="H655" s="430" t="s">
        <v>253</v>
      </c>
      <c r="I655" s="430" t="s">
        <v>24</v>
      </c>
      <c r="J655" s="430" t="s">
        <v>8322</v>
      </c>
      <c r="K655" s="507">
        <v>0</v>
      </c>
      <c r="L655" s="646" t="s">
        <v>361</v>
      </c>
      <c r="M655" s="430" t="s">
        <v>6073</v>
      </c>
      <c r="N655" s="430" t="s">
        <v>57</v>
      </c>
      <c r="O655" s="453" t="s">
        <v>10076</v>
      </c>
      <c r="P655" s="430" t="s">
        <v>2147</v>
      </c>
      <c r="Q655" s="461" t="s">
        <v>363</v>
      </c>
      <c r="R655" s="454" t="s">
        <v>7007</v>
      </c>
      <c r="S655" s="454" t="s">
        <v>2148</v>
      </c>
      <c r="T655" s="455" t="s">
        <v>2149</v>
      </c>
      <c r="U655" s="451" t="s">
        <v>57</v>
      </c>
      <c r="V655" s="483"/>
      <c r="W655" s="227"/>
      <c r="X655" s="227"/>
      <c r="Y655" s="227"/>
      <c r="Z655" s="227"/>
      <c r="AA655" s="227"/>
      <c r="AB655" s="227"/>
      <c r="AC655" s="94"/>
      <c r="AD655" s="94"/>
      <c r="AE655" s="94"/>
      <c r="AF655" s="94"/>
    </row>
    <row r="656" spans="1:38" s="38" customFormat="1" ht="96" customHeight="1" outlineLevel="1">
      <c r="A656" s="474">
        <f t="shared" ref="A656:A667" si="37">A655+1</f>
        <v>603</v>
      </c>
      <c r="B656" s="430" t="s">
        <v>8339</v>
      </c>
      <c r="C656" s="430" t="s">
        <v>68</v>
      </c>
      <c r="D656" s="458" t="s">
        <v>2150</v>
      </c>
      <c r="E656" s="430">
        <v>6617005874</v>
      </c>
      <c r="F656" s="430" t="s">
        <v>5239</v>
      </c>
      <c r="G656" s="452" t="s">
        <v>2151</v>
      </c>
      <c r="H656" s="430" t="s">
        <v>253</v>
      </c>
      <c r="I656" s="430" t="s">
        <v>24</v>
      </c>
      <c r="J656" s="430" t="s">
        <v>4419</v>
      </c>
      <c r="K656" s="507" t="s">
        <v>2152</v>
      </c>
      <c r="L656" s="430" t="s">
        <v>361</v>
      </c>
      <c r="M656" s="430" t="s">
        <v>5907</v>
      </c>
      <c r="N656" s="430" t="s">
        <v>57</v>
      </c>
      <c r="O656" s="453" t="s">
        <v>10077</v>
      </c>
      <c r="P656" s="430" t="s">
        <v>2153</v>
      </c>
      <c r="Q656" s="457" t="s">
        <v>11131</v>
      </c>
      <c r="R656" s="454" t="s">
        <v>7008</v>
      </c>
      <c r="S656" s="454" t="s">
        <v>2154</v>
      </c>
      <c r="T656" s="459" t="s">
        <v>8154</v>
      </c>
      <c r="U656" s="451" t="s">
        <v>7732</v>
      </c>
      <c r="V656" s="483"/>
      <c r="W656" s="227"/>
      <c r="X656" s="227"/>
      <c r="Y656" s="227"/>
      <c r="Z656" s="227"/>
      <c r="AA656" s="227"/>
      <c r="AB656" s="227"/>
      <c r="AC656" s="94"/>
      <c r="AD656" s="94"/>
      <c r="AE656" s="94"/>
      <c r="AF656" s="94"/>
    </row>
    <row r="657" spans="1:32" s="38" customFormat="1" ht="84" outlineLevel="1">
      <c r="A657" s="474">
        <f t="shared" si="37"/>
        <v>604</v>
      </c>
      <c r="B657" s="430" t="s">
        <v>8338</v>
      </c>
      <c r="C657" s="430" t="s">
        <v>68</v>
      </c>
      <c r="D657" s="458" t="s">
        <v>2155</v>
      </c>
      <c r="E657" s="430">
        <v>6617005916</v>
      </c>
      <c r="F657" s="430" t="s">
        <v>5241</v>
      </c>
      <c r="G657" s="452" t="s">
        <v>2156</v>
      </c>
      <c r="H657" s="430" t="s">
        <v>253</v>
      </c>
      <c r="I657" s="430" t="s">
        <v>24</v>
      </c>
      <c r="J657" s="430" t="s">
        <v>4419</v>
      </c>
      <c r="K657" s="507" t="s">
        <v>2152</v>
      </c>
      <c r="L657" s="430" t="s">
        <v>361</v>
      </c>
      <c r="M657" s="430" t="s">
        <v>6016</v>
      </c>
      <c r="N657" s="430" t="s">
        <v>57</v>
      </c>
      <c r="O657" s="453" t="s">
        <v>10078</v>
      </c>
      <c r="P657" s="430" t="s">
        <v>2157</v>
      </c>
      <c r="Q657" s="457" t="s">
        <v>9782</v>
      </c>
      <c r="R657" s="454" t="s">
        <v>7009</v>
      </c>
      <c r="S657" s="454" t="s">
        <v>2158</v>
      </c>
      <c r="T657" s="459" t="s">
        <v>8155</v>
      </c>
      <c r="U657" s="451" t="s">
        <v>2159</v>
      </c>
      <c r="V657" s="483"/>
      <c r="W657" s="227"/>
      <c r="X657" s="227"/>
      <c r="Y657" s="227"/>
      <c r="Z657" s="227"/>
      <c r="AA657" s="227"/>
      <c r="AB657" s="227"/>
      <c r="AC657" s="94"/>
      <c r="AD657" s="94"/>
      <c r="AE657" s="94"/>
      <c r="AF657" s="94"/>
    </row>
    <row r="658" spans="1:32" s="38" customFormat="1" ht="84" outlineLevel="1">
      <c r="A658" s="474">
        <f t="shared" si="37"/>
        <v>605</v>
      </c>
      <c r="B658" s="430" t="s">
        <v>12047</v>
      </c>
      <c r="C658" s="430" t="s">
        <v>68</v>
      </c>
      <c r="D658" s="458" t="s">
        <v>2160</v>
      </c>
      <c r="E658" s="430">
        <v>6617005948</v>
      </c>
      <c r="F658" s="430" t="s">
        <v>5242</v>
      </c>
      <c r="G658" s="452" t="s">
        <v>2161</v>
      </c>
      <c r="H658" s="430" t="s">
        <v>253</v>
      </c>
      <c r="I658" s="430" t="s">
        <v>24</v>
      </c>
      <c r="J658" s="430" t="s">
        <v>432</v>
      </c>
      <c r="K658" s="507">
        <v>264.60000000000002</v>
      </c>
      <c r="L658" s="430" t="s">
        <v>361</v>
      </c>
      <c r="M658" s="430" t="s">
        <v>4653</v>
      </c>
      <c r="N658" s="430" t="s">
        <v>57</v>
      </c>
      <c r="O658" s="453" t="s">
        <v>10079</v>
      </c>
      <c r="P658" s="430" t="s">
        <v>2162</v>
      </c>
      <c r="Q658" s="461" t="s">
        <v>363</v>
      </c>
      <c r="R658" s="454" t="s">
        <v>7010</v>
      </c>
      <c r="S658" s="454" t="s">
        <v>2163</v>
      </c>
      <c r="T658" s="459" t="s">
        <v>8156</v>
      </c>
      <c r="U658" s="451" t="s">
        <v>2164</v>
      </c>
      <c r="V658" s="483"/>
      <c r="W658" s="227"/>
      <c r="X658" s="227"/>
      <c r="Y658" s="227"/>
      <c r="Z658" s="227"/>
      <c r="AA658" s="227"/>
      <c r="AB658" s="227"/>
      <c r="AC658" s="94"/>
      <c r="AD658" s="94"/>
      <c r="AE658" s="94"/>
      <c r="AF658" s="94"/>
    </row>
    <row r="659" spans="1:32" s="38" customFormat="1" ht="84" outlineLevel="1">
      <c r="A659" s="474">
        <f t="shared" si="37"/>
        <v>606</v>
      </c>
      <c r="B659" s="430" t="s">
        <v>8337</v>
      </c>
      <c r="C659" s="430" t="s">
        <v>68</v>
      </c>
      <c r="D659" s="647" t="s">
        <v>2165</v>
      </c>
      <c r="E659" s="648">
        <v>6617005955</v>
      </c>
      <c r="F659" s="430" t="s">
        <v>5243</v>
      </c>
      <c r="G659" s="649" t="s">
        <v>2166</v>
      </c>
      <c r="H659" s="430" t="s">
        <v>253</v>
      </c>
      <c r="I659" s="648" t="s">
        <v>24</v>
      </c>
      <c r="J659" s="648" t="s">
        <v>4419</v>
      </c>
      <c r="K659" s="605" t="s">
        <v>2167</v>
      </c>
      <c r="L659" s="646" t="s">
        <v>361</v>
      </c>
      <c r="M659" s="430" t="s">
        <v>5902</v>
      </c>
      <c r="N659" s="430" t="s">
        <v>57</v>
      </c>
      <c r="O659" s="453" t="s">
        <v>10080</v>
      </c>
      <c r="P659" s="430" t="s">
        <v>2168</v>
      </c>
      <c r="Q659" s="461" t="s">
        <v>363</v>
      </c>
      <c r="R659" s="430" t="s">
        <v>7011</v>
      </c>
      <c r="S659" s="430" t="s">
        <v>2169</v>
      </c>
      <c r="T659" s="497" t="s">
        <v>8157</v>
      </c>
      <c r="U659" s="428" t="s">
        <v>2170</v>
      </c>
      <c r="V659" s="429"/>
      <c r="W659" s="94"/>
      <c r="X659" s="94"/>
      <c r="Y659" s="94"/>
      <c r="Z659" s="94"/>
      <c r="AA659" s="94"/>
      <c r="AB659" s="94"/>
      <c r="AC659" s="94"/>
      <c r="AD659" s="94"/>
      <c r="AE659" s="94"/>
      <c r="AF659" s="94"/>
    </row>
    <row r="660" spans="1:32" s="38" customFormat="1" ht="96" outlineLevel="1">
      <c r="A660" s="474">
        <f t="shared" si="37"/>
        <v>607</v>
      </c>
      <c r="B660" s="430" t="s">
        <v>8336</v>
      </c>
      <c r="C660" s="430" t="s">
        <v>68</v>
      </c>
      <c r="D660" s="435" t="s">
        <v>2171</v>
      </c>
      <c r="E660" s="650">
        <v>6617005987</v>
      </c>
      <c r="F660" s="430" t="s">
        <v>5244</v>
      </c>
      <c r="G660" s="452" t="s">
        <v>2172</v>
      </c>
      <c r="H660" s="430" t="s">
        <v>253</v>
      </c>
      <c r="I660" s="432" t="s">
        <v>24</v>
      </c>
      <c r="J660" s="648" t="s">
        <v>4419</v>
      </c>
      <c r="K660" s="563">
        <v>264.60000000000002</v>
      </c>
      <c r="L660" s="646" t="s">
        <v>361</v>
      </c>
      <c r="M660" s="430" t="s">
        <v>6016</v>
      </c>
      <c r="N660" s="430" t="s">
        <v>57</v>
      </c>
      <c r="O660" s="453" t="s">
        <v>10081</v>
      </c>
      <c r="P660" s="430" t="s">
        <v>2173</v>
      </c>
      <c r="Q660" s="461" t="s">
        <v>363</v>
      </c>
      <c r="R660" s="430" t="s">
        <v>7012</v>
      </c>
      <c r="S660" s="430" t="s">
        <v>2174</v>
      </c>
      <c r="T660" s="497" t="s">
        <v>8158</v>
      </c>
      <c r="U660" s="428" t="s">
        <v>2175</v>
      </c>
      <c r="V660" s="429"/>
    </row>
    <row r="661" spans="1:32" s="38" customFormat="1" ht="84" outlineLevel="1">
      <c r="A661" s="474">
        <f t="shared" si="37"/>
        <v>608</v>
      </c>
      <c r="B661" s="430" t="s">
        <v>8335</v>
      </c>
      <c r="C661" s="430" t="s">
        <v>68</v>
      </c>
      <c r="D661" s="435" t="s">
        <v>2176</v>
      </c>
      <c r="E661" s="436">
        <v>6617005994</v>
      </c>
      <c r="F661" s="430" t="s">
        <v>5245</v>
      </c>
      <c r="G661" s="452" t="s">
        <v>2177</v>
      </c>
      <c r="H661" s="430" t="s">
        <v>253</v>
      </c>
      <c r="I661" s="436" t="s">
        <v>24</v>
      </c>
      <c r="J661" s="633" t="s">
        <v>432</v>
      </c>
      <c r="K661" s="501" t="s">
        <v>2152</v>
      </c>
      <c r="L661" s="436" t="s">
        <v>361</v>
      </c>
      <c r="M661" s="430" t="s">
        <v>4653</v>
      </c>
      <c r="N661" s="430" t="s">
        <v>57</v>
      </c>
      <c r="O661" s="438" t="s">
        <v>9464</v>
      </c>
      <c r="P661" s="512" t="s">
        <v>2178</v>
      </c>
      <c r="Q661" s="531" t="s">
        <v>9783</v>
      </c>
      <c r="R661" s="454" t="s">
        <v>7013</v>
      </c>
      <c r="S661" s="516" t="s">
        <v>2179</v>
      </c>
      <c r="T661" s="459" t="s">
        <v>8154</v>
      </c>
      <c r="U661" s="451" t="s">
        <v>2180</v>
      </c>
      <c r="V661" s="483"/>
      <c r="W661" s="193"/>
      <c r="X661" s="193"/>
    </row>
    <row r="662" spans="1:32" s="38" customFormat="1" ht="84" outlineLevel="1">
      <c r="A662" s="474">
        <f t="shared" si="37"/>
        <v>609</v>
      </c>
      <c r="B662" s="431" t="s">
        <v>8334</v>
      </c>
      <c r="C662" s="430" t="s">
        <v>68</v>
      </c>
      <c r="D662" s="458" t="s">
        <v>2181</v>
      </c>
      <c r="E662" s="431">
        <v>6617006035</v>
      </c>
      <c r="F662" s="430" t="s">
        <v>5246</v>
      </c>
      <c r="G662" s="513" t="s">
        <v>6650</v>
      </c>
      <c r="H662" s="430" t="s">
        <v>253</v>
      </c>
      <c r="I662" s="431" t="s">
        <v>24</v>
      </c>
      <c r="J662" s="633" t="s">
        <v>4419</v>
      </c>
      <c r="K662" s="514">
        <v>264.60000000000002</v>
      </c>
      <c r="L662" s="651" t="s">
        <v>361</v>
      </c>
      <c r="M662" s="430" t="s">
        <v>6080</v>
      </c>
      <c r="N662" s="430" t="s">
        <v>57</v>
      </c>
      <c r="O662" s="517" t="s">
        <v>9455</v>
      </c>
      <c r="P662" s="512" t="s">
        <v>2182</v>
      </c>
      <c r="Q662" s="508" t="s">
        <v>9784</v>
      </c>
      <c r="R662" s="454" t="s">
        <v>7014</v>
      </c>
      <c r="S662" s="568" t="s">
        <v>2183</v>
      </c>
      <c r="T662" s="509" t="s">
        <v>8159</v>
      </c>
      <c r="U662" s="451" t="s">
        <v>2184</v>
      </c>
      <c r="V662" s="483"/>
      <c r="W662" s="193"/>
      <c r="X662" s="193"/>
    </row>
    <row r="663" spans="1:32" s="38" customFormat="1" ht="84" outlineLevel="1">
      <c r="A663" s="474">
        <f t="shared" si="37"/>
        <v>610</v>
      </c>
      <c r="B663" s="430" t="s">
        <v>8333</v>
      </c>
      <c r="C663" s="430" t="s">
        <v>68</v>
      </c>
      <c r="D663" s="435" t="s">
        <v>2185</v>
      </c>
      <c r="E663" s="431">
        <v>6617006067</v>
      </c>
      <c r="F663" s="436" t="s">
        <v>5247</v>
      </c>
      <c r="G663" s="452" t="s">
        <v>2186</v>
      </c>
      <c r="H663" s="430" t="s">
        <v>253</v>
      </c>
      <c r="I663" s="431" t="s">
        <v>24</v>
      </c>
      <c r="J663" s="432" t="s">
        <v>4419</v>
      </c>
      <c r="K663" s="563">
        <v>264.60000000000002</v>
      </c>
      <c r="L663" s="651" t="s">
        <v>361</v>
      </c>
      <c r="M663" s="430" t="s">
        <v>5902</v>
      </c>
      <c r="N663" s="430" t="s">
        <v>57</v>
      </c>
      <c r="O663" s="517" t="s">
        <v>9454</v>
      </c>
      <c r="P663" s="512" t="s">
        <v>2187</v>
      </c>
      <c r="Q663" s="508" t="s">
        <v>11132</v>
      </c>
      <c r="R663" s="652" t="s">
        <v>7015</v>
      </c>
      <c r="S663" s="568" t="s">
        <v>2188</v>
      </c>
      <c r="T663" s="509" t="s">
        <v>8160</v>
      </c>
      <c r="U663" s="451" t="s">
        <v>2189</v>
      </c>
      <c r="V663" s="483"/>
      <c r="W663" s="193"/>
      <c r="X663" s="193"/>
    </row>
    <row r="664" spans="1:32" s="38" customFormat="1" ht="84" outlineLevel="1">
      <c r="A664" s="474">
        <f t="shared" si="37"/>
        <v>611</v>
      </c>
      <c r="B664" s="430" t="s">
        <v>8332</v>
      </c>
      <c r="C664" s="430" t="s">
        <v>68</v>
      </c>
      <c r="D664" s="435" t="s">
        <v>2190</v>
      </c>
      <c r="E664" s="432">
        <v>6617006074</v>
      </c>
      <c r="F664" s="436" t="s">
        <v>5248</v>
      </c>
      <c r="G664" s="437" t="s">
        <v>2191</v>
      </c>
      <c r="H664" s="430" t="s">
        <v>253</v>
      </c>
      <c r="I664" s="432" t="s">
        <v>24</v>
      </c>
      <c r="J664" s="633" t="s">
        <v>4419</v>
      </c>
      <c r="K664" s="515">
        <v>264.60000000000002</v>
      </c>
      <c r="L664" s="646" t="s">
        <v>361</v>
      </c>
      <c r="M664" s="430" t="s">
        <v>5902</v>
      </c>
      <c r="N664" s="430" t="s">
        <v>57</v>
      </c>
      <c r="O664" s="453" t="s">
        <v>9999</v>
      </c>
      <c r="P664" s="454" t="s">
        <v>2192</v>
      </c>
      <c r="Q664" s="531" t="s">
        <v>9785</v>
      </c>
      <c r="R664" s="454" t="s">
        <v>7016</v>
      </c>
      <c r="S664" s="454" t="s">
        <v>2193</v>
      </c>
      <c r="T664" s="509" t="s">
        <v>8161</v>
      </c>
      <c r="U664" s="451" t="s">
        <v>2194</v>
      </c>
      <c r="V664" s="483"/>
      <c r="W664" s="193"/>
      <c r="X664" s="193"/>
    </row>
    <row r="665" spans="1:32" s="38" customFormat="1" ht="84" outlineLevel="1">
      <c r="A665" s="474">
        <f t="shared" si="37"/>
        <v>612</v>
      </c>
      <c r="B665" s="430" t="s">
        <v>12048</v>
      </c>
      <c r="C665" s="430" t="s">
        <v>68</v>
      </c>
      <c r="D665" s="458" t="s">
        <v>2195</v>
      </c>
      <c r="E665" s="430">
        <v>6617027275</v>
      </c>
      <c r="F665" s="430" t="s">
        <v>5240</v>
      </c>
      <c r="G665" s="452" t="s">
        <v>2196</v>
      </c>
      <c r="H665" s="430" t="s">
        <v>253</v>
      </c>
      <c r="I665" s="430" t="s">
        <v>24</v>
      </c>
      <c r="J665" s="430" t="s">
        <v>4420</v>
      </c>
      <c r="K665" s="563">
        <v>264.60000000000002</v>
      </c>
      <c r="L665" s="430" t="s">
        <v>361</v>
      </c>
      <c r="M665" s="430" t="s">
        <v>9148</v>
      </c>
      <c r="N665" s="430" t="s">
        <v>57</v>
      </c>
      <c r="O665" s="453" t="s">
        <v>10082</v>
      </c>
      <c r="P665" s="454" t="s">
        <v>2197</v>
      </c>
      <c r="Q665" s="531" t="s">
        <v>9786</v>
      </c>
      <c r="R665" s="454" t="s">
        <v>7017</v>
      </c>
      <c r="S665" s="454" t="s">
        <v>2198</v>
      </c>
      <c r="T665" s="509" t="s">
        <v>8162</v>
      </c>
      <c r="U665" s="451" t="s">
        <v>2199</v>
      </c>
      <c r="V665" s="483"/>
      <c r="W665" s="193"/>
      <c r="X665" s="193"/>
    </row>
    <row r="666" spans="1:32" s="38" customFormat="1" ht="84" outlineLevel="1">
      <c r="A666" s="474">
        <f t="shared" si="37"/>
        <v>613</v>
      </c>
      <c r="B666" s="430" t="s">
        <v>8340</v>
      </c>
      <c r="C666" s="430" t="s">
        <v>68</v>
      </c>
      <c r="D666" s="458" t="s">
        <v>2200</v>
      </c>
      <c r="E666" s="430">
        <v>6617006130</v>
      </c>
      <c r="F666" s="430" t="s">
        <v>5249</v>
      </c>
      <c r="G666" s="452" t="s">
        <v>2201</v>
      </c>
      <c r="H666" s="430" t="s">
        <v>253</v>
      </c>
      <c r="I666" s="430" t="s">
        <v>24</v>
      </c>
      <c r="J666" s="430" t="s">
        <v>4420</v>
      </c>
      <c r="K666" s="507">
        <v>264.60000000000002</v>
      </c>
      <c r="L666" s="646" t="s">
        <v>361</v>
      </c>
      <c r="M666" s="430" t="s">
        <v>6013</v>
      </c>
      <c r="N666" s="430" t="s">
        <v>57</v>
      </c>
      <c r="O666" s="453" t="s">
        <v>10083</v>
      </c>
      <c r="P666" s="454" t="s">
        <v>2202</v>
      </c>
      <c r="Q666" s="531" t="s">
        <v>9787</v>
      </c>
      <c r="R666" s="454" t="s">
        <v>7018</v>
      </c>
      <c r="S666" s="454" t="s">
        <v>2203</v>
      </c>
      <c r="T666" s="459" t="s">
        <v>8163</v>
      </c>
      <c r="U666" s="451" t="s">
        <v>2204</v>
      </c>
      <c r="V666" s="483"/>
      <c r="W666" s="193"/>
      <c r="X666" s="193"/>
    </row>
    <row r="667" spans="1:32" s="38" customFormat="1" ht="72" outlineLevel="1">
      <c r="A667" s="474">
        <f t="shared" si="37"/>
        <v>614</v>
      </c>
      <c r="B667" s="430" t="s">
        <v>11827</v>
      </c>
      <c r="C667" s="436" t="s">
        <v>2205</v>
      </c>
      <c r="D667" s="458" t="s">
        <v>2206</v>
      </c>
      <c r="E667" s="503" t="s">
        <v>2207</v>
      </c>
      <c r="F667" s="430" t="s">
        <v>8685</v>
      </c>
      <c r="G667" s="452" t="s">
        <v>2208</v>
      </c>
      <c r="H667" s="430" t="s">
        <v>253</v>
      </c>
      <c r="I667" s="430" t="s">
        <v>24</v>
      </c>
      <c r="J667" s="430" t="s">
        <v>11225</v>
      </c>
      <c r="K667" s="530">
        <v>2700</v>
      </c>
      <c r="L667" s="430" t="s">
        <v>102</v>
      </c>
      <c r="M667" s="436" t="s">
        <v>8686</v>
      </c>
      <c r="N667" s="430" t="s">
        <v>57</v>
      </c>
      <c r="O667" s="453" t="s">
        <v>10084</v>
      </c>
      <c r="P667" s="516" t="s">
        <v>2209</v>
      </c>
      <c r="Q667" s="490" t="s">
        <v>105</v>
      </c>
      <c r="R667" s="484" t="s">
        <v>7019</v>
      </c>
      <c r="S667" s="454" t="s">
        <v>6744</v>
      </c>
      <c r="T667" s="459" t="s">
        <v>9173</v>
      </c>
      <c r="U667" s="653" t="s">
        <v>2210</v>
      </c>
      <c r="V667" s="483"/>
      <c r="W667" s="193"/>
      <c r="X667" s="193"/>
    </row>
    <row r="668" spans="1:32" s="38" customFormat="1" ht="37.5">
      <c r="A668" s="532" t="s">
        <v>11284</v>
      </c>
      <c r="B668" s="462"/>
      <c r="C668" s="462"/>
      <c r="D668" s="442"/>
      <c r="E668" s="462"/>
      <c r="F668" s="463"/>
      <c r="G668" s="464"/>
      <c r="H668" s="463"/>
      <c r="I668" s="463"/>
      <c r="J668" s="463"/>
      <c r="K668" s="465"/>
      <c r="L668" s="463"/>
      <c r="M668" s="463"/>
      <c r="N668" s="463"/>
      <c r="O668" s="466"/>
      <c r="P668" s="467"/>
      <c r="Q668" s="468"/>
      <c r="R668" s="463"/>
      <c r="S668" s="463"/>
      <c r="T668" s="466"/>
      <c r="U668" s="469"/>
      <c r="V668" s="429">
        <v>111</v>
      </c>
      <c r="W668" s="2"/>
      <c r="X668" s="2"/>
      <c r="Y668" s="2"/>
      <c r="Z668" s="2"/>
      <c r="AA668" s="2"/>
      <c r="AB668" s="2"/>
      <c r="AC668" s="2"/>
      <c r="AD668" s="2"/>
    </row>
    <row r="669" spans="1:32" s="38" customFormat="1" ht="48" outlineLevel="1">
      <c r="A669" s="474">
        <f>A667+1</f>
        <v>615</v>
      </c>
      <c r="B669" s="430" t="s">
        <v>11593</v>
      </c>
      <c r="C669" s="436" t="s">
        <v>242</v>
      </c>
      <c r="D669" s="458" t="s">
        <v>2211</v>
      </c>
      <c r="E669" s="430">
        <v>6618000220</v>
      </c>
      <c r="F669" s="430" t="s">
        <v>5257</v>
      </c>
      <c r="G669" s="513" t="s">
        <v>6651</v>
      </c>
      <c r="H669" s="430" t="s">
        <v>253</v>
      </c>
      <c r="I669" s="430" t="s">
        <v>24</v>
      </c>
      <c r="J669" s="430" t="s">
        <v>12208</v>
      </c>
      <c r="K669" s="501">
        <v>2972.49</v>
      </c>
      <c r="L669" s="430" t="s">
        <v>361</v>
      </c>
      <c r="M669" s="436" t="s">
        <v>12209</v>
      </c>
      <c r="N669" s="430" t="s">
        <v>57</v>
      </c>
      <c r="O669" s="453" t="s">
        <v>10085</v>
      </c>
      <c r="P669" s="430" t="s">
        <v>2212</v>
      </c>
      <c r="Q669" s="531" t="s">
        <v>9788</v>
      </c>
      <c r="R669" s="454" t="s">
        <v>9346</v>
      </c>
      <c r="S669" s="454" t="s">
        <v>57</v>
      </c>
      <c r="T669" s="455" t="s">
        <v>9173</v>
      </c>
      <c r="U669" s="451" t="s">
        <v>210</v>
      </c>
      <c r="V669" s="483"/>
      <c r="W669" s="193"/>
      <c r="X669" s="193"/>
    </row>
    <row r="670" spans="1:32" s="38" customFormat="1" ht="84" outlineLevel="1">
      <c r="A670" s="474">
        <f t="shared" ref="A670:A676" si="38">A669+1</f>
        <v>616</v>
      </c>
      <c r="B670" s="430" t="s">
        <v>13873</v>
      </c>
      <c r="C670" s="430" t="s">
        <v>484</v>
      </c>
      <c r="D670" s="435" t="s">
        <v>2213</v>
      </c>
      <c r="E670" s="430">
        <v>6618002996</v>
      </c>
      <c r="F670" s="430" t="s">
        <v>5250</v>
      </c>
      <c r="G670" s="452" t="s">
        <v>2214</v>
      </c>
      <c r="H670" s="430" t="s">
        <v>253</v>
      </c>
      <c r="I670" s="430" t="s">
        <v>24</v>
      </c>
      <c r="J670" s="430" t="s">
        <v>613</v>
      </c>
      <c r="K670" s="501">
        <v>251.05</v>
      </c>
      <c r="L670" s="430" t="s">
        <v>361</v>
      </c>
      <c r="M670" s="430" t="s">
        <v>5899</v>
      </c>
      <c r="N670" s="430" t="s">
        <v>57</v>
      </c>
      <c r="O670" s="453" t="s">
        <v>11033</v>
      </c>
      <c r="P670" s="430" t="s">
        <v>4070</v>
      </c>
      <c r="Q670" s="531" t="s">
        <v>11133</v>
      </c>
      <c r="R670" s="454" t="s">
        <v>7020</v>
      </c>
      <c r="S670" s="454" t="s">
        <v>2215</v>
      </c>
      <c r="T670" s="455" t="s">
        <v>2216</v>
      </c>
      <c r="U670" s="595" t="s">
        <v>8506</v>
      </c>
      <c r="V670" s="483"/>
      <c r="W670" s="193"/>
      <c r="X670" s="193"/>
    </row>
    <row r="671" spans="1:32" s="38" customFormat="1" ht="72" outlineLevel="1">
      <c r="A671" s="474">
        <f t="shared" si="38"/>
        <v>617</v>
      </c>
      <c r="B671" s="430" t="s">
        <v>13874</v>
      </c>
      <c r="C671" s="430" t="s">
        <v>484</v>
      </c>
      <c r="D671" s="435" t="s">
        <v>2217</v>
      </c>
      <c r="E671" s="432">
        <v>6618002932</v>
      </c>
      <c r="F671" s="436" t="s">
        <v>5251</v>
      </c>
      <c r="G671" s="437" t="s">
        <v>2218</v>
      </c>
      <c r="H671" s="430" t="s">
        <v>253</v>
      </c>
      <c r="I671" s="430" t="s">
        <v>24</v>
      </c>
      <c r="J671" s="430" t="s">
        <v>8322</v>
      </c>
      <c r="K671" s="501">
        <v>251.05</v>
      </c>
      <c r="L671" s="654" t="s">
        <v>361</v>
      </c>
      <c r="M671" s="430" t="s">
        <v>6073</v>
      </c>
      <c r="N671" s="430" t="s">
        <v>57</v>
      </c>
      <c r="O671" s="438" t="s">
        <v>11034</v>
      </c>
      <c r="P671" s="432" t="s">
        <v>2220</v>
      </c>
      <c r="Q671" s="508" t="s">
        <v>9789</v>
      </c>
      <c r="R671" s="512" t="s">
        <v>7021</v>
      </c>
      <c r="S671" s="512" t="s">
        <v>2221</v>
      </c>
      <c r="T671" s="455" t="s">
        <v>9190</v>
      </c>
      <c r="U671" s="451" t="s">
        <v>70</v>
      </c>
      <c r="V671" s="483"/>
      <c r="W671" s="193"/>
      <c r="X671" s="193"/>
    </row>
    <row r="672" spans="1:32" s="38" customFormat="1" ht="60" outlineLevel="1">
      <c r="A672" s="474">
        <f t="shared" si="38"/>
        <v>618</v>
      </c>
      <c r="B672" s="430" t="s">
        <v>8780</v>
      </c>
      <c r="C672" s="430" t="s">
        <v>68</v>
      </c>
      <c r="D672" s="458" t="s">
        <v>2222</v>
      </c>
      <c r="E672" s="430">
        <v>6618002971</v>
      </c>
      <c r="F672" s="430" t="s">
        <v>5252</v>
      </c>
      <c r="G672" s="452" t="s">
        <v>2223</v>
      </c>
      <c r="H672" s="430" t="s">
        <v>253</v>
      </c>
      <c r="I672" s="430" t="s">
        <v>24</v>
      </c>
      <c r="J672" s="430" t="s">
        <v>8322</v>
      </c>
      <c r="K672" s="501">
        <v>251.05</v>
      </c>
      <c r="L672" s="430" t="s">
        <v>361</v>
      </c>
      <c r="M672" s="430" t="s">
        <v>6073</v>
      </c>
      <c r="N672" s="430" t="s">
        <v>57</v>
      </c>
      <c r="O672" s="453" t="s">
        <v>9969</v>
      </c>
      <c r="P672" s="430" t="s">
        <v>2224</v>
      </c>
      <c r="Q672" s="490" t="s">
        <v>9724</v>
      </c>
      <c r="R672" s="488" t="s">
        <v>57</v>
      </c>
      <c r="S672" s="454" t="s">
        <v>2225</v>
      </c>
      <c r="T672" s="455" t="s">
        <v>487</v>
      </c>
      <c r="U672" s="451" t="s">
        <v>70</v>
      </c>
      <c r="V672" s="483"/>
      <c r="W672" s="193"/>
      <c r="X672" s="193"/>
    </row>
    <row r="673" spans="1:30" s="38" customFormat="1" ht="96" outlineLevel="1">
      <c r="A673" s="474">
        <f t="shared" si="38"/>
        <v>619</v>
      </c>
      <c r="B673" s="430" t="s">
        <v>13875</v>
      </c>
      <c r="C673" s="430" t="s">
        <v>68</v>
      </c>
      <c r="D673" s="458" t="s">
        <v>2226</v>
      </c>
      <c r="E673" s="430">
        <v>6618002989</v>
      </c>
      <c r="F673" s="436" t="s">
        <v>5253</v>
      </c>
      <c r="G673" s="452" t="s">
        <v>2227</v>
      </c>
      <c r="H673" s="430" t="s">
        <v>253</v>
      </c>
      <c r="I673" s="430" t="s">
        <v>24</v>
      </c>
      <c r="J673" s="430" t="s">
        <v>8322</v>
      </c>
      <c r="K673" s="501">
        <v>251.05</v>
      </c>
      <c r="L673" s="430" t="s">
        <v>361</v>
      </c>
      <c r="M673" s="430" t="s">
        <v>6073</v>
      </c>
      <c r="N673" s="430" t="s">
        <v>57</v>
      </c>
      <c r="O673" s="453" t="s">
        <v>9459</v>
      </c>
      <c r="P673" s="430" t="s">
        <v>2228</v>
      </c>
      <c r="Q673" s="531" t="s">
        <v>9790</v>
      </c>
      <c r="R673" s="454" t="s">
        <v>7022</v>
      </c>
      <c r="S673" s="454" t="s">
        <v>2229</v>
      </c>
      <c r="T673" s="455" t="s">
        <v>9190</v>
      </c>
      <c r="U673" s="595" t="s">
        <v>8507</v>
      </c>
      <c r="V673" s="483"/>
      <c r="W673" s="193"/>
      <c r="X673" s="193"/>
    </row>
    <row r="674" spans="1:30" s="38" customFormat="1" ht="72" outlineLevel="1">
      <c r="A674" s="474">
        <f t="shared" si="38"/>
        <v>620</v>
      </c>
      <c r="B674" s="430" t="s">
        <v>13876</v>
      </c>
      <c r="C674" s="430" t="s">
        <v>68</v>
      </c>
      <c r="D674" s="458" t="s">
        <v>2230</v>
      </c>
      <c r="E674" s="430">
        <v>6618003005</v>
      </c>
      <c r="F674" s="430" t="s">
        <v>5254</v>
      </c>
      <c r="G674" s="452" t="s">
        <v>2231</v>
      </c>
      <c r="H674" s="430" t="s">
        <v>253</v>
      </c>
      <c r="I674" s="430" t="s">
        <v>24</v>
      </c>
      <c r="J674" s="430" t="s">
        <v>8322</v>
      </c>
      <c r="K674" s="501">
        <v>251.05</v>
      </c>
      <c r="L674" s="430" t="s">
        <v>361</v>
      </c>
      <c r="M674" s="430" t="s">
        <v>6073</v>
      </c>
      <c r="N674" s="430" t="s">
        <v>57</v>
      </c>
      <c r="O674" s="453" t="s">
        <v>11035</v>
      </c>
      <c r="P674" s="430" t="s">
        <v>2232</v>
      </c>
      <c r="Q674" s="531" t="s">
        <v>9791</v>
      </c>
      <c r="R674" s="454" t="s">
        <v>7023</v>
      </c>
      <c r="S674" s="454" t="s">
        <v>2233</v>
      </c>
      <c r="T674" s="455" t="s">
        <v>9190</v>
      </c>
      <c r="U674" s="595" t="s">
        <v>8508</v>
      </c>
      <c r="V674" s="483"/>
      <c r="W674" s="193"/>
      <c r="X674" s="193"/>
    </row>
    <row r="675" spans="1:30" s="38" customFormat="1" ht="72" outlineLevel="1">
      <c r="A675" s="474">
        <f t="shared" si="38"/>
        <v>621</v>
      </c>
      <c r="B675" s="430" t="s">
        <v>13877</v>
      </c>
      <c r="C675" s="430" t="s">
        <v>68</v>
      </c>
      <c r="D675" s="458" t="s">
        <v>2234</v>
      </c>
      <c r="E675" s="430">
        <v>6618003566</v>
      </c>
      <c r="F675" s="430" t="s">
        <v>5255</v>
      </c>
      <c r="G675" s="513" t="s">
        <v>6674</v>
      </c>
      <c r="H675" s="430" t="s">
        <v>253</v>
      </c>
      <c r="I675" s="430" t="s">
        <v>24</v>
      </c>
      <c r="J675" s="431" t="s">
        <v>613</v>
      </c>
      <c r="K675" s="501">
        <v>251.05</v>
      </c>
      <c r="L675" s="533" t="s">
        <v>10950</v>
      </c>
      <c r="M675" s="430" t="s">
        <v>6065</v>
      </c>
      <c r="N675" s="430" t="s">
        <v>57</v>
      </c>
      <c r="O675" s="453" t="s">
        <v>10450</v>
      </c>
      <c r="P675" s="430" t="s">
        <v>2235</v>
      </c>
      <c r="Q675" s="508" t="s">
        <v>9792</v>
      </c>
      <c r="R675" s="512" t="s">
        <v>7024</v>
      </c>
      <c r="S675" s="454" t="s">
        <v>2236</v>
      </c>
      <c r="T675" s="455" t="s">
        <v>9190</v>
      </c>
      <c r="U675" s="595" t="s">
        <v>8509</v>
      </c>
      <c r="V675" s="483"/>
      <c r="W675" s="193"/>
      <c r="X675" s="193"/>
    </row>
    <row r="676" spans="1:30" s="38" customFormat="1" ht="48" outlineLevel="1">
      <c r="A676" s="474">
        <f t="shared" si="38"/>
        <v>622</v>
      </c>
      <c r="B676" s="430" t="s">
        <v>8775</v>
      </c>
      <c r="C676" s="430" t="s">
        <v>68</v>
      </c>
      <c r="D676" s="458" t="s">
        <v>2237</v>
      </c>
      <c r="E676" s="503" t="s">
        <v>2238</v>
      </c>
      <c r="F676" s="430" t="s">
        <v>5256</v>
      </c>
      <c r="G676" s="452" t="s">
        <v>2239</v>
      </c>
      <c r="H676" s="430" t="s">
        <v>253</v>
      </c>
      <c r="I676" s="430" t="s">
        <v>24</v>
      </c>
      <c r="J676" s="430" t="s">
        <v>12212</v>
      </c>
      <c r="K676" s="501">
        <v>251.05</v>
      </c>
      <c r="L676" s="430" t="s">
        <v>361</v>
      </c>
      <c r="M676" s="430" t="s">
        <v>6146</v>
      </c>
      <c r="N676" s="430" t="s">
        <v>57</v>
      </c>
      <c r="O676" s="453" t="s">
        <v>9456</v>
      </c>
      <c r="P676" s="430" t="s">
        <v>2240</v>
      </c>
      <c r="Q676" s="508" t="s">
        <v>9792</v>
      </c>
      <c r="R676" s="454" t="s">
        <v>7025</v>
      </c>
      <c r="S676" s="454" t="s">
        <v>2241</v>
      </c>
      <c r="T676" s="455" t="s">
        <v>9190</v>
      </c>
      <c r="U676" s="451" t="s">
        <v>2242</v>
      </c>
      <c r="V676" s="483"/>
      <c r="W676" s="193"/>
      <c r="X676" s="193"/>
    </row>
    <row r="677" spans="1:30" s="38" customFormat="1" ht="37.5">
      <c r="A677" s="532" t="s">
        <v>11285</v>
      </c>
      <c r="B677" s="462"/>
      <c r="C677" s="462"/>
      <c r="D677" s="442"/>
      <c r="E677" s="462"/>
      <c r="F677" s="463"/>
      <c r="G677" s="464"/>
      <c r="H677" s="463"/>
      <c r="I677" s="463"/>
      <c r="J677" s="463"/>
      <c r="K677" s="465"/>
      <c r="L677" s="463"/>
      <c r="M677" s="463"/>
      <c r="N677" s="463"/>
      <c r="O677" s="466"/>
      <c r="P677" s="467"/>
      <c r="Q677" s="468"/>
      <c r="R677" s="463"/>
      <c r="S677" s="463"/>
      <c r="T677" s="466"/>
      <c r="U677" s="469"/>
      <c r="V677" s="429">
        <v>111</v>
      </c>
      <c r="W677" s="2"/>
      <c r="X677" s="2"/>
      <c r="Y677" s="2"/>
      <c r="Z677" s="2"/>
      <c r="AA677" s="2"/>
      <c r="AB677" s="2"/>
      <c r="AC677" s="2"/>
      <c r="AD677" s="2"/>
    </row>
    <row r="678" spans="1:30" s="38" customFormat="1" ht="72" outlineLevel="1">
      <c r="A678" s="474">
        <f>A676+1</f>
        <v>623</v>
      </c>
      <c r="B678" s="430" t="s">
        <v>12049</v>
      </c>
      <c r="C678" s="430" t="s">
        <v>68</v>
      </c>
      <c r="D678" s="458" t="s">
        <v>2243</v>
      </c>
      <c r="E678" s="430">
        <v>6619006256</v>
      </c>
      <c r="F678" s="430" t="s">
        <v>13147</v>
      </c>
      <c r="G678" s="452" t="s">
        <v>2244</v>
      </c>
      <c r="H678" s="430" t="s">
        <v>253</v>
      </c>
      <c r="I678" s="430" t="s">
        <v>24</v>
      </c>
      <c r="J678" s="430" t="s">
        <v>414</v>
      </c>
      <c r="K678" s="507">
        <v>386.98</v>
      </c>
      <c r="L678" s="430" t="s">
        <v>385</v>
      </c>
      <c r="M678" s="430" t="s">
        <v>6207</v>
      </c>
      <c r="N678" s="430" t="s">
        <v>57</v>
      </c>
      <c r="O678" s="453" t="s">
        <v>11036</v>
      </c>
      <c r="P678" s="430" t="s">
        <v>13148</v>
      </c>
      <c r="Q678" s="461" t="s">
        <v>363</v>
      </c>
      <c r="R678" s="430" t="s">
        <v>7026</v>
      </c>
      <c r="S678" s="430" t="s">
        <v>2245</v>
      </c>
      <c r="T678" s="497" t="s">
        <v>8164</v>
      </c>
      <c r="U678" s="428" t="s">
        <v>4523</v>
      </c>
      <c r="V678" s="429"/>
    </row>
    <row r="679" spans="1:30" s="38" customFormat="1" ht="72" outlineLevel="1">
      <c r="A679" s="474">
        <f t="shared" ref="A679:A686" si="39">A678+1</f>
        <v>624</v>
      </c>
      <c r="B679" s="430" t="s">
        <v>12050</v>
      </c>
      <c r="C679" s="430" t="s">
        <v>68</v>
      </c>
      <c r="D679" s="458" t="s">
        <v>2246</v>
      </c>
      <c r="E679" s="430">
        <v>6619006288</v>
      </c>
      <c r="F679" s="430" t="s">
        <v>5258</v>
      </c>
      <c r="G679" s="452" t="s">
        <v>2247</v>
      </c>
      <c r="H679" s="430" t="s">
        <v>253</v>
      </c>
      <c r="I679" s="430" t="s">
        <v>24</v>
      </c>
      <c r="J679" s="430" t="s">
        <v>4387</v>
      </c>
      <c r="K679" s="507" t="s">
        <v>4527</v>
      </c>
      <c r="L679" s="430" t="s">
        <v>385</v>
      </c>
      <c r="M679" s="430" t="s">
        <v>6207</v>
      </c>
      <c r="N679" s="430" t="s">
        <v>57</v>
      </c>
      <c r="O679" s="453" t="s">
        <v>11037</v>
      </c>
      <c r="P679" s="430" t="s">
        <v>2248</v>
      </c>
      <c r="Q679" s="461" t="s">
        <v>363</v>
      </c>
      <c r="R679" s="430" t="s">
        <v>14078</v>
      </c>
      <c r="S679" s="454" t="s">
        <v>2249</v>
      </c>
      <c r="T679" s="459" t="s">
        <v>8165</v>
      </c>
      <c r="U679" s="595" t="s">
        <v>8510</v>
      </c>
      <c r="V679" s="483"/>
      <c r="W679" s="193"/>
      <c r="X679" s="193"/>
      <c r="Y679" s="193"/>
      <c r="Z679" s="193"/>
    </row>
    <row r="680" spans="1:30" s="38" customFormat="1" ht="72" outlineLevel="1">
      <c r="A680" s="474">
        <f t="shared" si="39"/>
        <v>625</v>
      </c>
      <c r="B680" s="430" t="s">
        <v>12051</v>
      </c>
      <c r="C680" s="430" t="s">
        <v>68</v>
      </c>
      <c r="D680" s="458" t="s">
        <v>2250</v>
      </c>
      <c r="E680" s="430">
        <v>6619006263</v>
      </c>
      <c r="F680" s="430" t="s">
        <v>5259</v>
      </c>
      <c r="G680" s="452" t="s">
        <v>2251</v>
      </c>
      <c r="H680" s="430" t="s">
        <v>253</v>
      </c>
      <c r="I680" s="430" t="s">
        <v>24</v>
      </c>
      <c r="J680" s="430" t="s">
        <v>414</v>
      </c>
      <c r="K680" s="507">
        <v>386.98</v>
      </c>
      <c r="L680" s="430" t="s">
        <v>385</v>
      </c>
      <c r="M680" s="430" t="s">
        <v>6192</v>
      </c>
      <c r="N680" s="430" t="s">
        <v>57</v>
      </c>
      <c r="O680" s="453" t="s">
        <v>10348</v>
      </c>
      <c r="P680" s="430" t="s">
        <v>2252</v>
      </c>
      <c r="Q680" s="461" t="s">
        <v>363</v>
      </c>
      <c r="R680" s="430" t="s">
        <v>7027</v>
      </c>
      <c r="S680" s="454" t="s">
        <v>2253</v>
      </c>
      <c r="T680" s="459" t="s">
        <v>8166</v>
      </c>
      <c r="U680" s="451" t="s">
        <v>2254</v>
      </c>
      <c r="V680" s="483"/>
      <c r="W680" s="193"/>
      <c r="X680" s="193"/>
      <c r="Y680" s="193"/>
      <c r="Z680" s="193"/>
    </row>
    <row r="681" spans="1:30" s="38" customFormat="1" ht="72" outlineLevel="1">
      <c r="A681" s="474">
        <f t="shared" si="39"/>
        <v>626</v>
      </c>
      <c r="B681" s="430" t="s">
        <v>12052</v>
      </c>
      <c r="C681" s="430" t="s">
        <v>68</v>
      </c>
      <c r="D681" s="458" t="s">
        <v>2255</v>
      </c>
      <c r="E681" s="430">
        <v>6619006320</v>
      </c>
      <c r="F681" s="430" t="s">
        <v>5260</v>
      </c>
      <c r="G681" s="452" t="s">
        <v>2256</v>
      </c>
      <c r="H681" s="430" t="s">
        <v>253</v>
      </c>
      <c r="I681" s="430" t="s">
        <v>24</v>
      </c>
      <c r="J681" s="430" t="s">
        <v>4520</v>
      </c>
      <c r="K681" s="507">
        <v>386.98</v>
      </c>
      <c r="L681" s="430" t="s">
        <v>385</v>
      </c>
      <c r="M681" s="430" t="s">
        <v>4656</v>
      </c>
      <c r="N681" s="430" t="s">
        <v>57</v>
      </c>
      <c r="O681" s="453" t="s">
        <v>10349</v>
      </c>
      <c r="P681" s="430" t="s">
        <v>12700</v>
      </c>
      <c r="Q681" s="461" t="s">
        <v>363</v>
      </c>
      <c r="R681" s="430" t="s">
        <v>7028</v>
      </c>
      <c r="S681" s="454" t="s">
        <v>2257</v>
      </c>
      <c r="T681" s="459" t="s">
        <v>8167</v>
      </c>
      <c r="U681" s="595" t="s">
        <v>8511</v>
      </c>
      <c r="V681" s="483"/>
      <c r="W681" s="193"/>
      <c r="X681" s="193"/>
      <c r="Y681" s="193"/>
      <c r="Z681" s="193"/>
    </row>
    <row r="682" spans="1:30" s="38" customFormat="1" ht="72" outlineLevel="1">
      <c r="A682" s="474">
        <f t="shared" si="39"/>
        <v>627</v>
      </c>
      <c r="B682" s="430" t="s">
        <v>12053</v>
      </c>
      <c r="C682" s="430" t="s">
        <v>68</v>
      </c>
      <c r="D682" s="458" t="s">
        <v>2258</v>
      </c>
      <c r="E682" s="430">
        <v>6619006305</v>
      </c>
      <c r="F682" s="430" t="s">
        <v>5261</v>
      </c>
      <c r="G682" s="452" t="s">
        <v>2259</v>
      </c>
      <c r="H682" s="430" t="s">
        <v>253</v>
      </c>
      <c r="I682" s="430" t="s">
        <v>24</v>
      </c>
      <c r="J682" s="430" t="s">
        <v>426</v>
      </c>
      <c r="K682" s="507">
        <v>386.98</v>
      </c>
      <c r="L682" s="430" t="s">
        <v>385</v>
      </c>
      <c r="M682" s="430" t="s">
        <v>5910</v>
      </c>
      <c r="N682" s="430" t="s">
        <v>57</v>
      </c>
      <c r="O682" s="453" t="s">
        <v>10014</v>
      </c>
      <c r="P682" s="430" t="s">
        <v>13017</v>
      </c>
      <c r="Q682" s="461" t="s">
        <v>9858</v>
      </c>
      <c r="R682" s="430" t="s">
        <v>14079</v>
      </c>
      <c r="S682" s="454" t="s">
        <v>2260</v>
      </c>
      <c r="T682" s="459" t="s">
        <v>8168</v>
      </c>
      <c r="U682" s="451" t="s">
        <v>13018</v>
      </c>
      <c r="V682" s="483"/>
      <c r="W682" s="193"/>
      <c r="X682" s="193"/>
      <c r="Y682" s="193"/>
      <c r="Z682" s="193"/>
    </row>
    <row r="683" spans="1:30" s="38" customFormat="1" ht="84" outlineLevel="1">
      <c r="A683" s="474">
        <f t="shared" si="39"/>
        <v>628</v>
      </c>
      <c r="B683" s="430" t="s">
        <v>12054</v>
      </c>
      <c r="C683" s="430" t="s">
        <v>68</v>
      </c>
      <c r="D683" s="458" t="s">
        <v>2261</v>
      </c>
      <c r="E683" s="430">
        <v>6619006270</v>
      </c>
      <c r="F683" s="430" t="s">
        <v>7323</v>
      </c>
      <c r="G683" s="452" t="s">
        <v>2262</v>
      </c>
      <c r="H683" s="430" t="s">
        <v>253</v>
      </c>
      <c r="I683" s="430" t="s">
        <v>24</v>
      </c>
      <c r="J683" s="430" t="s">
        <v>4387</v>
      </c>
      <c r="K683" s="507">
        <v>386.98</v>
      </c>
      <c r="L683" s="430" t="s">
        <v>385</v>
      </c>
      <c r="M683" s="430" t="s">
        <v>7325</v>
      </c>
      <c r="N683" s="430" t="s">
        <v>57</v>
      </c>
      <c r="O683" s="182" t="s">
        <v>11038</v>
      </c>
      <c r="P683" s="182" t="s">
        <v>12924</v>
      </c>
      <c r="Q683" s="461" t="s">
        <v>363</v>
      </c>
      <c r="R683" s="182" t="s">
        <v>9347</v>
      </c>
      <c r="S683" s="351" t="s">
        <v>7326</v>
      </c>
      <c r="T683" s="386" t="s">
        <v>12428</v>
      </c>
      <c r="U683" s="451" t="s">
        <v>8670</v>
      </c>
      <c r="V683" s="483"/>
      <c r="W683" s="193"/>
      <c r="X683" s="193"/>
      <c r="Y683" s="193"/>
      <c r="Z683" s="193"/>
    </row>
    <row r="684" spans="1:30" s="38" customFormat="1" ht="84" outlineLevel="1">
      <c r="A684" s="474">
        <f t="shared" si="39"/>
        <v>629</v>
      </c>
      <c r="B684" s="430" t="s">
        <v>12055</v>
      </c>
      <c r="C684" s="430" t="s">
        <v>68</v>
      </c>
      <c r="D684" s="458" t="s">
        <v>2261</v>
      </c>
      <c r="E684" s="430">
        <v>6619006270</v>
      </c>
      <c r="F684" s="430" t="s">
        <v>7324</v>
      </c>
      <c r="G684" s="452" t="s">
        <v>2262</v>
      </c>
      <c r="H684" s="430" t="s">
        <v>253</v>
      </c>
      <c r="I684" s="430" t="s">
        <v>24</v>
      </c>
      <c r="J684" s="430" t="s">
        <v>4387</v>
      </c>
      <c r="K684" s="507">
        <v>386.98</v>
      </c>
      <c r="L684" s="430" t="s">
        <v>385</v>
      </c>
      <c r="M684" s="430" t="s">
        <v>5899</v>
      </c>
      <c r="N684" s="430" t="s">
        <v>57</v>
      </c>
      <c r="O684" s="182" t="s">
        <v>10460</v>
      </c>
      <c r="P684" s="182" t="s">
        <v>12924</v>
      </c>
      <c r="Q684" s="461" t="s">
        <v>363</v>
      </c>
      <c r="R684" s="182" t="s">
        <v>9347</v>
      </c>
      <c r="S684" s="351" t="s">
        <v>7326</v>
      </c>
      <c r="T684" s="386" t="s">
        <v>12428</v>
      </c>
      <c r="U684" s="451" t="s">
        <v>8671</v>
      </c>
      <c r="V684" s="483"/>
      <c r="W684" s="193"/>
      <c r="X684" s="193"/>
      <c r="Y684" s="193"/>
      <c r="Z684" s="193"/>
    </row>
    <row r="685" spans="1:30" s="38" customFormat="1" ht="72" outlineLevel="1">
      <c r="A685" s="474">
        <f t="shared" si="39"/>
        <v>630</v>
      </c>
      <c r="B685" s="430" t="s">
        <v>12056</v>
      </c>
      <c r="C685" s="430" t="s">
        <v>68</v>
      </c>
      <c r="D685" s="458" t="s">
        <v>2263</v>
      </c>
      <c r="E685" s="430">
        <v>6619006337</v>
      </c>
      <c r="F685" s="430" t="s">
        <v>5262</v>
      </c>
      <c r="G685" s="452" t="s">
        <v>2264</v>
      </c>
      <c r="H685" s="430" t="s">
        <v>253</v>
      </c>
      <c r="I685" s="430" t="s">
        <v>24</v>
      </c>
      <c r="J685" s="430" t="s">
        <v>4462</v>
      </c>
      <c r="K685" s="507">
        <v>386.98</v>
      </c>
      <c r="L685" s="430" t="s">
        <v>385</v>
      </c>
      <c r="M685" s="430" t="s">
        <v>5906</v>
      </c>
      <c r="N685" s="430" t="s">
        <v>57</v>
      </c>
      <c r="O685" s="453" t="s">
        <v>10471</v>
      </c>
      <c r="P685" s="430" t="s">
        <v>12893</v>
      </c>
      <c r="Q685" s="457" t="s">
        <v>9793</v>
      </c>
      <c r="R685" s="430" t="s">
        <v>7029</v>
      </c>
      <c r="S685" s="454" t="s">
        <v>2265</v>
      </c>
      <c r="T685" s="593" t="s">
        <v>12895</v>
      </c>
      <c r="U685" s="406" t="s">
        <v>12894</v>
      </c>
      <c r="V685" s="483"/>
      <c r="W685" s="193"/>
      <c r="X685" s="193"/>
      <c r="Y685" s="193"/>
      <c r="Z685" s="193"/>
    </row>
    <row r="686" spans="1:30" s="38" customFormat="1" ht="108" outlineLevel="1">
      <c r="A686" s="474">
        <f t="shared" si="39"/>
        <v>631</v>
      </c>
      <c r="B686" s="430" t="s">
        <v>12057</v>
      </c>
      <c r="C686" s="430" t="s">
        <v>68</v>
      </c>
      <c r="D686" s="458" t="s">
        <v>2266</v>
      </c>
      <c r="E686" s="430">
        <v>6619006545</v>
      </c>
      <c r="F686" s="430" t="s">
        <v>5263</v>
      </c>
      <c r="G686" s="452" t="s">
        <v>2267</v>
      </c>
      <c r="H686" s="430" t="s">
        <v>253</v>
      </c>
      <c r="I686" s="430" t="s">
        <v>24</v>
      </c>
      <c r="J686" s="430" t="s">
        <v>414</v>
      </c>
      <c r="K686" s="507">
        <v>386.98</v>
      </c>
      <c r="L686" s="430" t="s">
        <v>4198</v>
      </c>
      <c r="M686" s="430" t="s">
        <v>5973</v>
      </c>
      <c r="N686" s="430" t="s">
        <v>57</v>
      </c>
      <c r="O686" s="453" t="s">
        <v>10470</v>
      </c>
      <c r="P686" s="430" t="s">
        <v>12786</v>
      </c>
      <c r="Q686" s="634" t="s">
        <v>12787</v>
      </c>
      <c r="R686" s="430" t="s">
        <v>7030</v>
      </c>
      <c r="S686" s="454" t="s">
        <v>2268</v>
      </c>
      <c r="T686" s="593" t="s">
        <v>8169</v>
      </c>
      <c r="U686" s="406" t="s">
        <v>8512</v>
      </c>
      <c r="V686" s="483"/>
      <c r="W686" s="193"/>
      <c r="X686" s="193"/>
      <c r="Y686" s="193"/>
      <c r="Z686" s="193"/>
    </row>
    <row r="687" spans="1:30" s="38" customFormat="1" ht="37.5">
      <c r="A687" s="532" t="s">
        <v>11199</v>
      </c>
      <c r="B687" s="462"/>
      <c r="C687" s="462"/>
      <c r="D687" s="442"/>
      <c r="E687" s="462"/>
      <c r="F687" s="463"/>
      <c r="G687" s="464"/>
      <c r="H687" s="463"/>
      <c r="I687" s="463"/>
      <c r="J687" s="463"/>
      <c r="K687" s="465"/>
      <c r="L687" s="463"/>
      <c r="M687" s="463"/>
      <c r="N687" s="463"/>
      <c r="O687" s="466"/>
      <c r="P687" s="467"/>
      <c r="Q687" s="468"/>
      <c r="R687" s="463"/>
      <c r="S687" s="463"/>
      <c r="T687" s="466"/>
      <c r="U687" s="469"/>
      <c r="V687" s="429">
        <v>111</v>
      </c>
      <c r="W687" s="2"/>
      <c r="X687" s="2"/>
      <c r="Y687" s="2"/>
      <c r="Z687" s="2"/>
      <c r="AA687" s="2"/>
      <c r="AB687" s="2"/>
      <c r="AC687" s="2"/>
      <c r="AD687" s="2"/>
    </row>
    <row r="688" spans="1:30" s="38" customFormat="1" ht="84" outlineLevel="1">
      <c r="A688" s="474">
        <f>A686+1</f>
        <v>632</v>
      </c>
      <c r="B688" s="520" t="s">
        <v>7897</v>
      </c>
      <c r="C688" s="430" t="s">
        <v>581</v>
      </c>
      <c r="D688" s="550" t="s">
        <v>2269</v>
      </c>
      <c r="E688" s="602">
        <v>6645003580</v>
      </c>
      <c r="F688" s="520" t="s">
        <v>5282</v>
      </c>
      <c r="G688" s="425" t="s">
        <v>9943</v>
      </c>
      <c r="H688" s="430" t="s">
        <v>253</v>
      </c>
      <c r="I688" s="572" t="s">
        <v>24</v>
      </c>
      <c r="J688" s="431" t="s">
        <v>7850</v>
      </c>
      <c r="K688" s="501">
        <v>274.29000000000002</v>
      </c>
      <c r="L688" s="520" t="s">
        <v>10950</v>
      </c>
      <c r="M688" s="520" t="s">
        <v>11525</v>
      </c>
      <c r="N688" s="520" t="s">
        <v>57</v>
      </c>
      <c r="O688" s="455" t="s">
        <v>11039</v>
      </c>
      <c r="P688" s="454" t="s">
        <v>2270</v>
      </c>
      <c r="Q688" s="368" t="s">
        <v>9794</v>
      </c>
      <c r="R688" s="454" t="s">
        <v>7031</v>
      </c>
      <c r="S688" s="454" t="s">
        <v>2271</v>
      </c>
      <c r="T688" s="459" t="s">
        <v>8900</v>
      </c>
      <c r="U688" s="451" t="s">
        <v>2272</v>
      </c>
      <c r="V688" s="483"/>
      <c r="W688" s="193"/>
      <c r="X688" s="193"/>
    </row>
    <row r="689" spans="1:24" s="38" customFormat="1" ht="72" outlineLevel="1">
      <c r="A689" s="474">
        <f t="shared" ref="A689:A706" si="40">A688+1</f>
        <v>633</v>
      </c>
      <c r="B689" s="520" t="s">
        <v>7898</v>
      </c>
      <c r="C689" s="430" t="s">
        <v>68</v>
      </c>
      <c r="D689" s="550" t="s">
        <v>2273</v>
      </c>
      <c r="E689" s="520">
        <v>6619007010</v>
      </c>
      <c r="F689" s="627" t="s">
        <v>5264</v>
      </c>
      <c r="G689" s="552" t="s">
        <v>2274</v>
      </c>
      <c r="H689" s="430" t="s">
        <v>253</v>
      </c>
      <c r="I689" s="655" t="s">
        <v>24</v>
      </c>
      <c r="J689" s="431" t="s">
        <v>632</v>
      </c>
      <c r="K689" s="501">
        <v>274.29000000000002</v>
      </c>
      <c r="L689" s="520" t="s">
        <v>10950</v>
      </c>
      <c r="M689" s="520" t="s">
        <v>11528</v>
      </c>
      <c r="N689" s="519" t="s">
        <v>57</v>
      </c>
      <c r="O689" s="567" t="s">
        <v>6585</v>
      </c>
      <c r="P689" s="512" t="s">
        <v>2275</v>
      </c>
      <c r="Q689" s="350" t="s">
        <v>9795</v>
      </c>
      <c r="R689" s="512" t="s">
        <v>7032</v>
      </c>
      <c r="S689" s="484" t="s">
        <v>2276</v>
      </c>
      <c r="T689" s="459" t="s">
        <v>8901</v>
      </c>
      <c r="U689" s="451" t="s">
        <v>2277</v>
      </c>
      <c r="V689" s="483"/>
      <c r="W689" s="193"/>
      <c r="X689" s="193"/>
    </row>
    <row r="690" spans="1:24" s="38" customFormat="1" ht="72" outlineLevel="1">
      <c r="A690" s="474">
        <f t="shared" si="40"/>
        <v>634</v>
      </c>
      <c r="B690" s="520" t="s">
        <v>7899</v>
      </c>
      <c r="C690" s="430" t="s">
        <v>581</v>
      </c>
      <c r="D690" s="550" t="s">
        <v>6322</v>
      </c>
      <c r="E690" s="520">
        <v>6619007595</v>
      </c>
      <c r="F690" s="520" t="s">
        <v>5265</v>
      </c>
      <c r="G690" s="552" t="s">
        <v>2278</v>
      </c>
      <c r="H690" s="430" t="s">
        <v>253</v>
      </c>
      <c r="I690" s="520" t="s">
        <v>24</v>
      </c>
      <c r="J690" s="431" t="s">
        <v>632</v>
      </c>
      <c r="K690" s="501">
        <v>274.29000000000002</v>
      </c>
      <c r="L690" s="520" t="s">
        <v>10950</v>
      </c>
      <c r="M690" s="520" t="s">
        <v>11523</v>
      </c>
      <c r="N690" s="519" t="s">
        <v>57</v>
      </c>
      <c r="O690" s="455" t="s">
        <v>9461</v>
      </c>
      <c r="P690" s="454" t="s">
        <v>2279</v>
      </c>
      <c r="Q690" s="350" t="s">
        <v>9796</v>
      </c>
      <c r="R690" s="454" t="s">
        <v>7033</v>
      </c>
      <c r="S690" s="454" t="s">
        <v>2280</v>
      </c>
      <c r="T690" s="459" t="s">
        <v>8901</v>
      </c>
      <c r="U690" s="451" t="s">
        <v>2281</v>
      </c>
      <c r="V690" s="483"/>
      <c r="W690" s="193"/>
      <c r="X690" s="193"/>
    </row>
    <row r="691" spans="1:24" s="38" customFormat="1" ht="72" outlineLevel="1">
      <c r="A691" s="474">
        <f t="shared" si="40"/>
        <v>635</v>
      </c>
      <c r="B691" s="520" t="s">
        <v>7900</v>
      </c>
      <c r="C691" s="430" t="s">
        <v>68</v>
      </c>
      <c r="D691" s="550" t="s">
        <v>2282</v>
      </c>
      <c r="E691" s="519">
        <v>6645003572</v>
      </c>
      <c r="F691" s="520" t="s">
        <v>5266</v>
      </c>
      <c r="G691" s="552" t="s">
        <v>2283</v>
      </c>
      <c r="H691" s="430" t="s">
        <v>253</v>
      </c>
      <c r="I691" s="519" t="s">
        <v>24</v>
      </c>
      <c r="J691" s="431" t="s">
        <v>632</v>
      </c>
      <c r="K691" s="501">
        <v>274.29000000000002</v>
      </c>
      <c r="L691" s="520" t="s">
        <v>10950</v>
      </c>
      <c r="M691" s="520" t="s">
        <v>11524</v>
      </c>
      <c r="N691" s="519" t="s">
        <v>57</v>
      </c>
      <c r="O691" s="567" t="s">
        <v>10086</v>
      </c>
      <c r="P691" s="484" t="s">
        <v>2284</v>
      </c>
      <c r="Q691" s="368" t="s">
        <v>9797</v>
      </c>
      <c r="R691" s="454" t="s">
        <v>7035</v>
      </c>
      <c r="S691" s="454" t="s">
        <v>2285</v>
      </c>
      <c r="T691" s="459" t="s">
        <v>8902</v>
      </c>
      <c r="U691" s="451" t="s">
        <v>2286</v>
      </c>
      <c r="V691" s="483"/>
      <c r="W691" s="193"/>
      <c r="X691" s="193"/>
    </row>
    <row r="692" spans="1:24" s="38" customFormat="1" ht="72" outlineLevel="1">
      <c r="A692" s="474">
        <f t="shared" si="40"/>
        <v>636</v>
      </c>
      <c r="B692" s="520" t="s">
        <v>7901</v>
      </c>
      <c r="C692" s="430" t="s">
        <v>581</v>
      </c>
      <c r="D692" s="550" t="s">
        <v>2287</v>
      </c>
      <c r="E692" s="520">
        <v>6619007034</v>
      </c>
      <c r="F692" s="520" t="s">
        <v>5267</v>
      </c>
      <c r="G692" s="552" t="s">
        <v>2288</v>
      </c>
      <c r="H692" s="430" t="s">
        <v>253</v>
      </c>
      <c r="I692" s="572" t="s">
        <v>24</v>
      </c>
      <c r="J692" s="431" t="s">
        <v>8322</v>
      </c>
      <c r="K692" s="501">
        <v>274.29000000000002</v>
      </c>
      <c r="L692" s="519" t="s">
        <v>361</v>
      </c>
      <c r="M692" s="520" t="s">
        <v>11520</v>
      </c>
      <c r="N692" s="519" t="s">
        <v>57</v>
      </c>
      <c r="O692" s="567" t="s">
        <v>9984</v>
      </c>
      <c r="P692" s="512" t="s">
        <v>2289</v>
      </c>
      <c r="Q692" s="367" t="s">
        <v>105</v>
      </c>
      <c r="R692" s="512" t="s">
        <v>7034</v>
      </c>
      <c r="S692" s="484" t="s">
        <v>2290</v>
      </c>
      <c r="T692" s="459" t="s">
        <v>8901</v>
      </c>
      <c r="U692" s="451" t="s">
        <v>7895</v>
      </c>
      <c r="V692" s="483"/>
      <c r="W692" s="193"/>
      <c r="X692" s="193"/>
    </row>
    <row r="693" spans="1:24" s="38" customFormat="1" ht="72" outlineLevel="1">
      <c r="A693" s="474">
        <f t="shared" si="40"/>
        <v>637</v>
      </c>
      <c r="B693" s="520" t="s">
        <v>7902</v>
      </c>
      <c r="C693" s="430" t="s">
        <v>68</v>
      </c>
      <c r="D693" s="550" t="s">
        <v>6323</v>
      </c>
      <c r="E693" s="520">
        <v>6619006190</v>
      </c>
      <c r="F693" s="520" t="s">
        <v>5268</v>
      </c>
      <c r="G693" s="552" t="s">
        <v>2291</v>
      </c>
      <c r="H693" s="430" t="s">
        <v>253</v>
      </c>
      <c r="I693" s="520" t="s">
        <v>24</v>
      </c>
      <c r="J693" s="431" t="s">
        <v>632</v>
      </c>
      <c r="K693" s="501">
        <v>274.29000000000002</v>
      </c>
      <c r="L693" s="627" t="s">
        <v>361</v>
      </c>
      <c r="M693" s="520" t="s">
        <v>11526</v>
      </c>
      <c r="N693" s="519" t="s">
        <v>57</v>
      </c>
      <c r="O693" s="614" t="s">
        <v>10087</v>
      </c>
      <c r="P693" s="454" t="s">
        <v>2292</v>
      </c>
      <c r="Q693" s="368" t="s">
        <v>9798</v>
      </c>
      <c r="R693" s="454" t="s">
        <v>7036</v>
      </c>
      <c r="S693" s="484" t="s">
        <v>2293</v>
      </c>
      <c r="T693" s="459" t="s">
        <v>12429</v>
      </c>
      <c r="U693" s="451" t="s">
        <v>2294</v>
      </c>
      <c r="V693" s="483"/>
      <c r="W693" s="193"/>
      <c r="X693" s="193"/>
    </row>
    <row r="694" spans="1:24" s="38" customFormat="1" ht="84" outlineLevel="1">
      <c r="A694" s="474">
        <f t="shared" si="40"/>
        <v>638</v>
      </c>
      <c r="B694" s="520" t="s">
        <v>7903</v>
      </c>
      <c r="C694" s="430" t="s">
        <v>68</v>
      </c>
      <c r="D694" s="550" t="s">
        <v>2295</v>
      </c>
      <c r="E694" s="520">
        <v>6619007073</v>
      </c>
      <c r="F694" s="520" t="s">
        <v>5269</v>
      </c>
      <c r="G694" s="552" t="s">
        <v>2296</v>
      </c>
      <c r="H694" s="430" t="s">
        <v>253</v>
      </c>
      <c r="I694" s="655" t="s">
        <v>24</v>
      </c>
      <c r="J694" s="431" t="s">
        <v>632</v>
      </c>
      <c r="K694" s="501">
        <v>274.29000000000002</v>
      </c>
      <c r="L694" s="519" t="s">
        <v>361</v>
      </c>
      <c r="M694" s="520" t="s">
        <v>5910</v>
      </c>
      <c r="N694" s="519" t="s">
        <v>57</v>
      </c>
      <c r="O694" s="567" t="s">
        <v>10088</v>
      </c>
      <c r="P694" s="512" t="s">
        <v>2298</v>
      </c>
      <c r="Q694" s="656" t="s">
        <v>105</v>
      </c>
      <c r="R694" s="557" t="s">
        <v>7037</v>
      </c>
      <c r="S694" s="512" t="s">
        <v>2299</v>
      </c>
      <c r="T694" s="459" t="s">
        <v>8903</v>
      </c>
      <c r="U694" s="451" t="s">
        <v>2300</v>
      </c>
      <c r="V694" s="483"/>
      <c r="W694" s="193"/>
      <c r="X694" s="193"/>
    </row>
    <row r="695" spans="1:24" s="38" customFormat="1" ht="72" outlineLevel="1">
      <c r="A695" s="474">
        <f t="shared" si="40"/>
        <v>639</v>
      </c>
      <c r="B695" s="520" t="s">
        <v>7904</v>
      </c>
      <c r="C695" s="430" t="s">
        <v>68</v>
      </c>
      <c r="D695" s="550" t="s">
        <v>2301</v>
      </c>
      <c r="E695" s="520">
        <v>6619007179</v>
      </c>
      <c r="F695" s="520" t="s">
        <v>5270</v>
      </c>
      <c r="G695" s="552" t="s">
        <v>2302</v>
      </c>
      <c r="H695" s="430" t="s">
        <v>253</v>
      </c>
      <c r="I695" s="519" t="s">
        <v>24</v>
      </c>
      <c r="J695" s="431" t="s">
        <v>632</v>
      </c>
      <c r="K695" s="501">
        <v>274.29000000000002</v>
      </c>
      <c r="L695" s="519" t="s">
        <v>361</v>
      </c>
      <c r="M695" s="520" t="s">
        <v>11523</v>
      </c>
      <c r="N695" s="519" t="s">
        <v>57</v>
      </c>
      <c r="O695" s="567" t="s">
        <v>11040</v>
      </c>
      <c r="P695" s="512" t="s">
        <v>2303</v>
      </c>
      <c r="Q695" s="350" t="s">
        <v>9799</v>
      </c>
      <c r="R695" s="512" t="s">
        <v>7038</v>
      </c>
      <c r="S695" s="454" t="s">
        <v>2304</v>
      </c>
      <c r="T695" s="459" t="s">
        <v>8904</v>
      </c>
      <c r="U695" s="451" t="s">
        <v>2305</v>
      </c>
      <c r="V695" s="483"/>
      <c r="W695" s="193"/>
      <c r="X695" s="193"/>
    </row>
    <row r="696" spans="1:24" s="38" customFormat="1" ht="84" outlineLevel="1">
      <c r="A696" s="474">
        <f t="shared" si="40"/>
        <v>640</v>
      </c>
      <c r="B696" s="520" t="s">
        <v>7905</v>
      </c>
      <c r="C696" s="430" t="s">
        <v>68</v>
      </c>
      <c r="D696" s="550" t="s">
        <v>2306</v>
      </c>
      <c r="E696" s="602">
        <v>6619006993</v>
      </c>
      <c r="F696" s="520" t="s">
        <v>5271</v>
      </c>
      <c r="G696" s="552" t="s">
        <v>2307</v>
      </c>
      <c r="H696" s="430" t="s">
        <v>253</v>
      </c>
      <c r="I696" s="572" t="s">
        <v>24</v>
      </c>
      <c r="J696" s="431" t="s">
        <v>632</v>
      </c>
      <c r="K696" s="501">
        <v>274.29000000000002</v>
      </c>
      <c r="L696" s="520" t="s">
        <v>361</v>
      </c>
      <c r="M696" s="520" t="s">
        <v>11527</v>
      </c>
      <c r="N696" s="519" t="s">
        <v>57</v>
      </c>
      <c r="O696" s="455" t="s">
        <v>11041</v>
      </c>
      <c r="P696" s="512" t="s">
        <v>2308</v>
      </c>
      <c r="Q696" s="508" t="s">
        <v>9800</v>
      </c>
      <c r="R696" s="512" t="s">
        <v>7039</v>
      </c>
      <c r="S696" s="454" t="s">
        <v>2309</v>
      </c>
      <c r="T696" s="459" t="s">
        <v>8905</v>
      </c>
      <c r="U696" s="451" t="s">
        <v>2310</v>
      </c>
      <c r="V696" s="483"/>
      <c r="W696" s="193"/>
      <c r="X696" s="193"/>
    </row>
    <row r="697" spans="1:24" s="38" customFormat="1" ht="108" outlineLevel="1">
      <c r="A697" s="474">
        <f t="shared" si="40"/>
        <v>641</v>
      </c>
      <c r="B697" s="520" t="s">
        <v>12058</v>
      </c>
      <c r="C697" s="430" t="s">
        <v>68</v>
      </c>
      <c r="D697" s="550" t="s">
        <v>2311</v>
      </c>
      <c r="E697" s="519">
        <v>6619006993</v>
      </c>
      <c r="F697" s="520" t="s">
        <v>5272</v>
      </c>
      <c r="G697" s="552" t="s">
        <v>2307</v>
      </c>
      <c r="H697" s="430" t="s">
        <v>253</v>
      </c>
      <c r="I697" s="519" t="s">
        <v>24</v>
      </c>
      <c r="J697" s="431" t="s">
        <v>632</v>
      </c>
      <c r="K697" s="501">
        <v>274.29000000000002</v>
      </c>
      <c r="L697" s="519" t="s">
        <v>10950</v>
      </c>
      <c r="M697" s="520" t="s">
        <v>11524</v>
      </c>
      <c r="N697" s="519" t="s">
        <v>57</v>
      </c>
      <c r="O697" s="617" t="s">
        <v>10089</v>
      </c>
      <c r="P697" s="512" t="s">
        <v>2308</v>
      </c>
      <c r="Q697" s="367" t="s">
        <v>105</v>
      </c>
      <c r="R697" s="512" t="s">
        <v>7040</v>
      </c>
      <c r="S697" s="484" t="s">
        <v>2309</v>
      </c>
      <c r="T697" s="459" t="s">
        <v>8905</v>
      </c>
      <c r="U697" s="451" t="s">
        <v>2312</v>
      </c>
      <c r="V697" s="483"/>
      <c r="W697" s="193"/>
      <c r="X697" s="193"/>
    </row>
    <row r="698" spans="1:24" s="38" customFormat="1" ht="96" outlineLevel="1">
      <c r="A698" s="474">
        <f t="shared" si="40"/>
        <v>642</v>
      </c>
      <c r="B698" s="520" t="s">
        <v>12059</v>
      </c>
      <c r="C698" s="430" t="s">
        <v>68</v>
      </c>
      <c r="D698" s="550" t="s">
        <v>2313</v>
      </c>
      <c r="E698" s="602">
        <v>6619006993</v>
      </c>
      <c r="F698" s="520" t="s">
        <v>5273</v>
      </c>
      <c r="G698" s="552" t="s">
        <v>2307</v>
      </c>
      <c r="H698" s="430" t="s">
        <v>253</v>
      </c>
      <c r="I698" s="572" t="s">
        <v>24</v>
      </c>
      <c r="J698" s="431" t="s">
        <v>632</v>
      </c>
      <c r="K698" s="501">
        <v>274.29000000000002</v>
      </c>
      <c r="L698" s="519" t="s">
        <v>10950</v>
      </c>
      <c r="M698" s="520" t="s">
        <v>5916</v>
      </c>
      <c r="N698" s="519" t="s">
        <v>57</v>
      </c>
      <c r="O698" s="455" t="s">
        <v>11042</v>
      </c>
      <c r="P698" s="512" t="s">
        <v>2308</v>
      </c>
      <c r="Q698" s="508" t="s">
        <v>9801</v>
      </c>
      <c r="R698" s="512" t="s">
        <v>7040</v>
      </c>
      <c r="S698" s="484" t="s">
        <v>2309</v>
      </c>
      <c r="T698" s="459" t="s">
        <v>8905</v>
      </c>
      <c r="U698" s="451" t="s">
        <v>2314</v>
      </c>
      <c r="V698" s="483"/>
      <c r="W698" s="193"/>
      <c r="X698" s="193"/>
    </row>
    <row r="699" spans="1:24" s="38" customFormat="1" ht="84" outlineLevel="1">
      <c r="A699" s="474">
        <f t="shared" si="40"/>
        <v>643</v>
      </c>
      <c r="B699" s="520" t="s">
        <v>7906</v>
      </c>
      <c r="C699" s="430" t="s">
        <v>68</v>
      </c>
      <c r="D699" s="550" t="s">
        <v>2315</v>
      </c>
      <c r="E699" s="520">
        <v>6619007644</v>
      </c>
      <c r="F699" s="520" t="s">
        <v>5274</v>
      </c>
      <c r="G699" s="552" t="s">
        <v>2316</v>
      </c>
      <c r="H699" s="430" t="s">
        <v>253</v>
      </c>
      <c r="I699" s="572" t="s">
        <v>24</v>
      </c>
      <c r="J699" s="431" t="s">
        <v>632</v>
      </c>
      <c r="K699" s="501">
        <v>274.29000000000002</v>
      </c>
      <c r="L699" s="519" t="s">
        <v>10950</v>
      </c>
      <c r="M699" s="520" t="s">
        <v>6205</v>
      </c>
      <c r="N699" s="519" t="s">
        <v>57</v>
      </c>
      <c r="O699" s="592" t="s">
        <v>10090</v>
      </c>
      <c r="P699" s="512" t="s">
        <v>2317</v>
      </c>
      <c r="Q699" s="657" t="s">
        <v>9802</v>
      </c>
      <c r="R699" s="512" t="s">
        <v>7041</v>
      </c>
      <c r="S699" s="484" t="s">
        <v>2318</v>
      </c>
      <c r="T699" s="459" t="s">
        <v>8906</v>
      </c>
      <c r="U699" s="451" t="s">
        <v>2319</v>
      </c>
      <c r="V699" s="483"/>
      <c r="W699" s="193"/>
      <c r="X699" s="193"/>
    </row>
    <row r="700" spans="1:24" s="38" customFormat="1" ht="72" outlineLevel="1">
      <c r="A700" s="474">
        <f t="shared" si="40"/>
        <v>644</v>
      </c>
      <c r="B700" s="520" t="s">
        <v>7907</v>
      </c>
      <c r="C700" s="430" t="s">
        <v>68</v>
      </c>
      <c r="D700" s="550" t="s">
        <v>2320</v>
      </c>
      <c r="E700" s="520">
        <v>6619006961</v>
      </c>
      <c r="F700" s="520" t="s">
        <v>5275</v>
      </c>
      <c r="G700" s="552" t="s">
        <v>2321</v>
      </c>
      <c r="H700" s="430" t="s">
        <v>253</v>
      </c>
      <c r="I700" s="520" t="s">
        <v>24</v>
      </c>
      <c r="J700" s="431" t="s">
        <v>632</v>
      </c>
      <c r="K700" s="501">
        <v>274.29000000000002</v>
      </c>
      <c r="L700" s="519" t="s">
        <v>10950</v>
      </c>
      <c r="M700" s="520" t="s">
        <v>11522</v>
      </c>
      <c r="N700" s="519" t="s">
        <v>57</v>
      </c>
      <c r="O700" s="567" t="s">
        <v>11043</v>
      </c>
      <c r="P700" s="512" t="s">
        <v>2322</v>
      </c>
      <c r="Q700" s="350" t="s">
        <v>9803</v>
      </c>
      <c r="R700" s="512" t="s">
        <v>7042</v>
      </c>
      <c r="S700" s="454" t="s">
        <v>2323</v>
      </c>
      <c r="T700" s="459" t="s">
        <v>8907</v>
      </c>
      <c r="U700" s="451" t="s">
        <v>2324</v>
      </c>
      <c r="V700" s="483"/>
      <c r="W700" s="193"/>
      <c r="X700" s="193"/>
    </row>
    <row r="701" spans="1:24" s="38" customFormat="1" ht="72" outlineLevel="1">
      <c r="A701" s="474">
        <f t="shared" si="40"/>
        <v>645</v>
      </c>
      <c r="B701" s="520" t="s">
        <v>7908</v>
      </c>
      <c r="C701" s="430" t="s">
        <v>581</v>
      </c>
      <c r="D701" s="550" t="s">
        <v>6324</v>
      </c>
      <c r="E701" s="520">
        <v>6619007490</v>
      </c>
      <c r="F701" s="520" t="s">
        <v>5276</v>
      </c>
      <c r="G701" s="552" t="s">
        <v>2325</v>
      </c>
      <c r="H701" s="430" t="s">
        <v>253</v>
      </c>
      <c r="I701" s="520" t="s">
        <v>24</v>
      </c>
      <c r="J701" s="431" t="s">
        <v>632</v>
      </c>
      <c r="K701" s="501">
        <v>274.29000000000002</v>
      </c>
      <c r="L701" s="519" t="s">
        <v>10950</v>
      </c>
      <c r="M701" s="520" t="s">
        <v>11523</v>
      </c>
      <c r="N701" s="519" t="s">
        <v>57</v>
      </c>
      <c r="O701" s="455" t="s">
        <v>10091</v>
      </c>
      <c r="P701" s="454" t="s">
        <v>2326</v>
      </c>
      <c r="Q701" s="531" t="s">
        <v>9804</v>
      </c>
      <c r="R701" s="454" t="s">
        <v>7043</v>
      </c>
      <c r="S701" s="454" t="s">
        <v>2327</v>
      </c>
      <c r="T701" s="459" t="s">
        <v>8908</v>
      </c>
      <c r="U701" s="451" t="s">
        <v>2328</v>
      </c>
      <c r="V701" s="483"/>
      <c r="W701" s="193"/>
      <c r="X701" s="193"/>
    </row>
    <row r="702" spans="1:24" s="38" customFormat="1" ht="72" outlineLevel="1">
      <c r="A702" s="474">
        <f t="shared" si="40"/>
        <v>646</v>
      </c>
      <c r="B702" s="520" t="s">
        <v>7909</v>
      </c>
      <c r="C702" s="430" t="s">
        <v>581</v>
      </c>
      <c r="D702" s="550" t="s">
        <v>6325</v>
      </c>
      <c r="E702" s="519">
        <v>6619006182</v>
      </c>
      <c r="F702" s="520" t="s">
        <v>5277</v>
      </c>
      <c r="G702" s="552" t="s">
        <v>6326</v>
      </c>
      <c r="H702" s="430" t="s">
        <v>253</v>
      </c>
      <c r="I702" s="519" t="s">
        <v>24</v>
      </c>
      <c r="J702" s="431" t="s">
        <v>8322</v>
      </c>
      <c r="K702" s="501">
        <v>274.29000000000002</v>
      </c>
      <c r="L702" s="519" t="s">
        <v>10950</v>
      </c>
      <c r="M702" s="520" t="s">
        <v>11521</v>
      </c>
      <c r="N702" s="519" t="s">
        <v>57</v>
      </c>
      <c r="O702" s="455" t="s">
        <v>11044</v>
      </c>
      <c r="P702" s="311" t="s">
        <v>2329</v>
      </c>
      <c r="Q702" s="368" t="s">
        <v>9805</v>
      </c>
      <c r="R702" s="454" t="s">
        <v>7044</v>
      </c>
      <c r="S702" s="454" t="s">
        <v>2330</v>
      </c>
      <c r="T702" s="459" t="s">
        <v>8901</v>
      </c>
      <c r="U702" s="451" t="s">
        <v>7896</v>
      </c>
      <c r="V702" s="483"/>
      <c r="W702" s="193"/>
      <c r="X702" s="193"/>
    </row>
    <row r="703" spans="1:24" s="38" customFormat="1" ht="72" outlineLevel="1">
      <c r="A703" s="474">
        <f t="shared" si="40"/>
        <v>647</v>
      </c>
      <c r="B703" s="520" t="s">
        <v>7910</v>
      </c>
      <c r="C703" s="430" t="s">
        <v>581</v>
      </c>
      <c r="D703" s="550" t="s">
        <v>2331</v>
      </c>
      <c r="E703" s="520">
        <v>6645004008</v>
      </c>
      <c r="F703" s="520" t="s">
        <v>5278</v>
      </c>
      <c r="G703" s="552" t="s">
        <v>2332</v>
      </c>
      <c r="H703" s="430" t="s">
        <v>253</v>
      </c>
      <c r="I703" s="520" t="s">
        <v>24</v>
      </c>
      <c r="J703" s="431" t="s">
        <v>632</v>
      </c>
      <c r="K703" s="501">
        <v>274.29000000000002</v>
      </c>
      <c r="L703" s="627" t="s">
        <v>361</v>
      </c>
      <c r="M703" s="520" t="s">
        <v>11523</v>
      </c>
      <c r="N703" s="519" t="s">
        <v>57</v>
      </c>
      <c r="O703" s="455" t="s">
        <v>10092</v>
      </c>
      <c r="P703" s="454" t="s">
        <v>2333</v>
      </c>
      <c r="Q703" s="531" t="s">
        <v>9806</v>
      </c>
      <c r="R703" s="454" t="s">
        <v>7045</v>
      </c>
      <c r="S703" s="454" t="s">
        <v>2334</v>
      </c>
      <c r="T703" s="459" t="s">
        <v>8909</v>
      </c>
      <c r="U703" s="451" t="s">
        <v>2335</v>
      </c>
      <c r="V703" s="483"/>
      <c r="W703" s="193"/>
      <c r="X703" s="193"/>
    </row>
    <row r="704" spans="1:24" s="38" customFormat="1" ht="72" outlineLevel="1">
      <c r="A704" s="474">
        <f t="shared" si="40"/>
        <v>648</v>
      </c>
      <c r="B704" s="520" t="s">
        <v>7911</v>
      </c>
      <c r="C704" s="430" t="s">
        <v>68</v>
      </c>
      <c r="D704" s="550" t="s">
        <v>2336</v>
      </c>
      <c r="E704" s="602">
        <v>6619006986</v>
      </c>
      <c r="F704" s="520" t="s">
        <v>5279</v>
      </c>
      <c r="G704" s="552" t="s">
        <v>2337</v>
      </c>
      <c r="H704" s="430" t="s">
        <v>253</v>
      </c>
      <c r="I704" s="572" t="s">
        <v>24</v>
      </c>
      <c r="J704" s="431" t="s">
        <v>632</v>
      </c>
      <c r="K704" s="501">
        <v>274.29000000000002</v>
      </c>
      <c r="L704" s="627" t="s">
        <v>361</v>
      </c>
      <c r="M704" s="520" t="s">
        <v>11524</v>
      </c>
      <c r="N704" s="519" t="s">
        <v>57</v>
      </c>
      <c r="O704" s="455" t="s">
        <v>11045</v>
      </c>
      <c r="P704" s="454" t="s">
        <v>2338</v>
      </c>
      <c r="Q704" s="531" t="s">
        <v>9807</v>
      </c>
      <c r="R704" s="454" t="s">
        <v>7046</v>
      </c>
      <c r="S704" s="454" t="s">
        <v>2339</v>
      </c>
      <c r="T704" s="459" t="s">
        <v>8910</v>
      </c>
      <c r="U704" s="451" t="s">
        <v>2340</v>
      </c>
      <c r="V704" s="483"/>
      <c r="W704" s="193"/>
      <c r="X704" s="193"/>
    </row>
    <row r="705" spans="1:30" s="38" customFormat="1" ht="72" outlineLevel="1">
      <c r="A705" s="474">
        <f t="shared" si="40"/>
        <v>649</v>
      </c>
      <c r="B705" s="520" t="s">
        <v>7912</v>
      </c>
      <c r="C705" s="430" t="s">
        <v>581</v>
      </c>
      <c r="D705" s="550" t="s">
        <v>2341</v>
      </c>
      <c r="E705" s="520">
        <v>6619008077</v>
      </c>
      <c r="F705" s="520" t="s">
        <v>5280</v>
      </c>
      <c r="G705" s="552" t="s">
        <v>2342</v>
      </c>
      <c r="H705" s="430" t="s">
        <v>253</v>
      </c>
      <c r="I705" s="572" t="s">
        <v>24</v>
      </c>
      <c r="J705" s="431" t="s">
        <v>632</v>
      </c>
      <c r="K705" s="501">
        <v>274.29000000000002</v>
      </c>
      <c r="L705" s="519" t="s">
        <v>361</v>
      </c>
      <c r="M705" s="520" t="s">
        <v>11528</v>
      </c>
      <c r="N705" s="519" t="s">
        <v>57</v>
      </c>
      <c r="O705" s="617" t="s">
        <v>9971</v>
      </c>
      <c r="P705" s="512" t="s">
        <v>2343</v>
      </c>
      <c r="Q705" s="508" t="s">
        <v>11134</v>
      </c>
      <c r="R705" s="512" t="s">
        <v>7047</v>
      </c>
      <c r="S705" s="484" t="s">
        <v>2330</v>
      </c>
      <c r="T705" s="459" t="s">
        <v>8911</v>
      </c>
      <c r="U705" s="451" t="s">
        <v>2344</v>
      </c>
      <c r="V705" s="483"/>
      <c r="W705" s="193"/>
      <c r="X705" s="193"/>
    </row>
    <row r="706" spans="1:30" s="38" customFormat="1" ht="72" outlineLevel="1">
      <c r="A706" s="474">
        <f t="shared" si="40"/>
        <v>650</v>
      </c>
      <c r="B706" s="520" t="s">
        <v>7913</v>
      </c>
      <c r="C706" s="430" t="s">
        <v>581</v>
      </c>
      <c r="D706" s="550" t="s">
        <v>2345</v>
      </c>
      <c r="E706" s="520">
        <v>6645004093</v>
      </c>
      <c r="F706" s="520" t="s">
        <v>5281</v>
      </c>
      <c r="G706" s="552" t="s">
        <v>2346</v>
      </c>
      <c r="H706" s="430" t="s">
        <v>253</v>
      </c>
      <c r="I706" s="520" t="s">
        <v>24</v>
      </c>
      <c r="J706" s="431" t="s">
        <v>632</v>
      </c>
      <c r="K706" s="501">
        <v>274.29000000000002</v>
      </c>
      <c r="L706" s="520" t="s">
        <v>361</v>
      </c>
      <c r="M706" s="520" t="s">
        <v>4654</v>
      </c>
      <c r="N706" s="519" t="s">
        <v>57</v>
      </c>
      <c r="O706" s="455" t="s">
        <v>10093</v>
      </c>
      <c r="P706" s="454" t="s">
        <v>2343</v>
      </c>
      <c r="Q706" s="350" t="s">
        <v>11135</v>
      </c>
      <c r="R706" s="454" t="s">
        <v>7048</v>
      </c>
      <c r="S706" s="454" t="s">
        <v>2347</v>
      </c>
      <c r="T706" s="459" t="s">
        <v>8912</v>
      </c>
      <c r="U706" s="451" t="s">
        <v>2348</v>
      </c>
      <c r="V706" s="483"/>
      <c r="W706" s="193"/>
      <c r="X706" s="193"/>
    </row>
    <row r="707" spans="1:30" s="38" customFormat="1" ht="37.5">
      <c r="A707" s="532" t="s">
        <v>11281</v>
      </c>
      <c r="B707" s="462"/>
      <c r="C707" s="462"/>
      <c r="D707" s="442"/>
      <c r="E707" s="462"/>
      <c r="F707" s="463"/>
      <c r="G707" s="464"/>
      <c r="H707" s="463"/>
      <c r="I707" s="463"/>
      <c r="J707" s="463"/>
      <c r="K707" s="465"/>
      <c r="L707" s="463"/>
      <c r="M707" s="463"/>
      <c r="N707" s="463"/>
      <c r="O707" s="466"/>
      <c r="P707" s="467"/>
      <c r="Q707" s="468"/>
      <c r="R707" s="463"/>
      <c r="S707" s="463"/>
      <c r="T707" s="466"/>
      <c r="U707" s="469"/>
      <c r="V707" s="429">
        <v>111</v>
      </c>
      <c r="W707" s="2"/>
      <c r="X707" s="2"/>
      <c r="Y707" s="2"/>
      <c r="Z707" s="2"/>
      <c r="AA707" s="2"/>
      <c r="AB707" s="2"/>
      <c r="AC707" s="2"/>
      <c r="AD707" s="2"/>
    </row>
    <row r="708" spans="1:30" s="38" customFormat="1" ht="84" outlineLevel="1">
      <c r="A708" s="474">
        <f>A706+1</f>
        <v>651</v>
      </c>
      <c r="B708" s="430" t="s">
        <v>12060</v>
      </c>
      <c r="C708" s="430" t="s">
        <v>68</v>
      </c>
      <c r="D708" s="458" t="s">
        <v>6357</v>
      </c>
      <c r="E708" s="430">
        <v>6620007180</v>
      </c>
      <c r="F708" s="430" t="s">
        <v>5283</v>
      </c>
      <c r="G708" s="513" t="s">
        <v>6652</v>
      </c>
      <c r="H708" s="430" t="s">
        <v>253</v>
      </c>
      <c r="I708" s="430" t="s">
        <v>24</v>
      </c>
      <c r="J708" s="337" t="s">
        <v>6310</v>
      </c>
      <c r="K708" s="387">
        <v>273</v>
      </c>
      <c r="L708" s="430" t="s">
        <v>361</v>
      </c>
      <c r="M708" s="430" t="s">
        <v>6080</v>
      </c>
      <c r="N708" s="430" t="s">
        <v>57</v>
      </c>
      <c r="O708" s="453" t="s">
        <v>9967</v>
      </c>
      <c r="P708" s="430" t="s">
        <v>2349</v>
      </c>
      <c r="Q708" s="457" t="s">
        <v>9808</v>
      </c>
      <c r="R708" s="430" t="s">
        <v>7049</v>
      </c>
      <c r="S708" s="430" t="s">
        <v>6358</v>
      </c>
      <c r="T708" s="497" t="s">
        <v>8913</v>
      </c>
      <c r="U708" s="428" t="s">
        <v>2350</v>
      </c>
      <c r="V708" s="429"/>
    </row>
    <row r="709" spans="1:30" s="38" customFormat="1" ht="96" outlineLevel="1">
      <c r="A709" s="474">
        <f t="shared" ref="A709:A716" si="41">A708+1</f>
        <v>652</v>
      </c>
      <c r="B709" s="430" t="s">
        <v>13878</v>
      </c>
      <c r="C709" s="430" t="s">
        <v>68</v>
      </c>
      <c r="D709" s="458" t="s">
        <v>2351</v>
      </c>
      <c r="E709" s="430">
        <v>6620007110</v>
      </c>
      <c r="F709" s="430" t="s">
        <v>5284</v>
      </c>
      <c r="G709" s="452" t="s">
        <v>2352</v>
      </c>
      <c r="H709" s="430" t="s">
        <v>253</v>
      </c>
      <c r="I709" s="430" t="s">
        <v>24</v>
      </c>
      <c r="J709" s="337" t="s">
        <v>6375</v>
      </c>
      <c r="K709" s="387">
        <v>273</v>
      </c>
      <c r="L709" s="430" t="s">
        <v>361</v>
      </c>
      <c r="M709" s="430" t="s">
        <v>6080</v>
      </c>
      <c r="N709" s="430" t="s">
        <v>57</v>
      </c>
      <c r="O709" s="453" t="s">
        <v>9999</v>
      </c>
      <c r="P709" s="430" t="s">
        <v>2353</v>
      </c>
      <c r="Q709" s="457" t="s">
        <v>9809</v>
      </c>
      <c r="R709" s="430" t="s">
        <v>7050</v>
      </c>
      <c r="S709" s="430" t="s">
        <v>6359</v>
      </c>
      <c r="T709" s="497" t="s">
        <v>8913</v>
      </c>
      <c r="U709" s="601" t="s">
        <v>8513</v>
      </c>
      <c r="V709" s="429"/>
    </row>
    <row r="710" spans="1:30" s="38" customFormat="1" ht="84" outlineLevel="1">
      <c r="A710" s="658">
        <f t="shared" si="41"/>
        <v>653</v>
      </c>
      <c r="B710" s="430" t="s">
        <v>12061</v>
      </c>
      <c r="C710" s="430" t="s">
        <v>68</v>
      </c>
      <c r="D710" s="458" t="s">
        <v>6360</v>
      </c>
      <c r="E710" s="430">
        <v>6620006973</v>
      </c>
      <c r="F710" s="430" t="s">
        <v>5285</v>
      </c>
      <c r="G710" s="452" t="s">
        <v>2354</v>
      </c>
      <c r="H710" s="430" t="s">
        <v>253</v>
      </c>
      <c r="I710" s="430" t="s">
        <v>24</v>
      </c>
      <c r="J710" s="430" t="s">
        <v>6374</v>
      </c>
      <c r="K710" s="507">
        <v>273</v>
      </c>
      <c r="L710" s="430" t="s">
        <v>361</v>
      </c>
      <c r="M710" s="430" t="s">
        <v>6148</v>
      </c>
      <c r="N710" s="430" t="s">
        <v>57</v>
      </c>
      <c r="O710" s="453" t="s">
        <v>10094</v>
      </c>
      <c r="P710" s="430" t="s">
        <v>7408</v>
      </c>
      <c r="Q710" s="461" t="s">
        <v>363</v>
      </c>
      <c r="R710" s="430" t="s">
        <v>7051</v>
      </c>
      <c r="S710" s="430" t="s">
        <v>6361</v>
      </c>
      <c r="T710" s="497" t="s">
        <v>8914</v>
      </c>
      <c r="U710" s="601" t="s">
        <v>8514</v>
      </c>
      <c r="V710" s="429"/>
    </row>
    <row r="711" spans="1:30" s="38" customFormat="1" ht="108.6" customHeight="1" outlineLevel="1">
      <c r="A711" s="658">
        <f t="shared" si="41"/>
        <v>654</v>
      </c>
      <c r="B711" s="430" t="s">
        <v>12062</v>
      </c>
      <c r="C711" s="430" t="s">
        <v>68</v>
      </c>
      <c r="D711" s="458" t="s">
        <v>6362</v>
      </c>
      <c r="E711" s="430">
        <v>6620007127</v>
      </c>
      <c r="F711" s="430" t="s">
        <v>5286</v>
      </c>
      <c r="G711" s="452" t="s">
        <v>2355</v>
      </c>
      <c r="H711" s="430" t="s">
        <v>253</v>
      </c>
      <c r="I711" s="430" t="s">
        <v>24</v>
      </c>
      <c r="J711" s="388" t="s">
        <v>6311</v>
      </c>
      <c r="K711" s="507">
        <v>273</v>
      </c>
      <c r="L711" s="430" t="s">
        <v>361</v>
      </c>
      <c r="M711" s="430" t="s">
        <v>5901</v>
      </c>
      <c r="N711" s="430" t="s">
        <v>57</v>
      </c>
      <c r="O711" s="453" t="s">
        <v>10095</v>
      </c>
      <c r="P711" s="430" t="s">
        <v>2356</v>
      </c>
      <c r="Q711" s="457" t="s">
        <v>9810</v>
      </c>
      <c r="R711" s="430" t="s">
        <v>7049</v>
      </c>
      <c r="S711" s="430" t="s">
        <v>6363</v>
      </c>
      <c r="T711" s="497" t="s">
        <v>8915</v>
      </c>
      <c r="U711" s="601" t="s">
        <v>8515</v>
      </c>
      <c r="V711" s="429"/>
    </row>
    <row r="712" spans="1:30" s="38" customFormat="1" ht="84" outlineLevel="1">
      <c r="A712" s="658">
        <f t="shared" si="41"/>
        <v>655</v>
      </c>
      <c r="B712" s="430" t="s">
        <v>8329</v>
      </c>
      <c r="C712" s="430" t="s">
        <v>68</v>
      </c>
      <c r="D712" s="458" t="s">
        <v>6364</v>
      </c>
      <c r="E712" s="430">
        <v>6620016146</v>
      </c>
      <c r="F712" s="430" t="s">
        <v>5287</v>
      </c>
      <c r="G712" s="452" t="s">
        <v>2357</v>
      </c>
      <c r="H712" s="430" t="s">
        <v>253</v>
      </c>
      <c r="I712" s="430" t="s">
        <v>24</v>
      </c>
      <c r="J712" s="430" t="s">
        <v>6365</v>
      </c>
      <c r="K712" s="507">
        <v>273</v>
      </c>
      <c r="L712" s="430" t="s">
        <v>361</v>
      </c>
      <c r="M712" s="430" t="s">
        <v>5901</v>
      </c>
      <c r="N712" s="430" t="s">
        <v>57</v>
      </c>
      <c r="O712" s="453" t="s">
        <v>10472</v>
      </c>
      <c r="P712" s="430" t="s">
        <v>2358</v>
      </c>
      <c r="Q712" s="461" t="s">
        <v>363</v>
      </c>
      <c r="R712" s="430" t="s">
        <v>9330</v>
      </c>
      <c r="S712" s="430" t="s">
        <v>6366</v>
      </c>
      <c r="T712" s="497" t="s">
        <v>8916</v>
      </c>
      <c r="U712" s="428" t="s">
        <v>2359</v>
      </c>
      <c r="V712" s="429"/>
    </row>
    <row r="713" spans="1:30" s="38" customFormat="1" ht="96" outlineLevel="1">
      <c r="A713" s="658">
        <f t="shared" si="41"/>
        <v>656</v>
      </c>
      <c r="B713" s="436" t="s">
        <v>6327</v>
      </c>
      <c r="C713" s="436" t="s">
        <v>68</v>
      </c>
      <c r="D713" s="435" t="s">
        <v>2360</v>
      </c>
      <c r="E713" s="436">
        <v>6620007416</v>
      </c>
      <c r="F713" s="436" t="s">
        <v>5288</v>
      </c>
      <c r="G713" s="437" t="s">
        <v>2361</v>
      </c>
      <c r="H713" s="430" t="s">
        <v>253</v>
      </c>
      <c r="I713" s="436" t="s">
        <v>24</v>
      </c>
      <c r="J713" s="430" t="s">
        <v>6365</v>
      </c>
      <c r="K713" s="563">
        <v>273</v>
      </c>
      <c r="L713" s="430" t="s">
        <v>361</v>
      </c>
      <c r="M713" s="430" t="s">
        <v>6077</v>
      </c>
      <c r="N713" s="430" t="s">
        <v>57</v>
      </c>
      <c r="O713" s="453" t="s">
        <v>9978</v>
      </c>
      <c r="P713" s="430" t="s">
        <v>2362</v>
      </c>
      <c r="Q713" s="461" t="s">
        <v>363</v>
      </c>
      <c r="R713" s="430" t="s">
        <v>6770</v>
      </c>
      <c r="S713" s="430" t="s">
        <v>6367</v>
      </c>
      <c r="T713" s="497" t="s">
        <v>12430</v>
      </c>
      <c r="U713" s="428" t="s">
        <v>6368</v>
      </c>
      <c r="V713" s="429"/>
    </row>
    <row r="714" spans="1:30" s="38" customFormat="1" ht="96" outlineLevel="1">
      <c r="A714" s="658">
        <f t="shared" si="41"/>
        <v>657</v>
      </c>
      <c r="B714" s="430" t="s">
        <v>12063</v>
      </c>
      <c r="C714" s="430" t="s">
        <v>68</v>
      </c>
      <c r="D714" s="458" t="s">
        <v>2363</v>
      </c>
      <c r="E714" s="430">
        <v>6620007102</v>
      </c>
      <c r="F714" s="430" t="s">
        <v>5289</v>
      </c>
      <c r="G714" s="452" t="s">
        <v>2364</v>
      </c>
      <c r="H714" s="430" t="s">
        <v>253</v>
      </c>
      <c r="I714" s="430" t="s">
        <v>24</v>
      </c>
      <c r="J714" s="430" t="s">
        <v>3841</v>
      </c>
      <c r="K714" s="563">
        <v>273</v>
      </c>
      <c r="L714" s="430" t="s">
        <v>361</v>
      </c>
      <c r="M714" s="430" t="s">
        <v>5900</v>
      </c>
      <c r="N714" s="430" t="s">
        <v>57</v>
      </c>
      <c r="O714" s="453" t="s">
        <v>9967</v>
      </c>
      <c r="P714" s="430" t="s">
        <v>2365</v>
      </c>
      <c r="Q714" s="461" t="s">
        <v>363</v>
      </c>
      <c r="R714" s="430" t="s">
        <v>7052</v>
      </c>
      <c r="S714" s="430" t="s">
        <v>6369</v>
      </c>
      <c r="T714" s="497" t="s">
        <v>8917</v>
      </c>
      <c r="U714" s="428" t="s">
        <v>2366</v>
      </c>
      <c r="V714" s="429"/>
    </row>
    <row r="715" spans="1:30" s="38" customFormat="1" ht="72" outlineLevel="1">
      <c r="A715" s="658">
        <f t="shared" si="41"/>
        <v>658</v>
      </c>
      <c r="B715" s="430" t="s">
        <v>13879</v>
      </c>
      <c r="C715" s="430" t="s">
        <v>68</v>
      </c>
      <c r="D715" s="458" t="s">
        <v>2367</v>
      </c>
      <c r="E715" s="430">
        <v>6620007166</v>
      </c>
      <c r="F715" s="436" t="s">
        <v>5290</v>
      </c>
      <c r="G715" s="513" t="s">
        <v>13635</v>
      </c>
      <c r="H715" s="430" t="s">
        <v>253</v>
      </c>
      <c r="I715" s="436" t="s">
        <v>24</v>
      </c>
      <c r="J715" s="436" t="s">
        <v>6370</v>
      </c>
      <c r="K715" s="563">
        <v>273</v>
      </c>
      <c r="L715" s="436" t="s">
        <v>361</v>
      </c>
      <c r="M715" s="430" t="s">
        <v>6371</v>
      </c>
      <c r="N715" s="430" t="s">
        <v>57</v>
      </c>
      <c r="O715" s="438" t="s">
        <v>10096</v>
      </c>
      <c r="P715" s="436" t="s">
        <v>13636</v>
      </c>
      <c r="Q715" s="439" t="s">
        <v>9811</v>
      </c>
      <c r="R715" s="436" t="s">
        <v>7053</v>
      </c>
      <c r="S715" s="436" t="s">
        <v>6372</v>
      </c>
      <c r="T715" s="504" t="s">
        <v>8918</v>
      </c>
      <c r="U715" s="601" t="s">
        <v>13637</v>
      </c>
      <c r="V715" s="429"/>
    </row>
    <row r="716" spans="1:30" s="38" customFormat="1" ht="156" outlineLevel="1">
      <c r="A716" s="658">
        <f t="shared" si="41"/>
        <v>659</v>
      </c>
      <c r="B716" s="430" t="s">
        <v>6328</v>
      </c>
      <c r="C716" s="430" t="s">
        <v>68</v>
      </c>
      <c r="D716" s="458" t="s">
        <v>2368</v>
      </c>
      <c r="E716" s="430">
        <v>6620008900</v>
      </c>
      <c r="F716" s="430" t="s">
        <v>5291</v>
      </c>
      <c r="G716" s="513" t="s">
        <v>6675</v>
      </c>
      <c r="H716" s="430" t="s">
        <v>253</v>
      </c>
      <c r="I716" s="430" t="s">
        <v>24</v>
      </c>
      <c r="J716" s="430" t="s">
        <v>6370</v>
      </c>
      <c r="K716" s="501">
        <v>273</v>
      </c>
      <c r="L716" s="430" t="s">
        <v>361</v>
      </c>
      <c r="M716" s="430" t="s">
        <v>6166</v>
      </c>
      <c r="N716" s="430" t="s">
        <v>57</v>
      </c>
      <c r="O716" s="453" t="s">
        <v>10936</v>
      </c>
      <c r="P716" s="430" t="s">
        <v>2369</v>
      </c>
      <c r="Q716" s="457" t="s">
        <v>9812</v>
      </c>
      <c r="R716" s="430" t="s">
        <v>7054</v>
      </c>
      <c r="S716" s="430" t="s">
        <v>6373</v>
      </c>
      <c r="T716" s="497" t="s">
        <v>8919</v>
      </c>
      <c r="U716" s="428" t="s">
        <v>2370</v>
      </c>
      <c r="V716" s="429"/>
    </row>
    <row r="717" spans="1:30" s="38" customFormat="1" ht="37.5">
      <c r="A717" s="532" t="s">
        <v>11286</v>
      </c>
      <c r="B717" s="462"/>
      <c r="C717" s="462"/>
      <c r="D717" s="442"/>
      <c r="E717" s="462"/>
      <c r="F717" s="463"/>
      <c r="G717" s="464"/>
      <c r="H717" s="463"/>
      <c r="I717" s="463"/>
      <c r="J717" s="463"/>
      <c r="K717" s="465"/>
      <c r="L717" s="463"/>
      <c r="M717" s="463"/>
      <c r="N717" s="463"/>
      <c r="O717" s="466"/>
      <c r="P717" s="467"/>
      <c r="Q717" s="468"/>
      <c r="R717" s="463"/>
      <c r="S717" s="463"/>
      <c r="T717" s="466"/>
      <c r="U717" s="469"/>
      <c r="V717" s="429">
        <v>111</v>
      </c>
      <c r="W717" s="2"/>
      <c r="X717" s="2"/>
      <c r="Y717" s="2"/>
      <c r="Z717" s="2"/>
      <c r="AA717" s="2"/>
      <c r="AB717" s="2"/>
      <c r="AC717" s="2"/>
      <c r="AD717" s="2"/>
    </row>
    <row r="718" spans="1:30" s="38" customFormat="1" ht="72" outlineLevel="1">
      <c r="A718" s="474">
        <f>A716+1</f>
        <v>660</v>
      </c>
      <c r="B718" s="430" t="s">
        <v>12064</v>
      </c>
      <c r="C718" s="430" t="s">
        <v>484</v>
      </c>
      <c r="D718" s="458" t="s">
        <v>8967</v>
      </c>
      <c r="E718" s="430">
        <v>6630006838</v>
      </c>
      <c r="F718" s="430" t="s">
        <v>5296</v>
      </c>
      <c r="G718" s="452" t="s">
        <v>2371</v>
      </c>
      <c r="H718" s="430" t="s">
        <v>253</v>
      </c>
      <c r="I718" s="503" t="s">
        <v>24</v>
      </c>
      <c r="J718" s="431" t="s">
        <v>279</v>
      </c>
      <c r="K718" s="530">
        <v>288.5</v>
      </c>
      <c r="L718" s="659" t="s">
        <v>361</v>
      </c>
      <c r="M718" s="430" t="s">
        <v>8971</v>
      </c>
      <c r="N718" s="430" t="s">
        <v>57</v>
      </c>
      <c r="O718" s="453" t="s">
        <v>11046</v>
      </c>
      <c r="P718" s="430" t="s">
        <v>13428</v>
      </c>
      <c r="Q718" s="660" t="s">
        <v>105</v>
      </c>
      <c r="R718" s="520" t="s">
        <v>7055</v>
      </c>
      <c r="S718" s="573" t="s">
        <v>2372</v>
      </c>
      <c r="T718" s="661" t="s">
        <v>7969</v>
      </c>
      <c r="U718" s="662" t="s">
        <v>8985</v>
      </c>
      <c r="V718" s="483"/>
      <c r="W718" s="193"/>
      <c r="X718" s="193"/>
    </row>
    <row r="719" spans="1:30" s="38" customFormat="1" ht="96" outlineLevel="1">
      <c r="A719" s="474">
        <f t="shared" ref="A719:A725" si="42">A718+1</f>
        <v>661</v>
      </c>
      <c r="B719" s="430" t="s">
        <v>12065</v>
      </c>
      <c r="C719" s="430" t="s">
        <v>484</v>
      </c>
      <c r="D719" s="458" t="s">
        <v>8968</v>
      </c>
      <c r="E719" s="430">
        <v>6630006690</v>
      </c>
      <c r="F719" s="430" t="s">
        <v>5292</v>
      </c>
      <c r="G719" s="452" t="s">
        <v>2373</v>
      </c>
      <c r="H719" s="430" t="s">
        <v>253</v>
      </c>
      <c r="I719" s="503" t="s">
        <v>24</v>
      </c>
      <c r="J719" s="431" t="s">
        <v>279</v>
      </c>
      <c r="K719" s="530">
        <v>288.5</v>
      </c>
      <c r="L719" s="659" t="s">
        <v>361</v>
      </c>
      <c r="M719" s="430" t="s">
        <v>8972</v>
      </c>
      <c r="N719" s="430" t="s">
        <v>57</v>
      </c>
      <c r="O719" s="453" t="s">
        <v>10325</v>
      </c>
      <c r="P719" s="430" t="s">
        <v>13429</v>
      </c>
      <c r="Q719" s="660" t="s">
        <v>105</v>
      </c>
      <c r="R719" s="520" t="s">
        <v>7056</v>
      </c>
      <c r="S719" s="573" t="s">
        <v>2374</v>
      </c>
      <c r="T719" s="661" t="s">
        <v>7969</v>
      </c>
      <c r="U719" s="662" t="s">
        <v>8984</v>
      </c>
      <c r="V719" s="483"/>
      <c r="W719" s="193"/>
      <c r="X719" s="193"/>
    </row>
    <row r="720" spans="1:30" s="38" customFormat="1" ht="72" outlineLevel="1">
      <c r="A720" s="474">
        <f t="shared" si="42"/>
        <v>662</v>
      </c>
      <c r="B720" s="430" t="s">
        <v>8328</v>
      </c>
      <c r="C720" s="430" t="s">
        <v>68</v>
      </c>
      <c r="D720" s="458" t="s">
        <v>2375</v>
      </c>
      <c r="E720" s="430">
        <v>6630006732</v>
      </c>
      <c r="F720" s="430" t="s">
        <v>5293</v>
      </c>
      <c r="G720" s="452" t="s">
        <v>2376</v>
      </c>
      <c r="H720" s="430" t="s">
        <v>253</v>
      </c>
      <c r="I720" s="503" t="s">
        <v>24</v>
      </c>
      <c r="J720" s="431" t="s">
        <v>279</v>
      </c>
      <c r="K720" s="530">
        <v>288.5</v>
      </c>
      <c r="L720" s="659" t="s">
        <v>361</v>
      </c>
      <c r="M720" s="430" t="s">
        <v>8973</v>
      </c>
      <c r="N720" s="430" t="s">
        <v>57</v>
      </c>
      <c r="O720" s="526" t="s">
        <v>10326</v>
      </c>
      <c r="P720" s="520" t="s">
        <v>13430</v>
      </c>
      <c r="Q720" s="660" t="s">
        <v>105</v>
      </c>
      <c r="R720" s="520" t="s">
        <v>7057</v>
      </c>
      <c r="S720" s="572" t="s">
        <v>2377</v>
      </c>
      <c r="T720" s="661" t="s">
        <v>7970</v>
      </c>
      <c r="U720" s="662" t="s">
        <v>8983</v>
      </c>
      <c r="V720" s="483"/>
      <c r="W720" s="193"/>
      <c r="X720" s="193"/>
    </row>
    <row r="721" spans="1:30" s="38" customFormat="1" ht="72" outlineLevel="1">
      <c r="A721" s="474">
        <f t="shared" si="42"/>
        <v>663</v>
      </c>
      <c r="B721" s="430" t="s">
        <v>8327</v>
      </c>
      <c r="C721" s="430" t="s">
        <v>484</v>
      </c>
      <c r="D721" s="458" t="s">
        <v>2378</v>
      </c>
      <c r="E721" s="430">
        <v>6630006740</v>
      </c>
      <c r="F721" s="430" t="s">
        <v>5294</v>
      </c>
      <c r="G721" s="513" t="s">
        <v>6676</v>
      </c>
      <c r="H721" s="430" t="s">
        <v>253</v>
      </c>
      <c r="I721" s="503" t="s">
        <v>24</v>
      </c>
      <c r="J721" s="431" t="s">
        <v>8322</v>
      </c>
      <c r="K721" s="530">
        <v>0</v>
      </c>
      <c r="L721" s="659" t="s">
        <v>361</v>
      </c>
      <c r="M721" s="430" t="s">
        <v>8974</v>
      </c>
      <c r="N721" s="430" t="s">
        <v>57</v>
      </c>
      <c r="O721" s="453" t="s">
        <v>9973</v>
      </c>
      <c r="P721" s="520" t="s">
        <v>2379</v>
      </c>
      <c r="Q721" s="660" t="s">
        <v>105</v>
      </c>
      <c r="R721" s="520" t="s">
        <v>7058</v>
      </c>
      <c r="S721" s="573" t="s">
        <v>2380</v>
      </c>
      <c r="T721" s="661" t="s">
        <v>7969</v>
      </c>
      <c r="U721" s="662" t="s">
        <v>8982</v>
      </c>
      <c r="V721" s="483"/>
      <c r="W721" s="193"/>
      <c r="X721" s="193"/>
    </row>
    <row r="722" spans="1:30" s="38" customFormat="1" ht="72" outlineLevel="1">
      <c r="A722" s="474">
        <f t="shared" si="42"/>
        <v>664</v>
      </c>
      <c r="B722" s="430" t="s">
        <v>8326</v>
      </c>
      <c r="C722" s="430" t="s">
        <v>68</v>
      </c>
      <c r="D722" s="458" t="s">
        <v>2381</v>
      </c>
      <c r="E722" s="430">
        <v>6630006789</v>
      </c>
      <c r="F722" s="430" t="s">
        <v>5297</v>
      </c>
      <c r="G722" s="452" t="s">
        <v>2382</v>
      </c>
      <c r="H722" s="430" t="s">
        <v>253</v>
      </c>
      <c r="I722" s="503" t="s">
        <v>24</v>
      </c>
      <c r="J722" s="431" t="s">
        <v>3457</v>
      </c>
      <c r="K722" s="530">
        <v>270.3</v>
      </c>
      <c r="L722" s="659" t="s">
        <v>361</v>
      </c>
      <c r="M722" s="430" t="s">
        <v>8975</v>
      </c>
      <c r="N722" s="430" t="s">
        <v>57</v>
      </c>
      <c r="O722" s="453" t="s">
        <v>11047</v>
      </c>
      <c r="P722" s="430" t="s">
        <v>2383</v>
      </c>
      <c r="Q722" s="660" t="s">
        <v>105</v>
      </c>
      <c r="R722" s="520" t="s">
        <v>7059</v>
      </c>
      <c r="S722" s="573" t="s">
        <v>2384</v>
      </c>
      <c r="T722" s="661" t="s">
        <v>7969</v>
      </c>
      <c r="U722" s="662"/>
      <c r="V722" s="483"/>
      <c r="W722" s="193"/>
      <c r="X722" s="193"/>
    </row>
    <row r="723" spans="1:30" s="38" customFormat="1" ht="72" outlineLevel="1">
      <c r="A723" s="474">
        <f t="shared" si="42"/>
        <v>665</v>
      </c>
      <c r="B723" s="430" t="s">
        <v>12066</v>
      </c>
      <c r="C723" s="430" t="s">
        <v>484</v>
      </c>
      <c r="D723" s="458" t="s">
        <v>2385</v>
      </c>
      <c r="E723" s="430">
        <v>6630007711</v>
      </c>
      <c r="F723" s="430" t="s">
        <v>5299</v>
      </c>
      <c r="G723" s="513" t="s">
        <v>6677</v>
      </c>
      <c r="H723" s="430" t="s">
        <v>253</v>
      </c>
      <c r="I723" s="503" t="s">
        <v>24</v>
      </c>
      <c r="J723" s="431" t="s">
        <v>279</v>
      </c>
      <c r="K723" s="530">
        <v>288.5</v>
      </c>
      <c r="L723" s="659" t="s">
        <v>361</v>
      </c>
      <c r="M723" s="430" t="s">
        <v>8976</v>
      </c>
      <c r="N723" s="430" t="s">
        <v>57</v>
      </c>
      <c r="O723" s="453" t="s">
        <v>11048</v>
      </c>
      <c r="P723" s="430" t="s">
        <v>13431</v>
      </c>
      <c r="Q723" s="660" t="s">
        <v>105</v>
      </c>
      <c r="R723" s="520" t="s">
        <v>7059</v>
      </c>
      <c r="S723" s="520" t="s">
        <v>2386</v>
      </c>
      <c r="T723" s="459" t="s">
        <v>12431</v>
      </c>
      <c r="U723" s="451" t="s">
        <v>8981</v>
      </c>
      <c r="V723" s="483"/>
      <c r="W723" s="193"/>
      <c r="X723" s="193"/>
    </row>
    <row r="724" spans="1:30" s="38" customFormat="1" ht="72" outlineLevel="1">
      <c r="A724" s="474">
        <f t="shared" si="42"/>
        <v>666</v>
      </c>
      <c r="B724" s="430" t="s">
        <v>13880</v>
      </c>
      <c r="C724" s="430" t="s">
        <v>484</v>
      </c>
      <c r="D724" s="458" t="s">
        <v>8969</v>
      </c>
      <c r="E724" s="430">
        <v>6630006806</v>
      </c>
      <c r="F724" s="430" t="s">
        <v>5295</v>
      </c>
      <c r="G724" s="452" t="s">
        <v>2387</v>
      </c>
      <c r="H724" s="430" t="s">
        <v>253</v>
      </c>
      <c r="I724" s="503" t="s">
        <v>24</v>
      </c>
      <c r="J724" s="431" t="s">
        <v>6310</v>
      </c>
      <c r="K724" s="530">
        <v>288.5</v>
      </c>
      <c r="L724" s="659" t="s">
        <v>361</v>
      </c>
      <c r="M724" s="430" t="s">
        <v>8977</v>
      </c>
      <c r="N724" s="430" t="s">
        <v>57</v>
      </c>
      <c r="O724" s="453" t="s">
        <v>11049</v>
      </c>
      <c r="P724" s="430" t="s">
        <v>13432</v>
      </c>
      <c r="Q724" s="660" t="s">
        <v>105</v>
      </c>
      <c r="R724" s="520" t="s">
        <v>7060</v>
      </c>
      <c r="S724" s="573" t="s">
        <v>2388</v>
      </c>
      <c r="T724" s="661" t="s">
        <v>7969</v>
      </c>
      <c r="U724" s="662" t="s">
        <v>8980</v>
      </c>
      <c r="V724" s="483"/>
      <c r="W724" s="193"/>
      <c r="X724" s="193"/>
    </row>
    <row r="725" spans="1:30" s="38" customFormat="1" ht="84" outlineLevel="1">
      <c r="A725" s="474">
        <f t="shared" si="42"/>
        <v>667</v>
      </c>
      <c r="B725" s="430" t="s">
        <v>8325</v>
      </c>
      <c r="C725" s="430" t="s">
        <v>484</v>
      </c>
      <c r="D725" s="458" t="s">
        <v>8970</v>
      </c>
      <c r="E725" s="430">
        <v>6630009003</v>
      </c>
      <c r="F725" s="430" t="s">
        <v>5298</v>
      </c>
      <c r="G725" s="513" t="s">
        <v>6678</v>
      </c>
      <c r="H725" s="430" t="s">
        <v>253</v>
      </c>
      <c r="I725" s="503" t="s">
        <v>24</v>
      </c>
      <c r="J725" s="431" t="s">
        <v>3457</v>
      </c>
      <c r="K725" s="530">
        <v>288.5</v>
      </c>
      <c r="L725" s="659" t="s">
        <v>361</v>
      </c>
      <c r="M725" s="430" t="s">
        <v>8978</v>
      </c>
      <c r="N725" s="430" t="s">
        <v>57</v>
      </c>
      <c r="O725" s="453" t="s">
        <v>11050</v>
      </c>
      <c r="P725" s="520" t="s">
        <v>2389</v>
      </c>
      <c r="Q725" s="660" t="s">
        <v>105</v>
      </c>
      <c r="R725" s="520" t="s">
        <v>7060</v>
      </c>
      <c r="S725" s="573" t="s">
        <v>2390</v>
      </c>
      <c r="T725" s="661" t="s">
        <v>7969</v>
      </c>
      <c r="U725" s="662" t="s">
        <v>8979</v>
      </c>
      <c r="V725" s="483"/>
      <c r="W725" s="193"/>
      <c r="X725" s="193"/>
    </row>
    <row r="726" spans="1:30" s="38" customFormat="1" ht="37.5">
      <c r="A726" s="532" t="s">
        <v>11200</v>
      </c>
      <c r="B726" s="462"/>
      <c r="C726" s="462"/>
      <c r="D726" s="442"/>
      <c r="E726" s="462"/>
      <c r="F726" s="463"/>
      <c r="G726" s="464"/>
      <c r="H726" s="463"/>
      <c r="I726" s="463"/>
      <c r="J726" s="463"/>
      <c r="K726" s="465"/>
      <c r="L726" s="463"/>
      <c r="M726" s="463"/>
      <c r="N726" s="463"/>
      <c r="O726" s="466"/>
      <c r="P726" s="467"/>
      <c r="Q726" s="468"/>
      <c r="R726" s="463"/>
      <c r="S726" s="463"/>
      <c r="T726" s="466"/>
      <c r="U726" s="469"/>
      <c r="V726" s="429">
        <v>111</v>
      </c>
      <c r="W726" s="2"/>
      <c r="X726" s="2"/>
      <c r="Y726" s="2"/>
      <c r="Z726" s="2"/>
      <c r="AA726" s="2"/>
      <c r="AB726" s="2"/>
      <c r="AC726" s="2"/>
      <c r="AD726" s="2"/>
    </row>
    <row r="727" spans="1:30" s="38" customFormat="1" ht="84" outlineLevel="1">
      <c r="A727" s="474">
        <f>A725+1</f>
        <v>668</v>
      </c>
      <c r="B727" s="430" t="s">
        <v>8331</v>
      </c>
      <c r="C727" s="430" t="s">
        <v>68</v>
      </c>
      <c r="D727" s="458" t="s">
        <v>6008</v>
      </c>
      <c r="E727" s="430">
        <v>6603011839</v>
      </c>
      <c r="F727" s="430" t="s">
        <v>5300</v>
      </c>
      <c r="G727" s="452" t="s">
        <v>2391</v>
      </c>
      <c r="H727" s="430" t="s">
        <v>253</v>
      </c>
      <c r="I727" s="430" t="s">
        <v>24</v>
      </c>
      <c r="J727" s="389" t="s">
        <v>613</v>
      </c>
      <c r="K727" s="507">
        <v>313.5</v>
      </c>
      <c r="L727" s="430" t="s">
        <v>361</v>
      </c>
      <c r="M727" s="430" t="s">
        <v>4653</v>
      </c>
      <c r="N727" s="430" t="s">
        <v>57</v>
      </c>
      <c r="O727" s="453" t="s">
        <v>6574</v>
      </c>
      <c r="P727" s="520" t="s">
        <v>13325</v>
      </c>
      <c r="Q727" s="457" t="s">
        <v>13328</v>
      </c>
      <c r="R727" s="430" t="s">
        <v>7061</v>
      </c>
      <c r="S727" s="430" t="s">
        <v>2392</v>
      </c>
      <c r="T727" s="497" t="s">
        <v>8170</v>
      </c>
      <c r="U727" s="428" t="s">
        <v>2393</v>
      </c>
      <c r="V727" s="429"/>
    </row>
    <row r="728" spans="1:30" s="38" customFormat="1" ht="84" outlineLevel="1">
      <c r="A728" s="474">
        <f>A727+1</f>
        <v>669</v>
      </c>
      <c r="B728" s="430" t="s">
        <v>8330</v>
      </c>
      <c r="C728" s="430" t="s">
        <v>68</v>
      </c>
      <c r="D728" s="458" t="s">
        <v>2394</v>
      </c>
      <c r="E728" s="430">
        <v>6603011275</v>
      </c>
      <c r="F728" s="430" t="s">
        <v>5301</v>
      </c>
      <c r="G728" s="452" t="s">
        <v>2395</v>
      </c>
      <c r="H728" s="430" t="s">
        <v>253</v>
      </c>
      <c r="I728" s="430" t="s">
        <v>24</v>
      </c>
      <c r="J728" s="389" t="s">
        <v>613</v>
      </c>
      <c r="K728" s="507">
        <v>313.5</v>
      </c>
      <c r="L728" s="430" t="s">
        <v>361</v>
      </c>
      <c r="M728" s="430" t="s">
        <v>6135</v>
      </c>
      <c r="N728" s="430" t="s">
        <v>57</v>
      </c>
      <c r="O728" s="453" t="s">
        <v>10032</v>
      </c>
      <c r="P728" s="520" t="s">
        <v>13326</v>
      </c>
      <c r="Q728" s="457" t="s">
        <v>13329</v>
      </c>
      <c r="R728" s="430" t="s">
        <v>7061</v>
      </c>
      <c r="S728" s="430" t="s">
        <v>2396</v>
      </c>
      <c r="T728" s="497" t="s">
        <v>8170</v>
      </c>
      <c r="U728" s="428" t="s">
        <v>13331</v>
      </c>
      <c r="V728" s="429"/>
    </row>
    <row r="729" spans="1:30" s="38" customFormat="1" ht="96" outlineLevel="1">
      <c r="A729" s="474">
        <f>A728+1</f>
        <v>670</v>
      </c>
      <c r="B729" s="430" t="s">
        <v>12067</v>
      </c>
      <c r="C729" s="430" t="s">
        <v>68</v>
      </c>
      <c r="D729" s="458" t="s">
        <v>6009</v>
      </c>
      <c r="E729" s="430">
        <v>6603011846</v>
      </c>
      <c r="F729" s="430" t="s">
        <v>5302</v>
      </c>
      <c r="G729" s="452" t="s">
        <v>2397</v>
      </c>
      <c r="H729" s="430" t="s">
        <v>253</v>
      </c>
      <c r="I729" s="430" t="s">
        <v>24</v>
      </c>
      <c r="J729" s="389" t="s">
        <v>613</v>
      </c>
      <c r="K729" s="507">
        <v>313.5</v>
      </c>
      <c r="L729" s="430" t="s">
        <v>361</v>
      </c>
      <c r="M729" s="430" t="s">
        <v>5900</v>
      </c>
      <c r="N729" s="430" t="s">
        <v>57</v>
      </c>
      <c r="O729" s="453" t="s">
        <v>9984</v>
      </c>
      <c r="P729" s="520" t="s">
        <v>13327</v>
      </c>
      <c r="Q729" s="457" t="s">
        <v>13330</v>
      </c>
      <c r="R729" s="430" t="s">
        <v>7061</v>
      </c>
      <c r="S729" s="430" t="s">
        <v>2398</v>
      </c>
      <c r="T729" s="497" t="s">
        <v>8170</v>
      </c>
      <c r="U729" s="428" t="s">
        <v>13332</v>
      </c>
      <c r="V729" s="429"/>
    </row>
    <row r="730" spans="1:30" s="38" customFormat="1" ht="42" customHeight="1">
      <c r="A730" s="532" t="s">
        <v>11201</v>
      </c>
      <c r="B730" s="462"/>
      <c r="C730" s="462"/>
      <c r="D730" s="442"/>
      <c r="E730" s="462"/>
      <c r="F730" s="463"/>
      <c r="G730" s="464"/>
      <c r="H730" s="463"/>
      <c r="I730" s="463"/>
      <c r="J730" s="463"/>
      <c r="K730" s="465"/>
      <c r="L730" s="463"/>
      <c r="M730" s="463"/>
      <c r="N730" s="463"/>
      <c r="O730" s="466"/>
      <c r="P730" s="467"/>
      <c r="Q730" s="468"/>
      <c r="R730" s="463"/>
      <c r="S730" s="463"/>
      <c r="T730" s="466"/>
      <c r="U730" s="469"/>
      <c r="V730" s="429">
        <v>111</v>
      </c>
      <c r="W730" s="2"/>
      <c r="X730" s="2"/>
      <c r="Y730" s="2"/>
      <c r="Z730" s="2"/>
      <c r="AA730" s="2"/>
      <c r="AB730" s="2"/>
      <c r="AC730" s="2"/>
      <c r="AD730" s="2"/>
    </row>
    <row r="731" spans="1:30" s="38" customFormat="1" ht="132" outlineLevel="1">
      <c r="A731" s="474">
        <f>A729+1</f>
        <v>671</v>
      </c>
      <c r="B731" s="436" t="s">
        <v>12068</v>
      </c>
      <c r="C731" s="436" t="s">
        <v>484</v>
      </c>
      <c r="D731" s="435" t="s">
        <v>2399</v>
      </c>
      <c r="E731" s="436">
        <v>6601009697</v>
      </c>
      <c r="F731" s="436" t="s">
        <v>5303</v>
      </c>
      <c r="G731" s="425" t="s">
        <v>2406</v>
      </c>
      <c r="H731" s="430" t="s">
        <v>253</v>
      </c>
      <c r="I731" s="436" t="s">
        <v>24</v>
      </c>
      <c r="J731" s="436" t="s">
        <v>279</v>
      </c>
      <c r="K731" s="530">
        <v>200.1</v>
      </c>
      <c r="L731" s="663" t="s">
        <v>361</v>
      </c>
      <c r="M731" s="430" t="s">
        <v>11710</v>
      </c>
      <c r="N731" s="430" t="s">
        <v>57</v>
      </c>
      <c r="O731" s="438" t="s">
        <v>11051</v>
      </c>
      <c r="P731" s="436" t="s">
        <v>2400</v>
      </c>
      <c r="Q731" s="439" t="s">
        <v>11598</v>
      </c>
      <c r="R731" s="436" t="s">
        <v>7062</v>
      </c>
      <c r="S731" s="436" t="s">
        <v>2401</v>
      </c>
      <c r="T731" s="664" t="s">
        <v>12432</v>
      </c>
      <c r="U731" s="601" t="s">
        <v>11597</v>
      </c>
      <c r="V731" s="429"/>
    </row>
    <row r="732" spans="1:30" s="38" customFormat="1" ht="84" outlineLevel="1">
      <c r="A732" s="474">
        <f>A731+1</f>
        <v>672</v>
      </c>
      <c r="B732" s="436" t="s">
        <v>12069</v>
      </c>
      <c r="C732" s="436" t="s">
        <v>484</v>
      </c>
      <c r="D732" s="435" t="s">
        <v>2402</v>
      </c>
      <c r="E732" s="436">
        <v>6635006486</v>
      </c>
      <c r="F732" s="436" t="s">
        <v>5304</v>
      </c>
      <c r="G732" s="425" t="s">
        <v>4091</v>
      </c>
      <c r="H732" s="430" t="s">
        <v>253</v>
      </c>
      <c r="I732" s="436" t="s">
        <v>24</v>
      </c>
      <c r="J732" s="436" t="s">
        <v>279</v>
      </c>
      <c r="K732" s="530">
        <v>200.1</v>
      </c>
      <c r="L732" s="663" t="s">
        <v>361</v>
      </c>
      <c r="M732" s="430" t="s">
        <v>6224</v>
      </c>
      <c r="N732" s="430" t="s">
        <v>57</v>
      </c>
      <c r="O732" s="438" t="s">
        <v>10097</v>
      </c>
      <c r="P732" s="436" t="s">
        <v>2403</v>
      </c>
      <c r="Q732" s="439" t="s">
        <v>9813</v>
      </c>
      <c r="R732" s="436" t="s">
        <v>7063</v>
      </c>
      <c r="S732" s="436" t="s">
        <v>2404</v>
      </c>
      <c r="T732" s="497" t="s">
        <v>11724</v>
      </c>
      <c r="U732" s="665" t="s">
        <v>11717</v>
      </c>
      <c r="V732" s="429"/>
    </row>
    <row r="733" spans="1:30" s="38" customFormat="1" ht="84" outlineLevel="1">
      <c r="A733" s="474">
        <f>A732+1</f>
        <v>673</v>
      </c>
      <c r="B733" s="436" t="s">
        <v>12070</v>
      </c>
      <c r="C733" s="436" t="s">
        <v>484</v>
      </c>
      <c r="D733" s="435" t="s">
        <v>2405</v>
      </c>
      <c r="E733" s="436">
        <v>6601009697</v>
      </c>
      <c r="F733" s="436" t="s">
        <v>5305</v>
      </c>
      <c r="G733" s="437" t="s">
        <v>2406</v>
      </c>
      <c r="H733" s="430" t="s">
        <v>253</v>
      </c>
      <c r="I733" s="436" t="s">
        <v>24</v>
      </c>
      <c r="J733" s="436" t="s">
        <v>279</v>
      </c>
      <c r="K733" s="530">
        <v>200.1</v>
      </c>
      <c r="L733" s="663" t="s">
        <v>361</v>
      </c>
      <c r="M733" s="430" t="s">
        <v>5899</v>
      </c>
      <c r="N733" s="430" t="s">
        <v>57</v>
      </c>
      <c r="O733" s="438" t="s">
        <v>10098</v>
      </c>
      <c r="P733" s="436" t="s">
        <v>2400</v>
      </c>
      <c r="Q733" s="439" t="s">
        <v>9814</v>
      </c>
      <c r="R733" s="436" t="s">
        <v>7064</v>
      </c>
      <c r="S733" s="436" t="s">
        <v>2401</v>
      </c>
      <c r="T733" s="497" t="s">
        <v>11722</v>
      </c>
      <c r="U733" s="505" t="s">
        <v>11599</v>
      </c>
      <c r="V733" s="429"/>
    </row>
    <row r="734" spans="1:30" s="38" customFormat="1" ht="84" outlineLevel="1">
      <c r="A734" s="474">
        <f>A733+1</f>
        <v>674</v>
      </c>
      <c r="B734" s="436" t="s">
        <v>12071</v>
      </c>
      <c r="C734" s="436" t="s">
        <v>484</v>
      </c>
      <c r="D734" s="550" t="s">
        <v>2407</v>
      </c>
      <c r="E734" s="436">
        <v>6601006343</v>
      </c>
      <c r="F734" s="436" t="s">
        <v>5306</v>
      </c>
      <c r="G734" s="437" t="s">
        <v>2408</v>
      </c>
      <c r="H734" s="430" t="s">
        <v>253</v>
      </c>
      <c r="I734" s="436" t="s">
        <v>24</v>
      </c>
      <c r="J734" s="436" t="s">
        <v>432</v>
      </c>
      <c r="K734" s="530">
        <v>200.1</v>
      </c>
      <c r="L734" s="663" t="s">
        <v>361</v>
      </c>
      <c r="M734" s="430" t="s">
        <v>11711</v>
      </c>
      <c r="N734" s="430" t="s">
        <v>57</v>
      </c>
      <c r="O734" s="438" t="s">
        <v>10099</v>
      </c>
      <c r="P734" s="436" t="s">
        <v>2409</v>
      </c>
      <c r="Q734" s="439" t="s">
        <v>9815</v>
      </c>
      <c r="R734" s="436" t="s">
        <v>7065</v>
      </c>
      <c r="S734" s="436" t="s">
        <v>2410</v>
      </c>
      <c r="T734" s="497" t="s">
        <v>11723</v>
      </c>
      <c r="U734" s="505" t="s">
        <v>11600</v>
      </c>
      <c r="V734" s="429"/>
    </row>
    <row r="735" spans="1:30" s="38" customFormat="1" ht="37.5">
      <c r="A735" s="532" t="s">
        <v>11282</v>
      </c>
      <c r="B735" s="462"/>
      <c r="C735" s="462"/>
      <c r="D735" s="442"/>
      <c r="E735" s="462"/>
      <c r="F735" s="463"/>
      <c r="G735" s="464"/>
      <c r="H735" s="463"/>
      <c r="I735" s="463"/>
      <c r="J735" s="476"/>
      <c r="K735" s="465"/>
      <c r="L735" s="463"/>
      <c r="M735" s="463"/>
      <c r="N735" s="463"/>
      <c r="O735" s="466"/>
      <c r="P735" s="467"/>
      <c r="Q735" s="468"/>
      <c r="R735" s="463"/>
      <c r="S735" s="463"/>
      <c r="T735" s="466"/>
      <c r="U735" s="469"/>
      <c r="V735" s="429">
        <v>111</v>
      </c>
      <c r="W735" s="2"/>
      <c r="X735" s="2"/>
      <c r="Y735" s="2"/>
      <c r="Z735" s="2"/>
      <c r="AA735" s="2"/>
      <c r="AB735" s="2"/>
      <c r="AC735" s="2"/>
      <c r="AD735" s="2"/>
    </row>
    <row r="736" spans="1:30" s="38" customFormat="1" ht="72" outlineLevel="1">
      <c r="A736" s="474">
        <f>A734+1</f>
        <v>675</v>
      </c>
      <c r="B736" s="430" t="s">
        <v>13881</v>
      </c>
      <c r="C736" s="430" t="s">
        <v>484</v>
      </c>
      <c r="D736" s="458" t="s">
        <v>2411</v>
      </c>
      <c r="E736" s="430">
        <v>6621008194</v>
      </c>
      <c r="F736" s="430" t="s">
        <v>5323</v>
      </c>
      <c r="G736" s="452" t="s">
        <v>2412</v>
      </c>
      <c r="H736" s="430" t="s">
        <v>253</v>
      </c>
      <c r="I736" s="430" t="s">
        <v>24</v>
      </c>
      <c r="J736" s="436" t="s">
        <v>279</v>
      </c>
      <c r="K736" s="501">
        <v>208.81</v>
      </c>
      <c r="L736" s="436" t="s">
        <v>361</v>
      </c>
      <c r="M736" s="430" t="s">
        <v>11554</v>
      </c>
      <c r="N736" s="430" t="s">
        <v>57</v>
      </c>
      <c r="O736" s="438" t="s">
        <v>10100</v>
      </c>
      <c r="P736" s="436" t="s">
        <v>2400</v>
      </c>
      <c r="Q736" s="531" t="s">
        <v>12183</v>
      </c>
      <c r="R736" s="454" t="s">
        <v>7066</v>
      </c>
      <c r="S736" s="454" t="s">
        <v>2413</v>
      </c>
      <c r="T736" s="593" t="s">
        <v>8831</v>
      </c>
      <c r="U736" s="406" t="s">
        <v>8516</v>
      </c>
      <c r="V736" s="483"/>
      <c r="W736" s="193"/>
      <c r="X736" s="193"/>
    </row>
    <row r="737" spans="1:33" s="38" customFormat="1" ht="72" outlineLevel="1">
      <c r="A737" s="474">
        <f>A736+1</f>
        <v>676</v>
      </c>
      <c r="B737" s="430" t="s">
        <v>13882</v>
      </c>
      <c r="C737" s="430" t="s">
        <v>68</v>
      </c>
      <c r="D737" s="458" t="s">
        <v>2414</v>
      </c>
      <c r="E737" s="430">
        <v>6621008148</v>
      </c>
      <c r="F737" s="430" t="s">
        <v>5307</v>
      </c>
      <c r="G737" s="452" t="s">
        <v>2415</v>
      </c>
      <c r="H737" s="430" t="s">
        <v>253</v>
      </c>
      <c r="I737" s="430" t="s">
        <v>24</v>
      </c>
      <c r="J737" s="436" t="s">
        <v>279</v>
      </c>
      <c r="K737" s="501">
        <v>208.81</v>
      </c>
      <c r="L737" s="430" t="s">
        <v>361</v>
      </c>
      <c r="M737" s="430" t="s">
        <v>6065</v>
      </c>
      <c r="N737" s="430" t="s">
        <v>57</v>
      </c>
      <c r="O737" s="453" t="s">
        <v>11052</v>
      </c>
      <c r="P737" s="430" t="s">
        <v>2416</v>
      </c>
      <c r="Q737" s="531" t="s">
        <v>12184</v>
      </c>
      <c r="R737" s="454" t="s">
        <v>7067</v>
      </c>
      <c r="S737" s="454" t="s">
        <v>2417</v>
      </c>
      <c r="T737" s="593" t="s">
        <v>8832</v>
      </c>
      <c r="U737" s="405" t="s">
        <v>11555</v>
      </c>
      <c r="V737" s="483"/>
      <c r="W737" s="193"/>
      <c r="X737" s="193"/>
    </row>
    <row r="738" spans="1:33" s="38" customFormat="1" ht="72" outlineLevel="1">
      <c r="A738" s="474">
        <f t="shared" ref="A738:A752" si="43">A737+1</f>
        <v>677</v>
      </c>
      <c r="B738" s="430" t="s">
        <v>13883</v>
      </c>
      <c r="C738" s="430" t="s">
        <v>484</v>
      </c>
      <c r="D738" s="435" t="s">
        <v>12185</v>
      </c>
      <c r="E738" s="436">
        <v>6621008204</v>
      </c>
      <c r="F738" s="436" t="s">
        <v>5308</v>
      </c>
      <c r="G738" s="437" t="s">
        <v>2418</v>
      </c>
      <c r="H738" s="430" t="s">
        <v>253</v>
      </c>
      <c r="I738" s="436" t="s">
        <v>24</v>
      </c>
      <c r="J738" s="431" t="s">
        <v>8322</v>
      </c>
      <c r="K738" s="501">
        <v>208.81</v>
      </c>
      <c r="L738" s="436" t="s">
        <v>361</v>
      </c>
      <c r="M738" s="430" t="s">
        <v>12186</v>
      </c>
      <c r="N738" s="430" t="s">
        <v>57</v>
      </c>
      <c r="O738" s="438" t="s">
        <v>11556</v>
      </c>
      <c r="P738" s="436" t="s">
        <v>2419</v>
      </c>
      <c r="Q738" s="531" t="s">
        <v>9575</v>
      </c>
      <c r="R738" s="454" t="s">
        <v>7068</v>
      </c>
      <c r="S738" s="454" t="s">
        <v>2420</v>
      </c>
      <c r="T738" s="593" t="s">
        <v>8833</v>
      </c>
      <c r="U738" s="406" t="s">
        <v>8517</v>
      </c>
      <c r="V738" s="483"/>
      <c r="W738" s="193"/>
      <c r="X738" s="193"/>
    </row>
    <row r="739" spans="1:33" s="38" customFormat="1" ht="72" outlineLevel="1">
      <c r="A739" s="474">
        <f t="shared" si="43"/>
        <v>678</v>
      </c>
      <c r="B739" s="430" t="s">
        <v>13884</v>
      </c>
      <c r="C739" s="430" t="s">
        <v>484</v>
      </c>
      <c r="D739" s="458" t="s">
        <v>2421</v>
      </c>
      <c r="E739" s="430">
        <v>6621008211</v>
      </c>
      <c r="F739" s="430" t="s">
        <v>5309</v>
      </c>
      <c r="G739" s="452" t="s">
        <v>2422</v>
      </c>
      <c r="H739" s="430" t="s">
        <v>253</v>
      </c>
      <c r="I739" s="430" t="s">
        <v>24</v>
      </c>
      <c r="J739" s="436" t="s">
        <v>279</v>
      </c>
      <c r="K739" s="501">
        <v>208.81</v>
      </c>
      <c r="L739" s="436" t="s">
        <v>361</v>
      </c>
      <c r="M739" s="430" t="s">
        <v>5899</v>
      </c>
      <c r="N739" s="430" t="s">
        <v>57</v>
      </c>
      <c r="O739" s="438" t="s">
        <v>10350</v>
      </c>
      <c r="P739" s="436" t="s">
        <v>2423</v>
      </c>
      <c r="Q739" s="531" t="s">
        <v>9575</v>
      </c>
      <c r="R739" s="454" t="s">
        <v>7069</v>
      </c>
      <c r="S739" s="454" t="s">
        <v>2424</v>
      </c>
      <c r="T739" s="593" t="s">
        <v>8834</v>
      </c>
      <c r="U739" s="405" t="s">
        <v>11557</v>
      </c>
      <c r="V739" s="483"/>
      <c r="W739" s="193"/>
      <c r="X739" s="193"/>
    </row>
    <row r="740" spans="1:33" s="38" customFormat="1" ht="72" outlineLevel="1">
      <c r="A740" s="474">
        <f t="shared" si="43"/>
        <v>679</v>
      </c>
      <c r="B740" s="430" t="s">
        <v>13885</v>
      </c>
      <c r="C740" s="430" t="s">
        <v>68</v>
      </c>
      <c r="D740" s="458" t="s">
        <v>2425</v>
      </c>
      <c r="E740" s="430">
        <v>6682015336</v>
      </c>
      <c r="F740" s="430" t="s">
        <v>5310</v>
      </c>
      <c r="G740" s="452" t="s">
        <v>2426</v>
      </c>
      <c r="H740" s="430" t="s">
        <v>253</v>
      </c>
      <c r="I740" s="430" t="s">
        <v>24</v>
      </c>
      <c r="J740" s="436" t="s">
        <v>279</v>
      </c>
      <c r="K740" s="501">
        <v>208.81</v>
      </c>
      <c r="L740" s="430" t="s">
        <v>361</v>
      </c>
      <c r="M740" s="430" t="s">
        <v>5901</v>
      </c>
      <c r="N740" s="430" t="s">
        <v>57</v>
      </c>
      <c r="O740" s="453" t="s">
        <v>10158</v>
      </c>
      <c r="P740" s="430" t="s">
        <v>2427</v>
      </c>
      <c r="Q740" s="531" t="s">
        <v>12187</v>
      </c>
      <c r="R740" s="454" t="s">
        <v>7070</v>
      </c>
      <c r="S740" s="454" t="s">
        <v>2428</v>
      </c>
      <c r="T740" s="593" t="s">
        <v>8835</v>
      </c>
      <c r="U740" s="405" t="s">
        <v>8518</v>
      </c>
      <c r="V740" s="483"/>
      <c r="W740" s="193"/>
      <c r="X740" s="193"/>
    </row>
    <row r="741" spans="1:33" s="38" customFormat="1" ht="72" outlineLevel="1">
      <c r="A741" s="474">
        <f t="shared" si="43"/>
        <v>680</v>
      </c>
      <c r="B741" s="430" t="s">
        <v>13886</v>
      </c>
      <c r="C741" s="430" t="s">
        <v>484</v>
      </c>
      <c r="D741" s="458" t="s">
        <v>2429</v>
      </c>
      <c r="E741" s="430">
        <v>6621008613</v>
      </c>
      <c r="F741" s="430" t="s">
        <v>5311</v>
      </c>
      <c r="G741" s="452" t="s">
        <v>11596</v>
      </c>
      <c r="H741" s="430" t="s">
        <v>253</v>
      </c>
      <c r="I741" s="430" t="s">
        <v>24</v>
      </c>
      <c r="J741" s="430" t="s">
        <v>481</v>
      </c>
      <c r="K741" s="501">
        <v>208.81</v>
      </c>
      <c r="L741" s="436" t="s">
        <v>361</v>
      </c>
      <c r="M741" s="430" t="s">
        <v>6071</v>
      </c>
      <c r="N741" s="430" t="s">
        <v>57</v>
      </c>
      <c r="O741" s="438" t="s">
        <v>10351</v>
      </c>
      <c r="P741" s="436" t="s">
        <v>2430</v>
      </c>
      <c r="Q741" s="531" t="s">
        <v>12188</v>
      </c>
      <c r="R741" s="454" t="s">
        <v>7071</v>
      </c>
      <c r="S741" s="454" t="s">
        <v>2431</v>
      </c>
      <c r="T741" s="593" t="s">
        <v>8833</v>
      </c>
      <c r="U741" s="406" t="s">
        <v>8519</v>
      </c>
      <c r="V741" s="483"/>
      <c r="W741" s="193"/>
      <c r="X741" s="193"/>
    </row>
    <row r="742" spans="1:33" s="38" customFormat="1" ht="72" outlineLevel="1">
      <c r="A742" s="474">
        <f t="shared" si="43"/>
        <v>681</v>
      </c>
      <c r="B742" s="430" t="s">
        <v>8347</v>
      </c>
      <c r="C742" s="430" t="s">
        <v>484</v>
      </c>
      <c r="D742" s="435" t="s">
        <v>2432</v>
      </c>
      <c r="E742" s="436">
        <v>6621008638</v>
      </c>
      <c r="F742" s="436" t="s">
        <v>5312</v>
      </c>
      <c r="G742" s="452" t="s">
        <v>2433</v>
      </c>
      <c r="H742" s="430" t="s">
        <v>253</v>
      </c>
      <c r="I742" s="436" t="s">
        <v>24</v>
      </c>
      <c r="J742" s="436" t="s">
        <v>279</v>
      </c>
      <c r="K742" s="501">
        <v>208.81</v>
      </c>
      <c r="L742" s="436" t="s">
        <v>361</v>
      </c>
      <c r="M742" s="430" t="s">
        <v>6066</v>
      </c>
      <c r="N742" s="430" t="s">
        <v>57</v>
      </c>
      <c r="O742" s="438" t="s">
        <v>10354</v>
      </c>
      <c r="P742" s="436" t="s">
        <v>2434</v>
      </c>
      <c r="Q742" s="531" t="s">
        <v>12183</v>
      </c>
      <c r="R742" s="454" t="s">
        <v>7072</v>
      </c>
      <c r="S742" s="454" t="s">
        <v>2435</v>
      </c>
      <c r="T742" s="593" t="s">
        <v>8834</v>
      </c>
      <c r="U742" s="406" t="s">
        <v>8520</v>
      </c>
      <c r="V742" s="483"/>
      <c r="W742" s="193"/>
      <c r="X742" s="193"/>
    </row>
    <row r="743" spans="1:33" s="38" customFormat="1" ht="72" outlineLevel="1">
      <c r="A743" s="474">
        <f t="shared" si="43"/>
        <v>682</v>
      </c>
      <c r="B743" s="430" t="s">
        <v>8346</v>
      </c>
      <c r="C743" s="430" t="s">
        <v>68</v>
      </c>
      <c r="D743" s="458" t="s">
        <v>2436</v>
      </c>
      <c r="E743" s="430">
        <v>6621008540</v>
      </c>
      <c r="F743" s="430" t="s">
        <v>5313</v>
      </c>
      <c r="G743" s="452" t="s">
        <v>2437</v>
      </c>
      <c r="H743" s="430" t="s">
        <v>253</v>
      </c>
      <c r="I743" s="430" t="s">
        <v>24</v>
      </c>
      <c r="J743" s="436" t="s">
        <v>279</v>
      </c>
      <c r="K743" s="501">
        <v>208.81</v>
      </c>
      <c r="L743" s="430" t="s">
        <v>361</v>
      </c>
      <c r="M743" s="430" t="s">
        <v>6146</v>
      </c>
      <c r="N743" s="430" t="s">
        <v>57</v>
      </c>
      <c r="O743" s="453" t="s">
        <v>11053</v>
      </c>
      <c r="P743" s="430" t="s">
        <v>2438</v>
      </c>
      <c r="Q743" s="531" t="s">
        <v>9816</v>
      </c>
      <c r="R743" s="454" t="s">
        <v>7073</v>
      </c>
      <c r="S743" s="454" t="s">
        <v>2439</v>
      </c>
      <c r="T743" s="593" t="s">
        <v>8834</v>
      </c>
      <c r="U743" s="405" t="s">
        <v>70</v>
      </c>
      <c r="V743" s="483"/>
      <c r="W743" s="193"/>
      <c r="X743" s="193"/>
    </row>
    <row r="744" spans="1:33" s="38" customFormat="1" ht="72" outlineLevel="1">
      <c r="A744" s="474">
        <f t="shared" si="43"/>
        <v>683</v>
      </c>
      <c r="B744" s="430" t="s">
        <v>8348</v>
      </c>
      <c r="C744" s="430" t="s">
        <v>484</v>
      </c>
      <c r="D744" s="458" t="s">
        <v>2440</v>
      </c>
      <c r="E744" s="430">
        <v>6621008620</v>
      </c>
      <c r="F744" s="430" t="s">
        <v>5314</v>
      </c>
      <c r="G744" s="452" t="s">
        <v>2441</v>
      </c>
      <c r="H744" s="430" t="s">
        <v>253</v>
      </c>
      <c r="I744" s="430" t="s">
        <v>24</v>
      </c>
      <c r="J744" s="436" t="s">
        <v>279</v>
      </c>
      <c r="K744" s="501">
        <v>208.81</v>
      </c>
      <c r="L744" s="430" t="s">
        <v>361</v>
      </c>
      <c r="M744" s="430" t="s">
        <v>5899</v>
      </c>
      <c r="N744" s="430" t="s">
        <v>57</v>
      </c>
      <c r="O744" s="453" t="s">
        <v>9465</v>
      </c>
      <c r="P744" s="430" t="s">
        <v>2442</v>
      </c>
      <c r="Q744" s="531" t="s">
        <v>9575</v>
      </c>
      <c r="R744" s="454" t="s">
        <v>7074</v>
      </c>
      <c r="S744" s="454" t="s">
        <v>2443</v>
      </c>
      <c r="T744" s="593" t="s">
        <v>8832</v>
      </c>
      <c r="U744" s="405" t="s">
        <v>8672</v>
      </c>
      <c r="V744" s="483"/>
      <c r="W744" s="193"/>
      <c r="X744" s="193"/>
    </row>
    <row r="745" spans="1:33" s="38" customFormat="1" ht="72" outlineLevel="1">
      <c r="A745" s="474">
        <f t="shared" si="43"/>
        <v>684</v>
      </c>
      <c r="B745" s="430" t="s">
        <v>8345</v>
      </c>
      <c r="C745" s="430" t="s">
        <v>484</v>
      </c>
      <c r="D745" s="458" t="s">
        <v>2444</v>
      </c>
      <c r="E745" s="430">
        <v>6621008540</v>
      </c>
      <c r="F745" s="430" t="s">
        <v>5315</v>
      </c>
      <c r="G745" s="425" t="s">
        <v>2445</v>
      </c>
      <c r="H745" s="430" t="s">
        <v>253</v>
      </c>
      <c r="I745" s="430" t="s">
        <v>24</v>
      </c>
      <c r="J745" s="436" t="s">
        <v>279</v>
      </c>
      <c r="K745" s="501">
        <v>208.81</v>
      </c>
      <c r="L745" s="436" t="s">
        <v>361</v>
      </c>
      <c r="M745" s="430" t="s">
        <v>12189</v>
      </c>
      <c r="N745" s="430" t="s">
        <v>57</v>
      </c>
      <c r="O745" s="438" t="s">
        <v>10101</v>
      </c>
      <c r="P745" s="436" t="s">
        <v>2446</v>
      </c>
      <c r="Q745" s="531" t="s">
        <v>12190</v>
      </c>
      <c r="R745" s="454" t="s">
        <v>7075</v>
      </c>
      <c r="S745" s="454" t="s">
        <v>2447</v>
      </c>
      <c r="T745" s="593" t="s">
        <v>8832</v>
      </c>
      <c r="U745" s="406" t="s">
        <v>8521</v>
      </c>
      <c r="V745" s="483"/>
      <c r="W745" s="193"/>
      <c r="X745" s="193"/>
    </row>
    <row r="746" spans="1:33" s="38" customFormat="1" ht="72" outlineLevel="1">
      <c r="A746" s="474">
        <f t="shared" si="43"/>
        <v>685</v>
      </c>
      <c r="B746" s="430" t="s">
        <v>8344</v>
      </c>
      <c r="C746" s="430" t="s">
        <v>484</v>
      </c>
      <c r="D746" s="458" t="s">
        <v>2448</v>
      </c>
      <c r="E746" s="430">
        <v>6621008518</v>
      </c>
      <c r="F746" s="430" t="s">
        <v>5316</v>
      </c>
      <c r="G746" s="425" t="s">
        <v>2449</v>
      </c>
      <c r="H746" s="430" t="s">
        <v>253</v>
      </c>
      <c r="I746" s="430" t="s">
        <v>24</v>
      </c>
      <c r="J746" s="436" t="s">
        <v>279</v>
      </c>
      <c r="K746" s="501">
        <v>208.81</v>
      </c>
      <c r="L746" s="436" t="s">
        <v>361</v>
      </c>
      <c r="M746" s="430" t="s">
        <v>6071</v>
      </c>
      <c r="N746" s="430" t="s">
        <v>57</v>
      </c>
      <c r="O746" s="438" t="s">
        <v>6585</v>
      </c>
      <c r="P746" s="436" t="s">
        <v>2450</v>
      </c>
      <c r="Q746" s="531" t="s">
        <v>12191</v>
      </c>
      <c r="R746" s="454" t="s">
        <v>7076</v>
      </c>
      <c r="S746" s="454" t="s">
        <v>2451</v>
      </c>
      <c r="T746" s="593" t="s">
        <v>8832</v>
      </c>
      <c r="U746" s="406" t="s">
        <v>8522</v>
      </c>
      <c r="V746" s="483"/>
      <c r="W746" s="193"/>
      <c r="X746" s="193"/>
    </row>
    <row r="747" spans="1:33" s="38" customFormat="1" ht="84" outlineLevel="1">
      <c r="A747" s="474">
        <f t="shared" si="43"/>
        <v>686</v>
      </c>
      <c r="B747" s="430" t="s">
        <v>8349</v>
      </c>
      <c r="C747" s="430" t="s">
        <v>484</v>
      </c>
      <c r="D747" s="458" t="s">
        <v>2452</v>
      </c>
      <c r="E747" s="430">
        <v>6621008571</v>
      </c>
      <c r="F747" s="430" t="s">
        <v>5317</v>
      </c>
      <c r="G747" s="425" t="s">
        <v>2453</v>
      </c>
      <c r="H747" s="430" t="s">
        <v>253</v>
      </c>
      <c r="I747" s="430" t="s">
        <v>24</v>
      </c>
      <c r="J747" s="436" t="s">
        <v>279</v>
      </c>
      <c r="K747" s="501">
        <v>208.81</v>
      </c>
      <c r="L747" s="436" t="s">
        <v>361</v>
      </c>
      <c r="M747" s="430" t="s">
        <v>5900</v>
      </c>
      <c r="N747" s="430" t="s">
        <v>57</v>
      </c>
      <c r="O747" s="438" t="s">
        <v>10352</v>
      </c>
      <c r="P747" s="436" t="s">
        <v>2454</v>
      </c>
      <c r="Q747" s="531" t="s">
        <v>12192</v>
      </c>
      <c r="R747" s="454" t="s">
        <v>7077</v>
      </c>
      <c r="S747" s="454" t="s">
        <v>2455</v>
      </c>
      <c r="T747" s="593" t="s">
        <v>8833</v>
      </c>
      <c r="U747" s="406" t="s">
        <v>8523</v>
      </c>
      <c r="V747" s="483"/>
      <c r="W747" s="193"/>
      <c r="X747" s="193"/>
    </row>
    <row r="748" spans="1:33" s="38" customFormat="1" ht="72" outlineLevel="1">
      <c r="A748" s="474">
        <f t="shared" si="43"/>
        <v>687</v>
      </c>
      <c r="B748" s="430" t="s">
        <v>8350</v>
      </c>
      <c r="C748" s="430" t="s">
        <v>68</v>
      </c>
      <c r="D748" s="435" t="s">
        <v>12193</v>
      </c>
      <c r="E748" s="436">
        <v>6621008564</v>
      </c>
      <c r="F748" s="436" t="s">
        <v>5318</v>
      </c>
      <c r="G748" s="425" t="s">
        <v>2456</v>
      </c>
      <c r="H748" s="430" t="s">
        <v>253</v>
      </c>
      <c r="I748" s="436" t="s">
        <v>24</v>
      </c>
      <c r="J748" s="436" t="s">
        <v>279</v>
      </c>
      <c r="K748" s="501">
        <v>208.81</v>
      </c>
      <c r="L748" s="430" t="s">
        <v>361</v>
      </c>
      <c r="M748" s="430" t="s">
        <v>4653</v>
      </c>
      <c r="N748" s="430" t="s">
        <v>57</v>
      </c>
      <c r="O748" s="453" t="s">
        <v>11054</v>
      </c>
      <c r="P748" s="430" t="s">
        <v>12194</v>
      </c>
      <c r="Q748" s="531" t="s">
        <v>9682</v>
      </c>
      <c r="R748" s="454" t="s">
        <v>7078</v>
      </c>
      <c r="S748" s="454" t="s">
        <v>2457</v>
      </c>
      <c r="T748" s="593" t="s">
        <v>8833</v>
      </c>
      <c r="U748" s="405" t="s">
        <v>70</v>
      </c>
      <c r="V748" s="483"/>
      <c r="W748" s="193"/>
      <c r="X748" s="193"/>
    </row>
    <row r="749" spans="1:33" s="38" customFormat="1" ht="72" outlineLevel="1">
      <c r="A749" s="474">
        <f t="shared" si="43"/>
        <v>688</v>
      </c>
      <c r="B749" s="430" t="s">
        <v>8343</v>
      </c>
      <c r="C749" s="430" t="s">
        <v>484</v>
      </c>
      <c r="D749" s="458" t="s">
        <v>2458</v>
      </c>
      <c r="E749" s="430">
        <v>6621008243</v>
      </c>
      <c r="F749" s="430" t="s">
        <v>5319</v>
      </c>
      <c r="G749" s="425" t="s">
        <v>2459</v>
      </c>
      <c r="H749" s="430" t="s">
        <v>253</v>
      </c>
      <c r="I749" s="430" t="s">
        <v>24</v>
      </c>
      <c r="J749" s="430" t="s">
        <v>12195</v>
      </c>
      <c r="K749" s="501">
        <v>208.81</v>
      </c>
      <c r="L749" s="436" t="s">
        <v>361</v>
      </c>
      <c r="M749" s="430" t="s">
        <v>12196</v>
      </c>
      <c r="N749" s="430" t="s">
        <v>57</v>
      </c>
      <c r="O749" s="438" t="s">
        <v>10234</v>
      </c>
      <c r="P749" s="436" t="s">
        <v>2460</v>
      </c>
      <c r="Q749" s="531" t="s">
        <v>12197</v>
      </c>
      <c r="R749" s="454" t="s">
        <v>7079</v>
      </c>
      <c r="S749" s="454" t="s">
        <v>2461</v>
      </c>
      <c r="T749" s="593" t="s">
        <v>8833</v>
      </c>
      <c r="U749" s="406" t="s">
        <v>8524</v>
      </c>
      <c r="V749" s="483"/>
      <c r="W749" s="193"/>
      <c r="X749" s="193"/>
      <c r="Z749" s="94"/>
      <c r="AA749" s="94"/>
      <c r="AB749" s="94"/>
      <c r="AC749" s="94"/>
      <c r="AD749" s="94"/>
      <c r="AE749" s="94"/>
      <c r="AF749" s="94"/>
      <c r="AG749" s="94"/>
    </row>
    <row r="750" spans="1:33" s="38" customFormat="1" ht="72" outlineLevel="1">
      <c r="A750" s="474">
        <f t="shared" si="43"/>
        <v>689</v>
      </c>
      <c r="B750" s="430" t="s">
        <v>8341</v>
      </c>
      <c r="C750" s="430" t="s">
        <v>484</v>
      </c>
      <c r="D750" s="458" t="s">
        <v>2462</v>
      </c>
      <c r="E750" s="430">
        <v>6682001189</v>
      </c>
      <c r="F750" s="430" t="s">
        <v>5320</v>
      </c>
      <c r="G750" s="425" t="s">
        <v>2463</v>
      </c>
      <c r="H750" s="430" t="s">
        <v>253</v>
      </c>
      <c r="I750" s="430" t="s">
        <v>24</v>
      </c>
      <c r="J750" s="436" t="s">
        <v>13124</v>
      </c>
      <c r="K750" s="501">
        <v>208.81</v>
      </c>
      <c r="L750" s="436" t="s">
        <v>361</v>
      </c>
      <c r="M750" s="430" t="s">
        <v>6015</v>
      </c>
      <c r="N750" s="430" t="s">
        <v>57</v>
      </c>
      <c r="O750" s="438" t="s">
        <v>10102</v>
      </c>
      <c r="P750" s="436" t="s">
        <v>2464</v>
      </c>
      <c r="Q750" s="531" t="s">
        <v>12198</v>
      </c>
      <c r="R750" s="454" t="s">
        <v>12199</v>
      </c>
      <c r="S750" s="454" t="s">
        <v>2465</v>
      </c>
      <c r="T750" s="593" t="s">
        <v>8832</v>
      </c>
      <c r="U750" s="406" t="s">
        <v>8525</v>
      </c>
      <c r="V750" s="483"/>
      <c r="W750" s="193"/>
      <c r="X750" s="193"/>
      <c r="Z750" s="94"/>
      <c r="AA750" s="94"/>
      <c r="AB750" s="94"/>
      <c r="AC750" s="94"/>
      <c r="AD750" s="94"/>
      <c r="AE750" s="94"/>
      <c r="AF750" s="94"/>
      <c r="AG750" s="94"/>
    </row>
    <row r="751" spans="1:33" s="38" customFormat="1" ht="72" outlineLevel="1">
      <c r="A751" s="474">
        <f t="shared" si="43"/>
        <v>690</v>
      </c>
      <c r="B751" s="430" t="s">
        <v>8342</v>
      </c>
      <c r="C751" s="430" t="s">
        <v>68</v>
      </c>
      <c r="D751" s="458" t="s">
        <v>2466</v>
      </c>
      <c r="E751" s="430">
        <v>6621007835</v>
      </c>
      <c r="F751" s="430" t="s">
        <v>5321</v>
      </c>
      <c r="G751" s="425" t="s">
        <v>12215</v>
      </c>
      <c r="H751" s="430" t="s">
        <v>253</v>
      </c>
      <c r="I751" s="430" t="s">
        <v>24</v>
      </c>
      <c r="J751" s="430" t="s">
        <v>2769</v>
      </c>
      <c r="K751" s="501">
        <v>208.81</v>
      </c>
      <c r="L751" s="436" t="s">
        <v>361</v>
      </c>
      <c r="M751" s="430" t="s">
        <v>6136</v>
      </c>
      <c r="N751" s="430" t="s">
        <v>57</v>
      </c>
      <c r="O751" s="438" t="s">
        <v>10101</v>
      </c>
      <c r="P751" s="436" t="s">
        <v>2467</v>
      </c>
      <c r="Q751" s="531" t="s">
        <v>9575</v>
      </c>
      <c r="R751" s="488" t="s">
        <v>57</v>
      </c>
      <c r="S751" s="454" t="s">
        <v>2468</v>
      </c>
      <c r="T751" s="593" t="s">
        <v>8832</v>
      </c>
      <c r="U751" s="405" t="s">
        <v>70</v>
      </c>
      <c r="V751" s="483"/>
      <c r="W751" s="193"/>
      <c r="X751" s="193"/>
      <c r="Z751" s="94"/>
      <c r="AA751" s="94"/>
      <c r="AB751" s="94"/>
      <c r="AC751" s="94"/>
      <c r="AD751" s="94"/>
      <c r="AE751" s="94"/>
      <c r="AF751" s="94"/>
      <c r="AG751" s="94"/>
    </row>
    <row r="752" spans="1:33" s="38" customFormat="1" ht="84" outlineLevel="1">
      <c r="A752" s="474">
        <f t="shared" si="43"/>
        <v>691</v>
      </c>
      <c r="B752" s="430" t="s">
        <v>13887</v>
      </c>
      <c r="C752" s="430" t="s">
        <v>68</v>
      </c>
      <c r="D752" s="435" t="s">
        <v>2469</v>
      </c>
      <c r="E752" s="436">
        <v>6621008236</v>
      </c>
      <c r="F752" s="436" t="s">
        <v>5322</v>
      </c>
      <c r="G752" s="425" t="s">
        <v>2470</v>
      </c>
      <c r="H752" s="430" t="s">
        <v>253</v>
      </c>
      <c r="I752" s="436" t="s">
        <v>24</v>
      </c>
      <c r="J752" s="436" t="s">
        <v>2733</v>
      </c>
      <c r="K752" s="501">
        <v>208.81</v>
      </c>
      <c r="L752" s="430" t="s">
        <v>361</v>
      </c>
      <c r="M752" s="430" t="s">
        <v>5902</v>
      </c>
      <c r="N752" s="430" t="s">
        <v>57</v>
      </c>
      <c r="O752" s="453" t="s">
        <v>11055</v>
      </c>
      <c r="P752" s="430" t="s">
        <v>2471</v>
      </c>
      <c r="Q752" s="531" t="s">
        <v>9575</v>
      </c>
      <c r="R752" s="454" t="s">
        <v>7080</v>
      </c>
      <c r="S752" s="454" t="s">
        <v>12200</v>
      </c>
      <c r="T752" s="593" t="s">
        <v>8836</v>
      </c>
      <c r="U752" s="406" t="s">
        <v>8526</v>
      </c>
      <c r="V752" s="483"/>
      <c r="W752" s="193"/>
      <c r="X752" s="193"/>
      <c r="Z752" s="94"/>
      <c r="AA752" s="94"/>
      <c r="AB752" s="94"/>
      <c r="AC752" s="94"/>
      <c r="AD752" s="94"/>
      <c r="AE752" s="94"/>
      <c r="AF752" s="94"/>
      <c r="AG752" s="94"/>
    </row>
    <row r="753" spans="1:33" s="38" customFormat="1" ht="37.5">
      <c r="A753" s="532" t="s">
        <v>11202</v>
      </c>
      <c r="B753" s="462"/>
      <c r="C753" s="462"/>
      <c r="D753" s="442"/>
      <c r="E753" s="462"/>
      <c r="F753" s="463"/>
      <c r="G753" s="464"/>
      <c r="H753" s="463"/>
      <c r="I753" s="463"/>
      <c r="J753" s="463"/>
      <c r="K753" s="465"/>
      <c r="L753" s="463"/>
      <c r="M753" s="463"/>
      <c r="N753" s="463"/>
      <c r="O753" s="466"/>
      <c r="P753" s="467"/>
      <c r="Q753" s="468"/>
      <c r="R753" s="463"/>
      <c r="S753" s="463"/>
      <c r="T753" s="466"/>
      <c r="U753" s="469"/>
      <c r="V753" s="429">
        <v>111</v>
      </c>
      <c r="W753" s="2"/>
      <c r="X753" s="2"/>
      <c r="Y753" s="2"/>
      <c r="Z753" s="104"/>
      <c r="AA753" s="104"/>
      <c r="AB753" s="104"/>
      <c r="AC753" s="104"/>
      <c r="AD753" s="104"/>
      <c r="AE753" s="94"/>
      <c r="AF753" s="94"/>
      <c r="AG753" s="94"/>
    </row>
    <row r="754" spans="1:33" s="38" customFormat="1" ht="96" outlineLevel="1">
      <c r="A754" s="474">
        <f>A752+1</f>
        <v>692</v>
      </c>
      <c r="B754" s="436" t="s">
        <v>13888</v>
      </c>
      <c r="C754" s="430" t="s">
        <v>581</v>
      </c>
      <c r="D754" s="435" t="s">
        <v>2472</v>
      </c>
      <c r="E754" s="436">
        <v>6646007770</v>
      </c>
      <c r="F754" s="436" t="s">
        <v>5332</v>
      </c>
      <c r="G754" s="437" t="s">
        <v>2473</v>
      </c>
      <c r="H754" s="430" t="s">
        <v>253</v>
      </c>
      <c r="I754" s="436" t="s">
        <v>24</v>
      </c>
      <c r="J754" s="431" t="s">
        <v>7446</v>
      </c>
      <c r="K754" s="514">
        <v>383.74</v>
      </c>
      <c r="L754" s="663" t="s">
        <v>361</v>
      </c>
      <c r="M754" s="431" t="s">
        <v>4653</v>
      </c>
      <c r="N754" s="436" t="s">
        <v>57</v>
      </c>
      <c r="O754" s="438" t="s">
        <v>11056</v>
      </c>
      <c r="P754" s="436" t="s">
        <v>2474</v>
      </c>
      <c r="Q754" s="439" t="s">
        <v>9911</v>
      </c>
      <c r="R754" s="503" t="s">
        <v>57</v>
      </c>
      <c r="S754" s="436" t="s">
        <v>2475</v>
      </c>
      <c r="T754" s="504" t="s">
        <v>8920</v>
      </c>
      <c r="U754" s="505" t="s">
        <v>13266</v>
      </c>
      <c r="V754" s="429"/>
      <c r="Z754" s="94"/>
      <c r="AA754" s="94"/>
      <c r="AB754" s="94"/>
      <c r="AC754" s="94"/>
      <c r="AD754" s="94"/>
      <c r="AE754" s="94"/>
      <c r="AF754" s="94"/>
      <c r="AG754" s="94"/>
    </row>
    <row r="755" spans="1:33" s="38" customFormat="1" ht="96" outlineLevel="1">
      <c r="A755" s="474">
        <f t="shared" ref="A755:A779" si="44">A754+1</f>
        <v>693</v>
      </c>
      <c r="B755" s="436" t="s">
        <v>12072</v>
      </c>
      <c r="C755" s="436" t="s">
        <v>68</v>
      </c>
      <c r="D755" s="435" t="s">
        <v>2476</v>
      </c>
      <c r="E755" s="436">
        <v>6646008421</v>
      </c>
      <c r="F755" s="436" t="s">
        <v>5333</v>
      </c>
      <c r="G755" s="437" t="s">
        <v>2477</v>
      </c>
      <c r="H755" s="436" t="s">
        <v>253</v>
      </c>
      <c r="I755" s="436" t="s">
        <v>24</v>
      </c>
      <c r="J755" s="436" t="s">
        <v>3841</v>
      </c>
      <c r="K755" s="514">
        <v>383.74</v>
      </c>
      <c r="L755" s="436" t="s">
        <v>361</v>
      </c>
      <c r="M755" s="431" t="s">
        <v>5903</v>
      </c>
      <c r="N755" s="436" t="s">
        <v>57</v>
      </c>
      <c r="O755" s="438" t="s">
        <v>10103</v>
      </c>
      <c r="P755" s="436" t="s">
        <v>2478</v>
      </c>
      <c r="Q755" s="439" t="s">
        <v>9911</v>
      </c>
      <c r="R755" s="436" t="s">
        <v>7081</v>
      </c>
      <c r="S755" s="436" t="s">
        <v>2479</v>
      </c>
      <c r="T755" s="504" t="s">
        <v>8920</v>
      </c>
      <c r="U755" s="505" t="s">
        <v>13267</v>
      </c>
      <c r="V755" s="429"/>
    </row>
    <row r="756" spans="1:33" s="38" customFormat="1" ht="96" outlineLevel="1">
      <c r="A756" s="474">
        <f t="shared" si="44"/>
        <v>694</v>
      </c>
      <c r="B756" s="436" t="s">
        <v>12073</v>
      </c>
      <c r="C756" s="436" t="s">
        <v>68</v>
      </c>
      <c r="D756" s="435" t="s">
        <v>2480</v>
      </c>
      <c r="E756" s="436">
        <v>6646007795</v>
      </c>
      <c r="F756" s="436" t="s">
        <v>5325</v>
      </c>
      <c r="G756" s="437" t="s">
        <v>2481</v>
      </c>
      <c r="H756" s="436" t="s">
        <v>253</v>
      </c>
      <c r="I756" s="436" t="s">
        <v>24</v>
      </c>
      <c r="J756" s="431" t="s">
        <v>450</v>
      </c>
      <c r="K756" s="514">
        <v>383.74</v>
      </c>
      <c r="L756" s="436" t="s">
        <v>361</v>
      </c>
      <c r="M756" s="431" t="s">
        <v>5916</v>
      </c>
      <c r="N756" s="436" t="s">
        <v>57</v>
      </c>
      <c r="O756" s="438" t="s">
        <v>10104</v>
      </c>
      <c r="P756" s="436" t="s">
        <v>13268</v>
      </c>
      <c r="Q756" s="439" t="s">
        <v>9911</v>
      </c>
      <c r="R756" s="503" t="s">
        <v>13269</v>
      </c>
      <c r="S756" s="436" t="s">
        <v>2482</v>
      </c>
      <c r="T756" s="504" t="s">
        <v>8921</v>
      </c>
      <c r="U756" s="505" t="s">
        <v>13270</v>
      </c>
      <c r="V756" s="429"/>
    </row>
    <row r="757" spans="1:33" s="38" customFormat="1" ht="84" outlineLevel="1">
      <c r="A757" s="474">
        <f t="shared" si="44"/>
        <v>695</v>
      </c>
      <c r="B757" s="436" t="s">
        <v>13889</v>
      </c>
      <c r="C757" s="436" t="s">
        <v>581</v>
      </c>
      <c r="D757" s="435" t="s">
        <v>4649</v>
      </c>
      <c r="E757" s="436">
        <v>6646007763</v>
      </c>
      <c r="F757" s="432" t="s">
        <v>4650</v>
      </c>
      <c r="G757" s="437" t="s">
        <v>2483</v>
      </c>
      <c r="H757" s="436" t="s">
        <v>253</v>
      </c>
      <c r="I757" s="436" t="s">
        <v>24</v>
      </c>
      <c r="J757" s="436" t="s">
        <v>4640</v>
      </c>
      <c r="K757" s="514">
        <v>383.74</v>
      </c>
      <c r="L757" s="436" t="s">
        <v>361</v>
      </c>
      <c r="M757" s="436" t="s">
        <v>7458</v>
      </c>
      <c r="N757" s="436" t="s">
        <v>57</v>
      </c>
      <c r="O757" s="564" t="s">
        <v>10327</v>
      </c>
      <c r="P757" s="436" t="s">
        <v>2484</v>
      </c>
      <c r="Q757" s="439" t="s">
        <v>9911</v>
      </c>
      <c r="R757" s="431" t="s">
        <v>7082</v>
      </c>
      <c r="S757" s="432" t="s">
        <v>4651</v>
      </c>
      <c r="T757" s="438" t="s">
        <v>7962</v>
      </c>
      <c r="U757" s="505" t="s">
        <v>13271</v>
      </c>
      <c r="V757" s="429"/>
    </row>
    <row r="758" spans="1:33" s="38" customFormat="1" ht="72" customHeight="1" outlineLevel="1">
      <c r="A758" s="474">
        <f t="shared" si="44"/>
        <v>696</v>
      </c>
      <c r="B758" s="436" t="s">
        <v>13890</v>
      </c>
      <c r="C758" s="436" t="s">
        <v>581</v>
      </c>
      <c r="D758" s="435" t="s">
        <v>2485</v>
      </c>
      <c r="E758" s="436">
        <v>6646008453</v>
      </c>
      <c r="F758" s="436" t="s">
        <v>5326</v>
      </c>
      <c r="G758" s="437" t="s">
        <v>2486</v>
      </c>
      <c r="H758" s="436" t="s">
        <v>253</v>
      </c>
      <c r="I758" s="436" t="s">
        <v>24</v>
      </c>
      <c r="J758" s="431" t="s">
        <v>4385</v>
      </c>
      <c r="K758" s="514">
        <v>295.70999999999998</v>
      </c>
      <c r="L758" s="436" t="s">
        <v>361</v>
      </c>
      <c r="M758" s="431" t="s">
        <v>4656</v>
      </c>
      <c r="N758" s="436" t="s">
        <v>57</v>
      </c>
      <c r="O758" s="438" t="s">
        <v>10105</v>
      </c>
      <c r="P758" s="436" t="s">
        <v>2487</v>
      </c>
      <c r="Q758" s="439" t="s">
        <v>9911</v>
      </c>
      <c r="R758" s="503" t="s">
        <v>57</v>
      </c>
      <c r="S758" s="436" t="s">
        <v>2488</v>
      </c>
      <c r="T758" s="497" t="s">
        <v>8922</v>
      </c>
      <c r="U758" s="505" t="s">
        <v>13272</v>
      </c>
      <c r="V758" s="429"/>
    </row>
    <row r="759" spans="1:33" s="38" customFormat="1" ht="72" customHeight="1" outlineLevel="1">
      <c r="A759" s="474">
        <f t="shared" si="44"/>
        <v>697</v>
      </c>
      <c r="B759" s="436" t="s">
        <v>13891</v>
      </c>
      <c r="C759" s="436" t="s">
        <v>581</v>
      </c>
      <c r="D759" s="435" t="s">
        <v>2489</v>
      </c>
      <c r="E759" s="436">
        <v>6646008277</v>
      </c>
      <c r="F759" s="436" t="s">
        <v>5327</v>
      </c>
      <c r="G759" s="437" t="s">
        <v>2490</v>
      </c>
      <c r="H759" s="436" t="s">
        <v>253</v>
      </c>
      <c r="I759" s="436" t="s">
        <v>24</v>
      </c>
      <c r="J759" s="431" t="s">
        <v>8322</v>
      </c>
      <c r="K759" s="514">
        <v>383.74</v>
      </c>
      <c r="L759" s="436" t="s">
        <v>361</v>
      </c>
      <c r="M759" s="431" t="s">
        <v>6073</v>
      </c>
      <c r="N759" s="436" t="s">
        <v>57</v>
      </c>
      <c r="O759" s="438" t="s">
        <v>9977</v>
      </c>
      <c r="P759" s="436" t="s">
        <v>2491</v>
      </c>
      <c r="Q759" s="439" t="s">
        <v>9911</v>
      </c>
      <c r="R759" s="503" t="s">
        <v>57</v>
      </c>
      <c r="S759" s="436" t="s">
        <v>6721</v>
      </c>
      <c r="T759" s="497" t="s">
        <v>8923</v>
      </c>
      <c r="U759" s="505" t="s">
        <v>57</v>
      </c>
      <c r="V759" s="429"/>
    </row>
    <row r="760" spans="1:33" s="38" customFormat="1" ht="96" outlineLevel="1">
      <c r="A760" s="474">
        <f t="shared" si="44"/>
        <v>698</v>
      </c>
      <c r="B760" s="436" t="s">
        <v>13892</v>
      </c>
      <c r="C760" s="436" t="s">
        <v>581</v>
      </c>
      <c r="D760" s="435" t="s">
        <v>13273</v>
      </c>
      <c r="E760" s="436">
        <v>6646008118</v>
      </c>
      <c r="F760" s="436" t="s">
        <v>5335</v>
      </c>
      <c r="G760" s="437" t="s">
        <v>2492</v>
      </c>
      <c r="H760" s="436" t="s">
        <v>253</v>
      </c>
      <c r="I760" s="436" t="s">
        <v>24</v>
      </c>
      <c r="J760" s="431" t="s">
        <v>437</v>
      </c>
      <c r="K760" s="514">
        <v>383.74</v>
      </c>
      <c r="L760" s="436" t="s">
        <v>361</v>
      </c>
      <c r="M760" s="431" t="s">
        <v>6065</v>
      </c>
      <c r="N760" s="436" t="s">
        <v>57</v>
      </c>
      <c r="O760" s="438" t="s">
        <v>9459</v>
      </c>
      <c r="P760" s="436" t="s">
        <v>13274</v>
      </c>
      <c r="Q760" s="439" t="s">
        <v>9911</v>
      </c>
      <c r="R760" s="503" t="s">
        <v>13269</v>
      </c>
      <c r="S760" s="436" t="s">
        <v>2493</v>
      </c>
      <c r="T760" s="497" t="s">
        <v>8924</v>
      </c>
      <c r="U760" s="505" t="s">
        <v>2494</v>
      </c>
      <c r="V760" s="429"/>
    </row>
    <row r="761" spans="1:33" s="38" customFormat="1" ht="96" outlineLevel="1">
      <c r="A761" s="474">
        <f t="shared" si="44"/>
        <v>699</v>
      </c>
      <c r="B761" s="436" t="s">
        <v>13893</v>
      </c>
      <c r="C761" s="436" t="s">
        <v>581</v>
      </c>
      <c r="D761" s="435" t="s">
        <v>2495</v>
      </c>
      <c r="E761" s="436">
        <v>6646007234</v>
      </c>
      <c r="F761" s="436" t="s">
        <v>5324</v>
      </c>
      <c r="G761" s="437" t="s">
        <v>2496</v>
      </c>
      <c r="H761" s="436" t="s">
        <v>253</v>
      </c>
      <c r="I761" s="436" t="s">
        <v>24</v>
      </c>
      <c r="J761" s="436" t="s">
        <v>3841</v>
      </c>
      <c r="K761" s="514">
        <v>383.74</v>
      </c>
      <c r="L761" s="436" t="s">
        <v>361</v>
      </c>
      <c r="M761" s="436" t="s">
        <v>4639</v>
      </c>
      <c r="N761" s="436" t="s">
        <v>57</v>
      </c>
      <c r="O761" s="438" t="s">
        <v>11057</v>
      </c>
      <c r="P761" s="436" t="s">
        <v>2497</v>
      </c>
      <c r="Q761" s="439" t="s">
        <v>9911</v>
      </c>
      <c r="R761" s="436" t="s">
        <v>7082</v>
      </c>
      <c r="S761" s="436" t="s">
        <v>2498</v>
      </c>
      <c r="T761" s="504" t="s">
        <v>8924</v>
      </c>
      <c r="U761" s="636" t="s">
        <v>7463</v>
      </c>
      <c r="V761" s="429"/>
    </row>
    <row r="762" spans="1:33" s="38" customFormat="1" ht="96" outlineLevel="1">
      <c r="A762" s="474">
        <f t="shared" si="44"/>
        <v>700</v>
      </c>
      <c r="B762" s="436" t="s">
        <v>13894</v>
      </c>
      <c r="C762" s="436" t="s">
        <v>581</v>
      </c>
      <c r="D762" s="435" t="s">
        <v>2499</v>
      </c>
      <c r="E762" s="436">
        <v>6646007788</v>
      </c>
      <c r="F762" s="436" t="s">
        <v>5334</v>
      </c>
      <c r="G762" s="437" t="s">
        <v>2500</v>
      </c>
      <c r="H762" s="436" t="s">
        <v>253</v>
      </c>
      <c r="I762" s="436" t="s">
        <v>24</v>
      </c>
      <c r="J762" s="431" t="s">
        <v>4385</v>
      </c>
      <c r="K762" s="514">
        <v>383.74</v>
      </c>
      <c r="L762" s="436" t="s">
        <v>361</v>
      </c>
      <c r="M762" s="431" t="s">
        <v>4639</v>
      </c>
      <c r="N762" s="436" t="s">
        <v>57</v>
      </c>
      <c r="O762" s="438" t="s">
        <v>10106</v>
      </c>
      <c r="P762" s="436" t="s">
        <v>2501</v>
      </c>
      <c r="Q762" s="439" t="s">
        <v>9911</v>
      </c>
      <c r="R762" s="503" t="s">
        <v>57</v>
      </c>
      <c r="S762" s="436" t="s">
        <v>6298</v>
      </c>
      <c r="T762" s="504" t="s">
        <v>8925</v>
      </c>
      <c r="U762" s="505" t="s">
        <v>2502</v>
      </c>
      <c r="V762" s="429"/>
    </row>
    <row r="763" spans="1:33" s="38" customFormat="1" ht="96" outlineLevel="1">
      <c r="A763" s="474">
        <f t="shared" si="44"/>
        <v>701</v>
      </c>
      <c r="B763" s="436" t="s">
        <v>13895</v>
      </c>
      <c r="C763" s="436" t="s">
        <v>581</v>
      </c>
      <c r="D763" s="435" t="s">
        <v>2503</v>
      </c>
      <c r="E763" s="436">
        <v>6646008132</v>
      </c>
      <c r="F763" s="436" t="s">
        <v>5336</v>
      </c>
      <c r="G763" s="437" t="s">
        <v>2504</v>
      </c>
      <c r="H763" s="436" t="s">
        <v>253</v>
      </c>
      <c r="I763" s="436" t="s">
        <v>24</v>
      </c>
      <c r="J763" s="431" t="s">
        <v>7447</v>
      </c>
      <c r="K763" s="514">
        <v>383.74</v>
      </c>
      <c r="L763" s="436" t="s">
        <v>361</v>
      </c>
      <c r="M763" s="431" t="s">
        <v>5958</v>
      </c>
      <c r="N763" s="436" t="s">
        <v>57</v>
      </c>
      <c r="O763" s="438" t="s">
        <v>10107</v>
      </c>
      <c r="P763" s="436" t="s">
        <v>13275</v>
      </c>
      <c r="Q763" s="439" t="s">
        <v>9911</v>
      </c>
      <c r="R763" s="503" t="s">
        <v>13269</v>
      </c>
      <c r="S763" s="436" t="s">
        <v>6299</v>
      </c>
      <c r="T763" s="504" t="s">
        <v>8924</v>
      </c>
      <c r="U763" s="505" t="s">
        <v>13276</v>
      </c>
      <c r="V763" s="429"/>
    </row>
    <row r="764" spans="1:33" s="38" customFormat="1" ht="96" outlineLevel="1">
      <c r="A764" s="474">
        <f t="shared" si="44"/>
        <v>702</v>
      </c>
      <c r="B764" s="436" t="s">
        <v>13896</v>
      </c>
      <c r="C764" s="436" t="s">
        <v>581</v>
      </c>
      <c r="D764" s="435" t="s">
        <v>2505</v>
      </c>
      <c r="E764" s="436">
        <v>6646007756</v>
      </c>
      <c r="F764" s="436" t="s">
        <v>5328</v>
      </c>
      <c r="G764" s="437" t="s">
        <v>2506</v>
      </c>
      <c r="H764" s="436" t="s">
        <v>253</v>
      </c>
      <c r="I764" s="436" t="s">
        <v>24</v>
      </c>
      <c r="J764" s="431" t="s">
        <v>6351</v>
      </c>
      <c r="K764" s="514">
        <v>383.74</v>
      </c>
      <c r="L764" s="436" t="s">
        <v>361</v>
      </c>
      <c r="M764" s="431" t="s">
        <v>6201</v>
      </c>
      <c r="N764" s="436" t="s">
        <v>57</v>
      </c>
      <c r="O764" s="438" t="s">
        <v>10108</v>
      </c>
      <c r="P764" s="436" t="s">
        <v>2507</v>
      </c>
      <c r="Q764" s="439" t="s">
        <v>9911</v>
      </c>
      <c r="R764" s="503" t="s">
        <v>13269</v>
      </c>
      <c r="S764" s="436" t="s">
        <v>2508</v>
      </c>
      <c r="T764" s="504" t="s">
        <v>8926</v>
      </c>
      <c r="U764" s="505" t="s">
        <v>13277</v>
      </c>
      <c r="V764" s="429"/>
    </row>
    <row r="765" spans="1:33" s="38" customFormat="1" ht="96" outlineLevel="1">
      <c r="A765" s="474">
        <f t="shared" si="44"/>
        <v>703</v>
      </c>
      <c r="B765" s="436" t="s">
        <v>12074</v>
      </c>
      <c r="C765" s="436" t="s">
        <v>581</v>
      </c>
      <c r="D765" s="435" t="s">
        <v>2509</v>
      </c>
      <c r="E765" s="436">
        <v>6646008076</v>
      </c>
      <c r="F765" s="436" t="s">
        <v>5337</v>
      </c>
      <c r="G765" s="437" t="s">
        <v>2510</v>
      </c>
      <c r="H765" s="436" t="s">
        <v>253</v>
      </c>
      <c r="I765" s="436" t="s">
        <v>24</v>
      </c>
      <c r="J765" s="431" t="s">
        <v>8322</v>
      </c>
      <c r="K765" s="514">
        <v>295.70999999999998</v>
      </c>
      <c r="L765" s="430" t="s">
        <v>361</v>
      </c>
      <c r="M765" s="431" t="s">
        <v>6073</v>
      </c>
      <c r="N765" s="436" t="s">
        <v>57</v>
      </c>
      <c r="O765" s="438" t="s">
        <v>10052</v>
      </c>
      <c r="P765" s="436" t="s">
        <v>2511</v>
      </c>
      <c r="Q765" s="439" t="s">
        <v>9911</v>
      </c>
      <c r="R765" s="436" t="s">
        <v>7083</v>
      </c>
      <c r="S765" s="436" t="s">
        <v>2512</v>
      </c>
      <c r="T765" s="504" t="s">
        <v>8927</v>
      </c>
      <c r="U765" s="505" t="s">
        <v>57</v>
      </c>
      <c r="V765" s="429"/>
    </row>
    <row r="766" spans="1:33" s="38" customFormat="1" ht="96" outlineLevel="1">
      <c r="A766" s="474">
        <f t="shared" si="44"/>
        <v>704</v>
      </c>
      <c r="B766" s="436" t="s">
        <v>13897</v>
      </c>
      <c r="C766" s="436" t="s">
        <v>581</v>
      </c>
      <c r="D766" s="435" t="s">
        <v>2513</v>
      </c>
      <c r="E766" s="436">
        <v>6646008125</v>
      </c>
      <c r="F766" s="436" t="s">
        <v>5338</v>
      </c>
      <c r="G766" s="437" t="s">
        <v>2514</v>
      </c>
      <c r="H766" s="430" t="s">
        <v>253</v>
      </c>
      <c r="I766" s="436" t="s">
        <v>24</v>
      </c>
      <c r="J766" s="431" t="s">
        <v>8322</v>
      </c>
      <c r="K766" s="514">
        <v>383.74</v>
      </c>
      <c r="L766" s="663" t="s">
        <v>361</v>
      </c>
      <c r="M766" s="431" t="s">
        <v>6073</v>
      </c>
      <c r="N766" s="436" t="s">
        <v>57</v>
      </c>
      <c r="O766" s="438" t="s">
        <v>10109</v>
      </c>
      <c r="P766" s="436" t="s">
        <v>2515</v>
      </c>
      <c r="Q766" s="439" t="s">
        <v>9911</v>
      </c>
      <c r="R766" s="436" t="s">
        <v>7084</v>
      </c>
      <c r="S766" s="436" t="s">
        <v>2516</v>
      </c>
      <c r="T766" s="504" t="s">
        <v>8928</v>
      </c>
      <c r="U766" s="505" t="s">
        <v>57</v>
      </c>
      <c r="V766" s="429"/>
    </row>
    <row r="767" spans="1:33" s="38" customFormat="1" ht="96" outlineLevel="1">
      <c r="A767" s="474">
        <f t="shared" si="44"/>
        <v>705</v>
      </c>
      <c r="B767" s="436" t="s">
        <v>13898</v>
      </c>
      <c r="C767" s="436" t="s">
        <v>581</v>
      </c>
      <c r="D767" s="435" t="s">
        <v>2517</v>
      </c>
      <c r="E767" s="436">
        <v>6646008213</v>
      </c>
      <c r="F767" s="436" t="s">
        <v>5329</v>
      </c>
      <c r="G767" s="437" t="s">
        <v>2518</v>
      </c>
      <c r="H767" s="430" t="s">
        <v>253</v>
      </c>
      <c r="I767" s="436" t="s">
        <v>24</v>
      </c>
      <c r="J767" s="431" t="s">
        <v>7446</v>
      </c>
      <c r="K767" s="514">
        <v>295.70999999999998</v>
      </c>
      <c r="L767" s="663" t="s">
        <v>361</v>
      </c>
      <c r="M767" s="431" t="s">
        <v>4656</v>
      </c>
      <c r="N767" s="436" t="s">
        <v>57</v>
      </c>
      <c r="O767" s="438" t="s">
        <v>10110</v>
      </c>
      <c r="P767" s="436" t="s">
        <v>2519</v>
      </c>
      <c r="Q767" s="439" t="s">
        <v>9911</v>
      </c>
      <c r="R767" s="503" t="s">
        <v>57</v>
      </c>
      <c r="S767" s="436" t="s">
        <v>2520</v>
      </c>
      <c r="T767" s="504" t="s">
        <v>8929</v>
      </c>
      <c r="U767" s="505" t="s">
        <v>13278</v>
      </c>
      <c r="V767" s="429"/>
    </row>
    <row r="768" spans="1:33" s="38" customFormat="1" ht="96" outlineLevel="1">
      <c r="A768" s="474">
        <f t="shared" si="44"/>
        <v>706</v>
      </c>
      <c r="B768" s="436" t="s">
        <v>13899</v>
      </c>
      <c r="C768" s="436" t="s">
        <v>581</v>
      </c>
      <c r="D768" s="435" t="s">
        <v>13279</v>
      </c>
      <c r="E768" s="436">
        <v>6646008502</v>
      </c>
      <c r="F768" s="436" t="s">
        <v>5339</v>
      </c>
      <c r="G768" s="437" t="s">
        <v>2521</v>
      </c>
      <c r="H768" s="430" t="s">
        <v>253</v>
      </c>
      <c r="I768" s="436" t="s">
        <v>24</v>
      </c>
      <c r="J768" s="431" t="s">
        <v>2124</v>
      </c>
      <c r="K768" s="514">
        <v>295.70999999999998</v>
      </c>
      <c r="L768" s="659" t="s">
        <v>361</v>
      </c>
      <c r="M768" s="431" t="s">
        <v>6136</v>
      </c>
      <c r="N768" s="436" t="s">
        <v>57</v>
      </c>
      <c r="O768" s="438" t="s">
        <v>11058</v>
      </c>
      <c r="P768" s="436" t="s">
        <v>2522</v>
      </c>
      <c r="Q768" s="439" t="s">
        <v>9911</v>
      </c>
      <c r="R768" s="436" t="s">
        <v>13280</v>
      </c>
      <c r="S768" s="436" t="s">
        <v>2523</v>
      </c>
      <c r="T768" s="504" t="s">
        <v>8930</v>
      </c>
      <c r="U768" s="428" t="s">
        <v>13281</v>
      </c>
      <c r="V768" s="429"/>
    </row>
    <row r="769" spans="1:30" s="38" customFormat="1" ht="96" outlineLevel="1">
      <c r="A769" s="474">
        <f t="shared" si="44"/>
        <v>707</v>
      </c>
      <c r="B769" s="436" t="s">
        <v>13900</v>
      </c>
      <c r="C769" s="436" t="s">
        <v>581</v>
      </c>
      <c r="D769" s="435" t="s">
        <v>2524</v>
      </c>
      <c r="E769" s="436">
        <v>6646007690</v>
      </c>
      <c r="F769" s="436" t="s">
        <v>5330</v>
      </c>
      <c r="G769" s="437" t="s">
        <v>2525</v>
      </c>
      <c r="H769" s="430" t="s">
        <v>253</v>
      </c>
      <c r="I769" s="436" t="s">
        <v>24</v>
      </c>
      <c r="J769" s="431" t="s">
        <v>4385</v>
      </c>
      <c r="K769" s="514">
        <v>295.70999999999998</v>
      </c>
      <c r="L769" s="659" t="s">
        <v>361</v>
      </c>
      <c r="M769" s="431" t="s">
        <v>6071</v>
      </c>
      <c r="N769" s="436" t="s">
        <v>57</v>
      </c>
      <c r="O769" s="438" t="s">
        <v>9457</v>
      </c>
      <c r="P769" s="436" t="s">
        <v>2526</v>
      </c>
      <c r="Q769" s="439" t="s">
        <v>9911</v>
      </c>
      <c r="R769" s="436" t="s">
        <v>7085</v>
      </c>
      <c r="S769" s="436" t="s">
        <v>6300</v>
      </c>
      <c r="T769" s="504" t="s">
        <v>8925</v>
      </c>
      <c r="U769" s="666" t="s">
        <v>2527</v>
      </c>
      <c r="V769" s="429"/>
    </row>
    <row r="770" spans="1:30" s="38" customFormat="1" ht="96" outlineLevel="1">
      <c r="A770" s="474">
        <f t="shared" si="44"/>
        <v>708</v>
      </c>
      <c r="B770" s="436" t="s">
        <v>13901</v>
      </c>
      <c r="C770" s="436" t="s">
        <v>581</v>
      </c>
      <c r="D770" s="435" t="s">
        <v>2528</v>
      </c>
      <c r="E770" s="436">
        <v>6646008238</v>
      </c>
      <c r="F770" s="436" t="s">
        <v>5340</v>
      </c>
      <c r="G770" s="437" t="s">
        <v>2529</v>
      </c>
      <c r="H770" s="430" t="s">
        <v>253</v>
      </c>
      <c r="I770" s="436" t="s">
        <v>24</v>
      </c>
      <c r="J770" s="431" t="s">
        <v>8322</v>
      </c>
      <c r="K770" s="514">
        <v>295.70999999999998</v>
      </c>
      <c r="L770" s="663" t="s">
        <v>361</v>
      </c>
      <c r="M770" s="431" t="s">
        <v>6073</v>
      </c>
      <c r="N770" s="436" t="s">
        <v>57</v>
      </c>
      <c r="O770" s="438" t="s">
        <v>9461</v>
      </c>
      <c r="P770" s="436" t="s">
        <v>2530</v>
      </c>
      <c r="Q770" s="439" t="s">
        <v>9911</v>
      </c>
      <c r="R770" s="503" t="s">
        <v>57</v>
      </c>
      <c r="S770" s="436" t="s">
        <v>2531</v>
      </c>
      <c r="T770" s="504" t="s">
        <v>8931</v>
      </c>
      <c r="U770" s="505" t="s">
        <v>57</v>
      </c>
      <c r="V770" s="429"/>
    </row>
    <row r="771" spans="1:30" s="38" customFormat="1" ht="96" outlineLevel="1">
      <c r="A771" s="474">
        <f t="shared" si="44"/>
        <v>709</v>
      </c>
      <c r="B771" s="436" t="s">
        <v>13902</v>
      </c>
      <c r="C771" s="436" t="s">
        <v>581</v>
      </c>
      <c r="D771" s="435" t="s">
        <v>2532</v>
      </c>
      <c r="E771" s="436">
        <v>6646008196</v>
      </c>
      <c r="F771" s="436" t="s">
        <v>5341</v>
      </c>
      <c r="G771" s="437" t="s">
        <v>2533</v>
      </c>
      <c r="H771" s="430" t="s">
        <v>253</v>
      </c>
      <c r="I771" s="436" t="s">
        <v>24</v>
      </c>
      <c r="J771" s="431" t="s">
        <v>450</v>
      </c>
      <c r="K771" s="514">
        <v>295.70999999999998</v>
      </c>
      <c r="L771" s="659" t="s">
        <v>361</v>
      </c>
      <c r="M771" s="431" t="s">
        <v>7459</v>
      </c>
      <c r="N771" s="436" t="s">
        <v>57</v>
      </c>
      <c r="O771" s="438" t="s">
        <v>9454</v>
      </c>
      <c r="P771" s="436" t="s">
        <v>13282</v>
      </c>
      <c r="Q771" s="439" t="s">
        <v>9911</v>
      </c>
      <c r="R771" s="503" t="s">
        <v>13269</v>
      </c>
      <c r="S771" s="436" t="s">
        <v>2534</v>
      </c>
      <c r="T771" s="504" t="s">
        <v>8932</v>
      </c>
      <c r="U771" s="505" t="s">
        <v>13283</v>
      </c>
      <c r="V771" s="429"/>
    </row>
    <row r="772" spans="1:30" s="38" customFormat="1" ht="96" outlineLevel="1">
      <c r="A772" s="474">
        <f t="shared" si="44"/>
        <v>710</v>
      </c>
      <c r="B772" s="436" t="s">
        <v>13903</v>
      </c>
      <c r="C772" s="436" t="s">
        <v>68</v>
      </c>
      <c r="D772" s="435" t="s">
        <v>2535</v>
      </c>
      <c r="E772" s="436">
        <v>6646009111</v>
      </c>
      <c r="F772" s="436" t="s">
        <v>5331</v>
      </c>
      <c r="G772" s="437" t="s">
        <v>2536</v>
      </c>
      <c r="H772" s="430" t="s">
        <v>253</v>
      </c>
      <c r="I772" s="436" t="s">
        <v>24</v>
      </c>
      <c r="J772" s="431" t="s">
        <v>8322</v>
      </c>
      <c r="K772" s="514">
        <v>383.74</v>
      </c>
      <c r="L772" s="659" t="s">
        <v>361</v>
      </c>
      <c r="M772" s="431" t="s">
        <v>6073</v>
      </c>
      <c r="N772" s="436" t="s">
        <v>57</v>
      </c>
      <c r="O772" s="438" t="s">
        <v>11059</v>
      </c>
      <c r="P772" s="436" t="s">
        <v>2537</v>
      </c>
      <c r="Q772" s="439" t="s">
        <v>9911</v>
      </c>
      <c r="R772" s="503" t="s">
        <v>57</v>
      </c>
      <c r="S772" s="436" t="s">
        <v>2538</v>
      </c>
      <c r="T772" s="504" t="s">
        <v>8933</v>
      </c>
      <c r="U772" s="505" t="s">
        <v>57</v>
      </c>
      <c r="V772" s="429"/>
    </row>
    <row r="773" spans="1:30" s="38" customFormat="1" ht="96" outlineLevel="1">
      <c r="A773" s="474">
        <f t="shared" si="44"/>
        <v>711</v>
      </c>
      <c r="B773" s="436" t="s">
        <v>13904</v>
      </c>
      <c r="C773" s="436" t="s">
        <v>581</v>
      </c>
      <c r="D773" s="435" t="s">
        <v>13284</v>
      </c>
      <c r="E773" s="436">
        <v>6646016983</v>
      </c>
      <c r="F773" s="436" t="s">
        <v>5342</v>
      </c>
      <c r="G773" s="437" t="s">
        <v>2539</v>
      </c>
      <c r="H773" s="436" t="s">
        <v>253</v>
      </c>
      <c r="I773" s="436" t="s">
        <v>24</v>
      </c>
      <c r="J773" s="431" t="s">
        <v>481</v>
      </c>
      <c r="K773" s="514">
        <v>383.74</v>
      </c>
      <c r="L773" s="436" t="s">
        <v>361</v>
      </c>
      <c r="M773" s="431" t="s">
        <v>5897</v>
      </c>
      <c r="N773" s="436" t="s">
        <v>57</v>
      </c>
      <c r="O773" s="438" t="s">
        <v>10111</v>
      </c>
      <c r="P773" s="436" t="s">
        <v>13285</v>
      </c>
      <c r="Q773" s="439" t="s">
        <v>9911</v>
      </c>
      <c r="R773" s="503" t="s">
        <v>13286</v>
      </c>
      <c r="S773" s="436" t="s">
        <v>2540</v>
      </c>
      <c r="T773" s="504" t="s">
        <v>8924</v>
      </c>
      <c r="U773" s="505" t="s">
        <v>13287</v>
      </c>
      <c r="V773" s="429"/>
    </row>
    <row r="774" spans="1:30" s="38" customFormat="1" ht="96" outlineLevel="1">
      <c r="A774" s="474">
        <f t="shared" si="44"/>
        <v>712</v>
      </c>
      <c r="B774" s="436" t="s">
        <v>13905</v>
      </c>
      <c r="C774" s="436" t="s">
        <v>68</v>
      </c>
      <c r="D774" s="435" t="s">
        <v>2541</v>
      </c>
      <c r="E774" s="436">
        <v>6646008372</v>
      </c>
      <c r="F774" s="436" t="s">
        <v>5343</v>
      </c>
      <c r="G774" s="437" t="s">
        <v>2542</v>
      </c>
      <c r="H774" s="436" t="s">
        <v>253</v>
      </c>
      <c r="I774" s="436" t="s">
        <v>24</v>
      </c>
      <c r="J774" s="431" t="s">
        <v>7447</v>
      </c>
      <c r="K774" s="514">
        <v>383.74</v>
      </c>
      <c r="L774" s="436" t="s">
        <v>361</v>
      </c>
      <c r="M774" s="431" t="s">
        <v>6371</v>
      </c>
      <c r="N774" s="436" t="s">
        <v>57</v>
      </c>
      <c r="O774" s="438" t="s">
        <v>11060</v>
      </c>
      <c r="P774" s="436" t="s">
        <v>13288</v>
      </c>
      <c r="Q774" s="439" t="s">
        <v>9911</v>
      </c>
      <c r="R774" s="503" t="s">
        <v>13289</v>
      </c>
      <c r="S774" s="436" t="s">
        <v>2543</v>
      </c>
      <c r="T774" s="504" t="s">
        <v>8924</v>
      </c>
      <c r="U774" s="505" t="s">
        <v>13290</v>
      </c>
      <c r="V774" s="429"/>
    </row>
    <row r="775" spans="1:30" s="38" customFormat="1" ht="96" outlineLevel="1">
      <c r="A775" s="474">
        <f t="shared" si="44"/>
        <v>713</v>
      </c>
      <c r="B775" s="436" t="s">
        <v>12075</v>
      </c>
      <c r="C775" s="430" t="s">
        <v>484</v>
      </c>
      <c r="D775" s="435" t="s">
        <v>2544</v>
      </c>
      <c r="E775" s="436">
        <v>6619017177</v>
      </c>
      <c r="F775" s="436" t="s">
        <v>5344</v>
      </c>
      <c r="G775" s="437" t="s">
        <v>2545</v>
      </c>
      <c r="H775" s="436" t="s">
        <v>253</v>
      </c>
      <c r="I775" s="436" t="s">
        <v>24</v>
      </c>
      <c r="J775" s="431" t="s">
        <v>279</v>
      </c>
      <c r="K775" s="514">
        <v>295.70999999999998</v>
      </c>
      <c r="L775" s="436" t="s">
        <v>361</v>
      </c>
      <c r="M775" s="431" t="s">
        <v>7460</v>
      </c>
      <c r="N775" s="436" t="s">
        <v>57</v>
      </c>
      <c r="O775" s="438" t="s">
        <v>10112</v>
      </c>
      <c r="P775" s="436" t="s">
        <v>13291</v>
      </c>
      <c r="Q775" s="439" t="s">
        <v>9911</v>
      </c>
      <c r="R775" s="503" t="s">
        <v>13269</v>
      </c>
      <c r="S775" s="436" t="s">
        <v>2546</v>
      </c>
      <c r="T775" s="504" t="s">
        <v>8934</v>
      </c>
      <c r="U775" s="505" t="s">
        <v>13292</v>
      </c>
      <c r="V775" s="429"/>
    </row>
    <row r="776" spans="1:30" s="38" customFormat="1" ht="108" outlineLevel="1">
      <c r="A776" s="474">
        <f t="shared" si="44"/>
        <v>714</v>
      </c>
      <c r="B776" s="436" t="s">
        <v>12076</v>
      </c>
      <c r="C776" s="430" t="s">
        <v>484</v>
      </c>
      <c r="D776" s="435" t="s">
        <v>2547</v>
      </c>
      <c r="E776" s="436">
        <v>6619017177</v>
      </c>
      <c r="F776" s="436" t="s">
        <v>5345</v>
      </c>
      <c r="G776" s="437" t="s">
        <v>2545</v>
      </c>
      <c r="H776" s="436" t="s">
        <v>253</v>
      </c>
      <c r="I776" s="436" t="s">
        <v>24</v>
      </c>
      <c r="J776" s="431" t="s">
        <v>3053</v>
      </c>
      <c r="K776" s="514">
        <v>295.70999999999998</v>
      </c>
      <c r="L776" s="430" t="s">
        <v>361</v>
      </c>
      <c r="M776" s="431" t="s">
        <v>5897</v>
      </c>
      <c r="N776" s="436" t="s">
        <v>57</v>
      </c>
      <c r="O776" s="438" t="s">
        <v>10113</v>
      </c>
      <c r="P776" s="436" t="s">
        <v>13291</v>
      </c>
      <c r="Q776" s="439" t="s">
        <v>9911</v>
      </c>
      <c r="R776" s="503" t="s">
        <v>13293</v>
      </c>
      <c r="S776" s="436" t="s">
        <v>2546</v>
      </c>
      <c r="T776" s="504" t="s">
        <v>8928</v>
      </c>
      <c r="U776" s="505" t="s">
        <v>13294</v>
      </c>
      <c r="V776" s="429"/>
    </row>
    <row r="777" spans="1:30" s="38" customFormat="1" ht="96" outlineLevel="1">
      <c r="A777" s="474">
        <f t="shared" si="44"/>
        <v>715</v>
      </c>
      <c r="B777" s="436" t="s">
        <v>12077</v>
      </c>
      <c r="C777" s="430" t="s">
        <v>484</v>
      </c>
      <c r="D777" s="435" t="s">
        <v>2548</v>
      </c>
      <c r="E777" s="436">
        <v>6619017177</v>
      </c>
      <c r="F777" s="436" t="s">
        <v>5346</v>
      </c>
      <c r="G777" s="437" t="s">
        <v>2545</v>
      </c>
      <c r="H777" s="436" t="s">
        <v>253</v>
      </c>
      <c r="I777" s="436" t="s">
        <v>24</v>
      </c>
      <c r="J777" s="431" t="s">
        <v>3053</v>
      </c>
      <c r="K777" s="514">
        <v>295.70999999999998</v>
      </c>
      <c r="L777" s="436" t="s">
        <v>361</v>
      </c>
      <c r="M777" s="431" t="s">
        <v>7461</v>
      </c>
      <c r="N777" s="436" t="s">
        <v>57</v>
      </c>
      <c r="O777" s="438" t="s">
        <v>10114</v>
      </c>
      <c r="P777" s="436" t="s">
        <v>13291</v>
      </c>
      <c r="Q777" s="439" t="s">
        <v>9911</v>
      </c>
      <c r="R777" s="503" t="s">
        <v>13269</v>
      </c>
      <c r="S777" s="436" t="s">
        <v>2546</v>
      </c>
      <c r="T777" s="504" t="s">
        <v>8935</v>
      </c>
      <c r="U777" s="505" t="s">
        <v>13292</v>
      </c>
      <c r="V777" s="429"/>
    </row>
    <row r="778" spans="1:30" s="38" customFormat="1" ht="96" outlineLevel="1">
      <c r="A778" s="474">
        <f t="shared" si="44"/>
        <v>716</v>
      </c>
      <c r="B778" s="436" t="s">
        <v>12078</v>
      </c>
      <c r="C778" s="430" t="s">
        <v>484</v>
      </c>
      <c r="D778" s="435" t="s">
        <v>2549</v>
      </c>
      <c r="E778" s="436">
        <v>6619017177</v>
      </c>
      <c r="F778" s="436" t="s">
        <v>5347</v>
      </c>
      <c r="G778" s="437" t="s">
        <v>2545</v>
      </c>
      <c r="H778" s="436" t="s">
        <v>253</v>
      </c>
      <c r="I778" s="436" t="s">
        <v>24</v>
      </c>
      <c r="J778" s="431" t="s">
        <v>3673</v>
      </c>
      <c r="K778" s="514">
        <v>295.70999999999998</v>
      </c>
      <c r="L778" s="430" t="s">
        <v>361</v>
      </c>
      <c r="M778" s="431" t="s">
        <v>7462</v>
      </c>
      <c r="N778" s="436" t="s">
        <v>57</v>
      </c>
      <c r="O778" s="438" t="s">
        <v>10115</v>
      </c>
      <c r="P778" s="436" t="s">
        <v>13291</v>
      </c>
      <c r="Q778" s="439" t="s">
        <v>9911</v>
      </c>
      <c r="R778" s="503" t="s">
        <v>13269</v>
      </c>
      <c r="S778" s="436" t="s">
        <v>2546</v>
      </c>
      <c r="T778" s="504" t="s">
        <v>8928</v>
      </c>
      <c r="U778" s="505" t="s">
        <v>13292</v>
      </c>
      <c r="V778" s="429"/>
    </row>
    <row r="779" spans="1:30" s="38" customFormat="1" ht="96" outlineLevel="1">
      <c r="A779" s="474">
        <f t="shared" si="44"/>
        <v>717</v>
      </c>
      <c r="B779" s="436" t="s">
        <v>12079</v>
      </c>
      <c r="C779" s="436" t="s">
        <v>68</v>
      </c>
      <c r="D779" s="435" t="s">
        <v>2550</v>
      </c>
      <c r="E779" s="436">
        <v>6646009312</v>
      </c>
      <c r="F779" s="436" t="s">
        <v>5348</v>
      </c>
      <c r="G779" s="437" t="s">
        <v>2551</v>
      </c>
      <c r="H779" s="436" t="s">
        <v>253</v>
      </c>
      <c r="I779" s="436" t="s">
        <v>24</v>
      </c>
      <c r="J779" s="431" t="s">
        <v>450</v>
      </c>
      <c r="K779" s="514">
        <v>383.74</v>
      </c>
      <c r="L779" s="430" t="s">
        <v>361</v>
      </c>
      <c r="M779" s="431" t="s">
        <v>5897</v>
      </c>
      <c r="N779" s="436" t="s">
        <v>57</v>
      </c>
      <c r="O779" s="438" t="s">
        <v>10116</v>
      </c>
      <c r="P779" s="436" t="s">
        <v>13291</v>
      </c>
      <c r="Q779" s="439" t="s">
        <v>9911</v>
      </c>
      <c r="R779" s="503" t="s">
        <v>13295</v>
      </c>
      <c r="S779" s="436" t="s">
        <v>2552</v>
      </c>
      <c r="T779" s="504" t="s">
        <v>8936</v>
      </c>
      <c r="U779" s="601" t="s">
        <v>13296</v>
      </c>
      <c r="V779" s="429"/>
    </row>
    <row r="780" spans="1:30" s="38" customFormat="1" ht="37.5">
      <c r="A780" s="532" t="s">
        <v>11283</v>
      </c>
      <c r="B780" s="462"/>
      <c r="C780" s="462"/>
      <c r="D780" s="442"/>
      <c r="E780" s="462"/>
      <c r="F780" s="463"/>
      <c r="G780" s="464"/>
      <c r="H780" s="463"/>
      <c r="I780" s="463"/>
      <c r="J780" s="463"/>
      <c r="K780" s="465"/>
      <c r="L780" s="463"/>
      <c r="M780" s="463"/>
      <c r="N780" s="463"/>
      <c r="O780" s="466"/>
      <c r="P780" s="467"/>
      <c r="Q780" s="468"/>
      <c r="R780" s="463"/>
      <c r="S780" s="463"/>
      <c r="T780" s="466"/>
      <c r="U780" s="469"/>
      <c r="V780" s="429">
        <v>111</v>
      </c>
      <c r="W780" s="2"/>
      <c r="X780" s="2"/>
      <c r="Y780" s="2"/>
      <c r="Z780" s="2"/>
      <c r="AA780" s="2"/>
      <c r="AB780" s="2"/>
      <c r="AC780" s="2"/>
      <c r="AD780" s="2"/>
    </row>
    <row r="781" spans="1:30" s="38" customFormat="1" ht="72" outlineLevel="1">
      <c r="A781" s="474">
        <f>A779+1</f>
        <v>718</v>
      </c>
      <c r="B781" s="430" t="s">
        <v>8781</v>
      </c>
      <c r="C781" s="430" t="s">
        <v>68</v>
      </c>
      <c r="D781" s="458" t="s">
        <v>2553</v>
      </c>
      <c r="E781" s="430">
        <v>6624007022</v>
      </c>
      <c r="F781" s="430" t="s">
        <v>5349</v>
      </c>
      <c r="G781" s="452" t="s">
        <v>2554</v>
      </c>
      <c r="H781" s="430" t="s">
        <v>253</v>
      </c>
      <c r="I781" s="430" t="s">
        <v>24</v>
      </c>
      <c r="J781" s="430" t="s">
        <v>2622</v>
      </c>
      <c r="K781" s="530">
        <v>336.86</v>
      </c>
      <c r="L781" s="659" t="s">
        <v>361</v>
      </c>
      <c r="M781" s="430" t="s">
        <v>5901</v>
      </c>
      <c r="N781" s="436" t="s">
        <v>57</v>
      </c>
      <c r="O781" s="453" t="s">
        <v>10117</v>
      </c>
      <c r="P781" s="667" t="s">
        <v>2555</v>
      </c>
      <c r="Q781" s="529" t="s">
        <v>9605</v>
      </c>
      <c r="R781" s="430" t="s">
        <v>7086</v>
      </c>
      <c r="S781" s="430" t="s">
        <v>2556</v>
      </c>
      <c r="T781" s="453" t="s">
        <v>9189</v>
      </c>
      <c r="U781" s="601" t="s">
        <v>8527</v>
      </c>
      <c r="V781" s="429"/>
    </row>
    <row r="782" spans="1:30" s="38" customFormat="1" ht="73.900000000000006" customHeight="1" outlineLevel="1">
      <c r="A782" s="474">
        <f t="shared" ref="A782:A792" si="45">A781+1</f>
        <v>719</v>
      </c>
      <c r="B782" s="430" t="s">
        <v>13906</v>
      </c>
      <c r="C782" s="430" t="s">
        <v>68</v>
      </c>
      <c r="D782" s="458" t="s">
        <v>2557</v>
      </c>
      <c r="E782" s="430">
        <v>6624007086</v>
      </c>
      <c r="F782" s="430" t="s">
        <v>5350</v>
      </c>
      <c r="G782" s="452" t="s">
        <v>2558</v>
      </c>
      <c r="H782" s="430" t="s">
        <v>253</v>
      </c>
      <c r="I782" s="430" t="s">
        <v>24</v>
      </c>
      <c r="J782" s="430" t="s">
        <v>7761</v>
      </c>
      <c r="K782" s="530">
        <v>336.89</v>
      </c>
      <c r="L782" s="659" t="s">
        <v>361</v>
      </c>
      <c r="M782" s="430" t="s">
        <v>6148</v>
      </c>
      <c r="N782" s="436" t="s">
        <v>57</v>
      </c>
      <c r="O782" s="453" t="s">
        <v>11061</v>
      </c>
      <c r="P782" s="430" t="s">
        <v>2559</v>
      </c>
      <c r="Q782" s="529" t="s">
        <v>9605</v>
      </c>
      <c r="R782" s="430" t="s">
        <v>7767</v>
      </c>
      <c r="S782" s="430" t="s">
        <v>2560</v>
      </c>
      <c r="T782" s="453" t="s">
        <v>9189</v>
      </c>
      <c r="U782" s="601" t="s">
        <v>8528</v>
      </c>
      <c r="V782" s="429"/>
    </row>
    <row r="783" spans="1:30" s="38" customFormat="1" ht="71.45" customHeight="1" outlineLevel="1">
      <c r="A783" s="474">
        <f t="shared" si="45"/>
        <v>720</v>
      </c>
      <c r="B783" s="430" t="s">
        <v>8782</v>
      </c>
      <c r="C783" s="430" t="s">
        <v>68</v>
      </c>
      <c r="D783" s="458" t="s">
        <v>2561</v>
      </c>
      <c r="E783" s="430">
        <v>6624007054</v>
      </c>
      <c r="F783" s="430" t="s">
        <v>5351</v>
      </c>
      <c r="G783" s="452" t="s">
        <v>2562</v>
      </c>
      <c r="H783" s="430" t="s">
        <v>253</v>
      </c>
      <c r="I783" s="430" t="s">
        <v>24</v>
      </c>
      <c r="J783" s="430" t="s">
        <v>7762</v>
      </c>
      <c r="K783" s="530">
        <v>336.89</v>
      </c>
      <c r="L783" s="659" t="s">
        <v>361</v>
      </c>
      <c r="M783" s="430" t="s">
        <v>5904</v>
      </c>
      <c r="N783" s="436" t="s">
        <v>57</v>
      </c>
      <c r="O783" s="453" t="s">
        <v>10118</v>
      </c>
      <c r="P783" s="430" t="s">
        <v>2563</v>
      </c>
      <c r="Q783" s="529" t="s">
        <v>9605</v>
      </c>
      <c r="R783" s="430" t="s">
        <v>7766</v>
      </c>
      <c r="S783" s="430" t="s">
        <v>2564</v>
      </c>
      <c r="T783" s="453" t="s">
        <v>9189</v>
      </c>
      <c r="U783" s="601" t="s">
        <v>8529</v>
      </c>
      <c r="V783" s="429"/>
    </row>
    <row r="784" spans="1:30" s="38" customFormat="1" ht="60" outlineLevel="1">
      <c r="A784" s="474">
        <f t="shared" si="45"/>
        <v>721</v>
      </c>
      <c r="B784" s="430" t="s">
        <v>8783</v>
      </c>
      <c r="C784" s="430" t="s">
        <v>68</v>
      </c>
      <c r="D784" s="458" t="s">
        <v>2565</v>
      </c>
      <c r="E784" s="430">
        <v>6624007047</v>
      </c>
      <c r="F784" s="430" t="s">
        <v>5352</v>
      </c>
      <c r="G784" s="452" t="s">
        <v>2566</v>
      </c>
      <c r="H784" s="430" t="s">
        <v>253</v>
      </c>
      <c r="I784" s="430" t="s">
        <v>24</v>
      </c>
      <c r="J784" s="430" t="s">
        <v>2622</v>
      </c>
      <c r="K784" s="530">
        <v>336.89</v>
      </c>
      <c r="L784" s="659" t="s">
        <v>361</v>
      </c>
      <c r="M784" s="430" t="s">
        <v>6077</v>
      </c>
      <c r="N784" s="436" t="s">
        <v>57</v>
      </c>
      <c r="O784" s="453" t="s">
        <v>11062</v>
      </c>
      <c r="P784" s="430" t="s">
        <v>2567</v>
      </c>
      <c r="Q784" s="529" t="s">
        <v>9605</v>
      </c>
      <c r="R784" s="430" t="s">
        <v>7765</v>
      </c>
      <c r="S784" s="430" t="s">
        <v>2568</v>
      </c>
      <c r="T784" s="453" t="s">
        <v>9189</v>
      </c>
      <c r="U784" s="601" t="s">
        <v>8530</v>
      </c>
      <c r="V784" s="429"/>
    </row>
    <row r="785" spans="1:30" s="38" customFormat="1" ht="48" outlineLevel="1">
      <c r="A785" s="474">
        <f t="shared" si="45"/>
        <v>722</v>
      </c>
      <c r="B785" s="430" t="s">
        <v>8784</v>
      </c>
      <c r="C785" s="430" t="s">
        <v>68</v>
      </c>
      <c r="D785" s="458" t="s">
        <v>2569</v>
      </c>
      <c r="E785" s="430">
        <v>6624006974</v>
      </c>
      <c r="F785" s="430" t="s">
        <v>5359</v>
      </c>
      <c r="G785" s="452" t="s">
        <v>2570</v>
      </c>
      <c r="H785" s="430" t="s">
        <v>253</v>
      </c>
      <c r="I785" s="430" t="s">
        <v>24</v>
      </c>
      <c r="J785" s="430" t="s">
        <v>6377</v>
      </c>
      <c r="K785" s="530">
        <v>336.89</v>
      </c>
      <c r="L785" s="659" t="s">
        <v>361</v>
      </c>
      <c r="M785" s="430" t="s">
        <v>7450</v>
      </c>
      <c r="N785" s="436" t="s">
        <v>57</v>
      </c>
      <c r="O785" s="453" t="s">
        <v>9973</v>
      </c>
      <c r="P785" s="430" t="s">
        <v>2571</v>
      </c>
      <c r="Q785" s="529" t="s">
        <v>9605</v>
      </c>
      <c r="R785" s="430" t="s">
        <v>7764</v>
      </c>
      <c r="S785" s="430" t="s">
        <v>2572</v>
      </c>
      <c r="T785" s="453" t="s">
        <v>9189</v>
      </c>
      <c r="U785" s="601" t="s">
        <v>8531</v>
      </c>
      <c r="V785" s="429"/>
    </row>
    <row r="786" spans="1:30" s="38" customFormat="1" ht="60" outlineLevel="1">
      <c r="A786" s="474">
        <f t="shared" si="45"/>
        <v>723</v>
      </c>
      <c r="B786" s="430" t="s">
        <v>8786</v>
      </c>
      <c r="C786" s="430" t="s">
        <v>484</v>
      </c>
      <c r="D786" s="458" t="s">
        <v>2573</v>
      </c>
      <c r="E786" s="430">
        <v>6624007008</v>
      </c>
      <c r="F786" s="430" t="s">
        <v>5360</v>
      </c>
      <c r="G786" s="425" t="s">
        <v>2574</v>
      </c>
      <c r="H786" s="430" t="s">
        <v>253</v>
      </c>
      <c r="I786" s="430" t="s">
        <v>24</v>
      </c>
      <c r="J786" s="430" t="s">
        <v>279</v>
      </c>
      <c r="K786" s="530">
        <v>336.89</v>
      </c>
      <c r="L786" s="659" t="s">
        <v>361</v>
      </c>
      <c r="M786" s="430" t="s">
        <v>5900</v>
      </c>
      <c r="N786" s="436" t="s">
        <v>57</v>
      </c>
      <c r="O786" s="453" t="s">
        <v>11063</v>
      </c>
      <c r="P786" s="430" t="s">
        <v>2575</v>
      </c>
      <c r="Q786" s="529" t="s">
        <v>9605</v>
      </c>
      <c r="R786" s="430" t="s">
        <v>7763</v>
      </c>
      <c r="S786" s="430" t="s">
        <v>2576</v>
      </c>
      <c r="T786" s="453" t="s">
        <v>9189</v>
      </c>
      <c r="U786" s="428" t="s">
        <v>210</v>
      </c>
      <c r="V786" s="429"/>
    </row>
    <row r="787" spans="1:30" s="38" customFormat="1" ht="48" outlineLevel="1">
      <c r="A787" s="474">
        <f t="shared" si="45"/>
        <v>724</v>
      </c>
      <c r="B787" s="430" t="s">
        <v>8785</v>
      </c>
      <c r="C787" s="430" t="s">
        <v>68</v>
      </c>
      <c r="D787" s="458" t="s">
        <v>2577</v>
      </c>
      <c r="E787" s="430">
        <v>6624006727</v>
      </c>
      <c r="F787" s="430" t="s">
        <v>5353</v>
      </c>
      <c r="G787" s="425" t="s">
        <v>2578</v>
      </c>
      <c r="H787" s="430" t="s">
        <v>253</v>
      </c>
      <c r="I787" s="430" t="s">
        <v>24</v>
      </c>
      <c r="J787" s="430" t="s">
        <v>7768</v>
      </c>
      <c r="K787" s="530">
        <v>336.89</v>
      </c>
      <c r="L787" s="659" t="s">
        <v>361</v>
      </c>
      <c r="M787" s="430" t="s">
        <v>5958</v>
      </c>
      <c r="N787" s="436" t="s">
        <v>57</v>
      </c>
      <c r="O787" s="453" t="s">
        <v>10119</v>
      </c>
      <c r="P787" s="430" t="s">
        <v>2579</v>
      </c>
      <c r="Q787" s="529" t="s">
        <v>9605</v>
      </c>
      <c r="R787" s="430" t="s">
        <v>7769</v>
      </c>
      <c r="S787" s="430" t="s">
        <v>2580</v>
      </c>
      <c r="T787" s="453" t="s">
        <v>9189</v>
      </c>
      <c r="U787" s="601" t="s">
        <v>8532</v>
      </c>
      <c r="V787" s="429"/>
    </row>
    <row r="788" spans="1:30" s="38" customFormat="1" ht="48" outlineLevel="1">
      <c r="A788" s="474">
        <f t="shared" si="45"/>
        <v>725</v>
      </c>
      <c r="B788" s="430" t="s">
        <v>8787</v>
      </c>
      <c r="C788" s="430" t="s">
        <v>484</v>
      </c>
      <c r="D788" s="458" t="s">
        <v>2581</v>
      </c>
      <c r="E788" s="430">
        <v>6624007093</v>
      </c>
      <c r="F788" s="430" t="s">
        <v>5354</v>
      </c>
      <c r="G788" s="425" t="s">
        <v>2582</v>
      </c>
      <c r="H788" s="430" t="s">
        <v>253</v>
      </c>
      <c r="I788" s="430" t="s">
        <v>24</v>
      </c>
      <c r="J788" s="430" t="s">
        <v>279</v>
      </c>
      <c r="K788" s="530">
        <v>336.89</v>
      </c>
      <c r="L788" s="430" t="s">
        <v>361</v>
      </c>
      <c r="M788" s="430" t="s">
        <v>5906</v>
      </c>
      <c r="N788" s="436" t="s">
        <v>57</v>
      </c>
      <c r="O788" s="453" t="s">
        <v>9973</v>
      </c>
      <c r="P788" s="430" t="s">
        <v>2583</v>
      </c>
      <c r="Q788" s="529" t="s">
        <v>9605</v>
      </c>
      <c r="R788" s="430" t="s">
        <v>7766</v>
      </c>
      <c r="S788" s="430" t="s">
        <v>2584</v>
      </c>
      <c r="T788" s="453" t="s">
        <v>9189</v>
      </c>
      <c r="U788" s="601" t="s">
        <v>8533</v>
      </c>
      <c r="V788" s="429"/>
    </row>
    <row r="789" spans="1:30" s="38" customFormat="1" ht="48" outlineLevel="1">
      <c r="A789" s="474">
        <f t="shared" si="45"/>
        <v>726</v>
      </c>
      <c r="B789" s="430" t="s">
        <v>8788</v>
      </c>
      <c r="C789" s="430" t="s">
        <v>484</v>
      </c>
      <c r="D789" s="458" t="s">
        <v>2585</v>
      </c>
      <c r="E789" s="430" t="s">
        <v>2586</v>
      </c>
      <c r="F789" s="430" t="s">
        <v>5355</v>
      </c>
      <c r="G789" s="425" t="s">
        <v>2587</v>
      </c>
      <c r="H789" s="430" t="s">
        <v>253</v>
      </c>
      <c r="I789" s="430" t="s">
        <v>24</v>
      </c>
      <c r="J789" s="430" t="s">
        <v>7770</v>
      </c>
      <c r="K789" s="530">
        <v>336.89</v>
      </c>
      <c r="L789" s="659" t="s">
        <v>361</v>
      </c>
      <c r="M789" s="430" t="s">
        <v>6065</v>
      </c>
      <c r="N789" s="436" t="s">
        <v>57</v>
      </c>
      <c r="O789" s="453" t="s">
        <v>11064</v>
      </c>
      <c r="P789" s="430" t="s">
        <v>2588</v>
      </c>
      <c r="Q789" s="529" t="s">
        <v>9605</v>
      </c>
      <c r="R789" s="430" t="s">
        <v>7771</v>
      </c>
      <c r="S789" s="430" t="s">
        <v>2589</v>
      </c>
      <c r="T789" s="453" t="s">
        <v>9189</v>
      </c>
      <c r="U789" s="601" t="s">
        <v>8534</v>
      </c>
      <c r="V789" s="429"/>
    </row>
    <row r="790" spans="1:30" s="38" customFormat="1" ht="72" outlineLevel="1">
      <c r="A790" s="474">
        <f t="shared" si="45"/>
        <v>727</v>
      </c>
      <c r="B790" s="430" t="s">
        <v>13907</v>
      </c>
      <c r="C790" s="430" t="s">
        <v>484</v>
      </c>
      <c r="D790" s="458" t="s">
        <v>2590</v>
      </c>
      <c r="E790" s="430">
        <v>6624006950</v>
      </c>
      <c r="F790" s="430" t="s">
        <v>5356</v>
      </c>
      <c r="G790" s="425" t="s">
        <v>2591</v>
      </c>
      <c r="H790" s="430" t="s">
        <v>253</v>
      </c>
      <c r="I790" s="430" t="s">
        <v>24</v>
      </c>
      <c r="J790" s="430" t="s">
        <v>7772</v>
      </c>
      <c r="K790" s="530">
        <v>336.89</v>
      </c>
      <c r="L790" s="659" t="s">
        <v>361</v>
      </c>
      <c r="M790" s="430" t="s">
        <v>6068</v>
      </c>
      <c r="N790" s="436" t="s">
        <v>57</v>
      </c>
      <c r="O790" s="453" t="s">
        <v>9987</v>
      </c>
      <c r="P790" s="430" t="s">
        <v>2592</v>
      </c>
      <c r="Q790" s="529" t="s">
        <v>9605</v>
      </c>
      <c r="R790" s="430" t="s">
        <v>7773</v>
      </c>
      <c r="S790" s="430" t="s">
        <v>2593</v>
      </c>
      <c r="T790" s="453" t="s">
        <v>9189</v>
      </c>
      <c r="U790" s="601" t="s">
        <v>8534</v>
      </c>
      <c r="V790" s="429"/>
    </row>
    <row r="791" spans="1:30" s="38" customFormat="1" ht="72" outlineLevel="1">
      <c r="A791" s="474">
        <f t="shared" si="45"/>
        <v>728</v>
      </c>
      <c r="B791" s="430" t="s">
        <v>13908</v>
      </c>
      <c r="C791" s="430" t="s">
        <v>484</v>
      </c>
      <c r="D791" s="458" t="s">
        <v>2594</v>
      </c>
      <c r="E791" s="430">
        <v>6624002105</v>
      </c>
      <c r="F791" s="430" t="s">
        <v>5357</v>
      </c>
      <c r="G791" s="425" t="s">
        <v>2595</v>
      </c>
      <c r="H791" s="430" t="s">
        <v>253</v>
      </c>
      <c r="I791" s="430" t="s">
        <v>24</v>
      </c>
      <c r="J791" s="430" t="s">
        <v>6310</v>
      </c>
      <c r="K791" s="530">
        <v>336.89</v>
      </c>
      <c r="L791" s="659" t="s">
        <v>361</v>
      </c>
      <c r="M791" s="430" t="s">
        <v>5993</v>
      </c>
      <c r="N791" s="436" t="s">
        <v>57</v>
      </c>
      <c r="O791" s="453" t="s">
        <v>9969</v>
      </c>
      <c r="P791" s="430" t="s">
        <v>2596</v>
      </c>
      <c r="Q791" s="529" t="s">
        <v>9605</v>
      </c>
      <c r="R791" s="430" t="s">
        <v>7773</v>
      </c>
      <c r="S791" s="430" t="s">
        <v>2597</v>
      </c>
      <c r="T791" s="453" t="s">
        <v>9189</v>
      </c>
      <c r="U791" s="601" t="s">
        <v>8535</v>
      </c>
      <c r="V791" s="429"/>
    </row>
    <row r="792" spans="1:30" s="38" customFormat="1" ht="60" outlineLevel="1">
      <c r="A792" s="474">
        <f t="shared" si="45"/>
        <v>729</v>
      </c>
      <c r="B792" s="430" t="s">
        <v>8776</v>
      </c>
      <c r="C792" s="430" t="s">
        <v>484</v>
      </c>
      <c r="D792" s="458" t="s">
        <v>2598</v>
      </c>
      <c r="E792" s="430">
        <v>6624007061</v>
      </c>
      <c r="F792" s="430" t="s">
        <v>5358</v>
      </c>
      <c r="G792" s="452" t="s">
        <v>2599</v>
      </c>
      <c r="H792" s="430" t="s">
        <v>253</v>
      </c>
      <c r="I792" s="430" t="s">
        <v>24</v>
      </c>
      <c r="J792" s="430" t="s">
        <v>279</v>
      </c>
      <c r="K792" s="530">
        <v>336.89</v>
      </c>
      <c r="L792" s="659" t="s">
        <v>361</v>
      </c>
      <c r="M792" s="430" t="s">
        <v>4656</v>
      </c>
      <c r="N792" s="436" t="s">
        <v>57</v>
      </c>
      <c r="O792" s="453" t="s">
        <v>9461</v>
      </c>
      <c r="P792" s="430" t="s">
        <v>2600</v>
      </c>
      <c r="Q792" s="529" t="s">
        <v>9605</v>
      </c>
      <c r="R792" s="430" t="s">
        <v>7774</v>
      </c>
      <c r="S792" s="430" t="s">
        <v>2601</v>
      </c>
      <c r="T792" s="453" t="s">
        <v>9189</v>
      </c>
      <c r="U792" s="601" t="s">
        <v>8536</v>
      </c>
      <c r="V792" s="429"/>
    </row>
    <row r="793" spans="1:30" s="38" customFormat="1" ht="37.5">
      <c r="A793" s="532" t="s">
        <v>11740</v>
      </c>
      <c r="B793" s="462"/>
      <c r="C793" s="462"/>
      <c r="D793" s="442"/>
      <c r="E793" s="462"/>
      <c r="F793" s="463"/>
      <c r="G793" s="464"/>
      <c r="H793" s="463"/>
      <c r="I793" s="463"/>
      <c r="J793" s="463"/>
      <c r="K793" s="465"/>
      <c r="L793" s="463"/>
      <c r="M793" s="463"/>
      <c r="N793" s="463"/>
      <c r="O793" s="466"/>
      <c r="P793" s="467"/>
      <c r="Q793" s="468"/>
      <c r="R793" s="463"/>
      <c r="S793" s="463"/>
      <c r="T793" s="466"/>
      <c r="U793" s="469"/>
      <c r="V793" s="429">
        <v>111</v>
      </c>
      <c r="W793" s="2"/>
      <c r="X793" s="2"/>
      <c r="Y793" s="2"/>
      <c r="Z793" s="2"/>
      <c r="AA793" s="2"/>
      <c r="AB793" s="2"/>
      <c r="AC793" s="2"/>
      <c r="AD793" s="2"/>
    </row>
    <row r="794" spans="1:30" s="38" customFormat="1" ht="72" outlineLevel="1">
      <c r="A794" s="474">
        <f>A792+1</f>
        <v>730</v>
      </c>
      <c r="B794" s="436" t="s">
        <v>13909</v>
      </c>
      <c r="C794" s="436" t="s">
        <v>1041</v>
      </c>
      <c r="D794" s="435" t="s">
        <v>2602</v>
      </c>
      <c r="E794" s="436">
        <v>6623996510</v>
      </c>
      <c r="F794" s="436" t="s">
        <v>5361</v>
      </c>
      <c r="G794" s="437" t="s">
        <v>2603</v>
      </c>
      <c r="H794" s="430" t="s">
        <v>253</v>
      </c>
      <c r="I794" s="436" t="s">
        <v>24</v>
      </c>
      <c r="J794" s="430" t="s">
        <v>8322</v>
      </c>
      <c r="K794" s="501">
        <v>0</v>
      </c>
      <c r="L794" s="436" t="s">
        <v>2857</v>
      </c>
      <c r="M794" s="430" t="s">
        <v>6073</v>
      </c>
      <c r="N794" s="436" t="s">
        <v>57</v>
      </c>
      <c r="O794" s="438" t="s">
        <v>10366</v>
      </c>
      <c r="P794" s="436" t="s">
        <v>2604</v>
      </c>
      <c r="Q794" s="457" t="s">
        <v>9817</v>
      </c>
      <c r="R794" s="436" t="s">
        <v>7087</v>
      </c>
      <c r="S794" s="436" t="s">
        <v>2605</v>
      </c>
      <c r="T794" s="438" t="s">
        <v>2606</v>
      </c>
      <c r="U794" s="505" t="s">
        <v>57</v>
      </c>
      <c r="V794" s="429"/>
    </row>
    <row r="795" spans="1:30" s="38" customFormat="1" ht="72" outlineLevel="1">
      <c r="A795" s="474">
        <f t="shared" ref="A795:A883" si="46">A794+1</f>
        <v>731</v>
      </c>
      <c r="B795" s="520" t="s">
        <v>13910</v>
      </c>
      <c r="C795" s="430" t="s">
        <v>484</v>
      </c>
      <c r="D795" s="550" t="s">
        <v>2607</v>
      </c>
      <c r="E795" s="520">
        <v>6668021017</v>
      </c>
      <c r="F795" s="520" t="s">
        <v>5362</v>
      </c>
      <c r="G795" s="552" t="s">
        <v>2608</v>
      </c>
      <c r="H795" s="430" t="s">
        <v>253</v>
      </c>
      <c r="I795" s="520" t="s">
        <v>24</v>
      </c>
      <c r="J795" s="520" t="s">
        <v>2609</v>
      </c>
      <c r="K795" s="553">
        <v>231.4</v>
      </c>
      <c r="L795" s="520" t="s">
        <v>361</v>
      </c>
      <c r="M795" s="436" t="s">
        <v>6068</v>
      </c>
      <c r="N795" s="520" t="s">
        <v>57</v>
      </c>
      <c r="O795" s="526" t="s">
        <v>9979</v>
      </c>
      <c r="P795" s="520" t="s">
        <v>2610</v>
      </c>
      <c r="Q795" s="439" t="s">
        <v>9818</v>
      </c>
      <c r="R795" s="520" t="s">
        <v>7088</v>
      </c>
      <c r="S795" s="520" t="s">
        <v>2611</v>
      </c>
      <c r="T795" s="527" t="s">
        <v>8171</v>
      </c>
      <c r="U795" s="428" t="s">
        <v>7643</v>
      </c>
      <c r="V795" s="429"/>
    </row>
    <row r="796" spans="1:30" s="38" customFormat="1" ht="72" outlineLevel="1">
      <c r="A796" s="474">
        <f t="shared" si="46"/>
        <v>732</v>
      </c>
      <c r="B796" s="520" t="s">
        <v>13911</v>
      </c>
      <c r="C796" s="520" t="s">
        <v>68</v>
      </c>
      <c r="D796" s="550" t="s">
        <v>2612</v>
      </c>
      <c r="E796" s="520">
        <v>6669004166</v>
      </c>
      <c r="F796" s="520" t="s">
        <v>5363</v>
      </c>
      <c r="G796" s="552" t="s">
        <v>2613</v>
      </c>
      <c r="H796" s="430" t="s">
        <v>253</v>
      </c>
      <c r="I796" s="520" t="s">
        <v>24</v>
      </c>
      <c r="J796" s="520" t="s">
        <v>1339</v>
      </c>
      <c r="K796" s="553">
        <v>231.4</v>
      </c>
      <c r="L796" s="520" t="s">
        <v>361</v>
      </c>
      <c r="M796" s="436" t="s">
        <v>6065</v>
      </c>
      <c r="N796" s="520" t="s">
        <v>57</v>
      </c>
      <c r="O796" s="526" t="s">
        <v>10120</v>
      </c>
      <c r="P796" s="520" t="s">
        <v>2614</v>
      </c>
      <c r="Q796" s="439" t="s">
        <v>9818</v>
      </c>
      <c r="R796" s="520" t="s">
        <v>6832</v>
      </c>
      <c r="S796" s="520" t="s">
        <v>2615</v>
      </c>
      <c r="T796" s="527" t="s">
        <v>8172</v>
      </c>
      <c r="U796" s="428" t="s">
        <v>7644</v>
      </c>
      <c r="V796" s="429"/>
    </row>
    <row r="797" spans="1:30" s="38" customFormat="1" ht="72" outlineLevel="1">
      <c r="A797" s="474">
        <f t="shared" si="46"/>
        <v>733</v>
      </c>
      <c r="B797" s="520" t="s">
        <v>13912</v>
      </c>
      <c r="C797" s="430" t="s">
        <v>484</v>
      </c>
      <c r="D797" s="550" t="s">
        <v>2616</v>
      </c>
      <c r="E797" s="520">
        <v>6623003353</v>
      </c>
      <c r="F797" s="520" t="s">
        <v>5364</v>
      </c>
      <c r="G797" s="552" t="s">
        <v>2617</v>
      </c>
      <c r="H797" s="430" t="s">
        <v>253</v>
      </c>
      <c r="I797" s="520" t="s">
        <v>24</v>
      </c>
      <c r="J797" s="520" t="s">
        <v>2609</v>
      </c>
      <c r="K797" s="553">
        <v>231.4</v>
      </c>
      <c r="L797" s="520" t="s">
        <v>361</v>
      </c>
      <c r="M797" s="436" t="s">
        <v>5907</v>
      </c>
      <c r="N797" s="520" t="s">
        <v>57</v>
      </c>
      <c r="O797" s="526" t="s">
        <v>10121</v>
      </c>
      <c r="P797" s="520" t="s">
        <v>2618</v>
      </c>
      <c r="Q797" s="439" t="s">
        <v>9818</v>
      </c>
      <c r="R797" s="520" t="s">
        <v>7089</v>
      </c>
      <c r="S797" s="520" t="s">
        <v>2619</v>
      </c>
      <c r="T797" s="527" t="s">
        <v>8173</v>
      </c>
      <c r="U797" s="636" t="s">
        <v>7645</v>
      </c>
      <c r="V797" s="429"/>
    </row>
    <row r="798" spans="1:30" s="38" customFormat="1" ht="84" outlineLevel="1">
      <c r="A798" s="474">
        <f t="shared" si="46"/>
        <v>734</v>
      </c>
      <c r="B798" s="520" t="s">
        <v>13913</v>
      </c>
      <c r="C798" s="430" t="s">
        <v>484</v>
      </c>
      <c r="D798" s="550" t="s">
        <v>2620</v>
      </c>
      <c r="E798" s="520">
        <v>6667009031</v>
      </c>
      <c r="F798" s="520" t="s">
        <v>5365</v>
      </c>
      <c r="G798" s="552" t="s">
        <v>2621</v>
      </c>
      <c r="H798" s="430" t="s">
        <v>253</v>
      </c>
      <c r="I798" s="520" t="s">
        <v>24</v>
      </c>
      <c r="J798" s="520" t="s">
        <v>2622</v>
      </c>
      <c r="K798" s="553">
        <v>231.4</v>
      </c>
      <c r="L798" s="520" t="s">
        <v>361</v>
      </c>
      <c r="M798" s="436" t="s">
        <v>5902</v>
      </c>
      <c r="N798" s="520" t="s">
        <v>57</v>
      </c>
      <c r="O798" s="526" t="s">
        <v>9973</v>
      </c>
      <c r="P798" s="520" t="s">
        <v>2623</v>
      </c>
      <c r="Q798" s="439" t="s">
        <v>9818</v>
      </c>
      <c r="R798" s="520" t="s">
        <v>7090</v>
      </c>
      <c r="S798" s="520" t="s">
        <v>2624</v>
      </c>
      <c r="T798" s="527" t="s">
        <v>8174</v>
      </c>
      <c r="U798" s="428" t="s">
        <v>7646</v>
      </c>
      <c r="V798" s="429"/>
    </row>
    <row r="799" spans="1:30" s="38" customFormat="1" ht="120" outlineLevel="1">
      <c r="A799" s="474">
        <f t="shared" si="46"/>
        <v>735</v>
      </c>
      <c r="B799" s="430" t="s">
        <v>13914</v>
      </c>
      <c r="C799" s="520" t="s">
        <v>68</v>
      </c>
      <c r="D799" s="458" t="s">
        <v>2625</v>
      </c>
      <c r="E799" s="430">
        <v>6623003699</v>
      </c>
      <c r="F799" s="430" t="s">
        <v>5366</v>
      </c>
      <c r="G799" s="452" t="s">
        <v>2626</v>
      </c>
      <c r="H799" s="430" t="s">
        <v>253</v>
      </c>
      <c r="I799" s="430" t="s">
        <v>24</v>
      </c>
      <c r="J799" s="430" t="s">
        <v>2627</v>
      </c>
      <c r="K799" s="553">
        <v>231.4</v>
      </c>
      <c r="L799" s="430" t="s">
        <v>361</v>
      </c>
      <c r="M799" s="436" t="s">
        <v>6140</v>
      </c>
      <c r="N799" s="430" t="s">
        <v>57</v>
      </c>
      <c r="O799" s="453" t="s">
        <v>10122</v>
      </c>
      <c r="P799" s="430" t="s">
        <v>4528</v>
      </c>
      <c r="Q799" s="439" t="s">
        <v>9818</v>
      </c>
      <c r="R799" s="430" t="s">
        <v>7091</v>
      </c>
      <c r="S799" s="430" t="s">
        <v>2628</v>
      </c>
      <c r="T799" s="527" t="s">
        <v>12486</v>
      </c>
      <c r="U799" s="428" t="s">
        <v>7647</v>
      </c>
      <c r="V799" s="429"/>
    </row>
    <row r="800" spans="1:30" s="38" customFormat="1" ht="84" outlineLevel="1">
      <c r="A800" s="474">
        <f t="shared" si="46"/>
        <v>736</v>
      </c>
      <c r="B800" s="430" t="s">
        <v>13915</v>
      </c>
      <c r="C800" s="430" t="s">
        <v>484</v>
      </c>
      <c r="D800" s="458" t="s">
        <v>2629</v>
      </c>
      <c r="E800" s="430">
        <v>6623003018</v>
      </c>
      <c r="F800" s="430" t="s">
        <v>5367</v>
      </c>
      <c r="G800" s="452" t="s">
        <v>2630</v>
      </c>
      <c r="H800" s="430" t="s">
        <v>253</v>
      </c>
      <c r="I800" s="430" t="s">
        <v>24</v>
      </c>
      <c r="J800" s="430" t="s">
        <v>2609</v>
      </c>
      <c r="K800" s="553">
        <v>231.4</v>
      </c>
      <c r="L800" s="430" t="s">
        <v>361</v>
      </c>
      <c r="M800" s="436" t="s">
        <v>6141</v>
      </c>
      <c r="N800" s="430" t="s">
        <v>57</v>
      </c>
      <c r="O800" s="453" t="s">
        <v>10367</v>
      </c>
      <c r="P800" s="430" t="s">
        <v>2631</v>
      </c>
      <c r="Q800" s="439" t="s">
        <v>9818</v>
      </c>
      <c r="R800" s="430" t="s">
        <v>7092</v>
      </c>
      <c r="S800" s="430" t="s">
        <v>2632</v>
      </c>
      <c r="T800" s="497" t="s">
        <v>8175</v>
      </c>
      <c r="U800" s="636" t="s">
        <v>7648</v>
      </c>
      <c r="V800" s="429"/>
    </row>
    <row r="801" spans="1:22" s="38" customFormat="1" ht="72" outlineLevel="1">
      <c r="A801" s="474">
        <f t="shared" si="46"/>
        <v>737</v>
      </c>
      <c r="B801" s="430" t="s">
        <v>13916</v>
      </c>
      <c r="C801" s="430" t="s">
        <v>484</v>
      </c>
      <c r="D801" s="458" t="s">
        <v>2633</v>
      </c>
      <c r="E801" s="430">
        <v>6667009049</v>
      </c>
      <c r="F801" s="430" t="s">
        <v>5368</v>
      </c>
      <c r="G801" s="570" t="s">
        <v>2634</v>
      </c>
      <c r="H801" s="430" t="s">
        <v>253</v>
      </c>
      <c r="I801" s="430" t="s">
        <v>24</v>
      </c>
      <c r="J801" s="430" t="s">
        <v>2627</v>
      </c>
      <c r="K801" s="553">
        <v>231.4</v>
      </c>
      <c r="L801" s="430" t="s">
        <v>385</v>
      </c>
      <c r="M801" s="436" t="s">
        <v>5957</v>
      </c>
      <c r="N801" s="430" t="s">
        <v>57</v>
      </c>
      <c r="O801" s="453" t="s">
        <v>10368</v>
      </c>
      <c r="P801" s="430" t="s">
        <v>13705</v>
      </c>
      <c r="Q801" s="439" t="s">
        <v>9818</v>
      </c>
      <c r="R801" s="430" t="s">
        <v>7093</v>
      </c>
      <c r="S801" s="430" t="s">
        <v>2635</v>
      </c>
      <c r="T801" s="497" t="s">
        <v>8176</v>
      </c>
      <c r="U801" s="636" t="s">
        <v>7649</v>
      </c>
      <c r="V801" s="429"/>
    </row>
    <row r="802" spans="1:22" s="38" customFormat="1" ht="84" outlineLevel="1">
      <c r="A802" s="474">
        <f t="shared" si="46"/>
        <v>738</v>
      </c>
      <c r="B802" s="430" t="s">
        <v>13917</v>
      </c>
      <c r="C802" s="430" t="s">
        <v>484</v>
      </c>
      <c r="D802" s="458" t="s">
        <v>2636</v>
      </c>
      <c r="E802" s="430">
        <v>6667009056</v>
      </c>
      <c r="F802" s="430" t="s">
        <v>5369</v>
      </c>
      <c r="G802" s="452" t="s">
        <v>2637</v>
      </c>
      <c r="H802" s="430" t="s">
        <v>253</v>
      </c>
      <c r="I802" s="430" t="s">
        <v>24</v>
      </c>
      <c r="J802" s="430" t="s">
        <v>2627</v>
      </c>
      <c r="K802" s="553">
        <v>231.4</v>
      </c>
      <c r="L802" s="430" t="s">
        <v>361</v>
      </c>
      <c r="M802" s="436" t="s">
        <v>6142</v>
      </c>
      <c r="N802" s="430" t="s">
        <v>57</v>
      </c>
      <c r="O802" s="453" t="s">
        <v>9458</v>
      </c>
      <c r="P802" s="430" t="s">
        <v>13378</v>
      </c>
      <c r="Q802" s="439" t="s">
        <v>9818</v>
      </c>
      <c r="R802" s="430" t="s">
        <v>7094</v>
      </c>
      <c r="S802" s="430" t="s">
        <v>2638</v>
      </c>
      <c r="T802" s="497" t="s">
        <v>8177</v>
      </c>
      <c r="U802" s="428" t="s">
        <v>7650</v>
      </c>
      <c r="V802" s="429"/>
    </row>
    <row r="803" spans="1:22" s="38" customFormat="1" ht="72" outlineLevel="1">
      <c r="A803" s="474">
        <f t="shared" si="46"/>
        <v>739</v>
      </c>
      <c r="B803" s="430" t="s">
        <v>13918</v>
      </c>
      <c r="C803" s="430" t="s">
        <v>68</v>
      </c>
      <c r="D803" s="458" t="s">
        <v>2639</v>
      </c>
      <c r="E803" s="430">
        <v>6648006282</v>
      </c>
      <c r="F803" s="430" t="s">
        <v>5370</v>
      </c>
      <c r="G803" s="452" t="s">
        <v>2640</v>
      </c>
      <c r="H803" s="430" t="s">
        <v>253</v>
      </c>
      <c r="I803" s="430" t="s">
        <v>24</v>
      </c>
      <c r="J803" s="430" t="s">
        <v>279</v>
      </c>
      <c r="K803" s="553">
        <v>231.4</v>
      </c>
      <c r="L803" s="430" t="s">
        <v>361</v>
      </c>
      <c r="M803" s="436" t="s">
        <v>5915</v>
      </c>
      <c r="N803" s="430" t="s">
        <v>57</v>
      </c>
      <c r="O803" s="453" t="s">
        <v>9963</v>
      </c>
      <c r="P803" s="430" t="s">
        <v>13706</v>
      </c>
      <c r="Q803" s="439" t="s">
        <v>9818</v>
      </c>
      <c r="R803" s="520" t="s">
        <v>7095</v>
      </c>
      <c r="S803" s="430" t="s">
        <v>2641</v>
      </c>
      <c r="T803" s="497" t="s">
        <v>8178</v>
      </c>
      <c r="U803" s="636" t="s">
        <v>7651</v>
      </c>
      <c r="V803" s="429"/>
    </row>
    <row r="804" spans="1:22" s="38" customFormat="1" ht="60" outlineLevel="1">
      <c r="A804" s="474">
        <f t="shared" si="46"/>
        <v>740</v>
      </c>
      <c r="B804" s="430" t="s">
        <v>13919</v>
      </c>
      <c r="C804" s="430" t="s">
        <v>68</v>
      </c>
      <c r="D804" s="458" t="s">
        <v>2642</v>
      </c>
      <c r="E804" s="430">
        <v>6667009063</v>
      </c>
      <c r="F804" s="430" t="s">
        <v>5371</v>
      </c>
      <c r="G804" s="452" t="s">
        <v>2643</v>
      </c>
      <c r="H804" s="430" t="s">
        <v>253</v>
      </c>
      <c r="I804" s="430" t="s">
        <v>24</v>
      </c>
      <c r="J804" s="430" t="s">
        <v>279</v>
      </c>
      <c r="K804" s="553">
        <v>231.4</v>
      </c>
      <c r="L804" s="430" t="s">
        <v>361</v>
      </c>
      <c r="M804" s="436" t="s">
        <v>5903</v>
      </c>
      <c r="N804" s="430" t="s">
        <v>57</v>
      </c>
      <c r="O804" s="453" t="s">
        <v>11065</v>
      </c>
      <c r="P804" s="430" t="s">
        <v>2644</v>
      </c>
      <c r="Q804" s="439" t="s">
        <v>9818</v>
      </c>
      <c r="R804" s="520" t="s">
        <v>7096</v>
      </c>
      <c r="S804" s="430" t="s">
        <v>2645</v>
      </c>
      <c r="T804" s="497" t="s">
        <v>8179</v>
      </c>
      <c r="U804" s="428" t="s">
        <v>7652</v>
      </c>
      <c r="V804" s="429"/>
    </row>
    <row r="805" spans="1:22" s="38" customFormat="1" ht="60" outlineLevel="1">
      <c r="A805" s="474">
        <f t="shared" si="46"/>
        <v>741</v>
      </c>
      <c r="B805" s="430" t="s">
        <v>13920</v>
      </c>
      <c r="C805" s="430" t="s">
        <v>68</v>
      </c>
      <c r="D805" s="458" t="s">
        <v>2646</v>
      </c>
      <c r="E805" s="430">
        <v>6648006204</v>
      </c>
      <c r="F805" s="430" t="s">
        <v>5372</v>
      </c>
      <c r="G805" s="452" t="s">
        <v>2647</v>
      </c>
      <c r="H805" s="430" t="s">
        <v>253</v>
      </c>
      <c r="I805" s="430" t="s">
        <v>24</v>
      </c>
      <c r="J805" s="430" t="s">
        <v>279</v>
      </c>
      <c r="K805" s="553">
        <v>231.4</v>
      </c>
      <c r="L805" s="430" t="s">
        <v>361</v>
      </c>
      <c r="M805" s="436" t="s">
        <v>5899</v>
      </c>
      <c r="N805" s="430" t="s">
        <v>57</v>
      </c>
      <c r="O805" s="453" t="s">
        <v>10369</v>
      </c>
      <c r="P805" s="430" t="s">
        <v>2648</v>
      </c>
      <c r="Q805" s="439" t="s">
        <v>9818</v>
      </c>
      <c r="R805" s="520" t="s">
        <v>7097</v>
      </c>
      <c r="S805" s="430" t="s">
        <v>2649</v>
      </c>
      <c r="T805" s="497" t="s">
        <v>8180</v>
      </c>
      <c r="U805" s="636" t="s">
        <v>7653</v>
      </c>
      <c r="V805" s="429"/>
    </row>
    <row r="806" spans="1:22" s="38" customFormat="1" ht="60" outlineLevel="1">
      <c r="A806" s="474">
        <f t="shared" si="46"/>
        <v>742</v>
      </c>
      <c r="B806" s="430" t="s">
        <v>13379</v>
      </c>
      <c r="C806" s="430" t="s">
        <v>484</v>
      </c>
      <c r="D806" s="458" t="s">
        <v>2650</v>
      </c>
      <c r="E806" s="430">
        <v>6668021049</v>
      </c>
      <c r="F806" s="430" t="s">
        <v>5373</v>
      </c>
      <c r="G806" s="452" t="s">
        <v>2651</v>
      </c>
      <c r="H806" s="430" t="s">
        <v>253</v>
      </c>
      <c r="I806" s="430" t="s">
        <v>24</v>
      </c>
      <c r="J806" s="430" t="s">
        <v>2609</v>
      </c>
      <c r="K806" s="553">
        <v>231.4</v>
      </c>
      <c r="L806" s="430" t="s">
        <v>361</v>
      </c>
      <c r="M806" s="436" t="s">
        <v>5908</v>
      </c>
      <c r="N806" s="430" t="s">
        <v>57</v>
      </c>
      <c r="O806" s="453" t="s">
        <v>10370</v>
      </c>
      <c r="P806" s="430" t="s">
        <v>2652</v>
      </c>
      <c r="Q806" s="439" t="s">
        <v>9818</v>
      </c>
      <c r="R806" s="430" t="s">
        <v>7098</v>
      </c>
      <c r="S806" s="430" t="s">
        <v>2653</v>
      </c>
      <c r="T806" s="497" t="s">
        <v>8937</v>
      </c>
      <c r="U806" s="636" t="s">
        <v>7654</v>
      </c>
      <c r="V806" s="429"/>
    </row>
    <row r="807" spans="1:22" s="38" customFormat="1" ht="84" outlineLevel="1">
      <c r="A807" s="474">
        <f t="shared" si="46"/>
        <v>743</v>
      </c>
      <c r="B807" s="430" t="s">
        <v>13921</v>
      </c>
      <c r="C807" s="430" t="s">
        <v>484</v>
      </c>
      <c r="D807" s="458" t="s">
        <v>2654</v>
      </c>
      <c r="E807" s="430">
        <v>6648006317</v>
      </c>
      <c r="F807" s="430" t="s">
        <v>5374</v>
      </c>
      <c r="G807" s="452" t="s">
        <v>2655</v>
      </c>
      <c r="H807" s="430" t="s">
        <v>253</v>
      </c>
      <c r="I807" s="430" t="s">
        <v>24</v>
      </c>
      <c r="J807" s="430" t="s">
        <v>279</v>
      </c>
      <c r="K807" s="553">
        <v>231.4</v>
      </c>
      <c r="L807" s="430" t="s">
        <v>361</v>
      </c>
      <c r="M807" s="436" t="s">
        <v>6143</v>
      </c>
      <c r="N807" s="430" t="s">
        <v>57</v>
      </c>
      <c r="O807" s="453" t="s">
        <v>9459</v>
      </c>
      <c r="P807" s="430" t="s">
        <v>13380</v>
      </c>
      <c r="Q807" s="439" t="s">
        <v>9818</v>
      </c>
      <c r="R807" s="430" t="s">
        <v>7099</v>
      </c>
      <c r="S807" s="430" t="s">
        <v>2656</v>
      </c>
      <c r="T807" s="497" t="s">
        <v>8181</v>
      </c>
      <c r="U807" s="428" t="s">
        <v>7655</v>
      </c>
      <c r="V807" s="429"/>
    </row>
    <row r="808" spans="1:22" s="38" customFormat="1" ht="48" outlineLevel="1">
      <c r="A808" s="474">
        <f t="shared" si="46"/>
        <v>744</v>
      </c>
      <c r="B808" s="430" t="s">
        <v>5450</v>
      </c>
      <c r="C808" s="430" t="s">
        <v>484</v>
      </c>
      <c r="D808" s="550" t="s">
        <v>2657</v>
      </c>
      <c r="E808" s="520">
        <v>6623003794</v>
      </c>
      <c r="F808" s="520" t="s">
        <v>5375</v>
      </c>
      <c r="G808" s="552" t="s">
        <v>2658</v>
      </c>
      <c r="H808" s="430" t="s">
        <v>253</v>
      </c>
      <c r="I808" s="520" t="s">
        <v>24</v>
      </c>
      <c r="J808" s="520" t="s">
        <v>1339</v>
      </c>
      <c r="K808" s="553">
        <v>231.4</v>
      </c>
      <c r="L808" s="520" t="s">
        <v>361</v>
      </c>
      <c r="M808" s="436" t="s">
        <v>5900</v>
      </c>
      <c r="N808" s="520" t="s">
        <v>57</v>
      </c>
      <c r="O808" s="526" t="s">
        <v>9984</v>
      </c>
      <c r="P808" s="520" t="s">
        <v>2659</v>
      </c>
      <c r="Q808" s="439" t="s">
        <v>9818</v>
      </c>
      <c r="R808" s="520" t="s">
        <v>7100</v>
      </c>
      <c r="S808" s="520" t="s">
        <v>2660</v>
      </c>
      <c r="T808" s="527" t="s">
        <v>8938</v>
      </c>
      <c r="U808" s="428" t="s">
        <v>7656</v>
      </c>
      <c r="V808" s="429"/>
    </row>
    <row r="809" spans="1:22" s="38" customFormat="1" ht="60" outlineLevel="1">
      <c r="A809" s="474">
        <f t="shared" si="46"/>
        <v>745</v>
      </c>
      <c r="B809" s="430" t="s">
        <v>13922</v>
      </c>
      <c r="C809" s="430" t="s">
        <v>484</v>
      </c>
      <c r="D809" s="550" t="s">
        <v>2661</v>
      </c>
      <c r="E809" s="520">
        <v>6648010458</v>
      </c>
      <c r="F809" s="520" t="s">
        <v>5376</v>
      </c>
      <c r="G809" s="552" t="s">
        <v>2662</v>
      </c>
      <c r="H809" s="430" t="s">
        <v>253</v>
      </c>
      <c r="I809" s="520" t="s">
        <v>24</v>
      </c>
      <c r="J809" s="520" t="s">
        <v>279</v>
      </c>
      <c r="K809" s="553">
        <v>231.4</v>
      </c>
      <c r="L809" s="520" t="s">
        <v>361</v>
      </c>
      <c r="M809" s="436" t="s">
        <v>6144</v>
      </c>
      <c r="N809" s="520" t="s">
        <v>57</v>
      </c>
      <c r="O809" s="526" t="s">
        <v>10371</v>
      </c>
      <c r="P809" s="520" t="s">
        <v>13381</v>
      </c>
      <c r="Q809" s="439" t="s">
        <v>9818</v>
      </c>
      <c r="R809" s="520" t="s">
        <v>7101</v>
      </c>
      <c r="S809" s="520" t="s">
        <v>2663</v>
      </c>
      <c r="T809" s="527" t="s">
        <v>8182</v>
      </c>
      <c r="U809" s="636" t="s">
        <v>7657</v>
      </c>
      <c r="V809" s="429"/>
    </row>
    <row r="810" spans="1:22" s="38" customFormat="1" ht="72" outlineLevel="1">
      <c r="A810" s="474">
        <f t="shared" si="46"/>
        <v>746</v>
      </c>
      <c r="B810" s="430" t="s">
        <v>13923</v>
      </c>
      <c r="C810" s="430" t="s">
        <v>484</v>
      </c>
      <c r="D810" s="458" t="s">
        <v>2664</v>
      </c>
      <c r="E810" s="430">
        <v>6667008990</v>
      </c>
      <c r="F810" s="430" t="s">
        <v>5377</v>
      </c>
      <c r="G810" s="452" t="s">
        <v>2665</v>
      </c>
      <c r="H810" s="430" t="s">
        <v>253</v>
      </c>
      <c r="I810" s="430" t="s">
        <v>24</v>
      </c>
      <c r="J810" s="430" t="s">
        <v>2627</v>
      </c>
      <c r="K810" s="553">
        <v>231.4</v>
      </c>
      <c r="L810" s="430" t="s">
        <v>361</v>
      </c>
      <c r="M810" s="436" t="s">
        <v>5959</v>
      </c>
      <c r="N810" s="430" t="s">
        <v>57</v>
      </c>
      <c r="O810" s="453" t="s">
        <v>10123</v>
      </c>
      <c r="P810" s="430" t="s">
        <v>13707</v>
      </c>
      <c r="Q810" s="439" t="s">
        <v>9818</v>
      </c>
      <c r="R810" s="430" t="s">
        <v>7102</v>
      </c>
      <c r="S810" s="430" t="s">
        <v>2666</v>
      </c>
      <c r="T810" s="497" t="s">
        <v>8183</v>
      </c>
      <c r="U810" s="636" t="s">
        <v>7658</v>
      </c>
      <c r="V810" s="429"/>
    </row>
    <row r="811" spans="1:22" s="38" customFormat="1" ht="48" outlineLevel="1">
      <c r="A811" s="474">
        <f t="shared" si="46"/>
        <v>747</v>
      </c>
      <c r="B811" s="430" t="s">
        <v>13924</v>
      </c>
      <c r="C811" s="430" t="s">
        <v>68</v>
      </c>
      <c r="D811" s="458" t="s">
        <v>2667</v>
      </c>
      <c r="E811" s="430">
        <v>6668015944</v>
      </c>
      <c r="F811" s="430" t="s">
        <v>5440</v>
      </c>
      <c r="G811" s="452" t="s">
        <v>2668</v>
      </c>
      <c r="H811" s="430" t="s">
        <v>253</v>
      </c>
      <c r="I811" s="430" t="s">
        <v>24</v>
      </c>
      <c r="J811" s="430" t="s">
        <v>2627</v>
      </c>
      <c r="K811" s="553">
        <v>231.4</v>
      </c>
      <c r="L811" s="430" t="s">
        <v>361</v>
      </c>
      <c r="M811" s="436" t="s">
        <v>6005</v>
      </c>
      <c r="N811" s="430" t="s">
        <v>57</v>
      </c>
      <c r="O811" s="453" t="s">
        <v>10372</v>
      </c>
      <c r="P811" s="430" t="s">
        <v>13708</v>
      </c>
      <c r="Q811" s="439" t="s">
        <v>9818</v>
      </c>
      <c r="R811" s="430" t="s">
        <v>7103</v>
      </c>
      <c r="S811" s="430" t="s">
        <v>2669</v>
      </c>
      <c r="T811" s="453" t="s">
        <v>12485</v>
      </c>
      <c r="U811" s="428" t="s">
        <v>7659</v>
      </c>
      <c r="V811" s="429"/>
    </row>
    <row r="812" spans="1:22" s="38" customFormat="1" ht="60" outlineLevel="1">
      <c r="A812" s="474">
        <f t="shared" si="46"/>
        <v>748</v>
      </c>
      <c r="B812" s="430" t="s">
        <v>13925</v>
      </c>
      <c r="C812" s="430" t="s">
        <v>68</v>
      </c>
      <c r="D812" s="458" t="s">
        <v>2670</v>
      </c>
      <c r="E812" s="430">
        <v>6667009017</v>
      </c>
      <c r="F812" s="430" t="s">
        <v>5378</v>
      </c>
      <c r="G812" s="452" t="s">
        <v>2671</v>
      </c>
      <c r="H812" s="430" t="s">
        <v>253</v>
      </c>
      <c r="I812" s="430" t="s">
        <v>24</v>
      </c>
      <c r="J812" s="430" t="s">
        <v>4378</v>
      </c>
      <c r="K812" s="553">
        <v>231.4</v>
      </c>
      <c r="L812" s="430" t="s">
        <v>361</v>
      </c>
      <c r="M812" s="436" t="s">
        <v>5908</v>
      </c>
      <c r="N812" s="430" t="s">
        <v>57</v>
      </c>
      <c r="O812" s="453" t="s">
        <v>9464</v>
      </c>
      <c r="P812" s="430" t="s">
        <v>13382</v>
      </c>
      <c r="Q812" s="439" t="s">
        <v>9818</v>
      </c>
      <c r="R812" s="430" t="s">
        <v>7104</v>
      </c>
      <c r="S812" s="430" t="s">
        <v>2672</v>
      </c>
      <c r="T812" s="497" t="s">
        <v>8184</v>
      </c>
      <c r="U812" s="428" t="s">
        <v>7660</v>
      </c>
      <c r="V812" s="429"/>
    </row>
    <row r="813" spans="1:22" s="38" customFormat="1" ht="72" outlineLevel="1">
      <c r="A813" s="474">
        <f t="shared" si="46"/>
        <v>749</v>
      </c>
      <c r="B813" s="430" t="s">
        <v>13926</v>
      </c>
      <c r="C813" s="430" t="s">
        <v>484</v>
      </c>
      <c r="D813" s="458" t="s">
        <v>2673</v>
      </c>
      <c r="E813" s="430">
        <v>6668016553</v>
      </c>
      <c r="F813" s="430" t="s">
        <v>5379</v>
      </c>
      <c r="G813" s="452" t="s">
        <v>2674</v>
      </c>
      <c r="H813" s="430" t="s">
        <v>253</v>
      </c>
      <c r="I813" s="430" t="s">
        <v>24</v>
      </c>
      <c r="J813" s="430" t="s">
        <v>4421</v>
      </c>
      <c r="K813" s="553">
        <v>231.4</v>
      </c>
      <c r="L813" s="430" t="s">
        <v>361</v>
      </c>
      <c r="M813" s="436" t="s">
        <v>5958</v>
      </c>
      <c r="N813" s="430" t="s">
        <v>57</v>
      </c>
      <c r="O813" s="453" t="s">
        <v>10373</v>
      </c>
      <c r="P813" s="430" t="s">
        <v>13709</v>
      </c>
      <c r="Q813" s="439" t="s">
        <v>9818</v>
      </c>
      <c r="R813" s="430" t="s">
        <v>7103</v>
      </c>
      <c r="S813" s="430" t="s">
        <v>2675</v>
      </c>
      <c r="T813" s="497" t="s">
        <v>8185</v>
      </c>
      <c r="U813" s="428" t="s">
        <v>7661</v>
      </c>
      <c r="V813" s="429"/>
    </row>
    <row r="814" spans="1:22" s="38" customFormat="1" ht="72" outlineLevel="1">
      <c r="A814" s="474">
        <f t="shared" si="46"/>
        <v>750</v>
      </c>
      <c r="B814" s="430" t="s">
        <v>13927</v>
      </c>
      <c r="C814" s="430" t="s">
        <v>68</v>
      </c>
      <c r="D814" s="458" t="s">
        <v>2676</v>
      </c>
      <c r="E814" s="430">
        <v>6668016024</v>
      </c>
      <c r="F814" s="430" t="s">
        <v>5380</v>
      </c>
      <c r="G814" s="452" t="s">
        <v>2677</v>
      </c>
      <c r="H814" s="430" t="s">
        <v>253</v>
      </c>
      <c r="I814" s="430" t="s">
        <v>24</v>
      </c>
      <c r="J814" s="430" t="s">
        <v>279</v>
      </c>
      <c r="K814" s="530">
        <v>231.4</v>
      </c>
      <c r="L814" s="430" t="s">
        <v>361</v>
      </c>
      <c r="M814" s="436" t="s">
        <v>4656</v>
      </c>
      <c r="N814" s="430" t="s">
        <v>57</v>
      </c>
      <c r="O814" s="453" t="s">
        <v>10375</v>
      </c>
      <c r="P814" s="430" t="s">
        <v>13710</v>
      </c>
      <c r="Q814" s="439" t="s">
        <v>9818</v>
      </c>
      <c r="R814" s="430" t="s">
        <v>7105</v>
      </c>
      <c r="S814" s="430" t="s">
        <v>2678</v>
      </c>
      <c r="T814" s="497" t="s">
        <v>8837</v>
      </c>
      <c r="U814" s="636" t="s">
        <v>7662</v>
      </c>
      <c r="V814" s="429"/>
    </row>
    <row r="815" spans="1:22" s="38" customFormat="1" ht="60" outlineLevel="1">
      <c r="A815" s="474">
        <f t="shared" si="46"/>
        <v>751</v>
      </c>
      <c r="B815" s="430" t="s">
        <v>13928</v>
      </c>
      <c r="C815" s="430" t="s">
        <v>68</v>
      </c>
      <c r="D815" s="458" t="s">
        <v>2679</v>
      </c>
      <c r="E815" s="430">
        <v>6623003145</v>
      </c>
      <c r="F815" s="430" t="s">
        <v>5381</v>
      </c>
      <c r="G815" s="452" t="s">
        <v>2680</v>
      </c>
      <c r="H815" s="430" t="s">
        <v>253</v>
      </c>
      <c r="I815" s="430" t="s">
        <v>24</v>
      </c>
      <c r="J815" s="430" t="s">
        <v>2622</v>
      </c>
      <c r="K815" s="530">
        <v>231.4</v>
      </c>
      <c r="L815" s="430" t="s">
        <v>361</v>
      </c>
      <c r="M815" s="436" t="s">
        <v>6145</v>
      </c>
      <c r="N815" s="430" t="s">
        <v>57</v>
      </c>
      <c r="O815" s="453" t="s">
        <v>10374</v>
      </c>
      <c r="P815" s="430" t="s">
        <v>2681</v>
      </c>
      <c r="Q815" s="439" t="s">
        <v>9818</v>
      </c>
      <c r="R815" s="430" t="s">
        <v>7106</v>
      </c>
      <c r="S815" s="430" t="s">
        <v>2682</v>
      </c>
      <c r="T815" s="497" t="s">
        <v>8186</v>
      </c>
      <c r="U815" s="428" t="s">
        <v>7663</v>
      </c>
      <c r="V815" s="429"/>
    </row>
    <row r="816" spans="1:22" s="38" customFormat="1" ht="60" outlineLevel="1">
      <c r="A816" s="474">
        <f t="shared" si="46"/>
        <v>752</v>
      </c>
      <c r="B816" s="430" t="s">
        <v>13929</v>
      </c>
      <c r="C816" s="430" t="s">
        <v>484</v>
      </c>
      <c r="D816" s="550" t="s">
        <v>2683</v>
      </c>
      <c r="E816" s="430">
        <v>6668016497</v>
      </c>
      <c r="F816" s="430" t="s">
        <v>5382</v>
      </c>
      <c r="G816" s="452" t="s">
        <v>2684</v>
      </c>
      <c r="H816" s="430" t="s">
        <v>253</v>
      </c>
      <c r="I816" s="430" t="s">
        <v>24</v>
      </c>
      <c r="J816" s="430" t="s">
        <v>279</v>
      </c>
      <c r="K816" s="530">
        <v>231.4</v>
      </c>
      <c r="L816" s="430" t="s">
        <v>361</v>
      </c>
      <c r="M816" s="436" t="s">
        <v>6146</v>
      </c>
      <c r="N816" s="430" t="s">
        <v>57</v>
      </c>
      <c r="O816" s="453" t="s">
        <v>10046</v>
      </c>
      <c r="P816" s="430" t="s">
        <v>13383</v>
      </c>
      <c r="Q816" s="439" t="s">
        <v>9818</v>
      </c>
      <c r="R816" s="430" t="s">
        <v>7107</v>
      </c>
      <c r="S816" s="430" t="s">
        <v>2685</v>
      </c>
      <c r="T816" s="497" t="s">
        <v>8187</v>
      </c>
      <c r="U816" s="636" t="s">
        <v>7664</v>
      </c>
      <c r="V816" s="429"/>
    </row>
    <row r="817" spans="1:22" s="38" customFormat="1" ht="60" outlineLevel="1">
      <c r="A817" s="474">
        <f t="shared" si="46"/>
        <v>753</v>
      </c>
      <c r="B817" s="430" t="s">
        <v>13930</v>
      </c>
      <c r="C817" s="430" t="s">
        <v>68</v>
      </c>
      <c r="D817" s="550" t="s">
        <v>2686</v>
      </c>
      <c r="E817" s="430">
        <v>6668016560</v>
      </c>
      <c r="F817" s="430" t="s">
        <v>5383</v>
      </c>
      <c r="G817" s="452" t="s">
        <v>2687</v>
      </c>
      <c r="H817" s="430" t="s">
        <v>253</v>
      </c>
      <c r="I817" s="430" t="s">
        <v>24</v>
      </c>
      <c r="J817" s="430" t="s">
        <v>4422</v>
      </c>
      <c r="K817" s="530">
        <v>231.4</v>
      </c>
      <c r="L817" s="430" t="s">
        <v>361</v>
      </c>
      <c r="M817" s="436" t="s">
        <v>6140</v>
      </c>
      <c r="N817" s="430" t="s">
        <v>57</v>
      </c>
      <c r="O817" s="453" t="s">
        <v>10376</v>
      </c>
      <c r="P817" s="430" t="s">
        <v>2688</v>
      </c>
      <c r="Q817" s="439" t="s">
        <v>9818</v>
      </c>
      <c r="R817" s="430" t="s">
        <v>7108</v>
      </c>
      <c r="S817" s="430" t="s">
        <v>2689</v>
      </c>
      <c r="T817" s="497" t="s">
        <v>8188</v>
      </c>
      <c r="U817" s="428" t="s">
        <v>7665</v>
      </c>
      <c r="V817" s="429"/>
    </row>
    <row r="818" spans="1:22" s="38" customFormat="1" ht="72" outlineLevel="1">
      <c r="A818" s="474">
        <f t="shared" si="46"/>
        <v>754</v>
      </c>
      <c r="B818" s="430" t="s">
        <v>13931</v>
      </c>
      <c r="C818" s="430" t="s">
        <v>68</v>
      </c>
      <c r="D818" s="458" t="s">
        <v>2690</v>
      </c>
      <c r="E818" s="430">
        <v>6668021070</v>
      </c>
      <c r="F818" s="430" t="s">
        <v>5384</v>
      </c>
      <c r="G818" s="452" t="s">
        <v>2691</v>
      </c>
      <c r="H818" s="430" t="s">
        <v>253</v>
      </c>
      <c r="I818" s="430" t="s">
        <v>24</v>
      </c>
      <c r="J818" s="430" t="s">
        <v>279</v>
      </c>
      <c r="K818" s="530">
        <v>231.4</v>
      </c>
      <c r="L818" s="430" t="s">
        <v>361</v>
      </c>
      <c r="M818" s="436" t="s">
        <v>6065</v>
      </c>
      <c r="N818" s="430" t="s">
        <v>57</v>
      </c>
      <c r="O818" s="453" t="s">
        <v>10377</v>
      </c>
      <c r="P818" s="430" t="s">
        <v>13384</v>
      </c>
      <c r="Q818" s="439" t="s">
        <v>9818</v>
      </c>
      <c r="R818" s="430" t="s">
        <v>14054</v>
      </c>
      <c r="S818" s="430" t="s">
        <v>2692</v>
      </c>
      <c r="T818" s="497" t="s">
        <v>12484</v>
      </c>
      <c r="U818" s="428" t="s">
        <v>7666</v>
      </c>
      <c r="V818" s="429"/>
    </row>
    <row r="819" spans="1:22" s="38" customFormat="1" ht="72" outlineLevel="1">
      <c r="A819" s="474">
        <f t="shared" si="46"/>
        <v>755</v>
      </c>
      <c r="B819" s="430" t="s">
        <v>13932</v>
      </c>
      <c r="C819" s="430" t="s">
        <v>68</v>
      </c>
      <c r="D819" s="458" t="s">
        <v>2693</v>
      </c>
      <c r="E819" s="430">
        <v>6668016063</v>
      </c>
      <c r="F819" s="430" t="s">
        <v>5385</v>
      </c>
      <c r="G819" s="452" t="s">
        <v>2694</v>
      </c>
      <c r="H819" s="430" t="s">
        <v>253</v>
      </c>
      <c r="I819" s="430" t="s">
        <v>24</v>
      </c>
      <c r="J819" s="430" t="s">
        <v>2627</v>
      </c>
      <c r="K819" s="530">
        <v>231.4</v>
      </c>
      <c r="L819" s="430" t="s">
        <v>361</v>
      </c>
      <c r="M819" s="436" t="s">
        <v>6018</v>
      </c>
      <c r="N819" s="430" t="s">
        <v>57</v>
      </c>
      <c r="O819" s="453" t="s">
        <v>10378</v>
      </c>
      <c r="P819" s="430" t="s">
        <v>4529</v>
      </c>
      <c r="Q819" s="439" t="s">
        <v>9818</v>
      </c>
      <c r="R819" s="430" t="s">
        <v>7109</v>
      </c>
      <c r="S819" s="430" t="s">
        <v>2695</v>
      </c>
      <c r="T819" s="497" t="s">
        <v>8939</v>
      </c>
      <c r="U819" s="428" t="s">
        <v>7667</v>
      </c>
      <c r="V819" s="429"/>
    </row>
    <row r="820" spans="1:22" s="38" customFormat="1" ht="60" outlineLevel="1">
      <c r="A820" s="474">
        <f t="shared" si="46"/>
        <v>756</v>
      </c>
      <c r="B820" s="430" t="s">
        <v>13933</v>
      </c>
      <c r="C820" s="430" t="s">
        <v>484</v>
      </c>
      <c r="D820" s="458" t="s">
        <v>2696</v>
      </c>
      <c r="E820" s="430">
        <v>6669014936</v>
      </c>
      <c r="F820" s="430" t="s">
        <v>5386</v>
      </c>
      <c r="G820" s="452" t="s">
        <v>2697</v>
      </c>
      <c r="H820" s="430" t="s">
        <v>253</v>
      </c>
      <c r="I820" s="430" t="s">
        <v>24</v>
      </c>
      <c r="J820" s="430" t="s">
        <v>2609</v>
      </c>
      <c r="K820" s="530">
        <v>231.4</v>
      </c>
      <c r="L820" s="430" t="s">
        <v>361</v>
      </c>
      <c r="M820" s="436" t="s">
        <v>6145</v>
      </c>
      <c r="N820" s="430" t="s">
        <v>57</v>
      </c>
      <c r="O820" s="453" t="s">
        <v>10061</v>
      </c>
      <c r="P820" s="430" t="s">
        <v>2698</v>
      </c>
      <c r="Q820" s="439" t="s">
        <v>9818</v>
      </c>
      <c r="R820" s="430" t="s">
        <v>7110</v>
      </c>
      <c r="S820" s="430" t="s">
        <v>2699</v>
      </c>
      <c r="T820" s="497" t="s">
        <v>8940</v>
      </c>
      <c r="U820" s="428" t="s">
        <v>7668</v>
      </c>
      <c r="V820" s="429"/>
    </row>
    <row r="821" spans="1:22" s="38" customFormat="1" ht="72" outlineLevel="1">
      <c r="A821" s="474">
        <f t="shared" si="46"/>
        <v>757</v>
      </c>
      <c r="B821" s="430" t="s">
        <v>13934</v>
      </c>
      <c r="C821" s="430" t="s">
        <v>484</v>
      </c>
      <c r="D821" s="458" t="s">
        <v>2700</v>
      </c>
      <c r="E821" s="430">
        <v>6667008983</v>
      </c>
      <c r="F821" s="430" t="s">
        <v>5387</v>
      </c>
      <c r="G821" s="452" t="s">
        <v>2701</v>
      </c>
      <c r="H821" s="430" t="s">
        <v>253</v>
      </c>
      <c r="I821" s="430" t="s">
        <v>24</v>
      </c>
      <c r="J821" s="430" t="s">
        <v>2622</v>
      </c>
      <c r="K821" s="530">
        <v>231.4</v>
      </c>
      <c r="L821" s="430" t="s">
        <v>361</v>
      </c>
      <c r="M821" s="436" t="s">
        <v>6068</v>
      </c>
      <c r="N821" s="430" t="s">
        <v>57</v>
      </c>
      <c r="O821" s="453" t="s">
        <v>10379</v>
      </c>
      <c r="P821" s="430" t="s">
        <v>13385</v>
      </c>
      <c r="Q821" s="439" t="s">
        <v>9818</v>
      </c>
      <c r="R821" s="430" t="s">
        <v>7111</v>
      </c>
      <c r="S821" s="430" t="s">
        <v>2702</v>
      </c>
      <c r="T821" s="497" t="s">
        <v>8189</v>
      </c>
      <c r="U821" s="428" t="s">
        <v>7669</v>
      </c>
      <c r="V821" s="429"/>
    </row>
    <row r="822" spans="1:22" s="38" customFormat="1" ht="60" outlineLevel="1">
      <c r="A822" s="474">
        <f t="shared" si="46"/>
        <v>758</v>
      </c>
      <c r="B822" s="430" t="s">
        <v>13935</v>
      </c>
      <c r="C822" s="430" t="s">
        <v>484</v>
      </c>
      <c r="D822" s="458" t="s">
        <v>2703</v>
      </c>
      <c r="E822" s="430">
        <v>6667009070</v>
      </c>
      <c r="F822" s="430" t="s">
        <v>5388</v>
      </c>
      <c r="G822" s="452" t="s">
        <v>2704</v>
      </c>
      <c r="H822" s="430" t="s">
        <v>253</v>
      </c>
      <c r="I822" s="430" t="s">
        <v>24</v>
      </c>
      <c r="J822" s="430" t="s">
        <v>2622</v>
      </c>
      <c r="K822" s="530">
        <v>231.4</v>
      </c>
      <c r="L822" s="430" t="s">
        <v>361</v>
      </c>
      <c r="M822" s="436" t="s">
        <v>6147</v>
      </c>
      <c r="N822" s="430" t="s">
        <v>57</v>
      </c>
      <c r="O822" s="453" t="s">
        <v>10380</v>
      </c>
      <c r="P822" s="430" t="s">
        <v>13386</v>
      </c>
      <c r="Q822" s="439" t="s">
        <v>9818</v>
      </c>
      <c r="R822" s="430" t="s">
        <v>7112</v>
      </c>
      <c r="S822" s="430" t="s">
        <v>2705</v>
      </c>
      <c r="T822" s="497" t="s">
        <v>8190</v>
      </c>
      <c r="U822" s="428" t="s">
        <v>7670</v>
      </c>
      <c r="V822" s="429"/>
    </row>
    <row r="823" spans="1:22" s="38" customFormat="1" ht="60" outlineLevel="1">
      <c r="A823" s="474">
        <f t="shared" si="46"/>
        <v>759</v>
      </c>
      <c r="B823" s="430" t="s">
        <v>13936</v>
      </c>
      <c r="C823" s="430" t="s">
        <v>484</v>
      </c>
      <c r="D823" s="550" t="s">
        <v>2706</v>
      </c>
      <c r="E823" s="430">
        <v>6667009088</v>
      </c>
      <c r="F823" s="430" t="s">
        <v>5389</v>
      </c>
      <c r="G823" s="452" t="s">
        <v>2707</v>
      </c>
      <c r="H823" s="430" t="s">
        <v>253</v>
      </c>
      <c r="I823" s="430" t="s">
        <v>24</v>
      </c>
      <c r="J823" s="430" t="s">
        <v>2627</v>
      </c>
      <c r="K823" s="530">
        <v>231.4</v>
      </c>
      <c r="L823" s="430" t="s">
        <v>361</v>
      </c>
      <c r="M823" s="436" t="s">
        <v>6142</v>
      </c>
      <c r="N823" s="430" t="s">
        <v>57</v>
      </c>
      <c r="O823" s="453" t="s">
        <v>9979</v>
      </c>
      <c r="P823" s="430" t="s">
        <v>13387</v>
      </c>
      <c r="Q823" s="439" t="s">
        <v>9818</v>
      </c>
      <c r="R823" s="430" t="s">
        <v>7113</v>
      </c>
      <c r="S823" s="430" t="s">
        <v>2708</v>
      </c>
      <c r="T823" s="497" t="s">
        <v>12433</v>
      </c>
      <c r="U823" s="428" t="s">
        <v>7671</v>
      </c>
      <c r="V823" s="429"/>
    </row>
    <row r="824" spans="1:22" s="38" customFormat="1" ht="60" outlineLevel="1">
      <c r="A824" s="474">
        <f t="shared" si="46"/>
        <v>760</v>
      </c>
      <c r="B824" s="430" t="s">
        <v>13937</v>
      </c>
      <c r="C824" s="430" t="s">
        <v>68</v>
      </c>
      <c r="D824" s="550" t="s">
        <v>2709</v>
      </c>
      <c r="E824" s="430">
        <v>6667009095</v>
      </c>
      <c r="F824" s="430" t="s">
        <v>5390</v>
      </c>
      <c r="G824" s="452" t="s">
        <v>2710</v>
      </c>
      <c r="H824" s="430" t="s">
        <v>253</v>
      </c>
      <c r="I824" s="430" t="s">
        <v>24</v>
      </c>
      <c r="J824" s="430" t="s">
        <v>279</v>
      </c>
      <c r="K824" s="530">
        <v>231.4</v>
      </c>
      <c r="L824" s="430" t="s">
        <v>361</v>
      </c>
      <c r="M824" s="436" t="s">
        <v>5916</v>
      </c>
      <c r="N824" s="430" t="s">
        <v>57</v>
      </c>
      <c r="O824" s="453" t="s">
        <v>10381</v>
      </c>
      <c r="P824" s="430" t="s">
        <v>13711</v>
      </c>
      <c r="Q824" s="439" t="s">
        <v>9818</v>
      </c>
      <c r="R824" s="430" t="s">
        <v>7114</v>
      </c>
      <c r="S824" s="430" t="s">
        <v>2711</v>
      </c>
      <c r="T824" s="497" t="s">
        <v>8191</v>
      </c>
      <c r="U824" s="428" t="s">
        <v>7672</v>
      </c>
      <c r="V824" s="429"/>
    </row>
    <row r="825" spans="1:22" s="38" customFormat="1" ht="60" outlineLevel="1">
      <c r="A825" s="474">
        <f t="shared" si="46"/>
        <v>761</v>
      </c>
      <c r="B825" s="430" t="s">
        <v>13938</v>
      </c>
      <c r="C825" s="430" t="s">
        <v>68</v>
      </c>
      <c r="D825" s="550" t="s">
        <v>2712</v>
      </c>
      <c r="E825" s="430">
        <v>6623003280</v>
      </c>
      <c r="F825" s="430" t="s">
        <v>5391</v>
      </c>
      <c r="G825" s="452" t="s">
        <v>2713</v>
      </c>
      <c r="H825" s="430" t="s">
        <v>253</v>
      </c>
      <c r="I825" s="430" t="s">
        <v>24</v>
      </c>
      <c r="J825" s="430" t="s">
        <v>4422</v>
      </c>
      <c r="K825" s="530">
        <v>231.4</v>
      </c>
      <c r="L825" s="430" t="s">
        <v>361</v>
      </c>
      <c r="M825" s="436" t="s">
        <v>5957</v>
      </c>
      <c r="N825" s="430" t="s">
        <v>57</v>
      </c>
      <c r="O825" s="453" t="s">
        <v>9455</v>
      </c>
      <c r="P825" s="430" t="s">
        <v>4695</v>
      </c>
      <c r="Q825" s="439" t="s">
        <v>9818</v>
      </c>
      <c r="R825" s="430" t="s">
        <v>7115</v>
      </c>
      <c r="S825" s="430" t="s">
        <v>2714</v>
      </c>
      <c r="T825" s="497" t="s">
        <v>8192</v>
      </c>
      <c r="U825" s="428" t="s">
        <v>7673</v>
      </c>
      <c r="V825" s="429"/>
    </row>
    <row r="826" spans="1:22" s="38" customFormat="1" ht="72" outlineLevel="1">
      <c r="A826" s="474">
        <f t="shared" si="46"/>
        <v>762</v>
      </c>
      <c r="B826" s="430" t="s">
        <v>13939</v>
      </c>
      <c r="C826" s="430" t="s">
        <v>68</v>
      </c>
      <c r="D826" s="458" t="s">
        <v>2715</v>
      </c>
      <c r="E826" s="430">
        <v>6667009105</v>
      </c>
      <c r="F826" s="430" t="s">
        <v>5392</v>
      </c>
      <c r="G826" s="452" t="s">
        <v>2716</v>
      </c>
      <c r="H826" s="430" t="s">
        <v>253</v>
      </c>
      <c r="I826" s="430" t="s">
        <v>24</v>
      </c>
      <c r="J826" s="430" t="s">
        <v>279</v>
      </c>
      <c r="K826" s="530">
        <v>231.4</v>
      </c>
      <c r="L826" s="430" t="s">
        <v>361</v>
      </c>
      <c r="M826" s="436" t="s">
        <v>6146</v>
      </c>
      <c r="N826" s="430" t="s">
        <v>57</v>
      </c>
      <c r="O826" s="453" t="s">
        <v>10382</v>
      </c>
      <c r="P826" s="431" t="s">
        <v>13388</v>
      </c>
      <c r="Q826" s="439" t="s">
        <v>9818</v>
      </c>
      <c r="R826" s="430" t="s">
        <v>7116</v>
      </c>
      <c r="S826" s="430" t="s">
        <v>2717</v>
      </c>
      <c r="T826" s="497" t="s">
        <v>8193</v>
      </c>
      <c r="U826" s="428" t="s">
        <v>7674</v>
      </c>
      <c r="V826" s="429"/>
    </row>
    <row r="827" spans="1:22" s="38" customFormat="1" ht="60" outlineLevel="1">
      <c r="A827" s="474">
        <f t="shared" si="46"/>
        <v>763</v>
      </c>
      <c r="B827" s="430" t="s">
        <v>13940</v>
      </c>
      <c r="C827" s="430" t="s">
        <v>68</v>
      </c>
      <c r="D827" s="550" t="s">
        <v>2718</v>
      </c>
      <c r="E827" s="430">
        <v>6667008951</v>
      </c>
      <c r="F827" s="430" t="s">
        <v>5393</v>
      </c>
      <c r="G827" s="452" t="s">
        <v>2719</v>
      </c>
      <c r="H827" s="430" t="s">
        <v>253</v>
      </c>
      <c r="I827" s="430" t="s">
        <v>24</v>
      </c>
      <c r="J827" s="430" t="s">
        <v>279</v>
      </c>
      <c r="K827" s="530">
        <v>231.4</v>
      </c>
      <c r="L827" s="430" t="s">
        <v>361</v>
      </c>
      <c r="M827" s="436" t="s">
        <v>5899</v>
      </c>
      <c r="N827" s="430" t="s">
        <v>57</v>
      </c>
      <c r="O827" s="453" t="s">
        <v>10383</v>
      </c>
      <c r="P827" s="431" t="s">
        <v>13389</v>
      </c>
      <c r="Q827" s="439" t="s">
        <v>9818</v>
      </c>
      <c r="R827" s="430" t="s">
        <v>7117</v>
      </c>
      <c r="S827" s="430" t="s">
        <v>2720</v>
      </c>
      <c r="T827" s="497" t="s">
        <v>8941</v>
      </c>
      <c r="U827" s="636" t="s">
        <v>7675</v>
      </c>
      <c r="V827" s="429"/>
    </row>
    <row r="828" spans="1:22" s="38" customFormat="1" ht="72" outlineLevel="1">
      <c r="A828" s="474">
        <f t="shared" si="46"/>
        <v>764</v>
      </c>
      <c r="B828" s="430" t="s">
        <v>13941</v>
      </c>
      <c r="C828" s="430" t="s">
        <v>484</v>
      </c>
      <c r="D828" s="668" t="s">
        <v>2721</v>
      </c>
      <c r="E828" s="430">
        <v>6668016458</v>
      </c>
      <c r="F828" s="430" t="s">
        <v>5394</v>
      </c>
      <c r="G828" s="452" t="s">
        <v>2722</v>
      </c>
      <c r="H828" s="430" t="s">
        <v>253</v>
      </c>
      <c r="I828" s="430" t="s">
        <v>24</v>
      </c>
      <c r="J828" s="430" t="s">
        <v>2627</v>
      </c>
      <c r="K828" s="530">
        <v>231.4</v>
      </c>
      <c r="L828" s="430" t="s">
        <v>361</v>
      </c>
      <c r="M828" s="436" t="s">
        <v>6018</v>
      </c>
      <c r="N828" s="430" t="s">
        <v>57</v>
      </c>
      <c r="O828" s="453" t="s">
        <v>6574</v>
      </c>
      <c r="P828" s="431" t="s">
        <v>13390</v>
      </c>
      <c r="Q828" s="439" t="s">
        <v>9818</v>
      </c>
      <c r="R828" s="430" t="s">
        <v>7118</v>
      </c>
      <c r="S828" s="430" t="s">
        <v>2723</v>
      </c>
      <c r="T828" s="669" t="s">
        <v>8194</v>
      </c>
      <c r="U828" s="636" t="s">
        <v>7676</v>
      </c>
      <c r="V828" s="429"/>
    </row>
    <row r="829" spans="1:22" s="38" customFormat="1" ht="72" outlineLevel="1">
      <c r="A829" s="474">
        <f t="shared" si="46"/>
        <v>765</v>
      </c>
      <c r="B829" s="430" t="s">
        <v>13942</v>
      </c>
      <c r="C829" s="430" t="s">
        <v>484</v>
      </c>
      <c r="D829" s="550" t="s">
        <v>2724</v>
      </c>
      <c r="E829" s="430">
        <v>6623003762</v>
      </c>
      <c r="F829" s="430" t="s">
        <v>5395</v>
      </c>
      <c r="G829" s="452" t="s">
        <v>2725</v>
      </c>
      <c r="H829" s="430" t="s">
        <v>253</v>
      </c>
      <c r="I829" s="430" t="s">
        <v>24</v>
      </c>
      <c r="J829" s="430" t="s">
        <v>2609</v>
      </c>
      <c r="K829" s="530">
        <v>231.4</v>
      </c>
      <c r="L829" s="430" t="s">
        <v>361</v>
      </c>
      <c r="M829" s="436" t="s">
        <v>6147</v>
      </c>
      <c r="N829" s="430" t="s">
        <v>57</v>
      </c>
      <c r="O829" s="453" t="s">
        <v>10000</v>
      </c>
      <c r="P829" s="430" t="s">
        <v>2726</v>
      </c>
      <c r="Q829" s="439" t="s">
        <v>9818</v>
      </c>
      <c r="R829" s="430" t="s">
        <v>7119</v>
      </c>
      <c r="S829" s="430" t="s">
        <v>2727</v>
      </c>
      <c r="T829" s="497" t="s">
        <v>8195</v>
      </c>
      <c r="U829" s="428" t="s">
        <v>7677</v>
      </c>
      <c r="V829" s="429"/>
    </row>
    <row r="830" spans="1:22" s="38" customFormat="1" ht="60" outlineLevel="1">
      <c r="A830" s="474">
        <f t="shared" si="46"/>
        <v>766</v>
      </c>
      <c r="B830" s="430" t="s">
        <v>13943</v>
      </c>
      <c r="C830" s="430" t="s">
        <v>68</v>
      </c>
      <c r="D830" s="550" t="s">
        <v>2728</v>
      </c>
      <c r="E830" s="430">
        <v>6668021031</v>
      </c>
      <c r="F830" s="430" t="s">
        <v>5396</v>
      </c>
      <c r="G830" s="452" t="s">
        <v>2729</v>
      </c>
      <c r="H830" s="430" t="s">
        <v>253</v>
      </c>
      <c r="I830" s="430" t="s">
        <v>24</v>
      </c>
      <c r="J830" s="430" t="s">
        <v>279</v>
      </c>
      <c r="K830" s="530">
        <v>231.4</v>
      </c>
      <c r="L830" s="430" t="s">
        <v>361</v>
      </c>
      <c r="M830" s="436" t="s">
        <v>5899</v>
      </c>
      <c r="N830" s="430" t="s">
        <v>57</v>
      </c>
      <c r="O830" s="453" t="s">
        <v>9976</v>
      </c>
      <c r="P830" s="430" t="s">
        <v>13391</v>
      </c>
      <c r="Q830" s="439" t="s">
        <v>9818</v>
      </c>
      <c r="R830" s="430" t="s">
        <v>7120</v>
      </c>
      <c r="S830" s="430" t="s">
        <v>2730</v>
      </c>
      <c r="T830" s="497" t="s">
        <v>12483</v>
      </c>
      <c r="U830" s="428" t="s">
        <v>7678</v>
      </c>
      <c r="V830" s="429"/>
    </row>
    <row r="831" spans="1:22" s="38" customFormat="1" ht="60" outlineLevel="1">
      <c r="A831" s="474">
        <f t="shared" si="46"/>
        <v>767</v>
      </c>
      <c r="B831" s="430" t="s">
        <v>13944</v>
      </c>
      <c r="C831" s="430" t="s">
        <v>484</v>
      </c>
      <c r="D831" s="550" t="s">
        <v>2731</v>
      </c>
      <c r="E831" s="430">
        <v>6669014904</v>
      </c>
      <c r="F831" s="430" t="s">
        <v>5397</v>
      </c>
      <c r="G831" s="452" t="s">
        <v>2732</v>
      </c>
      <c r="H831" s="430" t="s">
        <v>253</v>
      </c>
      <c r="I831" s="430" t="s">
        <v>24</v>
      </c>
      <c r="J831" s="430" t="s">
        <v>2733</v>
      </c>
      <c r="K831" s="530">
        <v>231.4</v>
      </c>
      <c r="L831" s="430" t="s">
        <v>361</v>
      </c>
      <c r="M831" s="436" t="s">
        <v>6068</v>
      </c>
      <c r="N831" s="430" t="s">
        <v>57</v>
      </c>
      <c r="O831" s="453" t="s">
        <v>10384</v>
      </c>
      <c r="P831" s="430" t="s">
        <v>13712</v>
      </c>
      <c r="Q831" s="439" t="s">
        <v>9818</v>
      </c>
      <c r="R831" s="430" t="s">
        <v>7121</v>
      </c>
      <c r="S831" s="430" t="s">
        <v>2734</v>
      </c>
      <c r="T831" s="497" t="s">
        <v>8196</v>
      </c>
      <c r="U831" s="428" t="s">
        <v>7679</v>
      </c>
      <c r="V831" s="429"/>
    </row>
    <row r="832" spans="1:22" s="38" customFormat="1" ht="60" outlineLevel="1">
      <c r="A832" s="474">
        <f t="shared" si="46"/>
        <v>768</v>
      </c>
      <c r="B832" s="430" t="s">
        <v>13945</v>
      </c>
      <c r="C832" s="430" t="s">
        <v>484</v>
      </c>
      <c r="D832" s="550" t="s">
        <v>2735</v>
      </c>
      <c r="E832" s="430">
        <v>6623006097</v>
      </c>
      <c r="F832" s="430" t="s">
        <v>5398</v>
      </c>
      <c r="G832" s="452" t="s">
        <v>2736</v>
      </c>
      <c r="H832" s="430" t="s">
        <v>253</v>
      </c>
      <c r="I832" s="430" t="s">
        <v>24</v>
      </c>
      <c r="J832" s="430" t="s">
        <v>2609</v>
      </c>
      <c r="K832" s="530">
        <v>231.4</v>
      </c>
      <c r="L832" s="430" t="s">
        <v>361</v>
      </c>
      <c r="M832" s="436" t="s">
        <v>5908</v>
      </c>
      <c r="N832" s="430" t="s">
        <v>57</v>
      </c>
      <c r="O832" s="453" t="s">
        <v>10385</v>
      </c>
      <c r="P832" s="430" t="s">
        <v>2737</v>
      </c>
      <c r="Q832" s="439" t="s">
        <v>9818</v>
      </c>
      <c r="R832" s="430" t="s">
        <v>7122</v>
      </c>
      <c r="S832" s="430" t="s">
        <v>2738</v>
      </c>
      <c r="T832" s="497" t="s">
        <v>8197</v>
      </c>
      <c r="U832" s="428" t="s">
        <v>7680</v>
      </c>
      <c r="V832" s="429"/>
    </row>
    <row r="833" spans="1:22" s="38" customFormat="1" ht="60" outlineLevel="1">
      <c r="A833" s="474">
        <f t="shared" si="46"/>
        <v>769</v>
      </c>
      <c r="B833" s="430" t="s">
        <v>13946</v>
      </c>
      <c r="C833" s="430" t="s">
        <v>484</v>
      </c>
      <c r="D833" s="550" t="s">
        <v>2739</v>
      </c>
      <c r="E833" s="430">
        <v>6667009112</v>
      </c>
      <c r="F833" s="430" t="s">
        <v>5399</v>
      </c>
      <c r="G833" s="452" t="s">
        <v>2740</v>
      </c>
      <c r="H833" s="430" t="s">
        <v>253</v>
      </c>
      <c r="I833" s="430" t="s">
        <v>24</v>
      </c>
      <c r="J833" s="430" t="s">
        <v>13719</v>
      </c>
      <c r="K833" s="530">
        <v>231.4</v>
      </c>
      <c r="L833" s="430" t="s">
        <v>361</v>
      </c>
      <c r="M833" s="436" t="s">
        <v>5957</v>
      </c>
      <c r="N833" s="430" t="s">
        <v>57</v>
      </c>
      <c r="O833" s="453" t="s">
        <v>10386</v>
      </c>
      <c r="P833" s="430" t="s">
        <v>2741</v>
      </c>
      <c r="Q833" s="439" t="s">
        <v>9818</v>
      </c>
      <c r="R833" s="430" t="s">
        <v>7123</v>
      </c>
      <c r="S833" s="430" t="s">
        <v>2742</v>
      </c>
      <c r="T833" s="497" t="s">
        <v>8198</v>
      </c>
      <c r="U833" s="428" t="s">
        <v>7681</v>
      </c>
      <c r="V833" s="429"/>
    </row>
    <row r="834" spans="1:22" s="38" customFormat="1" ht="60" outlineLevel="1">
      <c r="A834" s="474">
        <f t="shared" si="46"/>
        <v>770</v>
      </c>
      <c r="B834" s="430" t="s">
        <v>13947</v>
      </c>
      <c r="C834" s="430" t="s">
        <v>484</v>
      </c>
      <c r="D834" s="550" t="s">
        <v>2743</v>
      </c>
      <c r="E834" s="430">
        <v>6623003755</v>
      </c>
      <c r="F834" s="430" t="s">
        <v>5400</v>
      </c>
      <c r="G834" s="452" t="s">
        <v>2744</v>
      </c>
      <c r="H834" s="430" t="s">
        <v>253</v>
      </c>
      <c r="I834" s="430" t="s">
        <v>24</v>
      </c>
      <c r="J834" s="430" t="s">
        <v>2622</v>
      </c>
      <c r="K834" s="530">
        <v>231.4</v>
      </c>
      <c r="L834" s="430" t="s">
        <v>361</v>
      </c>
      <c r="M834" s="436" t="s">
        <v>6080</v>
      </c>
      <c r="N834" s="430" t="s">
        <v>57</v>
      </c>
      <c r="O834" s="453" t="s">
        <v>10387</v>
      </c>
      <c r="P834" s="430" t="s">
        <v>2745</v>
      </c>
      <c r="Q834" s="439" t="s">
        <v>9818</v>
      </c>
      <c r="R834" s="430" t="s">
        <v>14053</v>
      </c>
      <c r="S834" s="430" t="s">
        <v>2746</v>
      </c>
      <c r="T834" s="497" t="s">
        <v>12434</v>
      </c>
      <c r="U834" s="428" t="s">
        <v>7682</v>
      </c>
      <c r="V834" s="429"/>
    </row>
    <row r="835" spans="1:22" s="38" customFormat="1" ht="60" outlineLevel="1">
      <c r="A835" s="474">
        <f t="shared" si="46"/>
        <v>771</v>
      </c>
      <c r="B835" s="430" t="s">
        <v>13948</v>
      </c>
      <c r="C835" s="430" t="s">
        <v>484</v>
      </c>
      <c r="D835" s="550" t="s">
        <v>2747</v>
      </c>
      <c r="E835" s="520">
        <v>6623003730</v>
      </c>
      <c r="F835" s="520" t="s">
        <v>5401</v>
      </c>
      <c r="G835" s="552" t="s">
        <v>2748</v>
      </c>
      <c r="H835" s="430" t="s">
        <v>253</v>
      </c>
      <c r="I835" s="520" t="s">
        <v>24</v>
      </c>
      <c r="J835" s="520" t="s">
        <v>2609</v>
      </c>
      <c r="K835" s="530">
        <v>231.4</v>
      </c>
      <c r="L835" s="520" t="s">
        <v>361</v>
      </c>
      <c r="M835" s="436" t="s">
        <v>6068</v>
      </c>
      <c r="N835" s="520" t="s">
        <v>57</v>
      </c>
      <c r="O835" s="526" t="s">
        <v>10121</v>
      </c>
      <c r="P835" s="520" t="s">
        <v>2749</v>
      </c>
      <c r="Q835" s="439" t="s">
        <v>9818</v>
      </c>
      <c r="R835" s="520" t="s">
        <v>7124</v>
      </c>
      <c r="S835" s="430" t="s">
        <v>2750</v>
      </c>
      <c r="T835" s="669" t="s">
        <v>8199</v>
      </c>
      <c r="U835" s="428" t="s">
        <v>7683</v>
      </c>
      <c r="V835" s="429"/>
    </row>
    <row r="836" spans="1:22" s="38" customFormat="1" ht="72" outlineLevel="1">
      <c r="A836" s="474">
        <f t="shared" si="46"/>
        <v>772</v>
      </c>
      <c r="B836" s="430" t="s">
        <v>13949</v>
      </c>
      <c r="C836" s="430" t="s">
        <v>68</v>
      </c>
      <c r="D836" s="550" t="s">
        <v>2751</v>
      </c>
      <c r="E836" s="520">
        <v>6667009120</v>
      </c>
      <c r="F836" s="520" t="s">
        <v>5402</v>
      </c>
      <c r="G836" s="552" t="s">
        <v>2752</v>
      </c>
      <c r="H836" s="430" t="s">
        <v>253</v>
      </c>
      <c r="I836" s="520" t="s">
        <v>24</v>
      </c>
      <c r="J836" s="520" t="s">
        <v>2622</v>
      </c>
      <c r="K836" s="530">
        <v>231.4</v>
      </c>
      <c r="L836" s="520" t="s">
        <v>361</v>
      </c>
      <c r="M836" s="436" t="s">
        <v>5958</v>
      </c>
      <c r="N836" s="520" t="s">
        <v>57</v>
      </c>
      <c r="O836" s="526" t="s">
        <v>6574</v>
      </c>
      <c r="P836" s="520" t="s">
        <v>13392</v>
      </c>
      <c r="Q836" s="439" t="s">
        <v>9818</v>
      </c>
      <c r="R836" s="520" t="s">
        <v>7125</v>
      </c>
      <c r="S836" s="430" t="s">
        <v>2753</v>
      </c>
      <c r="T836" s="497" t="s">
        <v>8200</v>
      </c>
      <c r="U836" s="428" t="s">
        <v>7684</v>
      </c>
      <c r="V836" s="429"/>
    </row>
    <row r="837" spans="1:22" s="38" customFormat="1" ht="60" outlineLevel="1">
      <c r="A837" s="474">
        <f t="shared" si="46"/>
        <v>773</v>
      </c>
      <c r="B837" s="430" t="s">
        <v>13950</v>
      </c>
      <c r="C837" s="430" t="s">
        <v>484</v>
      </c>
      <c r="D837" s="550" t="s">
        <v>2754</v>
      </c>
      <c r="E837" s="520">
        <v>6668015951</v>
      </c>
      <c r="F837" s="520" t="s">
        <v>5403</v>
      </c>
      <c r="G837" s="552" t="s">
        <v>2755</v>
      </c>
      <c r="H837" s="430" t="s">
        <v>253</v>
      </c>
      <c r="I837" s="520" t="s">
        <v>24</v>
      </c>
      <c r="J837" s="520" t="s">
        <v>2627</v>
      </c>
      <c r="K837" s="530">
        <v>231.4</v>
      </c>
      <c r="L837" s="520" t="s">
        <v>361</v>
      </c>
      <c r="M837" s="436" t="s">
        <v>6018</v>
      </c>
      <c r="N837" s="520" t="s">
        <v>57</v>
      </c>
      <c r="O837" s="526" t="s">
        <v>9973</v>
      </c>
      <c r="P837" s="520" t="s">
        <v>2756</v>
      </c>
      <c r="Q837" s="439" t="s">
        <v>9818</v>
      </c>
      <c r="R837" s="520" t="s">
        <v>7126</v>
      </c>
      <c r="S837" s="430" t="s">
        <v>2757</v>
      </c>
      <c r="T837" s="497" t="s">
        <v>8201</v>
      </c>
      <c r="U837" s="428" t="s">
        <v>7685</v>
      </c>
      <c r="V837" s="429"/>
    </row>
    <row r="838" spans="1:22" s="38" customFormat="1" ht="60" outlineLevel="1">
      <c r="A838" s="474">
        <f t="shared" si="46"/>
        <v>774</v>
      </c>
      <c r="B838" s="430" t="s">
        <v>13951</v>
      </c>
      <c r="C838" s="430" t="s">
        <v>484</v>
      </c>
      <c r="D838" s="550" t="s">
        <v>2758</v>
      </c>
      <c r="E838" s="430">
        <v>6623003723</v>
      </c>
      <c r="F838" s="430" t="s">
        <v>5404</v>
      </c>
      <c r="G838" s="452" t="s">
        <v>2759</v>
      </c>
      <c r="H838" s="430" t="s">
        <v>253</v>
      </c>
      <c r="I838" s="430" t="s">
        <v>24</v>
      </c>
      <c r="J838" s="430" t="s">
        <v>279</v>
      </c>
      <c r="K838" s="530">
        <v>231.4</v>
      </c>
      <c r="L838" s="430" t="s">
        <v>361</v>
      </c>
      <c r="M838" s="436" t="s">
        <v>6071</v>
      </c>
      <c r="N838" s="430" t="s">
        <v>57</v>
      </c>
      <c r="O838" s="453" t="s">
        <v>9987</v>
      </c>
      <c r="P838" s="431" t="s">
        <v>11426</v>
      </c>
      <c r="Q838" s="439" t="s">
        <v>9818</v>
      </c>
      <c r="R838" s="430" t="s">
        <v>7134</v>
      </c>
      <c r="S838" s="430" t="s">
        <v>2760</v>
      </c>
      <c r="T838" s="497" t="s">
        <v>8202</v>
      </c>
      <c r="U838" s="428" t="s">
        <v>7686</v>
      </c>
      <c r="V838" s="429"/>
    </row>
    <row r="839" spans="1:22" s="38" customFormat="1" ht="60" outlineLevel="1">
      <c r="A839" s="474">
        <f t="shared" si="46"/>
        <v>775</v>
      </c>
      <c r="B839" s="430" t="s">
        <v>13952</v>
      </c>
      <c r="C839" s="430" t="s">
        <v>484</v>
      </c>
      <c r="D839" s="550" t="s">
        <v>2761</v>
      </c>
      <c r="E839" s="430">
        <v>6623001638</v>
      </c>
      <c r="F839" s="430" t="s">
        <v>5405</v>
      </c>
      <c r="G839" s="513" t="s">
        <v>6653</v>
      </c>
      <c r="H839" s="430" t="s">
        <v>253</v>
      </c>
      <c r="I839" s="430" t="s">
        <v>24</v>
      </c>
      <c r="J839" s="430" t="s">
        <v>2627</v>
      </c>
      <c r="K839" s="530">
        <v>231.4</v>
      </c>
      <c r="L839" s="430" t="s">
        <v>361</v>
      </c>
      <c r="M839" s="436" t="s">
        <v>6015</v>
      </c>
      <c r="N839" s="430" t="s">
        <v>57</v>
      </c>
      <c r="O839" s="453" t="s">
        <v>10124</v>
      </c>
      <c r="P839" s="430" t="s">
        <v>13713</v>
      </c>
      <c r="Q839" s="439" t="s">
        <v>9818</v>
      </c>
      <c r="R839" s="430" t="s">
        <v>7135</v>
      </c>
      <c r="S839" s="430" t="s">
        <v>6722</v>
      </c>
      <c r="T839" s="497" t="s">
        <v>8203</v>
      </c>
      <c r="U839" s="428" t="s">
        <v>7687</v>
      </c>
      <c r="V839" s="429"/>
    </row>
    <row r="840" spans="1:22" s="38" customFormat="1" ht="72" outlineLevel="1">
      <c r="A840" s="474">
        <f t="shared" si="46"/>
        <v>776</v>
      </c>
      <c r="B840" s="430" t="s">
        <v>13953</v>
      </c>
      <c r="C840" s="430" t="s">
        <v>68</v>
      </c>
      <c r="D840" s="458" t="s">
        <v>2762</v>
      </c>
      <c r="E840" s="430">
        <v>6623003709</v>
      </c>
      <c r="F840" s="430" t="s">
        <v>5406</v>
      </c>
      <c r="G840" s="513" t="s">
        <v>6654</v>
      </c>
      <c r="H840" s="430" t="s">
        <v>253</v>
      </c>
      <c r="I840" s="430" t="s">
        <v>24</v>
      </c>
      <c r="J840" s="430" t="s">
        <v>2733</v>
      </c>
      <c r="K840" s="530">
        <v>231.4</v>
      </c>
      <c r="L840" s="430" t="s">
        <v>361</v>
      </c>
      <c r="M840" s="436" t="s">
        <v>6148</v>
      </c>
      <c r="N840" s="430" t="s">
        <v>57</v>
      </c>
      <c r="O840" s="453" t="s">
        <v>10388</v>
      </c>
      <c r="P840" s="430" t="s">
        <v>13714</v>
      </c>
      <c r="Q840" s="439" t="s">
        <v>9818</v>
      </c>
      <c r="R840" s="430" t="s">
        <v>7136</v>
      </c>
      <c r="S840" s="430" t="s">
        <v>2763</v>
      </c>
      <c r="T840" s="588" t="s">
        <v>12435</v>
      </c>
      <c r="U840" s="428" t="s">
        <v>7688</v>
      </c>
      <c r="V840" s="429"/>
    </row>
    <row r="841" spans="1:22" s="38" customFormat="1" ht="60" outlineLevel="1">
      <c r="A841" s="474">
        <f t="shared" si="46"/>
        <v>777</v>
      </c>
      <c r="B841" s="430" t="s">
        <v>13954</v>
      </c>
      <c r="C841" s="430" t="s">
        <v>68</v>
      </c>
      <c r="D841" s="458" t="s">
        <v>2764</v>
      </c>
      <c r="E841" s="430">
        <v>6667008817</v>
      </c>
      <c r="F841" s="430" t="s">
        <v>5407</v>
      </c>
      <c r="G841" s="452" t="s">
        <v>2765</v>
      </c>
      <c r="H841" s="430" t="s">
        <v>253</v>
      </c>
      <c r="I841" s="430" t="s">
        <v>24</v>
      </c>
      <c r="J841" s="430" t="s">
        <v>2733</v>
      </c>
      <c r="K841" s="530">
        <v>231.4</v>
      </c>
      <c r="L841" s="430" t="s">
        <v>361</v>
      </c>
      <c r="M841" s="436" t="s">
        <v>5908</v>
      </c>
      <c r="N841" s="430" t="s">
        <v>57</v>
      </c>
      <c r="O841" s="453" t="s">
        <v>10389</v>
      </c>
      <c r="P841" s="430" t="s">
        <v>13715</v>
      </c>
      <c r="Q841" s="439" t="s">
        <v>9818</v>
      </c>
      <c r="R841" s="430" t="s">
        <v>7137</v>
      </c>
      <c r="S841" s="430" t="s">
        <v>2766</v>
      </c>
      <c r="T841" s="497" t="s">
        <v>8204</v>
      </c>
      <c r="U841" s="428" t="s">
        <v>7689</v>
      </c>
      <c r="V841" s="429"/>
    </row>
    <row r="842" spans="1:22" s="38" customFormat="1" ht="84" outlineLevel="1">
      <c r="A842" s="474">
        <f t="shared" si="46"/>
        <v>778</v>
      </c>
      <c r="B842" s="430" t="s">
        <v>13955</v>
      </c>
      <c r="C842" s="430" t="s">
        <v>484</v>
      </c>
      <c r="D842" s="458" t="s">
        <v>2767</v>
      </c>
      <c r="E842" s="430">
        <v>6668016151</v>
      </c>
      <c r="F842" s="430" t="s">
        <v>5408</v>
      </c>
      <c r="G842" s="452" t="s">
        <v>2768</v>
      </c>
      <c r="H842" s="430" t="s">
        <v>253</v>
      </c>
      <c r="I842" s="430" t="s">
        <v>24</v>
      </c>
      <c r="J842" s="430" t="s">
        <v>2769</v>
      </c>
      <c r="K842" s="530">
        <v>231.4</v>
      </c>
      <c r="L842" s="430" t="s">
        <v>361</v>
      </c>
      <c r="M842" s="436" t="s">
        <v>4657</v>
      </c>
      <c r="N842" s="430" t="s">
        <v>57</v>
      </c>
      <c r="O842" s="511" t="s">
        <v>9458</v>
      </c>
      <c r="P842" s="430" t="s">
        <v>2770</v>
      </c>
      <c r="Q842" s="439" t="s">
        <v>9818</v>
      </c>
      <c r="R842" s="430" t="s">
        <v>7138</v>
      </c>
      <c r="S842" s="430" t="s">
        <v>2771</v>
      </c>
      <c r="T842" s="497" t="s">
        <v>8205</v>
      </c>
      <c r="U842" s="428" t="s">
        <v>7690</v>
      </c>
      <c r="V842" s="429"/>
    </row>
    <row r="843" spans="1:22" s="38" customFormat="1" ht="72" outlineLevel="1">
      <c r="A843" s="474">
        <f t="shared" si="46"/>
        <v>779</v>
      </c>
      <c r="B843" s="430" t="s">
        <v>13956</v>
      </c>
      <c r="C843" s="430" t="s">
        <v>484</v>
      </c>
      <c r="D843" s="550" t="s">
        <v>2772</v>
      </c>
      <c r="E843" s="430">
        <v>6623033301</v>
      </c>
      <c r="F843" s="430" t="s">
        <v>5409</v>
      </c>
      <c r="G843" s="452" t="s">
        <v>2773</v>
      </c>
      <c r="H843" s="430" t="s">
        <v>253</v>
      </c>
      <c r="I843" s="430" t="s">
        <v>24</v>
      </c>
      <c r="J843" s="430" t="s">
        <v>2733</v>
      </c>
      <c r="K843" s="530">
        <v>231.4</v>
      </c>
      <c r="L843" s="430" t="s">
        <v>361</v>
      </c>
      <c r="M843" s="436" t="s">
        <v>5908</v>
      </c>
      <c r="N843" s="430" t="s">
        <v>57</v>
      </c>
      <c r="O843" s="511" t="s">
        <v>10118</v>
      </c>
      <c r="P843" s="430" t="s">
        <v>13393</v>
      </c>
      <c r="Q843" s="439" t="s">
        <v>9818</v>
      </c>
      <c r="R843" s="430" t="s">
        <v>7139</v>
      </c>
      <c r="S843" s="430" t="s">
        <v>2774</v>
      </c>
      <c r="T843" s="497" t="s">
        <v>8206</v>
      </c>
      <c r="U843" s="428" t="s">
        <v>7691</v>
      </c>
      <c r="V843" s="429"/>
    </row>
    <row r="844" spans="1:22" s="38" customFormat="1" ht="60" outlineLevel="1">
      <c r="A844" s="474">
        <f t="shared" si="46"/>
        <v>780</v>
      </c>
      <c r="B844" s="430" t="s">
        <v>13957</v>
      </c>
      <c r="C844" s="430" t="s">
        <v>484</v>
      </c>
      <c r="D844" s="458" t="s">
        <v>2775</v>
      </c>
      <c r="E844" s="430">
        <v>6623004780</v>
      </c>
      <c r="F844" s="430" t="s">
        <v>5410</v>
      </c>
      <c r="G844" s="452" t="s">
        <v>2776</v>
      </c>
      <c r="H844" s="430" t="s">
        <v>253</v>
      </c>
      <c r="I844" s="430" t="s">
        <v>24</v>
      </c>
      <c r="J844" s="430" t="s">
        <v>1339</v>
      </c>
      <c r="K844" s="530">
        <v>231.4</v>
      </c>
      <c r="L844" s="430" t="s">
        <v>361</v>
      </c>
      <c r="M844" s="436" t="s">
        <v>4639</v>
      </c>
      <c r="N844" s="430" t="s">
        <v>57</v>
      </c>
      <c r="O844" s="453" t="s">
        <v>10390</v>
      </c>
      <c r="P844" s="430" t="s">
        <v>2777</v>
      </c>
      <c r="Q844" s="439" t="s">
        <v>9818</v>
      </c>
      <c r="R844" s="430" t="s">
        <v>7140</v>
      </c>
      <c r="S844" s="430" t="s">
        <v>2778</v>
      </c>
      <c r="T844" s="497" t="s">
        <v>8207</v>
      </c>
      <c r="U844" s="428" t="s">
        <v>7692</v>
      </c>
      <c r="V844" s="429"/>
    </row>
    <row r="845" spans="1:22" s="38" customFormat="1" ht="60" outlineLevel="1">
      <c r="A845" s="474">
        <f t="shared" si="46"/>
        <v>781</v>
      </c>
      <c r="B845" s="430" t="s">
        <v>13958</v>
      </c>
      <c r="C845" s="430" t="s">
        <v>484</v>
      </c>
      <c r="D845" s="458" t="s">
        <v>2779</v>
      </c>
      <c r="E845" s="430">
        <v>6623003804</v>
      </c>
      <c r="F845" s="430" t="s">
        <v>5411</v>
      </c>
      <c r="G845" s="452" t="s">
        <v>2780</v>
      </c>
      <c r="H845" s="430" t="s">
        <v>253</v>
      </c>
      <c r="I845" s="430" t="s">
        <v>24</v>
      </c>
      <c r="J845" s="430" t="s">
        <v>279</v>
      </c>
      <c r="K845" s="530">
        <v>231.4</v>
      </c>
      <c r="L845" s="430" t="s">
        <v>361</v>
      </c>
      <c r="M845" s="430" t="s">
        <v>5973</v>
      </c>
      <c r="N845" s="430" t="s">
        <v>57</v>
      </c>
      <c r="O845" s="453" t="s">
        <v>10125</v>
      </c>
      <c r="P845" s="430" t="s">
        <v>13394</v>
      </c>
      <c r="Q845" s="439" t="s">
        <v>9818</v>
      </c>
      <c r="R845" s="430" t="s">
        <v>7141</v>
      </c>
      <c r="S845" s="430" t="s">
        <v>2781</v>
      </c>
      <c r="T845" s="497" t="s">
        <v>8814</v>
      </c>
      <c r="U845" s="428" t="s">
        <v>7693</v>
      </c>
      <c r="V845" s="429"/>
    </row>
    <row r="846" spans="1:22" s="38" customFormat="1" ht="72" outlineLevel="1">
      <c r="A846" s="474">
        <f t="shared" si="46"/>
        <v>782</v>
      </c>
      <c r="B846" s="430" t="s">
        <v>13959</v>
      </c>
      <c r="C846" s="430" t="s">
        <v>484</v>
      </c>
      <c r="D846" s="458" t="s">
        <v>2782</v>
      </c>
      <c r="E846" s="430">
        <v>6669014929</v>
      </c>
      <c r="F846" s="573" t="s">
        <v>5412</v>
      </c>
      <c r="G846" s="452" t="s">
        <v>2783</v>
      </c>
      <c r="H846" s="430" t="s">
        <v>253</v>
      </c>
      <c r="I846" s="430" t="s">
        <v>24</v>
      </c>
      <c r="J846" s="430" t="s">
        <v>2609</v>
      </c>
      <c r="K846" s="530">
        <v>231.4</v>
      </c>
      <c r="L846" s="430" t="s">
        <v>361</v>
      </c>
      <c r="M846" s="430" t="s">
        <v>5908</v>
      </c>
      <c r="N846" s="430" t="s">
        <v>57</v>
      </c>
      <c r="O846" s="511" t="s">
        <v>9460</v>
      </c>
      <c r="P846" s="430" t="s">
        <v>2784</v>
      </c>
      <c r="Q846" s="439" t="s">
        <v>9818</v>
      </c>
      <c r="R846" s="430" t="s">
        <v>7142</v>
      </c>
      <c r="S846" s="430" t="s">
        <v>2785</v>
      </c>
      <c r="T846" s="497" t="s">
        <v>8208</v>
      </c>
      <c r="U846" s="428" t="s">
        <v>7694</v>
      </c>
      <c r="V846" s="429"/>
    </row>
    <row r="847" spans="1:22" s="38" customFormat="1" ht="72" outlineLevel="1">
      <c r="A847" s="474">
        <f t="shared" si="46"/>
        <v>783</v>
      </c>
      <c r="B847" s="430" t="s">
        <v>13960</v>
      </c>
      <c r="C847" s="430" t="s">
        <v>68</v>
      </c>
      <c r="D847" s="458" t="s">
        <v>2786</v>
      </c>
      <c r="E847" s="430">
        <v>6623003716</v>
      </c>
      <c r="F847" s="430" t="s">
        <v>5413</v>
      </c>
      <c r="G847" s="452" t="s">
        <v>2787</v>
      </c>
      <c r="H847" s="430" t="s">
        <v>253</v>
      </c>
      <c r="I847" s="430" t="s">
        <v>24</v>
      </c>
      <c r="J847" s="430" t="s">
        <v>1339</v>
      </c>
      <c r="K847" s="530">
        <v>231.4</v>
      </c>
      <c r="L847" s="430" t="s">
        <v>361</v>
      </c>
      <c r="M847" s="430" t="s">
        <v>4639</v>
      </c>
      <c r="N847" s="430" t="s">
        <v>57</v>
      </c>
      <c r="O847" s="453" t="s">
        <v>10391</v>
      </c>
      <c r="P847" s="430" t="s">
        <v>2788</v>
      </c>
      <c r="Q847" s="439" t="s">
        <v>9818</v>
      </c>
      <c r="R847" s="430" t="s">
        <v>7143</v>
      </c>
      <c r="S847" s="430" t="s">
        <v>2789</v>
      </c>
      <c r="T847" s="497" t="s">
        <v>8851</v>
      </c>
      <c r="U847" s="428" t="s">
        <v>7695</v>
      </c>
      <c r="V847" s="429"/>
    </row>
    <row r="848" spans="1:22" s="38" customFormat="1" ht="108" outlineLevel="1">
      <c r="A848" s="474">
        <f t="shared" si="46"/>
        <v>784</v>
      </c>
      <c r="B848" s="430" t="s">
        <v>13961</v>
      </c>
      <c r="C848" s="430" t="s">
        <v>68</v>
      </c>
      <c r="D848" s="458" t="s">
        <v>2790</v>
      </c>
      <c r="E848" s="430">
        <v>6667008454</v>
      </c>
      <c r="F848" s="430" t="s">
        <v>5414</v>
      </c>
      <c r="G848" s="452" t="s">
        <v>2791</v>
      </c>
      <c r="H848" s="430" t="s">
        <v>253</v>
      </c>
      <c r="I848" s="430" t="s">
        <v>24</v>
      </c>
      <c r="J848" s="430" t="s">
        <v>2622</v>
      </c>
      <c r="K848" s="530">
        <v>231.4</v>
      </c>
      <c r="L848" s="430" t="s">
        <v>361</v>
      </c>
      <c r="M848" s="430" t="s">
        <v>6149</v>
      </c>
      <c r="N848" s="430" t="s">
        <v>57</v>
      </c>
      <c r="O848" s="453" t="s">
        <v>9987</v>
      </c>
      <c r="P848" s="430" t="s">
        <v>13395</v>
      </c>
      <c r="Q848" s="439" t="s">
        <v>9818</v>
      </c>
      <c r="R848" s="430" t="s">
        <v>7144</v>
      </c>
      <c r="S848" s="430" t="s">
        <v>2792</v>
      </c>
      <c r="T848" s="497" t="s">
        <v>8209</v>
      </c>
      <c r="U848" s="428" t="s">
        <v>7696</v>
      </c>
      <c r="V848" s="429"/>
    </row>
    <row r="849" spans="1:22" s="38" customFormat="1" ht="60" outlineLevel="1">
      <c r="A849" s="474">
        <f t="shared" si="46"/>
        <v>785</v>
      </c>
      <c r="B849" s="430" t="s">
        <v>13962</v>
      </c>
      <c r="C849" s="436" t="s">
        <v>68</v>
      </c>
      <c r="D849" s="550" t="s">
        <v>2793</v>
      </c>
      <c r="E849" s="430">
        <v>6667009137</v>
      </c>
      <c r="F849" s="430" t="s">
        <v>5415</v>
      </c>
      <c r="G849" s="452" t="s">
        <v>2794</v>
      </c>
      <c r="H849" s="430" t="s">
        <v>253</v>
      </c>
      <c r="I849" s="430" t="s">
        <v>24</v>
      </c>
      <c r="J849" s="430" t="s">
        <v>2627</v>
      </c>
      <c r="K849" s="530">
        <v>231.4</v>
      </c>
      <c r="L849" s="430" t="s">
        <v>361</v>
      </c>
      <c r="M849" s="430" t="s">
        <v>6142</v>
      </c>
      <c r="N849" s="430" t="s">
        <v>57</v>
      </c>
      <c r="O849" s="453" t="s">
        <v>10392</v>
      </c>
      <c r="P849" s="430" t="s">
        <v>13716</v>
      </c>
      <c r="Q849" s="439" t="s">
        <v>9818</v>
      </c>
      <c r="R849" s="430" t="s">
        <v>7145</v>
      </c>
      <c r="S849" s="430" t="s">
        <v>2795</v>
      </c>
      <c r="T849" s="497" t="s">
        <v>8210</v>
      </c>
      <c r="U849" s="428" t="s">
        <v>7697</v>
      </c>
      <c r="V849" s="429"/>
    </row>
    <row r="850" spans="1:22" s="38" customFormat="1" ht="72" outlineLevel="1">
      <c r="A850" s="474">
        <f t="shared" si="46"/>
        <v>786</v>
      </c>
      <c r="B850" s="430" t="s">
        <v>13963</v>
      </c>
      <c r="C850" s="430" t="s">
        <v>484</v>
      </c>
      <c r="D850" s="550" t="s">
        <v>2796</v>
      </c>
      <c r="E850" s="430">
        <v>6668016592</v>
      </c>
      <c r="F850" s="430" t="s">
        <v>5416</v>
      </c>
      <c r="G850" s="452" t="s">
        <v>2797</v>
      </c>
      <c r="H850" s="430" t="s">
        <v>253</v>
      </c>
      <c r="I850" s="430" t="s">
        <v>24</v>
      </c>
      <c r="J850" s="430" t="s">
        <v>2609</v>
      </c>
      <c r="K850" s="530">
        <v>231.4</v>
      </c>
      <c r="L850" s="430" t="s">
        <v>361</v>
      </c>
      <c r="M850" s="430" t="s">
        <v>6068</v>
      </c>
      <c r="N850" s="430" t="s">
        <v>57</v>
      </c>
      <c r="O850" s="453" t="s">
        <v>9456</v>
      </c>
      <c r="P850" s="430" t="s">
        <v>2798</v>
      </c>
      <c r="Q850" s="439" t="s">
        <v>9818</v>
      </c>
      <c r="R850" s="431" t="s">
        <v>7146</v>
      </c>
      <c r="S850" s="430" t="s">
        <v>2799</v>
      </c>
      <c r="T850" s="497" t="s">
        <v>8211</v>
      </c>
      <c r="U850" s="428" t="s">
        <v>7698</v>
      </c>
      <c r="V850" s="429"/>
    </row>
    <row r="851" spans="1:22" s="38" customFormat="1" ht="60" outlineLevel="1">
      <c r="A851" s="474">
        <f t="shared" si="46"/>
        <v>787</v>
      </c>
      <c r="B851" s="430" t="s">
        <v>13964</v>
      </c>
      <c r="C851" s="430" t="s">
        <v>484</v>
      </c>
      <c r="D851" s="458" t="s">
        <v>2800</v>
      </c>
      <c r="E851" s="430">
        <v>6667009602</v>
      </c>
      <c r="F851" s="430" t="s">
        <v>5417</v>
      </c>
      <c r="G851" s="452" t="s">
        <v>2801</v>
      </c>
      <c r="H851" s="430" t="s">
        <v>253</v>
      </c>
      <c r="I851" s="430" t="s">
        <v>24</v>
      </c>
      <c r="J851" s="430" t="s">
        <v>4423</v>
      </c>
      <c r="K851" s="530">
        <v>231.4</v>
      </c>
      <c r="L851" s="430" t="s">
        <v>361</v>
      </c>
      <c r="M851" s="430" t="s">
        <v>6150</v>
      </c>
      <c r="N851" s="430" t="s">
        <v>57</v>
      </c>
      <c r="O851" s="453" t="s">
        <v>10122</v>
      </c>
      <c r="P851" s="430" t="s">
        <v>13397</v>
      </c>
      <c r="Q851" s="439" t="s">
        <v>9818</v>
      </c>
      <c r="R851" s="430" t="s">
        <v>7147</v>
      </c>
      <c r="S851" s="430" t="s">
        <v>2802</v>
      </c>
      <c r="T851" s="497" t="s">
        <v>7953</v>
      </c>
      <c r="U851" s="428" t="s">
        <v>7699</v>
      </c>
      <c r="V851" s="429"/>
    </row>
    <row r="852" spans="1:22" s="38" customFormat="1" ht="84" outlineLevel="1">
      <c r="A852" s="474">
        <f t="shared" si="46"/>
        <v>788</v>
      </c>
      <c r="B852" s="430" t="s">
        <v>13965</v>
      </c>
      <c r="C852" s="436" t="s">
        <v>68</v>
      </c>
      <c r="D852" s="670" t="s">
        <v>2803</v>
      </c>
      <c r="E852" s="430">
        <v>6623129483</v>
      </c>
      <c r="F852" s="430" t="s">
        <v>5418</v>
      </c>
      <c r="G852" s="452" t="s">
        <v>2804</v>
      </c>
      <c r="H852" s="430" t="s">
        <v>253</v>
      </c>
      <c r="I852" s="430" t="s">
        <v>24</v>
      </c>
      <c r="J852" s="430" t="s">
        <v>279</v>
      </c>
      <c r="K852" s="530">
        <v>231.4</v>
      </c>
      <c r="L852" s="430" t="s">
        <v>361</v>
      </c>
      <c r="M852" s="430" t="s">
        <v>5916</v>
      </c>
      <c r="N852" s="430" t="s">
        <v>57</v>
      </c>
      <c r="O852" s="453" t="s">
        <v>10003</v>
      </c>
      <c r="P852" s="430" t="s">
        <v>13398</v>
      </c>
      <c r="Q852" s="439" t="s">
        <v>9818</v>
      </c>
      <c r="R852" s="430" t="s">
        <v>7148</v>
      </c>
      <c r="S852" s="430" t="s">
        <v>2805</v>
      </c>
      <c r="T852" s="497" t="s">
        <v>8212</v>
      </c>
      <c r="U852" s="428" t="s">
        <v>7700</v>
      </c>
      <c r="V852" s="429"/>
    </row>
    <row r="853" spans="1:22" s="38" customFormat="1" ht="72" outlineLevel="1">
      <c r="A853" s="474">
        <f t="shared" si="46"/>
        <v>789</v>
      </c>
      <c r="B853" s="430" t="s">
        <v>13966</v>
      </c>
      <c r="C853" s="436" t="s">
        <v>68</v>
      </c>
      <c r="D853" s="550" t="s">
        <v>2806</v>
      </c>
      <c r="E853" s="430">
        <v>6623006594</v>
      </c>
      <c r="F853" s="430" t="s">
        <v>5419</v>
      </c>
      <c r="G853" s="452" t="s">
        <v>2807</v>
      </c>
      <c r="H853" s="430" t="s">
        <v>253</v>
      </c>
      <c r="I853" s="430" t="s">
        <v>24</v>
      </c>
      <c r="J853" s="430" t="s">
        <v>8322</v>
      </c>
      <c r="K853" s="530">
        <v>231.4</v>
      </c>
      <c r="L853" s="430" t="s">
        <v>361</v>
      </c>
      <c r="M853" s="430" t="s">
        <v>6073</v>
      </c>
      <c r="N853" s="430" t="s">
        <v>57</v>
      </c>
      <c r="O853" s="453" t="s">
        <v>10393</v>
      </c>
      <c r="P853" s="430" t="s">
        <v>2808</v>
      </c>
      <c r="Q853" s="439" t="s">
        <v>9818</v>
      </c>
      <c r="R853" s="430" t="s">
        <v>7149</v>
      </c>
      <c r="S853" s="430" t="s">
        <v>2809</v>
      </c>
      <c r="T853" s="497" t="s">
        <v>8213</v>
      </c>
      <c r="U853" s="428" t="s">
        <v>7701</v>
      </c>
      <c r="V853" s="429"/>
    </row>
    <row r="854" spans="1:22" s="38" customFormat="1" ht="60" outlineLevel="1">
      <c r="A854" s="474">
        <f t="shared" si="46"/>
        <v>790</v>
      </c>
      <c r="B854" s="430" t="s">
        <v>13967</v>
      </c>
      <c r="C854" s="430" t="s">
        <v>484</v>
      </c>
      <c r="D854" s="550" t="s">
        <v>2810</v>
      </c>
      <c r="E854" s="430">
        <v>6669003677</v>
      </c>
      <c r="F854" s="430" t="s">
        <v>5420</v>
      </c>
      <c r="G854" s="452" t="s">
        <v>2811</v>
      </c>
      <c r="H854" s="430" t="s">
        <v>253</v>
      </c>
      <c r="I854" s="430" t="s">
        <v>24</v>
      </c>
      <c r="J854" s="430" t="s">
        <v>2627</v>
      </c>
      <c r="K854" s="530">
        <v>231.4</v>
      </c>
      <c r="L854" s="430" t="s">
        <v>361</v>
      </c>
      <c r="M854" s="430" t="s">
        <v>6140</v>
      </c>
      <c r="N854" s="430" t="s">
        <v>57</v>
      </c>
      <c r="O854" s="453" t="s">
        <v>10049</v>
      </c>
      <c r="P854" s="430" t="s">
        <v>2812</v>
      </c>
      <c r="Q854" s="439" t="s">
        <v>9818</v>
      </c>
      <c r="R854" s="430" t="s">
        <v>7150</v>
      </c>
      <c r="S854" s="430" t="s">
        <v>2813</v>
      </c>
      <c r="T854" s="497" t="s">
        <v>8214</v>
      </c>
      <c r="U854" s="428" t="s">
        <v>7702</v>
      </c>
      <c r="V854" s="429"/>
    </row>
    <row r="855" spans="1:22" s="38" customFormat="1" ht="60" outlineLevel="1">
      <c r="A855" s="474">
        <f t="shared" si="46"/>
        <v>791</v>
      </c>
      <c r="B855" s="430" t="s">
        <v>13968</v>
      </c>
      <c r="C855" s="430" t="s">
        <v>484</v>
      </c>
      <c r="D855" s="550" t="s">
        <v>2814</v>
      </c>
      <c r="E855" s="430">
        <v>6668021024</v>
      </c>
      <c r="F855" s="430" t="s">
        <v>5421</v>
      </c>
      <c r="G855" s="452" t="s">
        <v>2815</v>
      </c>
      <c r="H855" s="430" t="s">
        <v>253</v>
      </c>
      <c r="I855" s="430" t="s">
        <v>24</v>
      </c>
      <c r="J855" s="430" t="s">
        <v>2609</v>
      </c>
      <c r="K855" s="530">
        <v>231.4</v>
      </c>
      <c r="L855" s="430" t="s">
        <v>361</v>
      </c>
      <c r="M855" s="436" t="s">
        <v>6147</v>
      </c>
      <c r="N855" s="430" t="s">
        <v>57</v>
      </c>
      <c r="O855" s="453" t="s">
        <v>10394</v>
      </c>
      <c r="P855" s="430" t="s">
        <v>2816</v>
      </c>
      <c r="Q855" s="439" t="s">
        <v>9818</v>
      </c>
      <c r="R855" s="430" t="s">
        <v>7151</v>
      </c>
      <c r="S855" s="430" t="s">
        <v>2817</v>
      </c>
      <c r="T855" s="497" t="s">
        <v>8215</v>
      </c>
      <c r="U855" s="428" t="s">
        <v>7703</v>
      </c>
      <c r="V855" s="429"/>
    </row>
    <row r="856" spans="1:22" s="38" customFormat="1" ht="60" outlineLevel="1">
      <c r="A856" s="474">
        <f t="shared" si="46"/>
        <v>792</v>
      </c>
      <c r="B856" s="430" t="s">
        <v>13969</v>
      </c>
      <c r="C856" s="430" t="s">
        <v>484</v>
      </c>
      <c r="D856" s="550" t="s">
        <v>2818</v>
      </c>
      <c r="E856" s="430">
        <v>6667008486</v>
      </c>
      <c r="F856" s="430" t="s">
        <v>5422</v>
      </c>
      <c r="G856" s="452" t="s">
        <v>2819</v>
      </c>
      <c r="H856" s="430" t="s">
        <v>253</v>
      </c>
      <c r="I856" s="430" t="s">
        <v>24</v>
      </c>
      <c r="J856" s="430" t="s">
        <v>2733</v>
      </c>
      <c r="K856" s="530">
        <v>231.4</v>
      </c>
      <c r="L856" s="430" t="s">
        <v>361</v>
      </c>
      <c r="M856" s="436" t="s">
        <v>5908</v>
      </c>
      <c r="N856" s="430" t="s">
        <v>57</v>
      </c>
      <c r="O856" s="453" t="s">
        <v>10126</v>
      </c>
      <c r="P856" s="430" t="s">
        <v>13399</v>
      </c>
      <c r="Q856" s="439" t="s">
        <v>9818</v>
      </c>
      <c r="R856" s="430" t="s">
        <v>7152</v>
      </c>
      <c r="S856" s="430" t="s">
        <v>2820</v>
      </c>
      <c r="T856" s="603" t="s">
        <v>8216</v>
      </c>
      <c r="U856" s="428" t="s">
        <v>7704</v>
      </c>
      <c r="V856" s="429"/>
    </row>
    <row r="857" spans="1:22" s="38" customFormat="1" ht="60" outlineLevel="1">
      <c r="A857" s="474">
        <f t="shared" si="46"/>
        <v>793</v>
      </c>
      <c r="B857" s="430" t="s">
        <v>13970</v>
      </c>
      <c r="C857" s="436" t="s">
        <v>68</v>
      </c>
      <c r="D857" s="550" t="s">
        <v>2821</v>
      </c>
      <c r="E857" s="430">
        <v>6669005875</v>
      </c>
      <c r="F857" s="430" t="s">
        <v>5423</v>
      </c>
      <c r="G857" s="452" t="s">
        <v>2822</v>
      </c>
      <c r="H857" s="430" t="s">
        <v>253</v>
      </c>
      <c r="I857" s="430" t="s">
        <v>24</v>
      </c>
      <c r="J857" s="430" t="s">
        <v>1339</v>
      </c>
      <c r="K857" s="530">
        <v>231.4</v>
      </c>
      <c r="L857" s="430" t="s">
        <v>361</v>
      </c>
      <c r="M857" s="436" t="s">
        <v>5897</v>
      </c>
      <c r="N857" s="430" t="s">
        <v>57</v>
      </c>
      <c r="O857" s="453" t="s">
        <v>10001</v>
      </c>
      <c r="P857" s="430" t="s">
        <v>4528</v>
      </c>
      <c r="Q857" s="439" t="s">
        <v>9818</v>
      </c>
      <c r="R857" s="430" t="s">
        <v>7153</v>
      </c>
      <c r="S857" s="430" t="s">
        <v>2823</v>
      </c>
      <c r="T857" s="497" t="s">
        <v>8942</v>
      </c>
      <c r="U857" s="428" t="s">
        <v>7705</v>
      </c>
      <c r="V857" s="429"/>
    </row>
    <row r="858" spans="1:22" s="38" customFormat="1" ht="72" outlineLevel="1">
      <c r="A858" s="474">
        <f t="shared" si="46"/>
        <v>794</v>
      </c>
      <c r="B858" s="430" t="s">
        <v>12080</v>
      </c>
      <c r="C858" s="430" t="s">
        <v>484</v>
      </c>
      <c r="D858" s="458" t="s">
        <v>2824</v>
      </c>
      <c r="E858" s="430">
        <v>6623068897</v>
      </c>
      <c r="F858" s="430" t="s">
        <v>12896</v>
      </c>
      <c r="G858" s="452" t="s">
        <v>2825</v>
      </c>
      <c r="H858" s="430" t="s">
        <v>253</v>
      </c>
      <c r="I858" s="430" t="s">
        <v>24</v>
      </c>
      <c r="J858" s="430" t="s">
        <v>2826</v>
      </c>
      <c r="K858" s="571">
        <v>272.83999999999997</v>
      </c>
      <c r="L858" s="430" t="s">
        <v>361</v>
      </c>
      <c r="M858" s="430" t="s">
        <v>5917</v>
      </c>
      <c r="N858" s="430" t="s">
        <v>57</v>
      </c>
      <c r="O858" s="453" t="s">
        <v>9977</v>
      </c>
      <c r="P858" s="430" t="s">
        <v>7756</v>
      </c>
      <c r="Q858" s="461" t="s">
        <v>363</v>
      </c>
      <c r="R858" s="503" t="s">
        <v>57</v>
      </c>
      <c r="S858" s="430" t="s">
        <v>57</v>
      </c>
      <c r="T858" s="497" t="s">
        <v>8943</v>
      </c>
      <c r="U858" s="428" t="s">
        <v>7706</v>
      </c>
      <c r="V858" s="429"/>
    </row>
    <row r="859" spans="1:22" s="38" customFormat="1" ht="60" outlineLevel="1">
      <c r="A859" s="474">
        <f t="shared" si="46"/>
        <v>795</v>
      </c>
      <c r="B859" s="430" t="s">
        <v>13971</v>
      </c>
      <c r="C859" s="430" t="s">
        <v>484</v>
      </c>
      <c r="D859" s="458" t="s">
        <v>2827</v>
      </c>
      <c r="E859" s="430">
        <v>6623005791</v>
      </c>
      <c r="F859" s="430" t="s">
        <v>5441</v>
      </c>
      <c r="G859" s="452" t="s">
        <v>2828</v>
      </c>
      <c r="H859" s="430" t="s">
        <v>253</v>
      </c>
      <c r="I859" s="430" t="s">
        <v>24</v>
      </c>
      <c r="J859" s="430" t="s">
        <v>2829</v>
      </c>
      <c r="K859" s="530">
        <v>231.4</v>
      </c>
      <c r="L859" s="430" t="s">
        <v>361</v>
      </c>
      <c r="M859" s="436" t="s">
        <v>6142</v>
      </c>
      <c r="N859" s="430" t="s">
        <v>57</v>
      </c>
      <c r="O859" s="453" t="s">
        <v>10451</v>
      </c>
      <c r="P859" s="430" t="s">
        <v>13400</v>
      </c>
      <c r="Q859" s="439" t="s">
        <v>9818</v>
      </c>
      <c r="R859" s="430" t="s">
        <v>7154</v>
      </c>
      <c r="S859" s="430" t="s">
        <v>2830</v>
      </c>
      <c r="T859" s="603" t="s">
        <v>8217</v>
      </c>
      <c r="U859" s="428" t="s">
        <v>7707</v>
      </c>
      <c r="V859" s="429"/>
    </row>
    <row r="860" spans="1:22" s="38" customFormat="1" ht="60" outlineLevel="1">
      <c r="A860" s="474">
        <f t="shared" si="46"/>
        <v>796</v>
      </c>
      <c r="B860" s="430" t="s">
        <v>13972</v>
      </c>
      <c r="C860" s="430" t="s">
        <v>484</v>
      </c>
      <c r="D860" s="458" t="s">
        <v>2831</v>
      </c>
      <c r="E860" s="430">
        <v>6668019314</v>
      </c>
      <c r="F860" s="430" t="s">
        <v>5424</v>
      </c>
      <c r="G860" s="452" t="s">
        <v>2832</v>
      </c>
      <c r="H860" s="430" t="s">
        <v>253</v>
      </c>
      <c r="I860" s="430" t="s">
        <v>24</v>
      </c>
      <c r="J860" s="430" t="s">
        <v>1339</v>
      </c>
      <c r="K860" s="530">
        <v>231.4</v>
      </c>
      <c r="L860" s="430" t="s">
        <v>361</v>
      </c>
      <c r="M860" s="436" t="s">
        <v>6065</v>
      </c>
      <c r="N860" s="430" t="s">
        <v>57</v>
      </c>
      <c r="O860" s="453" t="s">
        <v>10395</v>
      </c>
      <c r="P860" s="430" t="s">
        <v>2798</v>
      </c>
      <c r="Q860" s="439" t="s">
        <v>9818</v>
      </c>
      <c r="R860" s="430" t="s">
        <v>7155</v>
      </c>
      <c r="S860" s="430" t="s">
        <v>2833</v>
      </c>
      <c r="T860" s="453" t="s">
        <v>7963</v>
      </c>
      <c r="U860" s="428" t="s">
        <v>7708</v>
      </c>
      <c r="V860" s="429"/>
    </row>
    <row r="861" spans="1:22" s="38" customFormat="1" ht="60" outlineLevel="1">
      <c r="A861" s="474">
        <f t="shared" si="46"/>
        <v>797</v>
      </c>
      <c r="B861" s="430" t="s">
        <v>13973</v>
      </c>
      <c r="C861" s="436" t="s">
        <v>68</v>
      </c>
      <c r="D861" s="458" t="s">
        <v>2834</v>
      </c>
      <c r="E861" s="430">
        <v>6623004710</v>
      </c>
      <c r="F861" s="430" t="s">
        <v>5425</v>
      </c>
      <c r="G861" s="452" t="s">
        <v>2835</v>
      </c>
      <c r="H861" s="430" t="s">
        <v>253</v>
      </c>
      <c r="I861" s="430" t="s">
        <v>24</v>
      </c>
      <c r="J861" s="430" t="s">
        <v>2733</v>
      </c>
      <c r="K861" s="530">
        <v>231.4</v>
      </c>
      <c r="L861" s="430" t="s">
        <v>361</v>
      </c>
      <c r="M861" s="436" t="s">
        <v>5908</v>
      </c>
      <c r="N861" s="430" t="s">
        <v>57</v>
      </c>
      <c r="O861" s="453" t="s">
        <v>10396</v>
      </c>
      <c r="P861" s="430" t="s">
        <v>13401</v>
      </c>
      <c r="Q861" s="439" t="s">
        <v>9818</v>
      </c>
      <c r="R861" s="430" t="s">
        <v>7156</v>
      </c>
      <c r="S861" s="430" t="s">
        <v>2836</v>
      </c>
      <c r="T861" s="497" t="s">
        <v>8944</v>
      </c>
      <c r="U861" s="428" t="s">
        <v>7709</v>
      </c>
      <c r="V861" s="429"/>
    </row>
    <row r="862" spans="1:22" s="38" customFormat="1" ht="84" outlineLevel="1">
      <c r="A862" s="474">
        <f t="shared" si="46"/>
        <v>798</v>
      </c>
      <c r="B862" s="430" t="s">
        <v>13974</v>
      </c>
      <c r="C862" s="436" t="s">
        <v>68</v>
      </c>
      <c r="D862" s="458" t="s">
        <v>2837</v>
      </c>
      <c r="E862" s="430">
        <v>6669009446</v>
      </c>
      <c r="F862" s="430" t="s">
        <v>5426</v>
      </c>
      <c r="G862" s="452" t="s">
        <v>2838</v>
      </c>
      <c r="H862" s="430" t="s">
        <v>253</v>
      </c>
      <c r="I862" s="430" t="s">
        <v>24</v>
      </c>
      <c r="J862" s="430" t="s">
        <v>4424</v>
      </c>
      <c r="K862" s="530">
        <v>231.4</v>
      </c>
      <c r="L862" s="430" t="s">
        <v>361</v>
      </c>
      <c r="M862" s="436" t="s">
        <v>6151</v>
      </c>
      <c r="N862" s="430" t="s">
        <v>57</v>
      </c>
      <c r="O862" s="453" t="s">
        <v>9464</v>
      </c>
      <c r="P862" s="430" t="s">
        <v>2839</v>
      </c>
      <c r="Q862" s="439" t="s">
        <v>9818</v>
      </c>
      <c r="R862" s="430" t="s">
        <v>7157</v>
      </c>
      <c r="S862" s="430" t="s">
        <v>2840</v>
      </c>
      <c r="T862" s="497" t="s">
        <v>8945</v>
      </c>
      <c r="U862" s="428" t="s">
        <v>7710</v>
      </c>
      <c r="V862" s="429"/>
    </row>
    <row r="863" spans="1:22" s="38" customFormat="1" ht="132" outlineLevel="1">
      <c r="A863" s="474">
        <f t="shared" si="46"/>
        <v>799</v>
      </c>
      <c r="B863" s="430" t="s">
        <v>12081</v>
      </c>
      <c r="C863" s="436" t="s">
        <v>68</v>
      </c>
      <c r="D863" s="458" t="s">
        <v>2841</v>
      </c>
      <c r="E863" s="430">
        <v>6667008479</v>
      </c>
      <c r="F863" s="430" t="s">
        <v>5427</v>
      </c>
      <c r="G863" s="452" t="s">
        <v>2842</v>
      </c>
      <c r="H863" s="430" t="s">
        <v>253</v>
      </c>
      <c r="I863" s="430" t="s">
        <v>24</v>
      </c>
      <c r="J863" s="520" t="s">
        <v>4425</v>
      </c>
      <c r="K863" s="530">
        <v>231.4</v>
      </c>
      <c r="L863" s="430" t="s">
        <v>361</v>
      </c>
      <c r="M863" s="436" t="s">
        <v>6152</v>
      </c>
      <c r="N863" s="430" t="s">
        <v>57</v>
      </c>
      <c r="O863" s="453" t="s">
        <v>9456</v>
      </c>
      <c r="P863" s="430" t="s">
        <v>13717</v>
      </c>
      <c r="Q863" s="439" t="s">
        <v>9818</v>
      </c>
      <c r="R863" s="430" t="s">
        <v>7158</v>
      </c>
      <c r="S863" s="430" t="s">
        <v>2843</v>
      </c>
      <c r="T863" s="497" t="s">
        <v>8218</v>
      </c>
      <c r="U863" s="428" t="s">
        <v>7711</v>
      </c>
      <c r="V863" s="429"/>
    </row>
    <row r="864" spans="1:22" s="38" customFormat="1" ht="60" outlineLevel="1">
      <c r="A864" s="474">
        <f t="shared" si="46"/>
        <v>800</v>
      </c>
      <c r="B864" s="430" t="s">
        <v>8994</v>
      </c>
      <c r="C864" s="430" t="s">
        <v>484</v>
      </c>
      <c r="D864" s="458" t="s">
        <v>2844</v>
      </c>
      <c r="E864" s="430">
        <v>6668017099</v>
      </c>
      <c r="F864" s="430" t="s">
        <v>5428</v>
      </c>
      <c r="G864" s="452" t="s">
        <v>2845</v>
      </c>
      <c r="H864" s="430" t="s">
        <v>253</v>
      </c>
      <c r="I864" s="430" t="s">
        <v>24</v>
      </c>
      <c r="J864" s="430" t="s">
        <v>279</v>
      </c>
      <c r="K864" s="530">
        <v>231.4</v>
      </c>
      <c r="L864" s="430" t="s">
        <v>361</v>
      </c>
      <c r="M864" s="436" t="s">
        <v>5973</v>
      </c>
      <c r="N864" s="430" t="s">
        <v>57</v>
      </c>
      <c r="O864" s="526" t="s">
        <v>10397</v>
      </c>
      <c r="P864" s="430" t="s">
        <v>13402</v>
      </c>
      <c r="Q864" s="439" t="s">
        <v>9818</v>
      </c>
      <c r="R864" s="430" t="s">
        <v>7159</v>
      </c>
      <c r="S864" s="430" t="s">
        <v>2846</v>
      </c>
      <c r="T864" s="497" t="s">
        <v>8219</v>
      </c>
      <c r="U864" s="428" t="s">
        <v>7712</v>
      </c>
      <c r="V864" s="429"/>
    </row>
    <row r="865" spans="1:22" s="38" customFormat="1" ht="72" outlineLevel="1">
      <c r="A865" s="474">
        <f t="shared" si="46"/>
        <v>801</v>
      </c>
      <c r="B865" s="430" t="s">
        <v>8995</v>
      </c>
      <c r="C865" s="430" t="s">
        <v>484</v>
      </c>
      <c r="D865" s="458" t="s">
        <v>2847</v>
      </c>
      <c r="E865" s="430">
        <v>6668017099</v>
      </c>
      <c r="F865" s="430" t="s">
        <v>5429</v>
      </c>
      <c r="G865" s="452" t="s">
        <v>2845</v>
      </c>
      <c r="H865" s="430" t="s">
        <v>253</v>
      </c>
      <c r="I865" s="430" t="s">
        <v>24</v>
      </c>
      <c r="J865" s="430" t="s">
        <v>279</v>
      </c>
      <c r="K865" s="530">
        <v>231.4</v>
      </c>
      <c r="L865" s="430" t="s">
        <v>361</v>
      </c>
      <c r="M865" s="436" t="s">
        <v>5973</v>
      </c>
      <c r="N865" s="430" t="s">
        <v>57</v>
      </c>
      <c r="O865" s="526" t="s">
        <v>10127</v>
      </c>
      <c r="P865" s="430" t="s">
        <v>13402</v>
      </c>
      <c r="Q865" s="439" t="s">
        <v>9818</v>
      </c>
      <c r="R865" s="430" t="s">
        <v>7160</v>
      </c>
      <c r="S865" s="430" t="s">
        <v>2846</v>
      </c>
      <c r="T865" s="497" t="s">
        <v>8219</v>
      </c>
      <c r="U865" s="428" t="s">
        <v>7712</v>
      </c>
      <c r="V865" s="429"/>
    </row>
    <row r="866" spans="1:22" s="38" customFormat="1" ht="409.5" outlineLevel="1">
      <c r="A866" s="474">
        <f t="shared" si="46"/>
        <v>802</v>
      </c>
      <c r="B866" s="430" t="s">
        <v>12082</v>
      </c>
      <c r="C866" s="430" t="s">
        <v>484</v>
      </c>
      <c r="D866" s="458" t="s">
        <v>2848</v>
      </c>
      <c r="E866" s="430">
        <v>6668016602</v>
      </c>
      <c r="F866" s="430" t="s">
        <v>5442</v>
      </c>
      <c r="G866" s="452" t="s">
        <v>2849</v>
      </c>
      <c r="H866" s="430" t="s">
        <v>253</v>
      </c>
      <c r="I866" s="430" t="s">
        <v>24</v>
      </c>
      <c r="J866" s="430" t="s">
        <v>2850</v>
      </c>
      <c r="K866" s="530">
        <v>231.4</v>
      </c>
      <c r="L866" s="430" t="s">
        <v>361</v>
      </c>
      <c r="M866" s="436" t="s">
        <v>6153</v>
      </c>
      <c r="N866" s="430" t="s">
        <v>57</v>
      </c>
      <c r="O866" s="453" t="s">
        <v>10467</v>
      </c>
      <c r="P866" s="430" t="s">
        <v>13403</v>
      </c>
      <c r="Q866" s="439" t="s">
        <v>9818</v>
      </c>
      <c r="R866" s="430" t="s">
        <v>7161</v>
      </c>
      <c r="S866" s="430" t="s">
        <v>2851</v>
      </c>
      <c r="T866" s="497" t="s">
        <v>12482</v>
      </c>
      <c r="U866" s="428" t="s">
        <v>7713</v>
      </c>
      <c r="V866" s="429"/>
    </row>
    <row r="867" spans="1:22" s="38" customFormat="1" ht="144" outlineLevel="1">
      <c r="A867" s="474">
        <f t="shared" si="46"/>
        <v>803</v>
      </c>
      <c r="B867" s="430" t="s">
        <v>13975</v>
      </c>
      <c r="C867" s="430" t="s">
        <v>484</v>
      </c>
      <c r="D867" s="550" t="s">
        <v>2852</v>
      </c>
      <c r="E867" s="430">
        <v>6669014887</v>
      </c>
      <c r="F867" s="430" t="s">
        <v>5443</v>
      </c>
      <c r="G867" s="452" t="s">
        <v>2853</v>
      </c>
      <c r="H867" s="430" t="s">
        <v>253</v>
      </c>
      <c r="I867" s="430" t="s">
        <v>24</v>
      </c>
      <c r="J867" s="430" t="s">
        <v>2850</v>
      </c>
      <c r="K867" s="530">
        <v>231.4</v>
      </c>
      <c r="L867" s="430" t="s">
        <v>361</v>
      </c>
      <c r="M867" s="436" t="s">
        <v>6154</v>
      </c>
      <c r="N867" s="430" t="s">
        <v>57</v>
      </c>
      <c r="O867" s="453" t="s">
        <v>10398</v>
      </c>
      <c r="P867" s="430" t="s">
        <v>13718</v>
      </c>
      <c r="Q867" s="439" t="s">
        <v>9818</v>
      </c>
      <c r="R867" s="430" t="s">
        <v>9293</v>
      </c>
      <c r="S867" s="430" t="s">
        <v>2854</v>
      </c>
      <c r="T867" s="497" t="s">
        <v>8220</v>
      </c>
      <c r="U867" s="428" t="s">
        <v>7714</v>
      </c>
      <c r="V867" s="429"/>
    </row>
    <row r="868" spans="1:22" s="38" customFormat="1" ht="108" outlineLevel="1">
      <c r="A868" s="474">
        <f t="shared" si="46"/>
        <v>804</v>
      </c>
      <c r="B868" s="430" t="s">
        <v>12083</v>
      </c>
      <c r="C868" s="430" t="s">
        <v>484</v>
      </c>
      <c r="D868" s="458" t="s">
        <v>2855</v>
      </c>
      <c r="E868" s="430">
        <v>6668017028</v>
      </c>
      <c r="F868" s="430" t="s">
        <v>5444</v>
      </c>
      <c r="G868" s="452" t="s">
        <v>2856</v>
      </c>
      <c r="H868" s="430" t="s">
        <v>253</v>
      </c>
      <c r="I868" s="430" t="s">
        <v>24</v>
      </c>
      <c r="J868" s="430" t="s">
        <v>4456</v>
      </c>
      <c r="K868" s="507">
        <v>272.83999999999997</v>
      </c>
      <c r="L868" s="430" t="s">
        <v>361</v>
      </c>
      <c r="M868" s="430" t="s">
        <v>5958</v>
      </c>
      <c r="N868" s="430" t="s">
        <v>57</v>
      </c>
      <c r="O868" s="453" t="s">
        <v>10399</v>
      </c>
      <c r="P868" s="430" t="s">
        <v>2858</v>
      </c>
      <c r="Q868" s="457" t="s">
        <v>9919</v>
      </c>
      <c r="R868" s="430" t="s">
        <v>7128</v>
      </c>
      <c r="S868" s="430" t="s">
        <v>2859</v>
      </c>
      <c r="T868" s="497" t="s">
        <v>8221</v>
      </c>
      <c r="U868" s="428" t="s">
        <v>7715</v>
      </c>
      <c r="V868" s="429"/>
    </row>
    <row r="869" spans="1:22" s="38" customFormat="1" ht="96" outlineLevel="1">
      <c r="A869" s="474">
        <f t="shared" si="46"/>
        <v>805</v>
      </c>
      <c r="B869" s="430" t="s">
        <v>13976</v>
      </c>
      <c r="C869" s="430" t="s">
        <v>484</v>
      </c>
      <c r="D869" s="458" t="s">
        <v>2860</v>
      </c>
      <c r="E869" s="430">
        <v>6667008648</v>
      </c>
      <c r="F869" s="430" t="s">
        <v>5445</v>
      </c>
      <c r="G869" s="437" t="s">
        <v>2861</v>
      </c>
      <c r="H869" s="430" t="s">
        <v>253</v>
      </c>
      <c r="I869" s="430" t="s">
        <v>24</v>
      </c>
      <c r="J869" s="430" t="s">
        <v>4459</v>
      </c>
      <c r="K869" s="507">
        <v>272.83999999999997</v>
      </c>
      <c r="L869" s="430" t="s">
        <v>361</v>
      </c>
      <c r="M869" s="430" t="s">
        <v>6081</v>
      </c>
      <c r="N869" s="430" t="s">
        <v>57</v>
      </c>
      <c r="O869" s="453" t="s">
        <v>10400</v>
      </c>
      <c r="P869" s="430" t="s">
        <v>7757</v>
      </c>
      <c r="Q869" s="457" t="s">
        <v>9727</v>
      </c>
      <c r="R869" s="510" t="s">
        <v>7162</v>
      </c>
      <c r="S869" s="430" t="s">
        <v>2862</v>
      </c>
      <c r="T869" s="497" t="s">
        <v>8222</v>
      </c>
      <c r="U869" s="428" t="s">
        <v>8669</v>
      </c>
      <c r="V869" s="429"/>
    </row>
    <row r="870" spans="1:22" s="38" customFormat="1" ht="180" outlineLevel="1">
      <c r="A870" s="474">
        <f t="shared" si="46"/>
        <v>806</v>
      </c>
      <c r="B870" s="430" t="s">
        <v>8996</v>
      </c>
      <c r="C870" s="430" t="s">
        <v>484</v>
      </c>
      <c r="D870" s="458" t="s">
        <v>2863</v>
      </c>
      <c r="E870" s="430">
        <v>6669004670</v>
      </c>
      <c r="F870" s="430" t="s">
        <v>5446</v>
      </c>
      <c r="G870" s="452" t="s">
        <v>2864</v>
      </c>
      <c r="H870" s="430" t="s">
        <v>253</v>
      </c>
      <c r="I870" s="430" t="s">
        <v>24</v>
      </c>
      <c r="J870" s="436" t="s">
        <v>4460</v>
      </c>
      <c r="K870" s="507">
        <v>272.83999999999997</v>
      </c>
      <c r="L870" s="430" t="s">
        <v>361</v>
      </c>
      <c r="M870" s="430" t="s">
        <v>6164</v>
      </c>
      <c r="N870" s="430" t="s">
        <v>57</v>
      </c>
      <c r="O870" s="453" t="s">
        <v>10128</v>
      </c>
      <c r="P870" s="430" t="s">
        <v>2865</v>
      </c>
      <c r="Q870" s="457" t="s">
        <v>11136</v>
      </c>
      <c r="R870" s="430" t="s">
        <v>7129</v>
      </c>
      <c r="S870" s="430" t="s">
        <v>2866</v>
      </c>
      <c r="T870" s="497" t="s">
        <v>8223</v>
      </c>
      <c r="U870" s="428" t="s">
        <v>7716</v>
      </c>
      <c r="V870" s="429"/>
    </row>
    <row r="871" spans="1:22" s="38" customFormat="1" ht="96" outlineLevel="1">
      <c r="A871" s="474">
        <f t="shared" si="46"/>
        <v>807</v>
      </c>
      <c r="B871" s="430" t="s">
        <v>13977</v>
      </c>
      <c r="C871" s="430" t="s">
        <v>484</v>
      </c>
      <c r="D871" s="458" t="s">
        <v>2867</v>
      </c>
      <c r="E871" s="671">
        <v>6667009200</v>
      </c>
      <c r="F871" s="436" t="s">
        <v>5447</v>
      </c>
      <c r="G871" s="437" t="s">
        <v>6165</v>
      </c>
      <c r="H871" s="430" t="s">
        <v>253</v>
      </c>
      <c r="I871" s="430" t="s">
        <v>24</v>
      </c>
      <c r="J871" s="430" t="s">
        <v>4458</v>
      </c>
      <c r="K871" s="501">
        <v>272.83999999999997</v>
      </c>
      <c r="L871" s="430" t="s">
        <v>361</v>
      </c>
      <c r="M871" s="430" t="s">
        <v>6166</v>
      </c>
      <c r="N871" s="430" t="s">
        <v>57</v>
      </c>
      <c r="O871" s="511" t="s">
        <v>10129</v>
      </c>
      <c r="P871" s="430" t="s">
        <v>7758</v>
      </c>
      <c r="Q871" s="461" t="s">
        <v>363</v>
      </c>
      <c r="R871" s="430" t="s">
        <v>7163</v>
      </c>
      <c r="S871" s="430" t="s">
        <v>2868</v>
      </c>
      <c r="T871" s="497" t="s">
        <v>8224</v>
      </c>
      <c r="U871" s="428" t="s">
        <v>7717</v>
      </c>
      <c r="V871" s="429"/>
    </row>
    <row r="872" spans="1:22" s="38" customFormat="1" ht="60" outlineLevel="1">
      <c r="A872" s="474">
        <f t="shared" si="46"/>
        <v>808</v>
      </c>
      <c r="B872" s="430" t="s">
        <v>12084</v>
      </c>
      <c r="C872" s="430" t="s">
        <v>484</v>
      </c>
      <c r="D872" s="458" t="s">
        <v>2869</v>
      </c>
      <c r="E872" s="430">
        <v>6623056891</v>
      </c>
      <c r="F872" s="430" t="s">
        <v>5430</v>
      </c>
      <c r="G872" s="452" t="s">
        <v>2870</v>
      </c>
      <c r="H872" s="430" t="s">
        <v>253</v>
      </c>
      <c r="I872" s="430" t="s">
        <v>24</v>
      </c>
      <c r="J872" s="430" t="s">
        <v>12226</v>
      </c>
      <c r="K872" s="507">
        <v>272.83999999999997</v>
      </c>
      <c r="L872" s="430" t="s">
        <v>361</v>
      </c>
      <c r="M872" s="430" t="s">
        <v>6167</v>
      </c>
      <c r="N872" s="430" t="s">
        <v>57</v>
      </c>
      <c r="O872" s="453" t="s">
        <v>10401</v>
      </c>
      <c r="P872" s="430" t="s">
        <v>2871</v>
      </c>
      <c r="Q872" s="439" t="s">
        <v>9727</v>
      </c>
      <c r="R872" s="430" t="s">
        <v>7164</v>
      </c>
      <c r="S872" s="430" t="s">
        <v>2872</v>
      </c>
      <c r="T872" s="497" t="s">
        <v>8225</v>
      </c>
      <c r="U872" s="636" t="s">
        <v>7718</v>
      </c>
      <c r="V872" s="429"/>
    </row>
    <row r="873" spans="1:22" s="38" customFormat="1" ht="96" outlineLevel="1">
      <c r="A873" s="474">
        <f t="shared" si="46"/>
        <v>809</v>
      </c>
      <c r="B873" s="430" t="s">
        <v>12085</v>
      </c>
      <c r="C873" s="430" t="s">
        <v>484</v>
      </c>
      <c r="D873" s="458" t="s">
        <v>2873</v>
      </c>
      <c r="E873" s="430">
        <v>6668019089</v>
      </c>
      <c r="F873" s="430" t="s">
        <v>5431</v>
      </c>
      <c r="G873" s="452" t="s">
        <v>14051</v>
      </c>
      <c r="H873" s="430" t="s">
        <v>253</v>
      </c>
      <c r="I873" s="430" t="s">
        <v>24</v>
      </c>
      <c r="J873" s="436" t="s">
        <v>4456</v>
      </c>
      <c r="K873" s="501">
        <v>272.83999999999997</v>
      </c>
      <c r="L873" s="436" t="s">
        <v>361</v>
      </c>
      <c r="M873" s="430" t="s">
        <v>5908</v>
      </c>
      <c r="N873" s="430" t="s">
        <v>57</v>
      </c>
      <c r="O873" s="438" t="s">
        <v>10402</v>
      </c>
      <c r="P873" s="436" t="s">
        <v>7759</v>
      </c>
      <c r="Q873" s="439" t="s">
        <v>9819</v>
      </c>
      <c r="R873" s="430" t="s">
        <v>14052</v>
      </c>
      <c r="S873" s="430" t="s">
        <v>57</v>
      </c>
      <c r="T873" s="497" t="s">
        <v>8226</v>
      </c>
      <c r="U873" s="428" t="s">
        <v>7719</v>
      </c>
      <c r="V873" s="429"/>
    </row>
    <row r="874" spans="1:22" s="38" customFormat="1" ht="60" outlineLevel="1">
      <c r="A874" s="474">
        <f t="shared" si="46"/>
        <v>810</v>
      </c>
      <c r="B874" s="430" t="s">
        <v>12086</v>
      </c>
      <c r="C874" s="430" t="s">
        <v>484</v>
      </c>
      <c r="D874" s="458" t="s">
        <v>2874</v>
      </c>
      <c r="E874" s="430">
        <v>6623074869</v>
      </c>
      <c r="F874" s="430" t="s">
        <v>5432</v>
      </c>
      <c r="G874" s="452" t="s">
        <v>2875</v>
      </c>
      <c r="H874" s="430" t="s">
        <v>253</v>
      </c>
      <c r="I874" s="430" t="s">
        <v>24</v>
      </c>
      <c r="J874" s="430" t="s">
        <v>4457</v>
      </c>
      <c r="K874" s="507">
        <v>1364.2</v>
      </c>
      <c r="L874" s="430" t="s">
        <v>361</v>
      </c>
      <c r="M874" s="430" t="s">
        <v>6069</v>
      </c>
      <c r="N874" s="430" t="s">
        <v>57</v>
      </c>
      <c r="O874" s="453" t="s">
        <v>10130</v>
      </c>
      <c r="P874" s="430" t="s">
        <v>2876</v>
      </c>
      <c r="Q874" s="461" t="s">
        <v>363</v>
      </c>
      <c r="R874" s="430" t="s">
        <v>2877</v>
      </c>
      <c r="S874" s="430" t="s">
        <v>2878</v>
      </c>
      <c r="T874" s="453" t="s">
        <v>9173</v>
      </c>
      <c r="U874" s="636" t="s">
        <v>7725</v>
      </c>
      <c r="V874" s="429"/>
    </row>
    <row r="875" spans="1:22" s="38" customFormat="1" ht="84" outlineLevel="1">
      <c r="A875" s="474">
        <f t="shared" si="46"/>
        <v>811</v>
      </c>
      <c r="B875" s="430" t="s">
        <v>8990</v>
      </c>
      <c r="C875" s="430" t="s">
        <v>484</v>
      </c>
      <c r="D875" s="435" t="s">
        <v>2879</v>
      </c>
      <c r="E875" s="430">
        <v>6623074869</v>
      </c>
      <c r="F875" s="430" t="s">
        <v>5433</v>
      </c>
      <c r="G875" s="452" t="s">
        <v>2880</v>
      </c>
      <c r="H875" s="430" t="s">
        <v>253</v>
      </c>
      <c r="I875" s="430" t="s">
        <v>24</v>
      </c>
      <c r="J875" s="520" t="s">
        <v>4456</v>
      </c>
      <c r="K875" s="501">
        <v>272.83999999999997</v>
      </c>
      <c r="L875" s="430" t="s">
        <v>361</v>
      </c>
      <c r="M875" s="430" t="s">
        <v>6168</v>
      </c>
      <c r="N875" s="430" t="s">
        <v>57</v>
      </c>
      <c r="O875" s="453" t="s">
        <v>10131</v>
      </c>
      <c r="P875" s="436" t="s">
        <v>2881</v>
      </c>
      <c r="Q875" s="457" t="s">
        <v>9920</v>
      </c>
      <c r="R875" s="430" t="s">
        <v>7132</v>
      </c>
      <c r="S875" s="430" t="s">
        <v>2882</v>
      </c>
      <c r="T875" s="497" t="s">
        <v>8227</v>
      </c>
      <c r="U875" s="428" t="s">
        <v>7726</v>
      </c>
      <c r="V875" s="429"/>
    </row>
    <row r="876" spans="1:22" s="38" customFormat="1" ht="108" outlineLevel="1">
      <c r="A876" s="474">
        <f t="shared" si="46"/>
        <v>812</v>
      </c>
      <c r="B876" s="430" t="s">
        <v>12087</v>
      </c>
      <c r="C876" s="430" t="s">
        <v>484</v>
      </c>
      <c r="D876" s="458" t="s">
        <v>2883</v>
      </c>
      <c r="E876" s="430">
        <v>6668014059</v>
      </c>
      <c r="F876" s="430" t="s">
        <v>5434</v>
      </c>
      <c r="G876" s="452" t="s">
        <v>2884</v>
      </c>
      <c r="H876" s="430" t="s">
        <v>253</v>
      </c>
      <c r="I876" s="430" t="s">
        <v>24</v>
      </c>
      <c r="J876" s="430" t="s">
        <v>4456</v>
      </c>
      <c r="K876" s="530">
        <v>272.83999999999997</v>
      </c>
      <c r="L876" s="430" t="s">
        <v>361</v>
      </c>
      <c r="M876" s="430" t="s">
        <v>6168</v>
      </c>
      <c r="N876" s="430" t="s">
        <v>57</v>
      </c>
      <c r="O876" s="453" t="s">
        <v>10403</v>
      </c>
      <c r="P876" s="436" t="s">
        <v>7760</v>
      </c>
      <c r="Q876" s="457" t="s">
        <v>9885</v>
      </c>
      <c r="R876" s="436" t="s">
        <v>7133</v>
      </c>
      <c r="S876" s="430" t="s">
        <v>2885</v>
      </c>
      <c r="T876" s="497" t="s">
        <v>8946</v>
      </c>
      <c r="U876" s="636" t="s">
        <v>7727</v>
      </c>
      <c r="V876" s="429"/>
    </row>
    <row r="877" spans="1:22" s="38" customFormat="1" ht="72" outlineLevel="1">
      <c r="A877" s="474">
        <f t="shared" si="46"/>
        <v>813</v>
      </c>
      <c r="B877" s="430" t="s">
        <v>12088</v>
      </c>
      <c r="C877" s="430" t="s">
        <v>484</v>
      </c>
      <c r="D877" s="458" t="s">
        <v>2886</v>
      </c>
      <c r="E877" s="430">
        <v>6623006227</v>
      </c>
      <c r="F877" s="430" t="s">
        <v>5435</v>
      </c>
      <c r="G877" s="452" t="s">
        <v>2887</v>
      </c>
      <c r="H877" s="430" t="s">
        <v>253</v>
      </c>
      <c r="I877" s="430" t="s">
        <v>24</v>
      </c>
      <c r="J877" s="430" t="s">
        <v>4458</v>
      </c>
      <c r="K877" s="507">
        <v>272.83999999999997</v>
      </c>
      <c r="L877" s="430" t="s">
        <v>361</v>
      </c>
      <c r="M877" s="430" t="s">
        <v>6169</v>
      </c>
      <c r="N877" s="430" t="s">
        <v>57</v>
      </c>
      <c r="O877" s="453" t="s">
        <v>11066</v>
      </c>
      <c r="P877" s="430" t="s">
        <v>2888</v>
      </c>
      <c r="Q877" s="457" t="s">
        <v>9921</v>
      </c>
      <c r="R877" s="430" t="s">
        <v>7130</v>
      </c>
      <c r="S877" s="430" t="s">
        <v>2889</v>
      </c>
      <c r="T877" s="497" t="s">
        <v>8228</v>
      </c>
      <c r="U877" s="428" t="s">
        <v>7720</v>
      </c>
      <c r="V877" s="429"/>
    </row>
    <row r="878" spans="1:22" s="38" customFormat="1" ht="120" outlineLevel="1">
      <c r="A878" s="474">
        <f t="shared" si="46"/>
        <v>814</v>
      </c>
      <c r="B878" s="430" t="s">
        <v>5451</v>
      </c>
      <c r="C878" s="430" t="s">
        <v>484</v>
      </c>
      <c r="D878" s="458" t="s">
        <v>2890</v>
      </c>
      <c r="E878" s="430">
        <v>6623015239</v>
      </c>
      <c r="F878" s="430" t="s">
        <v>5448</v>
      </c>
      <c r="G878" s="513" t="s">
        <v>6170</v>
      </c>
      <c r="H878" s="430" t="s">
        <v>253</v>
      </c>
      <c r="I878" s="430" t="s">
        <v>24</v>
      </c>
      <c r="J878" s="430" t="s">
        <v>4456</v>
      </c>
      <c r="K878" s="507">
        <v>272.83999999999997</v>
      </c>
      <c r="L878" s="430" t="s">
        <v>361</v>
      </c>
      <c r="M878" s="430" t="s">
        <v>5901</v>
      </c>
      <c r="N878" s="430" t="s">
        <v>57</v>
      </c>
      <c r="O878" s="453" t="s">
        <v>9977</v>
      </c>
      <c r="P878" s="430" t="s">
        <v>2891</v>
      </c>
      <c r="Q878" s="461" t="s">
        <v>11137</v>
      </c>
      <c r="R878" s="430" t="s">
        <v>7131</v>
      </c>
      <c r="S878" s="430" t="s">
        <v>2892</v>
      </c>
      <c r="T878" s="497" t="s">
        <v>8229</v>
      </c>
      <c r="U878" s="428" t="s">
        <v>7721</v>
      </c>
      <c r="V878" s="429"/>
    </row>
    <row r="879" spans="1:22" s="38" customFormat="1" ht="108" outlineLevel="1">
      <c r="A879" s="474">
        <f t="shared" si="46"/>
        <v>815</v>
      </c>
      <c r="B879" s="520" t="s">
        <v>13396</v>
      </c>
      <c r="C879" s="430" t="s">
        <v>484</v>
      </c>
      <c r="D879" s="550" t="s">
        <v>2893</v>
      </c>
      <c r="E879" s="520">
        <v>6623003610</v>
      </c>
      <c r="F879" s="520" t="s">
        <v>5436</v>
      </c>
      <c r="G879" s="552" t="s">
        <v>2894</v>
      </c>
      <c r="H879" s="430" t="s">
        <v>253</v>
      </c>
      <c r="I879" s="520" t="s">
        <v>24</v>
      </c>
      <c r="J879" s="520" t="s">
        <v>4456</v>
      </c>
      <c r="K879" s="553">
        <v>272.83999999999997</v>
      </c>
      <c r="L879" s="628" t="s">
        <v>361</v>
      </c>
      <c r="M879" s="520" t="s">
        <v>6171</v>
      </c>
      <c r="N879" s="631" t="s">
        <v>57</v>
      </c>
      <c r="O879" s="526" t="s">
        <v>10404</v>
      </c>
      <c r="P879" s="520" t="s">
        <v>2895</v>
      </c>
      <c r="Q879" s="554" t="s">
        <v>105</v>
      </c>
      <c r="R879" s="520" t="s">
        <v>7724</v>
      </c>
      <c r="S879" s="520" t="s">
        <v>6172</v>
      </c>
      <c r="T879" s="527" t="s">
        <v>8230</v>
      </c>
      <c r="U879" s="428" t="s">
        <v>7722</v>
      </c>
      <c r="V879" s="429"/>
    </row>
    <row r="880" spans="1:22" s="38" customFormat="1" ht="96" outlineLevel="1">
      <c r="A880" s="474">
        <f t="shared" si="46"/>
        <v>816</v>
      </c>
      <c r="B880" s="430" t="s">
        <v>13978</v>
      </c>
      <c r="C880" s="430" t="s">
        <v>484</v>
      </c>
      <c r="D880" s="458" t="s">
        <v>2896</v>
      </c>
      <c r="E880" s="430">
        <v>6668017356</v>
      </c>
      <c r="F880" s="430" t="s">
        <v>5437</v>
      </c>
      <c r="G880" s="452" t="s">
        <v>2897</v>
      </c>
      <c r="H880" s="430" t="s">
        <v>253</v>
      </c>
      <c r="I880" s="430" t="s">
        <v>24</v>
      </c>
      <c r="J880" s="436" t="s">
        <v>7918</v>
      </c>
      <c r="K880" s="507">
        <v>272.83999999999997</v>
      </c>
      <c r="L880" s="430" t="s">
        <v>361</v>
      </c>
      <c r="M880" s="430" t="s">
        <v>6173</v>
      </c>
      <c r="N880" s="430" t="s">
        <v>57</v>
      </c>
      <c r="O880" s="453" t="s">
        <v>10045</v>
      </c>
      <c r="P880" s="430" t="s">
        <v>2898</v>
      </c>
      <c r="Q880" s="457" t="s">
        <v>9922</v>
      </c>
      <c r="R880" s="430" t="s">
        <v>7130</v>
      </c>
      <c r="S880" s="430" t="s">
        <v>2899</v>
      </c>
      <c r="T880" s="497" t="s">
        <v>8231</v>
      </c>
      <c r="U880" s="428" t="s">
        <v>7723</v>
      </c>
      <c r="V880" s="429"/>
    </row>
    <row r="881" spans="1:30" s="38" customFormat="1" ht="108" outlineLevel="1">
      <c r="A881" s="474">
        <f t="shared" si="46"/>
        <v>817</v>
      </c>
      <c r="B881" s="430" t="s">
        <v>13979</v>
      </c>
      <c r="C881" s="430" t="s">
        <v>484</v>
      </c>
      <c r="D881" s="458" t="s">
        <v>2900</v>
      </c>
      <c r="E881" s="430">
        <v>6623042419</v>
      </c>
      <c r="F881" s="436" t="s">
        <v>5438</v>
      </c>
      <c r="G881" s="437" t="s">
        <v>2901</v>
      </c>
      <c r="H881" s="430" t="s">
        <v>253</v>
      </c>
      <c r="I881" s="436" t="s">
        <v>24</v>
      </c>
      <c r="J881" s="436" t="s">
        <v>4456</v>
      </c>
      <c r="K881" s="460">
        <v>272.83999999999997</v>
      </c>
      <c r="L881" s="436" t="s">
        <v>2902</v>
      </c>
      <c r="M881" s="430" t="s">
        <v>5958</v>
      </c>
      <c r="N881" s="436" t="s">
        <v>57</v>
      </c>
      <c r="O881" s="438" t="s">
        <v>10405</v>
      </c>
      <c r="P881" s="436" t="s">
        <v>11404</v>
      </c>
      <c r="Q881" s="448" t="s">
        <v>105</v>
      </c>
      <c r="R881" s="436" t="s">
        <v>7129</v>
      </c>
      <c r="S881" s="436" t="s">
        <v>2903</v>
      </c>
      <c r="T881" s="504" t="s">
        <v>8223</v>
      </c>
      <c r="U881" s="428" t="s">
        <v>7728</v>
      </c>
      <c r="V881" s="429"/>
    </row>
    <row r="882" spans="1:30" s="38" customFormat="1" ht="60" outlineLevel="1">
      <c r="A882" s="474">
        <f t="shared" si="46"/>
        <v>818</v>
      </c>
      <c r="B882" s="430" t="s">
        <v>13980</v>
      </c>
      <c r="C882" s="430" t="s">
        <v>484</v>
      </c>
      <c r="D882" s="458" t="s">
        <v>2904</v>
      </c>
      <c r="E882" s="430">
        <v>6668011932</v>
      </c>
      <c r="F882" s="430" t="s">
        <v>5439</v>
      </c>
      <c r="G882" s="452" t="s">
        <v>2905</v>
      </c>
      <c r="H882" s="430" t="s">
        <v>253</v>
      </c>
      <c r="I882" s="430" t="s">
        <v>24</v>
      </c>
      <c r="J882" s="430" t="s">
        <v>12914</v>
      </c>
      <c r="K882" s="530">
        <v>272.83999999999997</v>
      </c>
      <c r="L882" s="430" t="s">
        <v>361</v>
      </c>
      <c r="M882" s="430" t="s">
        <v>6174</v>
      </c>
      <c r="N882" s="430" t="s">
        <v>57</v>
      </c>
      <c r="O882" s="453" t="s">
        <v>9546</v>
      </c>
      <c r="P882" s="430" t="s">
        <v>2906</v>
      </c>
      <c r="Q882" s="439" t="s">
        <v>9818</v>
      </c>
      <c r="R882" s="430" t="s">
        <v>7128</v>
      </c>
      <c r="S882" s="430" t="s">
        <v>2907</v>
      </c>
      <c r="T882" s="497" t="s">
        <v>8232</v>
      </c>
      <c r="U882" s="428" t="s">
        <v>2908</v>
      </c>
      <c r="V882" s="429"/>
    </row>
    <row r="883" spans="1:30" s="38" customFormat="1" ht="96" outlineLevel="1">
      <c r="A883" s="474">
        <f t="shared" si="46"/>
        <v>819</v>
      </c>
      <c r="B883" s="430" t="s">
        <v>12089</v>
      </c>
      <c r="C883" s="436" t="s">
        <v>68</v>
      </c>
      <c r="D883" s="458" t="s">
        <v>2909</v>
      </c>
      <c r="E883" s="548">
        <v>6623001130</v>
      </c>
      <c r="F883" s="436" t="s">
        <v>5449</v>
      </c>
      <c r="G883" s="456" t="s">
        <v>6175</v>
      </c>
      <c r="H883" s="430" t="s">
        <v>253</v>
      </c>
      <c r="I883" s="430" t="s">
        <v>24</v>
      </c>
      <c r="J883" s="432" t="s">
        <v>5909</v>
      </c>
      <c r="K883" s="501">
        <v>272.83999999999997</v>
      </c>
      <c r="L883" s="430" t="s">
        <v>361</v>
      </c>
      <c r="M883" s="430" t="s">
        <v>6176</v>
      </c>
      <c r="N883" s="430" t="s">
        <v>57</v>
      </c>
      <c r="O883" s="453" t="s">
        <v>10132</v>
      </c>
      <c r="P883" s="430" t="s">
        <v>2910</v>
      </c>
      <c r="Q883" s="461" t="s">
        <v>9859</v>
      </c>
      <c r="R883" s="430" t="s">
        <v>7127</v>
      </c>
      <c r="S883" s="430" t="s">
        <v>2911</v>
      </c>
      <c r="T883" s="497" t="s">
        <v>8233</v>
      </c>
      <c r="U883" s="428" t="s">
        <v>7729</v>
      </c>
      <c r="V883" s="429"/>
    </row>
    <row r="884" spans="1:30" s="38" customFormat="1" ht="108" outlineLevel="1">
      <c r="A884" s="474">
        <f>A883+1</f>
        <v>820</v>
      </c>
      <c r="B884" s="430" t="s">
        <v>13981</v>
      </c>
      <c r="C884" s="436" t="s">
        <v>1974</v>
      </c>
      <c r="D884" s="458" t="s">
        <v>11729</v>
      </c>
      <c r="E884" s="548">
        <v>6667004876</v>
      </c>
      <c r="F884" s="436" t="s">
        <v>11730</v>
      </c>
      <c r="G884" s="456" t="s">
        <v>11731</v>
      </c>
      <c r="H884" s="430" t="s">
        <v>253</v>
      </c>
      <c r="I884" s="430" t="s">
        <v>24</v>
      </c>
      <c r="J884" s="432" t="s">
        <v>12605</v>
      </c>
      <c r="K884" s="501">
        <v>0</v>
      </c>
      <c r="L884" s="430" t="s">
        <v>11732</v>
      </c>
      <c r="M884" s="430" t="s">
        <v>11733</v>
      </c>
      <c r="N884" s="436" t="s">
        <v>57</v>
      </c>
      <c r="O884" s="453" t="s">
        <v>11734</v>
      </c>
      <c r="P884" s="430" t="s">
        <v>11735</v>
      </c>
      <c r="Q884" s="461" t="s">
        <v>11739</v>
      </c>
      <c r="R884" s="430" t="s">
        <v>11736</v>
      </c>
      <c r="S884" s="430" t="s">
        <v>11737</v>
      </c>
      <c r="T884" s="497" t="s">
        <v>12436</v>
      </c>
      <c r="U884" s="428" t="s">
        <v>11738</v>
      </c>
      <c r="V884" s="429"/>
    </row>
    <row r="885" spans="1:30" s="38" customFormat="1" ht="37.5">
      <c r="A885" s="532" t="s">
        <v>11287</v>
      </c>
      <c r="B885" s="462"/>
      <c r="C885" s="462"/>
      <c r="D885" s="442"/>
      <c r="E885" s="462"/>
      <c r="F885" s="463"/>
      <c r="G885" s="464"/>
      <c r="H885" s="463"/>
      <c r="I885" s="463"/>
      <c r="J885" s="463"/>
      <c r="K885" s="465"/>
      <c r="L885" s="463"/>
      <c r="M885" s="463"/>
      <c r="N885" s="463"/>
      <c r="O885" s="466"/>
      <c r="P885" s="467"/>
      <c r="Q885" s="468"/>
      <c r="R885" s="463"/>
      <c r="S885" s="463"/>
      <c r="T885" s="466"/>
      <c r="U885" s="469"/>
      <c r="V885" s="429">
        <v>111</v>
      </c>
      <c r="W885" s="2"/>
      <c r="X885" s="2"/>
      <c r="Y885" s="2"/>
      <c r="Z885" s="2"/>
      <c r="AA885" s="2"/>
      <c r="AB885" s="2"/>
      <c r="AC885" s="2"/>
      <c r="AD885" s="2"/>
    </row>
    <row r="886" spans="1:30" s="38" customFormat="1" ht="108" outlineLevel="1">
      <c r="A886" s="474">
        <f>A884+1</f>
        <v>821</v>
      </c>
      <c r="B886" s="430" t="s">
        <v>7477</v>
      </c>
      <c r="C886" s="436" t="s">
        <v>68</v>
      </c>
      <c r="D886" s="458" t="s">
        <v>2912</v>
      </c>
      <c r="E886" s="430">
        <v>6622002340</v>
      </c>
      <c r="F886" s="430" t="s">
        <v>5452</v>
      </c>
      <c r="G886" s="452" t="s">
        <v>2913</v>
      </c>
      <c r="H886" s="430" t="s">
        <v>253</v>
      </c>
      <c r="I886" s="430" t="s">
        <v>24</v>
      </c>
      <c r="J886" s="436" t="s">
        <v>6599</v>
      </c>
      <c r="K886" s="501">
        <v>242</v>
      </c>
      <c r="L886" s="436" t="s">
        <v>4021</v>
      </c>
      <c r="M886" s="430" t="s">
        <v>6603</v>
      </c>
      <c r="N886" s="430" t="s">
        <v>57</v>
      </c>
      <c r="O886" s="453" t="s">
        <v>6585</v>
      </c>
      <c r="P886" s="430" t="s">
        <v>13004</v>
      </c>
      <c r="Q886" s="457" t="s">
        <v>9886</v>
      </c>
      <c r="R886" s="430" t="s">
        <v>7165</v>
      </c>
      <c r="S886" s="430" t="s">
        <v>6587</v>
      </c>
      <c r="T886" s="497" t="s">
        <v>8234</v>
      </c>
      <c r="U886" s="549" t="s">
        <v>7500</v>
      </c>
      <c r="V886" s="429"/>
    </row>
    <row r="887" spans="1:30" s="38" customFormat="1" ht="112.5" customHeight="1" outlineLevel="1">
      <c r="A887" s="474">
        <f>A886+1</f>
        <v>822</v>
      </c>
      <c r="B887" s="430" t="s">
        <v>7493</v>
      </c>
      <c r="C887" s="436" t="s">
        <v>68</v>
      </c>
      <c r="D887" s="458" t="s">
        <v>6580</v>
      </c>
      <c r="E887" s="430">
        <v>6622002325</v>
      </c>
      <c r="F887" s="430" t="s">
        <v>5455</v>
      </c>
      <c r="G887" s="452" t="s">
        <v>2915</v>
      </c>
      <c r="H887" s="430" t="s">
        <v>253</v>
      </c>
      <c r="I887" s="430" t="s">
        <v>24</v>
      </c>
      <c r="J887" s="436" t="s">
        <v>12223</v>
      </c>
      <c r="K887" s="501">
        <v>242</v>
      </c>
      <c r="L887" s="436" t="s">
        <v>361</v>
      </c>
      <c r="M887" s="430" t="s">
        <v>6581</v>
      </c>
      <c r="N887" s="430" t="s">
        <v>57</v>
      </c>
      <c r="O887" s="453" t="s">
        <v>6582</v>
      </c>
      <c r="P887" s="430" t="s">
        <v>13003</v>
      </c>
      <c r="Q887" s="457" t="s">
        <v>9625</v>
      </c>
      <c r="R887" s="430" t="s">
        <v>7165</v>
      </c>
      <c r="S887" s="430" t="s">
        <v>6583</v>
      </c>
      <c r="T887" s="600" t="s">
        <v>8235</v>
      </c>
      <c r="U887" s="549" t="s">
        <v>7496</v>
      </c>
      <c r="V887" s="429"/>
    </row>
    <row r="888" spans="1:30" s="38" customFormat="1" ht="114.75" customHeight="1" outlineLevel="1">
      <c r="A888" s="474">
        <f>A887+1</f>
        <v>823</v>
      </c>
      <c r="B888" s="430" t="s">
        <v>7494</v>
      </c>
      <c r="C888" s="430" t="s">
        <v>484</v>
      </c>
      <c r="D888" s="458" t="s">
        <v>2916</v>
      </c>
      <c r="E888" s="430">
        <v>6622002332</v>
      </c>
      <c r="F888" s="430" t="s">
        <v>5456</v>
      </c>
      <c r="G888" s="452" t="s">
        <v>2917</v>
      </c>
      <c r="H888" s="430" t="s">
        <v>253</v>
      </c>
      <c r="I888" s="430" t="s">
        <v>24</v>
      </c>
      <c r="J888" s="436" t="s">
        <v>6599</v>
      </c>
      <c r="K888" s="501">
        <v>242</v>
      </c>
      <c r="L888" s="430" t="s">
        <v>4021</v>
      </c>
      <c r="M888" s="430" t="s">
        <v>6602</v>
      </c>
      <c r="N888" s="430" t="s">
        <v>57</v>
      </c>
      <c r="O888" s="453" t="s">
        <v>6574</v>
      </c>
      <c r="P888" s="430" t="s">
        <v>13001</v>
      </c>
      <c r="Q888" s="457" t="s">
        <v>9625</v>
      </c>
      <c r="R888" s="430" t="s">
        <v>7165</v>
      </c>
      <c r="S888" s="430" t="s">
        <v>6575</v>
      </c>
      <c r="T888" s="504" t="s">
        <v>8236</v>
      </c>
      <c r="U888" s="635" t="s">
        <v>7497</v>
      </c>
      <c r="V888" s="429"/>
    </row>
    <row r="889" spans="1:30" s="38" customFormat="1" ht="108" outlineLevel="1">
      <c r="A889" s="474">
        <f>A888+1</f>
        <v>824</v>
      </c>
      <c r="B889" s="430" t="s">
        <v>12090</v>
      </c>
      <c r="C889" s="436" t="s">
        <v>68</v>
      </c>
      <c r="D889" s="458" t="s">
        <v>6576</v>
      </c>
      <c r="E889" s="430">
        <v>6622003093</v>
      </c>
      <c r="F889" s="430" t="s">
        <v>5453</v>
      </c>
      <c r="G889" s="452" t="s">
        <v>2919</v>
      </c>
      <c r="H889" s="430" t="s">
        <v>253</v>
      </c>
      <c r="I889" s="430" t="s">
        <v>24</v>
      </c>
      <c r="J889" s="436" t="s">
        <v>12227</v>
      </c>
      <c r="K889" s="501">
        <v>242</v>
      </c>
      <c r="L889" s="436" t="s">
        <v>4021</v>
      </c>
      <c r="M889" s="430" t="s">
        <v>12686</v>
      </c>
      <c r="N889" s="430" t="s">
        <v>57</v>
      </c>
      <c r="O889" s="453" t="s">
        <v>6578</v>
      </c>
      <c r="P889" s="430" t="s">
        <v>13002</v>
      </c>
      <c r="Q889" s="457" t="s">
        <v>9625</v>
      </c>
      <c r="R889" s="430" t="s">
        <v>7165</v>
      </c>
      <c r="S889" s="430" t="s">
        <v>6579</v>
      </c>
      <c r="T889" s="497" t="s">
        <v>8237</v>
      </c>
      <c r="U889" s="635" t="s">
        <v>7499</v>
      </c>
      <c r="V889" s="429"/>
    </row>
    <row r="890" spans="1:30" s="38" customFormat="1" ht="114.75" customHeight="1" outlineLevel="1">
      <c r="A890" s="474">
        <f>A889+1</f>
        <v>825</v>
      </c>
      <c r="B890" s="436" t="s">
        <v>13982</v>
      </c>
      <c r="C890" s="436" t="s">
        <v>68</v>
      </c>
      <c r="D890" s="435" t="s">
        <v>2920</v>
      </c>
      <c r="E890" s="436">
        <v>6622002526</v>
      </c>
      <c r="F890" s="436" t="s">
        <v>5454</v>
      </c>
      <c r="G890" s="437" t="s">
        <v>7495</v>
      </c>
      <c r="H890" s="430" t="s">
        <v>253</v>
      </c>
      <c r="I890" s="436" t="s">
        <v>24</v>
      </c>
      <c r="J890" s="436" t="s">
        <v>8322</v>
      </c>
      <c r="K890" s="501">
        <v>0</v>
      </c>
      <c r="L890" s="436" t="s">
        <v>361</v>
      </c>
      <c r="M890" s="430" t="s">
        <v>6596</v>
      </c>
      <c r="N890" s="430" t="s">
        <v>57</v>
      </c>
      <c r="O890" s="438" t="s">
        <v>6597</v>
      </c>
      <c r="P890" s="430" t="s">
        <v>2921</v>
      </c>
      <c r="Q890" s="457" t="s">
        <v>9625</v>
      </c>
      <c r="R890" s="430" t="s">
        <v>7166</v>
      </c>
      <c r="S890" s="436" t="s">
        <v>6598</v>
      </c>
      <c r="T890" s="504" t="s">
        <v>8238</v>
      </c>
      <c r="U890" s="635" t="s">
        <v>7498</v>
      </c>
      <c r="V890" s="429"/>
    </row>
    <row r="891" spans="1:30" s="38" customFormat="1" ht="37.5">
      <c r="A891" s="532" t="s">
        <v>11288</v>
      </c>
      <c r="B891" s="462"/>
      <c r="C891" s="462"/>
      <c r="D891" s="442"/>
      <c r="E891" s="462"/>
      <c r="F891" s="463"/>
      <c r="G891" s="464"/>
      <c r="H891" s="463"/>
      <c r="I891" s="463"/>
      <c r="J891" s="463"/>
      <c r="K891" s="465"/>
      <c r="L891" s="463"/>
      <c r="M891" s="463"/>
      <c r="N891" s="463"/>
      <c r="O891" s="466"/>
      <c r="P891" s="467"/>
      <c r="Q891" s="468"/>
      <c r="R891" s="463"/>
      <c r="S891" s="463"/>
      <c r="T891" s="466"/>
      <c r="U891" s="469"/>
      <c r="V891" s="429">
        <v>111</v>
      </c>
      <c r="W891" s="2"/>
      <c r="X891" s="2"/>
      <c r="Y891" s="2"/>
      <c r="Z891" s="2"/>
      <c r="AA891" s="2"/>
      <c r="AB891" s="2"/>
      <c r="AC891" s="2"/>
      <c r="AD891" s="2"/>
    </row>
    <row r="892" spans="1:30" s="38" customFormat="1" ht="96" outlineLevel="1">
      <c r="A892" s="658">
        <f>A890+1</f>
        <v>826</v>
      </c>
      <c r="B892" s="337" t="s">
        <v>13983</v>
      </c>
      <c r="C892" s="337" t="s">
        <v>68</v>
      </c>
      <c r="D892" s="342" t="s">
        <v>2922</v>
      </c>
      <c r="E892" s="337">
        <v>6647002574</v>
      </c>
      <c r="F892" s="337" t="s">
        <v>13199</v>
      </c>
      <c r="G892" s="390" t="s">
        <v>2923</v>
      </c>
      <c r="H892" s="337" t="s">
        <v>253</v>
      </c>
      <c r="I892" s="337" t="s">
        <v>24</v>
      </c>
      <c r="J892" s="337" t="s">
        <v>279</v>
      </c>
      <c r="K892" s="387">
        <v>349</v>
      </c>
      <c r="L892" s="337" t="s">
        <v>361</v>
      </c>
      <c r="M892" s="337" t="s">
        <v>4652</v>
      </c>
      <c r="N892" s="337" t="s">
        <v>57</v>
      </c>
      <c r="O892" s="340" t="s">
        <v>11067</v>
      </c>
      <c r="P892" s="337" t="s">
        <v>11409</v>
      </c>
      <c r="Q892" s="338" t="s">
        <v>9887</v>
      </c>
      <c r="R892" s="337" t="s">
        <v>7167</v>
      </c>
      <c r="S892" s="337" t="s">
        <v>2924</v>
      </c>
      <c r="T892" s="184" t="s">
        <v>8239</v>
      </c>
      <c r="U892" s="601" t="s">
        <v>8537</v>
      </c>
      <c r="V892" s="429"/>
    </row>
    <row r="893" spans="1:30" s="38" customFormat="1" ht="108" outlineLevel="1">
      <c r="A893" s="658">
        <f t="shared" ref="A893:A900" si="47">A892+1</f>
        <v>827</v>
      </c>
      <c r="B893" s="337" t="s">
        <v>13984</v>
      </c>
      <c r="C893" s="337" t="s">
        <v>68</v>
      </c>
      <c r="D893" s="342" t="s">
        <v>2925</v>
      </c>
      <c r="E893" s="337">
        <v>6647002856</v>
      </c>
      <c r="F893" s="337" t="s">
        <v>5464</v>
      </c>
      <c r="G893" s="390" t="s">
        <v>2926</v>
      </c>
      <c r="H893" s="337" t="s">
        <v>253</v>
      </c>
      <c r="I893" s="337" t="s">
        <v>24</v>
      </c>
      <c r="J893" s="337" t="s">
        <v>4633</v>
      </c>
      <c r="K893" s="387">
        <v>349</v>
      </c>
      <c r="L893" s="337" t="s">
        <v>361</v>
      </c>
      <c r="M893" s="337" t="s">
        <v>4653</v>
      </c>
      <c r="N893" s="337" t="s">
        <v>57</v>
      </c>
      <c r="O893" s="340" t="s">
        <v>10406</v>
      </c>
      <c r="P893" s="337" t="s">
        <v>11410</v>
      </c>
      <c r="Q893" s="338" t="s">
        <v>9887</v>
      </c>
      <c r="R893" s="337" t="s">
        <v>7168</v>
      </c>
      <c r="S893" s="337" t="s">
        <v>2927</v>
      </c>
      <c r="T893" s="184" t="s">
        <v>8240</v>
      </c>
      <c r="U893" s="601" t="s">
        <v>8538</v>
      </c>
      <c r="V893" s="429"/>
    </row>
    <row r="894" spans="1:30" s="38" customFormat="1" ht="120" outlineLevel="1">
      <c r="A894" s="658">
        <f t="shared" si="47"/>
        <v>828</v>
      </c>
      <c r="B894" s="337" t="s">
        <v>12091</v>
      </c>
      <c r="C894" s="337" t="s">
        <v>68</v>
      </c>
      <c r="D894" s="342" t="s">
        <v>4643</v>
      </c>
      <c r="E894" s="337">
        <v>6647000922</v>
      </c>
      <c r="F894" s="337" t="s">
        <v>5457</v>
      </c>
      <c r="G894" s="390" t="s">
        <v>2928</v>
      </c>
      <c r="H894" s="337" t="s">
        <v>253</v>
      </c>
      <c r="I894" s="337" t="s">
        <v>24</v>
      </c>
      <c r="J894" s="337" t="s">
        <v>4388</v>
      </c>
      <c r="K894" s="387">
        <v>349</v>
      </c>
      <c r="L894" s="337" t="s">
        <v>361</v>
      </c>
      <c r="M894" s="337" t="s">
        <v>4654</v>
      </c>
      <c r="N894" s="337" t="s">
        <v>57</v>
      </c>
      <c r="O894" s="340" t="s">
        <v>11068</v>
      </c>
      <c r="P894" s="337" t="s">
        <v>7837</v>
      </c>
      <c r="Q894" s="338" t="s">
        <v>9887</v>
      </c>
      <c r="R894" s="337" t="s">
        <v>7169</v>
      </c>
      <c r="S894" s="337" t="s">
        <v>2929</v>
      </c>
      <c r="T894" s="184" t="s">
        <v>8241</v>
      </c>
      <c r="U894" s="601" t="s">
        <v>8539</v>
      </c>
      <c r="V894" s="429"/>
    </row>
    <row r="895" spans="1:30" s="38" customFormat="1" ht="120" outlineLevel="1">
      <c r="A895" s="658">
        <f t="shared" si="47"/>
        <v>829</v>
      </c>
      <c r="B895" s="337" t="s">
        <v>12092</v>
      </c>
      <c r="C895" s="337" t="s">
        <v>68</v>
      </c>
      <c r="D895" s="342" t="s">
        <v>4644</v>
      </c>
      <c r="E895" s="337">
        <v>6647002687</v>
      </c>
      <c r="F895" s="337" t="s">
        <v>5458</v>
      </c>
      <c r="G895" s="390" t="s">
        <v>2930</v>
      </c>
      <c r="H895" s="337" t="s">
        <v>253</v>
      </c>
      <c r="I895" s="337" t="s">
        <v>24</v>
      </c>
      <c r="J895" s="337" t="s">
        <v>4634</v>
      </c>
      <c r="K895" s="387">
        <v>349</v>
      </c>
      <c r="L895" s="337" t="s">
        <v>361</v>
      </c>
      <c r="M895" s="337" t="s">
        <v>4655</v>
      </c>
      <c r="N895" s="337" t="s">
        <v>57</v>
      </c>
      <c r="O895" s="340" t="s">
        <v>11069</v>
      </c>
      <c r="P895" s="337" t="s">
        <v>12892</v>
      </c>
      <c r="Q895" s="338" t="s">
        <v>9887</v>
      </c>
      <c r="R895" s="337" t="s">
        <v>7170</v>
      </c>
      <c r="S895" s="337" t="s">
        <v>2931</v>
      </c>
      <c r="T895" s="184" t="s">
        <v>8242</v>
      </c>
      <c r="U895" s="601" t="s">
        <v>8540</v>
      </c>
      <c r="V895" s="429"/>
    </row>
    <row r="896" spans="1:30" s="38" customFormat="1" ht="120" outlineLevel="1">
      <c r="A896" s="658">
        <f t="shared" si="47"/>
        <v>830</v>
      </c>
      <c r="B896" s="337" t="s">
        <v>12093</v>
      </c>
      <c r="C896" s="337" t="s">
        <v>68</v>
      </c>
      <c r="D896" s="342" t="s">
        <v>2932</v>
      </c>
      <c r="E896" s="337">
        <v>6647002662</v>
      </c>
      <c r="F896" s="337" t="s">
        <v>5459</v>
      </c>
      <c r="G896" s="390" t="s">
        <v>2933</v>
      </c>
      <c r="H896" s="337" t="s">
        <v>253</v>
      </c>
      <c r="I896" s="337" t="s">
        <v>24</v>
      </c>
      <c r="J896" s="337" t="s">
        <v>613</v>
      </c>
      <c r="K896" s="387">
        <v>349</v>
      </c>
      <c r="L896" s="337" t="s">
        <v>361</v>
      </c>
      <c r="M896" s="337" t="s">
        <v>4656</v>
      </c>
      <c r="N896" s="337" t="s">
        <v>57</v>
      </c>
      <c r="O896" s="340" t="s">
        <v>10133</v>
      </c>
      <c r="P896" s="337" t="s">
        <v>13167</v>
      </c>
      <c r="Q896" s="338" t="s">
        <v>9887</v>
      </c>
      <c r="R896" s="337" t="s">
        <v>7171</v>
      </c>
      <c r="S896" s="337" t="s">
        <v>2934</v>
      </c>
      <c r="T896" s="184" t="s">
        <v>8243</v>
      </c>
      <c r="U896" s="601" t="s">
        <v>8541</v>
      </c>
      <c r="V896" s="429"/>
    </row>
    <row r="897" spans="1:30" s="38" customFormat="1" ht="120" outlineLevel="1">
      <c r="A897" s="658">
        <f t="shared" si="47"/>
        <v>831</v>
      </c>
      <c r="B897" s="337" t="s">
        <v>13985</v>
      </c>
      <c r="C897" s="337" t="s">
        <v>68</v>
      </c>
      <c r="D897" s="342" t="s">
        <v>13198</v>
      </c>
      <c r="E897" s="337">
        <v>6647002704</v>
      </c>
      <c r="F897" s="337" t="s">
        <v>5460</v>
      </c>
      <c r="G897" s="390" t="s">
        <v>2935</v>
      </c>
      <c r="H897" s="337" t="s">
        <v>253</v>
      </c>
      <c r="I897" s="337" t="s">
        <v>24</v>
      </c>
      <c r="J897" s="337" t="s">
        <v>432</v>
      </c>
      <c r="K897" s="387">
        <v>349</v>
      </c>
      <c r="L897" s="337" t="s">
        <v>361</v>
      </c>
      <c r="M897" s="337" t="s">
        <v>4657</v>
      </c>
      <c r="N897" s="337" t="s">
        <v>57</v>
      </c>
      <c r="O897" s="340" t="s">
        <v>11070</v>
      </c>
      <c r="P897" s="337" t="s">
        <v>13168</v>
      </c>
      <c r="Q897" s="338" t="s">
        <v>9887</v>
      </c>
      <c r="R897" s="337" t="s">
        <v>7172</v>
      </c>
      <c r="S897" s="337" t="s">
        <v>2936</v>
      </c>
      <c r="T897" s="184" t="s">
        <v>8244</v>
      </c>
      <c r="U897" s="601" t="s">
        <v>8542</v>
      </c>
      <c r="V897" s="429"/>
    </row>
    <row r="898" spans="1:30" s="38" customFormat="1" ht="120" outlineLevel="1">
      <c r="A898" s="658">
        <f t="shared" si="47"/>
        <v>832</v>
      </c>
      <c r="B898" s="337" t="s">
        <v>13986</v>
      </c>
      <c r="C898" s="337" t="s">
        <v>581</v>
      </c>
      <c r="D898" s="342" t="s">
        <v>12792</v>
      </c>
      <c r="E898" s="337">
        <v>6647002768</v>
      </c>
      <c r="F898" s="337" t="s">
        <v>5461</v>
      </c>
      <c r="G898" s="390" t="s">
        <v>2937</v>
      </c>
      <c r="H898" s="337" t="s">
        <v>253</v>
      </c>
      <c r="I898" s="337" t="s">
        <v>24</v>
      </c>
      <c r="J898" s="337" t="s">
        <v>279</v>
      </c>
      <c r="K898" s="387">
        <v>349</v>
      </c>
      <c r="L898" s="337" t="s">
        <v>361</v>
      </c>
      <c r="M898" s="337" t="s">
        <v>4658</v>
      </c>
      <c r="N898" s="337" t="s">
        <v>57</v>
      </c>
      <c r="O898" s="340" t="s">
        <v>11071</v>
      </c>
      <c r="P898" s="337" t="s">
        <v>11411</v>
      </c>
      <c r="Q898" s="338" t="s">
        <v>9887</v>
      </c>
      <c r="R898" s="337" t="s">
        <v>7174</v>
      </c>
      <c r="S898" s="337" t="s">
        <v>2938</v>
      </c>
      <c r="T898" s="184" t="s">
        <v>8245</v>
      </c>
      <c r="U898" s="601" t="s">
        <v>8543</v>
      </c>
      <c r="V898" s="429"/>
    </row>
    <row r="899" spans="1:30" s="38" customFormat="1" ht="132" outlineLevel="1">
      <c r="A899" s="658">
        <f t="shared" si="47"/>
        <v>833</v>
      </c>
      <c r="B899" s="337" t="s">
        <v>13987</v>
      </c>
      <c r="C899" s="337" t="s">
        <v>68</v>
      </c>
      <c r="D899" s="342" t="s">
        <v>2939</v>
      </c>
      <c r="E899" s="337">
        <v>6647003056</v>
      </c>
      <c r="F899" s="337" t="s">
        <v>5462</v>
      </c>
      <c r="G899" s="390" t="s">
        <v>2940</v>
      </c>
      <c r="H899" s="337" t="s">
        <v>253</v>
      </c>
      <c r="I899" s="337" t="s">
        <v>24</v>
      </c>
      <c r="J899" s="337" t="s">
        <v>4635</v>
      </c>
      <c r="K899" s="387">
        <v>349</v>
      </c>
      <c r="L899" s="337" t="s">
        <v>361</v>
      </c>
      <c r="M899" s="337" t="s">
        <v>4659</v>
      </c>
      <c r="N899" s="337" t="s">
        <v>57</v>
      </c>
      <c r="O899" s="340" t="s">
        <v>10134</v>
      </c>
      <c r="P899" s="337" t="s">
        <v>12783</v>
      </c>
      <c r="Q899" s="338" t="s">
        <v>9887</v>
      </c>
      <c r="R899" s="337" t="s">
        <v>7173</v>
      </c>
      <c r="S899" s="337" t="s">
        <v>2941</v>
      </c>
      <c r="T899" s="184" t="s">
        <v>8246</v>
      </c>
      <c r="U899" s="601" t="s">
        <v>8544</v>
      </c>
      <c r="V899" s="429"/>
    </row>
    <row r="900" spans="1:30" s="38" customFormat="1" ht="132" outlineLevel="1">
      <c r="A900" s="658">
        <f t="shared" si="47"/>
        <v>834</v>
      </c>
      <c r="B900" s="337" t="s">
        <v>13988</v>
      </c>
      <c r="C900" s="337" t="s">
        <v>581</v>
      </c>
      <c r="D900" s="342" t="s">
        <v>4645</v>
      </c>
      <c r="E900" s="337">
        <v>6647002729</v>
      </c>
      <c r="F900" s="337" t="s">
        <v>5463</v>
      </c>
      <c r="G900" s="390" t="s">
        <v>2942</v>
      </c>
      <c r="H900" s="337" t="s">
        <v>253</v>
      </c>
      <c r="I900" s="337" t="s">
        <v>24</v>
      </c>
      <c r="J900" s="337" t="s">
        <v>4635</v>
      </c>
      <c r="K900" s="387">
        <v>349</v>
      </c>
      <c r="L900" s="337" t="s">
        <v>361</v>
      </c>
      <c r="M900" s="337" t="s">
        <v>4656</v>
      </c>
      <c r="N900" s="337" t="s">
        <v>57</v>
      </c>
      <c r="O900" s="340" t="s">
        <v>9980</v>
      </c>
      <c r="P900" s="337" t="s">
        <v>13197</v>
      </c>
      <c r="Q900" s="338" t="s">
        <v>9887</v>
      </c>
      <c r="R900" s="337" t="s">
        <v>7175</v>
      </c>
      <c r="S900" s="337" t="s">
        <v>2943</v>
      </c>
      <c r="T900" s="184" t="s">
        <v>8247</v>
      </c>
      <c r="U900" s="601" t="s">
        <v>8545</v>
      </c>
      <c r="V900" s="429"/>
    </row>
    <row r="901" spans="1:30" s="38" customFormat="1" ht="37.5">
      <c r="A901" s="532" t="s">
        <v>11203</v>
      </c>
      <c r="B901" s="462"/>
      <c r="C901" s="462"/>
      <c r="D901" s="442"/>
      <c r="E901" s="462"/>
      <c r="F901" s="463"/>
      <c r="G901" s="464"/>
      <c r="H901" s="463"/>
      <c r="I901" s="463"/>
      <c r="J901" s="463"/>
      <c r="K901" s="465"/>
      <c r="L901" s="463"/>
      <c r="M901" s="463"/>
      <c r="N901" s="463"/>
      <c r="O901" s="466"/>
      <c r="P901" s="467"/>
      <c r="Q901" s="468"/>
      <c r="R901" s="463"/>
      <c r="S901" s="463"/>
      <c r="T901" s="466"/>
      <c r="U901" s="469"/>
      <c r="V901" s="429">
        <v>111</v>
      </c>
      <c r="W901" s="2"/>
      <c r="X901" s="2"/>
      <c r="Y901" s="2"/>
      <c r="Z901" s="2"/>
      <c r="AA901" s="2"/>
      <c r="AB901" s="2"/>
      <c r="AC901" s="2"/>
      <c r="AD901" s="2"/>
    </row>
    <row r="902" spans="1:30" s="38" customFormat="1" ht="72" outlineLevel="1">
      <c r="A902" s="474">
        <f>A900+1</f>
        <v>835</v>
      </c>
      <c r="B902" s="430" t="s">
        <v>11828</v>
      </c>
      <c r="C902" s="436" t="s">
        <v>68</v>
      </c>
      <c r="D902" s="458" t="s">
        <v>2944</v>
      </c>
      <c r="E902" s="430">
        <v>6629012185</v>
      </c>
      <c r="F902" s="430" t="s">
        <v>5465</v>
      </c>
      <c r="G902" s="452" t="s">
        <v>2945</v>
      </c>
      <c r="H902" s="430" t="s">
        <v>253</v>
      </c>
      <c r="I902" s="423" t="str">
        <f>$I$6</f>
        <v>Сезонный</v>
      </c>
      <c r="J902" s="430" t="s">
        <v>279</v>
      </c>
      <c r="K902" s="507">
        <v>572.22</v>
      </c>
      <c r="L902" s="430" t="s">
        <v>361</v>
      </c>
      <c r="M902" s="471" t="s">
        <v>5973</v>
      </c>
      <c r="N902" s="423" t="str">
        <f>$N$6</f>
        <v>Отсутствует</v>
      </c>
      <c r="O902" s="453" t="s">
        <v>10407</v>
      </c>
      <c r="P902" s="430" t="s">
        <v>13208</v>
      </c>
      <c r="Q902" s="457" t="s">
        <v>13217</v>
      </c>
      <c r="R902" s="430" t="s">
        <v>7176</v>
      </c>
      <c r="S902" s="430" t="s">
        <v>6723</v>
      </c>
      <c r="T902" s="472" t="s">
        <v>13219</v>
      </c>
      <c r="U902" s="601" t="s">
        <v>8546</v>
      </c>
      <c r="V902" s="429"/>
      <c r="W902" s="58"/>
      <c r="X902" s="58"/>
      <c r="Y902" s="58"/>
      <c r="Z902" s="58"/>
      <c r="AA902" s="58"/>
      <c r="AB902" s="58"/>
      <c r="AC902" s="58"/>
      <c r="AD902" s="58"/>
    </row>
    <row r="903" spans="1:30" s="38" customFormat="1" ht="72" outlineLevel="1">
      <c r="A903" s="474">
        <f t="shared" ref="A903:A919" si="48">A902+1</f>
        <v>836</v>
      </c>
      <c r="B903" s="430" t="s">
        <v>11829</v>
      </c>
      <c r="C903" s="436" t="s">
        <v>68</v>
      </c>
      <c r="D903" s="458" t="s">
        <v>2946</v>
      </c>
      <c r="E903" s="430">
        <v>6629012178</v>
      </c>
      <c r="F903" s="430" t="s">
        <v>5466</v>
      </c>
      <c r="G903" s="452" t="s">
        <v>2947</v>
      </c>
      <c r="H903" s="430" t="s">
        <v>253</v>
      </c>
      <c r="I903" s="423" t="str">
        <f>$I$6</f>
        <v>Сезонный</v>
      </c>
      <c r="J903" s="430" t="str">
        <f>J902</f>
        <v>01.06.2026-25.06.2026</v>
      </c>
      <c r="K903" s="507">
        <v>572.22</v>
      </c>
      <c r="L903" s="430" t="s">
        <v>361</v>
      </c>
      <c r="M903" s="471" t="s">
        <v>5973</v>
      </c>
      <c r="N903" s="430" t="s">
        <v>57</v>
      </c>
      <c r="O903" s="453" t="s">
        <v>11072</v>
      </c>
      <c r="P903" s="430" t="s">
        <v>13204</v>
      </c>
      <c r="Q903" s="457" t="s">
        <v>13217</v>
      </c>
      <c r="R903" s="430" t="s">
        <v>7177</v>
      </c>
      <c r="S903" s="430" t="s">
        <v>2948</v>
      </c>
      <c r="T903" s="472" t="s">
        <v>13220</v>
      </c>
      <c r="U903" s="601" t="s">
        <v>8547</v>
      </c>
      <c r="V903" s="429"/>
      <c r="W903" s="58"/>
      <c r="X903" s="58"/>
      <c r="Y903" s="58"/>
      <c r="Z903" s="58"/>
      <c r="AA903" s="58"/>
      <c r="AB903" s="58"/>
      <c r="AC903" s="58"/>
      <c r="AD903" s="58"/>
    </row>
    <row r="904" spans="1:30" s="38" customFormat="1" ht="72" outlineLevel="1">
      <c r="A904" s="474">
        <f t="shared" si="48"/>
        <v>837</v>
      </c>
      <c r="B904" s="430" t="s">
        <v>11830</v>
      </c>
      <c r="C904" s="436" t="s">
        <v>68</v>
      </c>
      <c r="D904" s="458" t="s">
        <v>2949</v>
      </c>
      <c r="E904" s="430" t="s">
        <v>2950</v>
      </c>
      <c r="F904" s="430" t="s">
        <v>5482</v>
      </c>
      <c r="G904" s="452" t="s">
        <v>2951</v>
      </c>
      <c r="H904" s="430" t="s">
        <v>253</v>
      </c>
      <c r="I904" s="503" t="s">
        <v>24</v>
      </c>
      <c r="J904" s="430" t="s">
        <v>279</v>
      </c>
      <c r="K904" s="507">
        <v>572.22</v>
      </c>
      <c r="L904" s="430" t="s">
        <v>361</v>
      </c>
      <c r="M904" s="430" t="s">
        <v>5973</v>
      </c>
      <c r="N904" s="430" t="s">
        <v>57</v>
      </c>
      <c r="O904" s="453" t="s">
        <v>10124</v>
      </c>
      <c r="P904" s="430" t="s">
        <v>13211</v>
      </c>
      <c r="Q904" s="457" t="s">
        <v>13217</v>
      </c>
      <c r="R904" s="430" t="s">
        <v>7178</v>
      </c>
      <c r="S904" s="430" t="s">
        <v>6724</v>
      </c>
      <c r="T904" s="453" t="s">
        <v>11153</v>
      </c>
      <c r="U904" s="601" t="s">
        <v>8548</v>
      </c>
      <c r="V904" s="429"/>
      <c r="W904" s="58"/>
      <c r="X904" s="58"/>
      <c r="Y904" s="58"/>
      <c r="Z904" s="58"/>
      <c r="AA904" s="58"/>
      <c r="AB904" s="58"/>
      <c r="AC904" s="58"/>
      <c r="AD904" s="58"/>
    </row>
    <row r="905" spans="1:30" s="38" customFormat="1" ht="72" outlineLevel="1">
      <c r="A905" s="474">
        <f t="shared" si="48"/>
        <v>838</v>
      </c>
      <c r="B905" s="430" t="s">
        <v>11831</v>
      </c>
      <c r="C905" s="436" t="s">
        <v>68</v>
      </c>
      <c r="D905" s="458" t="s">
        <v>2952</v>
      </c>
      <c r="E905" s="430">
        <v>6629012241</v>
      </c>
      <c r="F905" s="430" t="s">
        <v>5467</v>
      </c>
      <c r="G905" s="452" t="s">
        <v>2953</v>
      </c>
      <c r="H905" s="430" t="s">
        <v>253</v>
      </c>
      <c r="I905" s="503" t="s">
        <v>24</v>
      </c>
      <c r="J905" s="430" t="s">
        <v>279</v>
      </c>
      <c r="K905" s="507">
        <v>572.22</v>
      </c>
      <c r="L905" s="430" t="s">
        <v>361</v>
      </c>
      <c r="M905" s="430" t="s">
        <v>4656</v>
      </c>
      <c r="N905" s="430" t="s">
        <v>57</v>
      </c>
      <c r="O905" s="453" t="s">
        <v>10121</v>
      </c>
      <c r="P905" s="430" t="s">
        <v>13207</v>
      </c>
      <c r="Q905" s="457" t="s">
        <v>13217</v>
      </c>
      <c r="R905" s="430" t="s">
        <v>7179</v>
      </c>
      <c r="S905" s="430" t="s">
        <v>6725</v>
      </c>
      <c r="T905" s="497" t="s">
        <v>13219</v>
      </c>
      <c r="U905" s="601" t="s">
        <v>8549</v>
      </c>
      <c r="V905" s="429"/>
      <c r="W905" s="58"/>
      <c r="X905" s="58"/>
      <c r="Y905" s="58"/>
      <c r="Z905" s="58"/>
      <c r="AA905" s="58"/>
      <c r="AB905" s="58"/>
      <c r="AC905" s="58"/>
      <c r="AD905" s="58"/>
    </row>
    <row r="906" spans="1:30" s="38" customFormat="1" ht="77.25" customHeight="1" outlineLevel="1">
      <c r="A906" s="474">
        <f t="shared" si="48"/>
        <v>839</v>
      </c>
      <c r="B906" s="430" t="s">
        <v>11832</v>
      </c>
      <c r="C906" s="436" t="s">
        <v>68</v>
      </c>
      <c r="D906" s="458" t="s">
        <v>2954</v>
      </c>
      <c r="E906" s="430">
        <v>6629012259</v>
      </c>
      <c r="F906" s="430" t="s">
        <v>5468</v>
      </c>
      <c r="G906" s="452" t="s">
        <v>2955</v>
      </c>
      <c r="H906" s="430" t="s">
        <v>253</v>
      </c>
      <c r="I906" s="430" t="s">
        <v>24</v>
      </c>
      <c r="J906" s="430" t="s">
        <v>279</v>
      </c>
      <c r="K906" s="507">
        <v>572.22</v>
      </c>
      <c r="L906" s="430" t="s">
        <v>361</v>
      </c>
      <c r="M906" s="430" t="s">
        <v>5973</v>
      </c>
      <c r="N906" s="430" t="s">
        <v>57</v>
      </c>
      <c r="O906" s="453" t="s">
        <v>10408</v>
      </c>
      <c r="P906" s="430" t="s">
        <v>13200</v>
      </c>
      <c r="Q906" s="457" t="s">
        <v>13217</v>
      </c>
      <c r="R906" s="430" t="s">
        <v>7180</v>
      </c>
      <c r="S906" s="430" t="s">
        <v>2956</v>
      </c>
      <c r="T906" s="497" t="s">
        <v>13221</v>
      </c>
      <c r="U906" s="601" t="s">
        <v>8550</v>
      </c>
      <c r="V906" s="429"/>
      <c r="W906" s="58"/>
      <c r="X906" s="58"/>
      <c r="Y906" s="58"/>
      <c r="Z906" s="58"/>
      <c r="AA906" s="58"/>
      <c r="AB906" s="58"/>
      <c r="AC906" s="58"/>
      <c r="AD906" s="58"/>
    </row>
    <row r="907" spans="1:30" s="38" customFormat="1" ht="96" outlineLevel="1">
      <c r="A907" s="474">
        <f t="shared" si="48"/>
        <v>840</v>
      </c>
      <c r="B907" s="430" t="s">
        <v>11833</v>
      </c>
      <c r="C907" s="430" t="s">
        <v>68</v>
      </c>
      <c r="D907" s="458" t="s">
        <v>2957</v>
      </c>
      <c r="E907" s="430">
        <v>6629012280</v>
      </c>
      <c r="F907" s="430" t="s">
        <v>5469</v>
      </c>
      <c r="G907" s="452" t="s">
        <v>2958</v>
      </c>
      <c r="H907" s="430" t="s">
        <v>253</v>
      </c>
      <c r="I907" s="503" t="s">
        <v>24</v>
      </c>
      <c r="J907" s="430" t="s">
        <v>279</v>
      </c>
      <c r="K907" s="507">
        <v>572.22</v>
      </c>
      <c r="L907" s="430" t="s">
        <v>361</v>
      </c>
      <c r="M907" s="430" t="s">
        <v>6074</v>
      </c>
      <c r="N907" s="430" t="s">
        <v>57</v>
      </c>
      <c r="O907" s="453" t="s">
        <v>11073</v>
      </c>
      <c r="P907" s="430" t="s">
        <v>13213</v>
      </c>
      <c r="Q907" s="457" t="s">
        <v>13217</v>
      </c>
      <c r="R907" s="430" t="s">
        <v>7182</v>
      </c>
      <c r="S907" s="430" t="s">
        <v>2959</v>
      </c>
      <c r="T907" s="497" t="s">
        <v>13222</v>
      </c>
      <c r="U907" s="601" t="s">
        <v>8551</v>
      </c>
      <c r="V907" s="429"/>
      <c r="W907" s="58"/>
      <c r="X907" s="58"/>
      <c r="Y907" s="58"/>
      <c r="Z907" s="58"/>
      <c r="AA907" s="58"/>
      <c r="AB907" s="58"/>
      <c r="AC907" s="58"/>
      <c r="AD907" s="58"/>
    </row>
    <row r="908" spans="1:30" s="38" customFormat="1" ht="84" outlineLevel="1">
      <c r="A908" s="474">
        <f t="shared" si="48"/>
        <v>841</v>
      </c>
      <c r="B908" s="430" t="s">
        <v>11834</v>
      </c>
      <c r="C908" s="430" t="s">
        <v>68</v>
      </c>
      <c r="D908" s="458" t="s">
        <v>2960</v>
      </c>
      <c r="E908" s="430">
        <v>6629012298</v>
      </c>
      <c r="F908" s="430" t="s">
        <v>5470</v>
      </c>
      <c r="G908" s="452" t="s">
        <v>2961</v>
      </c>
      <c r="H908" s="430" t="s">
        <v>253</v>
      </c>
      <c r="I908" s="503" t="s">
        <v>24</v>
      </c>
      <c r="J908" s="430" t="s">
        <v>279</v>
      </c>
      <c r="K908" s="507">
        <v>572.22</v>
      </c>
      <c r="L908" s="430" t="s">
        <v>361</v>
      </c>
      <c r="M908" s="430" t="s">
        <v>5917</v>
      </c>
      <c r="N908" s="436" t="s">
        <v>57</v>
      </c>
      <c r="O908" s="453" t="s">
        <v>9979</v>
      </c>
      <c r="P908" s="430" t="s">
        <v>13212</v>
      </c>
      <c r="Q908" s="457" t="s">
        <v>13217</v>
      </c>
      <c r="R908" s="430" t="s">
        <v>7181</v>
      </c>
      <c r="S908" s="430" t="s">
        <v>6726</v>
      </c>
      <c r="T908" s="497" t="s">
        <v>13223</v>
      </c>
      <c r="U908" s="428" t="s">
        <v>2962</v>
      </c>
      <c r="V908" s="429"/>
      <c r="W908" s="58"/>
      <c r="X908" s="58"/>
      <c r="Y908" s="58"/>
      <c r="Z908" s="58"/>
      <c r="AA908" s="58"/>
      <c r="AB908" s="58"/>
      <c r="AC908" s="58"/>
      <c r="AD908" s="58"/>
    </row>
    <row r="909" spans="1:30" s="38" customFormat="1" ht="84" outlineLevel="1">
      <c r="A909" s="474">
        <f t="shared" si="48"/>
        <v>842</v>
      </c>
      <c r="B909" s="430" t="s">
        <v>11835</v>
      </c>
      <c r="C909" s="430" t="s">
        <v>68</v>
      </c>
      <c r="D909" s="458" t="s">
        <v>2963</v>
      </c>
      <c r="E909" s="430">
        <v>6629012315</v>
      </c>
      <c r="F909" s="430" t="s">
        <v>5471</v>
      </c>
      <c r="G909" s="452" t="s">
        <v>2964</v>
      </c>
      <c r="H909" s="430" t="s">
        <v>253</v>
      </c>
      <c r="I909" s="503" t="s">
        <v>24</v>
      </c>
      <c r="J909" s="430" t="s">
        <v>279</v>
      </c>
      <c r="K909" s="507">
        <v>572.22</v>
      </c>
      <c r="L909" s="430" t="s">
        <v>361</v>
      </c>
      <c r="M909" s="430" t="s">
        <v>4656</v>
      </c>
      <c r="N909" s="436" t="s">
        <v>57</v>
      </c>
      <c r="O909" s="453" t="s">
        <v>9979</v>
      </c>
      <c r="P909" s="430" t="s">
        <v>13210</v>
      </c>
      <c r="Q909" s="457" t="s">
        <v>13217</v>
      </c>
      <c r="R909" s="430" t="s">
        <v>7183</v>
      </c>
      <c r="S909" s="430" t="s">
        <v>6727</v>
      </c>
      <c r="T909" s="497" t="s">
        <v>13224</v>
      </c>
      <c r="U909" s="428" t="s">
        <v>2962</v>
      </c>
      <c r="V909" s="429"/>
      <c r="W909" s="58"/>
      <c r="X909" s="58"/>
      <c r="Y909" s="58"/>
      <c r="Z909" s="58"/>
      <c r="AA909" s="58"/>
      <c r="AB909" s="58"/>
      <c r="AC909" s="58"/>
      <c r="AD909" s="58"/>
    </row>
    <row r="910" spans="1:30" s="38" customFormat="1" ht="84" outlineLevel="1">
      <c r="A910" s="474">
        <f t="shared" si="48"/>
        <v>843</v>
      </c>
      <c r="B910" s="430" t="s">
        <v>11836</v>
      </c>
      <c r="C910" s="430" t="s">
        <v>68</v>
      </c>
      <c r="D910" s="458" t="s">
        <v>2965</v>
      </c>
      <c r="E910" s="430">
        <v>6629012322</v>
      </c>
      <c r="F910" s="430" t="s">
        <v>5472</v>
      </c>
      <c r="G910" s="452" t="s">
        <v>2966</v>
      </c>
      <c r="H910" s="430" t="s">
        <v>253</v>
      </c>
      <c r="I910" s="423" t="str">
        <f>$I$6</f>
        <v>Сезонный</v>
      </c>
      <c r="J910" s="430" t="s">
        <v>279</v>
      </c>
      <c r="K910" s="507">
        <v>572.22</v>
      </c>
      <c r="L910" s="430" t="s">
        <v>361</v>
      </c>
      <c r="M910" s="471" t="s">
        <v>9376</v>
      </c>
      <c r="N910" s="423" t="str">
        <f>$N$6</f>
        <v>Отсутствует</v>
      </c>
      <c r="O910" s="453" t="s">
        <v>10409</v>
      </c>
      <c r="P910" s="430" t="s">
        <v>13200</v>
      </c>
      <c r="Q910" s="672" t="str">
        <f>$Q$6</f>
        <v>В 2025 г.: 
плановая проверка Роспотребнадзора 20.06.2025 г. Замечания устранены.</v>
      </c>
      <c r="R910" s="430" t="s">
        <v>7184</v>
      </c>
      <c r="S910" s="430" t="s">
        <v>6728</v>
      </c>
      <c r="T910" s="472" t="s">
        <v>13218</v>
      </c>
      <c r="U910" s="601" t="s">
        <v>8552</v>
      </c>
      <c r="V910" s="429"/>
      <c r="W910" s="58"/>
      <c r="X910" s="58"/>
      <c r="Y910" s="58"/>
      <c r="Z910" s="58"/>
      <c r="AA910" s="58"/>
      <c r="AB910" s="58"/>
      <c r="AC910" s="58"/>
      <c r="AD910" s="58"/>
    </row>
    <row r="911" spans="1:30" s="38" customFormat="1" ht="96" outlineLevel="1">
      <c r="A911" s="474">
        <f t="shared" si="48"/>
        <v>844</v>
      </c>
      <c r="B911" s="430" t="s">
        <v>11837</v>
      </c>
      <c r="C911" s="430" t="s">
        <v>68</v>
      </c>
      <c r="D911" s="458" t="s">
        <v>2967</v>
      </c>
      <c r="E911" s="430">
        <v>6629012330</v>
      </c>
      <c r="F911" s="430" t="s">
        <v>5473</v>
      </c>
      <c r="G911" s="452" t="s">
        <v>2968</v>
      </c>
      <c r="H911" s="430" t="s">
        <v>253</v>
      </c>
      <c r="I911" s="503" t="s">
        <v>24</v>
      </c>
      <c r="J911" s="430" t="s">
        <v>279</v>
      </c>
      <c r="K911" s="507">
        <v>572.22</v>
      </c>
      <c r="L911" s="430" t="s">
        <v>361</v>
      </c>
      <c r="M911" s="430" t="s">
        <v>5973</v>
      </c>
      <c r="N911" s="436" t="s">
        <v>57</v>
      </c>
      <c r="O911" s="453" t="s">
        <v>11074</v>
      </c>
      <c r="P911" s="432" t="s">
        <v>13203</v>
      </c>
      <c r="Q911" s="457" t="s">
        <v>9634</v>
      </c>
      <c r="R911" s="430" t="s">
        <v>9234</v>
      </c>
      <c r="S911" s="430" t="s">
        <v>6729</v>
      </c>
      <c r="T911" s="497" t="s">
        <v>13219</v>
      </c>
      <c r="U911" s="601" t="s">
        <v>8553</v>
      </c>
      <c r="V911" s="429"/>
      <c r="W911" s="58"/>
      <c r="X911" s="58"/>
      <c r="Y911" s="58"/>
      <c r="Z911" s="58"/>
      <c r="AA911" s="58"/>
      <c r="AB911" s="58"/>
      <c r="AC911" s="58"/>
      <c r="AD911" s="58"/>
    </row>
    <row r="912" spans="1:30" s="38" customFormat="1" ht="72" outlineLevel="1">
      <c r="A912" s="474">
        <f t="shared" si="48"/>
        <v>845</v>
      </c>
      <c r="B912" s="430" t="s">
        <v>11838</v>
      </c>
      <c r="C912" s="436" t="s">
        <v>68</v>
      </c>
      <c r="D912" s="458" t="s">
        <v>2969</v>
      </c>
      <c r="E912" s="430">
        <v>6629012234</v>
      </c>
      <c r="F912" s="430" t="s">
        <v>5474</v>
      </c>
      <c r="G912" s="452" t="s">
        <v>2970</v>
      </c>
      <c r="H912" s="430" t="s">
        <v>253</v>
      </c>
      <c r="I912" s="503" t="s">
        <v>24</v>
      </c>
      <c r="J912" s="430" t="s">
        <v>279</v>
      </c>
      <c r="K912" s="507">
        <v>572.22</v>
      </c>
      <c r="L912" s="430" t="s">
        <v>361</v>
      </c>
      <c r="M912" s="430" t="s">
        <v>4656</v>
      </c>
      <c r="N912" s="436" t="s">
        <v>57</v>
      </c>
      <c r="O912" s="453" t="s">
        <v>10410</v>
      </c>
      <c r="P912" s="436" t="s">
        <v>13202</v>
      </c>
      <c r="Q912" s="457" t="s">
        <v>13217</v>
      </c>
      <c r="R912" s="430" t="s">
        <v>7185</v>
      </c>
      <c r="S912" s="430" t="s">
        <v>6730</v>
      </c>
      <c r="T912" s="497" t="s">
        <v>13225</v>
      </c>
      <c r="U912" s="601" t="s">
        <v>8554</v>
      </c>
      <c r="V912" s="429"/>
      <c r="W912" s="58"/>
      <c r="X912" s="58"/>
      <c r="Y912" s="58"/>
      <c r="Z912" s="58"/>
      <c r="AA912" s="58"/>
      <c r="AB912" s="58"/>
      <c r="AC912" s="58"/>
      <c r="AD912" s="58"/>
    </row>
    <row r="913" spans="1:30" s="38" customFormat="1" ht="84" outlineLevel="1">
      <c r="A913" s="474">
        <f t="shared" si="48"/>
        <v>846</v>
      </c>
      <c r="B913" s="430" t="s">
        <v>11839</v>
      </c>
      <c r="C913" s="436" t="s">
        <v>68</v>
      </c>
      <c r="D913" s="458" t="s">
        <v>2971</v>
      </c>
      <c r="E913" s="430">
        <v>6629014947</v>
      </c>
      <c r="F913" s="430" t="s">
        <v>5475</v>
      </c>
      <c r="G913" s="452" t="s">
        <v>2972</v>
      </c>
      <c r="H913" s="430" t="s">
        <v>253</v>
      </c>
      <c r="I913" s="503" t="s">
        <v>24</v>
      </c>
      <c r="J913" s="430" t="s">
        <v>279</v>
      </c>
      <c r="K913" s="507">
        <v>572.22</v>
      </c>
      <c r="L913" s="430" t="s">
        <v>361</v>
      </c>
      <c r="M913" s="430" t="s">
        <v>5900</v>
      </c>
      <c r="N913" s="436" t="s">
        <v>57</v>
      </c>
      <c r="O913" s="453" t="s">
        <v>10411</v>
      </c>
      <c r="P913" s="436" t="s">
        <v>13201</v>
      </c>
      <c r="Q913" s="457" t="s">
        <v>13217</v>
      </c>
      <c r="R913" s="430" t="s">
        <v>7186</v>
      </c>
      <c r="S913" s="430" t="s">
        <v>2973</v>
      </c>
      <c r="T913" s="497" t="s">
        <v>13226</v>
      </c>
      <c r="U913" s="601" t="s">
        <v>8555</v>
      </c>
      <c r="V913" s="429"/>
    </row>
    <row r="914" spans="1:30" s="38" customFormat="1" ht="120" outlineLevel="1">
      <c r="A914" s="474">
        <f t="shared" si="48"/>
        <v>847</v>
      </c>
      <c r="B914" s="430" t="s">
        <v>11840</v>
      </c>
      <c r="C914" s="436" t="s">
        <v>68</v>
      </c>
      <c r="D914" s="458" t="s">
        <v>2974</v>
      </c>
      <c r="E914" s="430">
        <v>6629014930</v>
      </c>
      <c r="F914" s="430" t="s">
        <v>5476</v>
      </c>
      <c r="G914" s="452" t="s">
        <v>2975</v>
      </c>
      <c r="H914" s="430" t="s">
        <v>253</v>
      </c>
      <c r="I914" s="503" t="s">
        <v>24</v>
      </c>
      <c r="J914" s="430" t="s">
        <v>279</v>
      </c>
      <c r="K914" s="507">
        <v>572.22</v>
      </c>
      <c r="L914" s="430" t="s">
        <v>361</v>
      </c>
      <c r="M914" s="430" t="s">
        <v>6071</v>
      </c>
      <c r="N914" s="436" t="s">
        <v>57</v>
      </c>
      <c r="O914" s="453" t="s">
        <v>10412</v>
      </c>
      <c r="P914" s="436" t="s">
        <v>13205</v>
      </c>
      <c r="Q914" s="457" t="s">
        <v>13217</v>
      </c>
      <c r="R914" s="430" t="s">
        <v>9235</v>
      </c>
      <c r="S914" s="430" t="s">
        <v>6731</v>
      </c>
      <c r="T914" s="497" t="s">
        <v>13227</v>
      </c>
      <c r="U914" s="601" t="s">
        <v>8556</v>
      </c>
      <c r="V914" s="429"/>
    </row>
    <row r="915" spans="1:30" s="38" customFormat="1" ht="72" outlineLevel="1">
      <c r="A915" s="474">
        <f t="shared" si="48"/>
        <v>848</v>
      </c>
      <c r="B915" s="430" t="s">
        <v>11841</v>
      </c>
      <c r="C915" s="430" t="s">
        <v>484</v>
      </c>
      <c r="D915" s="458" t="s">
        <v>2976</v>
      </c>
      <c r="E915" s="430">
        <v>6629009665</v>
      </c>
      <c r="F915" s="430" t="s">
        <v>5477</v>
      </c>
      <c r="G915" s="452" t="s">
        <v>2977</v>
      </c>
      <c r="H915" s="430" t="s">
        <v>253</v>
      </c>
      <c r="I915" s="503" t="s">
        <v>24</v>
      </c>
      <c r="J915" s="430" t="s">
        <v>279</v>
      </c>
      <c r="K915" s="507">
        <v>572.22</v>
      </c>
      <c r="L915" s="430" t="s">
        <v>361</v>
      </c>
      <c r="M915" s="430" t="s">
        <v>5897</v>
      </c>
      <c r="N915" s="436" t="s">
        <v>57</v>
      </c>
      <c r="O915" s="455" t="s">
        <v>10413</v>
      </c>
      <c r="P915" s="454" t="s">
        <v>13214</v>
      </c>
      <c r="Q915" s="531" t="s">
        <v>13217</v>
      </c>
      <c r="R915" s="454" t="s">
        <v>7187</v>
      </c>
      <c r="S915" s="454" t="s">
        <v>2978</v>
      </c>
      <c r="T915" s="459" t="s">
        <v>13228</v>
      </c>
      <c r="U915" s="595" t="s">
        <v>8557</v>
      </c>
      <c r="V915" s="483"/>
      <c r="W915" s="193"/>
      <c r="X915" s="193"/>
      <c r="Y915" s="193"/>
      <c r="Z915" s="193"/>
      <c r="AA915" s="193"/>
      <c r="AB915" s="193"/>
      <c r="AC915" s="193"/>
    </row>
    <row r="916" spans="1:30" s="38" customFormat="1" ht="96" outlineLevel="1">
      <c r="A916" s="474">
        <f t="shared" si="48"/>
        <v>849</v>
      </c>
      <c r="B916" s="430" t="s">
        <v>11842</v>
      </c>
      <c r="C916" s="430" t="s">
        <v>484</v>
      </c>
      <c r="D916" s="458" t="s">
        <v>2979</v>
      </c>
      <c r="E916" s="430">
        <v>6629010678</v>
      </c>
      <c r="F916" s="430" t="s">
        <v>5478</v>
      </c>
      <c r="G916" s="452" t="s">
        <v>2980</v>
      </c>
      <c r="H916" s="430" t="s">
        <v>253</v>
      </c>
      <c r="I916" s="503" t="s">
        <v>24</v>
      </c>
      <c r="J916" s="430" t="s">
        <v>279</v>
      </c>
      <c r="K916" s="507">
        <v>572.22</v>
      </c>
      <c r="L916" s="430" t="s">
        <v>361</v>
      </c>
      <c r="M916" s="436" t="s">
        <v>5897</v>
      </c>
      <c r="N916" s="436" t="s">
        <v>57</v>
      </c>
      <c r="O916" s="455" t="s">
        <v>11075</v>
      </c>
      <c r="P916" s="454" t="s">
        <v>13215</v>
      </c>
      <c r="Q916" s="531" t="s">
        <v>13217</v>
      </c>
      <c r="R916" s="454" t="s">
        <v>7188</v>
      </c>
      <c r="S916" s="454" t="s">
        <v>2981</v>
      </c>
      <c r="T916" s="459" t="s">
        <v>13229</v>
      </c>
      <c r="U916" s="595" t="s">
        <v>8558</v>
      </c>
      <c r="V916" s="483"/>
      <c r="W916" s="193"/>
      <c r="X916" s="193"/>
      <c r="Y916" s="193"/>
      <c r="Z916" s="193"/>
      <c r="AA916" s="193"/>
      <c r="AB916" s="193"/>
      <c r="AC916" s="193"/>
    </row>
    <row r="917" spans="1:30" s="38" customFormat="1" ht="96" outlineLevel="1">
      <c r="A917" s="474">
        <f t="shared" si="48"/>
        <v>850</v>
      </c>
      <c r="B917" s="430" t="s">
        <v>13989</v>
      </c>
      <c r="C917" s="436" t="s">
        <v>68</v>
      </c>
      <c r="D917" s="673" t="s">
        <v>2982</v>
      </c>
      <c r="E917" s="430">
        <v>6629012386</v>
      </c>
      <c r="F917" s="430" t="s">
        <v>5479</v>
      </c>
      <c r="G917" s="452" t="s">
        <v>14055</v>
      </c>
      <c r="H917" s="430" t="s">
        <v>253</v>
      </c>
      <c r="I917" s="503" t="s">
        <v>24</v>
      </c>
      <c r="J917" s="430" t="s">
        <v>279</v>
      </c>
      <c r="K917" s="507">
        <v>572.22</v>
      </c>
      <c r="L917" s="430" t="s">
        <v>361</v>
      </c>
      <c r="M917" s="430" t="s">
        <v>11553</v>
      </c>
      <c r="N917" s="436" t="s">
        <v>57</v>
      </c>
      <c r="O917" s="455" t="s">
        <v>10414</v>
      </c>
      <c r="P917" s="454" t="s">
        <v>14056</v>
      </c>
      <c r="Q917" s="531" t="s">
        <v>13217</v>
      </c>
      <c r="R917" s="454" t="s">
        <v>6278</v>
      </c>
      <c r="S917" s="454" t="s">
        <v>6732</v>
      </c>
      <c r="T917" s="459" t="s">
        <v>13230</v>
      </c>
      <c r="U917" s="595" t="s">
        <v>8559</v>
      </c>
      <c r="V917" s="483"/>
      <c r="W917" s="193"/>
      <c r="X917" s="193"/>
      <c r="Y917" s="193"/>
      <c r="Z917" s="193"/>
      <c r="AA917" s="193"/>
      <c r="AB917" s="193"/>
      <c r="AC917" s="193"/>
    </row>
    <row r="918" spans="1:30" s="38" customFormat="1" ht="204.6" customHeight="1" outlineLevel="1">
      <c r="A918" s="474">
        <f t="shared" si="48"/>
        <v>851</v>
      </c>
      <c r="B918" s="430" t="s">
        <v>13990</v>
      </c>
      <c r="C918" s="430" t="s">
        <v>68</v>
      </c>
      <c r="D918" s="673" t="s">
        <v>2983</v>
      </c>
      <c r="E918" s="430">
        <v>6629012386</v>
      </c>
      <c r="F918" s="430" t="s">
        <v>5480</v>
      </c>
      <c r="G918" s="452" t="s">
        <v>2984</v>
      </c>
      <c r="H918" s="430" t="s">
        <v>253</v>
      </c>
      <c r="I918" s="503" t="s">
        <v>24</v>
      </c>
      <c r="J918" s="430" t="s">
        <v>279</v>
      </c>
      <c r="K918" s="507">
        <v>572.22</v>
      </c>
      <c r="L918" s="430" t="s">
        <v>361</v>
      </c>
      <c r="M918" s="430" t="s">
        <v>11553</v>
      </c>
      <c r="N918" s="430" t="s">
        <v>487</v>
      </c>
      <c r="O918" s="455" t="s">
        <v>10415</v>
      </c>
      <c r="P918" s="454" t="s">
        <v>13206</v>
      </c>
      <c r="Q918" s="531" t="s">
        <v>13217</v>
      </c>
      <c r="R918" s="454" t="s">
        <v>9348</v>
      </c>
      <c r="S918" s="454" t="s">
        <v>6733</v>
      </c>
      <c r="T918" s="459" t="s">
        <v>13231</v>
      </c>
      <c r="U918" s="451" t="s">
        <v>2962</v>
      </c>
      <c r="V918" s="483"/>
      <c r="W918" s="193"/>
      <c r="X918" s="193"/>
      <c r="Y918" s="193"/>
      <c r="Z918" s="193"/>
      <c r="AA918" s="193"/>
      <c r="AB918" s="193"/>
      <c r="AC918" s="193"/>
    </row>
    <row r="919" spans="1:30" s="38" customFormat="1" ht="72" outlineLevel="1">
      <c r="A919" s="474">
        <f t="shared" si="48"/>
        <v>852</v>
      </c>
      <c r="B919" s="430" t="s">
        <v>13991</v>
      </c>
      <c r="C919" s="436" t="s">
        <v>68</v>
      </c>
      <c r="D919" s="458" t="s">
        <v>2985</v>
      </c>
      <c r="E919" s="430">
        <v>6629012403</v>
      </c>
      <c r="F919" s="430" t="s">
        <v>5481</v>
      </c>
      <c r="G919" s="452" t="s">
        <v>2986</v>
      </c>
      <c r="H919" s="430" t="s">
        <v>253</v>
      </c>
      <c r="I919" s="503" t="s">
        <v>24</v>
      </c>
      <c r="J919" s="430" t="s">
        <v>279</v>
      </c>
      <c r="K919" s="507">
        <v>572.22</v>
      </c>
      <c r="L919" s="430" t="s">
        <v>361</v>
      </c>
      <c r="M919" s="430" t="s">
        <v>4653</v>
      </c>
      <c r="N919" s="430" t="s">
        <v>487</v>
      </c>
      <c r="O919" s="455" t="s">
        <v>10353</v>
      </c>
      <c r="P919" s="454" t="s">
        <v>13209</v>
      </c>
      <c r="Q919" s="531" t="s">
        <v>13217</v>
      </c>
      <c r="R919" s="454" t="s">
        <v>7191</v>
      </c>
      <c r="S919" s="454" t="s">
        <v>6734</v>
      </c>
      <c r="T919" s="459" t="s">
        <v>13232</v>
      </c>
      <c r="U919" s="595" t="s">
        <v>8560</v>
      </c>
      <c r="V919" s="483"/>
      <c r="W919" s="193"/>
      <c r="X919" s="193"/>
      <c r="Y919" s="193"/>
      <c r="Z919" s="193"/>
      <c r="AA919" s="193"/>
      <c r="AB919" s="193"/>
      <c r="AC919" s="193"/>
    </row>
    <row r="920" spans="1:30" s="38" customFormat="1" ht="132" outlineLevel="1">
      <c r="A920" s="474">
        <f>A919+1</f>
        <v>853</v>
      </c>
      <c r="B920" s="430" t="s">
        <v>13992</v>
      </c>
      <c r="C920" s="430" t="s">
        <v>923</v>
      </c>
      <c r="D920" s="458" t="s">
        <v>4660</v>
      </c>
      <c r="E920" s="430">
        <v>6629012266</v>
      </c>
      <c r="F920" s="430" t="s">
        <v>4666</v>
      </c>
      <c r="G920" s="452" t="s">
        <v>4661</v>
      </c>
      <c r="H920" s="430" t="s">
        <v>253</v>
      </c>
      <c r="I920" s="503" t="s">
        <v>24</v>
      </c>
      <c r="J920" s="430" t="s">
        <v>279</v>
      </c>
      <c r="K920" s="507">
        <v>572.22</v>
      </c>
      <c r="L920" s="430" t="s">
        <v>679</v>
      </c>
      <c r="M920" s="430" t="s">
        <v>6028</v>
      </c>
      <c r="N920" s="430" t="s">
        <v>57</v>
      </c>
      <c r="O920" s="453" t="s">
        <v>4663</v>
      </c>
      <c r="P920" s="430" t="s">
        <v>13216</v>
      </c>
      <c r="Q920" s="457" t="s">
        <v>9625</v>
      </c>
      <c r="R920" s="430" t="s">
        <v>7190</v>
      </c>
      <c r="S920" s="430" t="s">
        <v>4664</v>
      </c>
      <c r="T920" s="497" t="s">
        <v>8812</v>
      </c>
      <c r="U920" s="428" t="s">
        <v>4665</v>
      </c>
      <c r="V920" s="429"/>
    </row>
    <row r="921" spans="1:30" s="38" customFormat="1" ht="37.5">
      <c r="A921" s="532" t="s">
        <v>11204</v>
      </c>
      <c r="B921" s="462"/>
      <c r="C921" s="462"/>
      <c r="D921" s="442"/>
      <c r="E921" s="462"/>
      <c r="F921" s="463"/>
      <c r="G921" s="464"/>
      <c r="H921" s="463"/>
      <c r="I921" s="463"/>
      <c r="J921" s="463"/>
      <c r="K921" s="465"/>
      <c r="L921" s="463"/>
      <c r="M921" s="463"/>
      <c r="N921" s="463"/>
      <c r="O921" s="466"/>
      <c r="P921" s="467"/>
      <c r="Q921" s="468"/>
      <c r="R921" s="463"/>
      <c r="S921" s="463"/>
      <c r="T921" s="466"/>
      <c r="U921" s="469"/>
      <c r="V921" s="429">
        <v>111</v>
      </c>
      <c r="W921" s="2"/>
      <c r="X921" s="2"/>
      <c r="Y921" s="2"/>
      <c r="Z921" s="2"/>
      <c r="AA921" s="2"/>
      <c r="AB921" s="2"/>
      <c r="AC921" s="2"/>
      <c r="AD921" s="2"/>
    </row>
    <row r="922" spans="1:30" s="38" customFormat="1" ht="84" outlineLevel="1">
      <c r="A922" s="474">
        <f>A920+1</f>
        <v>854</v>
      </c>
      <c r="B922" s="436" t="s">
        <v>13993</v>
      </c>
      <c r="C922" s="436" t="s">
        <v>581</v>
      </c>
      <c r="D922" s="435" t="s">
        <v>2987</v>
      </c>
      <c r="E922" s="436">
        <v>6610002779</v>
      </c>
      <c r="F922" s="436" t="s">
        <v>5483</v>
      </c>
      <c r="G922" s="437" t="s">
        <v>2988</v>
      </c>
      <c r="H922" s="430" t="s">
        <v>253</v>
      </c>
      <c r="I922" s="436" t="s">
        <v>24</v>
      </c>
      <c r="J922" s="436" t="s">
        <v>2124</v>
      </c>
      <c r="K922" s="674">
        <v>285.70999999999998</v>
      </c>
      <c r="L922" s="436" t="s">
        <v>361</v>
      </c>
      <c r="M922" s="436" t="s">
        <v>5973</v>
      </c>
      <c r="N922" s="436" t="s">
        <v>487</v>
      </c>
      <c r="O922" s="438" t="s">
        <v>10135</v>
      </c>
      <c r="P922" s="430" t="s">
        <v>7394</v>
      </c>
      <c r="Q922" s="439" t="s">
        <v>9888</v>
      </c>
      <c r="R922" s="436" t="s">
        <v>7189</v>
      </c>
      <c r="S922" s="436" t="s">
        <v>2989</v>
      </c>
      <c r="T922" s="438" t="s">
        <v>12437</v>
      </c>
      <c r="U922" s="428" t="s">
        <v>11489</v>
      </c>
      <c r="V922" s="429"/>
    </row>
    <row r="923" spans="1:30" s="38" customFormat="1" ht="37.5">
      <c r="A923" s="532" t="s">
        <v>11205</v>
      </c>
      <c r="B923" s="462"/>
      <c r="C923" s="462"/>
      <c r="D923" s="442"/>
      <c r="E923" s="462"/>
      <c r="F923" s="463"/>
      <c r="G923" s="464"/>
      <c r="H923" s="463"/>
      <c r="I923" s="463"/>
      <c r="J923" s="463"/>
      <c r="K923" s="465"/>
      <c r="L923" s="463"/>
      <c r="M923" s="463"/>
      <c r="N923" s="463"/>
      <c r="O923" s="466"/>
      <c r="P923" s="467"/>
      <c r="Q923" s="468"/>
      <c r="R923" s="463"/>
      <c r="S923" s="463"/>
      <c r="T923" s="466"/>
      <c r="U923" s="469"/>
      <c r="V923" s="429">
        <v>111</v>
      </c>
      <c r="W923" s="2"/>
      <c r="X923" s="2"/>
      <c r="Y923" s="2"/>
      <c r="Z923" s="2"/>
      <c r="AA923" s="2"/>
      <c r="AB923" s="2"/>
      <c r="AC923" s="2"/>
      <c r="AD923" s="2"/>
    </row>
    <row r="924" spans="1:30" s="38" customFormat="1" ht="84" outlineLevel="1">
      <c r="A924" s="474">
        <f>A922+1</f>
        <v>855</v>
      </c>
      <c r="B924" s="436" t="s">
        <v>7507</v>
      </c>
      <c r="C924" s="436" t="s">
        <v>68</v>
      </c>
      <c r="D924" s="435" t="s">
        <v>2990</v>
      </c>
      <c r="E924" s="436">
        <v>6625017369</v>
      </c>
      <c r="F924" s="436" t="s">
        <v>5506</v>
      </c>
      <c r="G924" s="437" t="s">
        <v>2991</v>
      </c>
      <c r="H924" s="430" t="s">
        <v>253</v>
      </c>
      <c r="I924" s="436" t="s">
        <v>24</v>
      </c>
      <c r="J924" s="436" t="s">
        <v>4429</v>
      </c>
      <c r="K924" s="501">
        <v>255</v>
      </c>
      <c r="L924" s="555" t="s">
        <v>361</v>
      </c>
      <c r="M924" s="431" t="s">
        <v>4655</v>
      </c>
      <c r="N924" s="436" t="s">
        <v>57</v>
      </c>
      <c r="O924" s="438" t="s">
        <v>11076</v>
      </c>
      <c r="P924" s="556" t="s">
        <v>2992</v>
      </c>
      <c r="Q924" s="461" t="s">
        <v>363</v>
      </c>
      <c r="R924" s="436" t="s">
        <v>7539</v>
      </c>
      <c r="S924" s="436" t="s">
        <v>2993</v>
      </c>
      <c r="T924" s="504" t="s">
        <v>8248</v>
      </c>
      <c r="U924" s="636" t="s">
        <v>7545</v>
      </c>
      <c r="V924" s="429"/>
    </row>
    <row r="925" spans="1:30" s="38" customFormat="1" ht="84" outlineLevel="1">
      <c r="A925" s="474">
        <f t="shared" ref="A925:A956" si="49">A924+1</f>
        <v>856</v>
      </c>
      <c r="B925" s="430" t="s">
        <v>7508</v>
      </c>
      <c r="C925" s="436" t="s">
        <v>68</v>
      </c>
      <c r="D925" s="458" t="s">
        <v>2994</v>
      </c>
      <c r="E925" s="430">
        <v>6625017337</v>
      </c>
      <c r="F925" s="430" t="s">
        <v>13008</v>
      </c>
      <c r="G925" s="452" t="s">
        <v>2995</v>
      </c>
      <c r="H925" s="430" t="s">
        <v>253</v>
      </c>
      <c r="I925" s="430" t="s">
        <v>24</v>
      </c>
      <c r="J925" s="431" t="s">
        <v>4372</v>
      </c>
      <c r="K925" s="501">
        <v>225.8</v>
      </c>
      <c r="L925" s="430" t="s">
        <v>361</v>
      </c>
      <c r="M925" s="431" t="s">
        <v>13010</v>
      </c>
      <c r="N925" s="436" t="s">
        <v>57</v>
      </c>
      <c r="O925" s="453" t="s">
        <v>9967</v>
      </c>
      <c r="P925" s="556" t="s">
        <v>13009</v>
      </c>
      <c r="Q925" s="461" t="s">
        <v>363</v>
      </c>
      <c r="R925" s="430" t="s">
        <v>7192</v>
      </c>
      <c r="S925" s="430" t="s">
        <v>2996</v>
      </c>
      <c r="T925" s="504" t="s">
        <v>12481</v>
      </c>
      <c r="U925" s="636" t="s">
        <v>7546</v>
      </c>
      <c r="V925" s="429"/>
    </row>
    <row r="926" spans="1:30" s="38" customFormat="1" ht="84" outlineLevel="1">
      <c r="A926" s="474">
        <f t="shared" si="49"/>
        <v>857</v>
      </c>
      <c r="B926" s="430" t="s">
        <v>7509</v>
      </c>
      <c r="C926" s="436" t="s">
        <v>68</v>
      </c>
      <c r="D926" s="435" t="s">
        <v>2997</v>
      </c>
      <c r="E926" s="436">
        <v>6625017351</v>
      </c>
      <c r="F926" s="436" t="s">
        <v>5507</v>
      </c>
      <c r="G926" s="452" t="s">
        <v>2998</v>
      </c>
      <c r="H926" s="430" t="s">
        <v>253</v>
      </c>
      <c r="I926" s="436" t="s">
        <v>24</v>
      </c>
      <c r="J926" s="430" t="s">
        <v>7915</v>
      </c>
      <c r="K926" s="501" t="s">
        <v>2999</v>
      </c>
      <c r="L926" s="555" t="s">
        <v>361</v>
      </c>
      <c r="M926" s="431" t="s">
        <v>6013</v>
      </c>
      <c r="N926" s="436" t="s">
        <v>57</v>
      </c>
      <c r="O926" s="438" t="s">
        <v>9969</v>
      </c>
      <c r="P926" s="556" t="s">
        <v>3000</v>
      </c>
      <c r="Q926" s="461" t="s">
        <v>363</v>
      </c>
      <c r="R926" s="436" t="s">
        <v>7539</v>
      </c>
      <c r="S926" s="436" t="s">
        <v>3001</v>
      </c>
      <c r="T926" s="504" t="s">
        <v>8249</v>
      </c>
      <c r="U926" s="428" t="s">
        <v>7550</v>
      </c>
      <c r="V926" s="429"/>
    </row>
    <row r="927" spans="1:30" s="38" customFormat="1" ht="72" outlineLevel="1">
      <c r="A927" s="474">
        <f t="shared" si="49"/>
        <v>858</v>
      </c>
      <c r="B927" s="436" t="s">
        <v>7510</v>
      </c>
      <c r="C927" s="436" t="s">
        <v>68</v>
      </c>
      <c r="D927" s="435" t="s">
        <v>3002</v>
      </c>
      <c r="E927" s="436">
        <v>6625017390</v>
      </c>
      <c r="F927" s="436" t="s">
        <v>5508</v>
      </c>
      <c r="G927" s="437" t="s">
        <v>3003</v>
      </c>
      <c r="H927" s="430" t="s">
        <v>253</v>
      </c>
      <c r="I927" s="436" t="s">
        <v>24</v>
      </c>
      <c r="J927" s="436" t="s">
        <v>4426</v>
      </c>
      <c r="K927" s="501">
        <v>255</v>
      </c>
      <c r="L927" s="555" t="s">
        <v>361</v>
      </c>
      <c r="M927" s="431" t="s">
        <v>7455</v>
      </c>
      <c r="N927" s="436" t="s">
        <v>57</v>
      </c>
      <c r="O927" s="438" t="s">
        <v>9979</v>
      </c>
      <c r="P927" s="556" t="s">
        <v>3004</v>
      </c>
      <c r="Q927" s="461" t="s">
        <v>363</v>
      </c>
      <c r="R927" s="436" t="s">
        <v>7539</v>
      </c>
      <c r="S927" s="436" t="s">
        <v>3005</v>
      </c>
      <c r="T927" s="438" t="s">
        <v>8848</v>
      </c>
      <c r="U927" s="428" t="s">
        <v>7547</v>
      </c>
      <c r="V927" s="429"/>
    </row>
    <row r="928" spans="1:30" s="38" customFormat="1" ht="108" outlineLevel="1">
      <c r="A928" s="474">
        <f t="shared" si="49"/>
        <v>859</v>
      </c>
      <c r="B928" s="436" t="s">
        <v>7512</v>
      </c>
      <c r="C928" s="436" t="s">
        <v>68</v>
      </c>
      <c r="D928" s="435" t="s">
        <v>3006</v>
      </c>
      <c r="E928" s="436">
        <v>6625017383</v>
      </c>
      <c r="F928" s="436" t="s">
        <v>13012</v>
      </c>
      <c r="G928" s="437" t="s">
        <v>7538</v>
      </c>
      <c r="H928" s="430" t="s">
        <v>253</v>
      </c>
      <c r="I928" s="436" t="s">
        <v>24</v>
      </c>
      <c r="J928" s="430" t="s">
        <v>7915</v>
      </c>
      <c r="K928" s="501">
        <v>225.8</v>
      </c>
      <c r="L928" s="555" t="s">
        <v>361</v>
      </c>
      <c r="M928" s="431" t="s">
        <v>13011</v>
      </c>
      <c r="N928" s="436" t="s">
        <v>57</v>
      </c>
      <c r="O928" s="438" t="s">
        <v>10136</v>
      </c>
      <c r="P928" s="556" t="s">
        <v>13013</v>
      </c>
      <c r="Q928" s="461" t="s">
        <v>363</v>
      </c>
      <c r="R928" s="436" t="s">
        <v>7193</v>
      </c>
      <c r="S928" s="436" t="s">
        <v>3007</v>
      </c>
      <c r="T928" s="438" t="s">
        <v>8848</v>
      </c>
      <c r="U928" s="636" t="s">
        <v>7544</v>
      </c>
      <c r="V928" s="429"/>
    </row>
    <row r="929" spans="1:24" s="38" customFormat="1" ht="63.75" customHeight="1" outlineLevel="1">
      <c r="A929" s="474">
        <f t="shared" si="49"/>
        <v>860</v>
      </c>
      <c r="B929" s="436" t="s">
        <v>7514</v>
      </c>
      <c r="C929" s="436" t="s">
        <v>68</v>
      </c>
      <c r="D929" s="435" t="s">
        <v>3008</v>
      </c>
      <c r="E929" s="436">
        <v>6625017376</v>
      </c>
      <c r="F929" s="436" t="s">
        <v>5484</v>
      </c>
      <c r="G929" s="437" t="s">
        <v>3009</v>
      </c>
      <c r="H929" s="430" t="s">
        <v>253</v>
      </c>
      <c r="I929" s="436" t="s">
        <v>24</v>
      </c>
      <c r="J929" s="436" t="s">
        <v>4427</v>
      </c>
      <c r="K929" s="501">
        <v>255</v>
      </c>
      <c r="L929" s="555" t="s">
        <v>361</v>
      </c>
      <c r="M929" s="431" t="s">
        <v>5902</v>
      </c>
      <c r="N929" s="436" t="s">
        <v>57</v>
      </c>
      <c r="O929" s="438" t="s">
        <v>10137</v>
      </c>
      <c r="P929" s="430" t="s">
        <v>3010</v>
      </c>
      <c r="Q929" s="461" t="s">
        <v>363</v>
      </c>
      <c r="R929" s="436" t="s">
        <v>7539</v>
      </c>
      <c r="S929" s="436" t="s">
        <v>3011</v>
      </c>
      <c r="T929" s="438" t="s">
        <v>8848</v>
      </c>
      <c r="U929" s="428" t="s">
        <v>7548</v>
      </c>
      <c r="V929" s="429"/>
    </row>
    <row r="930" spans="1:24" s="38" customFormat="1" ht="108" outlineLevel="1">
      <c r="A930" s="474">
        <f t="shared" si="49"/>
        <v>861</v>
      </c>
      <c r="B930" s="436" t="s">
        <v>7513</v>
      </c>
      <c r="C930" s="436" t="s">
        <v>68</v>
      </c>
      <c r="D930" s="435" t="s">
        <v>3012</v>
      </c>
      <c r="E930" s="436">
        <v>6625016460</v>
      </c>
      <c r="F930" s="436" t="s">
        <v>13014</v>
      </c>
      <c r="G930" s="437" t="s">
        <v>3013</v>
      </c>
      <c r="H930" s="430" t="s">
        <v>253</v>
      </c>
      <c r="I930" s="436" t="s">
        <v>24</v>
      </c>
      <c r="J930" s="436" t="s">
        <v>4429</v>
      </c>
      <c r="K930" s="501">
        <v>225.8</v>
      </c>
      <c r="L930" s="555" t="s">
        <v>361</v>
      </c>
      <c r="M930" s="431" t="s">
        <v>13015</v>
      </c>
      <c r="N930" s="436" t="s">
        <v>57</v>
      </c>
      <c r="O930" s="438" t="s">
        <v>11061</v>
      </c>
      <c r="P930" s="556" t="s">
        <v>13016</v>
      </c>
      <c r="Q930" s="461" t="s">
        <v>363</v>
      </c>
      <c r="R930" s="503" t="s">
        <v>57</v>
      </c>
      <c r="S930" s="436" t="s">
        <v>3014</v>
      </c>
      <c r="T930" s="504" t="s">
        <v>7971</v>
      </c>
      <c r="U930" s="636" t="s">
        <v>7549</v>
      </c>
      <c r="V930" s="429"/>
    </row>
    <row r="931" spans="1:24" s="38" customFormat="1" ht="60" outlineLevel="1">
      <c r="A931" s="474">
        <f t="shared" si="49"/>
        <v>862</v>
      </c>
      <c r="B931" s="436" t="s">
        <v>7515</v>
      </c>
      <c r="C931" s="436" t="s">
        <v>68</v>
      </c>
      <c r="D931" s="435" t="s">
        <v>3015</v>
      </c>
      <c r="E931" s="436">
        <v>6625017320</v>
      </c>
      <c r="F931" s="436" t="s">
        <v>5485</v>
      </c>
      <c r="G931" s="437" t="s">
        <v>3016</v>
      </c>
      <c r="H931" s="430" t="s">
        <v>253</v>
      </c>
      <c r="I931" s="436" t="s">
        <v>24</v>
      </c>
      <c r="J931" s="430" t="s">
        <v>4372</v>
      </c>
      <c r="K931" s="501">
        <v>255</v>
      </c>
      <c r="L931" s="555" t="s">
        <v>361</v>
      </c>
      <c r="M931" s="431" t="s">
        <v>6013</v>
      </c>
      <c r="N931" s="436" t="s">
        <v>57</v>
      </c>
      <c r="O931" s="675" t="s">
        <v>10138</v>
      </c>
      <c r="P931" s="607" t="s">
        <v>12606</v>
      </c>
      <c r="Q931" s="461" t="s">
        <v>363</v>
      </c>
      <c r="R931" s="436" t="s">
        <v>7539</v>
      </c>
      <c r="S931" s="436" t="s">
        <v>3017</v>
      </c>
      <c r="T931" s="438" t="s">
        <v>8848</v>
      </c>
      <c r="U931" s="636" t="s">
        <v>7552</v>
      </c>
      <c r="V931" s="429"/>
    </row>
    <row r="932" spans="1:24" s="38" customFormat="1" ht="77.25" customHeight="1" outlineLevel="1">
      <c r="A932" s="474">
        <f t="shared" si="49"/>
        <v>863</v>
      </c>
      <c r="B932" s="436" t="s">
        <v>7516</v>
      </c>
      <c r="C932" s="436" t="s">
        <v>68</v>
      </c>
      <c r="D932" s="435" t="s">
        <v>3018</v>
      </c>
      <c r="E932" s="436">
        <v>6625017440</v>
      </c>
      <c r="F932" s="436" t="s">
        <v>5486</v>
      </c>
      <c r="G932" s="437" t="s">
        <v>3019</v>
      </c>
      <c r="H932" s="430" t="s">
        <v>253</v>
      </c>
      <c r="I932" s="436" t="s">
        <v>24</v>
      </c>
      <c r="J932" s="430" t="s">
        <v>12988</v>
      </c>
      <c r="K932" s="501">
        <v>255</v>
      </c>
      <c r="L932" s="555" t="s">
        <v>361</v>
      </c>
      <c r="M932" s="431" t="s">
        <v>5902</v>
      </c>
      <c r="N932" s="436" t="s">
        <v>57</v>
      </c>
      <c r="O932" s="438" t="s">
        <v>10139</v>
      </c>
      <c r="P932" s="556" t="s">
        <v>12989</v>
      </c>
      <c r="Q932" s="461" t="s">
        <v>363</v>
      </c>
      <c r="R932" s="436" t="s">
        <v>7539</v>
      </c>
      <c r="S932" s="436" t="s">
        <v>3020</v>
      </c>
      <c r="T932" s="438" t="s">
        <v>8848</v>
      </c>
      <c r="U932" s="636" t="s">
        <v>7551</v>
      </c>
      <c r="V932" s="429"/>
    </row>
    <row r="933" spans="1:24" s="38" customFormat="1" ht="72" outlineLevel="1">
      <c r="A933" s="474">
        <f t="shared" si="49"/>
        <v>864</v>
      </c>
      <c r="B933" s="430" t="s">
        <v>7517</v>
      </c>
      <c r="C933" s="430" t="s">
        <v>68</v>
      </c>
      <c r="D933" s="458" t="s">
        <v>3021</v>
      </c>
      <c r="E933" s="430">
        <v>6625024849</v>
      </c>
      <c r="F933" s="430" t="s">
        <v>5509</v>
      </c>
      <c r="G933" s="437" t="s">
        <v>7537</v>
      </c>
      <c r="H933" s="430" t="s">
        <v>253</v>
      </c>
      <c r="I933" s="430" t="s">
        <v>24</v>
      </c>
      <c r="J933" s="430" t="s">
        <v>4373</v>
      </c>
      <c r="K933" s="501" t="s">
        <v>2999</v>
      </c>
      <c r="L933" s="555" t="s">
        <v>361</v>
      </c>
      <c r="M933" s="431" t="s">
        <v>6018</v>
      </c>
      <c r="N933" s="436" t="s">
        <v>57</v>
      </c>
      <c r="O933" s="453" t="s">
        <v>11077</v>
      </c>
      <c r="P933" s="607" t="s">
        <v>12607</v>
      </c>
      <c r="Q933" s="461" t="s">
        <v>363</v>
      </c>
      <c r="R933" s="436" t="s">
        <v>7539</v>
      </c>
      <c r="S933" s="430" t="s">
        <v>3022</v>
      </c>
      <c r="T933" s="453" t="s">
        <v>3023</v>
      </c>
      <c r="U933" s="428" t="s">
        <v>7553</v>
      </c>
      <c r="V933" s="429"/>
    </row>
    <row r="934" spans="1:24" s="38" customFormat="1" ht="60" outlineLevel="1">
      <c r="A934" s="474">
        <f t="shared" si="49"/>
        <v>865</v>
      </c>
      <c r="B934" s="436" t="s">
        <v>7518</v>
      </c>
      <c r="C934" s="436" t="s">
        <v>68</v>
      </c>
      <c r="D934" s="435" t="s">
        <v>3024</v>
      </c>
      <c r="E934" s="436">
        <v>6625015516</v>
      </c>
      <c r="F934" s="436" t="s">
        <v>5487</v>
      </c>
      <c r="G934" s="437" t="s">
        <v>7536</v>
      </c>
      <c r="H934" s="430" t="s">
        <v>253</v>
      </c>
      <c r="I934" s="436" t="s">
        <v>24</v>
      </c>
      <c r="J934" s="430" t="s">
        <v>1644</v>
      </c>
      <c r="K934" s="501">
        <v>255</v>
      </c>
      <c r="L934" s="555" t="s">
        <v>361</v>
      </c>
      <c r="M934" s="431" t="s">
        <v>6136</v>
      </c>
      <c r="N934" s="436" t="s">
        <v>57</v>
      </c>
      <c r="O934" s="438" t="s">
        <v>9459</v>
      </c>
      <c r="P934" s="503" t="s">
        <v>11678</v>
      </c>
      <c r="Q934" s="461" t="s">
        <v>363</v>
      </c>
      <c r="R934" s="436" t="s">
        <v>7539</v>
      </c>
      <c r="S934" s="436" t="s">
        <v>3025</v>
      </c>
      <c r="T934" s="438" t="s">
        <v>8848</v>
      </c>
      <c r="U934" s="428" t="s">
        <v>7554</v>
      </c>
      <c r="V934" s="429"/>
    </row>
    <row r="935" spans="1:24" s="38" customFormat="1" ht="336" outlineLevel="1">
      <c r="A935" s="474">
        <f t="shared" si="49"/>
        <v>866</v>
      </c>
      <c r="B935" s="436" t="s">
        <v>12094</v>
      </c>
      <c r="C935" s="436" t="s">
        <v>68</v>
      </c>
      <c r="D935" s="435" t="s">
        <v>3026</v>
      </c>
      <c r="E935" s="436">
        <v>6684005260</v>
      </c>
      <c r="F935" s="436" t="s">
        <v>5488</v>
      </c>
      <c r="G935" s="437" t="s">
        <v>7535</v>
      </c>
      <c r="H935" s="430" t="s">
        <v>253</v>
      </c>
      <c r="I935" s="436" t="s">
        <v>24</v>
      </c>
      <c r="J935" s="454" t="s">
        <v>632</v>
      </c>
      <c r="K935" s="479" t="s">
        <v>2999</v>
      </c>
      <c r="L935" s="488" t="s">
        <v>361</v>
      </c>
      <c r="M935" s="512" t="s">
        <v>10952</v>
      </c>
      <c r="N935" s="454" t="s">
        <v>57</v>
      </c>
      <c r="O935" s="455" t="s">
        <v>10033</v>
      </c>
      <c r="P935" s="598" t="s">
        <v>11677</v>
      </c>
      <c r="Q935" s="490" t="s">
        <v>363</v>
      </c>
      <c r="R935" s="454" t="s">
        <v>7540</v>
      </c>
      <c r="S935" s="454" t="s">
        <v>3027</v>
      </c>
      <c r="T935" s="455" t="s">
        <v>8848</v>
      </c>
      <c r="U935" s="451" t="s">
        <v>7555</v>
      </c>
      <c r="V935" s="483"/>
      <c r="W935" s="193"/>
      <c r="X935" s="193"/>
    </row>
    <row r="936" spans="1:24" s="38" customFormat="1" ht="72" outlineLevel="1">
      <c r="A936" s="474">
        <f t="shared" si="49"/>
        <v>867</v>
      </c>
      <c r="B936" s="436" t="s">
        <v>7529</v>
      </c>
      <c r="C936" s="436" t="s">
        <v>68</v>
      </c>
      <c r="D936" s="435" t="s">
        <v>3028</v>
      </c>
      <c r="E936" s="436">
        <v>6625017418</v>
      </c>
      <c r="F936" s="436" t="s">
        <v>5489</v>
      </c>
      <c r="G936" s="437" t="s">
        <v>7534</v>
      </c>
      <c r="H936" s="430" t="s">
        <v>253</v>
      </c>
      <c r="I936" s="436" t="s">
        <v>24</v>
      </c>
      <c r="J936" s="454" t="s">
        <v>4374</v>
      </c>
      <c r="K936" s="479">
        <v>255</v>
      </c>
      <c r="L936" s="488" t="s">
        <v>361</v>
      </c>
      <c r="M936" s="512" t="s">
        <v>6069</v>
      </c>
      <c r="N936" s="454" t="s">
        <v>57</v>
      </c>
      <c r="O936" s="455" t="s">
        <v>10140</v>
      </c>
      <c r="P936" s="598" t="s">
        <v>12608</v>
      </c>
      <c r="Q936" s="490" t="s">
        <v>363</v>
      </c>
      <c r="R936" s="488" t="s">
        <v>57</v>
      </c>
      <c r="S936" s="454" t="s">
        <v>3029</v>
      </c>
      <c r="T936" s="455" t="s">
        <v>8815</v>
      </c>
      <c r="U936" s="451" t="s">
        <v>7556</v>
      </c>
      <c r="V936" s="483"/>
      <c r="W936" s="193"/>
      <c r="X936" s="193"/>
    </row>
    <row r="937" spans="1:24" s="38" customFormat="1" ht="72" outlineLevel="1">
      <c r="A937" s="474">
        <f t="shared" si="49"/>
        <v>868</v>
      </c>
      <c r="B937" s="436" t="s">
        <v>13994</v>
      </c>
      <c r="C937" s="436" t="s">
        <v>484</v>
      </c>
      <c r="D937" s="435" t="s">
        <v>3030</v>
      </c>
      <c r="E937" s="436">
        <v>6625024905</v>
      </c>
      <c r="F937" s="436" t="s">
        <v>5490</v>
      </c>
      <c r="G937" s="437" t="s">
        <v>3031</v>
      </c>
      <c r="H937" s="430" t="s">
        <v>253</v>
      </c>
      <c r="I937" s="436" t="s">
        <v>24</v>
      </c>
      <c r="J937" s="454" t="s">
        <v>632</v>
      </c>
      <c r="K937" s="479">
        <v>255</v>
      </c>
      <c r="L937" s="488" t="s">
        <v>361</v>
      </c>
      <c r="M937" s="512" t="s">
        <v>5917</v>
      </c>
      <c r="N937" s="454" t="s">
        <v>57</v>
      </c>
      <c r="O937" s="455" t="s">
        <v>10141</v>
      </c>
      <c r="P937" s="598" t="s">
        <v>12609</v>
      </c>
      <c r="Q937" s="490" t="s">
        <v>363</v>
      </c>
      <c r="R937" s="454" t="s">
        <v>7541</v>
      </c>
      <c r="S937" s="454" t="s">
        <v>3033</v>
      </c>
      <c r="T937" s="455" t="s">
        <v>11154</v>
      </c>
      <c r="U937" s="636" t="s">
        <v>7557</v>
      </c>
      <c r="V937" s="483"/>
      <c r="W937" s="193"/>
      <c r="X937" s="193"/>
    </row>
    <row r="938" spans="1:24" s="38" customFormat="1" ht="216" outlineLevel="1">
      <c r="A938" s="474">
        <f t="shared" si="49"/>
        <v>869</v>
      </c>
      <c r="B938" s="436" t="s">
        <v>13995</v>
      </c>
      <c r="C938" s="436" t="s">
        <v>484</v>
      </c>
      <c r="D938" s="435" t="s">
        <v>3034</v>
      </c>
      <c r="E938" s="436">
        <v>6684003110</v>
      </c>
      <c r="F938" s="436" t="s">
        <v>5491</v>
      </c>
      <c r="G938" s="437" t="s">
        <v>7533</v>
      </c>
      <c r="H938" s="430" t="s">
        <v>253</v>
      </c>
      <c r="I938" s="436" t="s">
        <v>24</v>
      </c>
      <c r="J938" s="454" t="s">
        <v>7925</v>
      </c>
      <c r="K938" s="479" t="s">
        <v>2999</v>
      </c>
      <c r="L938" s="488" t="s">
        <v>361</v>
      </c>
      <c r="M938" s="512" t="s">
        <v>13257</v>
      </c>
      <c r="N938" s="454" t="s">
        <v>57</v>
      </c>
      <c r="O938" s="455" t="s">
        <v>10142</v>
      </c>
      <c r="P938" s="598" t="s">
        <v>11676</v>
      </c>
      <c r="Q938" s="490" t="s">
        <v>363</v>
      </c>
      <c r="R938" s="454" t="s">
        <v>13258</v>
      </c>
      <c r="S938" s="454" t="s">
        <v>3035</v>
      </c>
      <c r="T938" s="455" t="s">
        <v>11155</v>
      </c>
      <c r="U938" s="451" t="s">
        <v>7558</v>
      </c>
      <c r="V938" s="483"/>
      <c r="W938" s="193"/>
      <c r="X938" s="193"/>
    </row>
    <row r="939" spans="1:24" s="38" customFormat="1" ht="60" outlineLevel="1">
      <c r="A939" s="474">
        <f t="shared" si="49"/>
        <v>870</v>
      </c>
      <c r="B939" s="436" t="s">
        <v>7519</v>
      </c>
      <c r="C939" s="436" t="s">
        <v>68</v>
      </c>
      <c r="D939" s="435" t="s">
        <v>3036</v>
      </c>
      <c r="E939" s="436">
        <v>6625017457</v>
      </c>
      <c r="F939" s="436" t="s">
        <v>5492</v>
      </c>
      <c r="G939" s="437" t="s">
        <v>3037</v>
      </c>
      <c r="H939" s="430" t="s">
        <v>253</v>
      </c>
      <c r="I939" s="436" t="s">
        <v>24</v>
      </c>
      <c r="J939" s="454" t="s">
        <v>12990</v>
      </c>
      <c r="K939" s="479">
        <v>255</v>
      </c>
      <c r="L939" s="488" t="s">
        <v>361</v>
      </c>
      <c r="M939" s="512" t="s">
        <v>7501</v>
      </c>
      <c r="N939" s="454" t="s">
        <v>57</v>
      </c>
      <c r="O939" s="455" t="s">
        <v>10061</v>
      </c>
      <c r="P939" s="598" t="s">
        <v>3038</v>
      </c>
      <c r="Q939" s="490" t="s">
        <v>363</v>
      </c>
      <c r="R939" s="454" t="s">
        <v>6770</v>
      </c>
      <c r="S939" s="454" t="s">
        <v>3039</v>
      </c>
      <c r="T939" s="455" t="s">
        <v>8848</v>
      </c>
      <c r="U939" s="451" t="s">
        <v>7559</v>
      </c>
      <c r="V939" s="483"/>
      <c r="W939" s="193"/>
      <c r="X939" s="193"/>
    </row>
    <row r="940" spans="1:24" s="38" customFormat="1" ht="60" outlineLevel="1">
      <c r="A940" s="474">
        <f t="shared" si="49"/>
        <v>871</v>
      </c>
      <c r="B940" s="436" t="s">
        <v>7528</v>
      </c>
      <c r="C940" s="436" t="s">
        <v>68</v>
      </c>
      <c r="D940" s="435" t="s">
        <v>3040</v>
      </c>
      <c r="E940" s="436">
        <v>6625017471</v>
      </c>
      <c r="F940" s="436" t="s">
        <v>5493</v>
      </c>
      <c r="G940" s="437" t="s">
        <v>6655</v>
      </c>
      <c r="H940" s="430" t="s">
        <v>253</v>
      </c>
      <c r="I940" s="436" t="s">
        <v>24</v>
      </c>
      <c r="J940" s="454" t="s">
        <v>4375</v>
      </c>
      <c r="K940" s="479">
        <v>255</v>
      </c>
      <c r="L940" s="488" t="s">
        <v>361</v>
      </c>
      <c r="M940" s="512" t="s">
        <v>7502</v>
      </c>
      <c r="N940" s="454" t="s">
        <v>57</v>
      </c>
      <c r="O940" s="455" t="s">
        <v>10143</v>
      </c>
      <c r="P940" s="598" t="s">
        <v>11675</v>
      </c>
      <c r="Q940" s="490" t="s">
        <v>363</v>
      </c>
      <c r="R940" s="454" t="s">
        <v>7539</v>
      </c>
      <c r="S940" s="454" t="s">
        <v>3041</v>
      </c>
      <c r="T940" s="455" t="s">
        <v>8848</v>
      </c>
      <c r="U940" s="451" t="s">
        <v>7560</v>
      </c>
      <c r="V940" s="483"/>
      <c r="W940" s="193"/>
      <c r="X940" s="193"/>
    </row>
    <row r="941" spans="1:24" s="38" customFormat="1" ht="228" outlineLevel="1">
      <c r="A941" s="474">
        <f t="shared" si="49"/>
        <v>872</v>
      </c>
      <c r="B941" s="436" t="s">
        <v>8790</v>
      </c>
      <c r="C941" s="436" t="s">
        <v>68</v>
      </c>
      <c r="D941" s="435" t="s">
        <v>3042</v>
      </c>
      <c r="E941" s="436">
        <v>6625024670</v>
      </c>
      <c r="F941" s="436" t="s">
        <v>5494</v>
      </c>
      <c r="G941" s="437" t="s">
        <v>3043</v>
      </c>
      <c r="H941" s="430" t="s">
        <v>253</v>
      </c>
      <c r="I941" s="436" t="s">
        <v>24</v>
      </c>
      <c r="J941" s="454" t="s">
        <v>4428</v>
      </c>
      <c r="K941" s="479">
        <v>255</v>
      </c>
      <c r="L941" s="488" t="s">
        <v>361</v>
      </c>
      <c r="M941" s="512" t="s">
        <v>7503</v>
      </c>
      <c r="N941" s="454" t="s">
        <v>57</v>
      </c>
      <c r="O941" s="455" t="s">
        <v>10033</v>
      </c>
      <c r="P941" s="598" t="s">
        <v>3044</v>
      </c>
      <c r="Q941" s="490" t="s">
        <v>363</v>
      </c>
      <c r="R941" s="454" t="s">
        <v>7539</v>
      </c>
      <c r="S941" s="454" t="s">
        <v>6743</v>
      </c>
      <c r="T941" s="455" t="s">
        <v>8848</v>
      </c>
      <c r="U941" s="451" t="s">
        <v>7561</v>
      </c>
      <c r="V941" s="483"/>
      <c r="W941" s="193"/>
      <c r="X941" s="193"/>
    </row>
    <row r="942" spans="1:24" s="38" customFormat="1" ht="60" outlineLevel="1">
      <c r="A942" s="474">
        <f t="shared" si="49"/>
        <v>873</v>
      </c>
      <c r="B942" s="436" t="s">
        <v>7520</v>
      </c>
      <c r="C942" s="436" t="s">
        <v>68</v>
      </c>
      <c r="D942" s="435" t="s">
        <v>3045</v>
      </c>
      <c r="E942" s="436">
        <v>6625024969</v>
      </c>
      <c r="F942" s="436" t="s">
        <v>5495</v>
      </c>
      <c r="G942" s="437" t="s">
        <v>7532</v>
      </c>
      <c r="H942" s="430" t="s">
        <v>253</v>
      </c>
      <c r="I942" s="436" t="s">
        <v>24</v>
      </c>
      <c r="J942" s="454" t="s">
        <v>4342</v>
      </c>
      <c r="K942" s="479" t="s">
        <v>2999</v>
      </c>
      <c r="L942" s="488" t="s">
        <v>361</v>
      </c>
      <c r="M942" s="454" t="s">
        <v>6077</v>
      </c>
      <c r="N942" s="454" t="s">
        <v>57</v>
      </c>
      <c r="O942" s="455" t="s">
        <v>9463</v>
      </c>
      <c r="P942" s="454" t="s">
        <v>12991</v>
      </c>
      <c r="Q942" s="490" t="s">
        <v>363</v>
      </c>
      <c r="R942" s="454" t="s">
        <v>7539</v>
      </c>
      <c r="S942" s="454" t="s">
        <v>3046</v>
      </c>
      <c r="T942" s="455" t="s">
        <v>8848</v>
      </c>
      <c r="U942" s="451" t="s">
        <v>7562</v>
      </c>
      <c r="V942" s="483"/>
      <c r="W942" s="193"/>
      <c r="X942" s="193"/>
    </row>
    <row r="943" spans="1:24" s="38" customFormat="1" ht="72" outlineLevel="1">
      <c r="A943" s="474">
        <f t="shared" si="49"/>
        <v>874</v>
      </c>
      <c r="B943" s="436" t="s">
        <v>13996</v>
      </c>
      <c r="C943" s="436" t="s">
        <v>68</v>
      </c>
      <c r="D943" s="458" t="s">
        <v>3047</v>
      </c>
      <c r="E943" s="436">
        <v>6625017425</v>
      </c>
      <c r="F943" s="436" t="s">
        <v>5496</v>
      </c>
      <c r="G943" s="437" t="s">
        <v>3048</v>
      </c>
      <c r="H943" s="430" t="s">
        <v>253</v>
      </c>
      <c r="I943" s="436" t="s">
        <v>24</v>
      </c>
      <c r="J943" s="454" t="s">
        <v>4376</v>
      </c>
      <c r="K943" s="479">
        <v>255</v>
      </c>
      <c r="L943" s="488" t="s">
        <v>361</v>
      </c>
      <c r="M943" s="454" t="s">
        <v>6014</v>
      </c>
      <c r="N943" s="454" t="s">
        <v>57</v>
      </c>
      <c r="O943" s="492" t="s">
        <v>9459</v>
      </c>
      <c r="P943" s="598" t="s">
        <v>11674</v>
      </c>
      <c r="Q943" s="490" t="s">
        <v>363</v>
      </c>
      <c r="R943" s="454" t="s">
        <v>7539</v>
      </c>
      <c r="S943" s="454" t="s">
        <v>3049</v>
      </c>
      <c r="T943" s="459" t="s">
        <v>8947</v>
      </c>
      <c r="U943" s="451" t="s">
        <v>7563</v>
      </c>
      <c r="V943" s="483"/>
      <c r="W943" s="193"/>
      <c r="X943" s="193"/>
    </row>
    <row r="944" spans="1:24" s="38" customFormat="1" ht="60" outlineLevel="1">
      <c r="A944" s="474">
        <f t="shared" si="49"/>
        <v>875</v>
      </c>
      <c r="B944" s="436" t="s">
        <v>7527</v>
      </c>
      <c r="C944" s="436" t="s">
        <v>484</v>
      </c>
      <c r="D944" s="435" t="s">
        <v>3050</v>
      </c>
      <c r="E944" s="436">
        <v>6625024655</v>
      </c>
      <c r="F944" s="436" t="s">
        <v>5497</v>
      </c>
      <c r="G944" s="437" t="s">
        <v>7531</v>
      </c>
      <c r="H944" s="430" t="s">
        <v>253</v>
      </c>
      <c r="I944" s="436" t="s">
        <v>24</v>
      </c>
      <c r="J944" s="454" t="s">
        <v>4429</v>
      </c>
      <c r="K944" s="479">
        <v>255</v>
      </c>
      <c r="L944" s="488" t="s">
        <v>361</v>
      </c>
      <c r="M944" s="512" t="s">
        <v>5902</v>
      </c>
      <c r="N944" s="454" t="s">
        <v>57</v>
      </c>
      <c r="O944" s="455" t="s">
        <v>10144</v>
      </c>
      <c r="P944" s="454" t="s">
        <v>11673</v>
      </c>
      <c r="Q944" s="490" t="s">
        <v>363</v>
      </c>
      <c r="R944" s="454" t="s">
        <v>7539</v>
      </c>
      <c r="S944" s="454" t="s">
        <v>3051</v>
      </c>
      <c r="T944" s="455" t="s">
        <v>8815</v>
      </c>
      <c r="U944" s="451" t="s">
        <v>7564</v>
      </c>
      <c r="V944" s="483"/>
      <c r="W944" s="193"/>
      <c r="X944" s="193"/>
    </row>
    <row r="945" spans="1:24" s="38" customFormat="1" ht="48" outlineLevel="1">
      <c r="A945" s="474">
        <f t="shared" si="49"/>
        <v>876</v>
      </c>
      <c r="B945" s="436" t="s">
        <v>7521</v>
      </c>
      <c r="C945" s="436" t="s">
        <v>68</v>
      </c>
      <c r="D945" s="435" t="s">
        <v>3052</v>
      </c>
      <c r="E945" s="436">
        <v>6625017464</v>
      </c>
      <c r="F945" s="436" t="s">
        <v>5498</v>
      </c>
      <c r="G945" s="437" t="s">
        <v>7530</v>
      </c>
      <c r="H945" s="430" t="s">
        <v>253</v>
      </c>
      <c r="I945" s="436" t="s">
        <v>24</v>
      </c>
      <c r="J945" s="454" t="s">
        <v>3053</v>
      </c>
      <c r="K945" s="479">
        <v>255</v>
      </c>
      <c r="L945" s="488" t="s">
        <v>361</v>
      </c>
      <c r="M945" s="512" t="s">
        <v>5973</v>
      </c>
      <c r="N945" s="454" t="s">
        <v>57</v>
      </c>
      <c r="O945" s="455" t="s">
        <v>9999</v>
      </c>
      <c r="P945" s="454" t="s">
        <v>11672</v>
      </c>
      <c r="Q945" s="490" t="s">
        <v>363</v>
      </c>
      <c r="R945" s="454" t="s">
        <v>7539</v>
      </c>
      <c r="S945" s="454" t="s">
        <v>3054</v>
      </c>
      <c r="T945" s="455" t="s">
        <v>8848</v>
      </c>
      <c r="U945" s="451" t="s">
        <v>7565</v>
      </c>
      <c r="V945" s="483"/>
      <c r="W945" s="193"/>
      <c r="X945" s="193"/>
    </row>
    <row r="946" spans="1:24" s="38" customFormat="1" ht="60" outlineLevel="1">
      <c r="A946" s="474">
        <f t="shared" si="49"/>
        <v>877</v>
      </c>
      <c r="B946" s="436" t="s">
        <v>7526</v>
      </c>
      <c r="C946" s="436" t="s">
        <v>484</v>
      </c>
      <c r="D946" s="435" t="s">
        <v>3055</v>
      </c>
      <c r="E946" s="436">
        <v>6625016710</v>
      </c>
      <c r="F946" s="436" t="s">
        <v>5499</v>
      </c>
      <c r="G946" s="456" t="s">
        <v>3056</v>
      </c>
      <c r="H946" s="430" t="s">
        <v>253</v>
      </c>
      <c r="I946" s="436" t="s">
        <v>24</v>
      </c>
      <c r="J946" s="512" t="s">
        <v>12992</v>
      </c>
      <c r="K946" s="479">
        <v>255</v>
      </c>
      <c r="L946" s="488" t="s">
        <v>361</v>
      </c>
      <c r="M946" s="512" t="s">
        <v>5958</v>
      </c>
      <c r="N946" s="454" t="s">
        <v>57</v>
      </c>
      <c r="O946" s="455" t="s">
        <v>9977</v>
      </c>
      <c r="P946" s="454" t="s">
        <v>3057</v>
      </c>
      <c r="Q946" s="490" t="s">
        <v>363</v>
      </c>
      <c r="R946" s="454" t="s">
        <v>7539</v>
      </c>
      <c r="S946" s="454" t="s">
        <v>3058</v>
      </c>
      <c r="T946" s="455" t="s">
        <v>578</v>
      </c>
      <c r="U946" s="451" t="s">
        <v>7566</v>
      </c>
      <c r="V946" s="483"/>
      <c r="W946" s="193"/>
      <c r="X946" s="193"/>
    </row>
    <row r="947" spans="1:24" s="38" customFormat="1" ht="60" outlineLevel="1">
      <c r="A947" s="474">
        <f t="shared" si="49"/>
        <v>878</v>
      </c>
      <c r="B947" s="436" t="s">
        <v>7525</v>
      </c>
      <c r="C947" s="436" t="s">
        <v>484</v>
      </c>
      <c r="D947" s="435" t="s">
        <v>3059</v>
      </c>
      <c r="E947" s="436">
        <v>6625024831</v>
      </c>
      <c r="F947" s="436" t="s">
        <v>5500</v>
      </c>
      <c r="G947" s="456" t="s">
        <v>6656</v>
      </c>
      <c r="H947" s="430" t="s">
        <v>253</v>
      </c>
      <c r="I947" s="436" t="s">
        <v>24</v>
      </c>
      <c r="J947" s="454" t="s">
        <v>4374</v>
      </c>
      <c r="K947" s="479" t="s">
        <v>2999</v>
      </c>
      <c r="L947" s="488" t="s">
        <v>361</v>
      </c>
      <c r="M947" s="512" t="s">
        <v>5908</v>
      </c>
      <c r="N947" s="454" t="s">
        <v>57</v>
      </c>
      <c r="O947" s="455" t="s">
        <v>9459</v>
      </c>
      <c r="P947" s="598" t="s">
        <v>11671</v>
      </c>
      <c r="Q947" s="490" t="s">
        <v>363</v>
      </c>
      <c r="R947" s="454" t="s">
        <v>7542</v>
      </c>
      <c r="S947" s="454" t="s">
        <v>3060</v>
      </c>
      <c r="T947" s="455" t="s">
        <v>487</v>
      </c>
      <c r="U947" s="451" t="s">
        <v>7567</v>
      </c>
      <c r="V947" s="483"/>
      <c r="W947" s="193"/>
      <c r="X947" s="193"/>
    </row>
    <row r="948" spans="1:24" s="38" customFormat="1" ht="89.25" customHeight="1" outlineLevel="1">
      <c r="A948" s="474">
        <f t="shared" si="49"/>
        <v>879</v>
      </c>
      <c r="B948" s="436" t="s">
        <v>12095</v>
      </c>
      <c r="C948" s="436" t="s">
        <v>68</v>
      </c>
      <c r="D948" s="435" t="s">
        <v>3061</v>
      </c>
      <c r="E948" s="436">
        <v>6684014338</v>
      </c>
      <c r="F948" s="436" t="s">
        <v>5501</v>
      </c>
      <c r="G948" s="437" t="s">
        <v>3062</v>
      </c>
      <c r="H948" s="430" t="s">
        <v>253</v>
      </c>
      <c r="I948" s="436" t="s">
        <v>24</v>
      </c>
      <c r="J948" s="454" t="s">
        <v>632</v>
      </c>
      <c r="K948" s="594">
        <v>269.94</v>
      </c>
      <c r="L948" s="454" t="s">
        <v>6248</v>
      </c>
      <c r="M948" s="512" t="s">
        <v>7505</v>
      </c>
      <c r="N948" s="454" t="s">
        <v>57</v>
      </c>
      <c r="O948" s="455" t="s">
        <v>10416</v>
      </c>
      <c r="P948" s="598" t="s">
        <v>12610</v>
      </c>
      <c r="Q948" s="490" t="s">
        <v>105</v>
      </c>
      <c r="R948" s="454" t="s">
        <v>7542</v>
      </c>
      <c r="S948" s="454" t="s">
        <v>3063</v>
      </c>
      <c r="T948" s="455" t="s">
        <v>3064</v>
      </c>
      <c r="U948" s="451" t="s">
        <v>7568</v>
      </c>
      <c r="V948" s="483"/>
      <c r="W948" s="193"/>
      <c r="X948" s="193"/>
    </row>
    <row r="949" spans="1:24" s="38" customFormat="1" ht="128.25" customHeight="1" outlineLevel="1">
      <c r="A949" s="474">
        <f t="shared" si="49"/>
        <v>880</v>
      </c>
      <c r="B949" s="436" t="s">
        <v>7511</v>
      </c>
      <c r="C949" s="436" t="s">
        <v>68</v>
      </c>
      <c r="D949" s="435" t="s">
        <v>3065</v>
      </c>
      <c r="E949" s="436">
        <v>6625017312</v>
      </c>
      <c r="F949" s="436" t="s">
        <v>7506</v>
      </c>
      <c r="G949" s="456" t="s">
        <v>6657</v>
      </c>
      <c r="H949" s="430" t="s">
        <v>253</v>
      </c>
      <c r="I949" s="436" t="s">
        <v>24</v>
      </c>
      <c r="J949" s="512" t="s">
        <v>4433</v>
      </c>
      <c r="K949" s="479">
        <v>291</v>
      </c>
      <c r="L949" s="454" t="s">
        <v>4681</v>
      </c>
      <c r="M949" s="454" t="s">
        <v>13007</v>
      </c>
      <c r="N949" s="454" t="s">
        <v>57</v>
      </c>
      <c r="O949" s="455" t="s">
        <v>10417</v>
      </c>
      <c r="P949" s="598" t="s">
        <v>12611</v>
      </c>
      <c r="Q949" s="531" t="s">
        <v>9923</v>
      </c>
      <c r="R949" s="454" t="s">
        <v>7539</v>
      </c>
      <c r="S949" s="454" t="s">
        <v>3066</v>
      </c>
      <c r="T949" s="459" t="s">
        <v>8948</v>
      </c>
      <c r="U949" s="451" t="s">
        <v>7569</v>
      </c>
      <c r="V949" s="483"/>
      <c r="W949" s="193"/>
      <c r="X949" s="193"/>
    </row>
    <row r="950" spans="1:24" s="38" customFormat="1" ht="111" customHeight="1" outlineLevel="1">
      <c r="A950" s="474">
        <f>A949+1</f>
        <v>881</v>
      </c>
      <c r="B950" s="436" t="s">
        <v>13997</v>
      </c>
      <c r="C950" s="436" t="s">
        <v>68</v>
      </c>
      <c r="D950" s="435" t="s">
        <v>12801</v>
      </c>
      <c r="E950" s="436">
        <v>6625017344</v>
      </c>
      <c r="F950" s="436" t="s">
        <v>12802</v>
      </c>
      <c r="G950" s="452" t="s">
        <v>12803</v>
      </c>
      <c r="H950" s="430" t="s">
        <v>253</v>
      </c>
      <c r="I950" s="436" t="s">
        <v>24</v>
      </c>
      <c r="J950" s="454" t="s">
        <v>12804</v>
      </c>
      <c r="K950" s="479">
        <v>291</v>
      </c>
      <c r="L950" s="454" t="s">
        <v>6248</v>
      </c>
      <c r="M950" s="454" t="s">
        <v>12908</v>
      </c>
      <c r="N950" s="454" t="s">
        <v>57</v>
      </c>
      <c r="O950" s="567" t="s">
        <v>12807</v>
      </c>
      <c r="P950" s="598" t="s">
        <v>7749</v>
      </c>
      <c r="Q950" s="490" t="s">
        <v>12805</v>
      </c>
      <c r="R950" s="454" t="s">
        <v>7539</v>
      </c>
      <c r="S950" s="392" t="s">
        <v>12806</v>
      </c>
      <c r="T950" s="248" t="s">
        <v>12808</v>
      </c>
      <c r="U950" s="405" t="s">
        <v>12803</v>
      </c>
      <c r="V950" s="483"/>
      <c r="W950" s="193"/>
      <c r="X950" s="193"/>
    </row>
    <row r="951" spans="1:24" s="38" customFormat="1" ht="75" customHeight="1" outlineLevel="1">
      <c r="A951" s="474">
        <f>A950+1</f>
        <v>882</v>
      </c>
      <c r="B951" s="436" t="s">
        <v>13998</v>
      </c>
      <c r="C951" s="436" t="s">
        <v>68</v>
      </c>
      <c r="D951" s="435" t="s">
        <v>3067</v>
      </c>
      <c r="E951" s="436">
        <v>6684022459</v>
      </c>
      <c r="F951" s="436" t="s">
        <v>5502</v>
      </c>
      <c r="G951" s="452" t="s">
        <v>3068</v>
      </c>
      <c r="H951" s="430" t="s">
        <v>253</v>
      </c>
      <c r="I951" s="436" t="s">
        <v>24</v>
      </c>
      <c r="J951" s="454" t="s">
        <v>8322</v>
      </c>
      <c r="K951" s="479">
        <v>235</v>
      </c>
      <c r="L951" s="488" t="s">
        <v>361</v>
      </c>
      <c r="M951" s="454" t="s">
        <v>6073</v>
      </c>
      <c r="N951" s="454" t="s">
        <v>210</v>
      </c>
      <c r="O951" s="492" t="s">
        <v>10145</v>
      </c>
      <c r="P951" s="598" t="s">
        <v>3069</v>
      </c>
      <c r="Q951" s="490" t="s">
        <v>363</v>
      </c>
      <c r="R951" s="516" t="s">
        <v>3070</v>
      </c>
      <c r="S951" s="568" t="s">
        <v>3071</v>
      </c>
      <c r="T951" s="248" t="s">
        <v>3072</v>
      </c>
      <c r="U951" s="405" t="s">
        <v>7570</v>
      </c>
      <c r="V951" s="483"/>
      <c r="W951" s="193"/>
      <c r="X951" s="193"/>
    </row>
    <row r="952" spans="1:24" s="38" customFormat="1" ht="108" customHeight="1" outlineLevel="1">
      <c r="A952" s="474">
        <f>A951+1</f>
        <v>883</v>
      </c>
      <c r="B952" s="436" t="s">
        <v>12096</v>
      </c>
      <c r="C952" s="436" t="s">
        <v>68</v>
      </c>
      <c r="D952" s="435" t="s">
        <v>6395</v>
      </c>
      <c r="E952" s="432">
        <v>6684014338</v>
      </c>
      <c r="F952" s="432" t="s">
        <v>6397</v>
      </c>
      <c r="G952" s="456" t="s">
        <v>6396</v>
      </c>
      <c r="H952" s="431" t="s">
        <v>253</v>
      </c>
      <c r="I952" s="676" t="s">
        <v>24</v>
      </c>
      <c r="J952" s="436" t="s">
        <v>4433</v>
      </c>
      <c r="K952" s="501">
        <v>291</v>
      </c>
      <c r="L952" s="555" t="s">
        <v>6248</v>
      </c>
      <c r="M952" s="432" t="s">
        <v>6399</v>
      </c>
      <c r="N952" s="436" t="s">
        <v>57</v>
      </c>
      <c r="O952" s="564" t="s">
        <v>10418</v>
      </c>
      <c r="P952" s="607"/>
      <c r="Q952" s="461" t="s">
        <v>105</v>
      </c>
      <c r="R952" s="432" t="s">
        <v>7543</v>
      </c>
      <c r="S952" s="432" t="s">
        <v>6398</v>
      </c>
      <c r="T952" s="438" t="s">
        <v>7964</v>
      </c>
      <c r="U952" s="636" t="s">
        <v>7569</v>
      </c>
      <c r="V952" s="429"/>
    </row>
    <row r="953" spans="1:24" s="38" customFormat="1" ht="63.75" customHeight="1" outlineLevel="1">
      <c r="A953" s="474">
        <f>A952+1</f>
        <v>884</v>
      </c>
      <c r="B953" s="436" t="s">
        <v>7524</v>
      </c>
      <c r="C953" s="436" t="s">
        <v>68</v>
      </c>
      <c r="D953" s="435" t="s">
        <v>3073</v>
      </c>
      <c r="E953" s="436">
        <v>6625024937</v>
      </c>
      <c r="F953" s="436" t="s">
        <v>5503</v>
      </c>
      <c r="G953" s="437" t="s">
        <v>3074</v>
      </c>
      <c r="H953" s="430" t="s">
        <v>253</v>
      </c>
      <c r="I953" s="436" t="s">
        <v>24</v>
      </c>
      <c r="J953" s="430" t="s">
        <v>8322</v>
      </c>
      <c r="K953" s="501">
        <v>217.1</v>
      </c>
      <c r="L953" s="555" t="s">
        <v>361</v>
      </c>
      <c r="M953" s="436" t="s">
        <v>6073</v>
      </c>
      <c r="N953" s="436" t="s">
        <v>57</v>
      </c>
      <c r="O953" s="438" t="s">
        <v>10032</v>
      </c>
      <c r="P953" s="556" t="s">
        <v>3075</v>
      </c>
      <c r="Q953" s="461" t="s">
        <v>363</v>
      </c>
      <c r="R953" s="503" t="s">
        <v>57</v>
      </c>
      <c r="S953" s="436" t="s">
        <v>3076</v>
      </c>
      <c r="T953" s="438" t="s">
        <v>8848</v>
      </c>
      <c r="U953" s="505" t="s">
        <v>57</v>
      </c>
      <c r="V953" s="429"/>
    </row>
    <row r="954" spans="1:24" s="38" customFormat="1" ht="240" outlineLevel="1">
      <c r="A954" s="474">
        <f>A953+1</f>
        <v>885</v>
      </c>
      <c r="B954" s="436" t="s">
        <v>7522</v>
      </c>
      <c r="C954" s="436" t="s">
        <v>484</v>
      </c>
      <c r="D954" s="435" t="s">
        <v>3077</v>
      </c>
      <c r="E954" s="436">
        <v>6625020026</v>
      </c>
      <c r="F954" s="436" t="s">
        <v>5504</v>
      </c>
      <c r="G954" s="437" t="s">
        <v>3078</v>
      </c>
      <c r="H954" s="430" t="s">
        <v>253</v>
      </c>
      <c r="I954" s="436" t="s">
        <v>24</v>
      </c>
      <c r="J954" s="430" t="s">
        <v>8322</v>
      </c>
      <c r="K954" s="501" t="s">
        <v>3079</v>
      </c>
      <c r="L954" s="555" t="s">
        <v>361</v>
      </c>
      <c r="M954" s="436" t="s">
        <v>6073</v>
      </c>
      <c r="N954" s="436" t="s">
        <v>57</v>
      </c>
      <c r="O954" s="438" t="s">
        <v>10465</v>
      </c>
      <c r="P954" s="430" t="s">
        <v>7407</v>
      </c>
      <c r="Q954" s="461" t="s">
        <v>363</v>
      </c>
      <c r="R954" s="503" t="s">
        <v>57</v>
      </c>
      <c r="S954" s="436" t="s">
        <v>3080</v>
      </c>
      <c r="T954" s="453" t="s">
        <v>9173</v>
      </c>
      <c r="U954" s="428" t="s">
        <v>7571</v>
      </c>
      <c r="V954" s="429"/>
    </row>
    <row r="955" spans="1:24" s="38" customFormat="1" ht="84" outlineLevel="1">
      <c r="A955" s="474">
        <f t="shared" si="49"/>
        <v>886</v>
      </c>
      <c r="B955" s="436" t="s">
        <v>7523</v>
      </c>
      <c r="C955" s="436" t="s">
        <v>68</v>
      </c>
      <c r="D955" s="435" t="s">
        <v>3081</v>
      </c>
      <c r="E955" s="436">
        <v>6625017489</v>
      </c>
      <c r="F955" s="436" t="s">
        <v>5505</v>
      </c>
      <c r="G955" s="437" t="s">
        <v>3082</v>
      </c>
      <c r="H955" s="430" t="s">
        <v>253</v>
      </c>
      <c r="I955" s="436" t="s">
        <v>24</v>
      </c>
      <c r="J955" s="430" t="s">
        <v>8322</v>
      </c>
      <c r="K955" s="501">
        <v>225.8</v>
      </c>
      <c r="L955" s="555" t="s">
        <v>361</v>
      </c>
      <c r="M955" s="436" t="s">
        <v>6073</v>
      </c>
      <c r="N955" s="436" t="s">
        <v>57</v>
      </c>
      <c r="O955" s="438" t="s">
        <v>9971</v>
      </c>
      <c r="P955" s="556" t="s">
        <v>3083</v>
      </c>
      <c r="Q955" s="461" t="s">
        <v>363</v>
      </c>
      <c r="R955" s="503" t="s">
        <v>57</v>
      </c>
      <c r="S955" s="436" t="s">
        <v>3084</v>
      </c>
      <c r="T955" s="438" t="s">
        <v>8815</v>
      </c>
      <c r="U955" s="636" t="s">
        <v>7572</v>
      </c>
      <c r="V955" s="429"/>
    </row>
    <row r="956" spans="1:24" s="38" customFormat="1" ht="72" outlineLevel="1">
      <c r="A956" s="474">
        <f t="shared" si="49"/>
        <v>887</v>
      </c>
      <c r="B956" s="436" t="s">
        <v>6631</v>
      </c>
      <c r="C956" s="436" t="s">
        <v>68</v>
      </c>
      <c r="D956" s="435" t="s">
        <v>6605</v>
      </c>
      <c r="E956" s="436">
        <v>6625024581</v>
      </c>
      <c r="F956" s="436" t="s">
        <v>11222</v>
      </c>
      <c r="G956" s="437" t="s">
        <v>6606</v>
      </c>
      <c r="H956" s="430" t="s">
        <v>253</v>
      </c>
      <c r="I956" s="436" t="s">
        <v>24</v>
      </c>
      <c r="J956" s="430" t="s">
        <v>4433</v>
      </c>
      <c r="K956" s="501">
        <v>291</v>
      </c>
      <c r="L956" s="555" t="s">
        <v>1489</v>
      </c>
      <c r="M956" s="436" t="s">
        <v>11479</v>
      </c>
      <c r="N956" s="436" t="s">
        <v>57</v>
      </c>
      <c r="O956" s="438" t="s">
        <v>10416</v>
      </c>
      <c r="P956" s="436" t="s">
        <v>7749</v>
      </c>
      <c r="Q956" s="461" t="s">
        <v>105</v>
      </c>
      <c r="R956" s="436" t="s">
        <v>7539</v>
      </c>
      <c r="S956" s="436" t="s">
        <v>6607</v>
      </c>
      <c r="T956" s="438" t="s">
        <v>3064</v>
      </c>
      <c r="U956" s="428" t="s">
        <v>7573</v>
      </c>
      <c r="V956" s="429"/>
    </row>
    <row r="957" spans="1:24" s="38" customFormat="1" ht="102.75" customHeight="1" outlineLevel="1">
      <c r="A957" s="474">
        <f t="shared" ref="A957:A961" si="50">A956+1</f>
        <v>888</v>
      </c>
      <c r="B957" s="436" t="s">
        <v>12097</v>
      </c>
      <c r="C957" s="436" t="s">
        <v>68</v>
      </c>
      <c r="D957" s="435" t="s">
        <v>6608</v>
      </c>
      <c r="E957" s="436">
        <v>66625017288</v>
      </c>
      <c r="F957" s="436" t="s">
        <v>6609</v>
      </c>
      <c r="G957" s="437" t="s">
        <v>6610</v>
      </c>
      <c r="H957" s="430" t="s">
        <v>253</v>
      </c>
      <c r="I957" s="436" t="s">
        <v>24</v>
      </c>
      <c r="J957" s="430" t="s">
        <v>7922</v>
      </c>
      <c r="K957" s="501">
        <v>291</v>
      </c>
      <c r="L957" s="555" t="s">
        <v>6248</v>
      </c>
      <c r="M957" s="436" t="s">
        <v>6612</v>
      </c>
      <c r="N957" s="436" t="s">
        <v>57</v>
      </c>
      <c r="O957" s="438" t="s">
        <v>10419</v>
      </c>
      <c r="P957" s="430" t="s">
        <v>12612</v>
      </c>
      <c r="Q957" s="461" t="s">
        <v>105</v>
      </c>
      <c r="R957" s="436" t="s">
        <v>7539</v>
      </c>
      <c r="S957" s="436" t="s">
        <v>6611</v>
      </c>
      <c r="T957" s="438" t="s">
        <v>3064</v>
      </c>
      <c r="U957" s="412" t="s">
        <v>7574</v>
      </c>
      <c r="V957" s="429"/>
    </row>
    <row r="958" spans="1:24" s="38" customFormat="1" ht="107.25" customHeight="1" outlineLevel="1">
      <c r="A958" s="474">
        <f t="shared" si="50"/>
        <v>889</v>
      </c>
      <c r="B958" s="436" t="s">
        <v>12098</v>
      </c>
      <c r="C958" s="436" t="s">
        <v>68</v>
      </c>
      <c r="D958" s="435" t="s">
        <v>6613</v>
      </c>
      <c r="E958" s="436">
        <v>6625017295</v>
      </c>
      <c r="F958" s="436" t="s">
        <v>6614</v>
      </c>
      <c r="G958" s="437" t="s">
        <v>6615</v>
      </c>
      <c r="H958" s="430" t="s">
        <v>253</v>
      </c>
      <c r="I958" s="436" t="s">
        <v>24</v>
      </c>
      <c r="J958" s="430" t="s">
        <v>6314</v>
      </c>
      <c r="K958" s="501">
        <v>291</v>
      </c>
      <c r="L958" s="555" t="s">
        <v>6248</v>
      </c>
      <c r="M958" s="436" t="s">
        <v>11480</v>
      </c>
      <c r="N958" s="436" t="s">
        <v>57</v>
      </c>
      <c r="O958" s="438" t="s">
        <v>10420</v>
      </c>
      <c r="P958" s="436" t="s">
        <v>11670</v>
      </c>
      <c r="Q958" s="461" t="s">
        <v>105</v>
      </c>
      <c r="R958" s="436" t="s">
        <v>7539</v>
      </c>
      <c r="S958" s="436" t="s">
        <v>6616</v>
      </c>
      <c r="T958" s="438" t="s">
        <v>6617</v>
      </c>
      <c r="U958" s="428" t="s">
        <v>7575</v>
      </c>
      <c r="V958" s="429"/>
    </row>
    <row r="959" spans="1:24" s="38" customFormat="1" ht="106.5" customHeight="1" outlineLevel="1">
      <c r="A959" s="474">
        <f t="shared" si="50"/>
        <v>890</v>
      </c>
      <c r="B959" s="436" t="s">
        <v>12099</v>
      </c>
      <c r="C959" s="436" t="s">
        <v>68</v>
      </c>
      <c r="D959" s="435" t="s">
        <v>6618</v>
      </c>
      <c r="E959" s="436">
        <v>6625017295</v>
      </c>
      <c r="F959" s="436" t="s">
        <v>6619</v>
      </c>
      <c r="G959" s="437" t="s">
        <v>6615</v>
      </c>
      <c r="H959" s="430" t="s">
        <v>253</v>
      </c>
      <c r="I959" s="436" t="s">
        <v>24</v>
      </c>
      <c r="J959" s="431" t="s">
        <v>4452</v>
      </c>
      <c r="K959" s="501">
        <v>291</v>
      </c>
      <c r="L959" s="555" t="s">
        <v>6620</v>
      </c>
      <c r="M959" s="436" t="s">
        <v>11481</v>
      </c>
      <c r="N959" s="436" t="s">
        <v>57</v>
      </c>
      <c r="O959" s="438" t="s">
        <v>10421</v>
      </c>
      <c r="P959" s="436" t="s">
        <v>7749</v>
      </c>
      <c r="Q959" s="461" t="s">
        <v>105</v>
      </c>
      <c r="R959" s="436" t="s">
        <v>6770</v>
      </c>
      <c r="S959" s="436" t="s">
        <v>6616</v>
      </c>
      <c r="T959" s="438" t="s">
        <v>3064</v>
      </c>
      <c r="U959" s="677" t="s">
        <v>6615</v>
      </c>
      <c r="V959" s="429"/>
    </row>
    <row r="960" spans="1:24" s="38" customFormat="1" ht="96" outlineLevel="1">
      <c r="A960" s="474">
        <f t="shared" si="50"/>
        <v>891</v>
      </c>
      <c r="B960" s="436" t="s">
        <v>12100</v>
      </c>
      <c r="C960" s="436" t="s">
        <v>68</v>
      </c>
      <c r="D960" s="435" t="s">
        <v>6621</v>
      </c>
      <c r="E960" s="436" t="s">
        <v>6622</v>
      </c>
      <c r="F960" s="436" t="s">
        <v>6623</v>
      </c>
      <c r="G960" s="437" t="s">
        <v>6624</v>
      </c>
      <c r="H960" s="430" t="s">
        <v>253</v>
      </c>
      <c r="I960" s="436" t="s">
        <v>24</v>
      </c>
      <c r="J960" s="430" t="s">
        <v>6625</v>
      </c>
      <c r="K960" s="501">
        <v>291</v>
      </c>
      <c r="L960" s="555" t="s">
        <v>6248</v>
      </c>
      <c r="M960" s="436" t="s">
        <v>6627</v>
      </c>
      <c r="N960" s="436" t="s">
        <v>57</v>
      </c>
      <c r="O960" s="438" t="s">
        <v>9972</v>
      </c>
      <c r="P960" s="607" t="s">
        <v>12613</v>
      </c>
      <c r="Q960" s="461" t="s">
        <v>105</v>
      </c>
      <c r="R960" s="436" t="s">
        <v>7539</v>
      </c>
      <c r="S960" s="436" t="s">
        <v>6626</v>
      </c>
      <c r="T960" s="438" t="s">
        <v>3064</v>
      </c>
      <c r="U960" s="412" t="s">
        <v>7576</v>
      </c>
      <c r="V960" s="429"/>
    </row>
    <row r="961" spans="1:30" s="38" customFormat="1" ht="110.25" customHeight="1" outlineLevel="1">
      <c r="A961" s="474">
        <f t="shared" si="50"/>
        <v>892</v>
      </c>
      <c r="B961" s="436" t="s">
        <v>12101</v>
      </c>
      <c r="C961" s="436" t="s">
        <v>68</v>
      </c>
      <c r="D961" s="435" t="s">
        <v>6628</v>
      </c>
      <c r="E961" s="436">
        <v>6625024574</v>
      </c>
      <c r="F961" s="436" t="s">
        <v>6629</v>
      </c>
      <c r="G961" s="437" t="s">
        <v>6630</v>
      </c>
      <c r="H961" s="430" t="s">
        <v>253</v>
      </c>
      <c r="I961" s="436" t="s">
        <v>24</v>
      </c>
      <c r="J961" s="430" t="s">
        <v>632</v>
      </c>
      <c r="K961" s="501">
        <v>291</v>
      </c>
      <c r="L961" s="555" t="s">
        <v>6248</v>
      </c>
      <c r="M961" s="436" t="s">
        <v>6627</v>
      </c>
      <c r="N961" s="436" t="s">
        <v>57</v>
      </c>
      <c r="O961" s="438" t="s">
        <v>10146</v>
      </c>
      <c r="P961" s="436" t="s">
        <v>7749</v>
      </c>
      <c r="Q961" s="461" t="s">
        <v>105</v>
      </c>
      <c r="R961" s="436" t="s">
        <v>7539</v>
      </c>
      <c r="S961" s="436" t="s">
        <v>6626</v>
      </c>
      <c r="T961" s="438" t="s">
        <v>3064</v>
      </c>
      <c r="U961" s="412" t="s">
        <v>7576</v>
      </c>
      <c r="V961" s="429"/>
    </row>
    <row r="962" spans="1:30" s="38" customFormat="1" ht="37.5">
      <c r="A962" s="532" t="s">
        <v>11292</v>
      </c>
      <c r="B962" s="462"/>
      <c r="C962" s="462"/>
      <c r="D962" s="442"/>
      <c r="E962" s="462"/>
      <c r="F962" s="463"/>
      <c r="G962" s="464"/>
      <c r="H962" s="463"/>
      <c r="I962" s="463"/>
      <c r="J962" s="463"/>
      <c r="K962" s="465"/>
      <c r="L962" s="463"/>
      <c r="M962" s="463"/>
      <c r="N962" s="463"/>
      <c r="O962" s="466"/>
      <c r="P962" s="467"/>
      <c r="Q962" s="468"/>
      <c r="R962" s="463"/>
      <c r="S962" s="463"/>
      <c r="T962" s="466"/>
      <c r="U962" s="469"/>
      <c r="V962" s="429">
        <v>111</v>
      </c>
      <c r="W962" s="2"/>
      <c r="X962" s="2"/>
      <c r="Y962" s="2"/>
      <c r="Z962" s="2"/>
      <c r="AA962" s="2"/>
      <c r="AB962" s="2"/>
      <c r="AC962" s="2"/>
      <c r="AD962" s="2"/>
    </row>
    <row r="963" spans="1:30" s="38" customFormat="1" ht="132" outlineLevel="1">
      <c r="A963" s="678">
        <f>A961+1</f>
        <v>893</v>
      </c>
      <c r="B963" s="430" t="s">
        <v>13999</v>
      </c>
      <c r="C963" s="430" t="s">
        <v>484</v>
      </c>
      <c r="D963" s="458" t="s">
        <v>3085</v>
      </c>
      <c r="E963" s="430">
        <v>6626009530</v>
      </c>
      <c r="F963" s="430" t="s">
        <v>5510</v>
      </c>
      <c r="G963" s="452" t="s">
        <v>3086</v>
      </c>
      <c r="H963" s="430" t="s">
        <v>253</v>
      </c>
      <c r="I963" s="430" t="s">
        <v>24</v>
      </c>
      <c r="J963" s="430" t="s">
        <v>8322</v>
      </c>
      <c r="K963" s="501">
        <v>660</v>
      </c>
      <c r="L963" s="436" t="s">
        <v>361</v>
      </c>
      <c r="M963" s="430" t="s">
        <v>7596</v>
      </c>
      <c r="N963" s="430" t="s">
        <v>57</v>
      </c>
      <c r="O963" s="453" t="s">
        <v>10468</v>
      </c>
      <c r="P963" s="430" t="s">
        <v>3087</v>
      </c>
      <c r="Q963" s="461" t="s">
        <v>363</v>
      </c>
      <c r="R963" s="430" t="s">
        <v>14062</v>
      </c>
      <c r="S963" s="430" t="s">
        <v>3088</v>
      </c>
      <c r="T963" s="453" t="s">
        <v>3089</v>
      </c>
      <c r="U963" s="428" t="s">
        <v>7591</v>
      </c>
      <c r="V963" s="429"/>
    </row>
    <row r="964" spans="1:30" s="38" customFormat="1" ht="96" outlineLevel="1">
      <c r="A964" s="678">
        <f>A963+1</f>
        <v>894</v>
      </c>
      <c r="B964" s="436" t="s">
        <v>14057</v>
      </c>
      <c r="C964" s="436" t="s">
        <v>68</v>
      </c>
      <c r="D964" s="435" t="s">
        <v>3090</v>
      </c>
      <c r="E964" s="436">
        <v>6626009522</v>
      </c>
      <c r="F964" s="436" t="s">
        <v>5511</v>
      </c>
      <c r="G964" s="437" t="s">
        <v>3091</v>
      </c>
      <c r="H964" s="430" t="s">
        <v>253</v>
      </c>
      <c r="I964" s="436" t="s">
        <v>24</v>
      </c>
      <c r="J964" s="436" t="s">
        <v>432</v>
      </c>
      <c r="K964" s="460">
        <v>619.04</v>
      </c>
      <c r="L964" s="436" t="s">
        <v>361</v>
      </c>
      <c r="M964" s="436" t="s">
        <v>5917</v>
      </c>
      <c r="N964" s="436" t="s">
        <v>57</v>
      </c>
      <c r="O964" s="438" t="s">
        <v>9458</v>
      </c>
      <c r="P964" s="436" t="s">
        <v>3092</v>
      </c>
      <c r="Q964" s="461" t="s">
        <v>105</v>
      </c>
      <c r="R964" s="436" t="s">
        <v>14063</v>
      </c>
      <c r="S964" s="436" t="s">
        <v>3093</v>
      </c>
      <c r="T964" s="504" t="s">
        <v>12438</v>
      </c>
      <c r="U964" s="505" t="s">
        <v>7592</v>
      </c>
      <c r="V964" s="429"/>
    </row>
    <row r="965" spans="1:30" s="38" customFormat="1" ht="84" outlineLevel="1">
      <c r="A965" s="678">
        <f t="shared" ref="A965:A981" si="51">A964+1</f>
        <v>895</v>
      </c>
      <c r="B965" s="436" t="s">
        <v>14000</v>
      </c>
      <c r="C965" s="436" t="s">
        <v>68</v>
      </c>
      <c r="D965" s="435" t="s">
        <v>3094</v>
      </c>
      <c r="E965" s="436">
        <v>6626009988</v>
      </c>
      <c r="F965" s="436" t="s">
        <v>4501</v>
      </c>
      <c r="G965" s="437" t="s">
        <v>3095</v>
      </c>
      <c r="H965" s="430" t="s">
        <v>253</v>
      </c>
      <c r="I965" s="436" t="s">
        <v>24</v>
      </c>
      <c r="J965" s="436" t="s">
        <v>4502</v>
      </c>
      <c r="K965" s="460" t="s">
        <v>10482</v>
      </c>
      <c r="L965" s="436" t="s">
        <v>361</v>
      </c>
      <c r="M965" s="436" t="s">
        <v>5901</v>
      </c>
      <c r="N965" s="436" t="s">
        <v>57</v>
      </c>
      <c r="O965" s="438" t="s">
        <v>10147</v>
      </c>
      <c r="P965" s="436" t="s">
        <v>3096</v>
      </c>
      <c r="Q965" s="461" t="s">
        <v>105</v>
      </c>
      <c r="R965" s="436" t="s">
        <v>14064</v>
      </c>
      <c r="S965" s="436" t="s">
        <v>3097</v>
      </c>
      <c r="T965" s="438" t="s">
        <v>3098</v>
      </c>
      <c r="U965" s="505" t="s">
        <v>7593</v>
      </c>
      <c r="V965" s="429"/>
    </row>
    <row r="966" spans="1:30" s="38" customFormat="1" ht="84" outlineLevel="1">
      <c r="A966" s="678">
        <f t="shared" si="51"/>
        <v>896</v>
      </c>
      <c r="B966" s="436" t="s">
        <v>12102</v>
      </c>
      <c r="C966" s="436" t="s">
        <v>484</v>
      </c>
      <c r="D966" s="435" t="s">
        <v>3099</v>
      </c>
      <c r="E966" s="436">
        <v>6626009811</v>
      </c>
      <c r="F966" s="436" t="s">
        <v>5512</v>
      </c>
      <c r="G966" s="437" t="s">
        <v>3100</v>
      </c>
      <c r="H966" s="430" t="s">
        <v>253</v>
      </c>
      <c r="I966" s="436" t="s">
        <v>24</v>
      </c>
      <c r="J966" s="436" t="s">
        <v>2622</v>
      </c>
      <c r="K966" s="460" t="s">
        <v>5927</v>
      </c>
      <c r="L966" s="436" t="s">
        <v>361</v>
      </c>
      <c r="M966" s="436" t="s">
        <v>5917</v>
      </c>
      <c r="N966" s="436" t="s">
        <v>57</v>
      </c>
      <c r="O966" s="438" t="s">
        <v>11078</v>
      </c>
      <c r="P966" s="436" t="s">
        <v>3101</v>
      </c>
      <c r="Q966" s="461" t="s">
        <v>105</v>
      </c>
      <c r="R966" s="436" t="s">
        <v>7194</v>
      </c>
      <c r="S966" s="436" t="s">
        <v>6301</v>
      </c>
      <c r="T966" s="438" t="s">
        <v>11156</v>
      </c>
      <c r="U966" s="505" t="s">
        <v>7594</v>
      </c>
      <c r="V966" s="429"/>
    </row>
    <row r="967" spans="1:30" s="38" customFormat="1" ht="108" outlineLevel="1">
      <c r="A967" s="678">
        <f t="shared" si="51"/>
        <v>897</v>
      </c>
      <c r="B967" s="436" t="s">
        <v>8789</v>
      </c>
      <c r="C967" s="436" t="s">
        <v>484</v>
      </c>
      <c r="D967" s="435" t="s">
        <v>3102</v>
      </c>
      <c r="E967" s="436">
        <v>6626009850</v>
      </c>
      <c r="F967" s="436" t="s">
        <v>5513</v>
      </c>
      <c r="G967" s="437" t="s">
        <v>3103</v>
      </c>
      <c r="H967" s="430" t="s">
        <v>253</v>
      </c>
      <c r="I967" s="436" t="s">
        <v>24</v>
      </c>
      <c r="J967" s="436" t="s">
        <v>4344</v>
      </c>
      <c r="K967" s="460" t="s">
        <v>5927</v>
      </c>
      <c r="L967" s="436" t="s">
        <v>361</v>
      </c>
      <c r="M967" s="436" t="s">
        <v>5917</v>
      </c>
      <c r="N967" s="436" t="s">
        <v>57</v>
      </c>
      <c r="O967" s="438" t="s">
        <v>10148</v>
      </c>
      <c r="P967" s="436" t="s">
        <v>3104</v>
      </c>
      <c r="Q967" s="439" t="s">
        <v>11138</v>
      </c>
      <c r="R967" s="503" t="s">
        <v>57</v>
      </c>
      <c r="S967" s="436" t="s">
        <v>3105</v>
      </c>
      <c r="T967" s="504" t="s">
        <v>12439</v>
      </c>
      <c r="U967" s="505" t="s">
        <v>7595</v>
      </c>
      <c r="V967" s="429"/>
    </row>
    <row r="968" spans="1:30" s="38" customFormat="1" ht="96" outlineLevel="1">
      <c r="A968" s="678">
        <f t="shared" si="51"/>
        <v>898</v>
      </c>
      <c r="B968" s="436" t="s">
        <v>14058</v>
      </c>
      <c r="C968" s="436" t="s">
        <v>484</v>
      </c>
      <c r="D968" s="435" t="s">
        <v>3106</v>
      </c>
      <c r="E968" s="436">
        <v>6626009868</v>
      </c>
      <c r="F968" s="436" t="s">
        <v>5514</v>
      </c>
      <c r="G968" s="437" t="s">
        <v>3107</v>
      </c>
      <c r="H968" s="430" t="s">
        <v>253</v>
      </c>
      <c r="I968" s="436" t="s">
        <v>24</v>
      </c>
      <c r="J968" s="436" t="s">
        <v>4344</v>
      </c>
      <c r="K968" s="460" t="s">
        <v>5927</v>
      </c>
      <c r="L968" s="436" t="s">
        <v>361</v>
      </c>
      <c r="M968" s="436" t="s">
        <v>5901</v>
      </c>
      <c r="N968" s="436" t="s">
        <v>57</v>
      </c>
      <c r="O968" s="438" t="s">
        <v>10149</v>
      </c>
      <c r="P968" s="436" t="s">
        <v>3108</v>
      </c>
      <c r="Q968" s="461" t="s">
        <v>105</v>
      </c>
      <c r="R968" s="436" t="s">
        <v>6770</v>
      </c>
      <c r="S968" s="436" t="s">
        <v>14065</v>
      </c>
      <c r="T968" s="438" t="s">
        <v>11157</v>
      </c>
      <c r="U968" s="505" t="s">
        <v>7590</v>
      </c>
      <c r="V968" s="429"/>
    </row>
    <row r="969" spans="1:30" s="38" customFormat="1" ht="132" outlineLevel="1">
      <c r="A969" s="678">
        <f t="shared" si="51"/>
        <v>899</v>
      </c>
      <c r="B969" s="436" t="s">
        <v>14001</v>
      </c>
      <c r="C969" s="436" t="s">
        <v>484</v>
      </c>
      <c r="D969" s="435" t="s">
        <v>5918</v>
      </c>
      <c r="E969" s="436">
        <v>6626009515</v>
      </c>
      <c r="F969" s="436" t="s">
        <v>5921</v>
      </c>
      <c r="G969" s="437" t="s">
        <v>3109</v>
      </c>
      <c r="H969" s="430" t="s">
        <v>253</v>
      </c>
      <c r="I969" s="436" t="s">
        <v>24</v>
      </c>
      <c r="J969" s="436" t="s">
        <v>4344</v>
      </c>
      <c r="K969" s="460" t="s">
        <v>5919</v>
      </c>
      <c r="L969" s="436" t="s">
        <v>361</v>
      </c>
      <c r="M969" s="436" t="s">
        <v>5917</v>
      </c>
      <c r="N969" s="436" t="s">
        <v>57</v>
      </c>
      <c r="O969" s="438" t="s">
        <v>10150</v>
      </c>
      <c r="P969" s="436" t="s">
        <v>3110</v>
      </c>
      <c r="Q969" s="439" t="s">
        <v>9889</v>
      </c>
      <c r="R969" s="436" t="s">
        <v>9340</v>
      </c>
      <c r="S969" s="436" t="s">
        <v>5920</v>
      </c>
      <c r="T969" s="504" t="s">
        <v>12440</v>
      </c>
      <c r="U969" s="505" t="s">
        <v>7589</v>
      </c>
      <c r="V969" s="429"/>
    </row>
    <row r="970" spans="1:30" s="38" customFormat="1" ht="72" outlineLevel="1">
      <c r="A970" s="678">
        <f t="shared" si="51"/>
        <v>900</v>
      </c>
      <c r="B970" s="436" t="s">
        <v>10481</v>
      </c>
      <c r="C970" s="436" t="s">
        <v>68</v>
      </c>
      <c r="D970" s="435" t="s">
        <v>3111</v>
      </c>
      <c r="E970" s="436">
        <v>6626009554</v>
      </c>
      <c r="F970" s="436" t="s">
        <v>5515</v>
      </c>
      <c r="G970" s="437" t="s">
        <v>3112</v>
      </c>
      <c r="H970" s="430" t="s">
        <v>253</v>
      </c>
      <c r="I970" s="436" t="s">
        <v>24</v>
      </c>
      <c r="J970" s="436" t="s">
        <v>4344</v>
      </c>
      <c r="K970" s="460" t="s">
        <v>10482</v>
      </c>
      <c r="L970" s="436" t="s">
        <v>361</v>
      </c>
      <c r="M970" s="436" t="s">
        <v>6168</v>
      </c>
      <c r="N970" s="436" t="s">
        <v>57</v>
      </c>
      <c r="O970" s="438" t="s">
        <v>10146</v>
      </c>
      <c r="P970" s="436" t="s">
        <v>3113</v>
      </c>
      <c r="Q970" s="461" t="s">
        <v>105</v>
      </c>
      <c r="R970" s="436" t="s">
        <v>9341</v>
      </c>
      <c r="S970" s="436" t="s">
        <v>3114</v>
      </c>
      <c r="T970" s="438" t="s">
        <v>3089</v>
      </c>
      <c r="U970" s="505" t="s">
        <v>7588</v>
      </c>
      <c r="V970" s="429"/>
    </row>
    <row r="971" spans="1:30" s="38" customFormat="1" ht="109.5" customHeight="1" outlineLevel="1">
      <c r="A971" s="678">
        <f t="shared" si="51"/>
        <v>901</v>
      </c>
      <c r="B971" s="436" t="s">
        <v>12103</v>
      </c>
      <c r="C971" s="436" t="s">
        <v>484</v>
      </c>
      <c r="D971" s="435" t="s">
        <v>12617</v>
      </c>
      <c r="E971" s="436">
        <v>6626009882</v>
      </c>
      <c r="F971" s="436" t="s">
        <v>12618</v>
      </c>
      <c r="G971" s="425" t="s">
        <v>3115</v>
      </c>
      <c r="H971" s="430" t="s">
        <v>253</v>
      </c>
      <c r="I971" s="436" t="s">
        <v>24</v>
      </c>
      <c r="J971" s="430" t="s">
        <v>432</v>
      </c>
      <c r="K971" s="460">
        <v>619.04</v>
      </c>
      <c r="L971" s="436" t="s">
        <v>361</v>
      </c>
      <c r="M971" s="436" t="s">
        <v>6019</v>
      </c>
      <c r="N971" s="436" t="s">
        <v>57</v>
      </c>
      <c r="O971" s="438" t="s">
        <v>9973</v>
      </c>
      <c r="P971" s="436" t="s">
        <v>3116</v>
      </c>
      <c r="Q971" s="439" t="s">
        <v>12619</v>
      </c>
      <c r="R971" s="503" t="s">
        <v>57</v>
      </c>
      <c r="S971" s="436" t="s">
        <v>3117</v>
      </c>
      <c r="T971" s="438" t="s">
        <v>3118</v>
      </c>
      <c r="U971" s="505" t="s">
        <v>7587</v>
      </c>
      <c r="V971" s="429"/>
    </row>
    <row r="972" spans="1:30" s="38" customFormat="1" ht="84" outlineLevel="1">
      <c r="A972" s="678">
        <f t="shared" si="51"/>
        <v>902</v>
      </c>
      <c r="B972" s="436" t="s">
        <v>12104</v>
      </c>
      <c r="C972" s="436" t="s">
        <v>484</v>
      </c>
      <c r="D972" s="435" t="s">
        <v>3119</v>
      </c>
      <c r="E972" s="436">
        <v>6626009900</v>
      </c>
      <c r="F972" s="436" t="s">
        <v>5516</v>
      </c>
      <c r="G972" s="425" t="s">
        <v>3120</v>
      </c>
      <c r="H972" s="430" t="s">
        <v>253</v>
      </c>
      <c r="I972" s="436" t="s">
        <v>24</v>
      </c>
      <c r="J972" s="436" t="s">
        <v>4344</v>
      </c>
      <c r="K972" s="460" t="s">
        <v>4282</v>
      </c>
      <c r="L972" s="436" t="s">
        <v>361</v>
      </c>
      <c r="M972" s="436" t="s">
        <v>6068</v>
      </c>
      <c r="N972" s="436" t="s">
        <v>57</v>
      </c>
      <c r="O972" s="438" t="s">
        <v>10151</v>
      </c>
      <c r="P972" s="436" t="s">
        <v>3121</v>
      </c>
      <c r="Q972" s="461" t="s">
        <v>105</v>
      </c>
      <c r="R972" s="436" t="s">
        <v>7195</v>
      </c>
      <c r="S972" s="436" t="s">
        <v>6742</v>
      </c>
      <c r="T972" s="438" t="s">
        <v>3122</v>
      </c>
      <c r="U972" s="505" t="s">
        <v>7586</v>
      </c>
      <c r="V972" s="429"/>
    </row>
    <row r="973" spans="1:30" s="38" customFormat="1" ht="96" outlineLevel="1">
      <c r="A973" s="678">
        <f t="shared" si="51"/>
        <v>903</v>
      </c>
      <c r="B973" s="436" t="s">
        <v>10540</v>
      </c>
      <c r="C973" s="436" t="s">
        <v>484</v>
      </c>
      <c r="D973" s="435" t="s">
        <v>3123</v>
      </c>
      <c r="E973" s="436">
        <v>6626009890</v>
      </c>
      <c r="F973" s="436" t="s">
        <v>5517</v>
      </c>
      <c r="G973" s="425" t="s">
        <v>3124</v>
      </c>
      <c r="H973" s="430" t="s">
        <v>253</v>
      </c>
      <c r="I973" s="436" t="s">
        <v>24</v>
      </c>
      <c r="J973" s="436" t="s">
        <v>1339</v>
      </c>
      <c r="K973" s="679">
        <v>780</v>
      </c>
      <c r="L973" s="436" t="s">
        <v>361</v>
      </c>
      <c r="M973" s="436" t="s">
        <v>5906</v>
      </c>
      <c r="N973" s="436" t="s">
        <v>57</v>
      </c>
      <c r="O973" s="438" t="s">
        <v>9460</v>
      </c>
      <c r="P973" s="436" t="s">
        <v>3125</v>
      </c>
      <c r="Q973" s="461" t="s">
        <v>105</v>
      </c>
      <c r="R973" s="436" t="s">
        <v>57</v>
      </c>
      <c r="S973" s="436" t="s">
        <v>4268</v>
      </c>
      <c r="T973" s="504" t="s">
        <v>8949</v>
      </c>
      <c r="U973" s="505" t="s">
        <v>7585</v>
      </c>
      <c r="V973" s="429"/>
    </row>
    <row r="974" spans="1:30" s="38" customFormat="1" ht="84" outlineLevel="1">
      <c r="A974" s="678">
        <f t="shared" si="51"/>
        <v>904</v>
      </c>
      <c r="B974" s="436" t="s">
        <v>7577</v>
      </c>
      <c r="C974" s="436" t="s">
        <v>484</v>
      </c>
      <c r="D974" s="435" t="s">
        <v>3126</v>
      </c>
      <c r="E974" s="436">
        <v>6626009917</v>
      </c>
      <c r="F974" s="436" t="s">
        <v>5522</v>
      </c>
      <c r="G974" s="425" t="s">
        <v>3127</v>
      </c>
      <c r="H974" s="430" t="s">
        <v>253</v>
      </c>
      <c r="I974" s="436" t="s">
        <v>24</v>
      </c>
      <c r="J974" s="436" t="s">
        <v>1339</v>
      </c>
      <c r="K974" s="460">
        <v>780</v>
      </c>
      <c r="L974" s="436" t="s">
        <v>385</v>
      </c>
      <c r="M974" s="436" t="s">
        <v>6065</v>
      </c>
      <c r="N974" s="436" t="s">
        <v>57</v>
      </c>
      <c r="O974" s="438" t="s">
        <v>11079</v>
      </c>
      <c r="P974" s="436" t="s">
        <v>3128</v>
      </c>
      <c r="Q974" s="461" t="s">
        <v>363</v>
      </c>
      <c r="R974" s="436" t="s">
        <v>7196</v>
      </c>
      <c r="S974" s="436" t="s">
        <v>6302</v>
      </c>
      <c r="T974" s="504" t="s">
        <v>12441</v>
      </c>
      <c r="U974" s="505" t="s">
        <v>7580</v>
      </c>
      <c r="V974" s="429"/>
    </row>
    <row r="975" spans="1:30" s="38" customFormat="1" ht="168" outlineLevel="1">
      <c r="A975" s="678">
        <f t="shared" si="51"/>
        <v>905</v>
      </c>
      <c r="B975" s="436" t="s">
        <v>12105</v>
      </c>
      <c r="C975" s="436" t="s">
        <v>484</v>
      </c>
      <c r="D975" s="435" t="s">
        <v>3129</v>
      </c>
      <c r="E975" s="436">
        <v>6626009924</v>
      </c>
      <c r="F975" s="436" t="s">
        <v>5521</v>
      </c>
      <c r="G975" s="425" t="s">
        <v>3130</v>
      </c>
      <c r="H975" s="430" t="s">
        <v>253</v>
      </c>
      <c r="I975" s="436" t="s">
        <v>24</v>
      </c>
      <c r="J975" s="436" t="s">
        <v>4344</v>
      </c>
      <c r="K975" s="530" t="s">
        <v>3131</v>
      </c>
      <c r="L975" s="503" t="s">
        <v>361</v>
      </c>
      <c r="M975" s="436" t="s">
        <v>6019</v>
      </c>
      <c r="N975" s="436" t="s">
        <v>57</v>
      </c>
      <c r="O975" s="438" t="s">
        <v>10141</v>
      </c>
      <c r="P975" s="436" t="s">
        <v>3132</v>
      </c>
      <c r="Q975" s="461" t="s">
        <v>105</v>
      </c>
      <c r="R975" s="436" t="s">
        <v>57</v>
      </c>
      <c r="S975" s="436" t="s">
        <v>6303</v>
      </c>
      <c r="T975" s="504" t="s">
        <v>12442</v>
      </c>
      <c r="U975" s="505" t="s">
        <v>7579</v>
      </c>
      <c r="V975" s="429"/>
    </row>
    <row r="976" spans="1:30" s="38" customFormat="1" ht="119.25" customHeight="1" outlineLevel="1">
      <c r="A976" s="678">
        <f t="shared" si="51"/>
        <v>906</v>
      </c>
      <c r="B976" s="436" t="s">
        <v>10541</v>
      </c>
      <c r="C976" s="436" t="s">
        <v>68</v>
      </c>
      <c r="D976" s="435" t="s">
        <v>3133</v>
      </c>
      <c r="E976" s="436">
        <v>6626009191</v>
      </c>
      <c r="F976" s="436" t="s">
        <v>5518</v>
      </c>
      <c r="G976" s="425" t="s">
        <v>3134</v>
      </c>
      <c r="H976" s="430" t="s">
        <v>253</v>
      </c>
      <c r="I976" s="436" t="s">
        <v>77</v>
      </c>
      <c r="J976" s="436" t="s">
        <v>4344</v>
      </c>
      <c r="K976" s="530" t="s">
        <v>11227</v>
      </c>
      <c r="L976" s="503" t="s">
        <v>361</v>
      </c>
      <c r="M976" s="436" t="s">
        <v>6069</v>
      </c>
      <c r="N976" s="436" t="s">
        <v>57</v>
      </c>
      <c r="O976" s="438" t="s">
        <v>10422</v>
      </c>
      <c r="P976" s="436" t="s">
        <v>3135</v>
      </c>
      <c r="Q976" s="461" t="s">
        <v>105</v>
      </c>
      <c r="R976" s="436" t="s">
        <v>57</v>
      </c>
      <c r="S976" s="436" t="s">
        <v>12798</v>
      </c>
      <c r="T976" s="438" t="s">
        <v>3136</v>
      </c>
      <c r="U976" s="505" t="s">
        <v>12799</v>
      </c>
      <c r="V976" s="429"/>
    </row>
    <row r="977" spans="1:30" s="38" customFormat="1" ht="118.5" customHeight="1" outlineLevel="1">
      <c r="A977" s="678">
        <f t="shared" si="51"/>
        <v>907</v>
      </c>
      <c r="B977" s="436" t="s">
        <v>14059</v>
      </c>
      <c r="C977" s="436" t="s">
        <v>68</v>
      </c>
      <c r="D977" s="435" t="s">
        <v>4291</v>
      </c>
      <c r="E977" s="436">
        <v>6626009642</v>
      </c>
      <c r="F977" s="436" t="s">
        <v>5519</v>
      </c>
      <c r="G977" s="425" t="s">
        <v>4292</v>
      </c>
      <c r="H977" s="430" t="s">
        <v>253</v>
      </c>
      <c r="I977" s="436" t="s">
        <v>24</v>
      </c>
      <c r="J977" s="436" t="s">
        <v>1339</v>
      </c>
      <c r="K977" s="679">
        <v>780</v>
      </c>
      <c r="L977" s="503" t="s">
        <v>361</v>
      </c>
      <c r="M977" s="436" t="s">
        <v>6065</v>
      </c>
      <c r="N977" s="436" t="s">
        <v>57</v>
      </c>
      <c r="O977" s="438" t="s">
        <v>10152</v>
      </c>
      <c r="P977" s="436" t="s">
        <v>6265</v>
      </c>
      <c r="Q977" s="439" t="s">
        <v>11139</v>
      </c>
      <c r="R977" s="436" t="s">
        <v>14066</v>
      </c>
      <c r="S977" s="436" t="s">
        <v>6266</v>
      </c>
      <c r="T977" s="438" t="s">
        <v>4293</v>
      </c>
      <c r="U977" s="505" t="s">
        <v>7584</v>
      </c>
      <c r="V977" s="429"/>
    </row>
    <row r="978" spans="1:30" s="38" customFormat="1" ht="121.5" customHeight="1" outlineLevel="1">
      <c r="A978" s="678">
        <f t="shared" si="51"/>
        <v>908</v>
      </c>
      <c r="B978" s="436" t="s">
        <v>7578</v>
      </c>
      <c r="C978" s="430" t="s">
        <v>484</v>
      </c>
      <c r="D978" s="435" t="s">
        <v>4288</v>
      </c>
      <c r="E978" s="436">
        <v>6626003263</v>
      </c>
      <c r="F978" s="436" t="s">
        <v>5520</v>
      </c>
      <c r="G978" s="425" t="s">
        <v>4289</v>
      </c>
      <c r="H978" s="430" t="s">
        <v>253</v>
      </c>
      <c r="I978" s="436" t="s">
        <v>24</v>
      </c>
      <c r="J978" s="436" t="s">
        <v>1339</v>
      </c>
      <c r="K978" s="679">
        <v>350</v>
      </c>
      <c r="L978" s="503" t="s">
        <v>361</v>
      </c>
      <c r="M978" s="436" t="s">
        <v>5899</v>
      </c>
      <c r="N978" s="436" t="s">
        <v>57</v>
      </c>
      <c r="O978" s="438" t="s">
        <v>10000</v>
      </c>
      <c r="P978" s="436" t="s">
        <v>3139</v>
      </c>
      <c r="Q978" s="439" t="s">
        <v>11140</v>
      </c>
      <c r="R978" s="436" t="s">
        <v>57</v>
      </c>
      <c r="S978" s="436" t="s">
        <v>4290</v>
      </c>
      <c r="T978" s="504" t="s">
        <v>8838</v>
      </c>
      <c r="U978" s="505" t="s">
        <v>7581</v>
      </c>
      <c r="V978" s="429"/>
    </row>
    <row r="979" spans="1:30" s="38" customFormat="1" ht="168" outlineLevel="1">
      <c r="A979" s="678">
        <f t="shared" si="51"/>
        <v>909</v>
      </c>
      <c r="B979" s="430" t="s">
        <v>14002</v>
      </c>
      <c r="C979" s="430" t="s">
        <v>484</v>
      </c>
      <c r="D979" s="458" t="s">
        <v>3137</v>
      </c>
      <c r="E979" s="430">
        <v>6626010831</v>
      </c>
      <c r="F979" s="430" t="s">
        <v>13236</v>
      </c>
      <c r="G979" s="452" t="s">
        <v>3138</v>
      </c>
      <c r="H979" s="430" t="s">
        <v>253</v>
      </c>
      <c r="I979" s="430" t="s">
        <v>24</v>
      </c>
      <c r="J979" s="430" t="s">
        <v>4344</v>
      </c>
      <c r="K979" s="530" t="s">
        <v>5919</v>
      </c>
      <c r="L979" s="503" t="s">
        <v>361</v>
      </c>
      <c r="M979" s="430" t="s">
        <v>7597</v>
      </c>
      <c r="N979" s="436" t="s">
        <v>57</v>
      </c>
      <c r="O979" s="453" t="s">
        <v>9461</v>
      </c>
      <c r="P979" s="436" t="s">
        <v>3139</v>
      </c>
      <c r="Q979" s="461" t="s">
        <v>105</v>
      </c>
      <c r="R979" s="436" t="s">
        <v>57</v>
      </c>
      <c r="S979" s="430" t="s">
        <v>3140</v>
      </c>
      <c r="T979" s="497" t="s">
        <v>8839</v>
      </c>
      <c r="U979" s="428" t="s">
        <v>7582</v>
      </c>
      <c r="V979" s="429"/>
    </row>
    <row r="980" spans="1:30" s="38" customFormat="1" ht="96" outlineLevel="1">
      <c r="A980" s="678">
        <f t="shared" si="51"/>
        <v>910</v>
      </c>
      <c r="B980" s="430" t="s">
        <v>12106</v>
      </c>
      <c r="C980" s="430" t="s">
        <v>484</v>
      </c>
      <c r="D980" s="458" t="s">
        <v>5922</v>
      </c>
      <c r="E980" s="430">
        <v>6626011240</v>
      </c>
      <c r="F980" s="430" t="s">
        <v>5923</v>
      </c>
      <c r="G980" s="452" t="s">
        <v>5924</v>
      </c>
      <c r="H980" s="430" t="s">
        <v>253</v>
      </c>
      <c r="I980" s="430" t="s">
        <v>24</v>
      </c>
      <c r="J980" s="430" t="s">
        <v>2124</v>
      </c>
      <c r="K980" s="530">
        <v>619.04</v>
      </c>
      <c r="L980" s="503" t="s">
        <v>1489</v>
      </c>
      <c r="M980" s="430" t="s">
        <v>7598</v>
      </c>
      <c r="N980" s="436" t="s">
        <v>57</v>
      </c>
      <c r="O980" s="453" t="s">
        <v>10937</v>
      </c>
      <c r="P980" s="436" t="s">
        <v>7749</v>
      </c>
      <c r="Q980" s="457" t="s">
        <v>11141</v>
      </c>
      <c r="R980" s="436" t="s">
        <v>14067</v>
      </c>
      <c r="S980" s="430" t="s">
        <v>5925</v>
      </c>
      <c r="T980" s="453" t="s">
        <v>5926</v>
      </c>
      <c r="U980" s="505" t="s">
        <v>7583</v>
      </c>
      <c r="V980" s="429"/>
    </row>
    <row r="981" spans="1:30" s="38" customFormat="1" ht="103.5" customHeight="1" outlineLevel="1">
      <c r="A981" s="678">
        <f t="shared" si="51"/>
        <v>911</v>
      </c>
      <c r="B981" s="436" t="s">
        <v>12107</v>
      </c>
      <c r="C981" s="430" t="s">
        <v>484</v>
      </c>
      <c r="D981" s="458" t="s">
        <v>9225</v>
      </c>
      <c r="E981" s="436">
        <v>6626011391</v>
      </c>
      <c r="F981" s="436" t="s">
        <v>5961</v>
      </c>
      <c r="G981" s="437" t="s">
        <v>5960</v>
      </c>
      <c r="H981" s="430" t="s">
        <v>253</v>
      </c>
      <c r="I981" s="430" t="s">
        <v>24</v>
      </c>
      <c r="J981" s="436" t="s">
        <v>2124</v>
      </c>
      <c r="K981" s="530">
        <v>619.04</v>
      </c>
      <c r="L981" s="436" t="s">
        <v>5962</v>
      </c>
      <c r="M981" s="436" t="s">
        <v>6007</v>
      </c>
      <c r="N981" s="436" t="s">
        <v>57</v>
      </c>
      <c r="O981" s="438" t="s">
        <v>10153</v>
      </c>
      <c r="P981" s="436" t="s">
        <v>7749</v>
      </c>
      <c r="Q981" s="448" t="s">
        <v>9875</v>
      </c>
      <c r="R981" s="436" t="s">
        <v>14068</v>
      </c>
      <c r="S981" s="436" t="s">
        <v>5963</v>
      </c>
      <c r="T981" s="453" t="s">
        <v>9173</v>
      </c>
      <c r="U981" s="505" t="s">
        <v>12937</v>
      </c>
      <c r="V981" s="429"/>
      <c r="W981" s="2"/>
      <c r="X981" s="2"/>
      <c r="Y981" s="2"/>
      <c r="Z981" s="2"/>
      <c r="AA981" s="2"/>
      <c r="AB981" s="2"/>
      <c r="AC981" s="2"/>
      <c r="AD981" s="2"/>
    </row>
    <row r="982" spans="1:30" s="38" customFormat="1" ht="37.5">
      <c r="A982" s="532" t="s">
        <v>11206</v>
      </c>
      <c r="B982" s="462"/>
      <c r="C982" s="462"/>
      <c r="D982" s="442"/>
      <c r="E982" s="462"/>
      <c r="F982" s="463"/>
      <c r="G982" s="464"/>
      <c r="H982" s="463"/>
      <c r="I982" s="463"/>
      <c r="J982" s="463"/>
      <c r="K982" s="465"/>
      <c r="L982" s="463"/>
      <c r="M982" s="463"/>
      <c r="N982" s="463"/>
      <c r="O982" s="466"/>
      <c r="P982" s="467"/>
      <c r="Q982" s="468"/>
      <c r="R982" s="463"/>
      <c r="S982" s="463"/>
      <c r="T982" s="466"/>
      <c r="U982" s="469"/>
      <c r="V982" s="429">
        <v>111</v>
      </c>
    </row>
    <row r="983" spans="1:30" s="38" customFormat="1" ht="108" outlineLevel="1">
      <c r="A983" s="585">
        <f>A981+1</f>
        <v>912</v>
      </c>
      <c r="B983" s="430" t="s">
        <v>10542</v>
      </c>
      <c r="C983" s="430" t="s">
        <v>484</v>
      </c>
      <c r="D983" s="458" t="s">
        <v>3141</v>
      </c>
      <c r="E983" s="430">
        <v>6649002530</v>
      </c>
      <c r="F983" s="430" t="s">
        <v>5523</v>
      </c>
      <c r="G983" s="452" t="s">
        <v>3142</v>
      </c>
      <c r="H983" s="430" t="s">
        <v>253</v>
      </c>
      <c r="I983" s="430" t="s">
        <v>24</v>
      </c>
      <c r="J983" s="430" t="s">
        <v>2124</v>
      </c>
      <c r="K983" s="507">
        <v>208.79</v>
      </c>
      <c r="L983" s="503" t="s">
        <v>361</v>
      </c>
      <c r="M983" s="430" t="s">
        <v>5917</v>
      </c>
      <c r="N983" s="436" t="s">
        <v>57</v>
      </c>
      <c r="O983" s="453" t="s">
        <v>10032</v>
      </c>
      <c r="P983" s="430" t="s">
        <v>13238</v>
      </c>
      <c r="Q983" s="457" t="s">
        <v>13248</v>
      </c>
      <c r="R983" s="430" t="s">
        <v>7197</v>
      </c>
      <c r="S983" s="430" t="s">
        <v>3143</v>
      </c>
      <c r="T983" s="600" t="s">
        <v>8950</v>
      </c>
      <c r="U983" s="408" t="s">
        <v>13241</v>
      </c>
      <c r="V983" s="429"/>
    </row>
    <row r="984" spans="1:30" s="38" customFormat="1" ht="108" outlineLevel="1">
      <c r="A984" s="585">
        <f t="shared" ref="A984:A996" si="52">A983+1</f>
        <v>913</v>
      </c>
      <c r="B984" s="430" t="s">
        <v>10543</v>
      </c>
      <c r="C984" s="430" t="s">
        <v>484</v>
      </c>
      <c r="D984" s="458" t="s">
        <v>3144</v>
      </c>
      <c r="E984" s="430">
        <v>6649002548</v>
      </c>
      <c r="F984" s="430" t="s">
        <v>5524</v>
      </c>
      <c r="G984" s="452" t="s">
        <v>3145</v>
      </c>
      <c r="H984" s="430" t="s">
        <v>253</v>
      </c>
      <c r="I984" s="430" t="s">
        <v>24</v>
      </c>
      <c r="J984" s="430" t="s">
        <v>432</v>
      </c>
      <c r="K984" s="507">
        <v>208.79</v>
      </c>
      <c r="L984" s="503" t="s">
        <v>361</v>
      </c>
      <c r="M984" s="430" t="s">
        <v>5910</v>
      </c>
      <c r="N984" s="436" t="s">
        <v>57</v>
      </c>
      <c r="O984" s="453" t="s">
        <v>9458</v>
      </c>
      <c r="P984" s="430" t="s">
        <v>13239</v>
      </c>
      <c r="Q984" s="457" t="s">
        <v>13249</v>
      </c>
      <c r="R984" s="430" t="s">
        <v>13240</v>
      </c>
      <c r="S984" s="430" t="s">
        <v>3146</v>
      </c>
      <c r="T984" s="600" t="s">
        <v>13247</v>
      </c>
      <c r="U984" s="408" t="s">
        <v>13242</v>
      </c>
      <c r="V984" s="429"/>
    </row>
    <row r="985" spans="1:30" s="38" customFormat="1" ht="108" outlineLevel="1">
      <c r="A985" s="585">
        <f t="shared" si="52"/>
        <v>914</v>
      </c>
      <c r="B985" s="430" t="s">
        <v>10544</v>
      </c>
      <c r="C985" s="430" t="s">
        <v>484</v>
      </c>
      <c r="D985" s="458" t="s">
        <v>3147</v>
      </c>
      <c r="E985" s="430">
        <v>6649002604</v>
      </c>
      <c r="F985" s="430" t="s">
        <v>5525</v>
      </c>
      <c r="G985" s="452" t="s">
        <v>3148</v>
      </c>
      <c r="H985" s="430" t="s">
        <v>253</v>
      </c>
      <c r="I985" s="430" t="s">
        <v>24</v>
      </c>
      <c r="J985" s="430" t="s">
        <v>2124</v>
      </c>
      <c r="K985" s="507">
        <v>208.79</v>
      </c>
      <c r="L985" s="503" t="s">
        <v>361</v>
      </c>
      <c r="M985" s="430" t="s">
        <v>4656</v>
      </c>
      <c r="N985" s="436" t="s">
        <v>57</v>
      </c>
      <c r="O985" s="453" t="s">
        <v>9458</v>
      </c>
      <c r="P985" s="430" t="s">
        <v>13243</v>
      </c>
      <c r="Q985" s="457" t="s">
        <v>13250</v>
      </c>
      <c r="R985" s="430" t="s">
        <v>7198</v>
      </c>
      <c r="S985" s="430" t="s">
        <v>3149</v>
      </c>
      <c r="T985" s="590" t="s">
        <v>3150</v>
      </c>
      <c r="U985" s="408" t="s">
        <v>8561</v>
      </c>
      <c r="V985" s="429"/>
    </row>
    <row r="986" spans="1:30" s="38" customFormat="1" ht="108" outlineLevel="1">
      <c r="A986" s="585">
        <f t="shared" si="52"/>
        <v>915</v>
      </c>
      <c r="B986" s="430" t="s">
        <v>10545</v>
      </c>
      <c r="C986" s="430" t="s">
        <v>484</v>
      </c>
      <c r="D986" s="458" t="s">
        <v>3151</v>
      </c>
      <c r="E986" s="430">
        <v>6649002562</v>
      </c>
      <c r="F986" s="430" t="s">
        <v>5526</v>
      </c>
      <c r="G986" s="452" t="s">
        <v>3152</v>
      </c>
      <c r="H986" s="430" t="s">
        <v>253</v>
      </c>
      <c r="I986" s="430" t="s">
        <v>24</v>
      </c>
      <c r="J986" s="430" t="s">
        <v>432</v>
      </c>
      <c r="K986" s="507">
        <v>208.79</v>
      </c>
      <c r="L986" s="503" t="s">
        <v>361</v>
      </c>
      <c r="M986" s="430" t="s">
        <v>7775</v>
      </c>
      <c r="N986" s="436" t="s">
        <v>57</v>
      </c>
      <c r="O986" s="453" t="s">
        <v>10009</v>
      </c>
      <c r="P986" s="430" t="s">
        <v>3153</v>
      </c>
      <c r="Q986" s="457" t="s">
        <v>9924</v>
      </c>
      <c r="R986" s="430" t="s">
        <v>11152</v>
      </c>
      <c r="S986" s="430" t="s">
        <v>3154</v>
      </c>
      <c r="T986" s="590" t="s">
        <v>3155</v>
      </c>
      <c r="U986" s="408" t="s">
        <v>8562</v>
      </c>
      <c r="V986" s="429"/>
    </row>
    <row r="987" spans="1:30" s="38" customFormat="1" ht="108" outlineLevel="1">
      <c r="A987" s="585">
        <f t="shared" si="52"/>
        <v>916</v>
      </c>
      <c r="B987" s="430" t="s">
        <v>12108</v>
      </c>
      <c r="C987" s="430" t="s">
        <v>484</v>
      </c>
      <c r="D987" s="458" t="s">
        <v>3156</v>
      </c>
      <c r="E987" s="430">
        <v>6633023060</v>
      </c>
      <c r="F987" s="430" t="s">
        <v>5527</v>
      </c>
      <c r="G987" s="452" t="s">
        <v>3157</v>
      </c>
      <c r="H987" s="430" t="s">
        <v>253</v>
      </c>
      <c r="I987" s="430" t="s">
        <v>24</v>
      </c>
      <c r="J987" s="430" t="s">
        <v>2124</v>
      </c>
      <c r="K987" s="507">
        <v>208.79</v>
      </c>
      <c r="L987" s="503" t="s">
        <v>361</v>
      </c>
      <c r="M987" s="430" t="s">
        <v>5915</v>
      </c>
      <c r="N987" s="436" t="s">
        <v>57</v>
      </c>
      <c r="O987" s="453" t="s">
        <v>9967</v>
      </c>
      <c r="P987" s="430" t="s">
        <v>3158</v>
      </c>
      <c r="Q987" s="457" t="s">
        <v>9925</v>
      </c>
      <c r="R987" s="430" t="s">
        <v>7199</v>
      </c>
      <c r="S987" s="430" t="s">
        <v>3159</v>
      </c>
      <c r="T987" s="590" t="s">
        <v>3160</v>
      </c>
      <c r="U987" s="408" t="s">
        <v>8563</v>
      </c>
      <c r="V987" s="429"/>
    </row>
    <row r="988" spans="1:30" s="38" customFormat="1" ht="108" outlineLevel="1">
      <c r="A988" s="585">
        <f t="shared" si="52"/>
        <v>917</v>
      </c>
      <c r="B988" s="430" t="s">
        <v>10546</v>
      </c>
      <c r="C988" s="430" t="s">
        <v>484</v>
      </c>
      <c r="D988" s="458" t="s">
        <v>3161</v>
      </c>
      <c r="E988" s="430">
        <v>6649002523</v>
      </c>
      <c r="F988" s="430" t="s">
        <v>5528</v>
      </c>
      <c r="G988" s="452" t="s">
        <v>3162</v>
      </c>
      <c r="H988" s="430" t="s">
        <v>253</v>
      </c>
      <c r="I988" s="430" t="s">
        <v>24</v>
      </c>
      <c r="J988" s="430" t="s">
        <v>4455</v>
      </c>
      <c r="K988" s="507">
        <v>208.79</v>
      </c>
      <c r="L988" s="503" t="s">
        <v>361</v>
      </c>
      <c r="M988" s="430" t="s">
        <v>7776</v>
      </c>
      <c r="N988" s="436" t="s">
        <v>57</v>
      </c>
      <c r="O988" s="453" t="s">
        <v>9462</v>
      </c>
      <c r="P988" s="430" t="s">
        <v>13244</v>
      </c>
      <c r="Q988" s="457" t="s">
        <v>13251</v>
      </c>
      <c r="R988" s="430" t="s">
        <v>7200</v>
      </c>
      <c r="S988" s="430" t="s">
        <v>3163</v>
      </c>
      <c r="T988" s="600" t="s">
        <v>12443</v>
      </c>
      <c r="U988" s="408" t="s">
        <v>8564</v>
      </c>
      <c r="V988" s="429"/>
    </row>
    <row r="989" spans="1:30" s="38" customFormat="1" ht="108" outlineLevel="1">
      <c r="A989" s="585">
        <f t="shared" si="52"/>
        <v>918</v>
      </c>
      <c r="B989" s="430" t="s">
        <v>10547</v>
      </c>
      <c r="C989" s="430" t="s">
        <v>484</v>
      </c>
      <c r="D989" s="458" t="s">
        <v>3164</v>
      </c>
      <c r="E989" s="430">
        <v>6633023013</v>
      </c>
      <c r="F989" s="430" t="s">
        <v>5529</v>
      </c>
      <c r="G989" s="452" t="s">
        <v>3165</v>
      </c>
      <c r="H989" s="430" t="s">
        <v>253</v>
      </c>
      <c r="I989" s="430" t="s">
        <v>24</v>
      </c>
      <c r="J989" s="430" t="s">
        <v>279</v>
      </c>
      <c r="K989" s="507">
        <v>208.79</v>
      </c>
      <c r="L989" s="503" t="s">
        <v>361</v>
      </c>
      <c r="M989" s="430" t="s">
        <v>6139</v>
      </c>
      <c r="N989" s="436" t="s">
        <v>57</v>
      </c>
      <c r="O989" s="453" t="s">
        <v>9460</v>
      </c>
      <c r="P989" s="430" t="s">
        <v>3166</v>
      </c>
      <c r="Q989" s="457" t="s">
        <v>9926</v>
      </c>
      <c r="R989" s="430" t="s">
        <v>7201</v>
      </c>
      <c r="S989" s="430" t="s">
        <v>3167</v>
      </c>
      <c r="T989" s="600" t="s">
        <v>8951</v>
      </c>
      <c r="U989" s="408" t="s">
        <v>8565</v>
      </c>
      <c r="V989" s="429"/>
    </row>
    <row r="990" spans="1:30" s="38" customFormat="1" ht="108" outlineLevel="1">
      <c r="A990" s="585">
        <f t="shared" si="52"/>
        <v>919</v>
      </c>
      <c r="B990" s="430" t="s">
        <v>10548</v>
      </c>
      <c r="C990" s="430" t="s">
        <v>484</v>
      </c>
      <c r="D990" s="458" t="s">
        <v>3168</v>
      </c>
      <c r="E990" s="430">
        <v>6633022926</v>
      </c>
      <c r="F990" s="430" t="s">
        <v>5530</v>
      </c>
      <c r="G990" s="452" t="s">
        <v>3169</v>
      </c>
      <c r="H990" s="430" t="s">
        <v>253</v>
      </c>
      <c r="I990" s="430" t="s">
        <v>24</v>
      </c>
      <c r="J990" s="430" t="s">
        <v>432</v>
      </c>
      <c r="K990" s="507">
        <v>208.79</v>
      </c>
      <c r="L990" s="503" t="s">
        <v>361</v>
      </c>
      <c r="M990" s="430" t="s">
        <v>6067</v>
      </c>
      <c r="N990" s="436" t="s">
        <v>57</v>
      </c>
      <c r="O990" s="453" t="s">
        <v>9972</v>
      </c>
      <c r="P990" s="430" t="s">
        <v>3170</v>
      </c>
      <c r="Q990" s="457" t="s">
        <v>9927</v>
      </c>
      <c r="R990" s="430" t="s">
        <v>7202</v>
      </c>
      <c r="S990" s="430" t="s">
        <v>3171</v>
      </c>
      <c r="T990" s="590" t="s">
        <v>3172</v>
      </c>
      <c r="U990" s="408" t="s">
        <v>8566</v>
      </c>
      <c r="V990" s="429"/>
    </row>
    <row r="991" spans="1:30" s="38" customFormat="1" ht="108" outlineLevel="1">
      <c r="A991" s="585">
        <f t="shared" si="52"/>
        <v>920</v>
      </c>
      <c r="B991" s="430" t="s">
        <v>10549</v>
      </c>
      <c r="C991" s="430" t="s">
        <v>484</v>
      </c>
      <c r="D991" s="458" t="s">
        <v>3173</v>
      </c>
      <c r="E991" s="430">
        <v>6649002516</v>
      </c>
      <c r="F991" s="430" t="s">
        <v>5531</v>
      </c>
      <c r="G991" s="425" t="s">
        <v>3174</v>
      </c>
      <c r="H991" s="430" t="s">
        <v>253</v>
      </c>
      <c r="I991" s="430" t="s">
        <v>24</v>
      </c>
      <c r="J991" s="430" t="s">
        <v>432</v>
      </c>
      <c r="K991" s="507">
        <v>208.79</v>
      </c>
      <c r="L991" s="503" t="s">
        <v>361</v>
      </c>
      <c r="M991" s="430" t="s">
        <v>4639</v>
      </c>
      <c r="N991" s="436" t="s">
        <v>57</v>
      </c>
      <c r="O991" s="453" t="s">
        <v>9462</v>
      </c>
      <c r="P991" s="430" t="s">
        <v>3175</v>
      </c>
      <c r="Q991" s="529" t="s">
        <v>9605</v>
      </c>
      <c r="R991" s="430" t="s">
        <v>7203</v>
      </c>
      <c r="S991" s="430" t="s">
        <v>3176</v>
      </c>
      <c r="T991" s="590" t="s">
        <v>3177</v>
      </c>
      <c r="U991" s="408" t="s">
        <v>8567</v>
      </c>
      <c r="V991" s="429"/>
    </row>
    <row r="992" spans="1:30" s="38" customFormat="1" ht="144.75" customHeight="1" outlineLevel="1">
      <c r="A992" s="585">
        <f t="shared" si="52"/>
        <v>921</v>
      </c>
      <c r="B992" s="430" t="s">
        <v>8321</v>
      </c>
      <c r="C992" s="430" t="s">
        <v>484</v>
      </c>
      <c r="D992" s="458" t="s">
        <v>3178</v>
      </c>
      <c r="E992" s="430">
        <v>6633022958</v>
      </c>
      <c r="F992" s="430" t="s">
        <v>5532</v>
      </c>
      <c r="G992" s="425" t="s">
        <v>3179</v>
      </c>
      <c r="H992" s="430" t="s">
        <v>253</v>
      </c>
      <c r="I992" s="430" t="s">
        <v>24</v>
      </c>
      <c r="J992" s="430" t="s">
        <v>432</v>
      </c>
      <c r="K992" s="507">
        <v>208.79</v>
      </c>
      <c r="L992" s="503" t="s">
        <v>361</v>
      </c>
      <c r="M992" s="430" t="s">
        <v>6136</v>
      </c>
      <c r="N992" s="436" t="s">
        <v>57</v>
      </c>
      <c r="O992" s="453" t="s">
        <v>6597</v>
      </c>
      <c r="P992" s="430" t="s">
        <v>13245</v>
      </c>
      <c r="Q992" s="529" t="s">
        <v>9605</v>
      </c>
      <c r="R992" s="430" t="s">
        <v>7204</v>
      </c>
      <c r="S992" s="430" t="s">
        <v>3180</v>
      </c>
      <c r="T992" s="600" t="s">
        <v>8840</v>
      </c>
      <c r="U992" s="408" t="s">
        <v>13246</v>
      </c>
      <c r="V992" s="429"/>
    </row>
    <row r="993" spans="1:30" s="38" customFormat="1" ht="180" outlineLevel="1">
      <c r="A993" s="585">
        <f t="shared" si="52"/>
        <v>922</v>
      </c>
      <c r="B993" s="430" t="s">
        <v>10550</v>
      </c>
      <c r="C993" s="430" t="s">
        <v>484</v>
      </c>
      <c r="D993" s="458" t="s">
        <v>3181</v>
      </c>
      <c r="E993" s="430">
        <v>6649002499</v>
      </c>
      <c r="F993" s="430" t="s">
        <v>5533</v>
      </c>
      <c r="G993" s="425" t="s">
        <v>6679</v>
      </c>
      <c r="H993" s="430" t="s">
        <v>253</v>
      </c>
      <c r="I993" s="430" t="s">
        <v>24</v>
      </c>
      <c r="J993" s="430" t="s">
        <v>279</v>
      </c>
      <c r="K993" s="507">
        <v>208.79</v>
      </c>
      <c r="L993" s="503" t="s">
        <v>361</v>
      </c>
      <c r="M993" s="430" t="s">
        <v>4639</v>
      </c>
      <c r="N993" s="436" t="s">
        <v>57</v>
      </c>
      <c r="O993" s="453" t="s">
        <v>10123</v>
      </c>
      <c r="P993" s="430" t="s">
        <v>3182</v>
      </c>
      <c r="Q993" s="457" t="s">
        <v>9928</v>
      </c>
      <c r="R993" s="430" t="s">
        <v>7205</v>
      </c>
      <c r="S993" s="430" t="s">
        <v>3183</v>
      </c>
      <c r="T993" s="600" t="s">
        <v>8952</v>
      </c>
      <c r="U993" s="408" t="s">
        <v>8568</v>
      </c>
      <c r="V993" s="429"/>
    </row>
    <row r="994" spans="1:30" s="38" customFormat="1" ht="108" outlineLevel="1">
      <c r="A994" s="585">
        <f t="shared" si="52"/>
        <v>923</v>
      </c>
      <c r="B994" s="430" t="s">
        <v>8321</v>
      </c>
      <c r="C994" s="430" t="s">
        <v>484</v>
      </c>
      <c r="D994" s="458" t="s">
        <v>3184</v>
      </c>
      <c r="E994" s="430">
        <v>6649002509</v>
      </c>
      <c r="F994" s="430" t="s">
        <v>5534</v>
      </c>
      <c r="G994" s="425" t="s">
        <v>3185</v>
      </c>
      <c r="H994" s="430" t="s">
        <v>253</v>
      </c>
      <c r="I994" s="430" t="s">
        <v>24</v>
      </c>
      <c r="J994" s="430" t="s">
        <v>437</v>
      </c>
      <c r="K994" s="507">
        <v>208.79</v>
      </c>
      <c r="L994" s="503" t="s">
        <v>361</v>
      </c>
      <c r="M994" s="430" t="s">
        <v>5917</v>
      </c>
      <c r="N994" s="436" t="s">
        <v>57</v>
      </c>
      <c r="O994" s="453" t="s">
        <v>9455</v>
      </c>
      <c r="P994" s="430" t="s">
        <v>3186</v>
      </c>
      <c r="Q994" s="457" t="s">
        <v>9929</v>
      </c>
      <c r="R994" s="430" t="s">
        <v>7208</v>
      </c>
      <c r="S994" s="430" t="s">
        <v>3187</v>
      </c>
      <c r="T994" s="600" t="s">
        <v>8841</v>
      </c>
      <c r="U994" s="408" t="s">
        <v>8569</v>
      </c>
      <c r="V994" s="429"/>
    </row>
    <row r="995" spans="1:30" s="38" customFormat="1" ht="132" outlineLevel="1">
      <c r="A995" s="585">
        <f t="shared" si="52"/>
        <v>924</v>
      </c>
      <c r="B995" s="430" t="s">
        <v>12109</v>
      </c>
      <c r="C995" s="430" t="s">
        <v>484</v>
      </c>
      <c r="D995" s="458" t="s">
        <v>3188</v>
      </c>
      <c r="E995" s="430">
        <v>6649002844</v>
      </c>
      <c r="F995" s="430" t="s">
        <v>5535</v>
      </c>
      <c r="G995" s="425" t="s">
        <v>3189</v>
      </c>
      <c r="H995" s="430" t="s">
        <v>253</v>
      </c>
      <c r="I995" s="430" t="s">
        <v>24</v>
      </c>
      <c r="J995" s="430" t="s">
        <v>8322</v>
      </c>
      <c r="K995" s="507">
        <v>200.76</v>
      </c>
      <c r="L995" s="503" t="s">
        <v>361</v>
      </c>
      <c r="M995" s="430" t="s">
        <v>7935</v>
      </c>
      <c r="N995" s="436" t="s">
        <v>57</v>
      </c>
      <c r="O995" s="453" t="s">
        <v>9454</v>
      </c>
      <c r="P995" s="430" t="s">
        <v>3190</v>
      </c>
      <c r="Q995" s="457" t="s">
        <v>11142</v>
      </c>
      <c r="R995" s="430" t="s">
        <v>7206</v>
      </c>
      <c r="S995" s="430" t="s">
        <v>3191</v>
      </c>
      <c r="T995" s="453" t="s">
        <v>9172</v>
      </c>
      <c r="U995" s="408" t="s">
        <v>8570</v>
      </c>
      <c r="V995" s="429"/>
    </row>
    <row r="996" spans="1:30" s="38" customFormat="1" ht="120" outlineLevel="1">
      <c r="A996" s="585">
        <f t="shared" si="52"/>
        <v>925</v>
      </c>
      <c r="B996" s="430" t="s">
        <v>10551</v>
      </c>
      <c r="C996" s="430" t="s">
        <v>484</v>
      </c>
      <c r="D996" s="458" t="s">
        <v>3192</v>
      </c>
      <c r="E996" s="430">
        <v>6649002555</v>
      </c>
      <c r="F996" s="430" t="s">
        <v>5536</v>
      </c>
      <c r="G996" s="452" t="s">
        <v>3193</v>
      </c>
      <c r="H996" s="430" t="s">
        <v>253</v>
      </c>
      <c r="I996" s="430" t="s">
        <v>24</v>
      </c>
      <c r="J996" s="430" t="s">
        <v>4455</v>
      </c>
      <c r="K996" s="507">
        <v>208.79</v>
      </c>
      <c r="L996" s="503" t="s">
        <v>361</v>
      </c>
      <c r="M996" s="430" t="s">
        <v>7777</v>
      </c>
      <c r="N996" s="436" t="s">
        <v>57</v>
      </c>
      <c r="O996" s="453" t="s">
        <v>9456</v>
      </c>
      <c r="P996" s="430" t="s">
        <v>3194</v>
      </c>
      <c r="Q996" s="457" t="s">
        <v>9930</v>
      </c>
      <c r="R996" s="430" t="s">
        <v>7207</v>
      </c>
      <c r="S996" s="430" t="s">
        <v>3195</v>
      </c>
      <c r="T996" s="600" t="s">
        <v>8842</v>
      </c>
      <c r="U996" s="408" t="s">
        <v>8571</v>
      </c>
      <c r="V996" s="429"/>
      <c r="W996" s="2"/>
      <c r="X996" s="2"/>
      <c r="Y996" s="2"/>
      <c r="Z996" s="2"/>
      <c r="AA996" s="2"/>
      <c r="AB996" s="2"/>
      <c r="AC996" s="2"/>
      <c r="AD996" s="2"/>
    </row>
    <row r="997" spans="1:30" s="38" customFormat="1" ht="37.5">
      <c r="A997" s="532" t="s">
        <v>11289</v>
      </c>
      <c r="B997" s="462"/>
      <c r="C997" s="462"/>
      <c r="D997" s="442"/>
      <c r="E997" s="462"/>
      <c r="F997" s="463"/>
      <c r="G997" s="464"/>
      <c r="H997" s="463"/>
      <c r="I997" s="463"/>
      <c r="J997" s="463"/>
      <c r="K997" s="465"/>
      <c r="L997" s="463"/>
      <c r="M997" s="463"/>
      <c r="N997" s="463"/>
      <c r="O997" s="466"/>
      <c r="P997" s="467"/>
      <c r="Q997" s="468"/>
      <c r="R997" s="463"/>
      <c r="S997" s="463"/>
      <c r="T997" s="466"/>
      <c r="U997" s="469"/>
      <c r="V997" s="429">
        <v>111</v>
      </c>
    </row>
    <row r="998" spans="1:30" s="38" customFormat="1" ht="108" outlineLevel="1">
      <c r="A998" s="474">
        <f>A996+1</f>
        <v>926</v>
      </c>
      <c r="B998" s="430" t="s">
        <v>10552</v>
      </c>
      <c r="C998" s="430" t="s">
        <v>484</v>
      </c>
      <c r="D998" s="458" t="s">
        <v>3196</v>
      </c>
      <c r="E998" s="430">
        <v>6627008793</v>
      </c>
      <c r="F998" s="430" t="s">
        <v>5537</v>
      </c>
      <c r="G998" s="452" t="s">
        <v>3197</v>
      </c>
      <c r="H998" s="430" t="s">
        <v>253</v>
      </c>
      <c r="I998" s="430" t="s">
        <v>24</v>
      </c>
      <c r="J998" s="430" t="s">
        <v>4366</v>
      </c>
      <c r="K998" s="530">
        <v>305</v>
      </c>
      <c r="L998" s="503" t="s">
        <v>361</v>
      </c>
      <c r="M998" s="430" t="s">
        <v>5905</v>
      </c>
      <c r="N998" s="659" t="s">
        <v>57</v>
      </c>
      <c r="O998" s="453" t="s">
        <v>10154</v>
      </c>
      <c r="P998" s="430" t="s">
        <v>4638</v>
      </c>
      <c r="Q998" s="457" t="s">
        <v>9682</v>
      </c>
      <c r="R998" s="430" t="s">
        <v>7940</v>
      </c>
      <c r="S998" s="430" t="s">
        <v>3198</v>
      </c>
      <c r="T998" s="680" t="s">
        <v>8250</v>
      </c>
      <c r="U998" s="681" t="s">
        <v>13433</v>
      </c>
      <c r="V998" s="429"/>
    </row>
    <row r="999" spans="1:30" s="38" customFormat="1" ht="60" outlineLevel="1">
      <c r="A999" s="474">
        <f t="shared" ref="A999:A1010" si="53">A998+1</f>
        <v>927</v>
      </c>
      <c r="B999" s="430" t="s">
        <v>10553</v>
      </c>
      <c r="C999" s="430" t="s">
        <v>68</v>
      </c>
      <c r="D999" s="458" t="s">
        <v>3199</v>
      </c>
      <c r="E999" s="430">
        <v>6627008779</v>
      </c>
      <c r="F999" s="430" t="s">
        <v>5542</v>
      </c>
      <c r="G999" s="452" t="s">
        <v>3200</v>
      </c>
      <c r="H999" s="430" t="s">
        <v>253</v>
      </c>
      <c r="I999" s="430" t="s">
        <v>24</v>
      </c>
      <c r="J999" s="430" t="s">
        <v>3201</v>
      </c>
      <c r="K999" s="530">
        <v>305</v>
      </c>
      <c r="L999" s="503" t="s">
        <v>361</v>
      </c>
      <c r="M999" s="430" t="s">
        <v>4653</v>
      </c>
      <c r="N999" s="659" t="s">
        <v>57</v>
      </c>
      <c r="O999" s="453" t="s">
        <v>10001</v>
      </c>
      <c r="P999" s="430" t="s">
        <v>7441</v>
      </c>
      <c r="Q999" s="457" t="s">
        <v>9682</v>
      </c>
      <c r="R999" s="430" t="s">
        <v>7209</v>
      </c>
      <c r="S999" s="430" t="s">
        <v>3202</v>
      </c>
      <c r="T999" s="680" t="s">
        <v>8251</v>
      </c>
      <c r="U999" s="681" t="s">
        <v>8456</v>
      </c>
      <c r="V999" s="429"/>
    </row>
    <row r="1000" spans="1:30" s="38" customFormat="1" ht="96" outlineLevel="1">
      <c r="A1000" s="474">
        <f t="shared" si="53"/>
        <v>928</v>
      </c>
      <c r="B1000" s="430" t="s">
        <v>12110</v>
      </c>
      <c r="C1000" s="430" t="s">
        <v>68</v>
      </c>
      <c r="D1000" s="458" t="s">
        <v>4636</v>
      </c>
      <c r="E1000" s="430">
        <v>6627008786</v>
      </c>
      <c r="F1000" s="430" t="s">
        <v>5543</v>
      </c>
      <c r="G1000" s="425" t="s">
        <v>3203</v>
      </c>
      <c r="H1000" s="430" t="s">
        <v>253</v>
      </c>
      <c r="I1000" s="430" t="s">
        <v>24</v>
      </c>
      <c r="J1000" s="430" t="s">
        <v>4366</v>
      </c>
      <c r="K1000" s="530">
        <v>305</v>
      </c>
      <c r="L1000" s="503" t="s">
        <v>361</v>
      </c>
      <c r="M1000" s="430" t="s">
        <v>6319</v>
      </c>
      <c r="N1000" s="659" t="s">
        <v>57</v>
      </c>
      <c r="O1000" s="453" t="s">
        <v>10125</v>
      </c>
      <c r="P1000" s="430" t="s">
        <v>8699</v>
      </c>
      <c r="Q1000" s="457" t="s">
        <v>9682</v>
      </c>
      <c r="R1000" s="430" t="s">
        <v>7210</v>
      </c>
      <c r="S1000" s="430" t="s">
        <v>3204</v>
      </c>
      <c r="T1000" s="497" t="s">
        <v>8252</v>
      </c>
      <c r="U1000" s="681" t="s">
        <v>13434</v>
      </c>
      <c r="V1000" s="429"/>
    </row>
    <row r="1001" spans="1:30" s="38" customFormat="1" ht="108" outlineLevel="1">
      <c r="A1001" s="474">
        <f t="shared" si="53"/>
        <v>929</v>
      </c>
      <c r="B1001" s="430" t="s">
        <v>10554</v>
      </c>
      <c r="C1001" s="430" t="s">
        <v>484</v>
      </c>
      <c r="D1001" s="458" t="s">
        <v>3205</v>
      </c>
      <c r="E1001" s="430">
        <v>6627008761</v>
      </c>
      <c r="F1001" s="430" t="s">
        <v>5544</v>
      </c>
      <c r="G1001" s="425" t="s">
        <v>3206</v>
      </c>
      <c r="H1001" s="430" t="s">
        <v>253</v>
      </c>
      <c r="I1001" s="430" t="s">
        <v>24</v>
      </c>
      <c r="J1001" s="430" t="s">
        <v>4366</v>
      </c>
      <c r="K1001" s="530">
        <v>305</v>
      </c>
      <c r="L1001" s="503" t="s">
        <v>361</v>
      </c>
      <c r="M1001" s="430" t="s">
        <v>6148</v>
      </c>
      <c r="N1001" s="659" t="s">
        <v>57</v>
      </c>
      <c r="O1001" s="453" t="s">
        <v>9967</v>
      </c>
      <c r="P1001" s="430" t="s">
        <v>12712</v>
      </c>
      <c r="Q1001" s="457" t="s">
        <v>9931</v>
      </c>
      <c r="R1001" s="430" t="s">
        <v>7210</v>
      </c>
      <c r="S1001" s="430" t="s">
        <v>3207</v>
      </c>
      <c r="T1001" s="497" t="s">
        <v>8253</v>
      </c>
      <c r="U1001" s="681" t="s">
        <v>13435</v>
      </c>
      <c r="V1001" s="429"/>
    </row>
    <row r="1002" spans="1:30" s="38" customFormat="1" ht="108" outlineLevel="1">
      <c r="A1002" s="474">
        <f t="shared" si="53"/>
        <v>930</v>
      </c>
      <c r="B1002" s="430" t="s">
        <v>10555</v>
      </c>
      <c r="C1002" s="430" t="s">
        <v>68</v>
      </c>
      <c r="D1002" s="458" t="s">
        <v>4637</v>
      </c>
      <c r="E1002" s="430">
        <v>6684034849</v>
      </c>
      <c r="F1002" s="430" t="s">
        <v>5538</v>
      </c>
      <c r="G1002" s="425" t="s">
        <v>3208</v>
      </c>
      <c r="H1002" s="430" t="s">
        <v>253</v>
      </c>
      <c r="I1002" s="430" t="s">
        <v>24</v>
      </c>
      <c r="J1002" s="430" t="s">
        <v>4366</v>
      </c>
      <c r="K1002" s="530">
        <v>305</v>
      </c>
      <c r="L1002" s="503" t="s">
        <v>361</v>
      </c>
      <c r="M1002" s="430" t="s">
        <v>6081</v>
      </c>
      <c r="N1002" s="659" t="s">
        <v>57</v>
      </c>
      <c r="O1002" s="453" t="s">
        <v>10003</v>
      </c>
      <c r="P1002" s="430" t="s">
        <v>12713</v>
      </c>
      <c r="Q1002" s="457" t="s">
        <v>9932</v>
      </c>
      <c r="R1002" s="430" t="s">
        <v>7211</v>
      </c>
      <c r="S1002" s="430" t="s">
        <v>3209</v>
      </c>
      <c r="T1002" s="497" t="s">
        <v>8254</v>
      </c>
      <c r="U1002" s="681" t="s">
        <v>13436</v>
      </c>
      <c r="V1002" s="429"/>
    </row>
    <row r="1003" spans="1:30" s="38" customFormat="1" ht="108" outlineLevel="1">
      <c r="A1003" s="474">
        <f t="shared" si="53"/>
        <v>931</v>
      </c>
      <c r="B1003" s="430" t="s">
        <v>12111</v>
      </c>
      <c r="C1003" s="430" t="s">
        <v>68</v>
      </c>
      <c r="D1003" s="458" t="s">
        <v>3210</v>
      </c>
      <c r="E1003" s="430">
        <v>6627008698</v>
      </c>
      <c r="F1003" s="430" t="s">
        <v>5539</v>
      </c>
      <c r="G1003" s="425" t="s">
        <v>3211</v>
      </c>
      <c r="H1003" s="430" t="s">
        <v>253</v>
      </c>
      <c r="I1003" s="430" t="s">
        <v>24</v>
      </c>
      <c r="J1003" s="430" t="s">
        <v>4366</v>
      </c>
      <c r="K1003" s="530">
        <v>305</v>
      </c>
      <c r="L1003" s="503" t="s">
        <v>361</v>
      </c>
      <c r="M1003" s="430" t="s">
        <v>6320</v>
      </c>
      <c r="N1003" s="659" t="s">
        <v>57</v>
      </c>
      <c r="O1003" s="453" t="s">
        <v>11045</v>
      </c>
      <c r="P1003" s="430" t="s">
        <v>12714</v>
      </c>
      <c r="Q1003" s="457" t="s">
        <v>9933</v>
      </c>
      <c r="R1003" s="430" t="s">
        <v>7210</v>
      </c>
      <c r="S1003" s="430" t="s">
        <v>3212</v>
      </c>
      <c r="T1003" s="497" t="s">
        <v>8255</v>
      </c>
      <c r="U1003" s="681" t="s">
        <v>13437</v>
      </c>
      <c r="V1003" s="429"/>
    </row>
    <row r="1004" spans="1:30" s="38" customFormat="1" ht="108" outlineLevel="1">
      <c r="A1004" s="474">
        <f t="shared" si="53"/>
        <v>932</v>
      </c>
      <c r="B1004" s="430" t="s">
        <v>12112</v>
      </c>
      <c r="C1004" s="430" t="s">
        <v>484</v>
      </c>
      <c r="D1004" s="458" t="s">
        <v>3213</v>
      </c>
      <c r="E1004" s="430">
        <v>6627012366</v>
      </c>
      <c r="F1004" s="430" t="s">
        <v>5545</v>
      </c>
      <c r="G1004" s="425" t="s">
        <v>3214</v>
      </c>
      <c r="H1004" s="430" t="s">
        <v>253</v>
      </c>
      <c r="I1004" s="430" t="s">
        <v>24</v>
      </c>
      <c r="J1004" s="430" t="s">
        <v>4366</v>
      </c>
      <c r="K1004" s="530">
        <v>305</v>
      </c>
      <c r="L1004" s="503" t="s">
        <v>361</v>
      </c>
      <c r="M1004" s="430" t="s">
        <v>6019</v>
      </c>
      <c r="N1004" s="659" t="s">
        <v>57</v>
      </c>
      <c r="O1004" s="453" t="s">
        <v>9463</v>
      </c>
      <c r="P1004" s="430" t="s">
        <v>12715</v>
      </c>
      <c r="Q1004" s="461" t="s">
        <v>12716</v>
      </c>
      <c r="R1004" s="430" t="s">
        <v>7212</v>
      </c>
      <c r="S1004" s="430" t="s">
        <v>3215</v>
      </c>
      <c r="T1004" s="497" t="s">
        <v>8256</v>
      </c>
      <c r="U1004" s="681" t="s">
        <v>13438</v>
      </c>
      <c r="V1004" s="429"/>
    </row>
    <row r="1005" spans="1:30" s="38" customFormat="1" ht="108" outlineLevel="1">
      <c r="A1005" s="474">
        <f t="shared" si="53"/>
        <v>933</v>
      </c>
      <c r="B1005" s="430" t="s">
        <v>10556</v>
      </c>
      <c r="C1005" s="430" t="s">
        <v>484</v>
      </c>
      <c r="D1005" s="458" t="s">
        <v>3216</v>
      </c>
      <c r="E1005" s="430">
        <v>6627008673</v>
      </c>
      <c r="F1005" s="430" t="s">
        <v>5546</v>
      </c>
      <c r="G1005" s="425" t="s">
        <v>3217</v>
      </c>
      <c r="H1005" s="430" t="s">
        <v>253</v>
      </c>
      <c r="I1005" s="430" t="s">
        <v>24</v>
      </c>
      <c r="J1005" s="430" t="s">
        <v>4366</v>
      </c>
      <c r="K1005" s="530">
        <v>305</v>
      </c>
      <c r="L1005" s="503" t="s">
        <v>865</v>
      </c>
      <c r="M1005" s="430" t="s">
        <v>6019</v>
      </c>
      <c r="N1005" s="659" t="s">
        <v>57</v>
      </c>
      <c r="O1005" s="453" t="s">
        <v>10117</v>
      </c>
      <c r="P1005" s="430" t="s">
        <v>8700</v>
      </c>
      <c r="Q1005" s="457" t="s">
        <v>9682</v>
      </c>
      <c r="R1005" s="430" t="s">
        <v>7210</v>
      </c>
      <c r="S1005" s="430" t="s">
        <v>3218</v>
      </c>
      <c r="T1005" s="497" t="s">
        <v>8257</v>
      </c>
      <c r="U1005" s="681" t="s">
        <v>13439</v>
      </c>
      <c r="V1005" s="429"/>
    </row>
    <row r="1006" spans="1:30" s="38" customFormat="1" ht="72" outlineLevel="1">
      <c r="A1006" s="474">
        <f t="shared" si="53"/>
        <v>934</v>
      </c>
      <c r="B1006" s="430" t="s">
        <v>10557</v>
      </c>
      <c r="C1006" s="430" t="s">
        <v>68</v>
      </c>
      <c r="D1006" s="458" t="s">
        <v>3219</v>
      </c>
      <c r="E1006" s="430">
        <v>6627009035</v>
      </c>
      <c r="F1006" s="430" t="s">
        <v>5547</v>
      </c>
      <c r="G1006" s="425" t="s">
        <v>3220</v>
      </c>
      <c r="H1006" s="430" t="s">
        <v>253</v>
      </c>
      <c r="I1006" s="430" t="s">
        <v>24</v>
      </c>
      <c r="J1006" s="430" t="s">
        <v>3201</v>
      </c>
      <c r="K1006" s="530">
        <v>305</v>
      </c>
      <c r="L1006" s="503" t="s">
        <v>361</v>
      </c>
      <c r="M1006" s="430" t="s">
        <v>4639</v>
      </c>
      <c r="N1006" s="659" t="s">
        <v>57</v>
      </c>
      <c r="O1006" s="453" t="s">
        <v>11080</v>
      </c>
      <c r="P1006" s="430" t="s">
        <v>7442</v>
      </c>
      <c r="Q1006" s="457" t="s">
        <v>9682</v>
      </c>
      <c r="R1006" s="430" t="s">
        <v>7210</v>
      </c>
      <c r="S1006" s="430" t="s">
        <v>3221</v>
      </c>
      <c r="T1006" s="497" t="s">
        <v>8258</v>
      </c>
      <c r="U1006" s="681" t="s">
        <v>6064</v>
      </c>
      <c r="V1006" s="429"/>
    </row>
    <row r="1007" spans="1:30" s="38" customFormat="1" ht="96" outlineLevel="1">
      <c r="A1007" s="474">
        <f t="shared" si="53"/>
        <v>935</v>
      </c>
      <c r="B1007" s="430" t="s">
        <v>10558</v>
      </c>
      <c r="C1007" s="430" t="s">
        <v>68</v>
      </c>
      <c r="D1007" s="458" t="s">
        <v>3222</v>
      </c>
      <c r="E1007" s="430">
        <v>6627009028</v>
      </c>
      <c r="F1007" s="430" t="s">
        <v>5540</v>
      </c>
      <c r="G1007" s="425" t="s">
        <v>6658</v>
      </c>
      <c r="H1007" s="430" t="s">
        <v>253</v>
      </c>
      <c r="I1007" s="430" t="s">
        <v>24</v>
      </c>
      <c r="J1007" s="430" t="s">
        <v>4366</v>
      </c>
      <c r="K1007" s="530">
        <v>305</v>
      </c>
      <c r="L1007" s="503" t="s">
        <v>865</v>
      </c>
      <c r="M1007" s="430" t="s">
        <v>4655</v>
      </c>
      <c r="N1007" s="659" t="s">
        <v>57</v>
      </c>
      <c r="O1007" s="453" t="s">
        <v>10159</v>
      </c>
      <c r="P1007" s="430" t="s">
        <v>12717</v>
      </c>
      <c r="Q1007" s="457" t="s">
        <v>9934</v>
      </c>
      <c r="R1007" s="430" t="s">
        <v>7213</v>
      </c>
      <c r="S1007" s="430" t="s">
        <v>3223</v>
      </c>
      <c r="T1007" s="497" t="s">
        <v>8259</v>
      </c>
      <c r="U1007" s="681" t="s">
        <v>13440</v>
      </c>
      <c r="V1007" s="429"/>
    </row>
    <row r="1008" spans="1:30" s="38" customFormat="1" ht="108" outlineLevel="1">
      <c r="A1008" s="474">
        <f t="shared" si="53"/>
        <v>936</v>
      </c>
      <c r="B1008" s="430" t="s">
        <v>10559</v>
      </c>
      <c r="C1008" s="430" t="s">
        <v>68</v>
      </c>
      <c r="D1008" s="458" t="s">
        <v>3224</v>
      </c>
      <c r="E1008" s="430">
        <v>6627017815</v>
      </c>
      <c r="F1008" s="430" t="s">
        <v>5548</v>
      </c>
      <c r="G1008" s="452" t="s">
        <v>3225</v>
      </c>
      <c r="H1008" s="430" t="s">
        <v>253</v>
      </c>
      <c r="I1008" s="430" t="s">
        <v>24</v>
      </c>
      <c r="J1008" s="430" t="s">
        <v>4366</v>
      </c>
      <c r="K1008" s="530">
        <v>305</v>
      </c>
      <c r="L1008" s="503" t="s">
        <v>361</v>
      </c>
      <c r="M1008" s="430" t="s">
        <v>6321</v>
      </c>
      <c r="N1008" s="659" t="s">
        <v>57</v>
      </c>
      <c r="O1008" s="453" t="s">
        <v>9987</v>
      </c>
      <c r="P1008" s="430" t="s">
        <v>12718</v>
      </c>
      <c r="Q1008" s="457" t="s">
        <v>9935</v>
      </c>
      <c r="R1008" s="430" t="s">
        <v>7210</v>
      </c>
      <c r="S1008" s="430" t="s">
        <v>3226</v>
      </c>
      <c r="T1008" s="497" t="s">
        <v>8260</v>
      </c>
      <c r="U1008" s="681" t="s">
        <v>13441</v>
      </c>
      <c r="V1008" s="429"/>
    </row>
    <row r="1009" spans="1:30" s="38" customFormat="1" ht="108" outlineLevel="1">
      <c r="A1009" s="474">
        <f t="shared" si="53"/>
        <v>937</v>
      </c>
      <c r="B1009" s="430" t="s">
        <v>10560</v>
      </c>
      <c r="C1009" s="436" t="s">
        <v>923</v>
      </c>
      <c r="D1009" s="458" t="s">
        <v>3227</v>
      </c>
      <c r="E1009" s="430">
        <v>6627008708</v>
      </c>
      <c r="F1009" s="430" t="s">
        <v>5549</v>
      </c>
      <c r="G1009" s="452" t="s">
        <v>3228</v>
      </c>
      <c r="H1009" s="430" t="s">
        <v>253</v>
      </c>
      <c r="I1009" s="430" t="s">
        <v>24</v>
      </c>
      <c r="J1009" s="430" t="s">
        <v>632</v>
      </c>
      <c r="K1009" s="530">
        <v>305</v>
      </c>
      <c r="L1009" s="430" t="s">
        <v>361</v>
      </c>
      <c r="M1009" s="430" t="s">
        <v>7244</v>
      </c>
      <c r="N1009" s="659" t="s">
        <v>57</v>
      </c>
      <c r="O1009" s="453" t="s">
        <v>10160</v>
      </c>
      <c r="P1009" s="430" t="s">
        <v>3229</v>
      </c>
      <c r="Q1009" s="457" t="s">
        <v>9936</v>
      </c>
      <c r="R1009" s="430" t="s">
        <v>9342</v>
      </c>
      <c r="S1009" s="430" t="s">
        <v>3230</v>
      </c>
      <c r="T1009" s="497" t="s">
        <v>8261</v>
      </c>
      <c r="U1009" s="681" t="s">
        <v>13442</v>
      </c>
      <c r="V1009" s="429"/>
    </row>
    <row r="1010" spans="1:30" s="38" customFormat="1" ht="84" outlineLevel="1">
      <c r="A1010" s="474">
        <f t="shared" si="53"/>
        <v>938</v>
      </c>
      <c r="B1010" s="520" t="s">
        <v>10561</v>
      </c>
      <c r="C1010" s="520" t="s">
        <v>68</v>
      </c>
      <c r="D1010" s="458" t="s">
        <v>3231</v>
      </c>
      <c r="E1010" s="430">
        <v>6627008715</v>
      </c>
      <c r="F1010" s="430" t="s">
        <v>5541</v>
      </c>
      <c r="G1010" s="452" t="s">
        <v>3232</v>
      </c>
      <c r="H1010" s="430" t="s">
        <v>253</v>
      </c>
      <c r="I1010" s="430" t="s">
        <v>24</v>
      </c>
      <c r="J1010" s="430" t="s">
        <v>8322</v>
      </c>
      <c r="K1010" s="530">
        <v>0</v>
      </c>
      <c r="L1010" s="430" t="s">
        <v>361</v>
      </c>
      <c r="M1010" s="430" t="s">
        <v>6073</v>
      </c>
      <c r="N1010" s="659" t="s">
        <v>57</v>
      </c>
      <c r="O1010" s="453" t="s">
        <v>6574</v>
      </c>
      <c r="P1010" s="520" t="s">
        <v>3233</v>
      </c>
      <c r="Q1010" s="461" t="s">
        <v>363</v>
      </c>
      <c r="R1010" s="520" t="s">
        <v>3234</v>
      </c>
      <c r="S1010" s="520" t="s">
        <v>6741</v>
      </c>
      <c r="T1010" s="680" t="s">
        <v>12444</v>
      </c>
      <c r="U1010" s="505" t="s">
        <v>57</v>
      </c>
      <c r="V1010" s="429"/>
      <c r="W1010" s="2"/>
      <c r="X1010" s="2"/>
      <c r="Y1010" s="2"/>
      <c r="Z1010" s="2"/>
      <c r="AA1010" s="2"/>
      <c r="AB1010" s="2"/>
      <c r="AC1010" s="2"/>
      <c r="AD1010" s="2"/>
    </row>
    <row r="1011" spans="1:30" s="38" customFormat="1" ht="37.5">
      <c r="A1011" s="532" t="s">
        <v>11207</v>
      </c>
      <c r="B1011" s="462"/>
      <c r="C1011" s="462"/>
      <c r="D1011" s="442"/>
      <c r="E1011" s="462"/>
      <c r="F1011" s="463"/>
      <c r="G1011" s="464"/>
      <c r="H1011" s="463"/>
      <c r="I1011" s="463"/>
      <c r="J1011" s="463"/>
      <c r="K1011" s="465"/>
      <c r="L1011" s="463"/>
      <c r="M1011" s="463"/>
      <c r="N1011" s="463"/>
      <c r="O1011" s="466"/>
      <c r="P1011" s="467"/>
      <c r="Q1011" s="468"/>
      <c r="R1011" s="463"/>
      <c r="S1011" s="463"/>
      <c r="T1011" s="466"/>
      <c r="U1011" s="469"/>
      <c r="V1011" s="429">
        <v>111</v>
      </c>
    </row>
    <row r="1012" spans="1:30" s="38" customFormat="1" ht="84" outlineLevel="1">
      <c r="A1012" s="474">
        <f>A1010+1</f>
        <v>939</v>
      </c>
      <c r="B1012" s="430" t="s">
        <v>12113</v>
      </c>
      <c r="C1012" s="430" t="s">
        <v>484</v>
      </c>
      <c r="D1012" s="458" t="s">
        <v>3235</v>
      </c>
      <c r="E1012" s="430">
        <v>6628008475</v>
      </c>
      <c r="F1012" s="430" t="s">
        <v>5582</v>
      </c>
      <c r="G1012" s="452" t="s">
        <v>3236</v>
      </c>
      <c r="H1012" s="430" t="s">
        <v>253</v>
      </c>
      <c r="I1012" s="430" t="s">
        <v>24</v>
      </c>
      <c r="J1012" s="430" t="s">
        <v>8322</v>
      </c>
      <c r="K1012" s="507">
        <v>0</v>
      </c>
      <c r="L1012" s="503" t="s">
        <v>4152</v>
      </c>
      <c r="M1012" s="430" t="s">
        <v>11353</v>
      </c>
      <c r="N1012" s="436" t="s">
        <v>57</v>
      </c>
      <c r="O1012" s="453" t="s">
        <v>10161</v>
      </c>
      <c r="P1012" s="436" t="s">
        <v>7749</v>
      </c>
      <c r="Q1012" s="393" t="s">
        <v>11303</v>
      </c>
      <c r="R1012" s="502" t="s">
        <v>7214</v>
      </c>
      <c r="S1012" s="430" t="s">
        <v>3237</v>
      </c>
      <c r="T1012" s="453" t="s">
        <v>3238</v>
      </c>
      <c r="U1012" s="428" t="s">
        <v>11329</v>
      </c>
      <c r="V1012" s="429"/>
    </row>
    <row r="1013" spans="1:30" s="38" customFormat="1" ht="96" customHeight="1" outlineLevel="1">
      <c r="A1013" s="474">
        <f t="shared" ref="A1013:A1046" si="54">A1012+1</f>
        <v>940</v>
      </c>
      <c r="B1013" s="430" t="s">
        <v>12114</v>
      </c>
      <c r="C1013" s="430" t="s">
        <v>484</v>
      </c>
      <c r="D1013" s="458" t="s">
        <v>3240</v>
      </c>
      <c r="E1013" s="430">
        <v>6628008475</v>
      </c>
      <c r="F1013" s="430" t="s">
        <v>5583</v>
      </c>
      <c r="G1013" s="452" t="s">
        <v>3236</v>
      </c>
      <c r="H1013" s="430" t="s">
        <v>253</v>
      </c>
      <c r="I1013" s="430" t="s">
        <v>24</v>
      </c>
      <c r="J1013" s="431" t="s">
        <v>6249</v>
      </c>
      <c r="K1013" s="682" t="s">
        <v>11302</v>
      </c>
      <c r="L1013" s="503" t="s">
        <v>4152</v>
      </c>
      <c r="M1013" s="430" t="s">
        <v>4639</v>
      </c>
      <c r="N1013" s="436" t="s">
        <v>57</v>
      </c>
      <c r="O1013" s="453" t="s">
        <v>10162</v>
      </c>
      <c r="P1013" s="573" t="s">
        <v>3241</v>
      </c>
      <c r="Q1013" s="393" t="s">
        <v>11303</v>
      </c>
      <c r="R1013" s="502" t="s">
        <v>7214</v>
      </c>
      <c r="S1013" s="430" t="s">
        <v>6740</v>
      </c>
      <c r="T1013" s="453" t="s">
        <v>3238</v>
      </c>
      <c r="U1013" s="428" t="s">
        <v>3239</v>
      </c>
      <c r="V1013" s="429"/>
    </row>
    <row r="1014" spans="1:30" s="38" customFormat="1" ht="84" outlineLevel="1">
      <c r="A1014" s="474">
        <f t="shared" si="54"/>
        <v>941</v>
      </c>
      <c r="B1014" s="430" t="s">
        <v>14003</v>
      </c>
      <c r="C1014" s="430" t="s">
        <v>484</v>
      </c>
      <c r="D1014" s="458" t="s">
        <v>3242</v>
      </c>
      <c r="E1014" s="430">
        <v>6628008475</v>
      </c>
      <c r="F1014" s="430" t="s">
        <v>5584</v>
      </c>
      <c r="G1014" s="452" t="s">
        <v>3236</v>
      </c>
      <c r="H1014" s="430" t="s">
        <v>253</v>
      </c>
      <c r="I1014" s="430" t="s">
        <v>24</v>
      </c>
      <c r="J1014" s="431" t="s">
        <v>6250</v>
      </c>
      <c r="K1014" s="682" t="s">
        <v>11302</v>
      </c>
      <c r="L1014" s="503" t="s">
        <v>4152</v>
      </c>
      <c r="M1014" s="430" t="s">
        <v>6065</v>
      </c>
      <c r="N1014" s="436" t="s">
        <v>57</v>
      </c>
      <c r="O1014" s="453" t="s">
        <v>10163</v>
      </c>
      <c r="P1014" s="573" t="s">
        <v>3243</v>
      </c>
      <c r="Q1014" s="393" t="s">
        <v>11303</v>
      </c>
      <c r="R1014" s="502" t="s">
        <v>7214</v>
      </c>
      <c r="S1014" s="430" t="s">
        <v>3237</v>
      </c>
      <c r="T1014" s="453" t="s">
        <v>3238</v>
      </c>
      <c r="U1014" s="428" t="s">
        <v>3244</v>
      </c>
      <c r="V1014" s="429"/>
    </row>
    <row r="1015" spans="1:30" s="38" customFormat="1" ht="96" customHeight="1" outlineLevel="1">
      <c r="A1015" s="474">
        <f t="shared" si="54"/>
        <v>942</v>
      </c>
      <c r="B1015" s="430" t="s">
        <v>12115</v>
      </c>
      <c r="C1015" s="430" t="s">
        <v>484</v>
      </c>
      <c r="D1015" s="458" t="s">
        <v>3245</v>
      </c>
      <c r="E1015" s="430">
        <v>6628009038</v>
      </c>
      <c r="F1015" s="430" t="s">
        <v>5550</v>
      </c>
      <c r="G1015" s="452" t="s">
        <v>3246</v>
      </c>
      <c r="H1015" s="430" t="s">
        <v>253</v>
      </c>
      <c r="I1015" s="430" t="s">
        <v>24</v>
      </c>
      <c r="J1015" s="458" t="s">
        <v>7245</v>
      </c>
      <c r="K1015" s="682" t="s">
        <v>11302</v>
      </c>
      <c r="L1015" s="503" t="s">
        <v>4152</v>
      </c>
      <c r="M1015" s="430" t="s">
        <v>4653</v>
      </c>
      <c r="N1015" s="436" t="s">
        <v>57</v>
      </c>
      <c r="O1015" s="453" t="s">
        <v>10164</v>
      </c>
      <c r="P1015" s="430" t="s">
        <v>3247</v>
      </c>
      <c r="Q1015" s="457" t="s">
        <v>11305</v>
      </c>
      <c r="R1015" s="430" t="s">
        <v>7215</v>
      </c>
      <c r="S1015" s="430" t="s">
        <v>3248</v>
      </c>
      <c r="T1015" s="453" t="s">
        <v>3238</v>
      </c>
      <c r="U1015" s="428" t="s">
        <v>11330</v>
      </c>
      <c r="V1015" s="429"/>
    </row>
    <row r="1016" spans="1:30" s="38" customFormat="1" ht="84" customHeight="1" outlineLevel="1">
      <c r="A1016" s="474">
        <f t="shared" si="54"/>
        <v>943</v>
      </c>
      <c r="B1016" s="430" t="s">
        <v>12116</v>
      </c>
      <c r="C1016" s="430" t="s">
        <v>484</v>
      </c>
      <c r="D1016" s="458" t="s">
        <v>3249</v>
      </c>
      <c r="E1016" s="430">
        <v>6628009180</v>
      </c>
      <c r="F1016" s="430" t="s">
        <v>5551</v>
      </c>
      <c r="G1016" s="452" t="s">
        <v>3250</v>
      </c>
      <c r="H1016" s="430" t="s">
        <v>253</v>
      </c>
      <c r="I1016" s="430" t="s">
        <v>24</v>
      </c>
      <c r="J1016" s="430" t="s">
        <v>8322</v>
      </c>
      <c r="K1016" s="507">
        <v>0</v>
      </c>
      <c r="L1016" s="503" t="s">
        <v>4152</v>
      </c>
      <c r="M1016" s="430" t="s">
        <v>7935</v>
      </c>
      <c r="N1016" s="436" t="s">
        <v>57</v>
      </c>
      <c r="O1016" s="453" t="s">
        <v>11081</v>
      </c>
      <c r="P1016" s="430" t="s">
        <v>3251</v>
      </c>
      <c r="Q1016" s="457" t="s">
        <v>11305</v>
      </c>
      <c r="R1016" s="430" t="s">
        <v>7216</v>
      </c>
      <c r="S1016" s="430" t="s">
        <v>3252</v>
      </c>
      <c r="T1016" s="590" t="s">
        <v>3238</v>
      </c>
      <c r="U1016" s="428" t="s">
        <v>11331</v>
      </c>
      <c r="V1016" s="429"/>
    </row>
    <row r="1017" spans="1:30" s="38" customFormat="1" ht="204" outlineLevel="1">
      <c r="A1017" s="474">
        <f t="shared" si="54"/>
        <v>944</v>
      </c>
      <c r="B1017" s="430" t="s">
        <v>12117</v>
      </c>
      <c r="C1017" s="430" t="s">
        <v>484</v>
      </c>
      <c r="D1017" s="458" t="s">
        <v>11299</v>
      </c>
      <c r="E1017" s="430">
        <v>6628009084</v>
      </c>
      <c r="F1017" s="430" t="s">
        <v>5552</v>
      </c>
      <c r="G1017" s="452" t="s">
        <v>3253</v>
      </c>
      <c r="H1017" s="430" t="s">
        <v>253</v>
      </c>
      <c r="I1017" s="430" t="s">
        <v>24</v>
      </c>
      <c r="J1017" s="431" t="s">
        <v>4412</v>
      </c>
      <c r="K1017" s="682" t="s">
        <v>11302</v>
      </c>
      <c r="L1017" s="503" t="s">
        <v>4152</v>
      </c>
      <c r="M1017" s="430" t="s">
        <v>5959</v>
      </c>
      <c r="N1017" s="430" t="s">
        <v>57</v>
      </c>
      <c r="O1017" s="453" t="s">
        <v>10423</v>
      </c>
      <c r="P1017" s="430" t="s">
        <v>3254</v>
      </c>
      <c r="Q1017" s="394" t="s">
        <v>11304</v>
      </c>
      <c r="R1017" s="430" t="s">
        <v>7217</v>
      </c>
      <c r="S1017" s="430" t="s">
        <v>3255</v>
      </c>
      <c r="T1017" s="590" t="s">
        <v>3238</v>
      </c>
      <c r="U1017" s="428" t="s">
        <v>11332</v>
      </c>
      <c r="V1017" s="429"/>
    </row>
    <row r="1018" spans="1:30" s="38" customFormat="1" ht="84" outlineLevel="1">
      <c r="A1018" s="474">
        <f t="shared" si="54"/>
        <v>945</v>
      </c>
      <c r="B1018" s="430" t="s">
        <v>12118</v>
      </c>
      <c r="C1018" s="430" t="s">
        <v>484</v>
      </c>
      <c r="D1018" s="458" t="s">
        <v>3256</v>
      </c>
      <c r="E1018" s="430">
        <v>6628009020</v>
      </c>
      <c r="F1018" s="430" t="s">
        <v>5553</v>
      </c>
      <c r="G1018" s="425" t="s">
        <v>3257</v>
      </c>
      <c r="H1018" s="430" t="s">
        <v>253</v>
      </c>
      <c r="I1018" s="430" t="s">
        <v>24</v>
      </c>
      <c r="J1018" s="431" t="s">
        <v>4259</v>
      </c>
      <c r="K1018" s="682" t="s">
        <v>11302</v>
      </c>
      <c r="L1018" s="503" t="s">
        <v>4152</v>
      </c>
      <c r="M1018" s="430" t="s">
        <v>5917</v>
      </c>
      <c r="N1018" s="430" t="s">
        <v>57</v>
      </c>
      <c r="O1018" s="453" t="s">
        <v>10165</v>
      </c>
      <c r="P1018" s="430" t="s">
        <v>3258</v>
      </c>
      <c r="Q1018" s="457" t="s">
        <v>11305</v>
      </c>
      <c r="R1018" s="430" t="s">
        <v>7218</v>
      </c>
      <c r="S1018" s="430" t="s">
        <v>3259</v>
      </c>
      <c r="T1018" s="590" t="s">
        <v>3238</v>
      </c>
      <c r="U1018" s="428" t="s">
        <v>3260</v>
      </c>
      <c r="V1018" s="429"/>
    </row>
    <row r="1019" spans="1:30" s="38" customFormat="1" ht="96" outlineLevel="1">
      <c r="A1019" s="474">
        <f t="shared" si="54"/>
        <v>946</v>
      </c>
      <c r="B1019" s="430" t="s">
        <v>12119</v>
      </c>
      <c r="C1019" s="430" t="s">
        <v>484</v>
      </c>
      <c r="D1019" s="458" t="s">
        <v>3261</v>
      </c>
      <c r="E1019" s="430">
        <v>6628009101</v>
      </c>
      <c r="F1019" s="430" t="s">
        <v>5554</v>
      </c>
      <c r="G1019" s="425" t="s">
        <v>3262</v>
      </c>
      <c r="H1019" s="430" t="s">
        <v>253</v>
      </c>
      <c r="I1019" s="430" t="s">
        <v>24</v>
      </c>
      <c r="J1019" s="431" t="s">
        <v>4259</v>
      </c>
      <c r="K1019" s="682" t="s">
        <v>11302</v>
      </c>
      <c r="L1019" s="430" t="s">
        <v>1991</v>
      </c>
      <c r="M1019" s="430" t="s">
        <v>11354</v>
      </c>
      <c r="N1019" s="430" t="s">
        <v>57</v>
      </c>
      <c r="O1019" s="453" t="s">
        <v>10469</v>
      </c>
      <c r="P1019" s="430" t="s">
        <v>11395</v>
      </c>
      <c r="Q1019" s="457" t="s">
        <v>11306</v>
      </c>
      <c r="R1019" s="430" t="s">
        <v>7219</v>
      </c>
      <c r="S1019" s="430" t="s">
        <v>3263</v>
      </c>
      <c r="T1019" s="590" t="s">
        <v>3238</v>
      </c>
      <c r="U1019" s="428" t="s">
        <v>11333</v>
      </c>
      <c r="V1019" s="429"/>
    </row>
    <row r="1020" spans="1:30" s="38" customFormat="1" ht="84" customHeight="1" outlineLevel="1">
      <c r="A1020" s="474">
        <f t="shared" si="54"/>
        <v>947</v>
      </c>
      <c r="B1020" s="430" t="s">
        <v>12120</v>
      </c>
      <c r="C1020" s="430" t="s">
        <v>484</v>
      </c>
      <c r="D1020" s="458" t="s">
        <v>11300</v>
      </c>
      <c r="E1020" s="430">
        <v>6628009126</v>
      </c>
      <c r="F1020" s="430" t="s">
        <v>5555</v>
      </c>
      <c r="G1020" s="425" t="s">
        <v>3264</v>
      </c>
      <c r="H1020" s="430" t="s">
        <v>253</v>
      </c>
      <c r="I1020" s="430" t="s">
        <v>24</v>
      </c>
      <c r="J1020" s="431" t="s">
        <v>6252</v>
      </c>
      <c r="K1020" s="682" t="s">
        <v>11302</v>
      </c>
      <c r="L1020" s="503" t="s">
        <v>4152</v>
      </c>
      <c r="M1020" s="430" t="s">
        <v>4656</v>
      </c>
      <c r="N1020" s="430" t="s">
        <v>57</v>
      </c>
      <c r="O1020" s="453" t="s">
        <v>11082</v>
      </c>
      <c r="P1020" s="430" t="s">
        <v>3265</v>
      </c>
      <c r="Q1020" s="457" t="s">
        <v>11307</v>
      </c>
      <c r="R1020" s="430" t="s">
        <v>7220</v>
      </c>
      <c r="S1020" s="430" t="s">
        <v>3266</v>
      </c>
      <c r="T1020" s="590" t="s">
        <v>3238</v>
      </c>
      <c r="U1020" s="428" t="s">
        <v>11334</v>
      </c>
      <c r="V1020" s="429"/>
    </row>
    <row r="1021" spans="1:30" s="38" customFormat="1" ht="111" customHeight="1" outlineLevel="1">
      <c r="A1021" s="474">
        <f t="shared" si="54"/>
        <v>948</v>
      </c>
      <c r="B1021" s="430" t="s">
        <v>11296</v>
      </c>
      <c r="C1021" s="430" t="s">
        <v>68</v>
      </c>
      <c r="D1021" s="458" t="s">
        <v>14080</v>
      </c>
      <c r="E1021" s="430">
        <v>6628008980</v>
      </c>
      <c r="F1021" s="430" t="s">
        <v>5556</v>
      </c>
      <c r="G1021" s="425" t="s">
        <v>3267</v>
      </c>
      <c r="H1021" s="430" t="s">
        <v>253</v>
      </c>
      <c r="I1021" s="430" t="s">
        <v>24</v>
      </c>
      <c r="J1021" s="431" t="s">
        <v>6251</v>
      </c>
      <c r="K1021" s="682" t="s">
        <v>11302</v>
      </c>
      <c r="L1021" s="503" t="s">
        <v>4152</v>
      </c>
      <c r="M1021" s="430" t="s">
        <v>6005</v>
      </c>
      <c r="N1021" s="430" t="s">
        <v>57</v>
      </c>
      <c r="O1021" s="453" t="s">
        <v>10166</v>
      </c>
      <c r="P1021" s="430" t="s">
        <v>3268</v>
      </c>
      <c r="Q1021" s="457" t="s">
        <v>11308</v>
      </c>
      <c r="R1021" s="430" t="s">
        <v>7221</v>
      </c>
      <c r="S1021" s="430" t="s">
        <v>3269</v>
      </c>
      <c r="T1021" s="590" t="s">
        <v>3238</v>
      </c>
      <c r="U1021" s="428" t="s">
        <v>11335</v>
      </c>
      <c r="V1021" s="429"/>
    </row>
    <row r="1022" spans="1:30" s="38" customFormat="1" ht="96" outlineLevel="1">
      <c r="A1022" s="474">
        <f t="shared" si="54"/>
        <v>949</v>
      </c>
      <c r="B1022" s="430" t="s">
        <v>12121</v>
      </c>
      <c r="C1022" s="430" t="s">
        <v>484</v>
      </c>
      <c r="D1022" s="458" t="s">
        <v>11301</v>
      </c>
      <c r="E1022" s="430">
        <v>6628009158</v>
      </c>
      <c r="F1022" s="430" t="s">
        <v>5557</v>
      </c>
      <c r="G1022" s="425" t="s">
        <v>3270</v>
      </c>
      <c r="H1022" s="430" t="s">
        <v>253</v>
      </c>
      <c r="I1022" s="430" t="s">
        <v>24</v>
      </c>
      <c r="J1022" s="431" t="s">
        <v>1644</v>
      </c>
      <c r="K1022" s="682" t="s">
        <v>11302</v>
      </c>
      <c r="L1022" s="503" t="s">
        <v>4152</v>
      </c>
      <c r="M1022" s="430" t="s">
        <v>5900</v>
      </c>
      <c r="N1022" s="430" t="s">
        <v>57</v>
      </c>
      <c r="O1022" s="453" t="s">
        <v>9462</v>
      </c>
      <c r="P1022" s="430" t="s">
        <v>3271</v>
      </c>
      <c r="Q1022" s="457" t="s">
        <v>11305</v>
      </c>
      <c r="R1022" s="430" t="s">
        <v>7222</v>
      </c>
      <c r="S1022" s="430" t="s">
        <v>3272</v>
      </c>
      <c r="T1022" s="590" t="s">
        <v>3238</v>
      </c>
      <c r="U1022" s="428" t="s">
        <v>11336</v>
      </c>
      <c r="V1022" s="429"/>
    </row>
    <row r="1023" spans="1:30" s="38" customFormat="1" ht="84" outlineLevel="1">
      <c r="A1023" s="474">
        <f t="shared" si="54"/>
        <v>950</v>
      </c>
      <c r="B1023" s="430" t="s">
        <v>12122</v>
      </c>
      <c r="C1023" s="430" t="s">
        <v>484</v>
      </c>
      <c r="D1023" s="458" t="s">
        <v>3273</v>
      </c>
      <c r="E1023" s="510">
        <v>6628009119</v>
      </c>
      <c r="F1023" s="430" t="s">
        <v>5558</v>
      </c>
      <c r="G1023" s="425" t="s">
        <v>3274</v>
      </c>
      <c r="H1023" s="430" t="s">
        <v>253</v>
      </c>
      <c r="I1023" s="430" t="s">
        <v>24</v>
      </c>
      <c r="J1023" s="431" t="s">
        <v>4259</v>
      </c>
      <c r="K1023" s="682" t="s">
        <v>11302</v>
      </c>
      <c r="L1023" s="503" t="s">
        <v>4152</v>
      </c>
      <c r="M1023" s="430" t="s">
        <v>5917</v>
      </c>
      <c r="N1023" s="430" t="s">
        <v>57</v>
      </c>
      <c r="O1023" s="453" t="s">
        <v>10008</v>
      </c>
      <c r="P1023" s="430" t="s">
        <v>3275</v>
      </c>
      <c r="Q1023" s="457" t="s">
        <v>11309</v>
      </c>
      <c r="R1023" s="430" t="s">
        <v>7223</v>
      </c>
      <c r="S1023" s="430" t="s">
        <v>3276</v>
      </c>
      <c r="T1023" s="683" t="s">
        <v>3238</v>
      </c>
      <c r="U1023" s="428" t="s">
        <v>8572</v>
      </c>
      <c r="V1023" s="429"/>
    </row>
    <row r="1024" spans="1:30" s="38" customFormat="1" ht="84" outlineLevel="1">
      <c r="A1024" s="474">
        <f t="shared" si="54"/>
        <v>951</v>
      </c>
      <c r="B1024" s="430" t="s">
        <v>12123</v>
      </c>
      <c r="C1024" s="430" t="s">
        <v>484</v>
      </c>
      <c r="D1024" s="458" t="s">
        <v>3277</v>
      </c>
      <c r="E1024" s="430">
        <v>6628009052</v>
      </c>
      <c r="F1024" s="430" t="s">
        <v>5559</v>
      </c>
      <c r="G1024" s="425" t="s">
        <v>3278</v>
      </c>
      <c r="H1024" s="430" t="s">
        <v>253</v>
      </c>
      <c r="I1024" s="430" t="s">
        <v>24</v>
      </c>
      <c r="J1024" s="431" t="s">
        <v>4412</v>
      </c>
      <c r="K1024" s="682" t="s">
        <v>11302</v>
      </c>
      <c r="L1024" s="503" t="s">
        <v>4152</v>
      </c>
      <c r="M1024" s="430" t="s">
        <v>5899</v>
      </c>
      <c r="N1024" s="430" t="s">
        <v>57</v>
      </c>
      <c r="O1024" s="453" t="s">
        <v>11083</v>
      </c>
      <c r="P1024" s="430" t="s">
        <v>3279</v>
      </c>
      <c r="Q1024" s="457" t="s">
        <v>11305</v>
      </c>
      <c r="R1024" s="430" t="s">
        <v>7216</v>
      </c>
      <c r="S1024" s="430" t="s">
        <v>3280</v>
      </c>
      <c r="T1024" s="590" t="s">
        <v>3238</v>
      </c>
      <c r="U1024" s="428" t="s">
        <v>3281</v>
      </c>
      <c r="V1024" s="429"/>
    </row>
    <row r="1025" spans="1:22" s="38" customFormat="1" ht="84" outlineLevel="1">
      <c r="A1025" s="474">
        <f t="shared" si="54"/>
        <v>952</v>
      </c>
      <c r="B1025" s="430" t="s">
        <v>12124</v>
      </c>
      <c r="C1025" s="430" t="s">
        <v>484</v>
      </c>
      <c r="D1025" s="458" t="s">
        <v>3282</v>
      </c>
      <c r="E1025" s="430">
        <v>6628009013</v>
      </c>
      <c r="F1025" s="430" t="s">
        <v>5560</v>
      </c>
      <c r="G1025" s="425" t="s">
        <v>3283</v>
      </c>
      <c r="H1025" s="430" t="s">
        <v>253</v>
      </c>
      <c r="I1025" s="430" t="s">
        <v>24</v>
      </c>
      <c r="J1025" s="431" t="s">
        <v>6253</v>
      </c>
      <c r="K1025" s="682" t="s">
        <v>11302</v>
      </c>
      <c r="L1025" s="503" t="s">
        <v>4152</v>
      </c>
      <c r="M1025" s="430" t="s">
        <v>5905</v>
      </c>
      <c r="N1025" s="430" t="s">
        <v>57</v>
      </c>
      <c r="O1025" s="453" t="s">
        <v>6585</v>
      </c>
      <c r="P1025" s="430" t="s">
        <v>3284</v>
      </c>
      <c r="Q1025" s="457" t="s">
        <v>11305</v>
      </c>
      <c r="R1025" s="430" t="s">
        <v>7224</v>
      </c>
      <c r="S1025" s="430" t="s">
        <v>3285</v>
      </c>
      <c r="T1025" s="590" t="s">
        <v>3238</v>
      </c>
      <c r="U1025" s="428" t="s">
        <v>3286</v>
      </c>
      <c r="V1025" s="429"/>
    </row>
    <row r="1026" spans="1:22" s="38" customFormat="1" ht="84" customHeight="1" outlineLevel="1">
      <c r="A1026" s="474">
        <f t="shared" si="54"/>
        <v>953</v>
      </c>
      <c r="B1026" s="430" t="s">
        <v>12125</v>
      </c>
      <c r="C1026" s="430" t="s">
        <v>68</v>
      </c>
      <c r="D1026" s="458" t="s">
        <v>3287</v>
      </c>
      <c r="E1026" s="430">
        <v>6628009133</v>
      </c>
      <c r="F1026" s="430" t="s">
        <v>5561</v>
      </c>
      <c r="G1026" s="425" t="s">
        <v>3288</v>
      </c>
      <c r="H1026" s="430" t="s">
        <v>253</v>
      </c>
      <c r="I1026" s="430" t="s">
        <v>24</v>
      </c>
      <c r="J1026" s="431" t="s">
        <v>4259</v>
      </c>
      <c r="K1026" s="682" t="s">
        <v>11302</v>
      </c>
      <c r="L1026" s="503" t="s">
        <v>4152</v>
      </c>
      <c r="M1026" s="430" t="s">
        <v>5917</v>
      </c>
      <c r="N1026" s="430" t="s">
        <v>57</v>
      </c>
      <c r="O1026" s="453" t="s">
        <v>11084</v>
      </c>
      <c r="P1026" s="573" t="s">
        <v>3289</v>
      </c>
      <c r="Q1026" s="394" t="s">
        <v>11327</v>
      </c>
      <c r="R1026" s="502" t="s">
        <v>7225</v>
      </c>
      <c r="S1026" s="430" t="s">
        <v>3290</v>
      </c>
      <c r="T1026" s="590" t="s">
        <v>3238</v>
      </c>
      <c r="U1026" s="428" t="s">
        <v>11337</v>
      </c>
      <c r="V1026" s="429"/>
    </row>
    <row r="1027" spans="1:22" s="38" customFormat="1" ht="84" customHeight="1" outlineLevel="1">
      <c r="A1027" s="474">
        <f t="shared" si="54"/>
        <v>954</v>
      </c>
      <c r="B1027" s="430" t="s">
        <v>12126</v>
      </c>
      <c r="C1027" s="430" t="s">
        <v>484</v>
      </c>
      <c r="D1027" s="458" t="s">
        <v>3291</v>
      </c>
      <c r="E1027" s="510">
        <v>6628009140</v>
      </c>
      <c r="F1027" s="430" t="s">
        <v>5562</v>
      </c>
      <c r="G1027" s="425" t="s">
        <v>3292</v>
      </c>
      <c r="H1027" s="430" t="s">
        <v>253</v>
      </c>
      <c r="I1027" s="430" t="s">
        <v>77</v>
      </c>
      <c r="J1027" s="431" t="s">
        <v>4259</v>
      </c>
      <c r="K1027" s="682" t="s">
        <v>11302</v>
      </c>
      <c r="L1027" s="503" t="s">
        <v>4152</v>
      </c>
      <c r="M1027" s="430" t="s">
        <v>5900</v>
      </c>
      <c r="N1027" s="430" t="s">
        <v>57</v>
      </c>
      <c r="O1027" s="453" t="s">
        <v>10167</v>
      </c>
      <c r="P1027" s="573" t="s">
        <v>3293</v>
      </c>
      <c r="Q1027" s="393" t="s">
        <v>11310</v>
      </c>
      <c r="R1027" s="502" t="s">
        <v>7226</v>
      </c>
      <c r="S1027" s="430" t="s">
        <v>3294</v>
      </c>
      <c r="T1027" s="590" t="s">
        <v>3238</v>
      </c>
      <c r="U1027" s="428" t="s">
        <v>11338</v>
      </c>
      <c r="V1027" s="429"/>
    </row>
    <row r="1028" spans="1:22" s="38" customFormat="1" ht="96" customHeight="1" outlineLevel="1">
      <c r="A1028" s="474">
        <f t="shared" si="54"/>
        <v>955</v>
      </c>
      <c r="B1028" s="430" t="s">
        <v>12127</v>
      </c>
      <c r="C1028" s="430" t="s">
        <v>68</v>
      </c>
      <c r="D1028" s="458" t="s">
        <v>3295</v>
      </c>
      <c r="E1028" s="430">
        <v>6628009694</v>
      </c>
      <c r="F1028" s="430" t="s">
        <v>5563</v>
      </c>
      <c r="G1028" s="425" t="s">
        <v>3296</v>
      </c>
      <c r="H1028" s="430" t="s">
        <v>253</v>
      </c>
      <c r="I1028" s="430" t="s">
        <v>24</v>
      </c>
      <c r="J1028" s="431" t="s">
        <v>4259</v>
      </c>
      <c r="K1028" s="682">
        <v>440.86</v>
      </c>
      <c r="L1028" s="503" t="s">
        <v>11229</v>
      </c>
      <c r="M1028" s="430" t="s">
        <v>11355</v>
      </c>
      <c r="N1028" s="430" t="s">
        <v>9156</v>
      </c>
      <c r="O1028" s="453" t="s">
        <v>11085</v>
      </c>
      <c r="P1028" s="436" t="s">
        <v>7749</v>
      </c>
      <c r="Q1028" s="393" t="s">
        <v>11311</v>
      </c>
      <c r="R1028" s="502" t="s">
        <v>7227</v>
      </c>
      <c r="S1028" s="430" t="s">
        <v>3297</v>
      </c>
      <c r="T1028" s="590" t="s">
        <v>3238</v>
      </c>
      <c r="U1028" s="428" t="s">
        <v>11339</v>
      </c>
      <c r="V1028" s="429"/>
    </row>
    <row r="1029" spans="1:22" s="38" customFormat="1" ht="96" customHeight="1" outlineLevel="1">
      <c r="A1029" s="474">
        <f t="shared" si="54"/>
        <v>956</v>
      </c>
      <c r="B1029" s="436" t="s">
        <v>12128</v>
      </c>
      <c r="C1029" s="436" t="s">
        <v>484</v>
      </c>
      <c r="D1029" s="435" t="s">
        <v>3298</v>
      </c>
      <c r="E1029" s="684">
        <v>6628009870</v>
      </c>
      <c r="F1029" s="436" t="s">
        <v>5564</v>
      </c>
      <c r="G1029" s="425" t="s">
        <v>3299</v>
      </c>
      <c r="H1029" s="430" t="s">
        <v>253</v>
      </c>
      <c r="I1029" s="436" t="s">
        <v>24</v>
      </c>
      <c r="J1029" s="431" t="s">
        <v>4259</v>
      </c>
      <c r="K1029" s="682">
        <v>440.86</v>
      </c>
      <c r="L1029" s="503" t="s">
        <v>11229</v>
      </c>
      <c r="M1029" s="430" t="s">
        <v>5899</v>
      </c>
      <c r="N1029" s="430" t="s">
        <v>57</v>
      </c>
      <c r="O1029" s="685" t="s">
        <v>10168</v>
      </c>
      <c r="P1029" s="436" t="s">
        <v>7749</v>
      </c>
      <c r="Q1029" s="393" t="s">
        <v>11312</v>
      </c>
      <c r="R1029" s="648" t="s">
        <v>7228</v>
      </c>
      <c r="S1029" s="436" t="s">
        <v>3300</v>
      </c>
      <c r="T1029" s="581" t="s">
        <v>3238</v>
      </c>
      <c r="U1029" s="428" t="s">
        <v>11340</v>
      </c>
      <c r="V1029" s="429"/>
    </row>
    <row r="1030" spans="1:22" s="38" customFormat="1" ht="84" outlineLevel="1">
      <c r="A1030" s="474">
        <f t="shared" si="54"/>
        <v>957</v>
      </c>
      <c r="B1030" s="430" t="s">
        <v>12129</v>
      </c>
      <c r="C1030" s="430" t="s">
        <v>68</v>
      </c>
      <c r="D1030" s="458" t="s">
        <v>3301</v>
      </c>
      <c r="E1030" s="430">
        <v>6677004949</v>
      </c>
      <c r="F1030" s="430" t="s">
        <v>5565</v>
      </c>
      <c r="G1030" s="425" t="s">
        <v>3302</v>
      </c>
      <c r="H1030" s="430" t="s">
        <v>253</v>
      </c>
      <c r="I1030" s="430" t="s">
        <v>24</v>
      </c>
      <c r="J1030" s="430" t="s">
        <v>8322</v>
      </c>
      <c r="K1030" s="682">
        <v>0</v>
      </c>
      <c r="L1030" s="503" t="s">
        <v>11229</v>
      </c>
      <c r="M1030" s="430" t="s">
        <v>11356</v>
      </c>
      <c r="N1030" s="430" t="s">
        <v>57</v>
      </c>
      <c r="O1030" s="453" t="s">
        <v>9980</v>
      </c>
      <c r="P1030" s="436" t="s">
        <v>7749</v>
      </c>
      <c r="Q1030" s="457" t="s">
        <v>11305</v>
      </c>
      <c r="R1030" s="430" t="s">
        <v>7229</v>
      </c>
      <c r="S1030" s="430" t="s">
        <v>3303</v>
      </c>
      <c r="T1030" s="590" t="s">
        <v>3238</v>
      </c>
      <c r="U1030" s="428" t="s">
        <v>11341</v>
      </c>
      <c r="V1030" s="429"/>
    </row>
    <row r="1031" spans="1:22" s="38" customFormat="1" ht="84" outlineLevel="1">
      <c r="A1031" s="474">
        <f t="shared" si="54"/>
        <v>958</v>
      </c>
      <c r="B1031" s="430" t="s">
        <v>12130</v>
      </c>
      <c r="C1031" s="430" t="s">
        <v>68</v>
      </c>
      <c r="D1031" s="458" t="s">
        <v>3304</v>
      </c>
      <c r="E1031" s="430">
        <v>6628009687</v>
      </c>
      <c r="F1031" s="430" t="s">
        <v>5566</v>
      </c>
      <c r="G1031" s="425" t="s">
        <v>3305</v>
      </c>
      <c r="H1031" s="430" t="s">
        <v>253</v>
      </c>
      <c r="I1031" s="430" t="s">
        <v>24</v>
      </c>
      <c r="J1031" s="430" t="s">
        <v>8322</v>
      </c>
      <c r="K1031" s="682">
        <v>0</v>
      </c>
      <c r="L1031" s="503" t="s">
        <v>11229</v>
      </c>
      <c r="M1031" s="430" t="s">
        <v>6073</v>
      </c>
      <c r="N1031" s="430" t="s">
        <v>57</v>
      </c>
      <c r="O1031" s="453" t="s">
        <v>9461</v>
      </c>
      <c r="P1031" s="436" t="s">
        <v>7749</v>
      </c>
      <c r="Q1031" s="394" t="s">
        <v>11313</v>
      </c>
      <c r="R1031" s="430" t="s">
        <v>7230</v>
      </c>
      <c r="S1031" s="430" t="s">
        <v>3306</v>
      </c>
      <c r="T1031" s="590" t="s">
        <v>3238</v>
      </c>
      <c r="U1031" s="428" t="s">
        <v>11342</v>
      </c>
      <c r="V1031" s="429"/>
    </row>
    <row r="1032" spans="1:22" s="38" customFormat="1" ht="84" outlineLevel="1">
      <c r="A1032" s="474">
        <f t="shared" si="54"/>
        <v>959</v>
      </c>
      <c r="B1032" s="430" t="s">
        <v>12131</v>
      </c>
      <c r="C1032" s="430" t="s">
        <v>68</v>
      </c>
      <c r="D1032" s="458" t="s">
        <v>3307</v>
      </c>
      <c r="E1032" s="548">
        <v>6628009711</v>
      </c>
      <c r="F1032" s="430" t="s">
        <v>5567</v>
      </c>
      <c r="G1032" s="425" t="s">
        <v>3308</v>
      </c>
      <c r="H1032" s="430" t="s">
        <v>253</v>
      </c>
      <c r="I1032" s="430" t="s">
        <v>24</v>
      </c>
      <c r="J1032" s="431" t="s">
        <v>4259</v>
      </c>
      <c r="K1032" s="682">
        <v>440.86</v>
      </c>
      <c r="L1032" s="503" t="s">
        <v>11229</v>
      </c>
      <c r="M1032" s="430" t="s">
        <v>5900</v>
      </c>
      <c r="N1032" s="430" t="s">
        <v>57</v>
      </c>
      <c r="O1032" s="453" t="s">
        <v>9967</v>
      </c>
      <c r="P1032" s="436" t="s">
        <v>7749</v>
      </c>
      <c r="Q1032" s="457" t="s">
        <v>11305</v>
      </c>
      <c r="R1032" s="430" t="s">
        <v>7231</v>
      </c>
      <c r="S1032" s="430" t="s">
        <v>3309</v>
      </c>
      <c r="T1032" s="590" t="s">
        <v>3238</v>
      </c>
      <c r="U1032" s="428" t="s">
        <v>11343</v>
      </c>
      <c r="V1032" s="429"/>
    </row>
    <row r="1033" spans="1:22" s="38" customFormat="1" ht="96" outlineLevel="1">
      <c r="A1033" s="474">
        <f t="shared" si="54"/>
        <v>960</v>
      </c>
      <c r="B1033" s="430" t="s">
        <v>12132</v>
      </c>
      <c r="C1033" s="430" t="s">
        <v>484</v>
      </c>
      <c r="D1033" s="458" t="s">
        <v>3310</v>
      </c>
      <c r="E1033" s="548">
        <v>6628009768</v>
      </c>
      <c r="F1033" s="430" t="s">
        <v>5568</v>
      </c>
      <c r="G1033" s="425" t="s">
        <v>3311</v>
      </c>
      <c r="H1033" s="430" t="s">
        <v>253</v>
      </c>
      <c r="I1033" s="436" t="s">
        <v>24</v>
      </c>
      <c r="J1033" s="430" t="s">
        <v>8322</v>
      </c>
      <c r="K1033" s="682">
        <v>0</v>
      </c>
      <c r="L1033" s="503" t="s">
        <v>11229</v>
      </c>
      <c r="M1033" s="430" t="s">
        <v>11356</v>
      </c>
      <c r="N1033" s="430" t="s">
        <v>57</v>
      </c>
      <c r="O1033" s="453" t="s">
        <v>10169</v>
      </c>
      <c r="P1033" s="436" t="s">
        <v>7749</v>
      </c>
      <c r="Q1033" s="394" t="s">
        <v>11314</v>
      </c>
      <c r="R1033" s="502" t="s">
        <v>7232</v>
      </c>
      <c r="S1033" s="430" t="s">
        <v>3312</v>
      </c>
      <c r="T1033" s="590" t="s">
        <v>3238</v>
      </c>
      <c r="U1033" s="428" t="s">
        <v>11344</v>
      </c>
      <c r="V1033" s="429"/>
    </row>
    <row r="1034" spans="1:22" s="38" customFormat="1" ht="120" outlineLevel="1">
      <c r="A1034" s="474">
        <f t="shared" si="54"/>
        <v>961</v>
      </c>
      <c r="B1034" s="430" t="s">
        <v>14004</v>
      </c>
      <c r="C1034" s="430" t="s">
        <v>484</v>
      </c>
      <c r="D1034" s="458" t="s">
        <v>3313</v>
      </c>
      <c r="E1034" s="548">
        <v>6628009750</v>
      </c>
      <c r="F1034" s="430" t="s">
        <v>5569</v>
      </c>
      <c r="G1034" s="452" t="s">
        <v>3314</v>
      </c>
      <c r="H1034" s="430" t="s">
        <v>253</v>
      </c>
      <c r="I1034" s="430" t="s">
        <v>24</v>
      </c>
      <c r="J1034" s="430" t="s">
        <v>8322</v>
      </c>
      <c r="K1034" s="682">
        <v>0</v>
      </c>
      <c r="L1034" s="503" t="s">
        <v>11229</v>
      </c>
      <c r="M1034" s="430" t="s">
        <v>11357</v>
      </c>
      <c r="N1034" s="430" t="s">
        <v>57</v>
      </c>
      <c r="O1034" s="453" t="s">
        <v>9546</v>
      </c>
      <c r="P1034" s="436" t="s">
        <v>7749</v>
      </c>
      <c r="Q1034" s="394" t="s">
        <v>11315</v>
      </c>
      <c r="R1034" s="502" t="s">
        <v>9236</v>
      </c>
      <c r="S1034" s="430" t="s">
        <v>3315</v>
      </c>
      <c r="T1034" s="590" t="s">
        <v>3238</v>
      </c>
      <c r="U1034" s="428" t="s">
        <v>11345</v>
      </c>
      <c r="V1034" s="429"/>
    </row>
    <row r="1035" spans="1:22" s="38" customFormat="1" ht="84" customHeight="1" outlineLevel="1">
      <c r="A1035" s="474">
        <f t="shared" si="54"/>
        <v>962</v>
      </c>
      <c r="B1035" s="430" t="s">
        <v>12133</v>
      </c>
      <c r="C1035" s="436" t="s">
        <v>484</v>
      </c>
      <c r="D1035" s="458" t="s">
        <v>3316</v>
      </c>
      <c r="E1035" s="430">
        <v>6628009736</v>
      </c>
      <c r="F1035" s="430" t="s">
        <v>5570</v>
      </c>
      <c r="G1035" s="425" t="s">
        <v>6659</v>
      </c>
      <c r="H1035" s="430" t="s">
        <v>253</v>
      </c>
      <c r="I1035" s="430" t="s">
        <v>24</v>
      </c>
      <c r="J1035" s="430" t="s">
        <v>8322</v>
      </c>
      <c r="K1035" s="682">
        <v>0</v>
      </c>
      <c r="L1035" s="503" t="s">
        <v>11229</v>
      </c>
      <c r="M1035" s="430" t="s">
        <v>11358</v>
      </c>
      <c r="N1035" s="430" t="s">
        <v>57</v>
      </c>
      <c r="O1035" s="453" t="s">
        <v>6574</v>
      </c>
      <c r="P1035" s="573" t="s">
        <v>3317</v>
      </c>
      <c r="Q1035" s="394" t="s">
        <v>11316</v>
      </c>
      <c r="R1035" s="502" t="s">
        <v>6770</v>
      </c>
      <c r="S1035" s="573" t="s">
        <v>11328</v>
      </c>
      <c r="T1035" s="590" t="s">
        <v>3238</v>
      </c>
      <c r="U1035" s="428" t="s">
        <v>11346</v>
      </c>
      <c r="V1035" s="429"/>
    </row>
    <row r="1036" spans="1:22" s="38" customFormat="1" ht="84" outlineLevel="1">
      <c r="A1036" s="474">
        <f t="shared" si="54"/>
        <v>963</v>
      </c>
      <c r="B1036" s="430" t="s">
        <v>12134</v>
      </c>
      <c r="C1036" s="430" t="s">
        <v>68</v>
      </c>
      <c r="D1036" s="458" t="s">
        <v>3318</v>
      </c>
      <c r="E1036" s="430">
        <v>6628009743</v>
      </c>
      <c r="F1036" s="430" t="s">
        <v>5571</v>
      </c>
      <c r="G1036" s="425" t="s">
        <v>3319</v>
      </c>
      <c r="H1036" s="430" t="s">
        <v>253</v>
      </c>
      <c r="I1036" s="430" t="s">
        <v>24</v>
      </c>
      <c r="J1036" s="430" t="s">
        <v>8322</v>
      </c>
      <c r="K1036" s="682">
        <v>0</v>
      </c>
      <c r="L1036" s="503" t="s">
        <v>11229</v>
      </c>
      <c r="M1036" s="430" t="s">
        <v>11356</v>
      </c>
      <c r="N1036" s="430" t="s">
        <v>57</v>
      </c>
      <c r="O1036" s="453" t="s">
        <v>6574</v>
      </c>
      <c r="P1036" s="436" t="s">
        <v>7749</v>
      </c>
      <c r="Q1036" s="394" t="s">
        <v>11317</v>
      </c>
      <c r="R1036" s="502" t="s">
        <v>7233</v>
      </c>
      <c r="S1036" s="430" t="s">
        <v>3320</v>
      </c>
      <c r="T1036" s="590" t="s">
        <v>3238</v>
      </c>
      <c r="U1036" s="428" t="s">
        <v>11347</v>
      </c>
      <c r="V1036" s="429"/>
    </row>
    <row r="1037" spans="1:22" s="38" customFormat="1" ht="84" outlineLevel="1">
      <c r="A1037" s="474">
        <f t="shared" si="54"/>
        <v>964</v>
      </c>
      <c r="B1037" s="430" t="s">
        <v>10562</v>
      </c>
      <c r="C1037" s="430" t="s">
        <v>484</v>
      </c>
      <c r="D1037" s="458" t="s">
        <v>3321</v>
      </c>
      <c r="E1037" s="548">
        <v>6628009704</v>
      </c>
      <c r="F1037" s="430" t="s">
        <v>5572</v>
      </c>
      <c r="G1037" s="425" t="s">
        <v>3322</v>
      </c>
      <c r="H1037" s="430" t="s">
        <v>253</v>
      </c>
      <c r="I1037" s="430" t="s">
        <v>24</v>
      </c>
      <c r="J1037" s="430" t="s">
        <v>8322</v>
      </c>
      <c r="K1037" s="682">
        <v>0</v>
      </c>
      <c r="L1037" s="503" t="s">
        <v>11229</v>
      </c>
      <c r="M1037" s="430" t="s">
        <v>12687</v>
      </c>
      <c r="N1037" s="430" t="s">
        <v>57</v>
      </c>
      <c r="O1037" s="453" t="s">
        <v>10170</v>
      </c>
      <c r="P1037" s="573" t="s">
        <v>3323</v>
      </c>
      <c r="Q1037" s="394" t="s">
        <v>11318</v>
      </c>
      <c r="R1037" s="502" t="s">
        <v>7234</v>
      </c>
      <c r="S1037" s="430" t="s">
        <v>6304</v>
      </c>
      <c r="T1037" s="590" t="s">
        <v>3238</v>
      </c>
      <c r="U1037" s="428" t="s">
        <v>3324</v>
      </c>
      <c r="V1037" s="429"/>
    </row>
    <row r="1038" spans="1:22" s="38" customFormat="1" ht="84" outlineLevel="1">
      <c r="A1038" s="474">
        <f t="shared" si="54"/>
        <v>965</v>
      </c>
      <c r="B1038" s="430" t="s">
        <v>10563</v>
      </c>
      <c r="C1038" s="430" t="s">
        <v>484</v>
      </c>
      <c r="D1038" s="458" t="s">
        <v>3325</v>
      </c>
      <c r="E1038" s="510">
        <v>6628009729</v>
      </c>
      <c r="F1038" s="430" t="s">
        <v>5573</v>
      </c>
      <c r="G1038" s="425" t="s">
        <v>3326</v>
      </c>
      <c r="H1038" s="430" t="s">
        <v>253</v>
      </c>
      <c r="I1038" s="430" t="s">
        <v>24</v>
      </c>
      <c r="J1038" s="431" t="s">
        <v>8322</v>
      </c>
      <c r="K1038" s="682">
        <v>0</v>
      </c>
      <c r="L1038" s="503" t="s">
        <v>11229</v>
      </c>
      <c r="M1038" s="430" t="s">
        <v>11359</v>
      </c>
      <c r="N1038" s="430" t="s">
        <v>57</v>
      </c>
      <c r="O1038" s="541" t="s">
        <v>10424</v>
      </c>
      <c r="P1038" s="436" t="s">
        <v>7749</v>
      </c>
      <c r="Q1038" s="457" t="s">
        <v>11305</v>
      </c>
      <c r="R1038" s="436" t="s">
        <v>6770</v>
      </c>
      <c r="S1038" s="430" t="s">
        <v>3327</v>
      </c>
      <c r="T1038" s="590" t="s">
        <v>3238</v>
      </c>
      <c r="U1038" s="428" t="s">
        <v>11348</v>
      </c>
      <c r="V1038" s="429"/>
    </row>
    <row r="1039" spans="1:22" s="38" customFormat="1" ht="84" outlineLevel="1">
      <c r="A1039" s="474">
        <f t="shared" si="54"/>
        <v>966</v>
      </c>
      <c r="B1039" s="430" t="s">
        <v>12135</v>
      </c>
      <c r="C1039" s="430" t="s">
        <v>68</v>
      </c>
      <c r="D1039" s="458" t="s">
        <v>3282</v>
      </c>
      <c r="E1039" s="430">
        <v>6628009905</v>
      </c>
      <c r="F1039" s="430" t="s">
        <v>5574</v>
      </c>
      <c r="G1039" s="425" t="s">
        <v>3328</v>
      </c>
      <c r="H1039" s="430" t="s">
        <v>253</v>
      </c>
      <c r="I1039" s="430" t="s">
        <v>24</v>
      </c>
      <c r="J1039" s="431" t="s">
        <v>4259</v>
      </c>
      <c r="K1039" s="682">
        <v>440.86</v>
      </c>
      <c r="L1039" s="503" t="s">
        <v>11229</v>
      </c>
      <c r="M1039" s="430" t="s">
        <v>11360</v>
      </c>
      <c r="N1039" s="430" t="s">
        <v>57</v>
      </c>
      <c r="O1039" s="453" t="s">
        <v>10171</v>
      </c>
      <c r="P1039" s="436" t="s">
        <v>7749</v>
      </c>
      <c r="Q1039" s="394" t="s">
        <v>11319</v>
      </c>
      <c r="R1039" s="436" t="s">
        <v>11656</v>
      </c>
      <c r="S1039" s="573" t="s">
        <v>3329</v>
      </c>
      <c r="T1039" s="606" t="s">
        <v>9192</v>
      </c>
      <c r="U1039" s="428" t="s">
        <v>11349</v>
      </c>
      <c r="V1039" s="429"/>
    </row>
    <row r="1040" spans="1:22" s="38" customFormat="1" ht="108" outlineLevel="1">
      <c r="A1040" s="474">
        <f t="shared" si="54"/>
        <v>967</v>
      </c>
      <c r="B1040" s="430" t="s">
        <v>10564</v>
      </c>
      <c r="C1040" s="430" t="s">
        <v>484</v>
      </c>
      <c r="D1040" s="458" t="s">
        <v>3330</v>
      </c>
      <c r="E1040" s="548">
        <v>6628009920</v>
      </c>
      <c r="F1040" s="430" t="s">
        <v>5575</v>
      </c>
      <c r="G1040" s="452" t="s">
        <v>3331</v>
      </c>
      <c r="H1040" s="430" t="s">
        <v>253</v>
      </c>
      <c r="I1040" s="430" t="s">
        <v>24</v>
      </c>
      <c r="J1040" s="431" t="s">
        <v>4259</v>
      </c>
      <c r="K1040" s="682">
        <v>440.86</v>
      </c>
      <c r="L1040" s="503" t="s">
        <v>11229</v>
      </c>
      <c r="M1040" s="430" t="s">
        <v>5906</v>
      </c>
      <c r="N1040" s="430" t="s">
        <v>57</v>
      </c>
      <c r="O1040" s="453" t="s">
        <v>10172</v>
      </c>
      <c r="P1040" s="573" t="s">
        <v>3332</v>
      </c>
      <c r="Q1040" s="394" t="s">
        <v>11320</v>
      </c>
      <c r="R1040" s="502" t="s">
        <v>7235</v>
      </c>
      <c r="S1040" s="430" t="s">
        <v>3333</v>
      </c>
      <c r="T1040" s="590" t="s">
        <v>3334</v>
      </c>
      <c r="U1040" s="428" t="s">
        <v>11350</v>
      </c>
      <c r="V1040" s="429"/>
    </row>
    <row r="1041" spans="1:30" s="38" customFormat="1" ht="72" outlineLevel="1">
      <c r="A1041" s="474">
        <f t="shared" si="54"/>
        <v>968</v>
      </c>
      <c r="B1041" s="430" t="s">
        <v>11297</v>
      </c>
      <c r="C1041" s="430" t="s">
        <v>484</v>
      </c>
      <c r="D1041" s="458" t="s">
        <v>3335</v>
      </c>
      <c r="E1041" s="430">
        <v>6628009856</v>
      </c>
      <c r="F1041" s="430" t="s">
        <v>5576</v>
      </c>
      <c r="G1041" s="425" t="s">
        <v>3336</v>
      </c>
      <c r="H1041" s="430" t="s">
        <v>253</v>
      </c>
      <c r="I1041" s="430" t="s">
        <v>24</v>
      </c>
      <c r="J1041" s="431" t="s">
        <v>8322</v>
      </c>
      <c r="K1041" s="682">
        <v>0</v>
      </c>
      <c r="L1041" s="503" t="s">
        <v>11229</v>
      </c>
      <c r="M1041" s="430" t="s">
        <v>11356</v>
      </c>
      <c r="N1041" s="430" t="s">
        <v>57</v>
      </c>
      <c r="O1041" s="453" t="s">
        <v>10173</v>
      </c>
      <c r="P1041" s="573" t="s">
        <v>3337</v>
      </c>
      <c r="Q1041" s="394" t="s">
        <v>11321</v>
      </c>
      <c r="R1041" s="502" t="s">
        <v>7236</v>
      </c>
      <c r="S1041" s="430" t="s">
        <v>3338</v>
      </c>
      <c r="T1041" s="590" t="s">
        <v>578</v>
      </c>
      <c r="U1041" s="428" t="s">
        <v>8573</v>
      </c>
      <c r="V1041" s="429"/>
    </row>
    <row r="1042" spans="1:30" s="38" customFormat="1" ht="84" outlineLevel="1">
      <c r="A1042" s="474">
        <f t="shared" si="54"/>
        <v>969</v>
      </c>
      <c r="B1042" s="430" t="s">
        <v>10565</v>
      </c>
      <c r="C1042" s="430" t="s">
        <v>484</v>
      </c>
      <c r="D1042" s="458" t="s">
        <v>3339</v>
      </c>
      <c r="E1042" s="430">
        <v>6628009863</v>
      </c>
      <c r="F1042" s="430" t="s">
        <v>5577</v>
      </c>
      <c r="G1042" s="425" t="s">
        <v>3340</v>
      </c>
      <c r="H1042" s="430" t="s">
        <v>253</v>
      </c>
      <c r="I1042" s="430" t="s">
        <v>24</v>
      </c>
      <c r="J1042" s="431" t="s">
        <v>8322</v>
      </c>
      <c r="K1042" s="682">
        <v>0</v>
      </c>
      <c r="L1042" s="503" t="s">
        <v>11229</v>
      </c>
      <c r="M1042" s="430" t="s">
        <v>11356</v>
      </c>
      <c r="N1042" s="430" t="s">
        <v>57</v>
      </c>
      <c r="O1042" s="453" t="s">
        <v>9967</v>
      </c>
      <c r="P1042" s="430" t="s">
        <v>3341</v>
      </c>
      <c r="Q1042" s="461" t="s">
        <v>11322</v>
      </c>
      <c r="R1042" s="430" t="s">
        <v>7237</v>
      </c>
      <c r="S1042" s="430" t="s">
        <v>6738</v>
      </c>
      <c r="T1042" s="590" t="s">
        <v>3342</v>
      </c>
      <c r="U1042" s="428" t="s">
        <v>11351</v>
      </c>
      <c r="V1042" s="429"/>
    </row>
    <row r="1043" spans="1:30" s="38" customFormat="1" ht="48" outlineLevel="1">
      <c r="A1043" s="474">
        <f t="shared" si="54"/>
        <v>970</v>
      </c>
      <c r="B1043" s="430" t="s">
        <v>10566</v>
      </c>
      <c r="C1043" s="430" t="s">
        <v>484</v>
      </c>
      <c r="D1043" s="458" t="s">
        <v>3343</v>
      </c>
      <c r="E1043" s="430">
        <v>6628009197</v>
      </c>
      <c r="F1043" s="430" t="s">
        <v>5578</v>
      </c>
      <c r="G1043" s="425" t="s">
        <v>3344</v>
      </c>
      <c r="H1043" s="430" t="s">
        <v>253</v>
      </c>
      <c r="I1043" s="430" t="s">
        <v>24</v>
      </c>
      <c r="J1043" s="431" t="s">
        <v>6254</v>
      </c>
      <c r="K1043" s="682" t="s">
        <v>11302</v>
      </c>
      <c r="L1043" s="503" t="s">
        <v>4152</v>
      </c>
      <c r="M1043" s="430" t="s">
        <v>5899</v>
      </c>
      <c r="N1043" s="430" t="s">
        <v>57</v>
      </c>
      <c r="O1043" s="453" t="s">
        <v>10012</v>
      </c>
      <c r="P1043" s="430" t="s">
        <v>3345</v>
      </c>
      <c r="Q1043" s="461" t="s">
        <v>11322</v>
      </c>
      <c r="R1043" s="430" t="s">
        <v>7238</v>
      </c>
      <c r="S1043" s="430" t="s">
        <v>3346</v>
      </c>
      <c r="T1043" s="590" t="s">
        <v>9173</v>
      </c>
      <c r="U1043" s="428" t="s">
        <v>3347</v>
      </c>
      <c r="V1043" s="429"/>
    </row>
    <row r="1044" spans="1:30" s="38" customFormat="1" ht="72" outlineLevel="1">
      <c r="A1044" s="474">
        <f t="shared" si="54"/>
        <v>971</v>
      </c>
      <c r="B1044" s="430" t="s">
        <v>10567</v>
      </c>
      <c r="C1044" s="430" t="s">
        <v>484</v>
      </c>
      <c r="D1044" s="458" t="s">
        <v>3348</v>
      </c>
      <c r="E1044" s="430">
        <v>6628007520</v>
      </c>
      <c r="F1044" s="430" t="s">
        <v>5579</v>
      </c>
      <c r="G1044" s="425" t="s">
        <v>3349</v>
      </c>
      <c r="H1044" s="430" t="s">
        <v>253</v>
      </c>
      <c r="I1044" s="430" t="s">
        <v>24</v>
      </c>
      <c r="J1044" s="431" t="s">
        <v>6255</v>
      </c>
      <c r="K1044" s="682" t="s">
        <v>11302</v>
      </c>
      <c r="L1044" s="503" t="s">
        <v>4152</v>
      </c>
      <c r="M1044" s="430" t="s">
        <v>6014</v>
      </c>
      <c r="N1044" s="430" t="s">
        <v>57</v>
      </c>
      <c r="O1044" s="453" t="s">
        <v>10174</v>
      </c>
      <c r="P1044" s="573" t="s">
        <v>3350</v>
      </c>
      <c r="Q1044" s="394" t="s">
        <v>11323</v>
      </c>
      <c r="R1044" s="686" t="s">
        <v>57</v>
      </c>
      <c r="S1044" s="430" t="s">
        <v>3351</v>
      </c>
      <c r="T1044" s="590" t="s">
        <v>9173</v>
      </c>
      <c r="U1044" s="428" t="s">
        <v>8574</v>
      </c>
      <c r="V1044" s="429"/>
    </row>
    <row r="1045" spans="1:30" s="38" customFormat="1" ht="84" customHeight="1" outlineLevel="1">
      <c r="A1045" s="474">
        <f t="shared" si="54"/>
        <v>972</v>
      </c>
      <c r="B1045" s="430" t="s">
        <v>10568</v>
      </c>
      <c r="C1045" s="430" t="s">
        <v>484</v>
      </c>
      <c r="D1045" s="458" t="s">
        <v>3352</v>
      </c>
      <c r="E1045" s="430">
        <v>6628009662</v>
      </c>
      <c r="F1045" s="430" t="s">
        <v>5580</v>
      </c>
      <c r="G1045" s="425" t="s">
        <v>3357</v>
      </c>
      <c r="H1045" s="430" t="s">
        <v>253</v>
      </c>
      <c r="I1045" s="430" t="s">
        <v>24</v>
      </c>
      <c r="J1045" s="431" t="s">
        <v>4259</v>
      </c>
      <c r="K1045" s="682" t="s">
        <v>11302</v>
      </c>
      <c r="L1045" s="503" t="s">
        <v>4152</v>
      </c>
      <c r="M1045" s="430" t="s">
        <v>4656</v>
      </c>
      <c r="N1045" s="430" t="s">
        <v>57</v>
      </c>
      <c r="O1045" s="453" t="s">
        <v>9999</v>
      </c>
      <c r="P1045" s="573" t="s">
        <v>3353</v>
      </c>
      <c r="Q1045" s="394" t="s">
        <v>11324</v>
      </c>
      <c r="R1045" s="502" t="s">
        <v>7239</v>
      </c>
      <c r="S1045" s="430" t="s">
        <v>3354</v>
      </c>
      <c r="T1045" s="590" t="s">
        <v>3238</v>
      </c>
      <c r="U1045" s="428" t="s">
        <v>3355</v>
      </c>
      <c r="V1045" s="429"/>
    </row>
    <row r="1046" spans="1:30" s="38" customFormat="1" ht="84" customHeight="1" outlineLevel="1">
      <c r="A1046" s="474">
        <f t="shared" si="54"/>
        <v>973</v>
      </c>
      <c r="B1046" s="430" t="s">
        <v>10569</v>
      </c>
      <c r="C1046" s="430" t="s">
        <v>484</v>
      </c>
      <c r="D1046" s="458" t="s">
        <v>3356</v>
      </c>
      <c r="E1046" s="430">
        <v>6628009662</v>
      </c>
      <c r="F1046" s="430" t="s">
        <v>5581</v>
      </c>
      <c r="G1046" s="425" t="s">
        <v>3357</v>
      </c>
      <c r="H1046" s="430" t="s">
        <v>253</v>
      </c>
      <c r="I1046" s="430" t="s">
        <v>24</v>
      </c>
      <c r="J1046" s="431" t="s">
        <v>7929</v>
      </c>
      <c r="K1046" s="682" t="s">
        <v>11302</v>
      </c>
      <c r="L1046" s="503" t="s">
        <v>4152</v>
      </c>
      <c r="M1046" s="430" t="s">
        <v>5958</v>
      </c>
      <c r="N1046" s="430" t="s">
        <v>57</v>
      </c>
      <c r="O1046" s="453" t="s">
        <v>11086</v>
      </c>
      <c r="P1046" s="573" t="s">
        <v>3358</v>
      </c>
      <c r="Q1046" s="394" t="s">
        <v>11325</v>
      </c>
      <c r="R1046" s="502" t="s">
        <v>7240</v>
      </c>
      <c r="S1046" s="430" t="s">
        <v>3354</v>
      </c>
      <c r="T1046" s="590" t="s">
        <v>3238</v>
      </c>
      <c r="U1046" s="428" t="s">
        <v>3355</v>
      </c>
      <c r="V1046" s="429"/>
      <c r="W1046" s="2"/>
      <c r="X1046" s="2"/>
      <c r="Y1046" s="2"/>
      <c r="Z1046" s="2"/>
      <c r="AA1046" s="2"/>
      <c r="AB1046" s="2"/>
      <c r="AC1046" s="2"/>
      <c r="AD1046" s="2"/>
    </row>
    <row r="1047" spans="1:30" s="38" customFormat="1" ht="37.5">
      <c r="A1047" s="532" t="s">
        <v>11208</v>
      </c>
      <c r="B1047" s="462"/>
      <c r="C1047" s="462"/>
      <c r="D1047" s="442"/>
      <c r="E1047" s="462"/>
      <c r="F1047" s="463"/>
      <c r="G1047" s="464"/>
      <c r="H1047" s="463"/>
      <c r="I1047" s="463"/>
      <c r="J1047" s="463"/>
      <c r="K1047" s="465"/>
      <c r="L1047" s="463"/>
      <c r="M1047" s="463"/>
      <c r="N1047" s="463"/>
      <c r="O1047" s="466"/>
      <c r="P1047" s="467"/>
      <c r="Q1047" s="468"/>
      <c r="R1047" s="463"/>
      <c r="S1047" s="463"/>
      <c r="T1047" s="466"/>
      <c r="U1047" s="469"/>
      <c r="V1047" s="429">
        <v>111</v>
      </c>
    </row>
    <row r="1048" spans="1:30" s="38" customFormat="1" ht="72" outlineLevel="1">
      <c r="A1048" s="474">
        <f>A1046+1</f>
        <v>974</v>
      </c>
      <c r="B1048" s="430" t="s">
        <v>11843</v>
      </c>
      <c r="C1048" s="430" t="s">
        <v>68</v>
      </c>
      <c r="D1048" s="458" t="s">
        <v>3359</v>
      </c>
      <c r="E1048" s="430">
        <v>6603011490</v>
      </c>
      <c r="F1048" s="430" t="s">
        <v>5585</v>
      </c>
      <c r="G1048" s="452" t="s">
        <v>3360</v>
      </c>
      <c r="H1048" s="430" t="s">
        <v>253</v>
      </c>
      <c r="I1048" s="430" t="s">
        <v>77</v>
      </c>
      <c r="J1048" s="430" t="s">
        <v>3361</v>
      </c>
      <c r="K1048" s="507" t="s">
        <v>3362</v>
      </c>
      <c r="L1048" s="430" t="s">
        <v>385</v>
      </c>
      <c r="M1048" s="430" t="s">
        <v>6078</v>
      </c>
      <c r="N1048" s="430" t="s">
        <v>57</v>
      </c>
      <c r="O1048" s="453" t="s">
        <v>10425</v>
      </c>
      <c r="P1048" s="430" t="s">
        <v>11396</v>
      </c>
      <c r="Q1048" s="461" t="s">
        <v>363</v>
      </c>
      <c r="R1048" s="430" t="s">
        <v>7241</v>
      </c>
      <c r="S1048" s="430" t="s">
        <v>3363</v>
      </c>
      <c r="T1048" s="497" t="s">
        <v>8953</v>
      </c>
      <c r="U1048" s="428" t="s">
        <v>3364</v>
      </c>
      <c r="V1048" s="429"/>
    </row>
    <row r="1049" spans="1:30" s="38" customFormat="1" ht="84" outlineLevel="1">
      <c r="A1049" s="474">
        <f>A1048+1</f>
        <v>975</v>
      </c>
      <c r="B1049" s="430" t="s">
        <v>11844</v>
      </c>
      <c r="C1049" s="430" t="s">
        <v>68</v>
      </c>
      <c r="D1049" s="435" t="s">
        <v>3365</v>
      </c>
      <c r="E1049" s="430">
        <v>6603011405</v>
      </c>
      <c r="F1049" s="430" t="s">
        <v>5586</v>
      </c>
      <c r="G1049" s="452" t="s">
        <v>3366</v>
      </c>
      <c r="H1049" s="430" t="s">
        <v>253</v>
      </c>
      <c r="I1049" s="430" t="s">
        <v>24</v>
      </c>
      <c r="J1049" s="556" t="s">
        <v>632</v>
      </c>
      <c r="K1049" s="530">
        <v>293.7</v>
      </c>
      <c r="L1049" s="430" t="s">
        <v>3367</v>
      </c>
      <c r="M1049" s="430" t="s">
        <v>4653</v>
      </c>
      <c r="N1049" s="430" t="s">
        <v>57</v>
      </c>
      <c r="O1049" s="453" t="s">
        <v>10426</v>
      </c>
      <c r="P1049" s="430" t="s">
        <v>3368</v>
      </c>
      <c r="Q1049" s="461" t="s">
        <v>363</v>
      </c>
      <c r="R1049" s="430" t="s">
        <v>7242</v>
      </c>
      <c r="S1049" s="430" t="s">
        <v>3369</v>
      </c>
      <c r="T1049" s="497" t="s">
        <v>8262</v>
      </c>
      <c r="U1049" s="601" t="s">
        <v>8575</v>
      </c>
      <c r="V1049" s="429"/>
    </row>
    <row r="1050" spans="1:30" s="38" customFormat="1" ht="156" outlineLevel="1">
      <c r="A1050" s="474">
        <f>A1049+1</f>
        <v>976</v>
      </c>
      <c r="B1050" s="432" t="s">
        <v>11845</v>
      </c>
      <c r="C1050" s="430" t="s">
        <v>68</v>
      </c>
      <c r="D1050" s="458" t="s">
        <v>5590</v>
      </c>
      <c r="E1050" s="430">
        <v>6603011388</v>
      </c>
      <c r="F1050" s="430" t="s">
        <v>11223</v>
      </c>
      <c r="G1050" s="425" t="s">
        <v>3370</v>
      </c>
      <c r="H1050" s="430" t="s">
        <v>253</v>
      </c>
      <c r="I1050" s="430" t="s">
        <v>24</v>
      </c>
      <c r="J1050" s="556" t="s">
        <v>4377</v>
      </c>
      <c r="K1050" s="530">
        <v>293.7</v>
      </c>
      <c r="L1050" s="430" t="s">
        <v>3367</v>
      </c>
      <c r="M1050" s="430" t="s">
        <v>11506</v>
      </c>
      <c r="N1050" s="430" t="s">
        <v>57</v>
      </c>
      <c r="O1050" s="453" t="s">
        <v>10427</v>
      </c>
      <c r="P1050" s="430" t="s">
        <v>4627</v>
      </c>
      <c r="Q1050" s="461" t="s">
        <v>363</v>
      </c>
      <c r="R1050" s="430" t="s">
        <v>7243</v>
      </c>
      <c r="S1050" s="430" t="s">
        <v>3371</v>
      </c>
      <c r="T1050" s="497" t="s">
        <v>8263</v>
      </c>
      <c r="U1050" s="601" t="s">
        <v>8576</v>
      </c>
      <c r="V1050" s="429"/>
    </row>
    <row r="1051" spans="1:30" s="38" customFormat="1" ht="72" outlineLevel="1">
      <c r="A1051" s="474">
        <f>A1050+1</f>
        <v>977</v>
      </c>
      <c r="B1051" s="430" t="s">
        <v>8791</v>
      </c>
      <c r="C1051" s="430" t="s">
        <v>68</v>
      </c>
      <c r="D1051" s="458" t="s">
        <v>5591</v>
      </c>
      <c r="E1051" s="430">
        <v>6603015801</v>
      </c>
      <c r="F1051" s="430" t="s">
        <v>5587</v>
      </c>
      <c r="G1051" s="425" t="s">
        <v>3372</v>
      </c>
      <c r="H1051" s="430" t="s">
        <v>253</v>
      </c>
      <c r="I1051" s="430" t="s">
        <v>24</v>
      </c>
      <c r="J1051" s="430" t="s">
        <v>4430</v>
      </c>
      <c r="K1051" s="530">
        <v>293.7</v>
      </c>
      <c r="L1051" s="430" t="s">
        <v>3367</v>
      </c>
      <c r="M1051" s="430" t="s">
        <v>5905</v>
      </c>
      <c r="N1051" s="430" t="s">
        <v>57</v>
      </c>
      <c r="O1051" s="453" t="s">
        <v>10133</v>
      </c>
      <c r="P1051" s="430" t="s">
        <v>3373</v>
      </c>
      <c r="Q1051" s="461" t="s">
        <v>363</v>
      </c>
      <c r="R1051" s="430" t="s">
        <v>9294</v>
      </c>
      <c r="S1051" s="430" t="s">
        <v>3374</v>
      </c>
      <c r="T1051" s="497" t="s">
        <v>8264</v>
      </c>
      <c r="U1051" s="601" t="s">
        <v>8577</v>
      </c>
      <c r="V1051" s="429"/>
    </row>
    <row r="1052" spans="1:30" s="38" customFormat="1" ht="79.150000000000006" customHeight="1" outlineLevel="1">
      <c r="A1052" s="474">
        <f>A1051+1</f>
        <v>978</v>
      </c>
      <c r="B1052" s="430" t="s">
        <v>11846</v>
      </c>
      <c r="C1052" s="430" t="s">
        <v>68</v>
      </c>
      <c r="D1052" s="458" t="s">
        <v>3375</v>
      </c>
      <c r="E1052" s="510">
        <v>6683003090</v>
      </c>
      <c r="F1052" s="430" t="s">
        <v>5588</v>
      </c>
      <c r="G1052" s="425" t="s">
        <v>3376</v>
      </c>
      <c r="H1052" s="430" t="s">
        <v>253</v>
      </c>
      <c r="I1052" s="510" t="s">
        <v>24</v>
      </c>
      <c r="J1052" s="430" t="s">
        <v>4511</v>
      </c>
      <c r="K1052" s="530">
        <v>293.7</v>
      </c>
      <c r="L1052" s="430" t="s">
        <v>3367</v>
      </c>
      <c r="M1052" s="430" t="s">
        <v>5907</v>
      </c>
      <c r="N1052" s="663" t="s">
        <v>57</v>
      </c>
      <c r="O1052" s="453" t="s">
        <v>9980</v>
      </c>
      <c r="P1052" s="430" t="s">
        <v>3377</v>
      </c>
      <c r="Q1052" s="461" t="s">
        <v>105</v>
      </c>
      <c r="R1052" s="430" t="s">
        <v>3378</v>
      </c>
      <c r="S1052" s="430" t="s">
        <v>3379</v>
      </c>
      <c r="T1052" s="497" t="s">
        <v>8265</v>
      </c>
      <c r="U1052" s="601" t="s">
        <v>8578</v>
      </c>
      <c r="V1052" s="429"/>
    </row>
    <row r="1053" spans="1:30" s="38" customFormat="1" ht="72" outlineLevel="1">
      <c r="A1053" s="474">
        <f>A1052+1</f>
        <v>979</v>
      </c>
      <c r="B1053" s="430" t="s">
        <v>11847</v>
      </c>
      <c r="C1053" s="430" t="s">
        <v>68</v>
      </c>
      <c r="D1053" s="458" t="s">
        <v>3380</v>
      </c>
      <c r="E1053" s="430">
        <v>6603011395</v>
      </c>
      <c r="F1053" s="430" t="s">
        <v>5589</v>
      </c>
      <c r="G1053" s="425" t="s">
        <v>3381</v>
      </c>
      <c r="H1053" s="430" t="s">
        <v>253</v>
      </c>
      <c r="I1053" s="430" t="s">
        <v>24</v>
      </c>
      <c r="J1053" s="430" t="s">
        <v>4431</v>
      </c>
      <c r="K1053" s="530">
        <v>293.7</v>
      </c>
      <c r="L1053" s="430" t="s">
        <v>3367</v>
      </c>
      <c r="M1053" s="430" t="s">
        <v>6153</v>
      </c>
      <c r="N1053" s="663" t="s">
        <v>57</v>
      </c>
      <c r="O1053" s="453" t="s">
        <v>11087</v>
      </c>
      <c r="P1053" s="430" t="s">
        <v>3382</v>
      </c>
      <c r="Q1053" s="461" t="s">
        <v>363</v>
      </c>
      <c r="R1053" s="430" t="s">
        <v>9295</v>
      </c>
      <c r="S1053" s="430" t="s">
        <v>3383</v>
      </c>
      <c r="T1053" s="497" t="s">
        <v>8954</v>
      </c>
      <c r="U1053" s="601" t="s">
        <v>8579</v>
      </c>
      <c r="V1053" s="429"/>
      <c r="W1053" s="2"/>
      <c r="X1053" s="2"/>
      <c r="Y1053" s="2"/>
      <c r="Z1053" s="2"/>
      <c r="AA1053" s="2"/>
      <c r="AB1053" s="2"/>
      <c r="AC1053" s="2"/>
      <c r="AD1053" s="2"/>
    </row>
    <row r="1054" spans="1:30" s="38" customFormat="1" ht="37.5">
      <c r="A1054" s="532" t="s">
        <v>11209</v>
      </c>
      <c r="B1054" s="462"/>
      <c r="C1054" s="462"/>
      <c r="D1054" s="442"/>
      <c r="E1054" s="462"/>
      <c r="F1054" s="463"/>
      <c r="G1054" s="464"/>
      <c r="H1054" s="463"/>
      <c r="I1054" s="463"/>
      <c r="J1054" s="476"/>
      <c r="K1054" s="465"/>
      <c r="L1054" s="463"/>
      <c r="M1054" s="463"/>
      <c r="N1054" s="463"/>
      <c r="O1054" s="466"/>
      <c r="P1054" s="467"/>
      <c r="Q1054" s="468"/>
      <c r="R1054" s="463"/>
      <c r="S1054" s="463"/>
      <c r="T1054" s="466"/>
      <c r="U1054" s="469"/>
      <c r="V1054" s="429">
        <v>111</v>
      </c>
    </row>
    <row r="1055" spans="1:30" s="38" customFormat="1" ht="84" outlineLevel="1">
      <c r="A1055" s="474">
        <f>A1053+1</f>
        <v>980</v>
      </c>
      <c r="B1055" s="436" t="s">
        <v>11407</v>
      </c>
      <c r="C1055" s="430" t="s">
        <v>484</v>
      </c>
      <c r="D1055" s="435" t="s">
        <v>3384</v>
      </c>
      <c r="E1055" s="436">
        <v>6607005787</v>
      </c>
      <c r="F1055" s="520" t="s">
        <v>5592</v>
      </c>
      <c r="G1055" s="437" t="s">
        <v>3385</v>
      </c>
      <c r="H1055" s="430" t="s">
        <v>253</v>
      </c>
      <c r="I1055" s="430" t="s">
        <v>24</v>
      </c>
      <c r="J1055" s="432" t="s">
        <v>12603</v>
      </c>
      <c r="K1055" s="514">
        <v>231.94</v>
      </c>
      <c r="L1055" s="432" t="s">
        <v>12604</v>
      </c>
      <c r="M1055" s="430" t="s">
        <v>11406</v>
      </c>
      <c r="N1055" s="663" t="s">
        <v>57</v>
      </c>
      <c r="O1055" s="438" t="s">
        <v>10428</v>
      </c>
      <c r="P1055" s="430" t="s">
        <v>3386</v>
      </c>
      <c r="Q1055" s="461" t="s">
        <v>363</v>
      </c>
      <c r="R1055" s="503" t="s">
        <v>57</v>
      </c>
      <c r="S1055" s="436" t="s">
        <v>3387</v>
      </c>
      <c r="T1055" s="504" t="s">
        <v>8955</v>
      </c>
      <c r="U1055" s="428" t="s">
        <v>8353</v>
      </c>
      <c r="V1055" s="429"/>
      <c r="W1055" s="2"/>
      <c r="X1055" s="2"/>
      <c r="Y1055" s="2"/>
      <c r="Z1055" s="2"/>
      <c r="AA1055" s="2"/>
      <c r="AB1055" s="2"/>
      <c r="AC1055" s="2"/>
      <c r="AD1055" s="2"/>
    </row>
    <row r="1056" spans="1:30" s="38" customFormat="1" ht="37.5">
      <c r="A1056" s="532" t="s">
        <v>11290</v>
      </c>
      <c r="B1056" s="462"/>
      <c r="C1056" s="462"/>
      <c r="D1056" s="442"/>
      <c r="E1056" s="462"/>
      <c r="F1056" s="463"/>
      <c r="G1056" s="464"/>
      <c r="H1056" s="463"/>
      <c r="I1056" s="463"/>
      <c r="J1056" s="463"/>
      <c r="K1056" s="465"/>
      <c r="L1056" s="463"/>
      <c r="M1056" s="463"/>
      <c r="N1056" s="463"/>
      <c r="O1056" s="466"/>
      <c r="P1056" s="467"/>
      <c r="Q1056" s="468"/>
      <c r="R1056" s="463"/>
      <c r="S1056" s="463"/>
      <c r="T1056" s="466"/>
      <c r="U1056" s="469"/>
      <c r="V1056" s="429">
        <v>111</v>
      </c>
    </row>
    <row r="1057" spans="1:30" s="38" customFormat="1" ht="60" outlineLevel="1">
      <c r="A1057" s="474">
        <f>A1055+1</f>
        <v>981</v>
      </c>
      <c r="B1057" s="436" t="s">
        <v>10570</v>
      </c>
      <c r="C1057" s="430" t="s">
        <v>68</v>
      </c>
      <c r="D1057" s="435" t="s">
        <v>3388</v>
      </c>
      <c r="E1057" s="436">
        <v>6631006380</v>
      </c>
      <c r="F1057" s="520" t="s">
        <v>9149</v>
      </c>
      <c r="G1057" s="437" t="s">
        <v>5972</v>
      </c>
      <c r="H1057" s="430" t="s">
        <v>253</v>
      </c>
      <c r="I1057" s="430" t="s">
        <v>24</v>
      </c>
      <c r="J1057" s="520" t="s">
        <v>3201</v>
      </c>
      <c r="K1057" s="507">
        <v>318</v>
      </c>
      <c r="L1057" s="436" t="s">
        <v>361</v>
      </c>
      <c r="M1057" s="430" t="s">
        <v>5973</v>
      </c>
      <c r="N1057" s="430" t="s">
        <v>57</v>
      </c>
      <c r="O1057" s="438" t="s">
        <v>10452</v>
      </c>
      <c r="P1057" s="430" t="s">
        <v>5975</v>
      </c>
      <c r="Q1057" s="439" t="s">
        <v>9625</v>
      </c>
      <c r="R1057" s="436" t="s">
        <v>14069</v>
      </c>
      <c r="S1057" s="436" t="s">
        <v>5974</v>
      </c>
      <c r="T1057" s="504" t="s">
        <v>8956</v>
      </c>
      <c r="U1057" s="505" t="s">
        <v>70</v>
      </c>
      <c r="V1057" s="429"/>
      <c r="W1057" s="2"/>
      <c r="X1057" s="2"/>
      <c r="Y1057" s="2"/>
      <c r="Z1057" s="2"/>
      <c r="AA1057" s="2"/>
      <c r="AB1057" s="2"/>
      <c r="AC1057" s="2"/>
      <c r="AD1057" s="2"/>
    </row>
    <row r="1058" spans="1:30" s="38" customFormat="1" ht="72" outlineLevel="1">
      <c r="A1058" s="474">
        <f t="shared" ref="A1058:A1066" si="55">A1057+1</f>
        <v>982</v>
      </c>
      <c r="B1058" s="436" t="s">
        <v>10571</v>
      </c>
      <c r="C1058" s="430" t="s">
        <v>68</v>
      </c>
      <c r="D1058" s="435" t="s">
        <v>5976</v>
      </c>
      <c r="E1058" s="436">
        <v>6631006044</v>
      </c>
      <c r="F1058" s="520" t="s">
        <v>5977</v>
      </c>
      <c r="G1058" s="437" t="s">
        <v>5978</v>
      </c>
      <c r="H1058" s="430" t="s">
        <v>253</v>
      </c>
      <c r="I1058" s="430" t="s">
        <v>24</v>
      </c>
      <c r="J1058" s="520" t="s">
        <v>613</v>
      </c>
      <c r="K1058" s="507">
        <v>318</v>
      </c>
      <c r="L1058" s="436" t="s">
        <v>361</v>
      </c>
      <c r="M1058" s="430" t="s">
        <v>5979</v>
      </c>
      <c r="N1058" s="430" t="s">
        <v>57</v>
      </c>
      <c r="O1058" s="438" t="s">
        <v>10453</v>
      </c>
      <c r="P1058" s="430" t="s">
        <v>5980</v>
      </c>
      <c r="Q1058" s="439" t="s">
        <v>9625</v>
      </c>
      <c r="R1058" s="436" t="s">
        <v>14073</v>
      </c>
      <c r="S1058" s="436" t="s">
        <v>14072</v>
      </c>
      <c r="T1058" s="504" t="s">
        <v>8957</v>
      </c>
      <c r="U1058" s="601" t="s">
        <v>8580</v>
      </c>
      <c r="V1058" s="429"/>
      <c r="W1058" s="2"/>
      <c r="X1058" s="2"/>
      <c r="Y1058" s="2"/>
      <c r="Z1058" s="2"/>
      <c r="AA1058" s="2"/>
      <c r="AB1058" s="2"/>
      <c r="AC1058" s="2"/>
      <c r="AD1058" s="2"/>
    </row>
    <row r="1059" spans="1:30" s="38" customFormat="1" ht="60" outlineLevel="1">
      <c r="A1059" s="474">
        <f t="shared" si="55"/>
        <v>983</v>
      </c>
      <c r="B1059" s="436" t="s">
        <v>14071</v>
      </c>
      <c r="C1059" s="430" t="s">
        <v>68</v>
      </c>
      <c r="D1059" s="435" t="s">
        <v>5981</v>
      </c>
      <c r="E1059" s="436">
        <v>6631006358</v>
      </c>
      <c r="F1059" s="520" t="s">
        <v>5982</v>
      </c>
      <c r="G1059" s="437" t="s">
        <v>5983</v>
      </c>
      <c r="H1059" s="430" t="s">
        <v>253</v>
      </c>
      <c r="I1059" s="430" t="s">
        <v>24</v>
      </c>
      <c r="J1059" s="520" t="s">
        <v>5985</v>
      </c>
      <c r="K1059" s="507">
        <v>318</v>
      </c>
      <c r="L1059" s="436" t="s">
        <v>361</v>
      </c>
      <c r="M1059" s="430" t="s">
        <v>6149</v>
      </c>
      <c r="N1059" s="430" t="s">
        <v>57</v>
      </c>
      <c r="O1059" s="438" t="s">
        <v>6585</v>
      </c>
      <c r="P1059" s="430" t="s">
        <v>3389</v>
      </c>
      <c r="Q1059" s="439" t="s">
        <v>9625</v>
      </c>
      <c r="R1059" s="436" t="s">
        <v>6770</v>
      </c>
      <c r="S1059" s="436" t="s">
        <v>5984</v>
      </c>
      <c r="T1059" s="504" t="s">
        <v>8958</v>
      </c>
      <c r="U1059" s="601" t="s">
        <v>8581</v>
      </c>
      <c r="V1059" s="429"/>
      <c r="W1059" s="2"/>
      <c r="X1059" s="2"/>
      <c r="Y1059" s="2"/>
      <c r="Z1059" s="2"/>
      <c r="AA1059" s="2"/>
      <c r="AB1059" s="2"/>
      <c r="AC1059" s="2"/>
      <c r="AD1059" s="2"/>
    </row>
    <row r="1060" spans="1:30" s="38" customFormat="1" ht="60" outlineLevel="1">
      <c r="A1060" s="474">
        <f t="shared" si="55"/>
        <v>984</v>
      </c>
      <c r="B1060" s="436" t="s">
        <v>10572</v>
      </c>
      <c r="C1060" s="430" t="s">
        <v>68</v>
      </c>
      <c r="D1060" s="435" t="s">
        <v>3390</v>
      </c>
      <c r="E1060" s="436">
        <v>6631006076</v>
      </c>
      <c r="F1060" s="520" t="s">
        <v>5986</v>
      </c>
      <c r="G1060" s="437" t="s">
        <v>5987</v>
      </c>
      <c r="H1060" s="430" t="s">
        <v>253</v>
      </c>
      <c r="I1060" s="430" t="s">
        <v>24</v>
      </c>
      <c r="J1060" s="520" t="s">
        <v>3201</v>
      </c>
      <c r="K1060" s="507">
        <v>318</v>
      </c>
      <c r="L1060" s="436" t="s">
        <v>361</v>
      </c>
      <c r="M1060" s="430" t="s">
        <v>5973</v>
      </c>
      <c r="N1060" s="430" t="s">
        <v>57</v>
      </c>
      <c r="O1060" s="438" t="s">
        <v>10457</v>
      </c>
      <c r="P1060" s="430" t="s">
        <v>5988</v>
      </c>
      <c r="Q1060" s="439" t="s">
        <v>9625</v>
      </c>
      <c r="R1060" s="436" t="s">
        <v>6770</v>
      </c>
      <c r="S1060" s="436" t="s">
        <v>5989</v>
      </c>
      <c r="T1060" s="504" t="s">
        <v>8959</v>
      </c>
      <c r="U1060" s="505" t="s">
        <v>70</v>
      </c>
      <c r="V1060" s="429"/>
      <c r="W1060" s="2"/>
      <c r="X1060" s="2"/>
      <c r="Y1060" s="2"/>
      <c r="Z1060" s="2"/>
      <c r="AA1060" s="2"/>
      <c r="AB1060" s="2"/>
      <c r="AC1060" s="2"/>
      <c r="AD1060" s="2"/>
    </row>
    <row r="1061" spans="1:30" s="38" customFormat="1" ht="60" outlineLevel="1">
      <c r="A1061" s="474">
        <f t="shared" si="55"/>
        <v>985</v>
      </c>
      <c r="B1061" s="436" t="s">
        <v>10573</v>
      </c>
      <c r="C1061" s="436" t="s">
        <v>68</v>
      </c>
      <c r="D1061" s="435" t="s">
        <v>3391</v>
      </c>
      <c r="E1061" s="436">
        <v>6631006090</v>
      </c>
      <c r="F1061" s="436" t="s">
        <v>5593</v>
      </c>
      <c r="G1061" s="437" t="s">
        <v>5990</v>
      </c>
      <c r="H1061" s="430" t="s">
        <v>253</v>
      </c>
      <c r="I1061" s="432" t="s">
        <v>24</v>
      </c>
      <c r="J1061" s="520" t="s">
        <v>5991</v>
      </c>
      <c r="K1061" s="507">
        <v>318</v>
      </c>
      <c r="L1061" s="436" t="s">
        <v>361</v>
      </c>
      <c r="M1061" s="430" t="s">
        <v>5993</v>
      </c>
      <c r="N1061" s="430" t="s">
        <v>57</v>
      </c>
      <c r="O1061" s="564" t="s">
        <v>10454</v>
      </c>
      <c r="P1061" s="436" t="s">
        <v>3392</v>
      </c>
      <c r="Q1061" s="439" t="s">
        <v>9625</v>
      </c>
      <c r="R1061" s="436" t="s">
        <v>6770</v>
      </c>
      <c r="S1061" s="436" t="s">
        <v>5994</v>
      </c>
      <c r="T1061" s="504" t="s">
        <v>8960</v>
      </c>
      <c r="U1061" s="505" t="s">
        <v>70</v>
      </c>
      <c r="V1061" s="429"/>
    </row>
    <row r="1062" spans="1:30" s="38" customFormat="1" ht="84" outlineLevel="1">
      <c r="A1062" s="474">
        <f t="shared" si="55"/>
        <v>986</v>
      </c>
      <c r="B1062" s="436" t="s">
        <v>10574</v>
      </c>
      <c r="C1062" s="436" t="s">
        <v>68</v>
      </c>
      <c r="D1062" s="435" t="s">
        <v>3393</v>
      </c>
      <c r="E1062" s="436">
        <v>6631006020</v>
      </c>
      <c r="F1062" s="436" t="s">
        <v>5594</v>
      </c>
      <c r="G1062" s="437" t="s">
        <v>3394</v>
      </c>
      <c r="H1062" s="430" t="s">
        <v>253</v>
      </c>
      <c r="I1062" s="432" t="s">
        <v>24</v>
      </c>
      <c r="J1062" s="520" t="s">
        <v>5992</v>
      </c>
      <c r="K1062" s="507">
        <v>318</v>
      </c>
      <c r="L1062" s="436" t="s">
        <v>361</v>
      </c>
      <c r="M1062" s="430" t="s">
        <v>5905</v>
      </c>
      <c r="N1062" s="430" t="s">
        <v>57</v>
      </c>
      <c r="O1062" s="564" t="s">
        <v>10455</v>
      </c>
      <c r="P1062" s="642" t="s">
        <v>3395</v>
      </c>
      <c r="Q1062" s="439" t="s">
        <v>9625</v>
      </c>
      <c r="R1062" s="436" t="s">
        <v>9237</v>
      </c>
      <c r="S1062" s="436" t="s">
        <v>5995</v>
      </c>
      <c r="T1062" s="504" t="s">
        <v>8961</v>
      </c>
      <c r="U1062" s="505" t="s">
        <v>70</v>
      </c>
      <c r="V1062" s="429"/>
    </row>
    <row r="1063" spans="1:30" s="38" customFormat="1" ht="72" outlineLevel="1">
      <c r="A1063" s="474">
        <f t="shared" si="55"/>
        <v>987</v>
      </c>
      <c r="B1063" s="436" t="s">
        <v>10575</v>
      </c>
      <c r="C1063" s="436" t="s">
        <v>68</v>
      </c>
      <c r="D1063" s="435" t="s">
        <v>5996</v>
      </c>
      <c r="E1063" s="436">
        <v>6631004400</v>
      </c>
      <c r="F1063" s="436" t="s">
        <v>5595</v>
      </c>
      <c r="G1063" s="437" t="s">
        <v>5998</v>
      </c>
      <c r="H1063" s="430" t="s">
        <v>253</v>
      </c>
      <c r="I1063" s="432" t="s">
        <v>24</v>
      </c>
      <c r="J1063" s="520" t="s">
        <v>7920</v>
      </c>
      <c r="K1063" s="507">
        <v>318</v>
      </c>
      <c r="L1063" s="436" t="s">
        <v>361</v>
      </c>
      <c r="M1063" s="430" t="s">
        <v>4657</v>
      </c>
      <c r="N1063" s="430" t="s">
        <v>57</v>
      </c>
      <c r="O1063" s="564" t="s">
        <v>10175</v>
      </c>
      <c r="P1063" s="436" t="s">
        <v>3396</v>
      </c>
      <c r="Q1063" s="439" t="s">
        <v>9625</v>
      </c>
      <c r="R1063" s="436" t="s">
        <v>14070</v>
      </c>
      <c r="S1063" s="436" t="s">
        <v>6000</v>
      </c>
      <c r="T1063" s="504" t="s">
        <v>8962</v>
      </c>
      <c r="U1063" s="505" t="s">
        <v>70</v>
      </c>
      <c r="V1063" s="429"/>
    </row>
    <row r="1064" spans="1:30" s="38" customFormat="1" ht="84" outlineLevel="1">
      <c r="A1064" s="474">
        <f t="shared" si="55"/>
        <v>988</v>
      </c>
      <c r="B1064" s="436" t="s">
        <v>10576</v>
      </c>
      <c r="C1064" s="436" t="s">
        <v>68</v>
      </c>
      <c r="D1064" s="435" t="s">
        <v>5997</v>
      </c>
      <c r="E1064" s="436">
        <v>6631006118</v>
      </c>
      <c r="F1064" s="436" t="s">
        <v>5596</v>
      </c>
      <c r="G1064" s="437" t="s">
        <v>5999</v>
      </c>
      <c r="H1064" s="430" t="s">
        <v>253</v>
      </c>
      <c r="I1064" s="432" t="s">
        <v>24</v>
      </c>
      <c r="J1064" s="520" t="s">
        <v>5992</v>
      </c>
      <c r="K1064" s="507">
        <v>318</v>
      </c>
      <c r="L1064" s="436" t="s">
        <v>361</v>
      </c>
      <c r="M1064" s="430" t="s">
        <v>4657</v>
      </c>
      <c r="N1064" s="430" t="s">
        <v>57</v>
      </c>
      <c r="O1064" s="564" t="s">
        <v>10456</v>
      </c>
      <c r="P1064" s="436" t="s">
        <v>3397</v>
      </c>
      <c r="Q1064" s="439" t="s">
        <v>9625</v>
      </c>
      <c r="R1064" s="436" t="s">
        <v>9238</v>
      </c>
      <c r="S1064" s="436" t="s">
        <v>6001</v>
      </c>
      <c r="T1064" s="504" t="s">
        <v>8963</v>
      </c>
      <c r="U1064" s="505" t="s">
        <v>70</v>
      </c>
      <c r="V1064" s="429"/>
    </row>
    <row r="1065" spans="1:30" s="38" customFormat="1" ht="84" outlineLevel="1">
      <c r="A1065" s="474">
        <f t="shared" si="55"/>
        <v>989</v>
      </c>
      <c r="B1065" s="436" t="s">
        <v>10577</v>
      </c>
      <c r="C1065" s="436" t="s">
        <v>68</v>
      </c>
      <c r="D1065" s="435" t="s">
        <v>6002</v>
      </c>
      <c r="E1065" s="436">
        <v>6631006164</v>
      </c>
      <c r="F1065" s="436" t="s">
        <v>6003</v>
      </c>
      <c r="G1065" s="437" t="s">
        <v>6004</v>
      </c>
      <c r="H1065" s="430" t="s">
        <v>253</v>
      </c>
      <c r="I1065" s="432" t="s">
        <v>24</v>
      </c>
      <c r="J1065" s="520" t="s">
        <v>7920</v>
      </c>
      <c r="K1065" s="563">
        <v>413</v>
      </c>
      <c r="L1065" s="436" t="s">
        <v>361</v>
      </c>
      <c r="M1065" s="430" t="s">
        <v>6005</v>
      </c>
      <c r="N1065" s="430" t="s">
        <v>57</v>
      </c>
      <c r="O1065" s="564" t="s">
        <v>10458</v>
      </c>
      <c r="P1065" s="436" t="s">
        <v>3398</v>
      </c>
      <c r="Q1065" s="439" t="s">
        <v>9625</v>
      </c>
      <c r="R1065" s="436" t="s">
        <v>9239</v>
      </c>
      <c r="S1065" s="436" t="s">
        <v>6006</v>
      </c>
      <c r="T1065" s="504" t="s">
        <v>8964</v>
      </c>
      <c r="U1065" s="505" t="s">
        <v>70</v>
      </c>
      <c r="V1065" s="429"/>
    </row>
    <row r="1066" spans="1:30" s="38" customFormat="1" ht="84" outlineLevel="1">
      <c r="A1066" s="474">
        <f t="shared" si="55"/>
        <v>990</v>
      </c>
      <c r="B1066" s="436" t="s">
        <v>10595</v>
      </c>
      <c r="C1066" s="436" t="s">
        <v>68</v>
      </c>
      <c r="D1066" s="435" t="s">
        <v>3399</v>
      </c>
      <c r="E1066" s="436">
        <v>6631006157</v>
      </c>
      <c r="F1066" s="436" t="s">
        <v>5597</v>
      </c>
      <c r="G1066" s="437" t="s">
        <v>3400</v>
      </c>
      <c r="H1066" s="430" t="s">
        <v>253</v>
      </c>
      <c r="I1066" s="432" t="s">
        <v>24</v>
      </c>
      <c r="J1066" s="430" t="s">
        <v>8322</v>
      </c>
      <c r="K1066" s="460">
        <v>0</v>
      </c>
      <c r="L1066" s="436" t="s">
        <v>361</v>
      </c>
      <c r="M1066" s="430" t="s">
        <v>6073</v>
      </c>
      <c r="N1066" s="430" t="s">
        <v>57</v>
      </c>
      <c r="O1066" s="564" t="s">
        <v>11088</v>
      </c>
      <c r="P1066" s="436" t="s">
        <v>3401</v>
      </c>
      <c r="Q1066" s="461" t="s">
        <v>363</v>
      </c>
      <c r="R1066" s="436" t="s">
        <v>9240</v>
      </c>
      <c r="S1066" s="576" t="s">
        <v>3402</v>
      </c>
      <c r="T1066" s="453" t="s">
        <v>9172</v>
      </c>
      <c r="U1066" s="428" t="s">
        <v>57</v>
      </c>
      <c r="V1066" s="429"/>
      <c r="W1066" s="2"/>
      <c r="X1066" s="2"/>
      <c r="Y1066" s="2"/>
      <c r="Z1066" s="2"/>
      <c r="AA1066" s="2"/>
      <c r="AB1066" s="2"/>
      <c r="AC1066" s="2"/>
      <c r="AD1066" s="2"/>
    </row>
    <row r="1067" spans="1:30" s="38" customFormat="1" ht="37.5">
      <c r="A1067" s="532" t="s">
        <v>11291</v>
      </c>
      <c r="B1067" s="462"/>
      <c r="C1067" s="462"/>
      <c r="D1067" s="442"/>
      <c r="E1067" s="462"/>
      <c r="F1067" s="463"/>
      <c r="G1067" s="464"/>
      <c r="H1067" s="463"/>
      <c r="I1067" s="463"/>
      <c r="J1067" s="463"/>
      <c r="K1067" s="465"/>
      <c r="L1067" s="463"/>
      <c r="M1067" s="463"/>
      <c r="N1067" s="463"/>
      <c r="O1067" s="466"/>
      <c r="P1067" s="467"/>
      <c r="Q1067" s="468"/>
      <c r="R1067" s="463"/>
      <c r="S1067" s="463"/>
      <c r="T1067" s="466"/>
      <c r="U1067" s="469"/>
      <c r="V1067" s="429">
        <v>111</v>
      </c>
    </row>
    <row r="1068" spans="1:30" s="38" customFormat="1" ht="288" outlineLevel="1">
      <c r="A1068" s="474">
        <f>A1066+1</f>
        <v>991</v>
      </c>
      <c r="B1068" s="430" t="s">
        <v>9078</v>
      </c>
      <c r="C1068" s="430" t="s">
        <v>68</v>
      </c>
      <c r="D1068" s="458" t="s">
        <v>3403</v>
      </c>
      <c r="E1068" s="430">
        <v>6632002765</v>
      </c>
      <c r="F1068" s="430" t="s">
        <v>5598</v>
      </c>
      <c r="G1068" s="425" t="s">
        <v>9083</v>
      </c>
      <c r="H1068" s="430" t="s">
        <v>253</v>
      </c>
      <c r="I1068" s="430" t="s">
        <v>24</v>
      </c>
      <c r="J1068" s="430" t="s">
        <v>3404</v>
      </c>
      <c r="K1068" s="530">
        <v>394.77</v>
      </c>
      <c r="L1068" s="430" t="s">
        <v>361</v>
      </c>
      <c r="M1068" s="430" t="s">
        <v>5917</v>
      </c>
      <c r="N1068" s="430" t="s">
        <v>57</v>
      </c>
      <c r="O1068" s="453" t="s">
        <v>10033</v>
      </c>
      <c r="P1068" s="430" t="s">
        <v>12809</v>
      </c>
      <c r="Q1068" s="687" t="s">
        <v>9890</v>
      </c>
      <c r="R1068" s="430" t="s">
        <v>9122</v>
      </c>
      <c r="S1068" s="430" t="s">
        <v>3405</v>
      </c>
      <c r="T1068" s="687" t="s">
        <v>9157</v>
      </c>
      <c r="U1068" s="688" t="s">
        <v>9084</v>
      </c>
      <c r="V1068" s="429"/>
    </row>
    <row r="1069" spans="1:30" s="38" customFormat="1" ht="84" outlineLevel="1">
      <c r="A1069" s="474">
        <f t="shared" ref="A1069:A1094" si="56">A1068+1</f>
        <v>992</v>
      </c>
      <c r="B1069" s="430" t="s">
        <v>10483</v>
      </c>
      <c r="C1069" s="430" t="s">
        <v>484</v>
      </c>
      <c r="D1069" s="458" t="s">
        <v>3406</v>
      </c>
      <c r="E1069" s="430">
        <v>6632015482</v>
      </c>
      <c r="F1069" s="430" t="s">
        <v>5599</v>
      </c>
      <c r="G1069" s="425" t="s">
        <v>9085</v>
      </c>
      <c r="H1069" s="430" t="s">
        <v>253</v>
      </c>
      <c r="I1069" s="430" t="s">
        <v>24</v>
      </c>
      <c r="J1069" s="431" t="s">
        <v>414</v>
      </c>
      <c r="K1069" s="530">
        <v>394.77</v>
      </c>
      <c r="L1069" s="431" t="s">
        <v>2857</v>
      </c>
      <c r="M1069" s="430" t="s">
        <v>4656</v>
      </c>
      <c r="N1069" s="430" t="s">
        <v>57</v>
      </c>
      <c r="O1069" s="517" t="s">
        <v>9464</v>
      </c>
      <c r="P1069" s="430" t="s">
        <v>9086</v>
      </c>
      <c r="Q1069" s="689" t="s">
        <v>9891</v>
      </c>
      <c r="R1069" s="430" t="s">
        <v>9122</v>
      </c>
      <c r="S1069" s="608" t="s">
        <v>9009</v>
      </c>
      <c r="T1069" s="687" t="s">
        <v>9158</v>
      </c>
      <c r="U1069" s="690" t="s">
        <v>9087</v>
      </c>
      <c r="V1069" s="429"/>
    </row>
    <row r="1070" spans="1:30" s="38" customFormat="1" ht="84" outlineLevel="1">
      <c r="A1070" s="474">
        <f t="shared" si="56"/>
        <v>993</v>
      </c>
      <c r="B1070" s="430" t="s">
        <v>9098</v>
      </c>
      <c r="C1070" s="430" t="s">
        <v>484</v>
      </c>
      <c r="D1070" s="458" t="s">
        <v>3407</v>
      </c>
      <c r="E1070" s="430">
        <v>6632015027</v>
      </c>
      <c r="F1070" s="430" t="s">
        <v>5600</v>
      </c>
      <c r="G1070" s="425" t="s">
        <v>9088</v>
      </c>
      <c r="H1070" s="430" t="s">
        <v>253</v>
      </c>
      <c r="I1070" s="430" t="s">
        <v>24</v>
      </c>
      <c r="J1070" s="430" t="s">
        <v>8322</v>
      </c>
      <c r="K1070" s="507" t="s">
        <v>3408</v>
      </c>
      <c r="L1070" s="430" t="s">
        <v>361</v>
      </c>
      <c r="M1070" s="430" t="s">
        <v>6073</v>
      </c>
      <c r="N1070" s="430" t="s">
        <v>57</v>
      </c>
      <c r="O1070" s="453" t="s">
        <v>10061</v>
      </c>
      <c r="P1070" s="430" t="s">
        <v>3409</v>
      </c>
      <c r="Q1070" s="457" t="s">
        <v>9642</v>
      </c>
      <c r="R1070" s="430" t="s">
        <v>9123</v>
      </c>
      <c r="S1070" s="431" t="s">
        <v>9089</v>
      </c>
      <c r="T1070" s="687" t="s">
        <v>9159</v>
      </c>
      <c r="U1070" s="690" t="s">
        <v>9090</v>
      </c>
      <c r="V1070" s="429"/>
    </row>
    <row r="1071" spans="1:30" s="38" customFormat="1" ht="108" outlineLevel="1">
      <c r="A1071" s="474">
        <f t="shared" si="56"/>
        <v>994</v>
      </c>
      <c r="B1071" s="430" t="s">
        <v>10484</v>
      </c>
      <c r="C1071" s="430" t="s">
        <v>68</v>
      </c>
      <c r="D1071" s="458" t="s">
        <v>3410</v>
      </c>
      <c r="E1071" s="430">
        <v>6632015475</v>
      </c>
      <c r="F1071" s="430" t="s">
        <v>5601</v>
      </c>
      <c r="G1071" s="425" t="s">
        <v>9101</v>
      </c>
      <c r="H1071" s="430" t="s">
        <v>253</v>
      </c>
      <c r="I1071" s="431" t="s">
        <v>24</v>
      </c>
      <c r="J1071" s="430" t="s">
        <v>279</v>
      </c>
      <c r="K1071" s="530">
        <v>394.77</v>
      </c>
      <c r="L1071" s="430" t="s">
        <v>361</v>
      </c>
      <c r="M1071" s="430" t="s">
        <v>4653</v>
      </c>
      <c r="N1071" s="430" t="s">
        <v>57</v>
      </c>
      <c r="O1071" s="517" t="s">
        <v>11089</v>
      </c>
      <c r="P1071" s="691" t="s">
        <v>9120</v>
      </c>
      <c r="Q1071" s="689" t="s">
        <v>9820</v>
      </c>
      <c r="R1071" s="430" t="s">
        <v>9122</v>
      </c>
      <c r="S1071" s="692" t="s">
        <v>9131</v>
      </c>
      <c r="T1071" s="687" t="s">
        <v>9160</v>
      </c>
      <c r="U1071" s="601" t="s">
        <v>12818</v>
      </c>
      <c r="V1071" s="429"/>
    </row>
    <row r="1072" spans="1:30" s="38" customFormat="1" ht="84" outlineLevel="1">
      <c r="A1072" s="474">
        <f t="shared" si="56"/>
        <v>995</v>
      </c>
      <c r="B1072" s="430" t="s">
        <v>9097</v>
      </c>
      <c r="C1072" s="430" t="s">
        <v>68</v>
      </c>
      <c r="D1072" s="458" t="s">
        <v>3411</v>
      </c>
      <c r="E1072" s="430">
        <v>6632014954</v>
      </c>
      <c r="F1072" s="430" t="s">
        <v>5602</v>
      </c>
      <c r="G1072" s="425" t="s">
        <v>9102</v>
      </c>
      <c r="H1072" s="430" t="s">
        <v>253</v>
      </c>
      <c r="I1072" s="430" t="s">
        <v>24</v>
      </c>
      <c r="J1072" s="430" t="s">
        <v>3412</v>
      </c>
      <c r="K1072" s="530">
        <v>394.77</v>
      </c>
      <c r="L1072" s="430" t="s">
        <v>361</v>
      </c>
      <c r="M1072" s="430" t="s">
        <v>4653</v>
      </c>
      <c r="N1072" s="430" t="s">
        <v>57</v>
      </c>
      <c r="O1072" s="453" t="s">
        <v>11090</v>
      </c>
      <c r="P1072" s="431" t="s">
        <v>12810</v>
      </c>
      <c r="Q1072" s="693" t="s">
        <v>9892</v>
      </c>
      <c r="R1072" s="430" t="s">
        <v>9122</v>
      </c>
      <c r="S1072" s="430" t="s">
        <v>3413</v>
      </c>
      <c r="T1072" s="687" t="s">
        <v>9161</v>
      </c>
      <c r="U1072" s="694" t="s">
        <v>12819</v>
      </c>
      <c r="V1072" s="429"/>
    </row>
    <row r="1073" spans="1:22" s="38" customFormat="1" ht="84" outlineLevel="1">
      <c r="A1073" s="474">
        <f t="shared" si="56"/>
        <v>996</v>
      </c>
      <c r="B1073" s="430" t="s">
        <v>9121</v>
      </c>
      <c r="C1073" s="430" t="s">
        <v>68</v>
      </c>
      <c r="D1073" s="458" t="s">
        <v>3414</v>
      </c>
      <c r="E1073" s="430">
        <v>6632015066</v>
      </c>
      <c r="F1073" s="430" t="s">
        <v>5603</v>
      </c>
      <c r="G1073" s="425" t="s">
        <v>9103</v>
      </c>
      <c r="H1073" s="430" t="s">
        <v>253</v>
      </c>
      <c r="I1073" s="430" t="s">
        <v>24</v>
      </c>
      <c r="J1073" s="430" t="s">
        <v>279</v>
      </c>
      <c r="K1073" s="530">
        <v>394.77</v>
      </c>
      <c r="L1073" s="430" t="s">
        <v>361</v>
      </c>
      <c r="M1073" s="430" t="s">
        <v>4639</v>
      </c>
      <c r="N1073" s="430" t="s">
        <v>57</v>
      </c>
      <c r="O1073" s="453" t="s">
        <v>10328</v>
      </c>
      <c r="P1073" s="431" t="s">
        <v>12811</v>
      </c>
      <c r="Q1073" s="693" t="s">
        <v>9892</v>
      </c>
      <c r="R1073" s="430" t="s">
        <v>9122</v>
      </c>
      <c r="S1073" s="430" t="s">
        <v>3415</v>
      </c>
      <c r="T1073" s="687" t="s">
        <v>9162</v>
      </c>
      <c r="U1073" s="694" t="s">
        <v>9132</v>
      </c>
      <c r="V1073" s="429"/>
    </row>
    <row r="1074" spans="1:22" s="38" customFormat="1" ht="84" outlineLevel="1">
      <c r="A1074" s="474">
        <f t="shared" si="56"/>
        <v>997</v>
      </c>
      <c r="B1074" s="430" t="s">
        <v>9096</v>
      </c>
      <c r="C1074" s="430" t="s">
        <v>484</v>
      </c>
      <c r="D1074" s="458" t="s">
        <v>3416</v>
      </c>
      <c r="E1074" s="430">
        <v>6632015524</v>
      </c>
      <c r="F1074" s="430" t="s">
        <v>3417</v>
      </c>
      <c r="G1074" s="425" t="s">
        <v>9104</v>
      </c>
      <c r="H1074" s="430" t="s">
        <v>253</v>
      </c>
      <c r="I1074" s="430" t="s">
        <v>24</v>
      </c>
      <c r="J1074" s="430" t="s">
        <v>3412</v>
      </c>
      <c r="K1074" s="530">
        <v>394.77</v>
      </c>
      <c r="L1074" s="430" t="s">
        <v>361</v>
      </c>
      <c r="M1074" s="430" t="s">
        <v>4656</v>
      </c>
      <c r="N1074" s="430" t="s">
        <v>57</v>
      </c>
      <c r="O1074" s="453" t="s">
        <v>11091</v>
      </c>
      <c r="P1074" s="430" t="s">
        <v>3418</v>
      </c>
      <c r="Q1074" s="693" t="s">
        <v>9892</v>
      </c>
      <c r="R1074" s="430" t="s">
        <v>9122</v>
      </c>
      <c r="S1074" s="430" t="s">
        <v>3419</v>
      </c>
      <c r="T1074" s="687" t="s">
        <v>9163</v>
      </c>
      <c r="U1074" s="694" t="s">
        <v>9133</v>
      </c>
      <c r="V1074" s="429"/>
    </row>
    <row r="1075" spans="1:22" s="38" customFormat="1" ht="84" outlineLevel="1">
      <c r="A1075" s="474">
        <f t="shared" si="56"/>
        <v>998</v>
      </c>
      <c r="B1075" s="430" t="s">
        <v>9099</v>
      </c>
      <c r="C1075" s="430" t="s">
        <v>68</v>
      </c>
      <c r="D1075" s="458" t="s">
        <v>3420</v>
      </c>
      <c r="E1075" s="430">
        <v>6632015838</v>
      </c>
      <c r="F1075" s="430" t="s">
        <v>5604</v>
      </c>
      <c r="G1075" s="425" t="s">
        <v>9105</v>
      </c>
      <c r="H1075" s="430" t="s">
        <v>253</v>
      </c>
      <c r="I1075" s="430" t="s">
        <v>24</v>
      </c>
      <c r="J1075" s="430" t="s">
        <v>279</v>
      </c>
      <c r="K1075" s="530">
        <v>394.77</v>
      </c>
      <c r="L1075" s="430" t="s">
        <v>361</v>
      </c>
      <c r="M1075" s="430" t="s">
        <v>4639</v>
      </c>
      <c r="N1075" s="430" t="s">
        <v>57</v>
      </c>
      <c r="O1075" s="453" t="s">
        <v>10329</v>
      </c>
      <c r="P1075" s="431" t="s">
        <v>12812</v>
      </c>
      <c r="Q1075" s="689" t="s">
        <v>9893</v>
      </c>
      <c r="R1075" s="430" t="s">
        <v>9122</v>
      </c>
      <c r="S1075" s="430" t="s">
        <v>3421</v>
      </c>
      <c r="T1075" s="687" t="s">
        <v>9164</v>
      </c>
      <c r="U1075" s="428" t="s">
        <v>9134</v>
      </c>
      <c r="V1075" s="429"/>
    </row>
    <row r="1076" spans="1:22" s="38" customFormat="1" ht="84" outlineLevel="1">
      <c r="A1076" s="474">
        <f t="shared" si="56"/>
        <v>999</v>
      </c>
      <c r="B1076" s="430" t="s">
        <v>9100</v>
      </c>
      <c r="C1076" s="430" t="s">
        <v>68</v>
      </c>
      <c r="D1076" s="458" t="s">
        <v>3422</v>
      </c>
      <c r="E1076" s="430">
        <v>6632015490</v>
      </c>
      <c r="F1076" s="430" t="s">
        <v>5605</v>
      </c>
      <c r="G1076" s="425" t="s">
        <v>9106</v>
      </c>
      <c r="H1076" s="430" t="s">
        <v>253</v>
      </c>
      <c r="I1076" s="430" t="s">
        <v>24</v>
      </c>
      <c r="J1076" s="430" t="s">
        <v>279</v>
      </c>
      <c r="K1076" s="530">
        <v>394.77</v>
      </c>
      <c r="L1076" s="430" t="s">
        <v>361</v>
      </c>
      <c r="M1076" s="430" t="s">
        <v>4639</v>
      </c>
      <c r="N1076" s="430" t="s">
        <v>57</v>
      </c>
      <c r="O1076" s="453" t="s">
        <v>10330</v>
      </c>
      <c r="P1076" s="431" t="s">
        <v>12813</v>
      </c>
      <c r="Q1076" s="693" t="s">
        <v>9892</v>
      </c>
      <c r="R1076" s="430" t="s">
        <v>9122</v>
      </c>
      <c r="S1076" s="430" t="s">
        <v>3423</v>
      </c>
      <c r="T1076" s="687" t="s">
        <v>9165</v>
      </c>
      <c r="U1076" s="694" t="s">
        <v>9135</v>
      </c>
      <c r="V1076" s="429"/>
    </row>
    <row r="1077" spans="1:22" s="38" customFormat="1" ht="120" outlineLevel="1">
      <c r="A1077" s="474">
        <f t="shared" si="56"/>
        <v>1000</v>
      </c>
      <c r="B1077" s="431" t="s">
        <v>10578</v>
      </c>
      <c r="C1077" s="430" t="s">
        <v>68</v>
      </c>
      <c r="D1077" s="458" t="s">
        <v>3424</v>
      </c>
      <c r="E1077" s="431">
        <v>6632015490</v>
      </c>
      <c r="F1077" s="430" t="s">
        <v>5606</v>
      </c>
      <c r="G1077" s="425" t="s">
        <v>9107</v>
      </c>
      <c r="H1077" s="430" t="s">
        <v>253</v>
      </c>
      <c r="I1077" s="430" t="s">
        <v>24</v>
      </c>
      <c r="J1077" s="430" t="s">
        <v>437</v>
      </c>
      <c r="K1077" s="530">
        <v>394.77</v>
      </c>
      <c r="L1077" s="430" t="s">
        <v>361</v>
      </c>
      <c r="M1077" s="430" t="s">
        <v>4639</v>
      </c>
      <c r="N1077" s="430" t="s">
        <v>57</v>
      </c>
      <c r="O1077" s="453" t="s">
        <v>9985</v>
      </c>
      <c r="P1077" s="431" t="s">
        <v>12814</v>
      </c>
      <c r="Q1077" s="693" t="s">
        <v>9892</v>
      </c>
      <c r="R1077" s="430" t="s">
        <v>9122</v>
      </c>
      <c r="S1077" s="430" t="s">
        <v>3425</v>
      </c>
      <c r="T1077" s="687" t="s">
        <v>9166</v>
      </c>
      <c r="U1077" s="695" t="s">
        <v>9136</v>
      </c>
      <c r="V1077" s="429"/>
    </row>
    <row r="1078" spans="1:22" s="38" customFormat="1" ht="108" outlineLevel="1">
      <c r="A1078" s="474">
        <f t="shared" si="56"/>
        <v>1001</v>
      </c>
      <c r="B1078" s="430" t="s">
        <v>10485</v>
      </c>
      <c r="C1078" s="430" t="s">
        <v>68</v>
      </c>
      <c r="D1078" s="458" t="s">
        <v>3426</v>
      </c>
      <c r="E1078" s="430">
        <v>6632010653</v>
      </c>
      <c r="F1078" s="430" t="s">
        <v>5607</v>
      </c>
      <c r="G1078" s="425" t="s">
        <v>9108</v>
      </c>
      <c r="H1078" s="430" t="s">
        <v>253</v>
      </c>
      <c r="I1078" s="430" t="s">
        <v>24</v>
      </c>
      <c r="J1078" s="430" t="s">
        <v>8322</v>
      </c>
      <c r="K1078" s="530" t="s">
        <v>3408</v>
      </c>
      <c r="L1078" s="430" t="s">
        <v>361</v>
      </c>
      <c r="M1078" s="430" t="s">
        <v>6073</v>
      </c>
      <c r="N1078" s="430" t="s">
        <v>57</v>
      </c>
      <c r="O1078" s="453" t="s">
        <v>10331</v>
      </c>
      <c r="P1078" s="430" t="s">
        <v>3427</v>
      </c>
      <c r="Q1078" s="457" t="s">
        <v>9642</v>
      </c>
      <c r="R1078" s="430" t="s">
        <v>9124</v>
      </c>
      <c r="S1078" s="430" t="s">
        <v>3428</v>
      </c>
      <c r="T1078" s="687" t="s">
        <v>9162</v>
      </c>
      <c r="U1078" s="428" t="s">
        <v>57</v>
      </c>
      <c r="V1078" s="429"/>
    </row>
    <row r="1079" spans="1:22" s="38" customFormat="1" ht="91.5" customHeight="1" outlineLevel="1">
      <c r="A1079" s="474">
        <f t="shared" si="56"/>
        <v>1002</v>
      </c>
      <c r="B1079" s="430" t="s">
        <v>10486</v>
      </c>
      <c r="C1079" s="430" t="s">
        <v>484</v>
      </c>
      <c r="D1079" s="458" t="s">
        <v>3429</v>
      </c>
      <c r="E1079" s="430">
        <v>6632010639</v>
      </c>
      <c r="F1079" s="430" t="s">
        <v>5608</v>
      </c>
      <c r="G1079" s="425" t="s">
        <v>9109</v>
      </c>
      <c r="H1079" s="430" t="s">
        <v>253</v>
      </c>
      <c r="I1079" s="430" t="s">
        <v>24</v>
      </c>
      <c r="J1079" s="430" t="s">
        <v>437</v>
      </c>
      <c r="K1079" s="530">
        <v>394.77</v>
      </c>
      <c r="L1079" s="556" t="s">
        <v>361</v>
      </c>
      <c r="M1079" s="430" t="s">
        <v>9119</v>
      </c>
      <c r="N1079" s="659" t="s">
        <v>57</v>
      </c>
      <c r="O1079" s="453" t="s">
        <v>10332</v>
      </c>
      <c r="P1079" s="430" t="s">
        <v>3430</v>
      </c>
      <c r="Q1079" s="696" t="s">
        <v>9821</v>
      </c>
      <c r="R1079" s="430" t="s">
        <v>9122</v>
      </c>
      <c r="S1079" s="430" t="s">
        <v>3431</v>
      </c>
      <c r="T1079" s="687" t="s">
        <v>9167</v>
      </c>
      <c r="U1079" s="697" t="s">
        <v>9137</v>
      </c>
      <c r="V1079" s="429"/>
    </row>
    <row r="1080" spans="1:22" s="38" customFormat="1" ht="84" outlineLevel="1">
      <c r="A1080" s="474">
        <f t="shared" si="56"/>
        <v>1003</v>
      </c>
      <c r="B1080" s="430" t="s">
        <v>10487</v>
      </c>
      <c r="C1080" s="430" t="s">
        <v>484</v>
      </c>
      <c r="D1080" s="458" t="s">
        <v>3432</v>
      </c>
      <c r="E1080" s="430">
        <v>6632015450</v>
      </c>
      <c r="F1080" s="430" t="s">
        <v>5609</v>
      </c>
      <c r="G1080" s="425" t="s">
        <v>9110</v>
      </c>
      <c r="H1080" s="430" t="s">
        <v>253</v>
      </c>
      <c r="I1080" s="430" t="s">
        <v>24</v>
      </c>
      <c r="J1080" s="430" t="s">
        <v>8322</v>
      </c>
      <c r="K1080" s="530" t="s">
        <v>3408</v>
      </c>
      <c r="L1080" s="430" t="s">
        <v>361</v>
      </c>
      <c r="M1080" s="430" t="s">
        <v>6073</v>
      </c>
      <c r="N1080" s="430" t="s">
        <v>57</v>
      </c>
      <c r="O1080" s="453" t="s">
        <v>11092</v>
      </c>
      <c r="P1080" s="430" t="s">
        <v>3433</v>
      </c>
      <c r="Q1080" s="457" t="s">
        <v>9819</v>
      </c>
      <c r="R1080" s="430" t="s">
        <v>9123</v>
      </c>
      <c r="S1080" s="430" t="s">
        <v>3434</v>
      </c>
      <c r="T1080" s="687" t="s">
        <v>9168</v>
      </c>
      <c r="U1080" s="428" t="s">
        <v>57</v>
      </c>
      <c r="V1080" s="429"/>
    </row>
    <row r="1081" spans="1:22" s="38" customFormat="1" ht="84" outlineLevel="1">
      <c r="A1081" s="474">
        <f t="shared" si="56"/>
        <v>1004</v>
      </c>
      <c r="B1081" s="430" t="s">
        <v>9079</v>
      </c>
      <c r="C1081" s="430" t="s">
        <v>68</v>
      </c>
      <c r="D1081" s="458" t="s">
        <v>3435</v>
      </c>
      <c r="E1081" s="430">
        <v>6632010660</v>
      </c>
      <c r="F1081" s="430" t="s">
        <v>5610</v>
      </c>
      <c r="G1081" s="425" t="s">
        <v>9111</v>
      </c>
      <c r="H1081" s="430" t="s">
        <v>253</v>
      </c>
      <c r="I1081" s="430" t="s">
        <v>24</v>
      </c>
      <c r="J1081" s="430" t="s">
        <v>279</v>
      </c>
      <c r="K1081" s="530">
        <v>394.77</v>
      </c>
      <c r="L1081" s="430" t="s">
        <v>361</v>
      </c>
      <c r="M1081" s="430" t="s">
        <v>4653</v>
      </c>
      <c r="N1081" s="430" t="s">
        <v>57</v>
      </c>
      <c r="O1081" s="453" t="s">
        <v>11093</v>
      </c>
      <c r="P1081" s="431" t="s">
        <v>12815</v>
      </c>
      <c r="Q1081" s="693" t="s">
        <v>9892</v>
      </c>
      <c r="R1081" s="430" t="s">
        <v>9122</v>
      </c>
      <c r="S1081" s="430" t="s">
        <v>3436</v>
      </c>
      <c r="T1081" s="687" t="s">
        <v>9169</v>
      </c>
      <c r="U1081" s="695" t="s">
        <v>9138</v>
      </c>
      <c r="V1081" s="429"/>
    </row>
    <row r="1082" spans="1:22" s="38" customFormat="1" ht="84" outlineLevel="1">
      <c r="A1082" s="474">
        <f t="shared" si="56"/>
        <v>1005</v>
      </c>
      <c r="B1082" s="430" t="s">
        <v>10488</v>
      </c>
      <c r="C1082" s="430" t="s">
        <v>484</v>
      </c>
      <c r="D1082" s="458" t="s">
        <v>3437</v>
      </c>
      <c r="E1082" s="430">
        <v>6632014746</v>
      </c>
      <c r="F1082" s="430" t="s">
        <v>5611</v>
      </c>
      <c r="G1082" s="425" t="s">
        <v>3438</v>
      </c>
      <c r="H1082" s="430" t="s">
        <v>253</v>
      </c>
      <c r="I1082" s="430" t="s">
        <v>24</v>
      </c>
      <c r="J1082" s="430" t="s">
        <v>8322</v>
      </c>
      <c r="K1082" s="507" t="s">
        <v>3408</v>
      </c>
      <c r="L1082" s="430" t="s">
        <v>361</v>
      </c>
      <c r="M1082" s="430" t="s">
        <v>6073</v>
      </c>
      <c r="N1082" s="430" t="s">
        <v>57</v>
      </c>
      <c r="O1082" s="453" t="s">
        <v>10000</v>
      </c>
      <c r="P1082" s="430" t="s">
        <v>3439</v>
      </c>
      <c r="Q1082" s="693" t="s">
        <v>9892</v>
      </c>
      <c r="R1082" s="430" t="s">
        <v>9126</v>
      </c>
      <c r="S1082" s="430" t="s">
        <v>3440</v>
      </c>
      <c r="T1082" s="687" t="s">
        <v>9170</v>
      </c>
      <c r="U1082" s="694" t="s">
        <v>9139</v>
      </c>
      <c r="V1082" s="429"/>
    </row>
    <row r="1083" spans="1:22" s="38" customFormat="1" ht="84" outlineLevel="1">
      <c r="A1083" s="474">
        <f t="shared" si="56"/>
        <v>1006</v>
      </c>
      <c r="B1083" s="430" t="s">
        <v>10489</v>
      </c>
      <c r="C1083" s="430" t="s">
        <v>484</v>
      </c>
      <c r="D1083" s="458" t="s">
        <v>3441</v>
      </c>
      <c r="E1083" s="430">
        <v>6632014810</v>
      </c>
      <c r="F1083" s="430" t="s">
        <v>5612</v>
      </c>
      <c r="G1083" s="425" t="s">
        <v>9112</v>
      </c>
      <c r="H1083" s="430" t="s">
        <v>253</v>
      </c>
      <c r="I1083" s="430" t="s">
        <v>24</v>
      </c>
      <c r="J1083" s="430" t="s">
        <v>279</v>
      </c>
      <c r="K1083" s="530">
        <v>394.77</v>
      </c>
      <c r="L1083" s="430" t="s">
        <v>361</v>
      </c>
      <c r="M1083" s="430" t="s">
        <v>4656</v>
      </c>
      <c r="N1083" s="430" t="s">
        <v>57</v>
      </c>
      <c r="O1083" s="453" t="s">
        <v>9967</v>
      </c>
      <c r="P1083" s="430" t="s">
        <v>11397</v>
      </c>
      <c r="Q1083" s="693" t="s">
        <v>9892</v>
      </c>
      <c r="R1083" s="430" t="s">
        <v>9122</v>
      </c>
      <c r="S1083" s="430" t="s">
        <v>3442</v>
      </c>
      <c r="T1083" s="687" t="s">
        <v>9162</v>
      </c>
      <c r="U1083" s="601" t="s">
        <v>9140</v>
      </c>
      <c r="V1083" s="429"/>
    </row>
    <row r="1084" spans="1:22" s="38" customFormat="1" ht="84" outlineLevel="1">
      <c r="A1084" s="474">
        <f t="shared" si="56"/>
        <v>1007</v>
      </c>
      <c r="B1084" s="430" t="s">
        <v>9080</v>
      </c>
      <c r="C1084" s="430" t="s">
        <v>484</v>
      </c>
      <c r="D1084" s="458" t="s">
        <v>3443</v>
      </c>
      <c r="E1084" s="430">
        <v>6632008358</v>
      </c>
      <c r="F1084" s="430" t="s">
        <v>5613</v>
      </c>
      <c r="G1084" s="425" t="s">
        <v>9073</v>
      </c>
      <c r="H1084" s="430" t="s">
        <v>253</v>
      </c>
      <c r="I1084" s="430" t="s">
        <v>24</v>
      </c>
      <c r="J1084" s="430" t="s">
        <v>3053</v>
      </c>
      <c r="K1084" s="530">
        <v>394.77</v>
      </c>
      <c r="L1084" s="430" t="s">
        <v>361</v>
      </c>
      <c r="M1084" s="430" t="s">
        <v>5906</v>
      </c>
      <c r="N1084" s="430" t="s">
        <v>57</v>
      </c>
      <c r="O1084" s="453" t="s">
        <v>10049</v>
      </c>
      <c r="P1084" s="431" t="s">
        <v>12816</v>
      </c>
      <c r="Q1084" s="693" t="s">
        <v>9892</v>
      </c>
      <c r="R1084" s="430" t="s">
        <v>9125</v>
      </c>
      <c r="S1084" s="431" t="s">
        <v>12817</v>
      </c>
      <c r="T1084" s="687" t="s">
        <v>9171</v>
      </c>
      <c r="U1084" s="601" t="s">
        <v>9141</v>
      </c>
      <c r="V1084" s="429"/>
    </row>
    <row r="1085" spans="1:22" s="38" customFormat="1" ht="96" outlineLevel="1">
      <c r="A1085" s="474">
        <f t="shared" si="56"/>
        <v>1008</v>
      </c>
      <c r="B1085" s="430" t="s">
        <v>9082</v>
      </c>
      <c r="C1085" s="430" t="s">
        <v>484</v>
      </c>
      <c r="D1085" s="458" t="s">
        <v>3444</v>
      </c>
      <c r="E1085" s="430">
        <v>6632016246</v>
      </c>
      <c r="F1085" s="430" t="s">
        <v>5614</v>
      </c>
      <c r="G1085" s="425" t="s">
        <v>9113</v>
      </c>
      <c r="H1085" s="430" t="s">
        <v>253</v>
      </c>
      <c r="I1085" s="430" t="s">
        <v>24</v>
      </c>
      <c r="J1085" s="430" t="s">
        <v>279</v>
      </c>
      <c r="K1085" s="530">
        <v>394.77</v>
      </c>
      <c r="L1085" s="430" t="s">
        <v>361</v>
      </c>
      <c r="M1085" s="430" t="s">
        <v>5906</v>
      </c>
      <c r="N1085" s="430" t="s">
        <v>57</v>
      </c>
      <c r="O1085" s="453" t="s">
        <v>10333</v>
      </c>
      <c r="P1085" s="430" t="s">
        <v>3445</v>
      </c>
      <c r="Q1085" s="689" t="s">
        <v>9822</v>
      </c>
      <c r="R1085" s="430" t="s">
        <v>9127</v>
      </c>
      <c r="S1085" s="430" t="s">
        <v>3446</v>
      </c>
      <c r="T1085" s="687" t="s">
        <v>9167</v>
      </c>
      <c r="U1085" s="695" t="s">
        <v>9142</v>
      </c>
      <c r="V1085" s="429"/>
    </row>
    <row r="1086" spans="1:22" s="38" customFormat="1" ht="132" outlineLevel="1">
      <c r="A1086" s="474">
        <f t="shared" si="56"/>
        <v>1009</v>
      </c>
      <c r="B1086" s="430" t="s">
        <v>9091</v>
      </c>
      <c r="C1086" s="430" t="s">
        <v>484</v>
      </c>
      <c r="D1086" s="458" t="s">
        <v>3447</v>
      </c>
      <c r="E1086" s="430">
        <v>6632012643</v>
      </c>
      <c r="F1086" s="430" t="s">
        <v>5615</v>
      </c>
      <c r="G1086" s="425" t="s">
        <v>3448</v>
      </c>
      <c r="H1086" s="430" t="s">
        <v>253</v>
      </c>
      <c r="I1086" s="430" t="s">
        <v>24</v>
      </c>
      <c r="J1086" s="430" t="s">
        <v>3449</v>
      </c>
      <c r="K1086" s="530">
        <v>405.91</v>
      </c>
      <c r="L1086" s="430" t="s">
        <v>361</v>
      </c>
      <c r="M1086" s="430" t="s">
        <v>5906</v>
      </c>
      <c r="N1086" s="430" t="s">
        <v>57</v>
      </c>
      <c r="O1086" s="453" t="s">
        <v>6585</v>
      </c>
      <c r="P1086" s="430" t="s">
        <v>3450</v>
      </c>
      <c r="Q1086" s="461" t="s">
        <v>105</v>
      </c>
      <c r="R1086" s="430" t="s">
        <v>9128</v>
      </c>
      <c r="S1086" s="430" t="s">
        <v>3451</v>
      </c>
      <c r="T1086" s="453" t="s">
        <v>12480</v>
      </c>
      <c r="U1086" s="694" t="s">
        <v>9143</v>
      </c>
      <c r="V1086" s="429"/>
    </row>
    <row r="1087" spans="1:22" s="38" customFormat="1" ht="132" outlineLevel="1">
      <c r="A1087" s="474">
        <f t="shared" si="56"/>
        <v>1010</v>
      </c>
      <c r="B1087" s="430" t="s">
        <v>10490</v>
      </c>
      <c r="C1087" s="430" t="s">
        <v>484</v>
      </c>
      <c r="D1087" s="458" t="s">
        <v>3447</v>
      </c>
      <c r="E1087" s="430">
        <v>6632012643</v>
      </c>
      <c r="F1087" s="430" t="s">
        <v>5616</v>
      </c>
      <c r="G1087" s="425" t="s">
        <v>3452</v>
      </c>
      <c r="H1087" s="430" t="s">
        <v>253</v>
      </c>
      <c r="I1087" s="430" t="s">
        <v>24</v>
      </c>
      <c r="J1087" s="430" t="s">
        <v>4378</v>
      </c>
      <c r="K1087" s="530">
        <v>405.91</v>
      </c>
      <c r="L1087" s="430" t="s">
        <v>361</v>
      </c>
      <c r="M1087" s="430" t="s">
        <v>9115</v>
      </c>
      <c r="N1087" s="430" t="s">
        <v>57</v>
      </c>
      <c r="O1087" s="453" t="s">
        <v>9464</v>
      </c>
      <c r="P1087" s="430" t="s">
        <v>3450</v>
      </c>
      <c r="Q1087" s="689" t="s">
        <v>9894</v>
      </c>
      <c r="R1087" s="430" t="s">
        <v>9128</v>
      </c>
      <c r="S1087" s="430" t="s">
        <v>3451</v>
      </c>
      <c r="T1087" s="453" t="s">
        <v>12480</v>
      </c>
      <c r="U1087" s="694" t="s">
        <v>9143</v>
      </c>
      <c r="V1087" s="429"/>
    </row>
    <row r="1088" spans="1:22" s="38" customFormat="1" ht="132" outlineLevel="1">
      <c r="A1088" s="474">
        <f t="shared" si="56"/>
        <v>1011</v>
      </c>
      <c r="B1088" s="430" t="s">
        <v>9092</v>
      </c>
      <c r="C1088" s="430" t="s">
        <v>484</v>
      </c>
      <c r="D1088" s="458" t="s">
        <v>3447</v>
      </c>
      <c r="E1088" s="430">
        <v>6632012643</v>
      </c>
      <c r="F1088" s="430" t="s">
        <v>5617</v>
      </c>
      <c r="G1088" s="425" t="s">
        <v>3452</v>
      </c>
      <c r="H1088" s="430" t="s">
        <v>253</v>
      </c>
      <c r="I1088" s="430" t="s">
        <v>24</v>
      </c>
      <c r="J1088" s="430" t="s">
        <v>3449</v>
      </c>
      <c r="K1088" s="530">
        <v>405.91</v>
      </c>
      <c r="L1088" s="430" t="s">
        <v>361</v>
      </c>
      <c r="M1088" s="430" t="s">
        <v>9116</v>
      </c>
      <c r="N1088" s="430" t="s">
        <v>57</v>
      </c>
      <c r="O1088" s="453" t="s">
        <v>9463</v>
      </c>
      <c r="P1088" s="430" t="s">
        <v>3450</v>
      </c>
      <c r="Q1088" s="693" t="s">
        <v>9892</v>
      </c>
      <c r="R1088" s="430" t="s">
        <v>9128</v>
      </c>
      <c r="S1088" s="430" t="s">
        <v>3451</v>
      </c>
      <c r="T1088" s="453" t="s">
        <v>12480</v>
      </c>
      <c r="U1088" s="694" t="s">
        <v>9143</v>
      </c>
      <c r="V1088" s="429"/>
    </row>
    <row r="1089" spans="1:30" s="38" customFormat="1" ht="132" outlineLevel="1">
      <c r="A1089" s="474">
        <f t="shared" si="56"/>
        <v>1012</v>
      </c>
      <c r="B1089" s="430" t="s">
        <v>9093</v>
      </c>
      <c r="C1089" s="430" t="s">
        <v>484</v>
      </c>
      <c r="D1089" s="458" t="s">
        <v>3447</v>
      </c>
      <c r="E1089" s="430">
        <v>6632012643</v>
      </c>
      <c r="F1089" s="430" t="s">
        <v>5618</v>
      </c>
      <c r="G1089" s="452" t="s">
        <v>3452</v>
      </c>
      <c r="H1089" s="430" t="s">
        <v>253</v>
      </c>
      <c r="I1089" s="430" t="s">
        <v>24</v>
      </c>
      <c r="J1089" s="430" t="s">
        <v>3449</v>
      </c>
      <c r="K1089" s="530">
        <v>405.91</v>
      </c>
      <c r="L1089" s="430" t="s">
        <v>361</v>
      </c>
      <c r="M1089" s="430" t="s">
        <v>5899</v>
      </c>
      <c r="N1089" s="430" t="s">
        <v>57</v>
      </c>
      <c r="O1089" s="453" t="s">
        <v>10009</v>
      </c>
      <c r="P1089" s="430" t="s">
        <v>3450</v>
      </c>
      <c r="Q1089" s="693" t="s">
        <v>9892</v>
      </c>
      <c r="R1089" s="430" t="s">
        <v>9128</v>
      </c>
      <c r="S1089" s="430" t="s">
        <v>3451</v>
      </c>
      <c r="T1089" s="453" t="s">
        <v>12480</v>
      </c>
      <c r="U1089" s="694" t="s">
        <v>9143</v>
      </c>
      <c r="V1089" s="429"/>
    </row>
    <row r="1090" spans="1:30" s="38" customFormat="1" ht="132" outlineLevel="1">
      <c r="A1090" s="474">
        <f t="shared" si="56"/>
        <v>1013</v>
      </c>
      <c r="B1090" s="430" t="s">
        <v>10579</v>
      </c>
      <c r="C1090" s="430" t="s">
        <v>484</v>
      </c>
      <c r="D1090" s="458" t="s">
        <v>3447</v>
      </c>
      <c r="E1090" s="430">
        <v>6632012643</v>
      </c>
      <c r="F1090" s="430" t="s">
        <v>5619</v>
      </c>
      <c r="G1090" s="452" t="s">
        <v>3452</v>
      </c>
      <c r="H1090" s="430" t="s">
        <v>253</v>
      </c>
      <c r="I1090" s="430" t="s">
        <v>24</v>
      </c>
      <c r="J1090" s="430" t="s">
        <v>4378</v>
      </c>
      <c r="K1090" s="530">
        <v>405.91</v>
      </c>
      <c r="L1090" s="430" t="s">
        <v>361</v>
      </c>
      <c r="M1090" s="430" t="s">
        <v>9117</v>
      </c>
      <c r="N1090" s="430" t="s">
        <v>57</v>
      </c>
      <c r="O1090" s="453" t="s">
        <v>9977</v>
      </c>
      <c r="P1090" s="430" t="s">
        <v>3450</v>
      </c>
      <c r="Q1090" s="693" t="s">
        <v>9892</v>
      </c>
      <c r="R1090" s="430" t="s">
        <v>9128</v>
      </c>
      <c r="S1090" s="430" t="s">
        <v>3453</v>
      </c>
      <c r="T1090" s="453" t="s">
        <v>12480</v>
      </c>
      <c r="U1090" s="694" t="s">
        <v>9143</v>
      </c>
      <c r="V1090" s="429"/>
    </row>
    <row r="1091" spans="1:30" s="38" customFormat="1" ht="132" outlineLevel="1">
      <c r="A1091" s="474">
        <f t="shared" si="56"/>
        <v>1014</v>
      </c>
      <c r="B1091" s="430" t="s">
        <v>10491</v>
      </c>
      <c r="C1091" s="430" t="s">
        <v>484</v>
      </c>
      <c r="D1091" s="458" t="s">
        <v>3447</v>
      </c>
      <c r="E1091" s="430">
        <v>6632012643</v>
      </c>
      <c r="F1091" s="430" t="s">
        <v>5620</v>
      </c>
      <c r="G1091" s="452" t="s">
        <v>3454</v>
      </c>
      <c r="H1091" s="430" t="s">
        <v>253</v>
      </c>
      <c r="I1091" s="430" t="s">
        <v>24</v>
      </c>
      <c r="J1091" s="430" t="s">
        <v>8322</v>
      </c>
      <c r="K1091" s="530" t="s">
        <v>3408</v>
      </c>
      <c r="L1091" s="430" t="s">
        <v>361</v>
      </c>
      <c r="M1091" s="430" t="s">
        <v>6073</v>
      </c>
      <c r="N1091" s="430" t="s">
        <v>57</v>
      </c>
      <c r="O1091" s="453" t="s">
        <v>9546</v>
      </c>
      <c r="P1091" s="430" t="s">
        <v>3455</v>
      </c>
      <c r="Q1091" s="461" t="s">
        <v>363</v>
      </c>
      <c r="R1091" s="430" t="s">
        <v>9129</v>
      </c>
      <c r="S1091" s="430" t="s">
        <v>3451</v>
      </c>
      <c r="T1091" s="453" t="s">
        <v>9172</v>
      </c>
      <c r="U1091" s="428" t="s">
        <v>57</v>
      </c>
      <c r="V1091" s="429"/>
    </row>
    <row r="1092" spans="1:30" s="38" customFormat="1" ht="132" outlineLevel="1">
      <c r="A1092" s="474">
        <f t="shared" si="56"/>
        <v>1015</v>
      </c>
      <c r="B1092" s="430" t="s">
        <v>9094</v>
      </c>
      <c r="C1092" s="430" t="s">
        <v>484</v>
      </c>
      <c r="D1092" s="458" t="s">
        <v>3447</v>
      </c>
      <c r="E1092" s="430">
        <v>6632012643</v>
      </c>
      <c r="F1092" s="430" t="s">
        <v>5621</v>
      </c>
      <c r="G1092" s="495" t="s">
        <v>6660</v>
      </c>
      <c r="H1092" s="430" t="s">
        <v>253</v>
      </c>
      <c r="I1092" s="430" t="s">
        <v>24</v>
      </c>
      <c r="J1092" s="430" t="s">
        <v>8322</v>
      </c>
      <c r="K1092" s="530" t="s">
        <v>3408</v>
      </c>
      <c r="L1092" s="430" t="s">
        <v>361</v>
      </c>
      <c r="M1092" s="430" t="s">
        <v>6073</v>
      </c>
      <c r="N1092" s="430" t="s">
        <v>57</v>
      </c>
      <c r="O1092" s="453" t="s">
        <v>9457</v>
      </c>
      <c r="P1092" s="430" t="s">
        <v>3456</v>
      </c>
      <c r="Q1092" s="461" t="s">
        <v>363</v>
      </c>
      <c r="R1092" s="430" t="s">
        <v>9130</v>
      </c>
      <c r="S1092" s="430" t="s">
        <v>3451</v>
      </c>
      <c r="T1092" s="497" t="s">
        <v>9173</v>
      </c>
      <c r="U1092" s="428" t="s">
        <v>57</v>
      </c>
      <c r="V1092" s="429"/>
    </row>
    <row r="1093" spans="1:30" s="38" customFormat="1" ht="132" outlineLevel="1">
      <c r="A1093" s="474">
        <f t="shared" si="56"/>
        <v>1016</v>
      </c>
      <c r="B1093" s="430" t="s">
        <v>9095</v>
      </c>
      <c r="C1093" s="430" t="s">
        <v>484</v>
      </c>
      <c r="D1093" s="458" t="s">
        <v>3447</v>
      </c>
      <c r="E1093" s="430">
        <v>6632012643</v>
      </c>
      <c r="F1093" s="430" t="s">
        <v>5622</v>
      </c>
      <c r="G1093" s="452" t="s">
        <v>3452</v>
      </c>
      <c r="H1093" s="430" t="s">
        <v>253</v>
      </c>
      <c r="I1093" s="430" t="s">
        <v>24</v>
      </c>
      <c r="J1093" s="430" t="s">
        <v>3457</v>
      </c>
      <c r="K1093" s="530">
        <v>405.91</v>
      </c>
      <c r="L1093" s="430" t="s">
        <v>361</v>
      </c>
      <c r="M1093" s="430" t="s">
        <v>9118</v>
      </c>
      <c r="N1093" s="430" t="s">
        <v>57</v>
      </c>
      <c r="O1093" s="453" t="s">
        <v>9979</v>
      </c>
      <c r="P1093" s="430" t="s">
        <v>3450</v>
      </c>
      <c r="Q1093" s="693" t="s">
        <v>9892</v>
      </c>
      <c r="R1093" s="430" t="s">
        <v>9128</v>
      </c>
      <c r="S1093" s="430" t="s">
        <v>3451</v>
      </c>
      <c r="T1093" s="453" t="s">
        <v>12479</v>
      </c>
      <c r="U1093" s="694" t="s">
        <v>9143</v>
      </c>
      <c r="V1093" s="429"/>
    </row>
    <row r="1094" spans="1:30" s="38" customFormat="1" ht="84" outlineLevel="1">
      <c r="A1094" s="474">
        <f t="shared" si="56"/>
        <v>1017</v>
      </c>
      <c r="B1094" s="430" t="s">
        <v>10492</v>
      </c>
      <c r="C1094" s="430" t="s">
        <v>68</v>
      </c>
      <c r="D1094" s="458" t="s">
        <v>3458</v>
      </c>
      <c r="E1094" s="430">
        <v>6632011343</v>
      </c>
      <c r="F1094" s="430" t="s">
        <v>5623</v>
      </c>
      <c r="G1094" s="452" t="s">
        <v>3459</v>
      </c>
      <c r="H1094" s="430" t="s">
        <v>253</v>
      </c>
      <c r="I1094" s="430" t="s">
        <v>24</v>
      </c>
      <c r="J1094" s="430" t="s">
        <v>4379</v>
      </c>
      <c r="K1094" s="530" t="s">
        <v>9114</v>
      </c>
      <c r="L1094" s="430" t="s">
        <v>361</v>
      </c>
      <c r="M1094" s="430" t="s">
        <v>6081</v>
      </c>
      <c r="N1094" s="430" t="s">
        <v>57</v>
      </c>
      <c r="O1094" s="453" t="s">
        <v>9457</v>
      </c>
      <c r="P1094" s="430" t="s">
        <v>3460</v>
      </c>
      <c r="Q1094" s="693" t="s">
        <v>9892</v>
      </c>
      <c r="R1094" s="430" t="s">
        <v>9128</v>
      </c>
      <c r="S1094" s="430" t="s">
        <v>3461</v>
      </c>
      <c r="T1094" s="687" t="s">
        <v>9167</v>
      </c>
      <c r="U1094" s="694" t="s">
        <v>9144</v>
      </c>
      <c r="V1094" s="429"/>
      <c r="W1094" s="2"/>
      <c r="X1094" s="2"/>
      <c r="Y1094" s="2"/>
      <c r="Z1094" s="2"/>
      <c r="AA1094" s="2"/>
      <c r="AB1094" s="2"/>
      <c r="AC1094" s="2"/>
      <c r="AD1094" s="2"/>
    </row>
    <row r="1095" spans="1:30" s="38" customFormat="1" ht="37.5">
      <c r="A1095" s="532" t="s">
        <v>11210</v>
      </c>
      <c r="B1095" s="462"/>
      <c r="C1095" s="462"/>
      <c r="D1095" s="442"/>
      <c r="E1095" s="462"/>
      <c r="F1095" s="463"/>
      <c r="G1095" s="464"/>
      <c r="H1095" s="463"/>
      <c r="I1095" s="463"/>
      <c r="J1095" s="463"/>
      <c r="K1095" s="465"/>
      <c r="L1095" s="463"/>
      <c r="M1095" s="463"/>
      <c r="N1095" s="463"/>
      <c r="O1095" s="466"/>
      <c r="P1095" s="467"/>
      <c r="Q1095" s="468"/>
      <c r="R1095" s="463"/>
      <c r="S1095" s="463"/>
      <c r="T1095" s="466"/>
      <c r="U1095" s="469"/>
      <c r="V1095" s="429">
        <v>111</v>
      </c>
    </row>
    <row r="1096" spans="1:30" s="38" customFormat="1" ht="72" outlineLevel="1">
      <c r="A1096" s="474">
        <f>A1094+1</f>
        <v>1018</v>
      </c>
      <c r="B1096" s="436" t="s">
        <v>10493</v>
      </c>
      <c r="C1096" s="436" t="s">
        <v>581</v>
      </c>
      <c r="D1096" s="435" t="s">
        <v>3462</v>
      </c>
      <c r="E1096" s="436">
        <v>6656019581</v>
      </c>
      <c r="F1096" s="436" t="s">
        <v>5624</v>
      </c>
      <c r="G1096" s="437" t="s">
        <v>3463</v>
      </c>
      <c r="H1096" s="430" t="s">
        <v>253</v>
      </c>
      <c r="I1096" s="436" t="s">
        <v>24</v>
      </c>
      <c r="J1096" s="436" t="s">
        <v>426</v>
      </c>
      <c r="K1096" s="460" t="s">
        <v>3464</v>
      </c>
      <c r="L1096" s="436" t="s">
        <v>3539</v>
      </c>
      <c r="M1096" s="430" t="s">
        <v>6139</v>
      </c>
      <c r="N1096" s="436" t="s">
        <v>57</v>
      </c>
      <c r="O1096" s="438" t="s">
        <v>11260</v>
      </c>
      <c r="P1096" s="436" t="s">
        <v>12897</v>
      </c>
      <c r="Q1096" s="439" t="s">
        <v>11143</v>
      </c>
      <c r="R1096" s="436" t="s">
        <v>9241</v>
      </c>
      <c r="S1096" s="436" t="s">
        <v>3465</v>
      </c>
      <c r="T1096" s="504" t="s">
        <v>8266</v>
      </c>
      <c r="U1096" s="505" t="s">
        <v>3466</v>
      </c>
      <c r="V1096" s="429"/>
    </row>
    <row r="1097" spans="1:30" s="38" customFormat="1" ht="84" outlineLevel="1">
      <c r="A1097" s="474">
        <f t="shared" ref="A1097:A1109" si="57">A1096+1</f>
        <v>1019</v>
      </c>
      <c r="B1097" s="436" t="s">
        <v>10580</v>
      </c>
      <c r="C1097" s="436" t="s">
        <v>581</v>
      </c>
      <c r="D1097" s="435" t="s">
        <v>3467</v>
      </c>
      <c r="E1097" s="436">
        <v>6651002753</v>
      </c>
      <c r="F1097" s="436" t="s">
        <v>5625</v>
      </c>
      <c r="G1097" s="437" t="s">
        <v>3468</v>
      </c>
      <c r="H1097" s="430" t="s">
        <v>253</v>
      </c>
      <c r="I1097" s="436" t="s">
        <v>24</v>
      </c>
      <c r="J1097" s="436" t="s">
        <v>632</v>
      </c>
      <c r="K1097" s="460">
        <v>235.56</v>
      </c>
      <c r="L1097" s="436" t="s">
        <v>865</v>
      </c>
      <c r="M1097" s="430" t="s">
        <v>5906</v>
      </c>
      <c r="N1097" s="436" t="s">
        <v>57</v>
      </c>
      <c r="O1097" s="438" t="s">
        <v>11261</v>
      </c>
      <c r="P1097" s="436" t="s">
        <v>12976</v>
      </c>
      <c r="Q1097" s="448" t="s">
        <v>9860</v>
      </c>
      <c r="R1097" s="436" t="s">
        <v>9241</v>
      </c>
      <c r="S1097" s="436" t="s">
        <v>3469</v>
      </c>
      <c r="T1097" s="504" t="s">
        <v>8267</v>
      </c>
      <c r="U1097" s="505" t="s">
        <v>3470</v>
      </c>
      <c r="V1097" s="429"/>
    </row>
    <row r="1098" spans="1:30" s="38" customFormat="1" ht="72" outlineLevel="1">
      <c r="A1098" s="474">
        <f t="shared" si="57"/>
        <v>1020</v>
      </c>
      <c r="B1098" s="436" t="s">
        <v>10494</v>
      </c>
      <c r="C1098" s="436" t="s">
        <v>68</v>
      </c>
      <c r="D1098" s="435" t="s">
        <v>3471</v>
      </c>
      <c r="E1098" s="436">
        <v>6651002778</v>
      </c>
      <c r="F1098" s="436" t="s">
        <v>5626</v>
      </c>
      <c r="G1098" s="437" t="s">
        <v>3472</v>
      </c>
      <c r="H1098" s="430" t="s">
        <v>253</v>
      </c>
      <c r="I1098" s="436" t="s">
        <v>24</v>
      </c>
      <c r="J1098" s="436" t="s">
        <v>3032</v>
      </c>
      <c r="K1098" s="460">
        <v>235.56</v>
      </c>
      <c r="L1098" s="436" t="s">
        <v>385</v>
      </c>
      <c r="M1098" s="430" t="s">
        <v>5897</v>
      </c>
      <c r="N1098" s="436" t="s">
        <v>57</v>
      </c>
      <c r="O1098" s="438" t="s">
        <v>11262</v>
      </c>
      <c r="P1098" s="436" t="s">
        <v>12898</v>
      </c>
      <c r="Q1098" s="439" t="s">
        <v>12932</v>
      </c>
      <c r="R1098" s="436" t="s">
        <v>6770</v>
      </c>
      <c r="S1098" s="436" t="s">
        <v>3473</v>
      </c>
      <c r="T1098" s="504" t="s">
        <v>8268</v>
      </c>
      <c r="U1098" s="505" t="s">
        <v>8457</v>
      </c>
      <c r="V1098" s="429"/>
    </row>
    <row r="1099" spans="1:30" s="38" customFormat="1" ht="72" outlineLevel="1">
      <c r="A1099" s="474">
        <f t="shared" si="57"/>
        <v>1021</v>
      </c>
      <c r="B1099" s="436" t="s">
        <v>10581</v>
      </c>
      <c r="C1099" s="436" t="s">
        <v>581</v>
      </c>
      <c r="D1099" s="435" t="s">
        <v>3474</v>
      </c>
      <c r="E1099" s="436">
        <v>6651002697</v>
      </c>
      <c r="F1099" s="436" t="s">
        <v>5627</v>
      </c>
      <c r="G1099" s="437" t="s">
        <v>3475</v>
      </c>
      <c r="H1099" s="430" t="s">
        <v>253</v>
      </c>
      <c r="I1099" s="436" t="s">
        <v>24</v>
      </c>
      <c r="J1099" s="436" t="s">
        <v>613</v>
      </c>
      <c r="K1099" s="460">
        <v>235.56</v>
      </c>
      <c r="L1099" s="436" t="s">
        <v>385</v>
      </c>
      <c r="M1099" s="430" t="s">
        <v>6136</v>
      </c>
      <c r="N1099" s="436" t="s">
        <v>57</v>
      </c>
      <c r="O1099" s="438" t="s">
        <v>11263</v>
      </c>
      <c r="P1099" s="436" t="s">
        <v>12931</v>
      </c>
      <c r="Q1099" s="439" t="s">
        <v>12933</v>
      </c>
      <c r="R1099" s="436" t="s">
        <v>9241</v>
      </c>
      <c r="S1099" s="436" t="s">
        <v>3476</v>
      </c>
      <c r="T1099" s="504" t="s">
        <v>8269</v>
      </c>
      <c r="U1099" s="505" t="s">
        <v>3477</v>
      </c>
      <c r="V1099" s="429"/>
    </row>
    <row r="1100" spans="1:30" s="38" customFormat="1" ht="72" outlineLevel="1">
      <c r="A1100" s="474">
        <f t="shared" si="57"/>
        <v>1022</v>
      </c>
      <c r="B1100" s="436" t="s">
        <v>10495</v>
      </c>
      <c r="C1100" s="436" t="s">
        <v>581</v>
      </c>
      <c r="D1100" s="435" t="s">
        <v>3478</v>
      </c>
      <c r="E1100" s="436">
        <v>6651002739</v>
      </c>
      <c r="F1100" s="436" t="s">
        <v>5628</v>
      </c>
      <c r="G1100" s="437" t="s">
        <v>3479</v>
      </c>
      <c r="H1100" s="430" t="s">
        <v>253</v>
      </c>
      <c r="I1100" s="436" t="s">
        <v>24</v>
      </c>
      <c r="J1100" s="436" t="s">
        <v>632</v>
      </c>
      <c r="K1100" s="460">
        <v>235.56</v>
      </c>
      <c r="L1100" s="436" t="s">
        <v>385</v>
      </c>
      <c r="M1100" s="430" t="s">
        <v>6138</v>
      </c>
      <c r="N1100" s="436" t="s">
        <v>57</v>
      </c>
      <c r="O1100" s="438" t="s">
        <v>11264</v>
      </c>
      <c r="P1100" s="436" t="s">
        <v>12899</v>
      </c>
      <c r="Q1100" s="439" t="s">
        <v>12934</v>
      </c>
      <c r="R1100" s="436" t="s">
        <v>9241</v>
      </c>
      <c r="S1100" s="436" t="s">
        <v>3480</v>
      </c>
      <c r="T1100" s="504" t="s">
        <v>8269</v>
      </c>
      <c r="U1100" s="505" t="s">
        <v>11174</v>
      </c>
      <c r="V1100" s="429"/>
    </row>
    <row r="1101" spans="1:30" s="38" customFormat="1" ht="72" outlineLevel="1">
      <c r="A1101" s="474">
        <f t="shared" si="57"/>
        <v>1023</v>
      </c>
      <c r="B1101" s="436" t="s">
        <v>10582</v>
      </c>
      <c r="C1101" s="436" t="s">
        <v>581</v>
      </c>
      <c r="D1101" s="435" t="s">
        <v>3481</v>
      </c>
      <c r="E1101" s="436">
        <v>6656019616</v>
      </c>
      <c r="F1101" s="436" t="s">
        <v>5629</v>
      </c>
      <c r="G1101" s="437" t="s">
        <v>3482</v>
      </c>
      <c r="H1101" s="430" t="s">
        <v>253</v>
      </c>
      <c r="I1101" s="436" t="s">
        <v>24</v>
      </c>
      <c r="J1101" s="436" t="s">
        <v>613</v>
      </c>
      <c r="K1101" s="460">
        <v>235.56</v>
      </c>
      <c r="L1101" s="436" t="s">
        <v>385</v>
      </c>
      <c r="M1101" s="430" t="s">
        <v>6137</v>
      </c>
      <c r="N1101" s="436" t="s">
        <v>57</v>
      </c>
      <c r="O1101" s="438" t="s">
        <v>9972</v>
      </c>
      <c r="P1101" s="436" t="s">
        <v>12930</v>
      </c>
      <c r="Q1101" s="439" t="s">
        <v>12935</v>
      </c>
      <c r="R1101" s="436" t="s">
        <v>6770</v>
      </c>
      <c r="S1101" s="436" t="s">
        <v>3483</v>
      </c>
      <c r="T1101" s="504" t="s">
        <v>8270</v>
      </c>
      <c r="U1101" s="601" t="s">
        <v>8582</v>
      </c>
      <c r="V1101" s="429"/>
    </row>
    <row r="1102" spans="1:30" s="38" customFormat="1" ht="84" outlineLevel="1">
      <c r="A1102" s="474">
        <f t="shared" si="57"/>
        <v>1024</v>
      </c>
      <c r="B1102" s="436" t="s">
        <v>10496</v>
      </c>
      <c r="C1102" s="436" t="s">
        <v>581</v>
      </c>
      <c r="D1102" s="435" t="s">
        <v>3484</v>
      </c>
      <c r="E1102" s="436">
        <v>6651002785</v>
      </c>
      <c r="F1102" s="436" t="s">
        <v>5630</v>
      </c>
      <c r="G1102" s="437" t="s">
        <v>3485</v>
      </c>
      <c r="H1102" s="430" t="s">
        <v>253</v>
      </c>
      <c r="I1102" s="436" t="s">
        <v>24</v>
      </c>
      <c r="J1102" s="436" t="s">
        <v>3032</v>
      </c>
      <c r="K1102" s="460">
        <v>235.56</v>
      </c>
      <c r="L1102" s="436" t="s">
        <v>361</v>
      </c>
      <c r="M1102" s="430" t="s">
        <v>5897</v>
      </c>
      <c r="N1102" s="436" t="s">
        <v>57</v>
      </c>
      <c r="O1102" s="438" t="s">
        <v>9454</v>
      </c>
      <c r="P1102" s="436" t="s">
        <v>12900</v>
      </c>
      <c r="Q1102" s="439" t="s">
        <v>12936</v>
      </c>
      <c r="R1102" s="436" t="s">
        <v>6770</v>
      </c>
      <c r="S1102" s="436" t="s">
        <v>3486</v>
      </c>
      <c r="T1102" s="504" t="s">
        <v>8271</v>
      </c>
      <c r="U1102" s="505" t="s">
        <v>3487</v>
      </c>
      <c r="V1102" s="429"/>
    </row>
    <row r="1103" spans="1:30" s="38" customFormat="1" ht="84" outlineLevel="1">
      <c r="A1103" s="474">
        <f t="shared" si="57"/>
        <v>1025</v>
      </c>
      <c r="B1103" s="436" t="s">
        <v>10583</v>
      </c>
      <c r="C1103" s="436" t="s">
        <v>581</v>
      </c>
      <c r="D1103" s="435" t="s">
        <v>3488</v>
      </c>
      <c r="E1103" s="436">
        <v>6651002672</v>
      </c>
      <c r="F1103" s="436" t="s">
        <v>5631</v>
      </c>
      <c r="G1103" s="437" t="s">
        <v>3489</v>
      </c>
      <c r="H1103" s="430" t="s">
        <v>253</v>
      </c>
      <c r="I1103" s="436" t="s">
        <v>24</v>
      </c>
      <c r="J1103" s="436" t="s">
        <v>279</v>
      </c>
      <c r="K1103" s="460">
        <v>235.55</v>
      </c>
      <c r="L1103" s="436" t="s">
        <v>385</v>
      </c>
      <c r="M1103" s="430" t="s">
        <v>5900</v>
      </c>
      <c r="N1103" s="436" t="s">
        <v>57</v>
      </c>
      <c r="O1103" s="438" t="s">
        <v>11265</v>
      </c>
      <c r="P1103" s="436" t="s">
        <v>12901</v>
      </c>
      <c r="Q1103" s="448" t="s">
        <v>9861</v>
      </c>
      <c r="R1103" s="436" t="s">
        <v>9241</v>
      </c>
      <c r="S1103" s="436" t="s">
        <v>3490</v>
      </c>
      <c r="T1103" s="504" t="s">
        <v>8272</v>
      </c>
      <c r="U1103" s="505" t="s">
        <v>3491</v>
      </c>
      <c r="V1103" s="429"/>
    </row>
    <row r="1104" spans="1:30" s="38" customFormat="1" ht="84" outlineLevel="1">
      <c r="A1104" s="474">
        <f t="shared" si="57"/>
        <v>1026</v>
      </c>
      <c r="B1104" s="436" t="s">
        <v>10584</v>
      </c>
      <c r="C1104" s="436" t="s">
        <v>68</v>
      </c>
      <c r="D1104" s="435" t="s">
        <v>3492</v>
      </c>
      <c r="E1104" s="436">
        <v>6651002680</v>
      </c>
      <c r="F1104" s="436" t="s">
        <v>5632</v>
      </c>
      <c r="G1104" s="437" t="s">
        <v>3493</v>
      </c>
      <c r="H1104" s="430" t="s">
        <v>253</v>
      </c>
      <c r="I1104" s="436" t="s">
        <v>24</v>
      </c>
      <c r="J1104" s="436" t="s">
        <v>613</v>
      </c>
      <c r="K1104" s="460">
        <v>235.56</v>
      </c>
      <c r="L1104" s="436" t="s">
        <v>361</v>
      </c>
      <c r="M1104" s="430" t="s">
        <v>5897</v>
      </c>
      <c r="N1104" s="436" t="s">
        <v>57</v>
      </c>
      <c r="O1104" s="438" t="s">
        <v>10008</v>
      </c>
      <c r="P1104" s="436" t="s">
        <v>12902</v>
      </c>
      <c r="Q1104" s="439" t="s">
        <v>13623</v>
      </c>
      <c r="R1104" s="436" t="s">
        <v>6770</v>
      </c>
      <c r="S1104" s="436" t="s">
        <v>3494</v>
      </c>
      <c r="T1104" s="504" t="s">
        <v>8273</v>
      </c>
      <c r="U1104" s="505" t="s">
        <v>3495</v>
      </c>
      <c r="V1104" s="429"/>
    </row>
    <row r="1105" spans="1:30" s="38" customFormat="1" ht="84" outlineLevel="1">
      <c r="A1105" s="474">
        <f t="shared" si="57"/>
        <v>1027</v>
      </c>
      <c r="B1105" s="430" t="s">
        <v>12136</v>
      </c>
      <c r="C1105" s="436" t="s">
        <v>581</v>
      </c>
      <c r="D1105" s="458" t="s">
        <v>3496</v>
      </c>
      <c r="E1105" s="430">
        <v>6651002792</v>
      </c>
      <c r="F1105" s="430" t="s">
        <v>13619</v>
      </c>
      <c r="G1105" s="452" t="s">
        <v>13620</v>
      </c>
      <c r="H1105" s="430" t="s">
        <v>253</v>
      </c>
      <c r="I1105" s="436" t="s">
        <v>24</v>
      </c>
      <c r="J1105" s="436" t="s">
        <v>13621</v>
      </c>
      <c r="K1105" s="460">
        <v>235.56</v>
      </c>
      <c r="L1105" s="430" t="s">
        <v>361</v>
      </c>
      <c r="M1105" s="430" t="s">
        <v>13622</v>
      </c>
      <c r="N1105" s="436" t="s">
        <v>57</v>
      </c>
      <c r="O1105" s="453" t="s">
        <v>10012</v>
      </c>
      <c r="P1105" s="430" t="s">
        <v>12903</v>
      </c>
      <c r="Q1105" s="439" t="s">
        <v>13624</v>
      </c>
      <c r="R1105" s="436" t="s">
        <v>6770</v>
      </c>
      <c r="S1105" s="430" t="s">
        <v>3497</v>
      </c>
      <c r="T1105" s="504" t="s">
        <v>8274</v>
      </c>
      <c r="U1105" s="505" t="s">
        <v>3498</v>
      </c>
      <c r="V1105" s="429"/>
    </row>
    <row r="1106" spans="1:30" s="38" customFormat="1" ht="84" outlineLevel="1">
      <c r="A1106" s="474">
        <f t="shared" si="57"/>
        <v>1028</v>
      </c>
      <c r="B1106" s="430" t="s">
        <v>10585</v>
      </c>
      <c r="C1106" s="436" t="s">
        <v>581</v>
      </c>
      <c r="D1106" s="458" t="s">
        <v>3499</v>
      </c>
      <c r="E1106" s="430">
        <v>6656019599</v>
      </c>
      <c r="F1106" s="430" t="s">
        <v>5633</v>
      </c>
      <c r="G1106" s="452" t="s">
        <v>3500</v>
      </c>
      <c r="H1106" s="430" t="s">
        <v>253</v>
      </c>
      <c r="I1106" s="436" t="s">
        <v>24</v>
      </c>
      <c r="J1106" s="436" t="s">
        <v>426</v>
      </c>
      <c r="K1106" s="460">
        <v>235.56</v>
      </c>
      <c r="L1106" s="430" t="s">
        <v>4152</v>
      </c>
      <c r="M1106" s="430" t="s">
        <v>6136</v>
      </c>
      <c r="N1106" s="436" t="s">
        <v>57</v>
      </c>
      <c r="O1106" s="453" t="s">
        <v>9967</v>
      </c>
      <c r="P1106" s="430" t="s">
        <v>12904</v>
      </c>
      <c r="Q1106" s="439" t="s">
        <v>13625</v>
      </c>
      <c r="R1106" s="436" t="s">
        <v>9241</v>
      </c>
      <c r="S1106" s="430" t="s">
        <v>3501</v>
      </c>
      <c r="T1106" s="504" t="s">
        <v>8275</v>
      </c>
      <c r="U1106" s="505" t="s">
        <v>3502</v>
      </c>
      <c r="V1106" s="429"/>
    </row>
    <row r="1107" spans="1:30" s="38" customFormat="1" ht="96" outlineLevel="1">
      <c r="A1107" s="474">
        <f t="shared" si="57"/>
        <v>1029</v>
      </c>
      <c r="B1107" s="430" t="s">
        <v>14005</v>
      </c>
      <c r="C1107" s="430" t="s">
        <v>581</v>
      </c>
      <c r="D1107" s="458" t="s">
        <v>3503</v>
      </c>
      <c r="E1107" s="430">
        <v>6651002633</v>
      </c>
      <c r="F1107" s="430" t="s">
        <v>5634</v>
      </c>
      <c r="G1107" s="452" t="s">
        <v>3504</v>
      </c>
      <c r="H1107" s="430" t="s">
        <v>253</v>
      </c>
      <c r="I1107" s="430" t="s">
        <v>24</v>
      </c>
      <c r="J1107" s="430" t="s">
        <v>279</v>
      </c>
      <c r="K1107" s="507">
        <v>235.56</v>
      </c>
      <c r="L1107" s="430" t="s">
        <v>385</v>
      </c>
      <c r="M1107" s="430" t="s">
        <v>5897</v>
      </c>
      <c r="N1107" s="436" t="s">
        <v>57</v>
      </c>
      <c r="O1107" s="453" t="s">
        <v>10176</v>
      </c>
      <c r="P1107" s="430" t="s">
        <v>13131</v>
      </c>
      <c r="Q1107" s="457" t="s">
        <v>9823</v>
      </c>
      <c r="R1107" s="436" t="s">
        <v>9241</v>
      </c>
      <c r="S1107" s="430" t="s">
        <v>3505</v>
      </c>
      <c r="T1107" s="497" t="s">
        <v>8276</v>
      </c>
      <c r="U1107" s="428" t="s">
        <v>3506</v>
      </c>
      <c r="V1107" s="429"/>
    </row>
    <row r="1108" spans="1:30" s="38" customFormat="1" ht="84" outlineLevel="1">
      <c r="A1108" s="474">
        <f t="shared" si="57"/>
        <v>1030</v>
      </c>
      <c r="B1108" s="430" t="s">
        <v>10497</v>
      </c>
      <c r="C1108" s="430" t="s">
        <v>581</v>
      </c>
      <c r="D1108" s="458" t="s">
        <v>3507</v>
      </c>
      <c r="E1108" s="430">
        <v>6651002760</v>
      </c>
      <c r="F1108" s="430" t="s">
        <v>5635</v>
      </c>
      <c r="G1108" s="452" t="s">
        <v>3508</v>
      </c>
      <c r="H1108" s="430" t="s">
        <v>253</v>
      </c>
      <c r="I1108" s="430" t="s">
        <v>24</v>
      </c>
      <c r="J1108" s="430" t="s">
        <v>3053</v>
      </c>
      <c r="K1108" s="507">
        <v>235.56</v>
      </c>
      <c r="L1108" s="430" t="s">
        <v>385</v>
      </c>
      <c r="M1108" s="430" t="s">
        <v>6071</v>
      </c>
      <c r="N1108" s="436" t="s">
        <v>57</v>
      </c>
      <c r="O1108" s="453" t="s">
        <v>11266</v>
      </c>
      <c r="P1108" s="430" t="s">
        <v>12905</v>
      </c>
      <c r="Q1108" s="457" t="s">
        <v>13626</v>
      </c>
      <c r="R1108" s="436" t="s">
        <v>9241</v>
      </c>
      <c r="S1108" s="430" t="s">
        <v>3509</v>
      </c>
      <c r="T1108" s="497" t="s">
        <v>8277</v>
      </c>
      <c r="U1108" s="428" t="s">
        <v>3510</v>
      </c>
      <c r="V1108" s="429"/>
    </row>
    <row r="1109" spans="1:30" s="38" customFormat="1" ht="72" outlineLevel="1">
      <c r="A1109" s="474">
        <f t="shared" si="57"/>
        <v>1031</v>
      </c>
      <c r="B1109" s="430" t="s">
        <v>10586</v>
      </c>
      <c r="C1109" s="430" t="s">
        <v>68</v>
      </c>
      <c r="D1109" s="458" t="s">
        <v>3511</v>
      </c>
      <c r="E1109" s="430">
        <v>6651001125</v>
      </c>
      <c r="F1109" s="430" t="s">
        <v>5636</v>
      </c>
      <c r="G1109" s="452" t="s">
        <v>3512</v>
      </c>
      <c r="H1109" s="430" t="s">
        <v>253</v>
      </c>
      <c r="I1109" s="430" t="s">
        <v>24</v>
      </c>
      <c r="J1109" s="430" t="s">
        <v>3513</v>
      </c>
      <c r="K1109" s="507">
        <v>235.56</v>
      </c>
      <c r="L1109" s="430" t="s">
        <v>361</v>
      </c>
      <c r="M1109" s="430" t="s">
        <v>5901</v>
      </c>
      <c r="N1109" s="436" t="s">
        <v>57</v>
      </c>
      <c r="O1109" s="453" t="s">
        <v>10177</v>
      </c>
      <c r="P1109" s="430" t="s">
        <v>5943</v>
      </c>
      <c r="Q1109" s="457" t="s">
        <v>13627</v>
      </c>
      <c r="R1109" s="436" t="s">
        <v>9241</v>
      </c>
      <c r="S1109" s="430" t="s">
        <v>3514</v>
      </c>
      <c r="T1109" s="497" t="s">
        <v>8278</v>
      </c>
      <c r="U1109" s="601" t="s">
        <v>8583</v>
      </c>
      <c r="V1109" s="429"/>
      <c r="W1109" s="2"/>
      <c r="X1109" s="2"/>
      <c r="Y1109" s="2"/>
      <c r="Z1109" s="2"/>
      <c r="AA1109" s="2"/>
      <c r="AB1109" s="2"/>
      <c r="AC1109" s="2"/>
      <c r="AD1109" s="2"/>
    </row>
    <row r="1110" spans="1:30" s="38" customFormat="1" ht="37.5">
      <c r="A1110" s="532" t="s">
        <v>11211</v>
      </c>
      <c r="B1110" s="462"/>
      <c r="C1110" s="462"/>
      <c r="D1110" s="442"/>
      <c r="E1110" s="462"/>
      <c r="F1110" s="463"/>
      <c r="G1110" s="464"/>
      <c r="H1110" s="463"/>
      <c r="I1110" s="463"/>
      <c r="J1110" s="463"/>
      <c r="K1110" s="465"/>
      <c r="L1110" s="463"/>
      <c r="M1110" s="463"/>
      <c r="N1110" s="463"/>
      <c r="O1110" s="466"/>
      <c r="P1110" s="467"/>
      <c r="Q1110" s="468"/>
      <c r="R1110" s="463"/>
      <c r="S1110" s="463"/>
      <c r="T1110" s="466"/>
      <c r="U1110" s="469"/>
      <c r="V1110" s="429">
        <v>111</v>
      </c>
    </row>
    <row r="1111" spans="1:30" s="38" customFormat="1" ht="84" outlineLevel="1">
      <c r="A1111" s="474">
        <f>A1109+1</f>
        <v>1032</v>
      </c>
      <c r="B1111" s="430" t="s">
        <v>10587</v>
      </c>
      <c r="C1111" s="430" t="s">
        <v>484</v>
      </c>
      <c r="D1111" s="458" t="s">
        <v>3515</v>
      </c>
      <c r="E1111" s="430">
        <v>6632007354</v>
      </c>
      <c r="F1111" s="430" t="s">
        <v>5637</v>
      </c>
      <c r="G1111" s="425" t="s">
        <v>3516</v>
      </c>
      <c r="H1111" s="430" t="s">
        <v>253</v>
      </c>
      <c r="I1111" s="430" t="s">
        <v>24</v>
      </c>
      <c r="J1111" s="430" t="s">
        <v>3517</v>
      </c>
      <c r="K1111" s="507">
        <v>500</v>
      </c>
      <c r="L1111" s="430" t="s">
        <v>3539</v>
      </c>
      <c r="M1111" s="430" t="s">
        <v>11482</v>
      </c>
      <c r="N1111" s="436" t="s">
        <v>57</v>
      </c>
      <c r="O1111" s="453" t="s">
        <v>11094</v>
      </c>
      <c r="P1111" s="430" t="s">
        <v>3519</v>
      </c>
      <c r="Q1111" s="461" t="s">
        <v>105</v>
      </c>
      <c r="R1111" s="430" t="s">
        <v>3520</v>
      </c>
      <c r="S1111" s="430" t="s">
        <v>3521</v>
      </c>
      <c r="T1111" s="497" t="s">
        <v>8843</v>
      </c>
      <c r="U1111" s="428" t="s">
        <v>3522</v>
      </c>
      <c r="V1111" s="429"/>
    </row>
    <row r="1112" spans="1:30" s="38" customFormat="1" ht="84" outlineLevel="1">
      <c r="A1112" s="474">
        <f t="shared" ref="A1112:A1118" si="58">A1111+1</f>
        <v>1033</v>
      </c>
      <c r="B1112" s="430" t="s">
        <v>10588</v>
      </c>
      <c r="C1112" s="430" t="s">
        <v>484</v>
      </c>
      <c r="D1112" s="458" t="s">
        <v>3523</v>
      </c>
      <c r="E1112" s="430">
        <v>6632007636</v>
      </c>
      <c r="F1112" s="430" t="s">
        <v>5638</v>
      </c>
      <c r="G1112" s="452" t="s">
        <v>3524</v>
      </c>
      <c r="H1112" s="430" t="s">
        <v>253</v>
      </c>
      <c r="I1112" s="430" t="s">
        <v>24</v>
      </c>
      <c r="J1112" s="430" t="s">
        <v>3551</v>
      </c>
      <c r="K1112" s="507">
        <v>500</v>
      </c>
      <c r="L1112" s="430" t="s">
        <v>10944</v>
      </c>
      <c r="M1112" s="430" t="s">
        <v>11483</v>
      </c>
      <c r="N1112" s="436" t="s">
        <v>57</v>
      </c>
      <c r="O1112" s="453" t="s">
        <v>11095</v>
      </c>
      <c r="P1112" s="430" t="s">
        <v>13407</v>
      </c>
      <c r="Q1112" s="461" t="s">
        <v>105</v>
      </c>
      <c r="R1112" s="430" t="s">
        <v>9296</v>
      </c>
      <c r="S1112" s="430" t="s">
        <v>3525</v>
      </c>
      <c r="T1112" s="497" t="s">
        <v>8279</v>
      </c>
      <c r="U1112" s="428" t="s">
        <v>3526</v>
      </c>
      <c r="V1112" s="429"/>
    </row>
    <row r="1113" spans="1:30" s="38" customFormat="1" ht="84" outlineLevel="1">
      <c r="A1113" s="474">
        <f t="shared" si="58"/>
        <v>1034</v>
      </c>
      <c r="B1113" s="430" t="s">
        <v>10498</v>
      </c>
      <c r="C1113" s="430" t="s">
        <v>484</v>
      </c>
      <c r="D1113" s="458" t="s">
        <v>3527</v>
      </c>
      <c r="E1113" s="430">
        <v>6632014721</v>
      </c>
      <c r="F1113" s="430" t="s">
        <v>5639</v>
      </c>
      <c r="G1113" s="452" t="s">
        <v>3528</v>
      </c>
      <c r="H1113" s="430" t="s">
        <v>253</v>
      </c>
      <c r="I1113" s="430" t="s">
        <v>24</v>
      </c>
      <c r="J1113" s="430" t="s">
        <v>4388</v>
      </c>
      <c r="K1113" s="507">
        <v>500</v>
      </c>
      <c r="L1113" s="430" t="s">
        <v>10946</v>
      </c>
      <c r="M1113" s="430" t="s">
        <v>11482</v>
      </c>
      <c r="N1113" s="436" t="s">
        <v>57</v>
      </c>
      <c r="O1113" s="453" t="s">
        <v>10178</v>
      </c>
      <c r="P1113" s="430" t="s">
        <v>12946</v>
      </c>
      <c r="Q1113" s="461" t="s">
        <v>105</v>
      </c>
      <c r="R1113" s="430" t="s">
        <v>9297</v>
      </c>
      <c r="S1113" s="430" t="s">
        <v>3529</v>
      </c>
      <c r="T1113" s="497" t="s">
        <v>8844</v>
      </c>
      <c r="U1113" s="428" t="s">
        <v>3530</v>
      </c>
      <c r="V1113" s="429"/>
    </row>
    <row r="1114" spans="1:30" s="38" customFormat="1" ht="84" outlineLevel="1">
      <c r="A1114" s="474">
        <f t="shared" si="58"/>
        <v>1035</v>
      </c>
      <c r="B1114" s="430" t="s">
        <v>10589</v>
      </c>
      <c r="C1114" s="436" t="s">
        <v>484</v>
      </c>
      <c r="D1114" s="458" t="s">
        <v>3531</v>
      </c>
      <c r="E1114" s="430">
        <v>6650000785</v>
      </c>
      <c r="F1114" s="430" t="s">
        <v>5640</v>
      </c>
      <c r="G1114" s="452" t="s">
        <v>3532</v>
      </c>
      <c r="H1114" s="430" t="s">
        <v>253</v>
      </c>
      <c r="I1114" s="430" t="s">
        <v>24</v>
      </c>
      <c r="J1114" s="430" t="s">
        <v>12944</v>
      </c>
      <c r="K1114" s="507" t="s">
        <v>3518</v>
      </c>
      <c r="L1114" s="430" t="s">
        <v>361</v>
      </c>
      <c r="M1114" s="430" t="s">
        <v>6354</v>
      </c>
      <c r="N1114" s="436" t="s">
        <v>57</v>
      </c>
      <c r="O1114" s="453" t="s">
        <v>11096</v>
      </c>
      <c r="P1114" s="430" t="s">
        <v>3533</v>
      </c>
      <c r="Q1114" s="461" t="s">
        <v>105</v>
      </c>
      <c r="R1114" s="430" t="s">
        <v>9298</v>
      </c>
      <c r="S1114" s="430" t="s">
        <v>3534</v>
      </c>
      <c r="T1114" s="497" t="s">
        <v>8852</v>
      </c>
      <c r="U1114" s="428" t="s">
        <v>3535</v>
      </c>
      <c r="V1114" s="429"/>
    </row>
    <row r="1115" spans="1:30" s="38" customFormat="1" ht="72" outlineLevel="1">
      <c r="A1115" s="474">
        <f t="shared" si="58"/>
        <v>1036</v>
      </c>
      <c r="B1115" s="430" t="s">
        <v>10499</v>
      </c>
      <c r="C1115" s="436" t="s">
        <v>484</v>
      </c>
      <c r="D1115" s="458" t="s">
        <v>3536</v>
      </c>
      <c r="E1115" s="430">
        <v>6650000295</v>
      </c>
      <c r="F1115" s="430" t="s">
        <v>5641</v>
      </c>
      <c r="G1115" s="452" t="s">
        <v>3537</v>
      </c>
      <c r="H1115" s="430" t="s">
        <v>253</v>
      </c>
      <c r="I1115" s="430" t="s">
        <v>24</v>
      </c>
      <c r="J1115" s="430" t="s">
        <v>3538</v>
      </c>
      <c r="K1115" s="507" t="s">
        <v>3518</v>
      </c>
      <c r="L1115" s="430" t="s">
        <v>3539</v>
      </c>
      <c r="M1115" s="430" t="s">
        <v>4945</v>
      </c>
      <c r="N1115" s="436" t="s">
        <v>57</v>
      </c>
      <c r="O1115" s="453" t="s">
        <v>6585</v>
      </c>
      <c r="P1115" s="430" t="s">
        <v>12947</v>
      </c>
      <c r="Q1115" s="461" t="s">
        <v>105</v>
      </c>
      <c r="R1115" s="430" t="s">
        <v>9299</v>
      </c>
      <c r="S1115" s="430" t="s">
        <v>3540</v>
      </c>
      <c r="T1115" s="497" t="s">
        <v>8280</v>
      </c>
      <c r="U1115" s="428" t="s">
        <v>3541</v>
      </c>
      <c r="V1115" s="429"/>
    </row>
    <row r="1116" spans="1:30" s="38" customFormat="1" ht="84" outlineLevel="1">
      <c r="A1116" s="474">
        <f t="shared" si="58"/>
        <v>1037</v>
      </c>
      <c r="B1116" s="430" t="s">
        <v>10590</v>
      </c>
      <c r="C1116" s="436" t="s">
        <v>484</v>
      </c>
      <c r="D1116" s="458" t="s">
        <v>3542</v>
      </c>
      <c r="E1116" s="430">
        <v>6650002609</v>
      </c>
      <c r="F1116" s="430" t="s">
        <v>5642</v>
      </c>
      <c r="G1116" s="452" t="s">
        <v>3543</v>
      </c>
      <c r="H1116" s="430" t="s">
        <v>253</v>
      </c>
      <c r="I1116" s="430" t="s">
        <v>24</v>
      </c>
      <c r="J1116" s="430" t="s">
        <v>4388</v>
      </c>
      <c r="K1116" s="507">
        <v>500</v>
      </c>
      <c r="L1116" s="430" t="s">
        <v>1052</v>
      </c>
      <c r="M1116" s="430" t="s">
        <v>11483</v>
      </c>
      <c r="N1116" s="436" t="s">
        <v>57</v>
      </c>
      <c r="O1116" s="453" t="s">
        <v>9993</v>
      </c>
      <c r="P1116" s="430" t="s">
        <v>13408</v>
      </c>
      <c r="Q1116" s="461" t="s">
        <v>105</v>
      </c>
      <c r="R1116" s="503" t="s">
        <v>57</v>
      </c>
      <c r="S1116" s="430" t="s">
        <v>3544</v>
      </c>
      <c r="T1116" s="497" t="s">
        <v>8845</v>
      </c>
      <c r="U1116" s="428" t="s">
        <v>3545</v>
      </c>
      <c r="V1116" s="429"/>
    </row>
    <row r="1117" spans="1:30" s="38" customFormat="1" ht="72" outlineLevel="1">
      <c r="A1117" s="474">
        <f t="shared" si="58"/>
        <v>1038</v>
      </c>
      <c r="B1117" s="430" t="s">
        <v>10500</v>
      </c>
      <c r="C1117" s="436" t="s">
        <v>484</v>
      </c>
      <c r="D1117" s="458" t="s">
        <v>3546</v>
      </c>
      <c r="E1117" s="430">
        <v>6650001161</v>
      </c>
      <c r="F1117" s="430" t="s">
        <v>5643</v>
      </c>
      <c r="G1117" s="452" t="s">
        <v>3547</v>
      </c>
      <c r="H1117" s="430" t="s">
        <v>253</v>
      </c>
      <c r="I1117" s="430" t="s">
        <v>24</v>
      </c>
      <c r="J1117" s="430" t="s">
        <v>12945</v>
      </c>
      <c r="K1117" s="507">
        <v>500</v>
      </c>
      <c r="L1117" s="430" t="s">
        <v>361</v>
      </c>
      <c r="M1117" s="430" t="s">
        <v>11484</v>
      </c>
      <c r="N1117" s="436" t="s">
        <v>57</v>
      </c>
      <c r="O1117" s="453" t="s">
        <v>10018</v>
      </c>
      <c r="P1117" s="430" t="s">
        <v>12948</v>
      </c>
      <c r="Q1117" s="461" t="s">
        <v>105</v>
      </c>
      <c r="R1117" s="430" t="s">
        <v>9300</v>
      </c>
      <c r="S1117" s="430" t="s">
        <v>3548</v>
      </c>
      <c r="T1117" s="497" t="s">
        <v>8965</v>
      </c>
      <c r="U1117" s="428" t="s">
        <v>3549</v>
      </c>
      <c r="V1117" s="429"/>
    </row>
    <row r="1118" spans="1:30" s="38" customFormat="1" ht="96" outlineLevel="1">
      <c r="A1118" s="474">
        <f t="shared" si="58"/>
        <v>1039</v>
      </c>
      <c r="B1118" s="430" t="s">
        <v>10591</v>
      </c>
      <c r="C1118" s="436" t="s">
        <v>484</v>
      </c>
      <c r="D1118" s="458" t="s">
        <v>3550</v>
      </c>
      <c r="E1118" s="430">
        <v>6650001161</v>
      </c>
      <c r="F1118" s="430" t="s">
        <v>5644</v>
      </c>
      <c r="G1118" s="452" t="s">
        <v>3547</v>
      </c>
      <c r="H1118" s="430" t="s">
        <v>253</v>
      </c>
      <c r="I1118" s="430" t="s">
        <v>24</v>
      </c>
      <c r="J1118" s="430" t="s">
        <v>7927</v>
      </c>
      <c r="K1118" s="507">
        <v>500</v>
      </c>
      <c r="L1118" s="430" t="s">
        <v>361</v>
      </c>
      <c r="M1118" s="430" t="s">
        <v>11485</v>
      </c>
      <c r="N1118" s="436" t="s">
        <v>57</v>
      </c>
      <c r="O1118" s="453" t="s">
        <v>10121</v>
      </c>
      <c r="P1118" s="430" t="s">
        <v>12948</v>
      </c>
      <c r="Q1118" s="461" t="s">
        <v>105</v>
      </c>
      <c r="R1118" s="430" t="s">
        <v>9300</v>
      </c>
      <c r="S1118" s="430" t="s">
        <v>3548</v>
      </c>
      <c r="T1118" s="497" t="s">
        <v>8965</v>
      </c>
      <c r="U1118" s="428" t="s">
        <v>3553</v>
      </c>
      <c r="V1118" s="429"/>
      <c r="W1118" s="2"/>
      <c r="X1118" s="2"/>
      <c r="Y1118" s="2"/>
      <c r="Z1118" s="2"/>
      <c r="AA1118" s="2"/>
      <c r="AB1118" s="2"/>
      <c r="AC1118" s="2"/>
      <c r="AD1118" s="2"/>
    </row>
    <row r="1119" spans="1:30" s="38" customFormat="1" ht="37.5">
      <c r="A1119" s="532" t="s">
        <v>11293</v>
      </c>
      <c r="B1119" s="462"/>
      <c r="C1119" s="462"/>
      <c r="D1119" s="442"/>
      <c r="E1119" s="462"/>
      <c r="F1119" s="463"/>
      <c r="G1119" s="464"/>
      <c r="H1119" s="463"/>
      <c r="I1119" s="463"/>
      <c r="J1119" s="463"/>
      <c r="K1119" s="465"/>
      <c r="L1119" s="463"/>
      <c r="M1119" s="463"/>
      <c r="N1119" s="463"/>
      <c r="O1119" s="466"/>
      <c r="P1119" s="467"/>
      <c r="Q1119" s="468"/>
      <c r="R1119" s="463"/>
      <c r="S1119" s="463"/>
      <c r="T1119" s="466"/>
      <c r="U1119" s="469"/>
      <c r="V1119" s="429">
        <v>111</v>
      </c>
    </row>
    <row r="1120" spans="1:30" s="38" customFormat="1" ht="84" outlineLevel="1">
      <c r="A1120" s="585">
        <f>A1118+1</f>
        <v>1040</v>
      </c>
      <c r="B1120" s="430" t="s">
        <v>12137</v>
      </c>
      <c r="C1120" s="430" t="s">
        <v>68</v>
      </c>
      <c r="D1120" s="458" t="s">
        <v>3554</v>
      </c>
      <c r="E1120" s="430">
        <v>6606013087</v>
      </c>
      <c r="F1120" s="430" t="s">
        <v>5645</v>
      </c>
      <c r="G1120" s="452" t="s">
        <v>3555</v>
      </c>
      <c r="H1120" s="430" t="s">
        <v>253</v>
      </c>
      <c r="I1120" s="430" t="s">
        <v>24</v>
      </c>
      <c r="J1120" s="430" t="s">
        <v>11495</v>
      </c>
      <c r="K1120" s="530">
        <v>270</v>
      </c>
      <c r="L1120" s="430" t="s">
        <v>361</v>
      </c>
      <c r="M1120" s="430" t="s">
        <v>11496</v>
      </c>
      <c r="N1120" s="436" t="s">
        <v>57</v>
      </c>
      <c r="O1120" s="453" t="s">
        <v>9984</v>
      </c>
      <c r="P1120" s="430" t="s">
        <v>3556</v>
      </c>
      <c r="Q1120" s="461" t="s">
        <v>105</v>
      </c>
      <c r="R1120" s="430" t="s">
        <v>14074</v>
      </c>
      <c r="S1120" s="430" t="s">
        <v>3557</v>
      </c>
      <c r="T1120" s="497" t="s">
        <v>8281</v>
      </c>
      <c r="U1120" s="428" t="s">
        <v>3558</v>
      </c>
      <c r="V1120" s="429"/>
    </row>
    <row r="1121" spans="1:30" s="38" customFormat="1" ht="72" outlineLevel="1">
      <c r="A1121" s="585">
        <f>A1120+1</f>
        <v>1041</v>
      </c>
      <c r="B1121" s="430" t="s">
        <v>10592</v>
      </c>
      <c r="C1121" s="436" t="s">
        <v>484</v>
      </c>
      <c r="D1121" s="458" t="s">
        <v>3559</v>
      </c>
      <c r="E1121" s="430">
        <v>6606015060</v>
      </c>
      <c r="F1121" s="430" t="s">
        <v>5646</v>
      </c>
      <c r="G1121" s="452" t="s">
        <v>3560</v>
      </c>
      <c r="H1121" s="430" t="s">
        <v>253</v>
      </c>
      <c r="I1121" s="430" t="s">
        <v>24</v>
      </c>
      <c r="J1121" s="432" t="s">
        <v>6160</v>
      </c>
      <c r="K1121" s="563">
        <v>292.33</v>
      </c>
      <c r="L1121" s="430" t="s">
        <v>361</v>
      </c>
      <c r="M1121" s="430" t="s">
        <v>11497</v>
      </c>
      <c r="N1121" s="436" t="s">
        <v>57</v>
      </c>
      <c r="O1121" s="453" t="s">
        <v>10938</v>
      </c>
      <c r="P1121" s="430" t="s">
        <v>3561</v>
      </c>
      <c r="Q1121" s="439" t="s">
        <v>9824</v>
      </c>
      <c r="R1121" s="430" t="s">
        <v>9301</v>
      </c>
      <c r="S1121" s="430" t="s">
        <v>6161</v>
      </c>
      <c r="T1121" s="497" t="s">
        <v>8282</v>
      </c>
      <c r="U1121" s="428" t="s">
        <v>6162</v>
      </c>
      <c r="V1121" s="429"/>
      <c r="W1121" s="2"/>
      <c r="X1121" s="2"/>
      <c r="Y1121" s="2"/>
      <c r="Z1121" s="2"/>
      <c r="AA1121" s="2"/>
      <c r="AB1121" s="2"/>
      <c r="AC1121" s="2"/>
      <c r="AD1121" s="2"/>
    </row>
    <row r="1122" spans="1:30" s="38" customFormat="1" ht="37.5">
      <c r="A1122" s="532" t="s">
        <v>11212</v>
      </c>
      <c r="B1122" s="462"/>
      <c r="C1122" s="462"/>
      <c r="D1122" s="442"/>
      <c r="E1122" s="462"/>
      <c r="F1122" s="463"/>
      <c r="G1122" s="464"/>
      <c r="H1122" s="463"/>
      <c r="I1122" s="463"/>
      <c r="J1122" s="463"/>
      <c r="K1122" s="465"/>
      <c r="L1122" s="463"/>
      <c r="M1122" s="463"/>
      <c r="N1122" s="463"/>
      <c r="O1122" s="466"/>
      <c r="P1122" s="467"/>
      <c r="Q1122" s="468"/>
      <c r="R1122" s="463"/>
      <c r="S1122" s="463"/>
      <c r="T1122" s="466"/>
      <c r="U1122" s="469"/>
      <c r="V1122" s="429">
        <v>111</v>
      </c>
    </row>
    <row r="1123" spans="1:30" s="38" customFormat="1" ht="96" outlineLevel="1">
      <c r="A1123" s="585">
        <f>A1121+1</f>
        <v>1042</v>
      </c>
      <c r="B1123" s="436" t="s">
        <v>12138</v>
      </c>
      <c r="C1123" s="436" t="s">
        <v>484</v>
      </c>
      <c r="D1123" s="435" t="s">
        <v>3562</v>
      </c>
      <c r="E1123" s="698">
        <v>6657003295</v>
      </c>
      <c r="F1123" s="430" t="s">
        <v>5647</v>
      </c>
      <c r="G1123" s="452" t="s">
        <v>3563</v>
      </c>
      <c r="H1123" s="430" t="s">
        <v>253</v>
      </c>
      <c r="I1123" s="430" t="s">
        <v>24</v>
      </c>
      <c r="J1123" s="436" t="s">
        <v>2124</v>
      </c>
      <c r="K1123" s="460">
        <v>200.38</v>
      </c>
      <c r="L1123" s="436" t="s">
        <v>361</v>
      </c>
      <c r="M1123" s="430" t="s">
        <v>11486</v>
      </c>
      <c r="N1123" s="436" t="s">
        <v>57</v>
      </c>
      <c r="O1123" s="438" t="s">
        <v>10179</v>
      </c>
      <c r="P1123" s="436" t="s">
        <v>7406</v>
      </c>
      <c r="Q1123" s="439" t="s">
        <v>11660</v>
      </c>
      <c r="R1123" s="436" t="s">
        <v>9242</v>
      </c>
      <c r="S1123" s="436" t="s">
        <v>3564</v>
      </c>
      <c r="T1123" s="438" t="s">
        <v>3565</v>
      </c>
      <c r="U1123" s="428" t="s">
        <v>11552</v>
      </c>
      <c r="V1123" s="429"/>
      <c r="W1123" s="2"/>
      <c r="X1123" s="2"/>
      <c r="Y1123" s="2"/>
      <c r="Z1123" s="2"/>
      <c r="AA1123" s="2"/>
      <c r="AB1123" s="2"/>
      <c r="AC1123" s="2"/>
      <c r="AD1123" s="2"/>
    </row>
    <row r="1124" spans="1:30" s="38" customFormat="1" ht="37.5">
      <c r="A1124" s="532" t="s">
        <v>7393</v>
      </c>
      <c r="B1124" s="462"/>
      <c r="C1124" s="462"/>
      <c r="D1124" s="442"/>
      <c r="E1124" s="462"/>
      <c r="F1124" s="463"/>
      <c r="G1124" s="464"/>
      <c r="H1124" s="463"/>
      <c r="I1124" s="463"/>
      <c r="J1124" s="463"/>
      <c r="K1124" s="465"/>
      <c r="L1124" s="463"/>
      <c r="M1124" s="463"/>
      <c r="N1124" s="463"/>
      <c r="O1124" s="466"/>
      <c r="P1124" s="467"/>
      <c r="Q1124" s="468"/>
      <c r="R1124" s="463"/>
      <c r="S1124" s="463"/>
      <c r="T1124" s="466"/>
      <c r="U1124" s="469"/>
      <c r="V1124" s="429">
        <v>111</v>
      </c>
    </row>
    <row r="1125" spans="1:30" s="38" customFormat="1" ht="96" outlineLevel="1">
      <c r="A1125" s="474">
        <f>A1123+1</f>
        <v>1043</v>
      </c>
      <c r="B1125" s="667" t="s">
        <v>10501</v>
      </c>
      <c r="C1125" s="430" t="s">
        <v>68</v>
      </c>
      <c r="D1125" s="342" t="s">
        <v>6379</v>
      </c>
      <c r="E1125" s="430">
        <v>6633006762</v>
      </c>
      <c r="F1125" s="430" t="s">
        <v>5648</v>
      </c>
      <c r="G1125" s="452" t="s">
        <v>3566</v>
      </c>
      <c r="H1125" s="430" t="s">
        <v>253</v>
      </c>
      <c r="I1125" s="430" t="s">
        <v>24</v>
      </c>
      <c r="J1125" s="430" t="s">
        <v>6377</v>
      </c>
      <c r="K1125" s="530">
        <v>314.27999999999997</v>
      </c>
      <c r="L1125" s="430" t="s">
        <v>361</v>
      </c>
      <c r="M1125" s="430" t="s">
        <v>7347</v>
      </c>
      <c r="N1125" s="631" t="s">
        <v>57</v>
      </c>
      <c r="O1125" s="453" t="s">
        <v>11267</v>
      </c>
      <c r="P1125" s="430" t="s">
        <v>13469</v>
      </c>
      <c r="Q1125" s="457" t="s">
        <v>9869</v>
      </c>
      <c r="R1125" s="430" t="s">
        <v>9302</v>
      </c>
      <c r="S1125" s="430" t="s">
        <v>3567</v>
      </c>
      <c r="T1125" s="669" t="s">
        <v>13514</v>
      </c>
      <c r="U1125" s="699" t="s">
        <v>13500</v>
      </c>
      <c r="V1125" s="429"/>
    </row>
    <row r="1126" spans="1:30" s="38" customFormat="1" ht="84" outlineLevel="1">
      <c r="A1126" s="474">
        <f t="shared" ref="A1126:A1138" si="59">A1125+1</f>
        <v>1044</v>
      </c>
      <c r="B1126" s="430" t="s">
        <v>10502</v>
      </c>
      <c r="C1126" s="430" t="s">
        <v>68</v>
      </c>
      <c r="D1126" s="342" t="s">
        <v>6380</v>
      </c>
      <c r="E1126" s="700">
        <v>6633006770</v>
      </c>
      <c r="F1126" s="430" t="s">
        <v>5649</v>
      </c>
      <c r="G1126" s="452" t="s">
        <v>3568</v>
      </c>
      <c r="H1126" s="430" t="s">
        <v>253</v>
      </c>
      <c r="I1126" s="430" t="s">
        <v>24</v>
      </c>
      <c r="J1126" s="430" t="s">
        <v>6377</v>
      </c>
      <c r="K1126" s="530">
        <v>314.27999999999997</v>
      </c>
      <c r="L1126" s="556" t="s">
        <v>361</v>
      </c>
      <c r="M1126" s="430" t="s">
        <v>6014</v>
      </c>
      <c r="N1126" s="631" t="s">
        <v>57</v>
      </c>
      <c r="O1126" s="453" t="s">
        <v>11268</v>
      </c>
      <c r="P1126" s="431" t="s">
        <v>13470</v>
      </c>
      <c r="Q1126" s="693" t="s">
        <v>9892</v>
      </c>
      <c r="R1126" s="430" t="s">
        <v>6770</v>
      </c>
      <c r="S1126" s="430" t="s">
        <v>3569</v>
      </c>
      <c r="T1126" s="600" t="s">
        <v>13515</v>
      </c>
      <c r="U1126" s="699" t="s">
        <v>13501</v>
      </c>
      <c r="V1126" s="429"/>
    </row>
    <row r="1127" spans="1:30" s="38" customFormat="1" ht="60" outlineLevel="1">
      <c r="A1127" s="474">
        <f t="shared" si="59"/>
        <v>1045</v>
      </c>
      <c r="B1127" s="430" t="s">
        <v>10503</v>
      </c>
      <c r="C1127" s="430" t="s">
        <v>484</v>
      </c>
      <c r="D1127" s="342" t="s">
        <v>13458</v>
      </c>
      <c r="E1127" s="430">
        <v>6633011970</v>
      </c>
      <c r="F1127" s="430" t="s">
        <v>5650</v>
      </c>
      <c r="G1127" s="452" t="s">
        <v>3570</v>
      </c>
      <c r="H1127" s="430" t="s">
        <v>253</v>
      </c>
      <c r="I1127" s="430" t="s">
        <v>24</v>
      </c>
      <c r="J1127" s="430" t="s">
        <v>6377</v>
      </c>
      <c r="K1127" s="530">
        <v>314.27999999999997</v>
      </c>
      <c r="L1127" s="701" t="s">
        <v>361</v>
      </c>
      <c r="M1127" s="430" t="s">
        <v>7348</v>
      </c>
      <c r="N1127" s="702" t="s">
        <v>57</v>
      </c>
      <c r="O1127" s="453" t="s">
        <v>11097</v>
      </c>
      <c r="P1127" s="430" t="s">
        <v>13471</v>
      </c>
      <c r="Q1127" s="693" t="s">
        <v>9892</v>
      </c>
      <c r="R1127" s="430" t="s">
        <v>9303</v>
      </c>
      <c r="S1127" s="430" t="s">
        <v>3571</v>
      </c>
      <c r="T1127" s="669" t="s">
        <v>13516</v>
      </c>
      <c r="U1127" s="699" t="s">
        <v>13502</v>
      </c>
      <c r="V1127" s="429"/>
    </row>
    <row r="1128" spans="1:30" s="38" customFormat="1" ht="84" outlineLevel="1">
      <c r="A1128" s="474">
        <f t="shared" si="59"/>
        <v>1046</v>
      </c>
      <c r="B1128" s="430" t="s">
        <v>10504</v>
      </c>
      <c r="C1128" s="430" t="s">
        <v>68</v>
      </c>
      <c r="D1128" s="342" t="s">
        <v>13459</v>
      </c>
      <c r="E1128" s="430">
        <v>6633006723</v>
      </c>
      <c r="F1128" s="430" t="s">
        <v>5651</v>
      </c>
      <c r="G1128" s="452" t="s">
        <v>3572</v>
      </c>
      <c r="H1128" s="430" t="s">
        <v>253</v>
      </c>
      <c r="I1128" s="430" t="s">
        <v>24</v>
      </c>
      <c r="J1128" s="430" t="s">
        <v>6377</v>
      </c>
      <c r="K1128" s="530">
        <v>314.27999999999997</v>
      </c>
      <c r="L1128" s="556" t="s">
        <v>361</v>
      </c>
      <c r="M1128" s="430" t="s">
        <v>6014</v>
      </c>
      <c r="N1128" s="631" t="s">
        <v>57</v>
      </c>
      <c r="O1128" s="453" t="s">
        <v>11269</v>
      </c>
      <c r="P1128" s="430" t="s">
        <v>13472</v>
      </c>
      <c r="Q1128" s="693" t="s">
        <v>9892</v>
      </c>
      <c r="R1128" s="430" t="s">
        <v>9304</v>
      </c>
      <c r="S1128" s="430" t="s">
        <v>3573</v>
      </c>
      <c r="T1128" s="600" t="s">
        <v>13517</v>
      </c>
      <c r="U1128" s="699" t="s">
        <v>13503</v>
      </c>
      <c r="V1128" s="429"/>
    </row>
    <row r="1129" spans="1:30" s="38" customFormat="1" ht="84" outlineLevel="1">
      <c r="A1129" s="474">
        <f t="shared" si="59"/>
        <v>1047</v>
      </c>
      <c r="B1129" s="430" t="s">
        <v>10505</v>
      </c>
      <c r="C1129" s="430" t="s">
        <v>68</v>
      </c>
      <c r="D1129" s="342" t="s">
        <v>13460</v>
      </c>
      <c r="E1129" s="430">
        <v>6633006787</v>
      </c>
      <c r="F1129" s="430" t="s">
        <v>5652</v>
      </c>
      <c r="G1129" s="452" t="s">
        <v>3574</v>
      </c>
      <c r="H1129" s="430" t="s">
        <v>253</v>
      </c>
      <c r="I1129" s="430" t="s">
        <v>24</v>
      </c>
      <c r="J1129" s="430" t="s">
        <v>6377</v>
      </c>
      <c r="K1129" s="530">
        <v>314.27999999999997</v>
      </c>
      <c r="L1129" s="556" t="s">
        <v>361</v>
      </c>
      <c r="M1129" s="430" t="s">
        <v>6018</v>
      </c>
      <c r="N1129" s="631" t="s">
        <v>57</v>
      </c>
      <c r="O1129" s="453" t="s">
        <v>11270</v>
      </c>
      <c r="P1129" s="430" t="s">
        <v>13473</v>
      </c>
      <c r="Q1129" s="693" t="s">
        <v>9892</v>
      </c>
      <c r="R1129" s="430" t="s">
        <v>9305</v>
      </c>
      <c r="S1129" s="430" t="s">
        <v>3575</v>
      </c>
      <c r="T1129" s="600" t="s">
        <v>13518</v>
      </c>
      <c r="U1129" s="699" t="s">
        <v>13505</v>
      </c>
      <c r="V1129" s="429"/>
    </row>
    <row r="1130" spans="1:30" s="38" customFormat="1" ht="84" outlineLevel="1">
      <c r="A1130" s="474">
        <f t="shared" si="59"/>
        <v>1048</v>
      </c>
      <c r="B1130" s="430" t="s">
        <v>10506</v>
      </c>
      <c r="C1130" s="430" t="s">
        <v>484</v>
      </c>
      <c r="D1130" s="342" t="s">
        <v>13461</v>
      </c>
      <c r="E1130" s="430">
        <v>6633006794</v>
      </c>
      <c r="F1130" s="430" t="s">
        <v>5653</v>
      </c>
      <c r="G1130" s="452" t="s">
        <v>3576</v>
      </c>
      <c r="H1130" s="430" t="s">
        <v>253</v>
      </c>
      <c r="I1130" s="430" t="s">
        <v>24</v>
      </c>
      <c r="J1130" s="430" t="s">
        <v>6377</v>
      </c>
      <c r="K1130" s="530">
        <v>314.27999999999997</v>
      </c>
      <c r="L1130" s="430" t="s">
        <v>361</v>
      </c>
      <c r="M1130" s="430" t="s">
        <v>5908</v>
      </c>
      <c r="N1130" s="430" t="s">
        <v>57</v>
      </c>
      <c r="O1130" s="453" t="s">
        <v>10464</v>
      </c>
      <c r="P1130" s="430" t="s">
        <v>13474</v>
      </c>
      <c r="Q1130" s="693" t="s">
        <v>9892</v>
      </c>
      <c r="R1130" s="430" t="s">
        <v>9306</v>
      </c>
      <c r="S1130" s="430" t="s">
        <v>3577</v>
      </c>
      <c r="T1130" s="600" t="s">
        <v>13519</v>
      </c>
      <c r="U1130" s="699" t="s">
        <v>13506</v>
      </c>
      <c r="V1130" s="429"/>
    </row>
    <row r="1131" spans="1:30" s="38" customFormat="1" ht="84" outlineLevel="1">
      <c r="A1131" s="474">
        <f t="shared" si="59"/>
        <v>1049</v>
      </c>
      <c r="B1131" s="430" t="s">
        <v>10507</v>
      </c>
      <c r="C1131" s="430" t="s">
        <v>68</v>
      </c>
      <c r="D1131" s="342" t="s">
        <v>13462</v>
      </c>
      <c r="E1131" s="430">
        <v>6633006804</v>
      </c>
      <c r="F1131" s="430" t="s">
        <v>5654</v>
      </c>
      <c r="G1131" s="452" t="s">
        <v>3578</v>
      </c>
      <c r="H1131" s="430" t="s">
        <v>253</v>
      </c>
      <c r="I1131" s="430" t="s">
        <v>24</v>
      </c>
      <c r="J1131" s="430" t="s">
        <v>6377</v>
      </c>
      <c r="K1131" s="530">
        <v>314.27999999999997</v>
      </c>
      <c r="L1131" s="556" t="s">
        <v>865</v>
      </c>
      <c r="M1131" s="430" t="s">
        <v>6014</v>
      </c>
      <c r="N1131" s="430" t="s">
        <v>57</v>
      </c>
      <c r="O1131" s="453" t="s">
        <v>11271</v>
      </c>
      <c r="P1131" s="430" t="s">
        <v>13475</v>
      </c>
      <c r="Q1131" s="693" t="s">
        <v>9892</v>
      </c>
      <c r="R1131" s="430" t="s">
        <v>9307</v>
      </c>
      <c r="S1131" s="430" t="s">
        <v>3579</v>
      </c>
      <c r="T1131" s="600" t="s">
        <v>13520</v>
      </c>
      <c r="U1131" s="699" t="s">
        <v>13507</v>
      </c>
      <c r="V1131" s="429"/>
    </row>
    <row r="1132" spans="1:30" s="38" customFormat="1" ht="96" outlineLevel="1">
      <c r="A1132" s="474">
        <f t="shared" si="59"/>
        <v>1050</v>
      </c>
      <c r="B1132" s="430" t="s">
        <v>10508</v>
      </c>
      <c r="C1132" s="430" t="s">
        <v>484</v>
      </c>
      <c r="D1132" s="342" t="s">
        <v>13463</v>
      </c>
      <c r="E1132" s="430">
        <v>6633006730</v>
      </c>
      <c r="F1132" s="430" t="s">
        <v>5655</v>
      </c>
      <c r="G1132" s="452" t="s">
        <v>3580</v>
      </c>
      <c r="H1132" s="430" t="s">
        <v>253</v>
      </c>
      <c r="I1132" s="430" t="s">
        <v>24</v>
      </c>
      <c r="J1132" s="337" t="s">
        <v>6377</v>
      </c>
      <c r="K1132" s="395">
        <v>314.27999999999997</v>
      </c>
      <c r="L1132" s="430" t="s">
        <v>361</v>
      </c>
      <c r="M1132" s="430" t="s">
        <v>6015</v>
      </c>
      <c r="N1132" s="430" t="s">
        <v>57</v>
      </c>
      <c r="O1132" s="683" t="s">
        <v>11272</v>
      </c>
      <c r="P1132" s="430" t="s">
        <v>13476</v>
      </c>
      <c r="Q1132" s="693" t="s">
        <v>9892</v>
      </c>
      <c r="R1132" s="430" t="s">
        <v>9308</v>
      </c>
      <c r="S1132" s="430" t="s">
        <v>3581</v>
      </c>
      <c r="T1132" s="175" t="s">
        <v>13521</v>
      </c>
      <c r="U1132" s="699" t="s">
        <v>13508</v>
      </c>
      <c r="V1132" s="429"/>
    </row>
    <row r="1133" spans="1:30" s="38" customFormat="1" ht="84" outlineLevel="1">
      <c r="A1133" s="474">
        <f t="shared" si="59"/>
        <v>1051</v>
      </c>
      <c r="B1133" s="430" t="s">
        <v>10509</v>
      </c>
      <c r="C1133" s="430" t="s">
        <v>484</v>
      </c>
      <c r="D1133" s="342" t="s">
        <v>13464</v>
      </c>
      <c r="E1133" s="430">
        <v>6633011899</v>
      </c>
      <c r="F1133" s="430" t="s">
        <v>5656</v>
      </c>
      <c r="G1133" s="452" t="s">
        <v>3582</v>
      </c>
      <c r="H1133" s="430" t="s">
        <v>253</v>
      </c>
      <c r="I1133" s="520" t="s">
        <v>24</v>
      </c>
      <c r="J1133" s="388" t="s">
        <v>6377</v>
      </c>
      <c r="K1133" s="395">
        <v>314.27999999999997</v>
      </c>
      <c r="L1133" s="556" t="s">
        <v>361</v>
      </c>
      <c r="M1133" s="430" t="s">
        <v>6142</v>
      </c>
      <c r="N1133" s="631" t="s">
        <v>57</v>
      </c>
      <c r="O1133" s="526" t="s">
        <v>11273</v>
      </c>
      <c r="P1133" s="430" t="s">
        <v>13477</v>
      </c>
      <c r="Q1133" s="693" t="s">
        <v>9892</v>
      </c>
      <c r="R1133" s="430" t="s">
        <v>9309</v>
      </c>
      <c r="S1133" s="430" t="s">
        <v>3583</v>
      </c>
      <c r="T1133" s="175" t="s">
        <v>13522</v>
      </c>
      <c r="U1133" s="699" t="s">
        <v>13509</v>
      </c>
      <c r="V1133" s="429"/>
    </row>
    <row r="1134" spans="1:30" s="38" customFormat="1" ht="72" outlineLevel="1">
      <c r="A1134" s="474">
        <f t="shared" si="59"/>
        <v>1052</v>
      </c>
      <c r="B1134" s="667" t="s">
        <v>10510</v>
      </c>
      <c r="C1134" s="430" t="s">
        <v>68</v>
      </c>
      <c r="D1134" s="342" t="s">
        <v>13465</v>
      </c>
      <c r="E1134" s="430">
        <v>6633006699</v>
      </c>
      <c r="F1134" s="667" t="s">
        <v>5657</v>
      </c>
      <c r="G1134" s="452" t="s">
        <v>3584</v>
      </c>
      <c r="H1134" s="430" t="s">
        <v>253</v>
      </c>
      <c r="I1134" s="430" t="s">
        <v>24</v>
      </c>
      <c r="J1134" s="337" t="s">
        <v>6377</v>
      </c>
      <c r="K1134" s="395">
        <v>314.27999999999997</v>
      </c>
      <c r="L1134" s="556" t="s">
        <v>1991</v>
      </c>
      <c r="M1134" s="430" t="s">
        <v>6014</v>
      </c>
      <c r="N1134" s="631" t="s">
        <v>57</v>
      </c>
      <c r="O1134" s="453" t="s">
        <v>11098</v>
      </c>
      <c r="P1134" s="430" t="s">
        <v>13478</v>
      </c>
      <c r="Q1134" s="338" t="s">
        <v>9870</v>
      </c>
      <c r="R1134" s="337" t="s">
        <v>14075</v>
      </c>
      <c r="S1134" s="430" t="s">
        <v>3585</v>
      </c>
      <c r="T1134" s="175" t="s">
        <v>13523</v>
      </c>
      <c r="U1134" s="699" t="s">
        <v>13510</v>
      </c>
      <c r="V1134" s="429"/>
    </row>
    <row r="1135" spans="1:30" s="38" customFormat="1" ht="60" outlineLevel="1">
      <c r="A1135" s="474">
        <f t="shared" si="59"/>
        <v>1053</v>
      </c>
      <c r="B1135" s="430" t="s">
        <v>10511</v>
      </c>
      <c r="C1135" s="430" t="s">
        <v>484</v>
      </c>
      <c r="D1135" s="342" t="s">
        <v>13466</v>
      </c>
      <c r="E1135" s="430">
        <v>6633011956</v>
      </c>
      <c r="F1135" s="430" t="s">
        <v>5658</v>
      </c>
      <c r="G1135" s="452" t="s">
        <v>3586</v>
      </c>
      <c r="H1135" s="430" t="s">
        <v>253</v>
      </c>
      <c r="I1135" s="430" t="s">
        <v>24</v>
      </c>
      <c r="J1135" s="337" t="s">
        <v>6377</v>
      </c>
      <c r="K1135" s="395">
        <v>314.27999999999997</v>
      </c>
      <c r="L1135" s="556" t="s">
        <v>385</v>
      </c>
      <c r="M1135" s="430" t="s">
        <v>7348</v>
      </c>
      <c r="N1135" s="631" t="s">
        <v>57</v>
      </c>
      <c r="O1135" s="453" t="s">
        <v>10429</v>
      </c>
      <c r="P1135" s="430" t="s">
        <v>13479</v>
      </c>
      <c r="Q1135" s="338" t="s">
        <v>9871</v>
      </c>
      <c r="R1135" s="337" t="s">
        <v>9310</v>
      </c>
      <c r="S1135" s="430" t="s">
        <v>3587</v>
      </c>
      <c r="T1135" s="175" t="s">
        <v>13524</v>
      </c>
      <c r="U1135" s="699" t="s">
        <v>13511</v>
      </c>
      <c r="V1135" s="429"/>
    </row>
    <row r="1136" spans="1:30" s="38" customFormat="1" ht="72" outlineLevel="1">
      <c r="A1136" s="474">
        <f t="shared" si="59"/>
        <v>1054</v>
      </c>
      <c r="B1136" s="430" t="s">
        <v>12139</v>
      </c>
      <c r="C1136" s="430" t="s">
        <v>68</v>
      </c>
      <c r="D1136" s="342" t="s">
        <v>13467</v>
      </c>
      <c r="E1136" s="430">
        <v>6633006748</v>
      </c>
      <c r="F1136" s="430" t="s">
        <v>5659</v>
      </c>
      <c r="G1136" s="452" t="s">
        <v>3588</v>
      </c>
      <c r="H1136" s="430" t="s">
        <v>253</v>
      </c>
      <c r="I1136" s="430" t="s">
        <v>24</v>
      </c>
      <c r="J1136" s="337" t="s">
        <v>6377</v>
      </c>
      <c r="K1136" s="395">
        <v>314.27999999999997</v>
      </c>
      <c r="L1136" s="430" t="s">
        <v>361</v>
      </c>
      <c r="M1136" s="430" t="s">
        <v>6005</v>
      </c>
      <c r="N1136" s="631" t="s">
        <v>57</v>
      </c>
      <c r="O1136" s="453" t="s">
        <v>11274</v>
      </c>
      <c r="P1136" s="430" t="s">
        <v>13480</v>
      </c>
      <c r="Q1136" s="693" t="s">
        <v>9892</v>
      </c>
      <c r="R1136" s="430" t="s">
        <v>9311</v>
      </c>
      <c r="S1136" s="430" t="s">
        <v>3589</v>
      </c>
      <c r="T1136" s="175" t="s">
        <v>13525</v>
      </c>
      <c r="U1136" s="699" t="s">
        <v>13512</v>
      </c>
      <c r="V1136" s="429"/>
    </row>
    <row r="1137" spans="1:30" s="38" customFormat="1" ht="264" outlineLevel="1">
      <c r="A1137" s="474">
        <f t="shared" si="59"/>
        <v>1055</v>
      </c>
      <c r="B1137" s="430" t="s">
        <v>10512</v>
      </c>
      <c r="C1137" s="430" t="s">
        <v>68</v>
      </c>
      <c r="D1137" s="435" t="s">
        <v>13468</v>
      </c>
      <c r="E1137" s="436">
        <v>6633005688</v>
      </c>
      <c r="F1137" s="430" t="s">
        <v>5660</v>
      </c>
      <c r="G1137" s="425" t="s">
        <v>3590</v>
      </c>
      <c r="H1137" s="430" t="s">
        <v>253</v>
      </c>
      <c r="I1137" s="436" t="s">
        <v>24</v>
      </c>
      <c r="J1137" s="337" t="s">
        <v>6310</v>
      </c>
      <c r="K1137" s="395">
        <v>314.44</v>
      </c>
      <c r="L1137" s="436" t="s">
        <v>361</v>
      </c>
      <c r="M1137" s="430" t="s">
        <v>7349</v>
      </c>
      <c r="N1137" s="436" t="s">
        <v>210</v>
      </c>
      <c r="O1137" s="438" t="s">
        <v>11099</v>
      </c>
      <c r="P1137" s="436" t="s">
        <v>13481</v>
      </c>
      <c r="Q1137" s="341" t="s">
        <v>9895</v>
      </c>
      <c r="R1137" s="436" t="s">
        <v>9312</v>
      </c>
      <c r="S1137" s="436" t="s">
        <v>3591</v>
      </c>
      <c r="T1137" s="176" t="s">
        <v>13526</v>
      </c>
      <c r="U1137" s="703" t="s">
        <v>13504</v>
      </c>
      <c r="V1137" s="429"/>
    </row>
    <row r="1138" spans="1:30" s="38" customFormat="1" ht="72" outlineLevel="1">
      <c r="A1138" s="474">
        <f t="shared" si="59"/>
        <v>1056</v>
      </c>
      <c r="B1138" s="430" t="s">
        <v>10513</v>
      </c>
      <c r="C1138" s="430" t="s">
        <v>68</v>
      </c>
      <c r="D1138" s="435" t="s">
        <v>3592</v>
      </c>
      <c r="E1138" s="430">
        <v>6633003345</v>
      </c>
      <c r="F1138" s="436" t="s">
        <v>5661</v>
      </c>
      <c r="G1138" s="452" t="s">
        <v>3593</v>
      </c>
      <c r="H1138" s="430" t="s">
        <v>253</v>
      </c>
      <c r="I1138" s="430" t="s">
        <v>24</v>
      </c>
      <c r="J1138" s="337" t="s">
        <v>6378</v>
      </c>
      <c r="K1138" s="395">
        <v>314.27999999999997</v>
      </c>
      <c r="L1138" s="436" t="s">
        <v>361</v>
      </c>
      <c r="M1138" s="430" t="s">
        <v>6013</v>
      </c>
      <c r="N1138" s="436" t="s">
        <v>57</v>
      </c>
      <c r="O1138" s="438" t="s">
        <v>10430</v>
      </c>
      <c r="P1138" s="436" t="s">
        <v>13482</v>
      </c>
      <c r="Q1138" s="693" t="s">
        <v>9892</v>
      </c>
      <c r="R1138" s="503" t="s">
        <v>57</v>
      </c>
      <c r="S1138" s="436" t="s">
        <v>3594</v>
      </c>
      <c r="T1138" s="175" t="s">
        <v>13527</v>
      </c>
      <c r="U1138" s="703" t="s">
        <v>13513</v>
      </c>
      <c r="V1138" s="429"/>
      <c r="W1138" s="2"/>
      <c r="X1138" s="2"/>
      <c r="Y1138" s="2"/>
      <c r="Z1138" s="2"/>
      <c r="AA1138" s="2"/>
      <c r="AB1138" s="2"/>
      <c r="AC1138" s="2"/>
      <c r="AD1138" s="2"/>
    </row>
    <row r="1139" spans="1:30" s="38" customFormat="1" ht="37.5">
      <c r="A1139" s="532" t="s">
        <v>11213</v>
      </c>
      <c r="B1139" s="462"/>
      <c r="C1139" s="462"/>
      <c r="D1139" s="442"/>
      <c r="E1139" s="462"/>
      <c r="F1139" s="463"/>
      <c r="G1139" s="464"/>
      <c r="H1139" s="463"/>
      <c r="I1139" s="463"/>
      <c r="J1139" s="463"/>
      <c r="K1139" s="465"/>
      <c r="L1139" s="463"/>
      <c r="M1139" s="463"/>
      <c r="N1139" s="463"/>
      <c r="O1139" s="466"/>
      <c r="P1139" s="467"/>
      <c r="Q1139" s="468"/>
      <c r="R1139" s="463"/>
      <c r="S1139" s="463"/>
      <c r="T1139" s="466"/>
      <c r="U1139" s="469"/>
      <c r="V1139" s="429">
        <v>111</v>
      </c>
    </row>
    <row r="1140" spans="1:30" s="38" customFormat="1" ht="72" outlineLevel="1">
      <c r="A1140" s="474">
        <f>A1138+1</f>
        <v>1057</v>
      </c>
      <c r="B1140" s="430" t="s">
        <v>10514</v>
      </c>
      <c r="C1140" s="430" t="s">
        <v>68</v>
      </c>
      <c r="D1140" s="435" t="s">
        <v>3595</v>
      </c>
      <c r="E1140" s="436">
        <v>6685050392</v>
      </c>
      <c r="F1140" s="430" t="s">
        <v>5662</v>
      </c>
      <c r="G1140" s="452" t="s">
        <v>3596</v>
      </c>
      <c r="H1140" s="430" t="s">
        <v>253</v>
      </c>
      <c r="I1140" s="430" t="s">
        <v>24</v>
      </c>
      <c r="J1140" s="430" t="s">
        <v>279</v>
      </c>
      <c r="K1140" s="530">
        <v>255</v>
      </c>
      <c r="L1140" s="430" t="s">
        <v>361</v>
      </c>
      <c r="M1140" s="430" t="s">
        <v>6534</v>
      </c>
      <c r="N1140" s="436" t="s">
        <v>57</v>
      </c>
      <c r="O1140" s="438" t="s">
        <v>10180</v>
      </c>
      <c r="P1140" s="430" t="s">
        <v>3597</v>
      </c>
      <c r="Q1140" s="461" t="s">
        <v>105</v>
      </c>
      <c r="R1140" s="436" t="s">
        <v>9244</v>
      </c>
      <c r="S1140" s="430" t="s">
        <v>3598</v>
      </c>
      <c r="T1140" s="497" t="s">
        <v>8283</v>
      </c>
      <c r="U1140" s="428" t="s">
        <v>3599</v>
      </c>
      <c r="V1140" s="429"/>
    </row>
    <row r="1141" spans="1:30" s="38" customFormat="1" ht="84" outlineLevel="1">
      <c r="A1141" s="474">
        <f t="shared" ref="A1141:A1179" si="60">A1140+1</f>
        <v>1058</v>
      </c>
      <c r="B1141" s="430" t="s">
        <v>12140</v>
      </c>
      <c r="C1141" s="430" t="s">
        <v>68</v>
      </c>
      <c r="D1141" s="435" t="s">
        <v>3600</v>
      </c>
      <c r="E1141" s="436">
        <v>6652011670</v>
      </c>
      <c r="F1141" s="430" t="s">
        <v>5663</v>
      </c>
      <c r="G1141" s="704" t="s">
        <v>3601</v>
      </c>
      <c r="H1141" s="430" t="s">
        <v>253</v>
      </c>
      <c r="I1141" s="430" t="s">
        <v>24</v>
      </c>
      <c r="J1141" s="430" t="s">
        <v>432</v>
      </c>
      <c r="K1141" s="705">
        <v>298</v>
      </c>
      <c r="L1141" s="430" t="s">
        <v>361</v>
      </c>
      <c r="M1141" s="430" t="s">
        <v>6535</v>
      </c>
      <c r="N1141" s="436" t="s">
        <v>57</v>
      </c>
      <c r="O1141" s="438" t="s">
        <v>11275</v>
      </c>
      <c r="P1141" s="430" t="s">
        <v>3602</v>
      </c>
      <c r="Q1141" s="439" t="s">
        <v>9896</v>
      </c>
      <c r="R1141" s="436" t="s">
        <v>9313</v>
      </c>
      <c r="S1141" s="430" t="s">
        <v>3603</v>
      </c>
      <c r="T1141" s="497" t="s">
        <v>8284</v>
      </c>
      <c r="U1141" s="428" t="s">
        <v>3604</v>
      </c>
      <c r="V1141" s="429"/>
    </row>
    <row r="1142" spans="1:30" s="38" customFormat="1" ht="72" outlineLevel="1">
      <c r="A1142" s="474">
        <f t="shared" si="60"/>
        <v>1059</v>
      </c>
      <c r="B1142" s="430" t="s">
        <v>10515</v>
      </c>
      <c r="C1142" s="430" t="s">
        <v>68</v>
      </c>
      <c r="D1142" s="435" t="s">
        <v>3605</v>
      </c>
      <c r="E1142" s="436">
        <v>6652011655</v>
      </c>
      <c r="F1142" s="430" t="s">
        <v>5664</v>
      </c>
      <c r="G1142" s="491" t="s">
        <v>3606</v>
      </c>
      <c r="H1142" s="454" t="s">
        <v>253</v>
      </c>
      <c r="I1142" s="454" t="s">
        <v>24</v>
      </c>
      <c r="J1142" s="454" t="s">
        <v>5971</v>
      </c>
      <c r="K1142" s="706">
        <v>298</v>
      </c>
      <c r="L1142" s="454" t="s">
        <v>361</v>
      </c>
      <c r="M1142" s="454" t="s">
        <v>6536</v>
      </c>
      <c r="N1142" s="454" t="s">
        <v>57</v>
      </c>
      <c r="O1142" s="455" t="s">
        <v>10061</v>
      </c>
      <c r="P1142" s="454" t="s">
        <v>3607</v>
      </c>
      <c r="Q1142" s="531" t="s">
        <v>9897</v>
      </c>
      <c r="R1142" s="454" t="s">
        <v>9314</v>
      </c>
      <c r="S1142" s="454" t="s">
        <v>3608</v>
      </c>
      <c r="T1142" s="459" t="s">
        <v>8285</v>
      </c>
      <c r="U1142" s="451" t="s">
        <v>3609</v>
      </c>
      <c r="V1142" s="483"/>
      <c r="W1142" s="193"/>
      <c r="X1142" s="193"/>
      <c r="Y1142" s="193"/>
      <c r="Z1142" s="193"/>
    </row>
    <row r="1143" spans="1:30" s="38" customFormat="1" ht="84" outlineLevel="1">
      <c r="A1143" s="474">
        <f t="shared" si="60"/>
        <v>1060</v>
      </c>
      <c r="B1143" s="430" t="s">
        <v>10516</v>
      </c>
      <c r="C1143" s="430" t="s">
        <v>68</v>
      </c>
      <c r="D1143" s="435" t="s">
        <v>3610</v>
      </c>
      <c r="E1143" s="436">
        <v>6652007377</v>
      </c>
      <c r="F1143" s="430" t="s">
        <v>5665</v>
      </c>
      <c r="G1143" s="491" t="s">
        <v>3611</v>
      </c>
      <c r="H1143" s="454" t="s">
        <v>253</v>
      </c>
      <c r="I1143" s="454" t="s">
        <v>24</v>
      </c>
      <c r="J1143" s="454" t="s">
        <v>632</v>
      </c>
      <c r="K1143" s="706">
        <v>308</v>
      </c>
      <c r="L1143" s="454" t="s">
        <v>361</v>
      </c>
      <c r="M1143" s="454" t="s">
        <v>6537</v>
      </c>
      <c r="N1143" s="454" t="s">
        <v>57</v>
      </c>
      <c r="O1143" s="455" t="s">
        <v>10431</v>
      </c>
      <c r="P1143" s="454" t="s">
        <v>3612</v>
      </c>
      <c r="Q1143" s="531" t="s">
        <v>9898</v>
      </c>
      <c r="R1143" s="454" t="s">
        <v>3613</v>
      </c>
      <c r="S1143" s="454" t="s">
        <v>3614</v>
      </c>
      <c r="T1143" s="459" t="s">
        <v>8811</v>
      </c>
      <c r="U1143" s="451" t="s">
        <v>3615</v>
      </c>
      <c r="V1143" s="483"/>
      <c r="W1143" s="193"/>
      <c r="X1143" s="193"/>
      <c r="Y1143" s="193"/>
      <c r="Z1143" s="193"/>
    </row>
    <row r="1144" spans="1:30" s="38" customFormat="1" ht="180" outlineLevel="1">
      <c r="A1144" s="474">
        <f t="shared" si="60"/>
        <v>1061</v>
      </c>
      <c r="B1144" s="430" t="s">
        <v>10517</v>
      </c>
      <c r="C1144" s="430" t="s">
        <v>68</v>
      </c>
      <c r="D1144" s="435" t="s">
        <v>3616</v>
      </c>
      <c r="E1144" s="436">
        <v>6652011662</v>
      </c>
      <c r="F1144" s="430" t="s">
        <v>5666</v>
      </c>
      <c r="G1144" s="707" t="s">
        <v>3617</v>
      </c>
      <c r="H1144" s="454" t="s">
        <v>253</v>
      </c>
      <c r="I1144" s="454" t="s">
        <v>24</v>
      </c>
      <c r="J1144" s="512" t="s">
        <v>632</v>
      </c>
      <c r="K1144" s="706">
        <v>298</v>
      </c>
      <c r="L1144" s="454" t="s">
        <v>361</v>
      </c>
      <c r="M1144" s="454" t="s">
        <v>6538</v>
      </c>
      <c r="N1144" s="454" t="s">
        <v>57</v>
      </c>
      <c r="O1144" s="455" t="s">
        <v>11276</v>
      </c>
      <c r="P1144" s="454" t="s">
        <v>3618</v>
      </c>
      <c r="Q1144" s="531" t="s">
        <v>9899</v>
      </c>
      <c r="R1144" s="454" t="s">
        <v>9315</v>
      </c>
      <c r="S1144" s="454" t="s">
        <v>3619</v>
      </c>
      <c r="T1144" s="459" t="s">
        <v>8286</v>
      </c>
      <c r="U1144" s="451" t="s">
        <v>3620</v>
      </c>
      <c r="V1144" s="483"/>
      <c r="W1144" s="193"/>
      <c r="X1144" s="193"/>
      <c r="Y1144" s="193"/>
      <c r="Z1144" s="193"/>
    </row>
    <row r="1145" spans="1:30" s="38" customFormat="1" ht="132" outlineLevel="1">
      <c r="A1145" s="474">
        <f t="shared" si="60"/>
        <v>1062</v>
      </c>
      <c r="B1145" s="430" t="s">
        <v>10518</v>
      </c>
      <c r="C1145" s="430" t="s">
        <v>68</v>
      </c>
      <c r="D1145" s="435" t="s">
        <v>11685</v>
      </c>
      <c r="E1145" s="436">
        <v>6652011609</v>
      </c>
      <c r="F1145" s="430" t="s">
        <v>5667</v>
      </c>
      <c r="G1145" s="491" t="s">
        <v>3621</v>
      </c>
      <c r="H1145" s="454" t="s">
        <v>253</v>
      </c>
      <c r="I1145" s="454" t="s">
        <v>24</v>
      </c>
      <c r="J1145" s="512" t="s">
        <v>481</v>
      </c>
      <c r="K1145" s="706">
        <v>308</v>
      </c>
      <c r="L1145" s="454" t="s">
        <v>11686</v>
      </c>
      <c r="M1145" s="454" t="s">
        <v>11687</v>
      </c>
      <c r="N1145" s="454" t="s">
        <v>57</v>
      </c>
      <c r="O1145" s="455" t="s">
        <v>11100</v>
      </c>
      <c r="P1145" s="454" t="s">
        <v>3622</v>
      </c>
      <c r="Q1145" s="531" t="s">
        <v>11688</v>
      </c>
      <c r="R1145" s="454" t="s">
        <v>11683</v>
      </c>
      <c r="S1145" s="454" t="s">
        <v>3623</v>
      </c>
      <c r="T1145" s="459" t="s">
        <v>8287</v>
      </c>
      <c r="U1145" s="451" t="s">
        <v>11684</v>
      </c>
      <c r="V1145" s="483"/>
      <c r="W1145" s="193"/>
      <c r="X1145" s="193"/>
      <c r="Y1145" s="193"/>
      <c r="Z1145" s="193"/>
    </row>
    <row r="1146" spans="1:30" s="38" customFormat="1" ht="72" outlineLevel="1">
      <c r="A1146" s="474">
        <f t="shared" si="60"/>
        <v>1063</v>
      </c>
      <c r="B1146" s="430" t="s">
        <v>10519</v>
      </c>
      <c r="C1146" s="430" t="s">
        <v>68</v>
      </c>
      <c r="D1146" s="435" t="s">
        <v>3624</v>
      </c>
      <c r="E1146" s="436">
        <v>6652011817</v>
      </c>
      <c r="F1146" s="430" t="s">
        <v>5668</v>
      </c>
      <c r="G1146" s="491" t="s">
        <v>3625</v>
      </c>
      <c r="H1146" s="454" t="s">
        <v>253</v>
      </c>
      <c r="I1146" s="454" t="s">
        <v>24</v>
      </c>
      <c r="J1146" s="454" t="s">
        <v>3053</v>
      </c>
      <c r="K1146" s="706">
        <v>308</v>
      </c>
      <c r="L1146" s="454" t="s">
        <v>183</v>
      </c>
      <c r="M1146" s="454" t="s">
        <v>11794</v>
      </c>
      <c r="N1146" s="454" t="s">
        <v>57</v>
      </c>
      <c r="O1146" s="455" t="s">
        <v>10125</v>
      </c>
      <c r="P1146" s="454" t="s">
        <v>3626</v>
      </c>
      <c r="Q1146" s="531" t="s">
        <v>9575</v>
      </c>
      <c r="R1146" s="454" t="s">
        <v>6770</v>
      </c>
      <c r="S1146" s="454" t="s">
        <v>3627</v>
      </c>
      <c r="T1146" s="459" t="s">
        <v>8288</v>
      </c>
      <c r="U1146" s="451" t="s">
        <v>3628</v>
      </c>
      <c r="V1146" s="483"/>
      <c r="W1146" s="193"/>
      <c r="X1146" s="193"/>
      <c r="Y1146" s="193"/>
      <c r="Z1146" s="193"/>
    </row>
    <row r="1147" spans="1:30" s="38" customFormat="1" ht="72" customHeight="1" outlineLevel="1">
      <c r="A1147" s="474">
        <f t="shared" si="60"/>
        <v>1064</v>
      </c>
      <c r="B1147" s="430" t="s">
        <v>10520</v>
      </c>
      <c r="C1147" s="430" t="s">
        <v>68</v>
      </c>
      <c r="D1147" s="435" t="s">
        <v>3629</v>
      </c>
      <c r="E1147" s="436">
        <v>6652011630</v>
      </c>
      <c r="F1147" s="430" t="s">
        <v>5669</v>
      </c>
      <c r="G1147" s="491" t="s">
        <v>3630</v>
      </c>
      <c r="H1147" s="454" t="s">
        <v>253</v>
      </c>
      <c r="I1147" s="454" t="s">
        <v>24</v>
      </c>
      <c r="J1147" s="454" t="s">
        <v>481</v>
      </c>
      <c r="K1147" s="706">
        <v>250</v>
      </c>
      <c r="L1147" s="454" t="s">
        <v>361</v>
      </c>
      <c r="M1147" s="454" t="s">
        <v>6539</v>
      </c>
      <c r="N1147" s="454" t="s">
        <v>57</v>
      </c>
      <c r="O1147" s="455" t="s">
        <v>9458</v>
      </c>
      <c r="P1147" s="454" t="s">
        <v>3631</v>
      </c>
      <c r="Q1147" s="531" t="s">
        <v>9575</v>
      </c>
      <c r="R1147" s="454" t="s">
        <v>9316</v>
      </c>
      <c r="S1147" s="454" t="s">
        <v>3632</v>
      </c>
      <c r="T1147" s="459" t="s">
        <v>8289</v>
      </c>
      <c r="U1147" s="451" t="s">
        <v>3633</v>
      </c>
      <c r="V1147" s="483"/>
      <c r="W1147" s="193"/>
      <c r="X1147" s="193"/>
      <c r="Y1147" s="193"/>
      <c r="Z1147" s="193"/>
    </row>
    <row r="1148" spans="1:30" s="38" customFormat="1" ht="96" outlineLevel="1">
      <c r="A1148" s="474">
        <f t="shared" si="60"/>
        <v>1065</v>
      </c>
      <c r="B1148" s="430" t="s">
        <v>10521</v>
      </c>
      <c r="C1148" s="430" t="s">
        <v>68</v>
      </c>
      <c r="D1148" s="435" t="s">
        <v>3634</v>
      </c>
      <c r="E1148" s="436">
        <v>6652011623</v>
      </c>
      <c r="F1148" s="430" t="s">
        <v>5670</v>
      </c>
      <c r="G1148" s="491" t="s">
        <v>3635</v>
      </c>
      <c r="H1148" s="454" t="s">
        <v>253</v>
      </c>
      <c r="I1148" s="454" t="s">
        <v>24</v>
      </c>
      <c r="J1148" s="454" t="s">
        <v>632</v>
      </c>
      <c r="K1148" s="706">
        <v>308</v>
      </c>
      <c r="L1148" s="566" t="s">
        <v>361</v>
      </c>
      <c r="M1148" s="454" t="s">
        <v>6540</v>
      </c>
      <c r="N1148" s="454" t="s">
        <v>57</v>
      </c>
      <c r="O1148" s="567" t="s">
        <v>11101</v>
      </c>
      <c r="P1148" s="512" t="s">
        <v>3636</v>
      </c>
      <c r="Q1148" s="531" t="s">
        <v>9575</v>
      </c>
      <c r="R1148" s="454" t="s">
        <v>9243</v>
      </c>
      <c r="S1148" s="454" t="s">
        <v>3637</v>
      </c>
      <c r="T1148" s="459" t="s">
        <v>8290</v>
      </c>
      <c r="U1148" s="451" t="s">
        <v>3638</v>
      </c>
      <c r="V1148" s="483"/>
      <c r="W1148" s="193"/>
      <c r="X1148" s="193"/>
      <c r="Y1148" s="193"/>
      <c r="Z1148" s="193"/>
    </row>
    <row r="1149" spans="1:30" s="38" customFormat="1" ht="72" outlineLevel="1">
      <c r="A1149" s="474">
        <f t="shared" si="60"/>
        <v>1066</v>
      </c>
      <c r="B1149" s="430" t="s">
        <v>12141</v>
      </c>
      <c r="C1149" s="430" t="s">
        <v>68</v>
      </c>
      <c r="D1149" s="435" t="s">
        <v>3639</v>
      </c>
      <c r="E1149" s="436">
        <v>6652011581</v>
      </c>
      <c r="F1149" s="430" t="s">
        <v>5671</v>
      </c>
      <c r="G1149" s="491" t="s">
        <v>3640</v>
      </c>
      <c r="H1149" s="454" t="s">
        <v>253</v>
      </c>
      <c r="I1149" s="454" t="s">
        <v>24</v>
      </c>
      <c r="J1149" s="454" t="s">
        <v>632</v>
      </c>
      <c r="K1149" s="706">
        <v>308</v>
      </c>
      <c r="L1149" s="454" t="s">
        <v>361</v>
      </c>
      <c r="M1149" s="454" t="s">
        <v>6541</v>
      </c>
      <c r="N1149" s="454" t="s">
        <v>57</v>
      </c>
      <c r="O1149" s="455" t="s">
        <v>11102</v>
      </c>
      <c r="P1149" s="454" t="s">
        <v>3641</v>
      </c>
      <c r="Q1149" s="531" t="s">
        <v>9575</v>
      </c>
      <c r="R1149" s="454" t="s">
        <v>9317</v>
      </c>
      <c r="S1149" s="454" t="s">
        <v>3642</v>
      </c>
      <c r="T1149" s="459" t="s">
        <v>8846</v>
      </c>
      <c r="U1149" s="451" t="s">
        <v>3643</v>
      </c>
      <c r="V1149" s="483"/>
      <c r="W1149" s="193"/>
      <c r="X1149" s="193"/>
      <c r="Y1149" s="193"/>
      <c r="Z1149" s="193"/>
    </row>
    <row r="1150" spans="1:30" s="38" customFormat="1" ht="72" outlineLevel="1">
      <c r="A1150" s="474">
        <f t="shared" si="60"/>
        <v>1067</v>
      </c>
      <c r="B1150" s="430" t="s">
        <v>10522</v>
      </c>
      <c r="C1150" s="430" t="s">
        <v>68</v>
      </c>
      <c r="D1150" s="435" t="s">
        <v>3644</v>
      </c>
      <c r="E1150" s="436">
        <v>6652009367</v>
      </c>
      <c r="F1150" s="430" t="s">
        <v>5672</v>
      </c>
      <c r="G1150" s="491" t="s">
        <v>3645</v>
      </c>
      <c r="H1150" s="454" t="s">
        <v>253</v>
      </c>
      <c r="I1150" s="454" t="s">
        <v>24</v>
      </c>
      <c r="J1150" s="454" t="s">
        <v>632</v>
      </c>
      <c r="K1150" s="706">
        <v>368</v>
      </c>
      <c r="L1150" s="454" t="s">
        <v>361</v>
      </c>
      <c r="M1150" s="454" t="s">
        <v>6541</v>
      </c>
      <c r="N1150" s="454" t="s">
        <v>57</v>
      </c>
      <c r="O1150" s="455" t="s">
        <v>11103</v>
      </c>
      <c r="P1150" s="454" t="s">
        <v>7434</v>
      </c>
      <c r="Q1150" s="531" t="s">
        <v>9727</v>
      </c>
      <c r="R1150" s="454" t="s">
        <v>6559</v>
      </c>
      <c r="S1150" s="454" t="s">
        <v>3646</v>
      </c>
      <c r="T1150" s="459" t="s">
        <v>8291</v>
      </c>
      <c r="U1150" s="451" t="s">
        <v>3647</v>
      </c>
      <c r="V1150" s="483"/>
      <c r="W1150" s="193"/>
      <c r="X1150" s="193"/>
      <c r="Y1150" s="193"/>
      <c r="Z1150" s="193"/>
    </row>
    <row r="1151" spans="1:30" s="38" customFormat="1" ht="84" outlineLevel="1">
      <c r="A1151" s="474">
        <f t="shared" si="60"/>
        <v>1068</v>
      </c>
      <c r="B1151" s="430" t="s">
        <v>10523</v>
      </c>
      <c r="C1151" s="430" t="s">
        <v>68</v>
      </c>
      <c r="D1151" s="435" t="s">
        <v>3648</v>
      </c>
      <c r="E1151" s="436">
        <v>6652011694</v>
      </c>
      <c r="F1151" s="430" t="s">
        <v>5673</v>
      </c>
      <c r="G1151" s="491" t="s">
        <v>3649</v>
      </c>
      <c r="H1151" s="454" t="s">
        <v>253</v>
      </c>
      <c r="I1151" s="454" t="s">
        <v>24</v>
      </c>
      <c r="J1151" s="512" t="s">
        <v>632</v>
      </c>
      <c r="K1151" s="706">
        <v>298</v>
      </c>
      <c r="L1151" s="454" t="s">
        <v>10951</v>
      </c>
      <c r="M1151" s="454" t="s">
        <v>6542</v>
      </c>
      <c r="N1151" s="454" t="s">
        <v>57</v>
      </c>
      <c r="O1151" s="455" t="s">
        <v>10181</v>
      </c>
      <c r="P1151" s="454" t="s">
        <v>3650</v>
      </c>
      <c r="Q1151" s="531" t="s">
        <v>11144</v>
      </c>
      <c r="R1151" s="454" t="s">
        <v>9318</v>
      </c>
      <c r="S1151" s="454" t="s">
        <v>3651</v>
      </c>
      <c r="T1151" s="459" t="s">
        <v>8292</v>
      </c>
      <c r="U1151" s="451" t="s">
        <v>3652</v>
      </c>
      <c r="V1151" s="483"/>
      <c r="W1151" s="193"/>
      <c r="X1151" s="193"/>
      <c r="Y1151" s="193"/>
      <c r="Z1151" s="193"/>
    </row>
    <row r="1152" spans="1:30" s="38" customFormat="1" ht="96" outlineLevel="1">
      <c r="A1152" s="474">
        <f t="shared" si="60"/>
        <v>1069</v>
      </c>
      <c r="B1152" s="430" t="s">
        <v>10524</v>
      </c>
      <c r="C1152" s="430" t="s">
        <v>68</v>
      </c>
      <c r="D1152" s="435" t="s">
        <v>3653</v>
      </c>
      <c r="E1152" s="436">
        <v>6652011729</v>
      </c>
      <c r="F1152" s="430" t="s">
        <v>5674</v>
      </c>
      <c r="G1152" s="491" t="s">
        <v>3654</v>
      </c>
      <c r="H1152" s="454" t="s">
        <v>253</v>
      </c>
      <c r="I1152" s="454" t="s">
        <v>24</v>
      </c>
      <c r="J1152" s="454" t="s">
        <v>4341</v>
      </c>
      <c r="K1152" s="706">
        <v>308</v>
      </c>
      <c r="L1152" s="454" t="s">
        <v>10947</v>
      </c>
      <c r="M1152" s="454" t="s">
        <v>6543</v>
      </c>
      <c r="N1152" s="454" t="s">
        <v>57</v>
      </c>
      <c r="O1152" s="455" t="s">
        <v>10182</v>
      </c>
      <c r="P1152" s="454" t="s">
        <v>3655</v>
      </c>
      <c r="Q1152" s="490" t="s">
        <v>9862</v>
      </c>
      <c r="R1152" s="454" t="s">
        <v>9319</v>
      </c>
      <c r="S1152" s="454" t="s">
        <v>3656</v>
      </c>
      <c r="T1152" s="459" t="s">
        <v>8293</v>
      </c>
      <c r="U1152" s="451" t="s">
        <v>3657</v>
      </c>
      <c r="V1152" s="483"/>
      <c r="W1152" s="193"/>
      <c r="X1152" s="193"/>
      <c r="Y1152" s="193"/>
      <c r="Z1152" s="193"/>
    </row>
    <row r="1153" spans="1:26" s="38" customFormat="1" ht="72" outlineLevel="1">
      <c r="A1153" s="474">
        <f t="shared" si="60"/>
        <v>1070</v>
      </c>
      <c r="B1153" s="430" t="s">
        <v>10525</v>
      </c>
      <c r="C1153" s="430" t="s">
        <v>68</v>
      </c>
      <c r="D1153" s="435" t="s">
        <v>3658</v>
      </c>
      <c r="E1153" s="436">
        <v>6652011768</v>
      </c>
      <c r="F1153" s="430" t="s">
        <v>5675</v>
      </c>
      <c r="G1153" s="491" t="s">
        <v>3659</v>
      </c>
      <c r="H1153" s="454" t="s">
        <v>253</v>
      </c>
      <c r="I1153" s="454" t="s">
        <v>24</v>
      </c>
      <c r="J1153" s="454" t="s">
        <v>3660</v>
      </c>
      <c r="K1153" s="706">
        <v>298</v>
      </c>
      <c r="L1153" s="454" t="s">
        <v>385</v>
      </c>
      <c r="M1153" s="454" t="s">
        <v>6544</v>
      </c>
      <c r="N1153" s="454" t="s">
        <v>57</v>
      </c>
      <c r="O1153" s="455" t="s">
        <v>10183</v>
      </c>
      <c r="P1153" s="454" t="s">
        <v>3661</v>
      </c>
      <c r="Q1153" s="531" t="s">
        <v>9625</v>
      </c>
      <c r="R1153" s="454" t="s">
        <v>9304</v>
      </c>
      <c r="S1153" s="454" t="s">
        <v>3662</v>
      </c>
      <c r="T1153" s="459" t="s">
        <v>8294</v>
      </c>
      <c r="U1153" s="451" t="s">
        <v>3663</v>
      </c>
      <c r="V1153" s="483"/>
      <c r="W1153" s="193"/>
      <c r="X1153" s="193"/>
      <c r="Y1153" s="193"/>
      <c r="Z1153" s="193"/>
    </row>
    <row r="1154" spans="1:26" s="38" customFormat="1" ht="84" outlineLevel="1">
      <c r="A1154" s="474">
        <f t="shared" si="60"/>
        <v>1071</v>
      </c>
      <c r="B1154" s="430" t="s">
        <v>10526</v>
      </c>
      <c r="C1154" s="430" t="s">
        <v>68</v>
      </c>
      <c r="D1154" s="435" t="s">
        <v>3664</v>
      </c>
      <c r="E1154" s="436">
        <v>6652011782</v>
      </c>
      <c r="F1154" s="430" t="s">
        <v>5676</v>
      </c>
      <c r="G1154" s="491" t="s">
        <v>3665</v>
      </c>
      <c r="H1154" s="454" t="s">
        <v>253</v>
      </c>
      <c r="I1154" s="454" t="s">
        <v>24</v>
      </c>
      <c r="J1154" s="454" t="s">
        <v>4259</v>
      </c>
      <c r="K1154" s="706">
        <v>368</v>
      </c>
      <c r="L1154" s="454" t="s">
        <v>361</v>
      </c>
      <c r="M1154" s="454" t="s">
        <v>6545</v>
      </c>
      <c r="N1154" s="454" t="s">
        <v>57</v>
      </c>
      <c r="O1154" s="455" t="s">
        <v>11104</v>
      </c>
      <c r="P1154" s="454" t="s">
        <v>11398</v>
      </c>
      <c r="Q1154" s="531" t="s">
        <v>9575</v>
      </c>
      <c r="R1154" s="454" t="s">
        <v>6770</v>
      </c>
      <c r="S1154" s="454" t="s">
        <v>3666</v>
      </c>
      <c r="T1154" s="459" t="s">
        <v>8295</v>
      </c>
      <c r="U1154" s="451" t="s">
        <v>3667</v>
      </c>
      <c r="V1154" s="483"/>
      <c r="W1154" s="193"/>
      <c r="X1154" s="193"/>
      <c r="Y1154" s="193"/>
      <c r="Z1154" s="193"/>
    </row>
    <row r="1155" spans="1:26" s="38" customFormat="1" ht="72" outlineLevel="1">
      <c r="A1155" s="474">
        <f t="shared" si="60"/>
        <v>1072</v>
      </c>
      <c r="B1155" s="430" t="s">
        <v>10527</v>
      </c>
      <c r="C1155" s="430" t="s">
        <v>68</v>
      </c>
      <c r="D1155" s="435" t="s">
        <v>3668</v>
      </c>
      <c r="E1155" s="436">
        <v>6652011648</v>
      </c>
      <c r="F1155" s="430" t="s">
        <v>5677</v>
      </c>
      <c r="G1155" s="452" t="s">
        <v>3669</v>
      </c>
      <c r="H1155" s="430" t="s">
        <v>253</v>
      </c>
      <c r="I1155" s="430" t="s">
        <v>24</v>
      </c>
      <c r="J1155" s="430" t="s">
        <v>632</v>
      </c>
      <c r="K1155" s="705">
        <v>368</v>
      </c>
      <c r="L1155" s="430" t="s">
        <v>361</v>
      </c>
      <c r="M1155" s="430" t="s">
        <v>6546</v>
      </c>
      <c r="N1155" s="436" t="s">
        <v>57</v>
      </c>
      <c r="O1155" s="438" t="s">
        <v>11105</v>
      </c>
      <c r="P1155" s="430" t="s">
        <v>11399</v>
      </c>
      <c r="Q1155" s="457" t="s">
        <v>9825</v>
      </c>
      <c r="R1155" s="430" t="s">
        <v>9327</v>
      </c>
      <c r="S1155" s="430" t="s">
        <v>3670</v>
      </c>
      <c r="T1155" s="497" t="s">
        <v>8296</v>
      </c>
      <c r="U1155" s="601" t="s">
        <v>8584</v>
      </c>
      <c r="V1155" s="429"/>
    </row>
    <row r="1156" spans="1:26" s="38" customFormat="1" ht="72" outlineLevel="1">
      <c r="A1156" s="474">
        <f t="shared" si="60"/>
        <v>1073</v>
      </c>
      <c r="B1156" s="430" t="s">
        <v>10528</v>
      </c>
      <c r="C1156" s="430" t="s">
        <v>68</v>
      </c>
      <c r="D1156" s="435" t="s">
        <v>3671</v>
      </c>
      <c r="E1156" s="436">
        <v>6652011616</v>
      </c>
      <c r="F1156" s="430" t="s">
        <v>5678</v>
      </c>
      <c r="G1156" s="452" t="s">
        <v>3672</v>
      </c>
      <c r="H1156" s="430" t="s">
        <v>253</v>
      </c>
      <c r="I1156" s="430" t="s">
        <v>24</v>
      </c>
      <c r="J1156" s="430" t="s">
        <v>3673</v>
      </c>
      <c r="K1156" s="705">
        <v>368</v>
      </c>
      <c r="L1156" s="430" t="s">
        <v>361</v>
      </c>
      <c r="M1156" s="430" t="s">
        <v>6547</v>
      </c>
      <c r="N1156" s="436" t="s">
        <v>57</v>
      </c>
      <c r="O1156" s="438" t="s">
        <v>10184</v>
      </c>
      <c r="P1156" s="430" t="s">
        <v>7400</v>
      </c>
      <c r="Q1156" s="457" t="s">
        <v>9900</v>
      </c>
      <c r="R1156" s="436" t="s">
        <v>9304</v>
      </c>
      <c r="S1156" s="430" t="s">
        <v>3674</v>
      </c>
      <c r="T1156" s="504" t="s">
        <v>8297</v>
      </c>
      <c r="U1156" s="505" t="s">
        <v>3675</v>
      </c>
      <c r="V1156" s="429"/>
    </row>
    <row r="1157" spans="1:26" s="38" customFormat="1" ht="72" outlineLevel="1">
      <c r="A1157" s="474">
        <f t="shared" si="60"/>
        <v>1074</v>
      </c>
      <c r="B1157" s="430" t="s">
        <v>10529</v>
      </c>
      <c r="C1157" s="430" t="s">
        <v>68</v>
      </c>
      <c r="D1157" s="435" t="s">
        <v>3676</v>
      </c>
      <c r="E1157" s="436">
        <v>6652011800</v>
      </c>
      <c r="F1157" s="430" t="s">
        <v>5679</v>
      </c>
      <c r="G1157" s="452" t="s">
        <v>3677</v>
      </c>
      <c r="H1157" s="430" t="s">
        <v>253</v>
      </c>
      <c r="I1157" s="430" t="s">
        <v>24</v>
      </c>
      <c r="J1157" s="430" t="s">
        <v>632</v>
      </c>
      <c r="K1157" s="705">
        <v>368</v>
      </c>
      <c r="L1157" s="430" t="s">
        <v>361</v>
      </c>
      <c r="M1157" s="430" t="s">
        <v>11795</v>
      </c>
      <c r="N1157" s="436" t="s">
        <v>57</v>
      </c>
      <c r="O1157" s="438" t="s">
        <v>10185</v>
      </c>
      <c r="P1157" s="430" t="s">
        <v>13634</v>
      </c>
      <c r="Q1157" s="461" t="s">
        <v>105</v>
      </c>
      <c r="R1157" s="436" t="s">
        <v>9320</v>
      </c>
      <c r="S1157" s="430" t="s">
        <v>6548</v>
      </c>
      <c r="T1157" s="504" t="s">
        <v>8298</v>
      </c>
      <c r="U1157" s="505" t="s">
        <v>3678</v>
      </c>
      <c r="V1157" s="429"/>
    </row>
    <row r="1158" spans="1:26" s="38" customFormat="1" ht="300" outlineLevel="1">
      <c r="A1158" s="474">
        <f t="shared" si="60"/>
        <v>1075</v>
      </c>
      <c r="B1158" s="430" t="s">
        <v>12142</v>
      </c>
      <c r="C1158" s="430" t="s">
        <v>68</v>
      </c>
      <c r="D1158" s="435" t="s">
        <v>3679</v>
      </c>
      <c r="E1158" s="436">
        <v>6652011599</v>
      </c>
      <c r="F1158" s="430" t="s">
        <v>5680</v>
      </c>
      <c r="G1158" s="452" t="s">
        <v>3680</v>
      </c>
      <c r="H1158" s="430" t="s">
        <v>253</v>
      </c>
      <c r="I1158" s="430" t="s">
        <v>24</v>
      </c>
      <c r="J1158" s="430" t="s">
        <v>3681</v>
      </c>
      <c r="K1158" s="705">
        <v>368</v>
      </c>
      <c r="L1158" s="430" t="s">
        <v>361</v>
      </c>
      <c r="M1158" s="430" t="s">
        <v>6549</v>
      </c>
      <c r="N1158" s="436" t="s">
        <v>57</v>
      </c>
      <c r="O1158" s="438" t="s">
        <v>11106</v>
      </c>
      <c r="P1158" s="430" t="s">
        <v>3682</v>
      </c>
      <c r="Q1158" s="457" t="s">
        <v>11145</v>
      </c>
      <c r="R1158" s="436" t="s">
        <v>9321</v>
      </c>
      <c r="S1158" s="430" t="s">
        <v>3683</v>
      </c>
      <c r="T1158" s="504" t="s">
        <v>8299</v>
      </c>
      <c r="U1158" s="505" t="s">
        <v>3684</v>
      </c>
      <c r="V1158" s="429"/>
    </row>
    <row r="1159" spans="1:26" s="38" customFormat="1" ht="72" outlineLevel="1">
      <c r="A1159" s="474">
        <f t="shared" si="60"/>
        <v>1076</v>
      </c>
      <c r="B1159" s="430" t="s">
        <v>10530</v>
      </c>
      <c r="C1159" s="430" t="s">
        <v>68</v>
      </c>
      <c r="D1159" s="435" t="s">
        <v>3685</v>
      </c>
      <c r="E1159" s="436">
        <v>6652011775</v>
      </c>
      <c r="F1159" s="430" t="s">
        <v>5681</v>
      </c>
      <c r="G1159" s="452" t="s">
        <v>3686</v>
      </c>
      <c r="H1159" s="430" t="s">
        <v>253</v>
      </c>
      <c r="I1159" s="430" t="s">
        <v>24</v>
      </c>
      <c r="J1159" s="430" t="s">
        <v>6550</v>
      </c>
      <c r="K1159" s="705">
        <v>368</v>
      </c>
      <c r="L1159" s="430" t="s">
        <v>1991</v>
      </c>
      <c r="M1159" s="430" t="s">
        <v>6551</v>
      </c>
      <c r="N1159" s="436" t="s">
        <v>57</v>
      </c>
      <c r="O1159" s="438" t="s">
        <v>11107</v>
      </c>
      <c r="P1159" s="430" t="s">
        <v>3687</v>
      </c>
      <c r="Q1159" s="461" t="s">
        <v>105</v>
      </c>
      <c r="R1159" s="436" t="s">
        <v>6559</v>
      </c>
      <c r="S1159" s="430" t="s">
        <v>3688</v>
      </c>
      <c r="T1159" s="497" t="s">
        <v>8300</v>
      </c>
      <c r="U1159" s="428" t="s">
        <v>3689</v>
      </c>
      <c r="V1159" s="429"/>
    </row>
    <row r="1160" spans="1:26" s="38" customFormat="1" ht="72" outlineLevel="1">
      <c r="A1160" s="474">
        <f t="shared" si="60"/>
        <v>1077</v>
      </c>
      <c r="B1160" s="430" t="s">
        <v>12143</v>
      </c>
      <c r="C1160" s="430" t="s">
        <v>68</v>
      </c>
      <c r="D1160" s="435" t="s">
        <v>3690</v>
      </c>
      <c r="E1160" s="436">
        <v>6652011743</v>
      </c>
      <c r="F1160" s="430" t="s">
        <v>5682</v>
      </c>
      <c r="G1160" s="452" t="s">
        <v>3691</v>
      </c>
      <c r="H1160" s="430" t="s">
        <v>253</v>
      </c>
      <c r="I1160" s="430" t="s">
        <v>24</v>
      </c>
      <c r="J1160" s="430" t="s">
        <v>632</v>
      </c>
      <c r="K1160" s="705">
        <v>368</v>
      </c>
      <c r="L1160" s="430" t="s">
        <v>10946</v>
      </c>
      <c r="M1160" s="430" t="s">
        <v>6552</v>
      </c>
      <c r="N1160" s="436" t="s">
        <v>57</v>
      </c>
      <c r="O1160" s="438" t="s">
        <v>11108</v>
      </c>
      <c r="P1160" s="430" t="s">
        <v>3692</v>
      </c>
      <c r="Q1160" s="457" t="s">
        <v>9826</v>
      </c>
      <c r="R1160" s="436" t="s">
        <v>6559</v>
      </c>
      <c r="S1160" s="430" t="s">
        <v>3693</v>
      </c>
      <c r="T1160" s="497" t="s">
        <v>8301</v>
      </c>
      <c r="U1160" s="428" t="s">
        <v>3694</v>
      </c>
      <c r="V1160" s="429"/>
    </row>
    <row r="1161" spans="1:26" s="38" customFormat="1" ht="60" outlineLevel="1">
      <c r="A1161" s="474">
        <f t="shared" si="60"/>
        <v>1078</v>
      </c>
      <c r="B1161" s="436" t="s">
        <v>10531</v>
      </c>
      <c r="C1161" s="430" t="s">
        <v>68</v>
      </c>
      <c r="D1161" s="435" t="s">
        <v>6553</v>
      </c>
      <c r="E1161" s="436">
        <v>6652021879</v>
      </c>
      <c r="F1161" s="430" t="s">
        <v>5683</v>
      </c>
      <c r="G1161" s="452" t="s">
        <v>3695</v>
      </c>
      <c r="H1161" s="430" t="s">
        <v>253</v>
      </c>
      <c r="I1161" s="430" t="s">
        <v>24</v>
      </c>
      <c r="J1161" s="430" t="s">
        <v>4454</v>
      </c>
      <c r="K1161" s="705">
        <v>368</v>
      </c>
      <c r="L1161" s="430" t="s">
        <v>1052</v>
      </c>
      <c r="M1161" s="430" t="s">
        <v>6554</v>
      </c>
      <c r="N1161" s="436" t="s">
        <v>57</v>
      </c>
      <c r="O1161" s="438" t="s">
        <v>10186</v>
      </c>
      <c r="P1161" s="430" t="s">
        <v>3696</v>
      </c>
      <c r="Q1161" s="461" t="s">
        <v>105</v>
      </c>
      <c r="R1161" s="436" t="s">
        <v>6559</v>
      </c>
      <c r="S1161" s="430" t="s">
        <v>3697</v>
      </c>
      <c r="T1161" s="497" t="s">
        <v>12445</v>
      </c>
      <c r="U1161" s="428" t="s">
        <v>3698</v>
      </c>
      <c r="V1161" s="429"/>
    </row>
    <row r="1162" spans="1:26" s="38" customFormat="1" ht="72" outlineLevel="1">
      <c r="A1162" s="474">
        <f t="shared" si="60"/>
        <v>1079</v>
      </c>
      <c r="B1162" s="430" t="s">
        <v>12144</v>
      </c>
      <c r="C1162" s="430" t="s">
        <v>68</v>
      </c>
      <c r="D1162" s="435" t="s">
        <v>3699</v>
      </c>
      <c r="E1162" s="436">
        <v>6652012497</v>
      </c>
      <c r="F1162" s="430" t="s">
        <v>5684</v>
      </c>
      <c r="G1162" s="452" t="s">
        <v>6555</v>
      </c>
      <c r="H1162" s="430" t="s">
        <v>253</v>
      </c>
      <c r="I1162" s="430" t="s">
        <v>24</v>
      </c>
      <c r="J1162" s="430" t="s">
        <v>4432</v>
      </c>
      <c r="K1162" s="705">
        <v>368</v>
      </c>
      <c r="L1162" s="430" t="s">
        <v>361</v>
      </c>
      <c r="M1162" s="430" t="s">
        <v>6556</v>
      </c>
      <c r="N1162" s="430" t="s">
        <v>57</v>
      </c>
      <c r="O1162" s="453" t="s">
        <v>10432</v>
      </c>
      <c r="P1162" s="430" t="s">
        <v>11400</v>
      </c>
      <c r="Q1162" s="457" t="s">
        <v>9901</v>
      </c>
      <c r="R1162" s="430" t="s">
        <v>57</v>
      </c>
      <c r="S1162" s="430" t="s">
        <v>6739</v>
      </c>
      <c r="T1162" s="497" t="s">
        <v>8302</v>
      </c>
      <c r="U1162" s="428" t="s">
        <v>3700</v>
      </c>
      <c r="V1162" s="429"/>
    </row>
    <row r="1163" spans="1:26" s="38" customFormat="1" ht="132" outlineLevel="1">
      <c r="A1163" s="474">
        <f t="shared" si="60"/>
        <v>1080</v>
      </c>
      <c r="B1163" s="430" t="s">
        <v>12145</v>
      </c>
      <c r="C1163" s="430" t="s">
        <v>484</v>
      </c>
      <c r="D1163" s="435" t="s">
        <v>1044</v>
      </c>
      <c r="E1163" s="436">
        <v>6652004471</v>
      </c>
      <c r="F1163" s="430" t="s">
        <v>5685</v>
      </c>
      <c r="G1163" s="452" t="s">
        <v>3701</v>
      </c>
      <c r="H1163" s="430" t="s">
        <v>253</v>
      </c>
      <c r="I1163" s="430" t="s">
        <v>24</v>
      </c>
      <c r="J1163" s="430" t="s">
        <v>4389</v>
      </c>
      <c r="K1163" s="705">
        <v>368</v>
      </c>
      <c r="L1163" s="430" t="s">
        <v>361</v>
      </c>
      <c r="M1163" s="430" t="s">
        <v>6557</v>
      </c>
      <c r="N1163" s="436" t="s">
        <v>57</v>
      </c>
      <c r="O1163" s="438" t="s">
        <v>11109</v>
      </c>
      <c r="P1163" s="430" t="s">
        <v>3702</v>
      </c>
      <c r="Q1163" s="457" t="s">
        <v>9827</v>
      </c>
      <c r="R1163" s="436" t="s">
        <v>6559</v>
      </c>
      <c r="S1163" s="430" t="s">
        <v>3703</v>
      </c>
      <c r="T1163" s="497" t="s">
        <v>8303</v>
      </c>
      <c r="U1163" s="428" t="s">
        <v>3704</v>
      </c>
      <c r="V1163" s="429"/>
    </row>
    <row r="1164" spans="1:26" s="38" customFormat="1" ht="132" outlineLevel="1">
      <c r="A1164" s="474">
        <f t="shared" si="60"/>
        <v>1081</v>
      </c>
      <c r="B1164" s="430" t="s">
        <v>12146</v>
      </c>
      <c r="C1164" s="430" t="s">
        <v>68</v>
      </c>
      <c r="D1164" s="435" t="s">
        <v>3705</v>
      </c>
      <c r="E1164" s="436">
        <v>6652012225</v>
      </c>
      <c r="F1164" s="430" t="s">
        <v>5686</v>
      </c>
      <c r="G1164" s="452" t="s">
        <v>3706</v>
      </c>
      <c r="H1164" s="430" t="s">
        <v>253</v>
      </c>
      <c r="I1164" s="430" t="s">
        <v>24</v>
      </c>
      <c r="J1164" s="430" t="s">
        <v>632</v>
      </c>
      <c r="K1164" s="705">
        <v>258</v>
      </c>
      <c r="L1164" s="430" t="s">
        <v>3707</v>
      </c>
      <c r="M1164" s="430" t="s">
        <v>6558</v>
      </c>
      <c r="N1164" s="436" t="s">
        <v>57</v>
      </c>
      <c r="O1164" s="438" t="s">
        <v>10187</v>
      </c>
      <c r="P1164" s="430" t="s">
        <v>11401</v>
      </c>
      <c r="Q1164" s="457" t="s">
        <v>9902</v>
      </c>
      <c r="R1164" s="436" t="s">
        <v>6559</v>
      </c>
      <c r="S1164" s="430" t="s">
        <v>3708</v>
      </c>
      <c r="T1164" s="497" t="s">
        <v>8304</v>
      </c>
      <c r="U1164" s="428" t="s">
        <v>3709</v>
      </c>
      <c r="V1164" s="429"/>
    </row>
    <row r="1165" spans="1:26" s="38" customFormat="1" ht="108" outlineLevel="1">
      <c r="A1165" s="474">
        <f t="shared" si="60"/>
        <v>1082</v>
      </c>
      <c r="B1165" s="430" t="s">
        <v>12147</v>
      </c>
      <c r="C1165" s="430" t="s">
        <v>68</v>
      </c>
      <c r="D1165" s="458" t="s">
        <v>3710</v>
      </c>
      <c r="E1165" s="430">
        <v>6685047520</v>
      </c>
      <c r="F1165" s="430" t="s">
        <v>5687</v>
      </c>
      <c r="G1165" s="452" t="s">
        <v>3711</v>
      </c>
      <c r="H1165" s="430" t="s">
        <v>253</v>
      </c>
      <c r="I1165" s="430" t="s">
        <v>24</v>
      </c>
      <c r="J1165" s="430" t="s">
        <v>632</v>
      </c>
      <c r="K1165" s="705">
        <v>258</v>
      </c>
      <c r="L1165" s="430" t="s">
        <v>3707</v>
      </c>
      <c r="M1165" s="430" t="s">
        <v>6560</v>
      </c>
      <c r="N1165" s="430" t="s">
        <v>57</v>
      </c>
      <c r="O1165" s="453" t="s">
        <v>10262</v>
      </c>
      <c r="P1165" s="430" t="s">
        <v>3712</v>
      </c>
      <c r="Q1165" s="457" t="s">
        <v>9828</v>
      </c>
      <c r="R1165" s="430" t="s">
        <v>9326</v>
      </c>
      <c r="S1165" s="430" t="s">
        <v>3713</v>
      </c>
      <c r="T1165" s="497" t="s">
        <v>8305</v>
      </c>
      <c r="U1165" s="428" t="s">
        <v>3714</v>
      </c>
      <c r="V1165" s="429"/>
    </row>
    <row r="1166" spans="1:26" s="38" customFormat="1" ht="108" outlineLevel="1">
      <c r="A1166" s="474">
        <f t="shared" si="60"/>
        <v>1083</v>
      </c>
      <c r="B1166" s="430" t="s">
        <v>12148</v>
      </c>
      <c r="C1166" s="430" t="s">
        <v>68</v>
      </c>
      <c r="D1166" s="435" t="s">
        <v>3715</v>
      </c>
      <c r="E1166" s="436">
        <v>6652011687</v>
      </c>
      <c r="F1166" s="430" t="s">
        <v>5688</v>
      </c>
      <c r="G1166" s="491" t="s">
        <v>6561</v>
      </c>
      <c r="H1166" s="454" t="s">
        <v>253</v>
      </c>
      <c r="I1166" s="454" t="s">
        <v>24</v>
      </c>
      <c r="J1166" s="454" t="s">
        <v>632</v>
      </c>
      <c r="K1166" s="706">
        <v>258</v>
      </c>
      <c r="L1166" s="454" t="s">
        <v>1489</v>
      </c>
      <c r="M1166" s="454" t="s">
        <v>6562</v>
      </c>
      <c r="N1166" s="454" t="s">
        <v>57</v>
      </c>
      <c r="O1166" s="455" t="s">
        <v>10188</v>
      </c>
      <c r="P1166" s="454" t="s">
        <v>3716</v>
      </c>
      <c r="Q1166" s="531" t="s">
        <v>9829</v>
      </c>
      <c r="R1166" s="454" t="s">
        <v>9322</v>
      </c>
      <c r="S1166" s="454" t="s">
        <v>3717</v>
      </c>
      <c r="T1166" s="455" t="s">
        <v>12478</v>
      </c>
      <c r="U1166" s="451" t="s">
        <v>3718</v>
      </c>
      <c r="V1166" s="483"/>
      <c r="W1166" s="193"/>
      <c r="X1166" s="193"/>
      <c r="Y1166" s="193"/>
      <c r="Z1166" s="193"/>
    </row>
    <row r="1167" spans="1:26" s="38" customFormat="1" ht="60" outlineLevel="1">
      <c r="A1167" s="474">
        <f t="shared" si="60"/>
        <v>1084</v>
      </c>
      <c r="B1167" s="430" t="s">
        <v>12149</v>
      </c>
      <c r="C1167" s="430" t="s">
        <v>68</v>
      </c>
      <c r="D1167" s="435" t="s">
        <v>3719</v>
      </c>
      <c r="E1167" s="436">
        <v>6652012384</v>
      </c>
      <c r="F1167" s="430" t="s">
        <v>5689</v>
      </c>
      <c r="G1167" s="491" t="s">
        <v>3720</v>
      </c>
      <c r="H1167" s="454" t="s">
        <v>253</v>
      </c>
      <c r="I1167" s="454" t="s">
        <v>24</v>
      </c>
      <c r="J1167" s="454" t="s">
        <v>632</v>
      </c>
      <c r="K1167" s="479">
        <v>258</v>
      </c>
      <c r="L1167" s="454" t="s">
        <v>3707</v>
      </c>
      <c r="M1167" s="454" t="s">
        <v>6563</v>
      </c>
      <c r="N1167" s="454" t="s">
        <v>57</v>
      </c>
      <c r="O1167" s="455" t="s">
        <v>10189</v>
      </c>
      <c r="P1167" s="454" t="s">
        <v>4553</v>
      </c>
      <c r="Q1167" s="531" t="s">
        <v>9830</v>
      </c>
      <c r="R1167" s="454" t="s">
        <v>9245</v>
      </c>
      <c r="S1167" s="454" t="s">
        <v>3721</v>
      </c>
      <c r="T1167" s="459" t="s">
        <v>8306</v>
      </c>
      <c r="U1167" s="451" t="s">
        <v>3722</v>
      </c>
      <c r="V1167" s="483"/>
      <c r="W1167" s="193"/>
      <c r="X1167" s="193"/>
      <c r="Y1167" s="193"/>
      <c r="Z1167" s="193"/>
    </row>
    <row r="1168" spans="1:26" s="38" customFormat="1" ht="72" outlineLevel="1">
      <c r="A1168" s="474">
        <f t="shared" si="60"/>
        <v>1085</v>
      </c>
      <c r="B1168" s="430" t="s">
        <v>10532</v>
      </c>
      <c r="C1168" s="430" t="s">
        <v>68</v>
      </c>
      <c r="D1168" s="435" t="s">
        <v>3723</v>
      </c>
      <c r="E1168" s="436">
        <v>6652012377</v>
      </c>
      <c r="F1168" s="430" t="s">
        <v>5690</v>
      </c>
      <c r="G1168" s="491" t="s">
        <v>3724</v>
      </c>
      <c r="H1168" s="454" t="s">
        <v>253</v>
      </c>
      <c r="I1168" s="454" t="s">
        <v>24</v>
      </c>
      <c r="J1168" s="512" t="s">
        <v>632</v>
      </c>
      <c r="K1168" s="706">
        <v>258</v>
      </c>
      <c r="L1168" s="454" t="s">
        <v>1489</v>
      </c>
      <c r="M1168" s="454" t="s">
        <v>6564</v>
      </c>
      <c r="N1168" s="454" t="s">
        <v>57</v>
      </c>
      <c r="O1168" s="455" t="s">
        <v>10190</v>
      </c>
      <c r="P1168" s="454" t="s">
        <v>3725</v>
      </c>
      <c r="Q1168" s="531" t="s">
        <v>9831</v>
      </c>
      <c r="R1168" s="454" t="s">
        <v>9323</v>
      </c>
      <c r="S1168" s="454" t="s">
        <v>3726</v>
      </c>
      <c r="T1168" s="459" t="s">
        <v>8307</v>
      </c>
      <c r="U1168" s="451" t="s">
        <v>3727</v>
      </c>
      <c r="V1168" s="483"/>
      <c r="W1168" s="193"/>
      <c r="X1168" s="193"/>
      <c r="Y1168" s="193"/>
      <c r="Z1168" s="193"/>
    </row>
    <row r="1169" spans="1:32" s="38" customFormat="1" ht="72" outlineLevel="1">
      <c r="A1169" s="474">
        <f t="shared" si="60"/>
        <v>1086</v>
      </c>
      <c r="B1169" s="430" t="s">
        <v>10533</v>
      </c>
      <c r="C1169" s="430" t="s">
        <v>68</v>
      </c>
      <c r="D1169" s="435" t="s">
        <v>3728</v>
      </c>
      <c r="E1169" s="436">
        <v>6652014977</v>
      </c>
      <c r="F1169" s="430" t="s">
        <v>5691</v>
      </c>
      <c r="G1169" s="491" t="s">
        <v>3729</v>
      </c>
      <c r="H1169" s="454" t="s">
        <v>253</v>
      </c>
      <c r="I1169" s="454" t="s">
        <v>24</v>
      </c>
      <c r="J1169" s="512" t="s">
        <v>632</v>
      </c>
      <c r="K1169" s="479">
        <v>258</v>
      </c>
      <c r="L1169" s="598" t="s">
        <v>1489</v>
      </c>
      <c r="M1169" s="455" t="s">
        <v>12177</v>
      </c>
      <c r="N1169" s="454" t="s">
        <v>57</v>
      </c>
      <c r="O1169" s="455" t="s">
        <v>10262</v>
      </c>
      <c r="P1169" s="454" t="s">
        <v>3730</v>
      </c>
      <c r="Q1169" s="531" t="s">
        <v>9937</v>
      </c>
      <c r="R1169" s="454" t="s">
        <v>6559</v>
      </c>
      <c r="S1169" s="454" t="s">
        <v>3731</v>
      </c>
      <c r="T1169" s="459" t="s">
        <v>8308</v>
      </c>
      <c r="U1169" s="451" t="s">
        <v>3732</v>
      </c>
      <c r="V1169" s="483"/>
      <c r="W1169" s="193"/>
      <c r="X1169" s="193"/>
      <c r="Y1169" s="193"/>
      <c r="Z1169" s="193"/>
    </row>
    <row r="1170" spans="1:32" s="38" customFormat="1" ht="72" outlineLevel="1">
      <c r="A1170" s="474">
        <f t="shared" si="60"/>
        <v>1087</v>
      </c>
      <c r="B1170" s="430" t="s">
        <v>12150</v>
      </c>
      <c r="C1170" s="430" t="s">
        <v>68</v>
      </c>
      <c r="D1170" s="435" t="s">
        <v>3733</v>
      </c>
      <c r="E1170" s="436">
        <v>6652020321</v>
      </c>
      <c r="F1170" s="430" t="s">
        <v>5692</v>
      </c>
      <c r="G1170" s="708" t="s">
        <v>6565</v>
      </c>
      <c r="H1170" s="454" t="s">
        <v>253</v>
      </c>
      <c r="I1170" s="454" t="s">
        <v>24</v>
      </c>
      <c r="J1170" s="454" t="s">
        <v>632</v>
      </c>
      <c r="K1170" s="706">
        <v>258</v>
      </c>
      <c r="L1170" s="454" t="s">
        <v>3707</v>
      </c>
      <c r="M1170" s="454" t="s">
        <v>12176</v>
      </c>
      <c r="N1170" s="454" t="s">
        <v>57</v>
      </c>
      <c r="O1170" s="455" t="s">
        <v>10433</v>
      </c>
      <c r="P1170" s="454" t="s">
        <v>3734</v>
      </c>
      <c r="Q1170" s="531" t="s">
        <v>9903</v>
      </c>
      <c r="R1170" s="454" t="s">
        <v>9324</v>
      </c>
      <c r="S1170" s="454" t="s">
        <v>6566</v>
      </c>
      <c r="T1170" s="459" t="s">
        <v>9193</v>
      </c>
      <c r="U1170" s="451" t="s">
        <v>3735</v>
      </c>
      <c r="V1170" s="483"/>
      <c r="W1170" s="193"/>
      <c r="X1170" s="193"/>
      <c r="Y1170" s="193"/>
      <c r="Z1170" s="193"/>
    </row>
    <row r="1171" spans="1:32" s="38" customFormat="1" ht="60" outlineLevel="1">
      <c r="A1171" s="474">
        <f t="shared" si="60"/>
        <v>1088</v>
      </c>
      <c r="B1171" s="430" t="s">
        <v>12151</v>
      </c>
      <c r="C1171" s="430" t="s">
        <v>68</v>
      </c>
      <c r="D1171" s="435" t="s">
        <v>3736</v>
      </c>
      <c r="E1171" s="436">
        <v>6652005130</v>
      </c>
      <c r="F1171" s="430" t="s">
        <v>5693</v>
      </c>
      <c r="G1171" s="491" t="s">
        <v>3737</v>
      </c>
      <c r="H1171" s="454" t="s">
        <v>253</v>
      </c>
      <c r="I1171" s="454" t="s">
        <v>24</v>
      </c>
      <c r="J1171" s="454" t="s">
        <v>6567</v>
      </c>
      <c r="K1171" s="706">
        <v>258</v>
      </c>
      <c r="L1171" s="454" t="s">
        <v>1489</v>
      </c>
      <c r="M1171" s="454" t="s">
        <v>6568</v>
      </c>
      <c r="N1171" s="454" t="s">
        <v>57</v>
      </c>
      <c r="O1171" s="455" t="s">
        <v>10191</v>
      </c>
      <c r="P1171" s="454" t="s">
        <v>11402</v>
      </c>
      <c r="Q1171" s="490" t="s">
        <v>105</v>
      </c>
      <c r="R1171" s="454" t="s">
        <v>9325</v>
      </c>
      <c r="S1171" s="454" t="s">
        <v>3738</v>
      </c>
      <c r="T1171" s="459" t="s">
        <v>8309</v>
      </c>
      <c r="U1171" s="451" t="s">
        <v>3739</v>
      </c>
      <c r="V1171" s="483"/>
      <c r="W1171" s="193"/>
      <c r="X1171" s="193"/>
      <c r="Y1171" s="193"/>
      <c r="Z1171" s="193"/>
    </row>
    <row r="1172" spans="1:32" s="38" customFormat="1" ht="60" outlineLevel="1">
      <c r="A1172" s="474">
        <f t="shared" si="60"/>
        <v>1089</v>
      </c>
      <c r="B1172" s="430" t="s">
        <v>12152</v>
      </c>
      <c r="C1172" s="430" t="s">
        <v>68</v>
      </c>
      <c r="D1172" s="435" t="s">
        <v>3740</v>
      </c>
      <c r="E1172" s="436">
        <v>6652012313</v>
      </c>
      <c r="F1172" s="430" t="s">
        <v>5694</v>
      </c>
      <c r="G1172" s="495" t="s">
        <v>6569</v>
      </c>
      <c r="H1172" s="454" t="s">
        <v>253</v>
      </c>
      <c r="I1172" s="454" t="s">
        <v>24</v>
      </c>
      <c r="J1172" s="454" t="s">
        <v>632</v>
      </c>
      <c r="K1172" s="706">
        <v>258</v>
      </c>
      <c r="L1172" s="454" t="s">
        <v>1489</v>
      </c>
      <c r="M1172" s="454" t="s">
        <v>6558</v>
      </c>
      <c r="N1172" s="454" t="s">
        <v>57</v>
      </c>
      <c r="O1172" s="455" t="s">
        <v>10466</v>
      </c>
      <c r="P1172" s="512" t="s">
        <v>3741</v>
      </c>
      <c r="Q1172" s="508" t="s">
        <v>9832</v>
      </c>
      <c r="R1172" s="454" t="s">
        <v>6770</v>
      </c>
      <c r="S1172" s="454" t="s">
        <v>3742</v>
      </c>
      <c r="T1172" s="459" t="s">
        <v>8310</v>
      </c>
      <c r="U1172" s="451" t="s">
        <v>7733</v>
      </c>
      <c r="V1172" s="483"/>
      <c r="W1172" s="193"/>
      <c r="X1172" s="193"/>
      <c r="Y1172" s="193"/>
      <c r="Z1172" s="193"/>
    </row>
    <row r="1173" spans="1:32" s="38" customFormat="1" ht="84" outlineLevel="1">
      <c r="A1173" s="474">
        <f t="shared" si="60"/>
        <v>1090</v>
      </c>
      <c r="B1173" s="430" t="s">
        <v>10534</v>
      </c>
      <c r="C1173" s="430" t="s">
        <v>68</v>
      </c>
      <c r="D1173" s="435" t="s">
        <v>3743</v>
      </c>
      <c r="E1173" s="436">
        <v>6652012401</v>
      </c>
      <c r="F1173" s="430" t="s">
        <v>5695</v>
      </c>
      <c r="G1173" s="452" t="s">
        <v>6570</v>
      </c>
      <c r="H1173" s="430" t="s">
        <v>253</v>
      </c>
      <c r="I1173" s="430" t="s">
        <v>24</v>
      </c>
      <c r="J1173" s="430" t="s">
        <v>632</v>
      </c>
      <c r="K1173" s="705">
        <v>258</v>
      </c>
      <c r="L1173" s="430" t="s">
        <v>1489</v>
      </c>
      <c r="M1173" s="430" t="s">
        <v>6560</v>
      </c>
      <c r="N1173" s="436" t="s">
        <v>57</v>
      </c>
      <c r="O1173" s="438" t="s">
        <v>10192</v>
      </c>
      <c r="P1173" s="430" t="s">
        <v>1232</v>
      </c>
      <c r="Q1173" s="461" t="s">
        <v>363</v>
      </c>
      <c r="R1173" s="430" t="s">
        <v>6770</v>
      </c>
      <c r="S1173" s="430" t="s">
        <v>3744</v>
      </c>
      <c r="T1173" s="497" t="s">
        <v>8311</v>
      </c>
      <c r="U1173" s="428" t="s">
        <v>3745</v>
      </c>
      <c r="V1173" s="429"/>
    </row>
    <row r="1174" spans="1:32" s="38" customFormat="1" ht="72" outlineLevel="1">
      <c r="A1174" s="474">
        <f t="shared" si="60"/>
        <v>1091</v>
      </c>
      <c r="B1174" s="430" t="s">
        <v>10535</v>
      </c>
      <c r="C1174" s="430" t="s">
        <v>68</v>
      </c>
      <c r="D1174" s="435" t="s">
        <v>3746</v>
      </c>
      <c r="E1174" s="436">
        <v>6652012240</v>
      </c>
      <c r="F1174" s="430" t="s">
        <v>5696</v>
      </c>
      <c r="G1174" s="513" t="s">
        <v>6680</v>
      </c>
      <c r="H1174" s="430" t="s">
        <v>253</v>
      </c>
      <c r="I1174" s="430" t="s">
        <v>24</v>
      </c>
      <c r="J1174" s="431" t="s">
        <v>4433</v>
      </c>
      <c r="K1174" s="426">
        <v>258</v>
      </c>
      <c r="L1174" s="430" t="s">
        <v>6248</v>
      </c>
      <c r="M1174" s="430" t="s">
        <v>5940</v>
      </c>
      <c r="N1174" s="436" t="s">
        <v>57</v>
      </c>
      <c r="O1174" s="453" t="s">
        <v>10459</v>
      </c>
      <c r="P1174" s="430" t="s">
        <v>3747</v>
      </c>
      <c r="Q1174" s="634" t="s">
        <v>9872</v>
      </c>
      <c r="R1174" s="430" t="s">
        <v>6770</v>
      </c>
      <c r="S1174" s="430" t="s">
        <v>5941</v>
      </c>
      <c r="T1174" s="497" t="s">
        <v>8312</v>
      </c>
      <c r="U1174" s="428" t="s">
        <v>5942</v>
      </c>
      <c r="V1174" s="429"/>
    </row>
    <row r="1175" spans="1:32" s="38" customFormat="1" ht="72" outlineLevel="1">
      <c r="A1175" s="474">
        <f t="shared" si="60"/>
        <v>1092</v>
      </c>
      <c r="B1175" s="430" t="s">
        <v>10536</v>
      </c>
      <c r="C1175" s="430" t="s">
        <v>68</v>
      </c>
      <c r="D1175" s="435" t="s">
        <v>3748</v>
      </c>
      <c r="E1175" s="436">
        <v>6652016861</v>
      </c>
      <c r="F1175" s="430" t="s">
        <v>5697</v>
      </c>
      <c r="G1175" s="452" t="s">
        <v>3749</v>
      </c>
      <c r="H1175" s="430" t="s">
        <v>253</v>
      </c>
      <c r="I1175" s="430" t="s">
        <v>24</v>
      </c>
      <c r="J1175" s="430" t="s">
        <v>632</v>
      </c>
      <c r="K1175" s="705">
        <v>258</v>
      </c>
      <c r="L1175" s="430" t="s">
        <v>3707</v>
      </c>
      <c r="M1175" s="430" t="s">
        <v>6558</v>
      </c>
      <c r="N1175" s="436" t="s">
        <v>57</v>
      </c>
      <c r="O1175" s="438" t="s">
        <v>10193</v>
      </c>
      <c r="P1175" s="430" t="s">
        <v>3750</v>
      </c>
      <c r="Q1175" s="461" t="s">
        <v>363</v>
      </c>
      <c r="R1175" s="430" t="s">
        <v>6770</v>
      </c>
      <c r="S1175" s="430" t="s">
        <v>3751</v>
      </c>
      <c r="T1175" s="497" t="s">
        <v>8301</v>
      </c>
      <c r="U1175" s="428" t="s">
        <v>3752</v>
      </c>
      <c r="V1175" s="429"/>
    </row>
    <row r="1176" spans="1:32" s="38" customFormat="1" ht="72" outlineLevel="1">
      <c r="A1176" s="474">
        <f t="shared" si="60"/>
        <v>1093</v>
      </c>
      <c r="B1176" s="430" t="s">
        <v>10537</v>
      </c>
      <c r="C1176" s="430" t="s">
        <v>68</v>
      </c>
      <c r="D1176" s="435" t="s">
        <v>3753</v>
      </c>
      <c r="E1176" s="436">
        <v>6652012426</v>
      </c>
      <c r="F1176" s="430" t="s">
        <v>5698</v>
      </c>
      <c r="G1176" s="452" t="s">
        <v>3754</v>
      </c>
      <c r="H1176" s="430" t="s">
        <v>253</v>
      </c>
      <c r="I1176" s="430" t="s">
        <v>24</v>
      </c>
      <c r="J1176" s="430" t="s">
        <v>6571</v>
      </c>
      <c r="K1176" s="705">
        <v>258</v>
      </c>
      <c r="L1176" s="430" t="s">
        <v>1489</v>
      </c>
      <c r="M1176" s="430" t="s">
        <v>6564</v>
      </c>
      <c r="N1176" s="436" t="s">
        <v>57</v>
      </c>
      <c r="O1176" s="438" t="s">
        <v>10169</v>
      </c>
      <c r="P1176" s="430" t="s">
        <v>3755</v>
      </c>
      <c r="Q1176" s="457" t="s">
        <v>9833</v>
      </c>
      <c r="R1176" s="436" t="s">
        <v>6559</v>
      </c>
      <c r="S1176" s="430" t="s">
        <v>3756</v>
      </c>
      <c r="T1176" s="527" t="s">
        <v>8308</v>
      </c>
      <c r="U1176" s="428" t="s">
        <v>3757</v>
      </c>
      <c r="V1176" s="429"/>
      <c r="AB1176" s="94"/>
      <c r="AC1176" s="94"/>
      <c r="AD1176" s="94"/>
      <c r="AE1176" s="94"/>
      <c r="AF1176" s="94"/>
    </row>
    <row r="1177" spans="1:32" s="38" customFormat="1" ht="72" outlineLevel="1">
      <c r="A1177" s="474">
        <f t="shared" si="60"/>
        <v>1094</v>
      </c>
      <c r="B1177" s="430" t="s">
        <v>10538</v>
      </c>
      <c r="C1177" s="517" t="s">
        <v>68</v>
      </c>
      <c r="D1177" s="435" t="s">
        <v>3758</v>
      </c>
      <c r="E1177" s="436">
        <v>6652012338</v>
      </c>
      <c r="F1177" s="430" t="s">
        <v>5699</v>
      </c>
      <c r="G1177" s="452" t="s">
        <v>3759</v>
      </c>
      <c r="H1177" s="430" t="s">
        <v>253</v>
      </c>
      <c r="I1177" s="430" t="s">
        <v>24</v>
      </c>
      <c r="J1177" s="430" t="s">
        <v>3032</v>
      </c>
      <c r="K1177" s="705">
        <v>258</v>
      </c>
      <c r="L1177" s="430" t="s">
        <v>1489</v>
      </c>
      <c r="M1177" s="430" t="s">
        <v>11796</v>
      </c>
      <c r="N1177" s="436" t="s">
        <v>57</v>
      </c>
      <c r="O1177" s="438" t="s">
        <v>10194</v>
      </c>
      <c r="P1177" s="430" t="s">
        <v>3760</v>
      </c>
      <c r="Q1177" s="457" t="s">
        <v>11146</v>
      </c>
      <c r="R1177" s="430" t="s">
        <v>6559</v>
      </c>
      <c r="S1177" s="430" t="s">
        <v>3761</v>
      </c>
      <c r="T1177" s="497" t="s">
        <v>8313</v>
      </c>
      <c r="U1177" s="428" t="s">
        <v>3762</v>
      </c>
      <c r="V1177" s="429"/>
      <c r="W1177" s="50"/>
      <c r="X1177" s="50"/>
      <c r="Y1177" s="50"/>
      <c r="Z1177" s="50"/>
      <c r="AA1177" s="50"/>
      <c r="AB1177" s="327"/>
      <c r="AC1177" s="327"/>
      <c r="AD1177" s="327"/>
      <c r="AE1177" s="94"/>
      <c r="AF1177" s="94"/>
    </row>
    <row r="1178" spans="1:32" s="38" customFormat="1" ht="72" outlineLevel="1">
      <c r="A1178" s="474">
        <f t="shared" si="60"/>
        <v>1095</v>
      </c>
      <c r="B1178" s="430" t="s">
        <v>10539</v>
      </c>
      <c r="C1178" s="430" t="s">
        <v>68</v>
      </c>
      <c r="D1178" s="435" t="s">
        <v>3763</v>
      </c>
      <c r="E1178" s="436">
        <v>6652012480</v>
      </c>
      <c r="F1178" s="430" t="s">
        <v>5700</v>
      </c>
      <c r="G1178" s="513" t="s">
        <v>6681</v>
      </c>
      <c r="H1178" s="430" t="s">
        <v>253</v>
      </c>
      <c r="I1178" s="430" t="s">
        <v>24</v>
      </c>
      <c r="J1178" s="430" t="s">
        <v>632</v>
      </c>
      <c r="K1178" s="705">
        <v>258</v>
      </c>
      <c r="L1178" s="430" t="s">
        <v>1489</v>
      </c>
      <c r="M1178" s="430" t="s">
        <v>6564</v>
      </c>
      <c r="N1178" s="436" t="s">
        <v>57</v>
      </c>
      <c r="O1178" s="526" t="s">
        <v>11110</v>
      </c>
      <c r="P1178" s="430" t="s">
        <v>3764</v>
      </c>
      <c r="Q1178" s="529" t="s">
        <v>11147</v>
      </c>
      <c r="R1178" s="436" t="s">
        <v>9328</v>
      </c>
      <c r="S1178" s="430" t="s">
        <v>3765</v>
      </c>
      <c r="T1178" s="497" t="s">
        <v>8308</v>
      </c>
      <c r="U1178" s="428" t="s">
        <v>3766</v>
      </c>
      <c r="V1178" s="429"/>
      <c r="W1178" s="50"/>
      <c r="X1178" s="50"/>
      <c r="Y1178" s="50"/>
      <c r="Z1178" s="50"/>
      <c r="AA1178" s="50"/>
      <c r="AB1178" s="327"/>
      <c r="AC1178" s="327"/>
      <c r="AD1178" s="327"/>
      <c r="AE1178" s="94"/>
      <c r="AF1178" s="94"/>
    </row>
    <row r="1179" spans="1:32" s="38" customFormat="1" ht="120" outlineLevel="1">
      <c r="A1179" s="474">
        <f t="shared" si="60"/>
        <v>1096</v>
      </c>
      <c r="B1179" s="430" t="s">
        <v>12153</v>
      </c>
      <c r="C1179" s="430" t="s">
        <v>68</v>
      </c>
      <c r="D1179" s="435" t="s">
        <v>3767</v>
      </c>
      <c r="E1179" s="436">
        <v>6652016639</v>
      </c>
      <c r="F1179" s="430" t="s">
        <v>5701</v>
      </c>
      <c r="G1179" s="452" t="s">
        <v>3768</v>
      </c>
      <c r="H1179" s="430" t="s">
        <v>253</v>
      </c>
      <c r="I1179" s="430" t="s">
        <v>24</v>
      </c>
      <c r="J1179" s="430" t="s">
        <v>632</v>
      </c>
      <c r="K1179" s="705">
        <v>258</v>
      </c>
      <c r="L1179" s="430" t="s">
        <v>1489</v>
      </c>
      <c r="M1179" s="430" t="s">
        <v>6558</v>
      </c>
      <c r="N1179" s="436" t="s">
        <v>57</v>
      </c>
      <c r="O1179" s="438" t="s">
        <v>10195</v>
      </c>
      <c r="P1179" s="430" t="s">
        <v>3769</v>
      </c>
      <c r="Q1179" s="461" t="s">
        <v>363</v>
      </c>
      <c r="R1179" s="436" t="s">
        <v>6770</v>
      </c>
      <c r="S1179" s="430" t="s">
        <v>6737</v>
      </c>
      <c r="T1179" s="527" t="s">
        <v>8314</v>
      </c>
      <c r="U1179" s="428" t="s">
        <v>3770</v>
      </c>
      <c r="V1179" s="429"/>
      <c r="W1179" s="2"/>
      <c r="X1179" s="2"/>
      <c r="Y1179" s="2"/>
      <c r="Z1179" s="2"/>
      <c r="AA1179" s="2"/>
      <c r="AB1179" s="104"/>
      <c r="AC1179" s="104"/>
      <c r="AD1179" s="104"/>
      <c r="AE1179" s="94"/>
      <c r="AF1179" s="94"/>
    </row>
    <row r="1180" spans="1:32" s="38" customFormat="1" ht="37.5">
      <c r="A1180" s="532" t="s">
        <v>11214</v>
      </c>
      <c r="B1180" s="462"/>
      <c r="C1180" s="462"/>
      <c r="D1180" s="442"/>
      <c r="E1180" s="462"/>
      <c r="F1180" s="463"/>
      <c r="G1180" s="464"/>
      <c r="H1180" s="463"/>
      <c r="I1180" s="463"/>
      <c r="J1180" s="463"/>
      <c r="K1180" s="465"/>
      <c r="L1180" s="463"/>
      <c r="M1180" s="463"/>
      <c r="N1180" s="463"/>
      <c r="O1180" s="466"/>
      <c r="P1180" s="467"/>
      <c r="Q1180" s="468"/>
      <c r="R1180" s="463"/>
      <c r="S1180" s="463"/>
      <c r="T1180" s="466"/>
      <c r="U1180" s="469"/>
      <c r="V1180" s="429">
        <v>111</v>
      </c>
      <c r="W1180" s="50"/>
      <c r="X1180" s="50"/>
      <c r="Y1180" s="50"/>
      <c r="Z1180" s="50"/>
      <c r="AA1180" s="50"/>
      <c r="AB1180" s="327"/>
      <c r="AC1180" s="327"/>
      <c r="AD1180" s="327"/>
      <c r="AE1180" s="94"/>
      <c r="AF1180" s="94"/>
    </row>
    <row r="1181" spans="1:32" s="38" customFormat="1" ht="84" outlineLevel="1">
      <c r="A1181" s="474">
        <f>A1179+1</f>
        <v>1097</v>
      </c>
      <c r="B1181" s="430" t="s">
        <v>11848</v>
      </c>
      <c r="C1181" s="436" t="s">
        <v>581</v>
      </c>
      <c r="D1181" s="458" t="s">
        <v>6355</v>
      </c>
      <c r="E1181" s="430">
        <v>6653001931</v>
      </c>
      <c r="F1181" s="430" t="s">
        <v>5702</v>
      </c>
      <c r="G1181" s="452" t="s">
        <v>3771</v>
      </c>
      <c r="H1181" s="430" t="s">
        <v>253</v>
      </c>
      <c r="I1181" s="430" t="s">
        <v>24</v>
      </c>
      <c r="J1181" s="430" t="s">
        <v>3673</v>
      </c>
      <c r="K1181" s="507">
        <v>300</v>
      </c>
      <c r="L1181" s="430" t="s">
        <v>361</v>
      </c>
      <c r="M1181" s="430" t="s">
        <v>11487</v>
      </c>
      <c r="N1181" s="436" t="s">
        <v>57</v>
      </c>
      <c r="O1181" s="453" t="s">
        <v>11111</v>
      </c>
      <c r="P1181" s="430" t="s">
        <v>13305</v>
      </c>
      <c r="Q1181" s="461" t="s">
        <v>105</v>
      </c>
      <c r="R1181" s="430" t="s">
        <v>9251</v>
      </c>
      <c r="S1181" s="430" t="s">
        <v>3784</v>
      </c>
      <c r="T1181" s="497" t="s">
        <v>8315</v>
      </c>
      <c r="U1181" s="428" t="s">
        <v>3772</v>
      </c>
      <c r="V1181" s="429"/>
      <c r="W1181" s="50"/>
      <c r="X1181" s="50"/>
      <c r="Y1181" s="50"/>
      <c r="Z1181" s="50"/>
      <c r="AA1181" s="50"/>
      <c r="AB1181" s="327"/>
      <c r="AC1181" s="327"/>
      <c r="AD1181" s="327"/>
      <c r="AE1181" s="94"/>
      <c r="AF1181" s="94"/>
    </row>
    <row r="1182" spans="1:32" s="38" customFormat="1" ht="84" outlineLevel="1">
      <c r="A1182" s="474">
        <f>A1181+1</f>
        <v>1098</v>
      </c>
      <c r="B1182" s="430" t="s">
        <v>11849</v>
      </c>
      <c r="C1182" s="436" t="s">
        <v>581</v>
      </c>
      <c r="D1182" s="458" t="s">
        <v>3773</v>
      </c>
      <c r="E1182" s="430">
        <v>6653001949</v>
      </c>
      <c r="F1182" s="430" t="s">
        <v>5703</v>
      </c>
      <c r="G1182" s="452" t="s">
        <v>3774</v>
      </c>
      <c r="H1182" s="430" t="s">
        <v>253</v>
      </c>
      <c r="I1182" s="430" t="s">
        <v>24</v>
      </c>
      <c r="J1182" s="430" t="s">
        <v>613</v>
      </c>
      <c r="K1182" s="507">
        <v>300</v>
      </c>
      <c r="L1182" s="430" t="s">
        <v>361</v>
      </c>
      <c r="M1182" s="430" t="s">
        <v>11486</v>
      </c>
      <c r="N1182" s="436" t="s">
        <v>57</v>
      </c>
      <c r="O1182" s="453" t="s">
        <v>11112</v>
      </c>
      <c r="P1182" s="430" t="s">
        <v>3775</v>
      </c>
      <c r="Q1182" s="461" t="s">
        <v>105</v>
      </c>
      <c r="R1182" s="430" t="s">
        <v>9252</v>
      </c>
      <c r="S1182" s="430" t="s">
        <v>6736</v>
      </c>
      <c r="T1182" s="497" t="s">
        <v>8316</v>
      </c>
      <c r="U1182" s="428" t="s">
        <v>3776</v>
      </c>
      <c r="V1182" s="429"/>
      <c r="W1182" s="50"/>
      <c r="X1182" s="50"/>
      <c r="Y1182" s="50"/>
      <c r="Z1182" s="50"/>
      <c r="AA1182" s="50"/>
      <c r="AB1182" s="50"/>
      <c r="AC1182" s="50"/>
      <c r="AD1182" s="50"/>
    </row>
    <row r="1183" spans="1:32" s="38" customFormat="1" ht="84" outlineLevel="1">
      <c r="A1183" s="474">
        <f>A1182+1</f>
        <v>1099</v>
      </c>
      <c r="B1183" s="430" t="s">
        <v>11850</v>
      </c>
      <c r="C1183" s="436" t="s">
        <v>581</v>
      </c>
      <c r="D1183" s="458" t="s">
        <v>6356</v>
      </c>
      <c r="E1183" s="430">
        <v>6653002050</v>
      </c>
      <c r="F1183" s="430" t="s">
        <v>5704</v>
      </c>
      <c r="G1183" s="452" t="s">
        <v>3777</v>
      </c>
      <c r="H1183" s="430" t="s">
        <v>253</v>
      </c>
      <c r="I1183" s="430" t="s">
        <v>24</v>
      </c>
      <c r="J1183" s="430" t="s">
        <v>13307</v>
      </c>
      <c r="K1183" s="507">
        <v>300</v>
      </c>
      <c r="L1183" s="430" t="s">
        <v>361</v>
      </c>
      <c r="M1183" s="430" t="s">
        <v>6074</v>
      </c>
      <c r="N1183" s="436" t="s">
        <v>57</v>
      </c>
      <c r="O1183" s="453" t="s">
        <v>10196</v>
      </c>
      <c r="P1183" s="430" t="s">
        <v>3778</v>
      </c>
      <c r="Q1183" s="461" t="s">
        <v>105</v>
      </c>
      <c r="R1183" s="430" t="s">
        <v>9253</v>
      </c>
      <c r="S1183" s="430" t="s">
        <v>3779</v>
      </c>
      <c r="T1183" s="497" t="s">
        <v>8317</v>
      </c>
      <c r="U1183" s="428" t="s">
        <v>3780</v>
      </c>
      <c r="V1183" s="429"/>
      <c r="W1183" s="50"/>
      <c r="X1183" s="50"/>
      <c r="Y1183" s="50"/>
      <c r="Z1183" s="50"/>
      <c r="AA1183" s="50"/>
      <c r="AB1183" s="50"/>
      <c r="AC1183" s="50"/>
      <c r="AD1183" s="50"/>
    </row>
    <row r="1184" spans="1:32" s="38" customFormat="1" ht="84" outlineLevel="1">
      <c r="A1184" s="474">
        <f>A1183+1</f>
        <v>1100</v>
      </c>
      <c r="B1184" s="430" t="s">
        <v>11851</v>
      </c>
      <c r="C1184" s="436" t="s">
        <v>581</v>
      </c>
      <c r="D1184" s="458" t="s">
        <v>3781</v>
      </c>
      <c r="E1184" s="430">
        <v>6653002011</v>
      </c>
      <c r="F1184" s="430" t="s">
        <v>5705</v>
      </c>
      <c r="G1184" s="452" t="s">
        <v>3782</v>
      </c>
      <c r="H1184" s="430" t="s">
        <v>253</v>
      </c>
      <c r="I1184" s="430" t="s">
        <v>24</v>
      </c>
      <c r="J1184" s="430" t="s">
        <v>613</v>
      </c>
      <c r="K1184" s="507">
        <v>300</v>
      </c>
      <c r="L1184" s="430" t="s">
        <v>361</v>
      </c>
      <c r="M1184" s="430" t="s">
        <v>12688</v>
      </c>
      <c r="N1184" s="436" t="s">
        <v>57</v>
      </c>
      <c r="O1184" s="453" t="s">
        <v>10197</v>
      </c>
      <c r="P1184" s="430" t="s">
        <v>3783</v>
      </c>
      <c r="Q1184" s="461" t="s">
        <v>105</v>
      </c>
      <c r="R1184" s="430" t="s">
        <v>9254</v>
      </c>
      <c r="S1184" s="430" t="s">
        <v>3784</v>
      </c>
      <c r="T1184" s="497" t="s">
        <v>8318</v>
      </c>
      <c r="U1184" s="428" t="s">
        <v>3785</v>
      </c>
      <c r="V1184" s="429"/>
      <c r="W1184" s="50"/>
      <c r="X1184" s="50"/>
      <c r="Y1184" s="50"/>
      <c r="Z1184" s="50"/>
      <c r="AA1184" s="50"/>
      <c r="AB1184" s="50"/>
      <c r="AC1184" s="50"/>
      <c r="AD1184" s="50"/>
    </row>
    <row r="1185" spans="1:30" s="38" customFormat="1" ht="84" outlineLevel="1">
      <c r="A1185" s="474">
        <f>A1184+1</f>
        <v>1101</v>
      </c>
      <c r="B1185" s="430" t="s">
        <v>11852</v>
      </c>
      <c r="C1185" s="436" t="s">
        <v>581</v>
      </c>
      <c r="D1185" s="458" t="s">
        <v>3786</v>
      </c>
      <c r="E1185" s="430">
        <v>6653001770</v>
      </c>
      <c r="F1185" s="430" t="s">
        <v>5706</v>
      </c>
      <c r="G1185" s="452" t="s">
        <v>3787</v>
      </c>
      <c r="H1185" s="430" t="s">
        <v>253</v>
      </c>
      <c r="I1185" s="430" t="s">
        <v>24</v>
      </c>
      <c r="J1185" s="430" t="s">
        <v>613</v>
      </c>
      <c r="K1185" s="507">
        <v>300</v>
      </c>
      <c r="L1185" s="430" t="s">
        <v>361</v>
      </c>
      <c r="M1185" s="430" t="s">
        <v>11488</v>
      </c>
      <c r="N1185" s="436" t="s">
        <v>57</v>
      </c>
      <c r="O1185" s="453" t="s">
        <v>11113</v>
      </c>
      <c r="P1185" s="430" t="s">
        <v>13306</v>
      </c>
      <c r="Q1185" s="461" t="s">
        <v>105</v>
      </c>
      <c r="R1185" s="430" t="s">
        <v>9255</v>
      </c>
      <c r="S1185" s="430" t="s">
        <v>6735</v>
      </c>
      <c r="T1185" s="497" t="s">
        <v>8319</v>
      </c>
      <c r="U1185" s="428" t="s">
        <v>3788</v>
      </c>
      <c r="V1185" s="429"/>
      <c r="W1185" s="2"/>
      <c r="X1185" s="2"/>
      <c r="Y1185" s="2"/>
      <c r="Z1185" s="2"/>
      <c r="AA1185" s="2"/>
      <c r="AB1185" s="2"/>
      <c r="AC1185" s="2"/>
      <c r="AD1185" s="2"/>
    </row>
    <row r="1186" spans="1:30" s="38" customFormat="1" ht="37.5">
      <c r="A1186" s="532" t="s">
        <v>11215</v>
      </c>
      <c r="B1186" s="462"/>
      <c r="C1186" s="462"/>
      <c r="D1186" s="442"/>
      <c r="E1186" s="462"/>
      <c r="F1186" s="463"/>
      <c r="G1186" s="464"/>
      <c r="H1186" s="463"/>
      <c r="I1186" s="463"/>
      <c r="J1186" s="463"/>
      <c r="K1186" s="465"/>
      <c r="L1186" s="463"/>
      <c r="M1186" s="463"/>
      <c r="N1186" s="463"/>
      <c r="O1186" s="466"/>
      <c r="P1186" s="467"/>
      <c r="Q1186" s="709"/>
      <c r="R1186" s="710"/>
      <c r="S1186" s="710"/>
      <c r="T1186" s="711"/>
      <c r="U1186" s="712"/>
      <c r="V1186" s="429">
        <v>111</v>
      </c>
    </row>
    <row r="1187" spans="1:30" s="38" customFormat="1" ht="84" outlineLevel="1">
      <c r="A1187" s="474">
        <f>A1185+1</f>
        <v>1102</v>
      </c>
      <c r="B1187" s="430" t="s">
        <v>14006</v>
      </c>
      <c r="C1187" s="430" t="s">
        <v>581</v>
      </c>
      <c r="D1187" s="458" t="s">
        <v>3789</v>
      </c>
      <c r="E1187" s="430">
        <v>6634007511</v>
      </c>
      <c r="F1187" s="430" t="s">
        <v>5707</v>
      </c>
      <c r="G1187" s="452" t="s">
        <v>3790</v>
      </c>
      <c r="H1187" s="430" t="s">
        <v>253</v>
      </c>
      <c r="I1187" s="430" t="s">
        <v>24</v>
      </c>
      <c r="J1187" s="430" t="s">
        <v>4434</v>
      </c>
      <c r="K1187" s="507">
        <v>263</v>
      </c>
      <c r="L1187" s="430" t="s">
        <v>361</v>
      </c>
      <c r="M1187" s="430" t="s">
        <v>6012</v>
      </c>
      <c r="N1187" s="436" t="s">
        <v>57</v>
      </c>
      <c r="O1187" s="182" t="s">
        <v>10477</v>
      </c>
      <c r="P1187" s="430" t="s">
        <v>6021</v>
      </c>
      <c r="Q1187" s="457" t="s">
        <v>9834</v>
      </c>
      <c r="R1187" s="430" t="s">
        <v>9256</v>
      </c>
      <c r="S1187" s="430" t="s">
        <v>3791</v>
      </c>
      <c r="T1187" s="497" t="s">
        <v>12475</v>
      </c>
      <c r="U1187" s="428" t="s">
        <v>13179</v>
      </c>
      <c r="V1187" s="429"/>
    </row>
    <row r="1188" spans="1:30" s="38" customFormat="1" ht="84" outlineLevel="1">
      <c r="A1188" s="474">
        <f t="shared" ref="A1188:A1202" si="61">A1187+1</f>
        <v>1103</v>
      </c>
      <c r="B1188" s="430" t="s">
        <v>12154</v>
      </c>
      <c r="C1188" s="430" t="s">
        <v>581</v>
      </c>
      <c r="D1188" s="458" t="s">
        <v>3792</v>
      </c>
      <c r="E1188" s="430">
        <v>6634007688</v>
      </c>
      <c r="F1188" s="430" t="s">
        <v>5708</v>
      </c>
      <c r="G1188" s="452" t="s">
        <v>3793</v>
      </c>
      <c r="H1188" s="430" t="s">
        <v>253</v>
      </c>
      <c r="I1188" s="430" t="s">
        <v>24</v>
      </c>
      <c r="J1188" s="430" t="s">
        <v>4435</v>
      </c>
      <c r="K1188" s="507">
        <v>263</v>
      </c>
      <c r="L1188" s="430" t="s">
        <v>361</v>
      </c>
      <c r="M1188" s="430" t="s">
        <v>6013</v>
      </c>
      <c r="N1188" s="576" t="s">
        <v>57</v>
      </c>
      <c r="O1188" s="182" t="s">
        <v>10334</v>
      </c>
      <c r="P1188" s="502" t="s">
        <v>13182</v>
      </c>
      <c r="Q1188" s="457" t="s">
        <v>9835</v>
      </c>
      <c r="R1188" s="430" t="s">
        <v>9257</v>
      </c>
      <c r="S1188" s="430" t="s">
        <v>3794</v>
      </c>
      <c r="T1188" s="497" t="s">
        <v>12476</v>
      </c>
      <c r="U1188" s="428" t="s">
        <v>13180</v>
      </c>
      <c r="V1188" s="429"/>
    </row>
    <row r="1189" spans="1:30" s="38" customFormat="1" ht="84" outlineLevel="1">
      <c r="A1189" s="474">
        <f t="shared" si="61"/>
        <v>1104</v>
      </c>
      <c r="B1189" s="430" t="s">
        <v>14007</v>
      </c>
      <c r="C1189" s="430" t="s">
        <v>581</v>
      </c>
      <c r="D1189" s="458" t="s">
        <v>3795</v>
      </c>
      <c r="E1189" s="430">
        <v>6634007656</v>
      </c>
      <c r="F1189" s="430" t="s">
        <v>5709</v>
      </c>
      <c r="G1189" s="452" t="s">
        <v>3796</v>
      </c>
      <c r="H1189" s="430" t="s">
        <v>253</v>
      </c>
      <c r="I1189" s="430" t="s">
        <v>24</v>
      </c>
      <c r="J1189" s="430" t="s">
        <v>4436</v>
      </c>
      <c r="K1189" s="507">
        <v>263</v>
      </c>
      <c r="L1189" s="430" t="s">
        <v>361</v>
      </c>
      <c r="M1189" s="430" t="s">
        <v>6014</v>
      </c>
      <c r="N1189" s="576" t="s">
        <v>57</v>
      </c>
      <c r="O1189" s="182" t="s">
        <v>10335</v>
      </c>
      <c r="P1189" s="502" t="s">
        <v>3797</v>
      </c>
      <c r="Q1189" s="457" t="s">
        <v>9836</v>
      </c>
      <c r="R1189" s="430" t="s">
        <v>9258</v>
      </c>
      <c r="S1189" s="430" t="s">
        <v>3798</v>
      </c>
      <c r="T1189" s="497" t="s">
        <v>12477</v>
      </c>
      <c r="U1189" s="428" t="s">
        <v>13181</v>
      </c>
      <c r="V1189" s="429"/>
    </row>
    <row r="1190" spans="1:30" s="38" customFormat="1" ht="84" outlineLevel="1">
      <c r="A1190" s="474">
        <f t="shared" si="61"/>
        <v>1105</v>
      </c>
      <c r="B1190" s="430" t="s">
        <v>14008</v>
      </c>
      <c r="C1190" s="436" t="s">
        <v>581</v>
      </c>
      <c r="D1190" s="458" t="s">
        <v>3799</v>
      </c>
      <c r="E1190" s="430">
        <v>6634007590</v>
      </c>
      <c r="F1190" s="430" t="s">
        <v>5710</v>
      </c>
      <c r="G1190" s="452" t="s">
        <v>3800</v>
      </c>
      <c r="H1190" s="430" t="s">
        <v>253</v>
      </c>
      <c r="I1190" s="430" t="s">
        <v>24</v>
      </c>
      <c r="J1190" s="430" t="s">
        <v>4437</v>
      </c>
      <c r="K1190" s="507">
        <v>263</v>
      </c>
      <c r="L1190" s="430" t="s">
        <v>361</v>
      </c>
      <c r="M1190" s="430" t="s">
        <v>6015</v>
      </c>
      <c r="N1190" s="436" t="s">
        <v>57</v>
      </c>
      <c r="O1190" s="182" t="s">
        <v>10336</v>
      </c>
      <c r="P1190" s="430" t="s">
        <v>13125</v>
      </c>
      <c r="Q1190" s="457" t="s">
        <v>9837</v>
      </c>
      <c r="R1190" s="430" t="s">
        <v>9259</v>
      </c>
      <c r="S1190" s="430" t="s">
        <v>3801</v>
      </c>
      <c r="T1190" s="497" t="s">
        <v>12476</v>
      </c>
      <c r="U1190" s="428" t="s">
        <v>13183</v>
      </c>
      <c r="V1190" s="429"/>
    </row>
    <row r="1191" spans="1:30" s="38" customFormat="1" ht="84" outlineLevel="1">
      <c r="A1191" s="474">
        <f t="shared" si="61"/>
        <v>1106</v>
      </c>
      <c r="B1191" s="430" t="s">
        <v>14009</v>
      </c>
      <c r="C1191" s="436" t="s">
        <v>581</v>
      </c>
      <c r="D1191" s="458" t="s">
        <v>3802</v>
      </c>
      <c r="E1191" s="430">
        <v>6634007470</v>
      </c>
      <c r="F1191" s="430" t="s">
        <v>5711</v>
      </c>
      <c r="G1191" s="452" t="s">
        <v>3803</v>
      </c>
      <c r="H1191" s="430" t="s">
        <v>253</v>
      </c>
      <c r="I1191" s="430" t="s">
        <v>24</v>
      </c>
      <c r="J1191" s="430" t="s">
        <v>4438</v>
      </c>
      <c r="K1191" s="507">
        <v>263</v>
      </c>
      <c r="L1191" s="430" t="s">
        <v>361</v>
      </c>
      <c r="M1191" s="430" t="s">
        <v>6014</v>
      </c>
      <c r="N1191" s="436" t="s">
        <v>57</v>
      </c>
      <c r="O1191" s="453" t="s">
        <v>10337</v>
      </c>
      <c r="P1191" s="430" t="s">
        <v>13569</v>
      </c>
      <c r="Q1191" s="457" t="s">
        <v>9838</v>
      </c>
      <c r="R1191" s="430" t="s">
        <v>9260</v>
      </c>
      <c r="S1191" s="430" t="s">
        <v>3804</v>
      </c>
      <c r="T1191" s="497" t="s">
        <v>12475</v>
      </c>
      <c r="U1191" s="428" t="s">
        <v>13184</v>
      </c>
      <c r="V1191" s="429"/>
    </row>
    <row r="1192" spans="1:30" s="38" customFormat="1" ht="84" outlineLevel="1">
      <c r="A1192" s="474">
        <f t="shared" si="61"/>
        <v>1107</v>
      </c>
      <c r="B1192" s="430" t="s">
        <v>12777</v>
      </c>
      <c r="C1192" s="436" t="s">
        <v>581</v>
      </c>
      <c r="D1192" s="458" t="s">
        <v>3805</v>
      </c>
      <c r="E1192" s="430">
        <v>6634007342</v>
      </c>
      <c r="F1192" s="430" t="s">
        <v>5712</v>
      </c>
      <c r="G1192" s="452" t="s">
        <v>3806</v>
      </c>
      <c r="H1192" s="430" t="s">
        <v>253</v>
      </c>
      <c r="I1192" s="430" t="s">
        <v>24</v>
      </c>
      <c r="J1192" s="573" t="s">
        <v>4439</v>
      </c>
      <c r="K1192" s="397">
        <v>263</v>
      </c>
      <c r="L1192" s="502" t="s">
        <v>361</v>
      </c>
      <c r="M1192" s="430" t="s">
        <v>6014</v>
      </c>
      <c r="N1192" s="436" t="s">
        <v>57</v>
      </c>
      <c r="O1192" s="453" t="s">
        <v>10338</v>
      </c>
      <c r="P1192" s="430" t="s">
        <v>12983</v>
      </c>
      <c r="Q1192" s="457" t="s">
        <v>9839</v>
      </c>
      <c r="R1192" s="430" t="s">
        <v>9261</v>
      </c>
      <c r="S1192" s="430" t="s">
        <v>3807</v>
      </c>
      <c r="T1192" s="497" t="s">
        <v>12476</v>
      </c>
      <c r="U1192" s="428" t="s">
        <v>13185</v>
      </c>
      <c r="V1192" s="429"/>
    </row>
    <row r="1193" spans="1:30" s="38" customFormat="1" ht="84" outlineLevel="1">
      <c r="A1193" s="474">
        <f t="shared" si="61"/>
        <v>1108</v>
      </c>
      <c r="B1193" s="430" t="s">
        <v>14010</v>
      </c>
      <c r="C1193" s="436" t="s">
        <v>581</v>
      </c>
      <c r="D1193" s="458" t="s">
        <v>3808</v>
      </c>
      <c r="E1193" s="430">
        <v>6634007254</v>
      </c>
      <c r="F1193" s="430" t="s">
        <v>5713</v>
      </c>
      <c r="G1193" s="452" t="s">
        <v>3809</v>
      </c>
      <c r="H1193" s="430" t="s">
        <v>253</v>
      </c>
      <c r="I1193" s="430" t="s">
        <v>24</v>
      </c>
      <c r="J1193" s="573" t="s">
        <v>4440</v>
      </c>
      <c r="K1193" s="397">
        <v>263</v>
      </c>
      <c r="L1193" s="502" t="s">
        <v>361</v>
      </c>
      <c r="M1193" s="430" t="s">
        <v>6016</v>
      </c>
      <c r="N1193" s="436" t="s">
        <v>57</v>
      </c>
      <c r="O1193" s="453" t="s">
        <v>10339</v>
      </c>
      <c r="P1193" s="430" t="s">
        <v>12776</v>
      </c>
      <c r="Q1193" s="457" t="s">
        <v>9840</v>
      </c>
      <c r="R1193" s="430" t="s">
        <v>9262</v>
      </c>
      <c r="S1193" s="430" t="s">
        <v>3810</v>
      </c>
      <c r="T1193" s="497" t="s">
        <v>12476</v>
      </c>
      <c r="U1193" s="428" t="s">
        <v>13186</v>
      </c>
      <c r="V1193" s="429"/>
    </row>
    <row r="1194" spans="1:30" s="38" customFormat="1" ht="84" outlineLevel="1">
      <c r="A1194" s="474">
        <f t="shared" si="61"/>
        <v>1109</v>
      </c>
      <c r="B1194" s="430" t="s">
        <v>14011</v>
      </c>
      <c r="C1194" s="436" t="s">
        <v>581</v>
      </c>
      <c r="D1194" s="458" t="s">
        <v>3811</v>
      </c>
      <c r="E1194" s="430">
        <v>6634007504</v>
      </c>
      <c r="F1194" s="430" t="s">
        <v>5714</v>
      </c>
      <c r="G1194" s="452" t="s">
        <v>3812</v>
      </c>
      <c r="H1194" s="430" t="s">
        <v>253</v>
      </c>
      <c r="I1194" s="430" t="s">
        <v>24</v>
      </c>
      <c r="J1194" s="573" t="s">
        <v>4441</v>
      </c>
      <c r="K1194" s="397">
        <v>263</v>
      </c>
      <c r="L1194" s="502" t="s">
        <v>361</v>
      </c>
      <c r="M1194" s="430" t="s">
        <v>5957</v>
      </c>
      <c r="N1194" s="436" t="s">
        <v>57</v>
      </c>
      <c r="O1194" s="182" t="s">
        <v>10340</v>
      </c>
      <c r="P1194" s="430" t="s">
        <v>6588</v>
      </c>
      <c r="Q1194" s="457" t="s">
        <v>9841</v>
      </c>
      <c r="R1194" s="430" t="s">
        <v>9263</v>
      </c>
      <c r="S1194" s="430" t="s">
        <v>3813</v>
      </c>
      <c r="T1194" s="453" t="s">
        <v>12474</v>
      </c>
      <c r="U1194" s="428" t="s">
        <v>13187</v>
      </c>
      <c r="V1194" s="429"/>
    </row>
    <row r="1195" spans="1:30" s="38" customFormat="1" ht="84" outlineLevel="1">
      <c r="A1195" s="474">
        <f t="shared" si="61"/>
        <v>1110</v>
      </c>
      <c r="B1195" s="430" t="s">
        <v>12982</v>
      </c>
      <c r="C1195" s="436" t="s">
        <v>581</v>
      </c>
      <c r="D1195" s="458" t="s">
        <v>3814</v>
      </c>
      <c r="E1195" s="430">
        <v>6634007455</v>
      </c>
      <c r="F1195" s="430" t="s">
        <v>5715</v>
      </c>
      <c r="G1195" s="452" t="s">
        <v>3815</v>
      </c>
      <c r="H1195" s="430" t="s">
        <v>253</v>
      </c>
      <c r="I1195" s="430" t="s">
        <v>24</v>
      </c>
      <c r="J1195" s="573" t="s">
        <v>4434</v>
      </c>
      <c r="K1195" s="397">
        <v>263</v>
      </c>
      <c r="L1195" s="502" t="s">
        <v>361</v>
      </c>
      <c r="M1195" s="430" t="s">
        <v>5957</v>
      </c>
      <c r="N1195" s="436" t="s">
        <v>57</v>
      </c>
      <c r="O1195" s="713" t="s">
        <v>10341</v>
      </c>
      <c r="P1195" s="430" t="s">
        <v>12984</v>
      </c>
      <c r="Q1195" s="457" t="s">
        <v>9841</v>
      </c>
      <c r="R1195" s="430" t="s">
        <v>9264</v>
      </c>
      <c r="S1195" s="430" t="s">
        <v>3816</v>
      </c>
      <c r="T1195" s="453" t="s">
        <v>12473</v>
      </c>
      <c r="U1195" s="428" t="s">
        <v>13188</v>
      </c>
      <c r="V1195" s="429"/>
    </row>
    <row r="1196" spans="1:30" s="38" customFormat="1" ht="84" outlineLevel="1">
      <c r="A1196" s="474">
        <f t="shared" si="61"/>
        <v>1111</v>
      </c>
      <c r="B1196" s="430" t="s">
        <v>14012</v>
      </c>
      <c r="C1196" s="430" t="s">
        <v>68</v>
      </c>
      <c r="D1196" s="458" t="s">
        <v>3817</v>
      </c>
      <c r="E1196" s="430">
        <v>6634007818</v>
      </c>
      <c r="F1196" s="430" t="s">
        <v>5716</v>
      </c>
      <c r="G1196" s="452" t="s">
        <v>3818</v>
      </c>
      <c r="H1196" s="430" t="s">
        <v>253</v>
      </c>
      <c r="I1196" s="430" t="s">
        <v>24</v>
      </c>
      <c r="J1196" s="573" t="s">
        <v>4439</v>
      </c>
      <c r="K1196" s="398">
        <v>263</v>
      </c>
      <c r="L1196" s="502" t="s">
        <v>361</v>
      </c>
      <c r="M1196" s="430" t="s">
        <v>6017</v>
      </c>
      <c r="N1196" s="436" t="s">
        <v>57</v>
      </c>
      <c r="O1196" s="453" t="s">
        <v>10142</v>
      </c>
      <c r="P1196" s="430" t="s">
        <v>4628</v>
      </c>
      <c r="Q1196" s="457" t="s">
        <v>9842</v>
      </c>
      <c r="R1196" s="430" t="s">
        <v>9265</v>
      </c>
      <c r="S1196" s="430" t="s">
        <v>3819</v>
      </c>
      <c r="T1196" s="453" t="s">
        <v>12472</v>
      </c>
      <c r="U1196" s="428" t="s">
        <v>13189</v>
      </c>
      <c r="V1196" s="429"/>
    </row>
    <row r="1197" spans="1:30" s="38" customFormat="1" ht="84" outlineLevel="1">
      <c r="A1197" s="474">
        <f t="shared" si="61"/>
        <v>1112</v>
      </c>
      <c r="B1197" s="430" t="s">
        <v>12778</v>
      </c>
      <c r="C1197" s="436" t="s">
        <v>581</v>
      </c>
      <c r="D1197" s="458" t="s">
        <v>3820</v>
      </c>
      <c r="E1197" s="430">
        <v>6634007487</v>
      </c>
      <c r="F1197" s="430" t="s">
        <v>5717</v>
      </c>
      <c r="G1197" s="452" t="s">
        <v>3821</v>
      </c>
      <c r="H1197" s="430" t="s">
        <v>253</v>
      </c>
      <c r="I1197" s="430" t="s">
        <v>24</v>
      </c>
      <c r="J1197" s="573" t="s">
        <v>2627</v>
      </c>
      <c r="K1197" s="397">
        <v>263</v>
      </c>
      <c r="L1197" s="502" t="s">
        <v>361</v>
      </c>
      <c r="M1197" s="430" t="s">
        <v>6018</v>
      </c>
      <c r="N1197" s="436" t="s">
        <v>57</v>
      </c>
      <c r="O1197" s="453" t="s">
        <v>10342</v>
      </c>
      <c r="P1197" s="430" t="s">
        <v>12985</v>
      </c>
      <c r="Q1197" s="554" t="s">
        <v>105</v>
      </c>
      <c r="R1197" s="430" t="s">
        <v>9253</v>
      </c>
      <c r="S1197" s="430" t="s">
        <v>3822</v>
      </c>
      <c r="T1197" s="453" t="s">
        <v>12471</v>
      </c>
      <c r="U1197" s="428" t="s">
        <v>13190</v>
      </c>
      <c r="V1197" s="429"/>
    </row>
    <row r="1198" spans="1:30" s="38" customFormat="1" ht="84" outlineLevel="1">
      <c r="A1198" s="474">
        <f>A1197+1</f>
        <v>1113</v>
      </c>
      <c r="B1198" s="430" t="s">
        <v>12779</v>
      </c>
      <c r="C1198" s="430" t="s">
        <v>581</v>
      </c>
      <c r="D1198" s="458" t="s">
        <v>3823</v>
      </c>
      <c r="E1198" s="430">
        <v>6634007617</v>
      </c>
      <c r="F1198" s="430" t="s">
        <v>5718</v>
      </c>
      <c r="G1198" s="452" t="s">
        <v>3824</v>
      </c>
      <c r="H1198" s="430" t="s">
        <v>253</v>
      </c>
      <c r="I1198" s="430" t="s">
        <v>24</v>
      </c>
      <c r="J1198" s="573" t="s">
        <v>2627</v>
      </c>
      <c r="K1198" s="398">
        <v>263</v>
      </c>
      <c r="L1198" s="502" t="s">
        <v>361</v>
      </c>
      <c r="M1198" s="430" t="s">
        <v>6018</v>
      </c>
      <c r="N1198" s="436" t="s">
        <v>57</v>
      </c>
      <c r="O1198" s="453" t="s">
        <v>10343</v>
      </c>
      <c r="P1198" s="430" t="s">
        <v>13570</v>
      </c>
      <c r="Q1198" s="457" t="s">
        <v>9843</v>
      </c>
      <c r="R1198" s="430" t="s">
        <v>9266</v>
      </c>
      <c r="S1198" s="430" t="s">
        <v>3825</v>
      </c>
      <c r="T1198" s="453" t="s">
        <v>12470</v>
      </c>
      <c r="U1198" s="428" t="s">
        <v>13191</v>
      </c>
      <c r="V1198" s="429"/>
    </row>
    <row r="1199" spans="1:30" s="38" customFormat="1" ht="84" outlineLevel="1">
      <c r="A1199" s="474">
        <f t="shared" si="61"/>
        <v>1114</v>
      </c>
      <c r="B1199" s="430" t="s">
        <v>14013</v>
      </c>
      <c r="C1199" s="430" t="s">
        <v>581</v>
      </c>
      <c r="D1199" s="458" t="s">
        <v>3826</v>
      </c>
      <c r="E1199" s="430">
        <v>6634007790</v>
      </c>
      <c r="F1199" s="430" t="s">
        <v>5719</v>
      </c>
      <c r="G1199" s="452" t="s">
        <v>3827</v>
      </c>
      <c r="H1199" s="430" t="s">
        <v>253</v>
      </c>
      <c r="I1199" s="430" t="s">
        <v>24</v>
      </c>
      <c r="J1199" s="573" t="s">
        <v>2622</v>
      </c>
      <c r="K1199" s="398">
        <v>263</v>
      </c>
      <c r="L1199" s="502" t="s">
        <v>3828</v>
      </c>
      <c r="M1199" s="430" t="s">
        <v>6019</v>
      </c>
      <c r="N1199" s="436" t="s">
        <v>57</v>
      </c>
      <c r="O1199" s="453" t="s">
        <v>10344</v>
      </c>
      <c r="P1199" s="430" t="s">
        <v>13443</v>
      </c>
      <c r="Q1199" s="457" t="s">
        <v>9844</v>
      </c>
      <c r="R1199" s="430" t="s">
        <v>9267</v>
      </c>
      <c r="S1199" s="430" t="s">
        <v>3829</v>
      </c>
      <c r="T1199" s="453" t="s">
        <v>12469</v>
      </c>
      <c r="U1199" s="428" t="s">
        <v>13192</v>
      </c>
      <c r="V1199" s="429"/>
    </row>
    <row r="1200" spans="1:30" s="38" customFormat="1" ht="84" outlineLevel="1">
      <c r="A1200" s="474">
        <f t="shared" si="61"/>
        <v>1115</v>
      </c>
      <c r="B1200" s="430" t="s">
        <v>14014</v>
      </c>
      <c r="C1200" s="430" t="s">
        <v>581</v>
      </c>
      <c r="D1200" s="458" t="s">
        <v>3830</v>
      </c>
      <c r="E1200" s="430">
        <v>6634007550</v>
      </c>
      <c r="F1200" s="430" t="s">
        <v>5720</v>
      </c>
      <c r="G1200" s="452" t="s">
        <v>3831</v>
      </c>
      <c r="H1200" s="430" t="s">
        <v>253</v>
      </c>
      <c r="I1200" s="430" t="s">
        <v>24</v>
      </c>
      <c r="J1200" s="573" t="s">
        <v>2733</v>
      </c>
      <c r="K1200" s="398">
        <v>263</v>
      </c>
      <c r="L1200" s="502" t="s">
        <v>361</v>
      </c>
      <c r="M1200" s="430" t="s">
        <v>6019</v>
      </c>
      <c r="N1200" s="436" t="s">
        <v>57</v>
      </c>
      <c r="O1200" s="453" t="s">
        <v>10345</v>
      </c>
      <c r="P1200" s="430" t="s">
        <v>12986</v>
      </c>
      <c r="Q1200" s="457" t="s">
        <v>9845</v>
      </c>
      <c r="R1200" s="430" t="s">
        <v>9268</v>
      </c>
      <c r="S1200" s="430" t="s">
        <v>3832</v>
      </c>
      <c r="T1200" s="453" t="s">
        <v>12467</v>
      </c>
      <c r="U1200" s="428" t="s">
        <v>13193</v>
      </c>
      <c r="V1200" s="429"/>
    </row>
    <row r="1201" spans="1:30" s="38" customFormat="1" ht="84" outlineLevel="1">
      <c r="A1201" s="474">
        <f t="shared" si="61"/>
        <v>1116</v>
      </c>
      <c r="B1201" s="430" t="s">
        <v>14015</v>
      </c>
      <c r="C1201" s="430" t="s">
        <v>68</v>
      </c>
      <c r="D1201" s="458" t="s">
        <v>3833</v>
      </c>
      <c r="E1201" s="430">
        <v>6634007800</v>
      </c>
      <c r="F1201" s="430" t="s">
        <v>5721</v>
      </c>
      <c r="G1201" s="452" t="s">
        <v>3834</v>
      </c>
      <c r="H1201" s="430" t="s">
        <v>253</v>
      </c>
      <c r="I1201" s="430" t="s">
        <v>24</v>
      </c>
      <c r="J1201" s="573" t="s">
        <v>632</v>
      </c>
      <c r="K1201" s="398">
        <v>263</v>
      </c>
      <c r="L1201" s="502" t="s">
        <v>361</v>
      </c>
      <c r="M1201" s="430" t="s">
        <v>5973</v>
      </c>
      <c r="N1201" s="436" t="s">
        <v>57</v>
      </c>
      <c r="O1201" s="453" t="s">
        <v>10346</v>
      </c>
      <c r="P1201" s="430" t="s">
        <v>12987</v>
      </c>
      <c r="Q1201" s="457" t="s">
        <v>9846</v>
      </c>
      <c r="R1201" s="503" t="s">
        <v>57</v>
      </c>
      <c r="S1201" s="430" t="s">
        <v>3835</v>
      </c>
      <c r="T1201" s="453" t="s">
        <v>12468</v>
      </c>
      <c r="U1201" s="428" t="s">
        <v>13194</v>
      </c>
      <c r="V1201" s="429"/>
    </row>
    <row r="1202" spans="1:30" s="38" customFormat="1" ht="108" outlineLevel="1">
      <c r="A1202" s="474">
        <f t="shared" si="61"/>
        <v>1117</v>
      </c>
      <c r="B1202" s="430" t="s">
        <v>14016</v>
      </c>
      <c r="C1202" s="430" t="s">
        <v>68</v>
      </c>
      <c r="D1202" s="458" t="s">
        <v>3836</v>
      </c>
      <c r="E1202" s="430">
        <v>6634007367</v>
      </c>
      <c r="F1202" s="430" t="s">
        <v>5722</v>
      </c>
      <c r="G1202" s="452" t="s">
        <v>3837</v>
      </c>
      <c r="H1202" s="430" t="s">
        <v>253</v>
      </c>
      <c r="I1202" s="430" t="s">
        <v>24</v>
      </c>
      <c r="J1202" s="573" t="s">
        <v>4438</v>
      </c>
      <c r="K1202" s="398">
        <v>263</v>
      </c>
      <c r="L1202" s="502" t="s">
        <v>361</v>
      </c>
      <c r="M1202" s="430" t="s">
        <v>6020</v>
      </c>
      <c r="N1202" s="436" t="s">
        <v>57</v>
      </c>
      <c r="O1202" s="182" t="s">
        <v>10275</v>
      </c>
      <c r="P1202" s="430" t="s">
        <v>13444</v>
      </c>
      <c r="Q1202" s="457" t="s">
        <v>9847</v>
      </c>
      <c r="R1202" s="503" t="s">
        <v>57</v>
      </c>
      <c r="S1202" s="430" t="s">
        <v>3838</v>
      </c>
      <c r="T1202" s="453" t="s">
        <v>12467</v>
      </c>
      <c r="U1202" s="428" t="s">
        <v>13195</v>
      </c>
      <c r="V1202" s="429"/>
      <c r="W1202" s="2"/>
      <c r="X1202" s="2"/>
      <c r="Y1202" s="2"/>
      <c r="Z1202" s="2"/>
      <c r="AA1202" s="2"/>
      <c r="AB1202" s="2"/>
      <c r="AC1202" s="2"/>
      <c r="AD1202" s="2"/>
    </row>
    <row r="1203" spans="1:30" s="38" customFormat="1" ht="37.5">
      <c r="A1203" s="532" t="s">
        <v>11216</v>
      </c>
      <c r="B1203" s="462"/>
      <c r="C1203" s="462"/>
      <c r="D1203" s="442"/>
      <c r="E1203" s="462"/>
      <c r="F1203" s="463"/>
      <c r="G1203" s="464"/>
      <c r="H1203" s="463"/>
      <c r="I1203" s="463"/>
      <c r="J1203" s="463"/>
      <c r="K1203" s="465"/>
      <c r="L1203" s="463"/>
      <c r="M1203" s="463"/>
      <c r="N1203" s="463"/>
      <c r="O1203" s="466"/>
      <c r="P1203" s="467"/>
      <c r="Q1203" s="468"/>
      <c r="R1203" s="463"/>
      <c r="S1203" s="463"/>
      <c r="T1203" s="466"/>
      <c r="U1203" s="469"/>
      <c r="V1203" s="429">
        <v>111</v>
      </c>
    </row>
    <row r="1204" spans="1:30" s="38" customFormat="1" ht="84" outlineLevel="1">
      <c r="A1204" s="474">
        <f>A1202+1</f>
        <v>1118</v>
      </c>
      <c r="B1204" s="430" t="s">
        <v>13580</v>
      </c>
      <c r="C1204" s="430" t="s">
        <v>581</v>
      </c>
      <c r="D1204" s="458" t="s">
        <v>3839</v>
      </c>
      <c r="E1204" s="430">
        <v>6654003353</v>
      </c>
      <c r="F1204" s="430" t="s">
        <v>5723</v>
      </c>
      <c r="G1204" s="452" t="s">
        <v>3840</v>
      </c>
      <c r="H1204" s="430" t="s">
        <v>253</v>
      </c>
      <c r="I1204" s="503" t="s">
        <v>24</v>
      </c>
      <c r="J1204" s="432" t="s">
        <v>3841</v>
      </c>
      <c r="K1204" s="714">
        <v>239.19</v>
      </c>
      <c r="L1204" s="715" t="s">
        <v>385</v>
      </c>
      <c r="M1204" s="432" t="s">
        <v>5911</v>
      </c>
      <c r="N1204" s="436" t="s">
        <v>487</v>
      </c>
      <c r="O1204" s="564" t="s">
        <v>6597</v>
      </c>
      <c r="P1204" s="432" t="s">
        <v>3842</v>
      </c>
      <c r="Q1204" s="461" t="s">
        <v>363</v>
      </c>
      <c r="R1204" s="432" t="s">
        <v>9269</v>
      </c>
      <c r="S1204" s="573" t="s">
        <v>3843</v>
      </c>
      <c r="T1204" s="497" t="s">
        <v>12446</v>
      </c>
      <c r="U1204" s="601" t="s">
        <v>8585</v>
      </c>
      <c r="V1204" s="429"/>
    </row>
    <row r="1205" spans="1:30" s="38" customFormat="1" ht="84" outlineLevel="1">
      <c r="A1205" s="474">
        <f t="shared" ref="A1205:A1220" si="62">A1204+1</f>
        <v>1119</v>
      </c>
      <c r="B1205" s="430" t="s">
        <v>14017</v>
      </c>
      <c r="C1205" s="430" t="s">
        <v>581</v>
      </c>
      <c r="D1205" s="458" t="s">
        <v>3844</v>
      </c>
      <c r="E1205" s="430">
        <v>6654007654</v>
      </c>
      <c r="F1205" s="430" t="s">
        <v>5724</v>
      </c>
      <c r="G1205" s="425" t="s">
        <v>3845</v>
      </c>
      <c r="H1205" s="430" t="s">
        <v>253</v>
      </c>
      <c r="I1205" s="503" t="s">
        <v>24</v>
      </c>
      <c r="J1205" s="432" t="s">
        <v>3841</v>
      </c>
      <c r="K1205" s="714">
        <v>239.19</v>
      </c>
      <c r="L1205" s="715" t="s">
        <v>385</v>
      </c>
      <c r="M1205" s="432" t="s">
        <v>4639</v>
      </c>
      <c r="N1205" s="436" t="s">
        <v>487</v>
      </c>
      <c r="O1205" s="564" t="s">
        <v>10124</v>
      </c>
      <c r="P1205" s="432" t="s">
        <v>3846</v>
      </c>
      <c r="Q1205" s="522" t="s">
        <v>9848</v>
      </c>
      <c r="R1205" s="432" t="s">
        <v>9270</v>
      </c>
      <c r="S1205" s="573" t="s">
        <v>3847</v>
      </c>
      <c r="T1205" s="497" t="s">
        <v>12447</v>
      </c>
      <c r="U1205" s="601" t="s">
        <v>8586</v>
      </c>
      <c r="V1205" s="429"/>
    </row>
    <row r="1206" spans="1:30" s="38" customFormat="1" ht="84" outlineLevel="1">
      <c r="A1206" s="474">
        <f t="shared" si="62"/>
        <v>1120</v>
      </c>
      <c r="B1206" s="430" t="s">
        <v>14018</v>
      </c>
      <c r="C1206" s="430" t="s">
        <v>581</v>
      </c>
      <c r="D1206" s="458" t="s">
        <v>3848</v>
      </c>
      <c r="E1206" s="430">
        <v>6654008231</v>
      </c>
      <c r="F1206" s="430" t="s">
        <v>5725</v>
      </c>
      <c r="G1206" s="425" t="s">
        <v>3849</v>
      </c>
      <c r="H1206" s="430" t="s">
        <v>253</v>
      </c>
      <c r="I1206" s="503" t="s">
        <v>24</v>
      </c>
      <c r="J1206" s="432" t="s">
        <v>12614</v>
      </c>
      <c r="K1206" s="714">
        <v>239.19</v>
      </c>
      <c r="L1206" s="715" t="s">
        <v>385</v>
      </c>
      <c r="M1206" s="432" t="s">
        <v>6077</v>
      </c>
      <c r="N1206" s="436" t="s">
        <v>487</v>
      </c>
      <c r="O1206" s="564" t="s">
        <v>9457</v>
      </c>
      <c r="P1206" s="432" t="s">
        <v>13022</v>
      </c>
      <c r="Q1206" s="461" t="s">
        <v>363</v>
      </c>
      <c r="R1206" s="436" t="s">
        <v>9271</v>
      </c>
      <c r="S1206" s="573" t="s">
        <v>3850</v>
      </c>
      <c r="T1206" s="497" t="s">
        <v>12448</v>
      </c>
      <c r="U1206" s="601" t="s">
        <v>8587</v>
      </c>
      <c r="V1206" s="429"/>
    </row>
    <row r="1207" spans="1:30" s="38" customFormat="1" ht="60" outlineLevel="1">
      <c r="A1207" s="474">
        <f t="shared" si="62"/>
        <v>1121</v>
      </c>
      <c r="B1207" s="430" t="s">
        <v>12155</v>
      </c>
      <c r="C1207" s="430" t="s">
        <v>581</v>
      </c>
      <c r="D1207" s="435" t="s">
        <v>3851</v>
      </c>
      <c r="E1207" s="716">
        <v>6654008224</v>
      </c>
      <c r="F1207" s="436" t="s">
        <v>5726</v>
      </c>
      <c r="G1207" s="425" t="s">
        <v>3852</v>
      </c>
      <c r="H1207" s="430" t="s">
        <v>253</v>
      </c>
      <c r="I1207" s="717" t="s">
        <v>24</v>
      </c>
      <c r="J1207" s="436" t="s">
        <v>3841</v>
      </c>
      <c r="K1207" s="714">
        <v>239.19</v>
      </c>
      <c r="L1207" s="716" t="s">
        <v>385</v>
      </c>
      <c r="M1207" s="430" t="s">
        <v>4656</v>
      </c>
      <c r="N1207" s="716" t="s">
        <v>487</v>
      </c>
      <c r="O1207" s="718" t="s">
        <v>11114</v>
      </c>
      <c r="P1207" s="432" t="s">
        <v>3853</v>
      </c>
      <c r="Q1207" s="461" t="s">
        <v>363</v>
      </c>
      <c r="R1207" s="432" t="s">
        <v>9272</v>
      </c>
      <c r="S1207" s="502" t="s">
        <v>3854</v>
      </c>
      <c r="T1207" s="497" t="s">
        <v>12449</v>
      </c>
      <c r="U1207" s="601" t="s">
        <v>8588</v>
      </c>
      <c r="V1207" s="429"/>
    </row>
    <row r="1208" spans="1:30" s="38" customFormat="1" ht="96" outlineLevel="1">
      <c r="A1208" s="474">
        <f t="shared" si="62"/>
        <v>1122</v>
      </c>
      <c r="B1208" s="430" t="s">
        <v>14019</v>
      </c>
      <c r="C1208" s="430" t="s">
        <v>581</v>
      </c>
      <c r="D1208" s="458" t="s">
        <v>3855</v>
      </c>
      <c r="E1208" s="430">
        <v>6654008249</v>
      </c>
      <c r="F1208" s="430" t="s">
        <v>5727</v>
      </c>
      <c r="G1208" s="425" t="s">
        <v>3856</v>
      </c>
      <c r="H1208" s="430" t="s">
        <v>253</v>
      </c>
      <c r="I1208" s="503" t="s">
        <v>24</v>
      </c>
      <c r="J1208" s="430" t="s">
        <v>437</v>
      </c>
      <c r="K1208" s="714">
        <v>239.19</v>
      </c>
      <c r="L1208" s="719" t="s">
        <v>385</v>
      </c>
      <c r="M1208" s="430" t="s">
        <v>4657</v>
      </c>
      <c r="N1208" s="430" t="s">
        <v>487</v>
      </c>
      <c r="O1208" s="453" t="s">
        <v>9972</v>
      </c>
      <c r="P1208" s="430" t="s">
        <v>13023</v>
      </c>
      <c r="Q1208" s="461" t="s">
        <v>363</v>
      </c>
      <c r="R1208" s="430" t="s">
        <v>9273</v>
      </c>
      <c r="S1208" s="573" t="s">
        <v>3857</v>
      </c>
      <c r="T1208" s="497" t="s">
        <v>12449</v>
      </c>
      <c r="U1208" s="601" t="s">
        <v>8589</v>
      </c>
      <c r="V1208" s="429"/>
    </row>
    <row r="1209" spans="1:30" s="38" customFormat="1" ht="96" outlineLevel="1">
      <c r="A1209" s="474">
        <f t="shared" si="62"/>
        <v>1123</v>
      </c>
      <c r="B1209" s="430" t="s">
        <v>14020</v>
      </c>
      <c r="C1209" s="430" t="s">
        <v>581</v>
      </c>
      <c r="D1209" s="435" t="s">
        <v>3858</v>
      </c>
      <c r="E1209" s="436">
        <v>6654013231</v>
      </c>
      <c r="F1209" s="436" t="s">
        <v>5728</v>
      </c>
      <c r="G1209" s="425" t="s">
        <v>13578</v>
      </c>
      <c r="H1209" s="430" t="s">
        <v>253</v>
      </c>
      <c r="I1209" s="555" t="s">
        <v>24</v>
      </c>
      <c r="J1209" s="430" t="s">
        <v>4380</v>
      </c>
      <c r="K1209" s="714">
        <v>239.19</v>
      </c>
      <c r="L1209" s="720" t="s">
        <v>385</v>
      </c>
      <c r="M1209" s="436" t="s">
        <v>12615</v>
      </c>
      <c r="N1209" s="436" t="s">
        <v>487</v>
      </c>
      <c r="O1209" s="438" t="s">
        <v>11115</v>
      </c>
      <c r="P1209" s="432" t="s">
        <v>13579</v>
      </c>
      <c r="Q1209" s="461" t="s">
        <v>363</v>
      </c>
      <c r="R1209" s="432" t="s">
        <v>9274</v>
      </c>
      <c r="S1209" s="573" t="s">
        <v>3859</v>
      </c>
      <c r="T1209" s="497" t="s">
        <v>12449</v>
      </c>
      <c r="U1209" s="601" t="s">
        <v>8590</v>
      </c>
      <c r="V1209" s="429"/>
    </row>
    <row r="1210" spans="1:30" s="38" customFormat="1" ht="84" outlineLevel="1">
      <c r="A1210" s="474">
        <f t="shared" si="62"/>
        <v>1124</v>
      </c>
      <c r="B1210" s="430" t="s">
        <v>14021</v>
      </c>
      <c r="C1210" s="430" t="s">
        <v>581</v>
      </c>
      <c r="D1210" s="458" t="s">
        <v>3860</v>
      </c>
      <c r="E1210" s="430">
        <v>6654008288</v>
      </c>
      <c r="F1210" s="430" t="s">
        <v>5729</v>
      </c>
      <c r="G1210" s="425" t="s">
        <v>3861</v>
      </c>
      <c r="H1210" s="430" t="s">
        <v>253</v>
      </c>
      <c r="I1210" s="503" t="s">
        <v>24</v>
      </c>
      <c r="J1210" s="430" t="s">
        <v>3841</v>
      </c>
      <c r="K1210" s="714">
        <v>239.19</v>
      </c>
      <c r="L1210" s="720" t="s">
        <v>385</v>
      </c>
      <c r="M1210" s="436" t="s">
        <v>6136</v>
      </c>
      <c r="N1210" s="436" t="s">
        <v>487</v>
      </c>
      <c r="O1210" s="438" t="s">
        <v>10198</v>
      </c>
      <c r="P1210" s="436" t="s">
        <v>3862</v>
      </c>
      <c r="Q1210" s="522" t="s">
        <v>9938</v>
      </c>
      <c r="R1210" s="432" t="s">
        <v>9275</v>
      </c>
      <c r="S1210" s="573" t="s">
        <v>3863</v>
      </c>
      <c r="T1210" s="497" t="s">
        <v>12448</v>
      </c>
      <c r="U1210" s="601" t="s">
        <v>8591</v>
      </c>
      <c r="V1210" s="429"/>
    </row>
    <row r="1211" spans="1:30" s="38" customFormat="1" ht="84" outlineLevel="1">
      <c r="A1211" s="474">
        <f t="shared" si="62"/>
        <v>1125</v>
      </c>
      <c r="B1211" s="430" t="s">
        <v>14022</v>
      </c>
      <c r="C1211" s="430" t="s">
        <v>581</v>
      </c>
      <c r="D1211" s="458" t="s">
        <v>3864</v>
      </c>
      <c r="E1211" s="430">
        <v>6654008150</v>
      </c>
      <c r="F1211" s="430" t="s">
        <v>5730</v>
      </c>
      <c r="G1211" s="425" t="s">
        <v>3865</v>
      </c>
      <c r="H1211" s="430" t="s">
        <v>253</v>
      </c>
      <c r="I1211" s="503" t="s">
        <v>24</v>
      </c>
      <c r="J1211" s="436" t="s">
        <v>3841</v>
      </c>
      <c r="K1211" s="714">
        <v>239.19</v>
      </c>
      <c r="L1211" s="715" t="s">
        <v>385</v>
      </c>
      <c r="M1211" s="432" t="s">
        <v>5917</v>
      </c>
      <c r="N1211" s="436" t="s">
        <v>487</v>
      </c>
      <c r="O1211" s="564" t="s">
        <v>10199</v>
      </c>
      <c r="P1211" s="432" t="s">
        <v>3866</v>
      </c>
      <c r="Q1211" s="461" t="s">
        <v>363</v>
      </c>
      <c r="R1211" s="432" t="s">
        <v>9276</v>
      </c>
      <c r="S1211" s="573" t="s">
        <v>3867</v>
      </c>
      <c r="T1211" s="497" t="s">
        <v>12450</v>
      </c>
      <c r="U1211" s="601" t="s">
        <v>8592</v>
      </c>
      <c r="V1211" s="429"/>
    </row>
    <row r="1212" spans="1:30" s="38" customFormat="1" ht="84" outlineLevel="1">
      <c r="A1212" s="474">
        <f t="shared" si="62"/>
        <v>1126</v>
      </c>
      <c r="B1212" s="430" t="s">
        <v>14023</v>
      </c>
      <c r="C1212" s="430" t="s">
        <v>581</v>
      </c>
      <c r="D1212" s="458" t="s">
        <v>3868</v>
      </c>
      <c r="E1212" s="430">
        <v>6654008351</v>
      </c>
      <c r="F1212" s="430" t="s">
        <v>5731</v>
      </c>
      <c r="G1212" s="721" t="s">
        <v>3869</v>
      </c>
      <c r="H1212" s="430" t="s">
        <v>253</v>
      </c>
      <c r="I1212" s="503" t="s">
        <v>24</v>
      </c>
      <c r="J1212" s="430" t="s">
        <v>8322</v>
      </c>
      <c r="K1212" s="714">
        <v>0</v>
      </c>
      <c r="L1212" s="715" t="s">
        <v>385</v>
      </c>
      <c r="M1212" s="432" t="s">
        <v>6073</v>
      </c>
      <c r="N1212" s="436" t="s">
        <v>487</v>
      </c>
      <c r="O1212" s="564" t="s">
        <v>9461</v>
      </c>
      <c r="P1212" s="432" t="s">
        <v>3870</v>
      </c>
      <c r="Q1212" s="522" t="s">
        <v>9849</v>
      </c>
      <c r="R1212" s="432" t="s">
        <v>9277</v>
      </c>
      <c r="S1212" s="573" t="s">
        <v>3871</v>
      </c>
      <c r="T1212" s="497" t="s">
        <v>12448</v>
      </c>
      <c r="U1212" s="601" t="s">
        <v>8593</v>
      </c>
      <c r="V1212" s="429"/>
    </row>
    <row r="1213" spans="1:30" s="38" customFormat="1" ht="84" outlineLevel="1">
      <c r="A1213" s="474">
        <f t="shared" si="62"/>
        <v>1127</v>
      </c>
      <c r="B1213" s="430" t="s">
        <v>14024</v>
      </c>
      <c r="C1213" s="430" t="s">
        <v>581</v>
      </c>
      <c r="D1213" s="458" t="s">
        <v>3872</v>
      </c>
      <c r="E1213" s="430">
        <v>6654008337</v>
      </c>
      <c r="F1213" s="430" t="s">
        <v>3873</v>
      </c>
      <c r="G1213" s="425" t="s">
        <v>3874</v>
      </c>
      <c r="H1213" s="430" t="s">
        <v>253</v>
      </c>
      <c r="I1213" s="503" t="s">
        <v>24</v>
      </c>
      <c r="J1213" s="654" t="s">
        <v>3841</v>
      </c>
      <c r="K1213" s="714">
        <v>239.19</v>
      </c>
      <c r="L1213" s="715" t="s">
        <v>385</v>
      </c>
      <c r="M1213" s="432" t="s">
        <v>6065</v>
      </c>
      <c r="N1213" s="436" t="s">
        <v>487</v>
      </c>
      <c r="O1213" s="564" t="s">
        <v>10434</v>
      </c>
      <c r="P1213" s="436" t="s">
        <v>3875</v>
      </c>
      <c r="Q1213" s="461" t="s">
        <v>363</v>
      </c>
      <c r="R1213" s="432" t="s">
        <v>9278</v>
      </c>
      <c r="S1213" s="573" t="s">
        <v>3876</v>
      </c>
      <c r="T1213" s="497" t="s">
        <v>12451</v>
      </c>
      <c r="U1213" s="601" t="s">
        <v>8594</v>
      </c>
      <c r="V1213" s="429"/>
    </row>
    <row r="1214" spans="1:30" s="38" customFormat="1" ht="84" outlineLevel="1">
      <c r="A1214" s="474">
        <f t="shared" si="62"/>
        <v>1128</v>
      </c>
      <c r="B1214" s="430" t="s">
        <v>14025</v>
      </c>
      <c r="C1214" s="430" t="s">
        <v>581</v>
      </c>
      <c r="D1214" s="458" t="s">
        <v>3877</v>
      </c>
      <c r="E1214" s="430">
        <v>6654008129</v>
      </c>
      <c r="F1214" s="430" t="s">
        <v>5732</v>
      </c>
      <c r="G1214" s="425" t="s">
        <v>3878</v>
      </c>
      <c r="H1214" s="430" t="s">
        <v>253</v>
      </c>
      <c r="I1214" s="503" t="s">
        <v>24</v>
      </c>
      <c r="J1214" s="430" t="s">
        <v>3841</v>
      </c>
      <c r="K1214" s="714">
        <v>239.19</v>
      </c>
      <c r="L1214" s="715" t="s">
        <v>385</v>
      </c>
      <c r="M1214" s="430" t="s">
        <v>5906</v>
      </c>
      <c r="N1214" s="436" t="s">
        <v>487</v>
      </c>
      <c r="O1214" s="564" t="s">
        <v>10200</v>
      </c>
      <c r="P1214" s="432" t="s">
        <v>3879</v>
      </c>
      <c r="Q1214" s="522" t="s">
        <v>9850</v>
      </c>
      <c r="R1214" s="432" t="s">
        <v>9279</v>
      </c>
      <c r="S1214" s="573" t="s">
        <v>3880</v>
      </c>
      <c r="T1214" s="453" t="s">
        <v>12466</v>
      </c>
      <c r="U1214" s="601" t="s">
        <v>8595</v>
      </c>
      <c r="V1214" s="429"/>
    </row>
    <row r="1215" spans="1:30" s="38" customFormat="1" ht="84" outlineLevel="1">
      <c r="A1215" s="474">
        <f t="shared" si="62"/>
        <v>1129</v>
      </c>
      <c r="B1215" s="430" t="s">
        <v>14026</v>
      </c>
      <c r="C1215" s="430" t="s">
        <v>581</v>
      </c>
      <c r="D1215" s="435" t="s">
        <v>3881</v>
      </c>
      <c r="E1215" s="432">
        <v>6654008295</v>
      </c>
      <c r="F1215" s="436" t="s">
        <v>5733</v>
      </c>
      <c r="G1215" s="425" t="s">
        <v>3882</v>
      </c>
      <c r="H1215" s="430" t="s">
        <v>253</v>
      </c>
      <c r="I1215" s="717" t="s">
        <v>24</v>
      </c>
      <c r="J1215" s="436" t="s">
        <v>8322</v>
      </c>
      <c r="K1215" s="714">
        <v>0</v>
      </c>
      <c r="L1215" s="715" t="s">
        <v>385</v>
      </c>
      <c r="M1215" s="432" t="s">
        <v>6073</v>
      </c>
      <c r="N1215" s="436" t="s">
        <v>487</v>
      </c>
      <c r="O1215" s="564" t="s">
        <v>10201</v>
      </c>
      <c r="P1215" s="432" t="s">
        <v>3883</v>
      </c>
      <c r="Q1215" s="461" t="s">
        <v>363</v>
      </c>
      <c r="R1215" s="432" t="s">
        <v>9280</v>
      </c>
      <c r="S1215" s="573" t="s">
        <v>3884</v>
      </c>
      <c r="T1215" s="497" t="s">
        <v>12452</v>
      </c>
      <c r="U1215" s="601" t="s">
        <v>8596</v>
      </c>
      <c r="V1215" s="429"/>
    </row>
    <row r="1216" spans="1:30" s="38" customFormat="1" ht="96" outlineLevel="1">
      <c r="A1216" s="474">
        <f t="shared" si="62"/>
        <v>1130</v>
      </c>
      <c r="B1216" s="430" t="s">
        <v>14027</v>
      </c>
      <c r="C1216" s="430" t="s">
        <v>581</v>
      </c>
      <c r="D1216" s="458" t="s">
        <v>3885</v>
      </c>
      <c r="E1216" s="430">
        <v>6654008104</v>
      </c>
      <c r="F1216" s="430" t="s">
        <v>5734</v>
      </c>
      <c r="G1216" s="425" t="s">
        <v>3886</v>
      </c>
      <c r="H1216" s="430" t="s">
        <v>253</v>
      </c>
      <c r="I1216" s="503" t="s">
        <v>24</v>
      </c>
      <c r="J1216" s="436" t="s">
        <v>3841</v>
      </c>
      <c r="K1216" s="714">
        <v>239.19</v>
      </c>
      <c r="L1216" s="720" t="s">
        <v>385</v>
      </c>
      <c r="M1216" s="436" t="s">
        <v>6065</v>
      </c>
      <c r="N1216" s="436" t="s">
        <v>487</v>
      </c>
      <c r="O1216" s="438" t="s">
        <v>10202</v>
      </c>
      <c r="P1216" s="436" t="s">
        <v>3887</v>
      </c>
      <c r="Q1216" s="439" t="s">
        <v>9851</v>
      </c>
      <c r="R1216" s="436" t="s">
        <v>9281</v>
      </c>
      <c r="S1216" s="573" t="s">
        <v>3888</v>
      </c>
      <c r="T1216" s="497" t="s">
        <v>12453</v>
      </c>
      <c r="U1216" s="601" t="s">
        <v>8597</v>
      </c>
      <c r="V1216" s="429"/>
    </row>
    <row r="1217" spans="1:30" s="38" customFormat="1" ht="96" outlineLevel="1">
      <c r="A1217" s="474">
        <f t="shared" si="62"/>
        <v>1131</v>
      </c>
      <c r="B1217" s="430" t="s">
        <v>14028</v>
      </c>
      <c r="C1217" s="430" t="s">
        <v>581</v>
      </c>
      <c r="D1217" s="435" t="s">
        <v>3889</v>
      </c>
      <c r="E1217" s="432">
        <v>6654008030</v>
      </c>
      <c r="F1217" s="436" t="s">
        <v>5735</v>
      </c>
      <c r="G1217" s="425" t="s">
        <v>3890</v>
      </c>
      <c r="H1217" s="430" t="s">
        <v>253</v>
      </c>
      <c r="I1217" s="717" t="s">
        <v>24</v>
      </c>
      <c r="J1217" s="436" t="s">
        <v>3841</v>
      </c>
      <c r="K1217" s="714">
        <v>239.19</v>
      </c>
      <c r="L1217" s="715" t="s">
        <v>385</v>
      </c>
      <c r="M1217" s="432" t="s">
        <v>5906</v>
      </c>
      <c r="N1217" s="436" t="s">
        <v>487</v>
      </c>
      <c r="O1217" s="564" t="s">
        <v>11116</v>
      </c>
      <c r="P1217" s="432" t="s">
        <v>3891</v>
      </c>
      <c r="Q1217" s="461" t="s">
        <v>363</v>
      </c>
      <c r="R1217" s="432" t="s">
        <v>9282</v>
      </c>
      <c r="S1217" s="573" t="s">
        <v>3892</v>
      </c>
      <c r="T1217" s="453" t="s">
        <v>12464</v>
      </c>
      <c r="U1217" s="601" t="s">
        <v>8598</v>
      </c>
      <c r="V1217" s="429"/>
    </row>
    <row r="1218" spans="1:30" s="38" customFormat="1" ht="96" outlineLevel="1">
      <c r="A1218" s="474">
        <f t="shared" si="62"/>
        <v>1132</v>
      </c>
      <c r="B1218" s="430" t="s">
        <v>14029</v>
      </c>
      <c r="C1218" s="430" t="s">
        <v>581</v>
      </c>
      <c r="D1218" s="458" t="s">
        <v>3893</v>
      </c>
      <c r="E1218" s="430">
        <v>6654008143</v>
      </c>
      <c r="F1218" s="430" t="s">
        <v>5736</v>
      </c>
      <c r="G1218" s="425" t="s">
        <v>3894</v>
      </c>
      <c r="H1218" s="430" t="s">
        <v>253</v>
      </c>
      <c r="I1218" s="503" t="s">
        <v>24</v>
      </c>
      <c r="J1218" s="436" t="s">
        <v>3841</v>
      </c>
      <c r="K1218" s="714">
        <v>239.19</v>
      </c>
      <c r="L1218" s="715" t="s">
        <v>385</v>
      </c>
      <c r="M1218" s="432" t="s">
        <v>6065</v>
      </c>
      <c r="N1218" s="436" t="s">
        <v>487</v>
      </c>
      <c r="O1218" s="564" t="s">
        <v>9458</v>
      </c>
      <c r="P1218" s="432" t="s">
        <v>3895</v>
      </c>
      <c r="Q1218" s="522" t="s">
        <v>9852</v>
      </c>
      <c r="R1218" s="432" t="s">
        <v>9283</v>
      </c>
      <c r="S1218" s="573" t="s">
        <v>3896</v>
      </c>
      <c r="T1218" s="453" t="s">
        <v>12465</v>
      </c>
      <c r="U1218" s="601" t="s">
        <v>8599</v>
      </c>
      <c r="V1218" s="429"/>
    </row>
    <row r="1219" spans="1:30" s="38" customFormat="1" ht="84" outlineLevel="1">
      <c r="A1219" s="474">
        <f t="shared" si="62"/>
        <v>1133</v>
      </c>
      <c r="B1219" s="430" t="s">
        <v>14030</v>
      </c>
      <c r="C1219" s="430" t="s">
        <v>581</v>
      </c>
      <c r="D1219" s="458" t="s">
        <v>3897</v>
      </c>
      <c r="E1219" s="430">
        <v>6654008111</v>
      </c>
      <c r="F1219" s="430" t="s">
        <v>5737</v>
      </c>
      <c r="G1219" s="452" t="s">
        <v>3898</v>
      </c>
      <c r="H1219" s="430" t="s">
        <v>253</v>
      </c>
      <c r="I1219" s="503" t="s">
        <v>24</v>
      </c>
      <c r="J1219" s="436" t="s">
        <v>3841</v>
      </c>
      <c r="K1219" s="714">
        <v>239.19</v>
      </c>
      <c r="L1219" s="715" t="s">
        <v>385</v>
      </c>
      <c r="M1219" s="432" t="s">
        <v>4657</v>
      </c>
      <c r="N1219" s="436" t="s">
        <v>487</v>
      </c>
      <c r="O1219" s="564" t="s">
        <v>10118</v>
      </c>
      <c r="P1219" s="432" t="s">
        <v>3899</v>
      </c>
      <c r="Q1219" s="461" t="s">
        <v>363</v>
      </c>
      <c r="R1219" s="432" t="s">
        <v>9284</v>
      </c>
      <c r="S1219" s="573" t="s">
        <v>3900</v>
      </c>
      <c r="T1219" s="497" t="s">
        <v>12449</v>
      </c>
      <c r="U1219" s="601" t="s">
        <v>8600</v>
      </c>
      <c r="V1219" s="429"/>
    </row>
    <row r="1220" spans="1:30" s="38" customFormat="1" ht="84" outlineLevel="1">
      <c r="A1220" s="474">
        <f t="shared" si="62"/>
        <v>1134</v>
      </c>
      <c r="B1220" s="430" t="s">
        <v>14031</v>
      </c>
      <c r="C1220" s="430" t="s">
        <v>581</v>
      </c>
      <c r="D1220" s="458" t="s">
        <v>3901</v>
      </c>
      <c r="E1220" s="430">
        <v>6654008217</v>
      </c>
      <c r="F1220" s="430" t="s">
        <v>5738</v>
      </c>
      <c r="G1220" s="452" t="s">
        <v>3902</v>
      </c>
      <c r="H1220" s="430" t="s">
        <v>253</v>
      </c>
      <c r="I1220" s="503" t="s">
        <v>24</v>
      </c>
      <c r="J1220" s="436" t="s">
        <v>8322</v>
      </c>
      <c r="K1220" s="714">
        <v>0</v>
      </c>
      <c r="L1220" s="715" t="s">
        <v>385</v>
      </c>
      <c r="M1220" s="432" t="s">
        <v>6073</v>
      </c>
      <c r="N1220" s="436" t="s">
        <v>487</v>
      </c>
      <c r="O1220" s="564" t="s">
        <v>10121</v>
      </c>
      <c r="P1220" s="432" t="s">
        <v>3903</v>
      </c>
      <c r="Q1220" s="522" t="s">
        <v>11148</v>
      </c>
      <c r="R1220" s="432" t="s">
        <v>9285</v>
      </c>
      <c r="S1220" s="573" t="s">
        <v>3904</v>
      </c>
      <c r="T1220" s="497" t="s">
        <v>12448</v>
      </c>
      <c r="U1220" s="601" t="s">
        <v>8601</v>
      </c>
      <c r="V1220" s="429"/>
    </row>
    <row r="1221" spans="1:30" s="38" customFormat="1" ht="96" outlineLevel="1">
      <c r="A1221" s="474">
        <f>A1220+1</f>
        <v>1135</v>
      </c>
      <c r="B1221" s="430" t="s">
        <v>14032</v>
      </c>
      <c r="C1221" s="430" t="s">
        <v>484</v>
      </c>
      <c r="D1221" s="435" t="s">
        <v>3905</v>
      </c>
      <c r="E1221" s="432">
        <v>6654009193</v>
      </c>
      <c r="F1221" s="436" t="s">
        <v>5739</v>
      </c>
      <c r="G1221" s="425" t="s">
        <v>3906</v>
      </c>
      <c r="H1221" s="430" t="s">
        <v>253</v>
      </c>
      <c r="I1221" s="717" t="s">
        <v>24</v>
      </c>
      <c r="J1221" s="436" t="s">
        <v>12790</v>
      </c>
      <c r="K1221" s="714">
        <v>239.19</v>
      </c>
      <c r="L1221" s="715" t="s">
        <v>385</v>
      </c>
      <c r="M1221" s="432" t="s">
        <v>5993</v>
      </c>
      <c r="N1221" s="436" t="s">
        <v>487</v>
      </c>
      <c r="O1221" s="564" t="s">
        <v>10435</v>
      </c>
      <c r="P1221" s="432" t="s">
        <v>12890</v>
      </c>
      <c r="Q1221" s="522" t="s">
        <v>9853</v>
      </c>
      <c r="R1221" s="432" t="s">
        <v>9286</v>
      </c>
      <c r="S1221" s="573" t="s">
        <v>3908</v>
      </c>
      <c r="T1221" s="497" t="s">
        <v>12454</v>
      </c>
      <c r="U1221" s="601" t="s">
        <v>8602</v>
      </c>
      <c r="V1221" s="429"/>
      <c r="W1221" s="2"/>
      <c r="X1221" s="2"/>
      <c r="Y1221" s="2"/>
      <c r="Z1221" s="2"/>
      <c r="AA1221" s="2"/>
      <c r="AB1221" s="2"/>
      <c r="AC1221" s="2"/>
      <c r="AD1221" s="2"/>
    </row>
    <row r="1222" spans="1:30" s="38" customFormat="1" ht="37.5">
      <c r="A1222" s="532" t="s">
        <v>11217</v>
      </c>
      <c r="B1222" s="462"/>
      <c r="C1222" s="462"/>
      <c r="D1222" s="442"/>
      <c r="E1222" s="462"/>
      <c r="F1222" s="463"/>
      <c r="G1222" s="464"/>
      <c r="H1222" s="463"/>
      <c r="I1222" s="463"/>
      <c r="J1222" s="463"/>
      <c r="K1222" s="465"/>
      <c r="L1222" s="463"/>
      <c r="M1222" s="463"/>
      <c r="N1222" s="463"/>
      <c r="O1222" s="466"/>
      <c r="P1222" s="467"/>
      <c r="Q1222" s="468"/>
      <c r="R1222" s="463"/>
      <c r="S1222" s="463"/>
      <c r="T1222" s="466"/>
      <c r="U1222" s="469"/>
      <c r="V1222" s="429">
        <v>111</v>
      </c>
    </row>
    <row r="1223" spans="1:30" s="38" customFormat="1" ht="72" outlineLevel="1">
      <c r="A1223" s="474">
        <f>A1221+1</f>
        <v>1136</v>
      </c>
      <c r="B1223" s="365" t="s">
        <v>14033</v>
      </c>
      <c r="C1223" s="430" t="s">
        <v>484</v>
      </c>
      <c r="D1223" s="458" t="s">
        <v>3909</v>
      </c>
      <c r="E1223" s="430">
        <v>6655003412</v>
      </c>
      <c r="F1223" s="430" t="s">
        <v>5740</v>
      </c>
      <c r="G1223" s="344" t="s">
        <v>7293</v>
      </c>
      <c r="H1223" s="430" t="s">
        <v>253</v>
      </c>
      <c r="I1223" s="503" t="s">
        <v>24</v>
      </c>
      <c r="J1223" s="388" t="s">
        <v>432</v>
      </c>
      <c r="K1223" s="387">
        <v>208.8</v>
      </c>
      <c r="L1223" s="430" t="s">
        <v>361</v>
      </c>
      <c r="M1223" s="337" t="s">
        <v>7302</v>
      </c>
      <c r="N1223" s="430" t="s">
        <v>487</v>
      </c>
      <c r="O1223" s="340" t="s">
        <v>7309</v>
      </c>
      <c r="P1223" s="430" t="s">
        <v>3907</v>
      </c>
      <c r="Q1223" s="338" t="s">
        <v>9887</v>
      </c>
      <c r="R1223" s="430" t="s">
        <v>9246</v>
      </c>
      <c r="S1223" s="430" t="s">
        <v>3910</v>
      </c>
      <c r="T1223" s="453" t="s">
        <v>487</v>
      </c>
      <c r="U1223" s="428" t="s">
        <v>8667</v>
      </c>
      <c r="V1223" s="429"/>
    </row>
    <row r="1224" spans="1:30" s="38" customFormat="1" ht="72" outlineLevel="1">
      <c r="A1224" s="474">
        <f>A1223+1</f>
        <v>1137</v>
      </c>
      <c r="B1224" s="365" t="s">
        <v>14034</v>
      </c>
      <c r="C1224" s="430" t="s">
        <v>484</v>
      </c>
      <c r="D1224" s="458" t="s">
        <v>3911</v>
      </c>
      <c r="E1224" s="430">
        <v>6655003839</v>
      </c>
      <c r="F1224" s="430" t="s">
        <v>5741</v>
      </c>
      <c r="G1224" s="344" t="s">
        <v>7294</v>
      </c>
      <c r="H1224" s="430" t="s">
        <v>253</v>
      </c>
      <c r="I1224" s="503" t="s">
        <v>24</v>
      </c>
      <c r="J1224" s="337" t="s">
        <v>4386</v>
      </c>
      <c r="K1224" s="387">
        <v>208.8</v>
      </c>
      <c r="L1224" s="430" t="s">
        <v>361</v>
      </c>
      <c r="M1224" s="337" t="s">
        <v>7303</v>
      </c>
      <c r="N1224" s="430" t="s">
        <v>487</v>
      </c>
      <c r="O1224" s="340" t="s">
        <v>7310</v>
      </c>
      <c r="P1224" s="430" t="s">
        <v>3912</v>
      </c>
      <c r="Q1224" s="338" t="s">
        <v>9887</v>
      </c>
      <c r="R1224" s="430" t="s">
        <v>9247</v>
      </c>
      <c r="S1224" s="430" t="s">
        <v>3913</v>
      </c>
      <c r="T1224" s="453" t="s">
        <v>7965</v>
      </c>
      <c r="U1224" s="601" t="s">
        <v>8603</v>
      </c>
      <c r="V1224" s="429"/>
    </row>
    <row r="1225" spans="1:30" s="38" customFormat="1" ht="84" outlineLevel="1">
      <c r="A1225" s="474">
        <f t="shared" ref="A1225:A1233" si="63">A1224+1</f>
        <v>1138</v>
      </c>
      <c r="B1225" s="365" t="s">
        <v>14035</v>
      </c>
      <c r="C1225" s="430" t="s">
        <v>484</v>
      </c>
      <c r="D1225" s="458" t="s">
        <v>3914</v>
      </c>
      <c r="E1225" s="430">
        <v>6655003540</v>
      </c>
      <c r="F1225" s="430" t="s">
        <v>5742</v>
      </c>
      <c r="G1225" s="344" t="s">
        <v>7295</v>
      </c>
      <c r="H1225" s="430" t="s">
        <v>253</v>
      </c>
      <c r="I1225" s="503" t="s">
        <v>24</v>
      </c>
      <c r="J1225" s="337" t="s">
        <v>8322</v>
      </c>
      <c r="K1225" s="387">
        <v>208.8</v>
      </c>
      <c r="L1225" s="430" t="s">
        <v>361</v>
      </c>
      <c r="M1225" s="337" t="s">
        <v>11797</v>
      </c>
      <c r="N1225" s="430" t="s">
        <v>487</v>
      </c>
      <c r="O1225" s="340" t="s">
        <v>7311</v>
      </c>
      <c r="P1225" s="430" t="s">
        <v>3915</v>
      </c>
      <c r="Q1225" s="338" t="s">
        <v>9904</v>
      </c>
      <c r="R1225" s="430" t="s">
        <v>9247</v>
      </c>
      <c r="S1225" s="430" t="s">
        <v>3916</v>
      </c>
      <c r="T1225" s="453" t="s">
        <v>487</v>
      </c>
      <c r="U1225" s="428" t="s">
        <v>8665</v>
      </c>
      <c r="V1225" s="429"/>
    </row>
    <row r="1226" spans="1:30" s="38" customFormat="1" ht="84" outlineLevel="1">
      <c r="A1226" s="474">
        <f t="shared" si="63"/>
        <v>1139</v>
      </c>
      <c r="B1226" s="365" t="s">
        <v>14036</v>
      </c>
      <c r="C1226" s="430" t="s">
        <v>68</v>
      </c>
      <c r="D1226" s="458" t="s">
        <v>3917</v>
      </c>
      <c r="E1226" s="430">
        <v>6655003525</v>
      </c>
      <c r="F1226" s="430" t="s">
        <v>3918</v>
      </c>
      <c r="G1226" s="344" t="s">
        <v>7296</v>
      </c>
      <c r="H1226" s="430" t="s">
        <v>253</v>
      </c>
      <c r="I1226" s="503" t="s">
        <v>24</v>
      </c>
      <c r="J1226" s="337" t="s">
        <v>279</v>
      </c>
      <c r="K1226" s="387">
        <v>208.8</v>
      </c>
      <c r="L1226" s="430" t="s">
        <v>361</v>
      </c>
      <c r="M1226" s="337" t="s">
        <v>7304</v>
      </c>
      <c r="N1226" s="430" t="s">
        <v>487</v>
      </c>
      <c r="O1226" s="340" t="s">
        <v>7312</v>
      </c>
      <c r="P1226" s="430" t="s">
        <v>3919</v>
      </c>
      <c r="Q1226" s="722" t="s">
        <v>9905</v>
      </c>
      <c r="R1226" s="430" t="s">
        <v>9248</v>
      </c>
      <c r="S1226" s="430" t="s">
        <v>3920</v>
      </c>
      <c r="T1226" s="453" t="s">
        <v>3921</v>
      </c>
      <c r="U1226" s="428" t="s">
        <v>8666</v>
      </c>
      <c r="V1226" s="429"/>
    </row>
    <row r="1227" spans="1:30" s="38" customFormat="1" ht="84" outlineLevel="1">
      <c r="A1227" s="474">
        <f t="shared" si="63"/>
        <v>1140</v>
      </c>
      <c r="B1227" s="365" t="s">
        <v>14037</v>
      </c>
      <c r="C1227" s="430" t="s">
        <v>484</v>
      </c>
      <c r="D1227" s="458" t="s">
        <v>3922</v>
      </c>
      <c r="E1227" s="430">
        <v>6655003557</v>
      </c>
      <c r="F1227" s="430" t="s">
        <v>3923</v>
      </c>
      <c r="G1227" s="344" t="s">
        <v>3924</v>
      </c>
      <c r="H1227" s="430" t="s">
        <v>253</v>
      </c>
      <c r="I1227" s="503" t="s">
        <v>24</v>
      </c>
      <c r="J1227" s="337" t="s">
        <v>3673</v>
      </c>
      <c r="K1227" s="387">
        <v>208.8</v>
      </c>
      <c r="L1227" s="430" t="s">
        <v>361</v>
      </c>
      <c r="M1227" s="337" t="s">
        <v>7305</v>
      </c>
      <c r="N1227" s="430" t="s">
        <v>487</v>
      </c>
      <c r="O1227" s="340" t="s">
        <v>10432</v>
      </c>
      <c r="P1227" s="430" t="s">
        <v>3925</v>
      </c>
      <c r="Q1227" s="338" t="s">
        <v>9904</v>
      </c>
      <c r="R1227" s="430" t="s">
        <v>9247</v>
      </c>
      <c r="S1227" s="430" t="s">
        <v>3926</v>
      </c>
      <c r="T1227" s="453" t="s">
        <v>3927</v>
      </c>
      <c r="U1227" s="428" t="s">
        <v>8352</v>
      </c>
      <c r="V1227" s="429"/>
    </row>
    <row r="1228" spans="1:30" s="38" customFormat="1" ht="84" outlineLevel="1">
      <c r="A1228" s="474">
        <f t="shared" si="63"/>
        <v>1141</v>
      </c>
      <c r="B1228" s="365" t="s">
        <v>14038</v>
      </c>
      <c r="C1228" s="430" t="s">
        <v>68</v>
      </c>
      <c r="D1228" s="458" t="s">
        <v>3928</v>
      </c>
      <c r="E1228" s="430">
        <v>6655003532</v>
      </c>
      <c r="F1228" s="430" t="s">
        <v>5743</v>
      </c>
      <c r="G1228" s="344" t="s">
        <v>3929</v>
      </c>
      <c r="H1228" s="430" t="s">
        <v>253</v>
      </c>
      <c r="I1228" s="503" t="s">
        <v>24</v>
      </c>
      <c r="J1228" s="337" t="s">
        <v>4387</v>
      </c>
      <c r="K1228" s="387">
        <v>208.8</v>
      </c>
      <c r="L1228" s="430" t="s">
        <v>361</v>
      </c>
      <c r="M1228" s="337" t="s">
        <v>7306</v>
      </c>
      <c r="N1228" s="430" t="s">
        <v>487</v>
      </c>
      <c r="O1228" s="340" t="s">
        <v>10000</v>
      </c>
      <c r="P1228" s="430" t="s">
        <v>3930</v>
      </c>
      <c r="Q1228" s="338" t="s">
        <v>9873</v>
      </c>
      <c r="R1228" s="430" t="s">
        <v>9249</v>
      </c>
      <c r="S1228" s="430" t="s">
        <v>3931</v>
      </c>
      <c r="T1228" s="453" t="s">
        <v>487</v>
      </c>
      <c r="U1228" s="428" t="s">
        <v>7320</v>
      </c>
      <c r="V1228" s="429"/>
    </row>
    <row r="1229" spans="1:30" s="38" customFormat="1" ht="84" customHeight="1" outlineLevel="1">
      <c r="A1229" s="474">
        <f t="shared" si="63"/>
        <v>1142</v>
      </c>
      <c r="B1229" s="365" t="s">
        <v>14039</v>
      </c>
      <c r="C1229" s="430" t="s">
        <v>484</v>
      </c>
      <c r="D1229" s="458" t="s">
        <v>3932</v>
      </c>
      <c r="E1229" s="430">
        <v>6655003846</v>
      </c>
      <c r="F1229" s="430" t="s">
        <v>5744</v>
      </c>
      <c r="G1229" s="344" t="s">
        <v>7297</v>
      </c>
      <c r="H1229" s="430" t="s">
        <v>253</v>
      </c>
      <c r="I1229" s="503" t="s">
        <v>24</v>
      </c>
      <c r="J1229" s="337" t="s">
        <v>432</v>
      </c>
      <c r="K1229" s="387">
        <v>208.8</v>
      </c>
      <c r="L1229" s="430" t="s">
        <v>361</v>
      </c>
      <c r="M1229" s="337" t="s">
        <v>7306</v>
      </c>
      <c r="N1229" s="430" t="s">
        <v>487</v>
      </c>
      <c r="O1229" s="340" t="s">
        <v>7313</v>
      </c>
      <c r="P1229" s="430" t="s">
        <v>3933</v>
      </c>
      <c r="Q1229" s="538" t="s">
        <v>9714</v>
      </c>
      <c r="R1229" s="430" t="s">
        <v>9248</v>
      </c>
      <c r="S1229" s="430" t="s">
        <v>3934</v>
      </c>
      <c r="T1229" s="453" t="s">
        <v>487</v>
      </c>
      <c r="U1229" s="428" t="s">
        <v>8351</v>
      </c>
      <c r="V1229" s="429"/>
    </row>
    <row r="1230" spans="1:30" s="38" customFormat="1" ht="72" outlineLevel="1">
      <c r="A1230" s="474">
        <f t="shared" si="63"/>
        <v>1143</v>
      </c>
      <c r="B1230" s="337" t="s">
        <v>14040</v>
      </c>
      <c r="C1230" s="430" t="s">
        <v>484</v>
      </c>
      <c r="D1230" s="458" t="s">
        <v>3935</v>
      </c>
      <c r="E1230" s="430">
        <v>6655003821</v>
      </c>
      <c r="F1230" s="430" t="s">
        <v>5745</v>
      </c>
      <c r="G1230" s="344" t="s">
        <v>7298</v>
      </c>
      <c r="H1230" s="430" t="s">
        <v>253</v>
      </c>
      <c r="I1230" s="503" t="s">
        <v>24</v>
      </c>
      <c r="J1230" s="337" t="s">
        <v>426</v>
      </c>
      <c r="K1230" s="387">
        <v>208.8</v>
      </c>
      <c r="L1230" s="430" t="s">
        <v>361</v>
      </c>
      <c r="M1230" s="337" t="s">
        <v>7307</v>
      </c>
      <c r="N1230" s="430" t="s">
        <v>487</v>
      </c>
      <c r="O1230" s="340" t="s">
        <v>7314</v>
      </c>
      <c r="P1230" s="430" t="s">
        <v>3936</v>
      </c>
      <c r="Q1230" s="338" t="s">
        <v>9906</v>
      </c>
      <c r="R1230" s="430" t="s">
        <v>9250</v>
      </c>
      <c r="S1230" s="430" t="s">
        <v>3937</v>
      </c>
      <c r="T1230" s="453" t="s">
        <v>3938</v>
      </c>
      <c r="U1230" s="428" t="s">
        <v>7321</v>
      </c>
      <c r="V1230" s="429"/>
    </row>
    <row r="1231" spans="1:30" s="38" customFormat="1" ht="84" outlineLevel="1">
      <c r="A1231" s="474">
        <f t="shared" si="63"/>
        <v>1144</v>
      </c>
      <c r="B1231" s="365" t="s">
        <v>14041</v>
      </c>
      <c r="C1231" s="430" t="s">
        <v>68</v>
      </c>
      <c r="D1231" s="458" t="s">
        <v>3939</v>
      </c>
      <c r="E1231" s="430">
        <v>6655002024</v>
      </c>
      <c r="F1231" s="430" t="s">
        <v>5746</v>
      </c>
      <c r="G1231" s="344" t="s">
        <v>7299</v>
      </c>
      <c r="H1231" s="430" t="s">
        <v>253</v>
      </c>
      <c r="I1231" s="503" t="s">
        <v>24</v>
      </c>
      <c r="J1231" s="337" t="s">
        <v>432</v>
      </c>
      <c r="K1231" s="387">
        <v>208.8</v>
      </c>
      <c r="L1231" s="430" t="s">
        <v>361</v>
      </c>
      <c r="M1231" s="337" t="s">
        <v>7308</v>
      </c>
      <c r="N1231" s="430" t="s">
        <v>487</v>
      </c>
      <c r="O1231" s="340" t="s">
        <v>7315</v>
      </c>
      <c r="P1231" s="430" t="s">
        <v>3940</v>
      </c>
      <c r="Q1231" s="338" t="s">
        <v>9907</v>
      </c>
      <c r="R1231" s="430" t="s">
        <v>9247</v>
      </c>
      <c r="S1231" s="430" t="s">
        <v>3941</v>
      </c>
      <c r="T1231" s="453" t="s">
        <v>3942</v>
      </c>
      <c r="U1231" s="428" t="s">
        <v>7318</v>
      </c>
      <c r="V1231" s="429"/>
    </row>
    <row r="1232" spans="1:30" s="38" customFormat="1" ht="72" outlineLevel="1">
      <c r="A1232" s="474">
        <f t="shared" si="63"/>
        <v>1145</v>
      </c>
      <c r="B1232" s="365" t="s">
        <v>14042</v>
      </c>
      <c r="C1232" s="430" t="s">
        <v>484</v>
      </c>
      <c r="D1232" s="458" t="s">
        <v>3943</v>
      </c>
      <c r="E1232" s="430">
        <v>6655003395</v>
      </c>
      <c r="F1232" s="430" t="s">
        <v>5747</v>
      </c>
      <c r="G1232" s="344" t="s">
        <v>7300</v>
      </c>
      <c r="H1232" s="430" t="s">
        <v>253</v>
      </c>
      <c r="I1232" s="503" t="s">
        <v>24</v>
      </c>
      <c r="J1232" s="337" t="s">
        <v>432</v>
      </c>
      <c r="K1232" s="387">
        <v>208.8</v>
      </c>
      <c r="L1232" s="430" t="s">
        <v>361</v>
      </c>
      <c r="M1232" s="337" t="s">
        <v>12690</v>
      </c>
      <c r="N1232" s="430" t="s">
        <v>487</v>
      </c>
      <c r="O1232" s="340" t="s">
        <v>7316</v>
      </c>
      <c r="P1232" s="430" t="s">
        <v>3944</v>
      </c>
      <c r="Q1232" s="338" t="s">
        <v>9908</v>
      </c>
      <c r="R1232" s="430" t="s">
        <v>9247</v>
      </c>
      <c r="S1232" s="430" t="s">
        <v>3945</v>
      </c>
      <c r="T1232" s="453" t="s">
        <v>487</v>
      </c>
      <c r="U1232" s="428" t="s">
        <v>7319</v>
      </c>
      <c r="V1232" s="429"/>
    </row>
    <row r="1233" spans="1:30" s="38" customFormat="1" ht="72" outlineLevel="1">
      <c r="A1233" s="474">
        <f t="shared" si="63"/>
        <v>1146</v>
      </c>
      <c r="B1233" s="365" t="s">
        <v>14043</v>
      </c>
      <c r="C1233" s="430" t="s">
        <v>68</v>
      </c>
      <c r="D1233" s="458" t="s">
        <v>3946</v>
      </c>
      <c r="E1233" s="430">
        <v>6655003405</v>
      </c>
      <c r="F1233" s="430" t="s">
        <v>3947</v>
      </c>
      <c r="G1233" s="344" t="s">
        <v>7301</v>
      </c>
      <c r="H1233" s="430" t="s">
        <v>253</v>
      </c>
      <c r="I1233" s="503" t="s">
        <v>24</v>
      </c>
      <c r="J1233" s="337" t="s">
        <v>7292</v>
      </c>
      <c r="K1233" s="387">
        <v>208.8</v>
      </c>
      <c r="L1233" s="430" t="s">
        <v>361</v>
      </c>
      <c r="M1233" s="337" t="s">
        <v>12689</v>
      </c>
      <c r="N1233" s="430" t="s">
        <v>487</v>
      </c>
      <c r="O1233" s="340" t="s">
        <v>7317</v>
      </c>
      <c r="P1233" s="430" t="s">
        <v>3948</v>
      </c>
      <c r="Q1233" s="338" t="s">
        <v>9909</v>
      </c>
      <c r="R1233" s="430" t="s">
        <v>9247</v>
      </c>
      <c r="S1233" s="430" t="s">
        <v>3949</v>
      </c>
      <c r="T1233" s="453" t="s">
        <v>487</v>
      </c>
      <c r="U1233" s="428" t="s">
        <v>7322</v>
      </c>
      <c r="V1233" s="429"/>
      <c r="W1233" s="2"/>
      <c r="X1233" s="2"/>
      <c r="Y1233" s="2"/>
      <c r="Z1233" s="2"/>
      <c r="AA1233" s="2"/>
      <c r="AB1233" s="2"/>
      <c r="AC1233" s="2"/>
      <c r="AD1233" s="2"/>
    </row>
    <row r="1234" spans="1:30" s="38" customFormat="1" ht="37.5">
      <c r="A1234" s="532" t="s">
        <v>11218</v>
      </c>
      <c r="B1234" s="462"/>
      <c r="C1234" s="462"/>
      <c r="D1234" s="442"/>
      <c r="E1234" s="462"/>
      <c r="F1234" s="463"/>
      <c r="G1234" s="464"/>
      <c r="H1234" s="463"/>
      <c r="I1234" s="463"/>
      <c r="J1234" s="463"/>
      <c r="K1234" s="465"/>
      <c r="L1234" s="463"/>
      <c r="M1234" s="463"/>
      <c r="N1234" s="463"/>
      <c r="O1234" s="466"/>
      <c r="P1234" s="467"/>
      <c r="Q1234" s="723"/>
      <c r="R1234" s="463"/>
      <c r="S1234" s="463"/>
      <c r="T1234" s="466"/>
      <c r="U1234" s="469"/>
      <c r="V1234" s="429">
        <v>111</v>
      </c>
    </row>
    <row r="1235" spans="1:30" s="38" customFormat="1" ht="72" customHeight="1" outlineLevel="1">
      <c r="A1235" s="474">
        <f>A1233+1</f>
        <v>1147</v>
      </c>
      <c r="B1235" s="432" t="s">
        <v>12156</v>
      </c>
      <c r="C1235" s="436" t="s">
        <v>68</v>
      </c>
      <c r="D1235" s="435" t="s">
        <v>3950</v>
      </c>
      <c r="E1235" s="436">
        <v>6656004218</v>
      </c>
      <c r="F1235" s="436" t="s">
        <v>5748</v>
      </c>
      <c r="G1235" s="437" t="s">
        <v>3951</v>
      </c>
      <c r="H1235" s="430" t="s">
        <v>253</v>
      </c>
      <c r="I1235" s="436" t="s">
        <v>24</v>
      </c>
      <c r="J1235" s="436" t="s">
        <v>6032</v>
      </c>
      <c r="K1235" s="460">
        <v>341</v>
      </c>
      <c r="L1235" s="436" t="s">
        <v>361</v>
      </c>
      <c r="M1235" s="430" t="s">
        <v>11798</v>
      </c>
      <c r="N1235" s="436" t="s">
        <v>487</v>
      </c>
      <c r="O1235" s="564" t="s">
        <v>9456</v>
      </c>
      <c r="P1235" s="436" t="s">
        <v>11403</v>
      </c>
      <c r="Q1235" s="538" t="s">
        <v>9714</v>
      </c>
      <c r="R1235" s="430" t="s">
        <v>9287</v>
      </c>
      <c r="S1235" s="430" t="s">
        <v>6033</v>
      </c>
      <c r="T1235" s="497" t="s">
        <v>8320</v>
      </c>
      <c r="U1235" s="428" t="s">
        <v>8673</v>
      </c>
      <c r="V1235" s="429"/>
    </row>
    <row r="1236" spans="1:30" s="38" customFormat="1" ht="110.25" customHeight="1" outlineLevel="1">
      <c r="A1236" s="474">
        <f t="shared" ref="A1236:A1250" si="64">A1235+1</f>
        <v>1148</v>
      </c>
      <c r="B1236" s="430" t="s">
        <v>14044</v>
      </c>
      <c r="C1236" s="430" t="s">
        <v>68</v>
      </c>
      <c r="D1236" s="458" t="s">
        <v>6034</v>
      </c>
      <c r="E1236" s="430">
        <v>6656003895</v>
      </c>
      <c r="F1236" s="430" t="s">
        <v>5749</v>
      </c>
      <c r="G1236" s="452" t="s">
        <v>3952</v>
      </c>
      <c r="H1236" s="430" t="s">
        <v>253</v>
      </c>
      <c r="I1236" s="430" t="s">
        <v>24</v>
      </c>
      <c r="J1236" s="436" t="s">
        <v>6032</v>
      </c>
      <c r="K1236" s="460">
        <v>341</v>
      </c>
      <c r="L1236" s="436" t="s">
        <v>361</v>
      </c>
      <c r="M1236" s="430" t="s">
        <v>11799</v>
      </c>
      <c r="N1236" s="436" t="s">
        <v>487</v>
      </c>
      <c r="O1236" s="438" t="s">
        <v>10355</v>
      </c>
      <c r="P1236" s="436" t="s">
        <v>3953</v>
      </c>
      <c r="Q1236" s="538" t="s">
        <v>9714</v>
      </c>
      <c r="R1236" s="430" t="s">
        <v>9287</v>
      </c>
      <c r="S1236" s="430" t="s">
        <v>6039</v>
      </c>
      <c r="T1236" s="172" t="s">
        <v>11853</v>
      </c>
      <c r="U1236" s="428" t="s">
        <v>8604</v>
      </c>
      <c r="V1236" s="429"/>
    </row>
    <row r="1237" spans="1:30" s="38" customFormat="1" ht="72" outlineLevel="1">
      <c r="A1237" s="474">
        <f t="shared" si="64"/>
        <v>1149</v>
      </c>
      <c r="B1237" s="430" t="s">
        <v>14045</v>
      </c>
      <c r="C1237" s="430" t="s">
        <v>68</v>
      </c>
      <c r="D1237" s="458" t="s">
        <v>3954</v>
      </c>
      <c r="E1237" s="430">
        <v>6656004095</v>
      </c>
      <c r="F1237" s="430" t="s">
        <v>5750</v>
      </c>
      <c r="G1237" s="452" t="s">
        <v>3955</v>
      </c>
      <c r="H1237" s="430" t="s">
        <v>253</v>
      </c>
      <c r="I1237" s="430" t="s">
        <v>24</v>
      </c>
      <c r="J1237" s="436" t="s">
        <v>6037</v>
      </c>
      <c r="K1237" s="460">
        <v>341</v>
      </c>
      <c r="L1237" s="436" t="s">
        <v>361</v>
      </c>
      <c r="M1237" s="430" t="s">
        <v>11800</v>
      </c>
      <c r="N1237" s="436" t="s">
        <v>487</v>
      </c>
      <c r="O1237" s="438" t="s">
        <v>10356</v>
      </c>
      <c r="P1237" s="436" t="s">
        <v>3956</v>
      </c>
      <c r="Q1237" s="538" t="s">
        <v>9714</v>
      </c>
      <c r="R1237" s="430" t="s">
        <v>9287</v>
      </c>
      <c r="S1237" s="430" t="s">
        <v>6040</v>
      </c>
      <c r="T1237" s="172" t="s">
        <v>11854</v>
      </c>
      <c r="U1237" s="428" t="s">
        <v>8605</v>
      </c>
      <c r="V1237" s="429"/>
    </row>
    <row r="1238" spans="1:30" s="38" customFormat="1" ht="72" outlineLevel="1">
      <c r="A1238" s="474">
        <f t="shared" si="64"/>
        <v>1150</v>
      </c>
      <c r="B1238" s="430" t="s">
        <v>14046</v>
      </c>
      <c r="C1238" s="430" t="s">
        <v>68</v>
      </c>
      <c r="D1238" s="458" t="s">
        <v>6035</v>
      </c>
      <c r="E1238" s="436">
        <v>6656003937</v>
      </c>
      <c r="F1238" s="436" t="s">
        <v>5751</v>
      </c>
      <c r="G1238" s="437" t="s">
        <v>3957</v>
      </c>
      <c r="H1238" s="430" t="s">
        <v>253</v>
      </c>
      <c r="I1238" s="436" t="s">
        <v>24</v>
      </c>
      <c r="J1238" s="436" t="s">
        <v>6032</v>
      </c>
      <c r="K1238" s="460">
        <v>341</v>
      </c>
      <c r="L1238" s="436" t="s">
        <v>361</v>
      </c>
      <c r="M1238" s="430" t="s">
        <v>11801</v>
      </c>
      <c r="N1238" s="436" t="s">
        <v>487</v>
      </c>
      <c r="O1238" s="438" t="s">
        <v>10360</v>
      </c>
      <c r="P1238" s="436" t="s">
        <v>7401</v>
      </c>
      <c r="Q1238" s="538" t="s">
        <v>9714</v>
      </c>
      <c r="R1238" s="430" t="s">
        <v>9287</v>
      </c>
      <c r="S1238" s="430" t="s">
        <v>6041</v>
      </c>
      <c r="T1238" s="172" t="s">
        <v>11855</v>
      </c>
      <c r="U1238" s="428" t="s">
        <v>8606</v>
      </c>
      <c r="V1238" s="429"/>
    </row>
    <row r="1239" spans="1:30" s="38" customFormat="1" ht="60" outlineLevel="1">
      <c r="A1239" s="474">
        <f t="shared" si="64"/>
        <v>1151</v>
      </c>
      <c r="B1239" s="430" t="s">
        <v>14047</v>
      </c>
      <c r="C1239" s="430" t="s">
        <v>68</v>
      </c>
      <c r="D1239" s="458" t="s">
        <v>3958</v>
      </c>
      <c r="E1239" s="436">
        <v>6656003888</v>
      </c>
      <c r="F1239" s="436" t="s">
        <v>5752</v>
      </c>
      <c r="G1239" s="437" t="s">
        <v>3959</v>
      </c>
      <c r="H1239" s="430" t="s">
        <v>253</v>
      </c>
      <c r="I1239" s="436" t="s">
        <v>24</v>
      </c>
      <c r="J1239" s="436" t="s">
        <v>6032</v>
      </c>
      <c r="K1239" s="460">
        <v>341</v>
      </c>
      <c r="L1239" s="436" t="s">
        <v>361</v>
      </c>
      <c r="M1239" s="430" t="s">
        <v>11802</v>
      </c>
      <c r="N1239" s="436" t="s">
        <v>487</v>
      </c>
      <c r="O1239" s="438" t="s">
        <v>10361</v>
      </c>
      <c r="P1239" s="436" t="s">
        <v>3960</v>
      </c>
      <c r="Q1239" s="538" t="s">
        <v>9714</v>
      </c>
      <c r="R1239" s="430" t="s">
        <v>9287</v>
      </c>
      <c r="S1239" s="430" t="s">
        <v>6042</v>
      </c>
      <c r="T1239" s="172" t="s">
        <v>11856</v>
      </c>
      <c r="U1239" s="428" t="s">
        <v>8607</v>
      </c>
      <c r="V1239" s="429"/>
    </row>
    <row r="1240" spans="1:30" s="38" customFormat="1" ht="84" outlineLevel="1">
      <c r="A1240" s="474">
        <f t="shared" si="64"/>
        <v>1152</v>
      </c>
      <c r="B1240" s="430" t="s">
        <v>14048</v>
      </c>
      <c r="C1240" s="430" t="s">
        <v>68</v>
      </c>
      <c r="D1240" s="458" t="s">
        <v>3961</v>
      </c>
      <c r="E1240" s="436">
        <v>6656004017</v>
      </c>
      <c r="F1240" s="436" t="s">
        <v>5753</v>
      </c>
      <c r="G1240" s="437" t="s">
        <v>3962</v>
      </c>
      <c r="H1240" s="430" t="s">
        <v>253</v>
      </c>
      <c r="I1240" s="436" t="s">
        <v>24</v>
      </c>
      <c r="J1240" s="436" t="s">
        <v>6032</v>
      </c>
      <c r="K1240" s="460">
        <v>341</v>
      </c>
      <c r="L1240" s="436" t="s">
        <v>361</v>
      </c>
      <c r="M1240" s="430" t="s">
        <v>11808</v>
      </c>
      <c r="N1240" s="436" t="s">
        <v>487</v>
      </c>
      <c r="O1240" s="438" t="s">
        <v>10357</v>
      </c>
      <c r="P1240" s="436" t="s">
        <v>3963</v>
      </c>
      <c r="Q1240" s="538" t="s">
        <v>9714</v>
      </c>
      <c r="R1240" s="430" t="s">
        <v>9287</v>
      </c>
      <c r="S1240" s="430" t="s">
        <v>6043</v>
      </c>
      <c r="T1240" s="172" t="s">
        <v>11857</v>
      </c>
      <c r="U1240" s="428" t="s">
        <v>8608</v>
      </c>
      <c r="V1240" s="429"/>
    </row>
    <row r="1241" spans="1:30" s="38" customFormat="1" ht="72" outlineLevel="1">
      <c r="A1241" s="474">
        <f t="shared" si="64"/>
        <v>1153</v>
      </c>
      <c r="B1241" s="430" t="s">
        <v>12157</v>
      </c>
      <c r="C1241" s="430" t="s">
        <v>68</v>
      </c>
      <c r="D1241" s="458" t="s">
        <v>3964</v>
      </c>
      <c r="E1241" s="436">
        <v>6656004063</v>
      </c>
      <c r="F1241" s="436" t="s">
        <v>5754</v>
      </c>
      <c r="G1241" s="437" t="s">
        <v>3965</v>
      </c>
      <c r="H1241" s="430" t="s">
        <v>253</v>
      </c>
      <c r="I1241" s="436" t="s">
        <v>24</v>
      </c>
      <c r="J1241" s="436" t="s">
        <v>3053</v>
      </c>
      <c r="K1241" s="460">
        <v>341</v>
      </c>
      <c r="L1241" s="436" t="s">
        <v>361</v>
      </c>
      <c r="M1241" s="430" t="s">
        <v>11807</v>
      </c>
      <c r="N1241" s="436" t="s">
        <v>487</v>
      </c>
      <c r="O1241" s="438" t="s">
        <v>10362</v>
      </c>
      <c r="P1241" s="436" t="s">
        <v>7402</v>
      </c>
      <c r="Q1241" s="457" t="s">
        <v>9910</v>
      </c>
      <c r="R1241" s="430" t="s">
        <v>9287</v>
      </c>
      <c r="S1241" s="430" t="s">
        <v>6044</v>
      </c>
      <c r="T1241" s="172" t="s">
        <v>11858</v>
      </c>
      <c r="U1241" s="428" t="s">
        <v>8609</v>
      </c>
      <c r="V1241" s="429"/>
    </row>
    <row r="1242" spans="1:30" s="38" customFormat="1" ht="60" outlineLevel="1">
      <c r="A1242" s="474">
        <f t="shared" si="64"/>
        <v>1154</v>
      </c>
      <c r="B1242" s="430" t="s">
        <v>12158</v>
      </c>
      <c r="C1242" s="430" t="s">
        <v>68</v>
      </c>
      <c r="D1242" s="458" t="s">
        <v>3966</v>
      </c>
      <c r="E1242" s="436">
        <v>6656003905</v>
      </c>
      <c r="F1242" s="436" t="s">
        <v>5755</v>
      </c>
      <c r="G1242" s="437" t="s">
        <v>3967</v>
      </c>
      <c r="H1242" s="430" t="s">
        <v>253</v>
      </c>
      <c r="I1242" s="436" t="s">
        <v>24</v>
      </c>
      <c r="J1242" s="436" t="s">
        <v>3053</v>
      </c>
      <c r="K1242" s="460">
        <v>341</v>
      </c>
      <c r="L1242" s="436" t="s">
        <v>361</v>
      </c>
      <c r="M1242" s="430" t="s">
        <v>6637</v>
      </c>
      <c r="N1242" s="436" t="s">
        <v>487</v>
      </c>
      <c r="O1242" s="438" t="s">
        <v>10363</v>
      </c>
      <c r="P1242" s="436" t="s">
        <v>3968</v>
      </c>
      <c r="Q1242" s="538" t="s">
        <v>9714</v>
      </c>
      <c r="R1242" s="430" t="s">
        <v>9287</v>
      </c>
      <c r="S1242" s="430" t="s">
        <v>6045</v>
      </c>
      <c r="T1242" s="172" t="s">
        <v>11859</v>
      </c>
      <c r="U1242" s="428" t="s">
        <v>8610</v>
      </c>
      <c r="V1242" s="429"/>
    </row>
    <row r="1243" spans="1:30" s="38" customFormat="1" ht="72" outlineLevel="1">
      <c r="A1243" s="474">
        <f t="shared" si="64"/>
        <v>1155</v>
      </c>
      <c r="B1243" s="430" t="s">
        <v>12159</v>
      </c>
      <c r="C1243" s="430" t="s">
        <v>68</v>
      </c>
      <c r="D1243" s="458" t="s">
        <v>3969</v>
      </c>
      <c r="E1243" s="436">
        <v>6656003944</v>
      </c>
      <c r="F1243" s="436" t="s">
        <v>5756</v>
      </c>
      <c r="G1243" s="437" t="s">
        <v>3970</v>
      </c>
      <c r="H1243" s="430" t="s">
        <v>253</v>
      </c>
      <c r="I1243" s="436" t="s">
        <v>24</v>
      </c>
      <c r="J1243" s="436" t="s">
        <v>3053</v>
      </c>
      <c r="K1243" s="460">
        <v>341</v>
      </c>
      <c r="L1243" s="436" t="s">
        <v>361</v>
      </c>
      <c r="M1243" s="430" t="s">
        <v>6638</v>
      </c>
      <c r="N1243" s="436" t="s">
        <v>487</v>
      </c>
      <c r="O1243" s="438" t="s">
        <v>10436</v>
      </c>
      <c r="P1243" s="454" t="s">
        <v>3971</v>
      </c>
      <c r="Q1243" s="367" t="s">
        <v>9714</v>
      </c>
      <c r="R1243" s="454" t="s">
        <v>9287</v>
      </c>
      <c r="S1243" s="454" t="s">
        <v>6046</v>
      </c>
      <c r="T1243" s="326" t="s">
        <v>11860</v>
      </c>
      <c r="U1243" s="451" t="s">
        <v>8611</v>
      </c>
      <c r="V1243" s="483"/>
      <c r="W1243" s="193"/>
      <c r="X1243" s="193"/>
      <c r="Y1243" s="193"/>
      <c r="Z1243" s="193"/>
    </row>
    <row r="1244" spans="1:30" s="38" customFormat="1" ht="60" outlineLevel="1">
      <c r="A1244" s="474">
        <f t="shared" si="64"/>
        <v>1156</v>
      </c>
      <c r="B1244" s="430" t="s">
        <v>12160</v>
      </c>
      <c r="C1244" s="430" t="s">
        <v>68</v>
      </c>
      <c r="D1244" s="458" t="s">
        <v>3972</v>
      </c>
      <c r="E1244" s="436">
        <v>6656004497</v>
      </c>
      <c r="F1244" s="436" t="s">
        <v>5757</v>
      </c>
      <c r="G1244" s="437" t="s">
        <v>3973</v>
      </c>
      <c r="H1244" s="430" t="s">
        <v>253</v>
      </c>
      <c r="I1244" s="436" t="s">
        <v>24</v>
      </c>
      <c r="J1244" s="436" t="s">
        <v>3053</v>
      </c>
      <c r="K1244" s="460">
        <v>341</v>
      </c>
      <c r="L1244" s="436" t="s">
        <v>361</v>
      </c>
      <c r="M1244" s="430" t="s">
        <v>11806</v>
      </c>
      <c r="N1244" s="436" t="s">
        <v>487</v>
      </c>
      <c r="O1244" s="438" t="s">
        <v>10437</v>
      </c>
      <c r="P1244" s="454" t="s">
        <v>3974</v>
      </c>
      <c r="Q1244" s="367" t="s">
        <v>9714</v>
      </c>
      <c r="R1244" s="454" t="s">
        <v>9287</v>
      </c>
      <c r="S1244" s="454" t="s">
        <v>6047</v>
      </c>
      <c r="T1244" s="326" t="s">
        <v>11861</v>
      </c>
      <c r="U1244" s="451" t="s">
        <v>8612</v>
      </c>
      <c r="V1244" s="483"/>
      <c r="W1244" s="193"/>
      <c r="X1244" s="193"/>
      <c r="Y1244" s="193"/>
      <c r="Z1244" s="193"/>
    </row>
    <row r="1245" spans="1:30" s="38" customFormat="1" ht="96" outlineLevel="1">
      <c r="A1245" s="474">
        <f t="shared" si="64"/>
        <v>1157</v>
      </c>
      <c r="B1245" s="430" t="s">
        <v>12161</v>
      </c>
      <c r="C1245" s="430" t="s">
        <v>923</v>
      </c>
      <c r="D1245" s="458" t="s">
        <v>3975</v>
      </c>
      <c r="E1245" s="430">
        <v>6656004088</v>
      </c>
      <c r="F1245" s="430" t="s">
        <v>5758</v>
      </c>
      <c r="G1245" s="452" t="s">
        <v>3976</v>
      </c>
      <c r="H1245" s="430" t="s">
        <v>253</v>
      </c>
      <c r="I1245" s="430" t="s">
        <v>24</v>
      </c>
      <c r="J1245" s="430" t="s">
        <v>8322</v>
      </c>
      <c r="K1245" s="507" t="s">
        <v>11228</v>
      </c>
      <c r="L1245" s="430" t="s">
        <v>361</v>
      </c>
      <c r="M1245" s="430" t="s">
        <v>6073</v>
      </c>
      <c r="N1245" s="430" t="s">
        <v>487</v>
      </c>
      <c r="O1245" s="453" t="s">
        <v>11117</v>
      </c>
      <c r="P1245" s="454" t="s">
        <v>3977</v>
      </c>
      <c r="Q1245" s="531" t="s">
        <v>9874</v>
      </c>
      <c r="R1245" s="454" t="s">
        <v>6279</v>
      </c>
      <c r="S1245" s="454" t="s">
        <v>3978</v>
      </c>
      <c r="T1245" s="455" t="s">
        <v>9189</v>
      </c>
      <c r="U1245" s="451"/>
      <c r="V1245" s="483"/>
      <c r="W1245" s="193"/>
      <c r="X1245" s="193"/>
      <c r="Y1245" s="193"/>
      <c r="Z1245" s="193"/>
    </row>
    <row r="1246" spans="1:30" s="38" customFormat="1" ht="72" outlineLevel="1">
      <c r="A1246" s="474">
        <f t="shared" si="64"/>
        <v>1158</v>
      </c>
      <c r="B1246" s="430" t="s">
        <v>12162</v>
      </c>
      <c r="C1246" s="430" t="s">
        <v>68</v>
      </c>
      <c r="D1246" s="458" t="s">
        <v>3979</v>
      </c>
      <c r="E1246" s="436">
        <v>6656004151</v>
      </c>
      <c r="F1246" s="436" t="s">
        <v>5759</v>
      </c>
      <c r="G1246" s="437" t="s">
        <v>3980</v>
      </c>
      <c r="H1246" s="430" t="s">
        <v>253</v>
      </c>
      <c r="I1246" s="436" t="s">
        <v>24</v>
      </c>
      <c r="J1246" s="436" t="s">
        <v>6032</v>
      </c>
      <c r="K1246" s="460">
        <v>341</v>
      </c>
      <c r="L1246" s="436" t="s">
        <v>361</v>
      </c>
      <c r="M1246" s="430" t="s">
        <v>11805</v>
      </c>
      <c r="N1246" s="436" t="s">
        <v>487</v>
      </c>
      <c r="O1246" s="438" t="s">
        <v>10364</v>
      </c>
      <c r="P1246" s="454" t="s">
        <v>7403</v>
      </c>
      <c r="Q1246" s="367" t="s">
        <v>9714</v>
      </c>
      <c r="R1246" s="454" t="s">
        <v>9287</v>
      </c>
      <c r="S1246" s="454" t="s">
        <v>6048</v>
      </c>
      <c r="T1246" s="326" t="s">
        <v>11862</v>
      </c>
      <c r="U1246" s="451" t="s">
        <v>3981</v>
      </c>
      <c r="V1246" s="483"/>
      <c r="W1246" s="193"/>
      <c r="X1246" s="193"/>
      <c r="Y1246" s="193"/>
      <c r="Z1246" s="193"/>
    </row>
    <row r="1247" spans="1:30" s="38" customFormat="1" ht="84" outlineLevel="1">
      <c r="A1247" s="474">
        <f t="shared" si="64"/>
        <v>1159</v>
      </c>
      <c r="B1247" s="430" t="s">
        <v>12163</v>
      </c>
      <c r="C1247" s="430" t="s">
        <v>68</v>
      </c>
      <c r="D1247" s="458" t="s">
        <v>6036</v>
      </c>
      <c r="E1247" s="430">
        <v>6656004176</v>
      </c>
      <c r="F1247" s="430" t="s">
        <v>5760</v>
      </c>
      <c r="G1247" s="452" t="s">
        <v>3982</v>
      </c>
      <c r="H1247" s="430" t="s">
        <v>253</v>
      </c>
      <c r="I1247" s="430" t="s">
        <v>24</v>
      </c>
      <c r="J1247" s="436" t="s">
        <v>6032</v>
      </c>
      <c r="K1247" s="460">
        <v>341</v>
      </c>
      <c r="L1247" s="436" t="s">
        <v>361</v>
      </c>
      <c r="M1247" s="430" t="s">
        <v>11804</v>
      </c>
      <c r="N1247" s="436" t="s">
        <v>487</v>
      </c>
      <c r="O1247" s="438" t="s">
        <v>10358</v>
      </c>
      <c r="P1247" s="454" t="s">
        <v>3983</v>
      </c>
      <c r="Q1247" s="367" t="s">
        <v>9714</v>
      </c>
      <c r="R1247" s="454" t="s">
        <v>9287</v>
      </c>
      <c r="S1247" s="454" t="s">
        <v>6049</v>
      </c>
      <c r="T1247" s="326" t="s">
        <v>11863</v>
      </c>
      <c r="U1247" s="451" t="s">
        <v>8613</v>
      </c>
      <c r="V1247" s="483"/>
      <c r="W1247" s="193"/>
      <c r="X1247" s="193"/>
      <c r="Y1247" s="193"/>
      <c r="Z1247" s="193"/>
    </row>
    <row r="1248" spans="1:30" s="38" customFormat="1" ht="72" outlineLevel="1">
      <c r="A1248" s="474">
        <f t="shared" si="64"/>
        <v>1160</v>
      </c>
      <c r="B1248" s="430" t="s">
        <v>12164</v>
      </c>
      <c r="C1248" s="430" t="s">
        <v>68</v>
      </c>
      <c r="D1248" s="458" t="s">
        <v>3984</v>
      </c>
      <c r="E1248" s="430">
        <v>6656005229</v>
      </c>
      <c r="F1248" s="430" t="s">
        <v>5761</v>
      </c>
      <c r="G1248" s="452" t="s">
        <v>3985</v>
      </c>
      <c r="H1248" s="430" t="s">
        <v>253</v>
      </c>
      <c r="I1248" s="430" t="s">
        <v>24</v>
      </c>
      <c r="J1248" s="436" t="s">
        <v>6032</v>
      </c>
      <c r="K1248" s="460">
        <v>341</v>
      </c>
      <c r="L1248" s="436" t="s">
        <v>361</v>
      </c>
      <c r="M1248" s="430" t="s">
        <v>11803</v>
      </c>
      <c r="N1248" s="436" t="s">
        <v>487</v>
      </c>
      <c r="O1248" s="438" t="s">
        <v>10365</v>
      </c>
      <c r="P1248" s="454" t="s">
        <v>3986</v>
      </c>
      <c r="Q1248" s="367" t="s">
        <v>9714</v>
      </c>
      <c r="R1248" s="454" t="s">
        <v>9287</v>
      </c>
      <c r="S1248" s="454" t="s">
        <v>6050</v>
      </c>
      <c r="T1248" s="326" t="s">
        <v>11864</v>
      </c>
      <c r="U1248" s="451" t="s">
        <v>8614</v>
      </c>
      <c r="V1248" s="483"/>
      <c r="W1248" s="193"/>
      <c r="X1248" s="193"/>
      <c r="Y1248" s="193"/>
      <c r="Z1248" s="193"/>
    </row>
    <row r="1249" spans="1:30" s="38" customFormat="1" ht="72" outlineLevel="1">
      <c r="A1249" s="474">
        <f t="shared" si="64"/>
        <v>1161</v>
      </c>
      <c r="B1249" s="430" t="s">
        <v>12165</v>
      </c>
      <c r="C1249" s="430" t="s">
        <v>68</v>
      </c>
      <c r="D1249" s="458"/>
      <c r="E1249" s="430">
        <v>6656004169</v>
      </c>
      <c r="F1249" s="430" t="s">
        <v>5762</v>
      </c>
      <c r="G1249" s="452" t="s">
        <v>3987</v>
      </c>
      <c r="H1249" s="430" t="s">
        <v>253</v>
      </c>
      <c r="I1249" s="430" t="s">
        <v>24</v>
      </c>
      <c r="J1249" s="436" t="s">
        <v>3053</v>
      </c>
      <c r="K1249" s="460">
        <v>341</v>
      </c>
      <c r="L1249" s="436" t="s">
        <v>361</v>
      </c>
      <c r="M1249" s="430" t="s">
        <v>6636</v>
      </c>
      <c r="N1249" s="430" t="s">
        <v>57</v>
      </c>
      <c r="O1249" s="438" t="s">
        <v>10359</v>
      </c>
      <c r="P1249" s="436" t="s">
        <v>3988</v>
      </c>
      <c r="Q1249" s="538" t="s">
        <v>9714</v>
      </c>
      <c r="R1249" s="430" t="s">
        <v>9287</v>
      </c>
      <c r="S1249" s="430" t="s">
        <v>6051</v>
      </c>
      <c r="T1249" s="172" t="s">
        <v>11865</v>
      </c>
      <c r="U1249" s="428" t="s">
        <v>8615</v>
      </c>
      <c r="V1249" s="429"/>
    </row>
    <row r="1250" spans="1:30" s="38" customFormat="1" ht="72" outlineLevel="1">
      <c r="A1250" s="474">
        <f t="shared" si="64"/>
        <v>1162</v>
      </c>
      <c r="B1250" s="430" t="s">
        <v>12166</v>
      </c>
      <c r="C1250" s="430" t="s">
        <v>68</v>
      </c>
      <c r="D1250" s="458" t="s">
        <v>3989</v>
      </c>
      <c r="E1250" s="430">
        <v>6656019278</v>
      </c>
      <c r="F1250" s="430" t="s">
        <v>5763</v>
      </c>
      <c r="G1250" s="452" t="s">
        <v>3990</v>
      </c>
      <c r="H1250" s="430" t="s">
        <v>253</v>
      </c>
      <c r="I1250" s="430" t="s">
        <v>24</v>
      </c>
      <c r="J1250" s="436" t="s">
        <v>6038</v>
      </c>
      <c r="K1250" s="460">
        <v>341</v>
      </c>
      <c r="L1250" s="430" t="s">
        <v>361</v>
      </c>
      <c r="M1250" s="430" t="s">
        <v>6639</v>
      </c>
      <c r="N1250" s="430" t="s">
        <v>57</v>
      </c>
      <c r="O1250" s="453" t="s">
        <v>10939</v>
      </c>
      <c r="P1250" s="430" t="s">
        <v>3991</v>
      </c>
      <c r="Q1250" s="457" t="s">
        <v>9939</v>
      </c>
      <c r="R1250" s="430" t="s">
        <v>9287</v>
      </c>
      <c r="S1250" s="430" t="s">
        <v>6052</v>
      </c>
      <c r="T1250" s="172" t="s">
        <v>11866</v>
      </c>
      <c r="U1250" s="428" t="s">
        <v>8616</v>
      </c>
      <c r="V1250" s="429"/>
      <c r="W1250" s="2"/>
      <c r="X1250" s="2"/>
      <c r="Y1250" s="2"/>
      <c r="Z1250" s="2"/>
      <c r="AA1250" s="2"/>
      <c r="AB1250" s="2"/>
      <c r="AC1250" s="2"/>
      <c r="AD1250" s="2"/>
    </row>
    <row r="1251" spans="1:30" s="38" customFormat="1" ht="37.5">
      <c r="A1251" s="532" t="s">
        <v>11294</v>
      </c>
      <c r="B1251" s="462"/>
      <c r="C1251" s="462"/>
      <c r="D1251" s="442"/>
      <c r="E1251" s="462"/>
      <c r="F1251" s="463"/>
      <c r="G1251" s="464"/>
      <c r="H1251" s="463"/>
      <c r="I1251" s="463"/>
      <c r="J1251" s="463"/>
      <c r="K1251" s="465"/>
      <c r="L1251" s="463"/>
      <c r="M1251" s="463"/>
      <c r="N1251" s="463"/>
      <c r="O1251" s="466"/>
      <c r="P1251" s="467"/>
      <c r="Q1251" s="468"/>
      <c r="R1251" s="463"/>
      <c r="S1251" s="463"/>
      <c r="T1251" s="466"/>
      <c r="U1251" s="469"/>
      <c r="V1251" s="429">
        <v>111</v>
      </c>
    </row>
    <row r="1252" spans="1:30" s="38" customFormat="1" ht="86.25" customHeight="1" outlineLevel="1">
      <c r="A1252" s="474">
        <f>A1250+1</f>
        <v>1163</v>
      </c>
      <c r="B1252" s="430" t="s">
        <v>14049</v>
      </c>
      <c r="C1252" s="436" t="s">
        <v>68</v>
      </c>
      <c r="D1252" s="458" t="s">
        <v>3992</v>
      </c>
      <c r="E1252" s="430">
        <v>6639008068</v>
      </c>
      <c r="F1252" s="430" t="s">
        <v>5764</v>
      </c>
      <c r="G1252" s="452" t="s">
        <v>3993</v>
      </c>
      <c r="H1252" s="430" t="s">
        <v>253</v>
      </c>
      <c r="I1252" s="430" t="s">
        <v>24</v>
      </c>
      <c r="J1252" s="430" t="s">
        <v>4387</v>
      </c>
      <c r="K1252" s="507">
        <v>411.11</v>
      </c>
      <c r="L1252" s="430" t="s">
        <v>1052</v>
      </c>
      <c r="M1252" s="430" t="s">
        <v>6074</v>
      </c>
      <c r="N1252" s="430" t="s">
        <v>57</v>
      </c>
      <c r="O1252" s="453" t="s">
        <v>10347</v>
      </c>
      <c r="P1252" s="430" t="s">
        <v>6589</v>
      </c>
      <c r="Q1252" s="457" t="s">
        <v>9605</v>
      </c>
      <c r="R1252" s="430" t="s">
        <v>7475</v>
      </c>
      <c r="S1252" s="430" t="s">
        <v>3994</v>
      </c>
      <c r="T1252" s="497" t="s">
        <v>12906</v>
      </c>
      <c r="U1252" s="549" t="s">
        <v>12907</v>
      </c>
      <c r="V1252" s="429"/>
      <c r="W1252" s="2"/>
      <c r="X1252" s="2"/>
      <c r="Y1252" s="2"/>
      <c r="Z1252" s="2"/>
      <c r="AA1252" s="2"/>
      <c r="AB1252" s="2"/>
      <c r="AC1252" s="2"/>
      <c r="AD1252" s="2"/>
    </row>
    <row r="1253" spans="1:30" s="38" customFormat="1" ht="37.5">
      <c r="A1253" s="532" t="s">
        <v>11295</v>
      </c>
      <c r="B1253" s="462"/>
      <c r="C1253" s="462"/>
      <c r="D1253" s="442"/>
      <c r="E1253" s="462"/>
      <c r="F1253" s="463"/>
      <c r="G1253" s="464"/>
      <c r="H1253" s="463"/>
      <c r="I1253" s="463"/>
      <c r="J1253" s="463"/>
      <c r="K1253" s="465"/>
      <c r="L1253" s="463"/>
      <c r="M1253" s="463"/>
      <c r="N1253" s="463"/>
      <c r="O1253" s="466"/>
      <c r="P1253" s="467"/>
      <c r="Q1253" s="468"/>
      <c r="R1253" s="463"/>
      <c r="S1253" s="463"/>
      <c r="T1253" s="466"/>
      <c r="U1253" s="469"/>
      <c r="V1253" s="429">
        <v>111</v>
      </c>
    </row>
    <row r="1254" spans="1:30" s="38" customFormat="1" ht="84" outlineLevel="1">
      <c r="A1254" s="474">
        <f>A1252+1</f>
        <v>1164</v>
      </c>
      <c r="B1254" s="436" t="s">
        <v>12367</v>
      </c>
      <c r="C1254" s="436" t="s">
        <v>484</v>
      </c>
      <c r="D1254" s="435" t="s">
        <v>3995</v>
      </c>
      <c r="E1254" s="436">
        <v>6657003400</v>
      </c>
      <c r="F1254" s="436" t="s">
        <v>5765</v>
      </c>
      <c r="G1254" s="437" t="s">
        <v>3996</v>
      </c>
      <c r="H1254" s="430" t="s">
        <v>253</v>
      </c>
      <c r="I1254" s="436" t="s">
        <v>24</v>
      </c>
      <c r="J1254" s="436" t="s">
        <v>432</v>
      </c>
      <c r="K1254" s="501">
        <v>190.48</v>
      </c>
      <c r="L1254" s="436" t="s">
        <v>1398</v>
      </c>
      <c r="M1254" s="436" t="s">
        <v>5900</v>
      </c>
      <c r="N1254" s="436" t="s">
        <v>57</v>
      </c>
      <c r="O1254" s="438" t="s">
        <v>9464</v>
      </c>
      <c r="P1254" s="436" t="s">
        <v>3997</v>
      </c>
      <c r="Q1254" s="448" t="s">
        <v>12368</v>
      </c>
      <c r="R1254" s="436" t="s">
        <v>9288</v>
      </c>
      <c r="S1254" s="436" t="s">
        <v>3998</v>
      </c>
      <c r="T1254" s="504" t="s">
        <v>12455</v>
      </c>
      <c r="U1254" s="505" t="s">
        <v>8617</v>
      </c>
      <c r="V1254" s="429"/>
    </row>
    <row r="1255" spans="1:30" s="38" customFormat="1" ht="108" outlineLevel="1">
      <c r="A1255" s="474">
        <f t="shared" ref="A1255:A1265" si="65">A1254+1</f>
        <v>1165</v>
      </c>
      <c r="B1255" s="436" t="s">
        <v>12369</v>
      </c>
      <c r="C1255" s="436" t="s">
        <v>484</v>
      </c>
      <c r="D1255" s="435" t="s">
        <v>3999</v>
      </c>
      <c r="E1255" s="436">
        <v>6657003425</v>
      </c>
      <c r="F1255" s="436" t="s">
        <v>5766</v>
      </c>
      <c r="G1255" s="437" t="s">
        <v>4000</v>
      </c>
      <c r="H1255" s="430" t="s">
        <v>253</v>
      </c>
      <c r="I1255" s="436" t="s">
        <v>24</v>
      </c>
      <c r="J1255" s="436" t="s">
        <v>432</v>
      </c>
      <c r="K1255" s="460">
        <v>190.48</v>
      </c>
      <c r="L1255" s="436" t="s">
        <v>1398</v>
      </c>
      <c r="M1255" s="436" t="s">
        <v>4639</v>
      </c>
      <c r="N1255" s="436" t="s">
        <v>57</v>
      </c>
      <c r="O1255" s="438" t="s">
        <v>10203</v>
      </c>
      <c r="P1255" s="436" t="s">
        <v>7405</v>
      </c>
      <c r="Q1255" s="448" t="s">
        <v>12370</v>
      </c>
      <c r="R1255" s="436" t="s">
        <v>9288</v>
      </c>
      <c r="S1255" s="436" t="s">
        <v>4001</v>
      </c>
      <c r="T1255" s="504" t="s">
        <v>12456</v>
      </c>
      <c r="U1255" s="505" t="s">
        <v>8618</v>
      </c>
      <c r="V1255" s="429"/>
    </row>
    <row r="1256" spans="1:30" s="38" customFormat="1" ht="108" outlineLevel="1">
      <c r="A1256" s="474">
        <f t="shared" si="65"/>
        <v>1166</v>
      </c>
      <c r="B1256" s="436" t="s">
        <v>12371</v>
      </c>
      <c r="C1256" s="436" t="s">
        <v>484</v>
      </c>
      <c r="D1256" s="435" t="s">
        <v>4275</v>
      </c>
      <c r="E1256" s="436">
        <v>6657003425</v>
      </c>
      <c r="F1256" s="436" t="s">
        <v>5767</v>
      </c>
      <c r="G1256" s="437" t="s">
        <v>4000</v>
      </c>
      <c r="H1256" s="430" t="s">
        <v>253</v>
      </c>
      <c r="I1256" s="436" t="s">
        <v>24</v>
      </c>
      <c r="J1256" s="436" t="s">
        <v>432</v>
      </c>
      <c r="K1256" s="460">
        <v>190.48</v>
      </c>
      <c r="L1256" s="436" t="s">
        <v>1398</v>
      </c>
      <c r="M1256" s="436" t="s">
        <v>11533</v>
      </c>
      <c r="N1256" s="436" t="s">
        <v>57</v>
      </c>
      <c r="O1256" s="438" t="s">
        <v>9461</v>
      </c>
      <c r="P1256" s="436" t="s">
        <v>7405</v>
      </c>
      <c r="Q1256" s="448" t="s">
        <v>12370</v>
      </c>
      <c r="R1256" s="436" t="s">
        <v>9288</v>
      </c>
      <c r="S1256" s="436" t="s">
        <v>4002</v>
      </c>
      <c r="T1256" s="504" t="s">
        <v>12457</v>
      </c>
      <c r="U1256" s="505" t="s">
        <v>8618</v>
      </c>
      <c r="V1256" s="429"/>
    </row>
    <row r="1257" spans="1:30" s="38" customFormat="1" ht="108" outlineLevel="1">
      <c r="A1257" s="474">
        <f t="shared" si="65"/>
        <v>1167</v>
      </c>
      <c r="B1257" s="436" t="s">
        <v>12372</v>
      </c>
      <c r="C1257" s="436" t="s">
        <v>484</v>
      </c>
      <c r="D1257" s="435" t="s">
        <v>4010</v>
      </c>
      <c r="E1257" s="436">
        <v>6657003425</v>
      </c>
      <c r="F1257" s="436" t="s">
        <v>5768</v>
      </c>
      <c r="G1257" s="437" t="s">
        <v>4000</v>
      </c>
      <c r="H1257" s="430" t="s">
        <v>253</v>
      </c>
      <c r="I1257" s="436" t="s">
        <v>24</v>
      </c>
      <c r="J1257" s="436" t="s">
        <v>432</v>
      </c>
      <c r="K1257" s="501">
        <v>190.48</v>
      </c>
      <c r="L1257" s="436" t="s">
        <v>1398</v>
      </c>
      <c r="M1257" s="436" t="s">
        <v>6065</v>
      </c>
      <c r="N1257" s="436" t="s">
        <v>57</v>
      </c>
      <c r="O1257" s="438" t="s">
        <v>9979</v>
      </c>
      <c r="P1257" s="436" t="s">
        <v>7405</v>
      </c>
      <c r="Q1257" s="724" t="s">
        <v>12370</v>
      </c>
      <c r="R1257" s="436" t="s">
        <v>9288</v>
      </c>
      <c r="S1257" s="436" t="s">
        <v>4002</v>
      </c>
      <c r="T1257" s="504" t="s">
        <v>12458</v>
      </c>
      <c r="U1257" s="505" t="s">
        <v>8618</v>
      </c>
      <c r="V1257" s="429"/>
    </row>
    <row r="1258" spans="1:30" s="38" customFormat="1" ht="108" outlineLevel="1">
      <c r="A1258" s="474">
        <f t="shared" si="65"/>
        <v>1168</v>
      </c>
      <c r="B1258" s="436" t="s">
        <v>12373</v>
      </c>
      <c r="C1258" s="436" t="s">
        <v>484</v>
      </c>
      <c r="D1258" s="435" t="s">
        <v>4277</v>
      </c>
      <c r="E1258" s="436">
        <v>6657003425</v>
      </c>
      <c r="F1258" s="436" t="s">
        <v>5769</v>
      </c>
      <c r="G1258" s="437" t="s">
        <v>4000</v>
      </c>
      <c r="H1258" s="430" t="s">
        <v>253</v>
      </c>
      <c r="I1258" s="436" t="s">
        <v>24</v>
      </c>
      <c r="J1258" s="436" t="s">
        <v>432</v>
      </c>
      <c r="K1258" s="460">
        <v>190.48</v>
      </c>
      <c r="L1258" s="436" t="s">
        <v>1398</v>
      </c>
      <c r="M1258" s="436" t="s">
        <v>5899</v>
      </c>
      <c r="N1258" s="436" t="s">
        <v>57</v>
      </c>
      <c r="O1258" s="438" t="s">
        <v>10180</v>
      </c>
      <c r="P1258" s="436" t="s">
        <v>4551</v>
      </c>
      <c r="Q1258" s="448" t="s">
        <v>12370</v>
      </c>
      <c r="R1258" s="436" t="s">
        <v>9288</v>
      </c>
      <c r="S1258" s="436" t="s">
        <v>4002</v>
      </c>
      <c r="T1258" s="504" t="s">
        <v>12458</v>
      </c>
      <c r="U1258" s="505" t="s">
        <v>8618</v>
      </c>
      <c r="V1258" s="429"/>
    </row>
    <row r="1259" spans="1:30" s="38" customFormat="1" ht="111" customHeight="1" outlineLevel="1">
      <c r="A1259" s="474">
        <f t="shared" si="65"/>
        <v>1169</v>
      </c>
      <c r="B1259" s="436" t="s">
        <v>12374</v>
      </c>
      <c r="C1259" s="436" t="s">
        <v>484</v>
      </c>
      <c r="D1259" s="435" t="s">
        <v>4273</v>
      </c>
      <c r="E1259" s="436">
        <v>6657003464</v>
      </c>
      <c r="F1259" s="436" t="s">
        <v>5770</v>
      </c>
      <c r="G1259" s="437" t="s">
        <v>4003</v>
      </c>
      <c r="H1259" s="430" t="s">
        <v>253</v>
      </c>
      <c r="I1259" s="436" t="s">
        <v>24</v>
      </c>
      <c r="J1259" s="436" t="s">
        <v>432</v>
      </c>
      <c r="K1259" s="460">
        <v>190.48</v>
      </c>
      <c r="L1259" s="436" t="s">
        <v>1398</v>
      </c>
      <c r="M1259" s="436" t="s">
        <v>4656</v>
      </c>
      <c r="N1259" s="436" t="s">
        <v>57</v>
      </c>
      <c r="O1259" s="438" t="s">
        <v>10122</v>
      </c>
      <c r="P1259" s="436" t="s">
        <v>4004</v>
      </c>
      <c r="Q1259" s="448" t="s">
        <v>12375</v>
      </c>
      <c r="R1259" s="436" t="s">
        <v>9288</v>
      </c>
      <c r="S1259" s="436" t="s">
        <v>4005</v>
      </c>
      <c r="T1259" s="504" t="s">
        <v>12459</v>
      </c>
      <c r="U1259" s="505" t="s">
        <v>8619</v>
      </c>
      <c r="V1259" s="429"/>
    </row>
    <row r="1260" spans="1:30" s="38" customFormat="1" ht="108" outlineLevel="1">
      <c r="A1260" s="474">
        <f t="shared" si="65"/>
        <v>1170</v>
      </c>
      <c r="B1260" s="436" t="s">
        <v>12376</v>
      </c>
      <c r="C1260" s="436" t="s">
        <v>484</v>
      </c>
      <c r="D1260" s="435" t="s">
        <v>4278</v>
      </c>
      <c r="E1260" s="436">
        <v>6657003464</v>
      </c>
      <c r="F1260" s="436" t="s">
        <v>5771</v>
      </c>
      <c r="G1260" s="437" t="s">
        <v>4003</v>
      </c>
      <c r="H1260" s="430" t="s">
        <v>253</v>
      </c>
      <c r="I1260" s="436" t="s">
        <v>24</v>
      </c>
      <c r="J1260" s="436" t="s">
        <v>432</v>
      </c>
      <c r="K1260" s="460">
        <v>190.48</v>
      </c>
      <c r="L1260" s="436" t="s">
        <v>1398</v>
      </c>
      <c r="M1260" s="436" t="s">
        <v>5915</v>
      </c>
      <c r="N1260" s="436" t="s">
        <v>57</v>
      </c>
      <c r="O1260" s="438" t="s">
        <v>10122</v>
      </c>
      <c r="P1260" s="436" t="s">
        <v>4004</v>
      </c>
      <c r="Q1260" s="448" t="s">
        <v>12377</v>
      </c>
      <c r="R1260" s="436" t="s">
        <v>9288</v>
      </c>
      <c r="S1260" s="436" t="s">
        <v>4006</v>
      </c>
      <c r="T1260" s="504" t="s">
        <v>12460</v>
      </c>
      <c r="U1260" s="505" t="s">
        <v>8619</v>
      </c>
      <c r="V1260" s="429"/>
    </row>
    <row r="1261" spans="1:30" s="38" customFormat="1" ht="108" outlineLevel="1">
      <c r="A1261" s="474">
        <f t="shared" si="65"/>
        <v>1171</v>
      </c>
      <c r="B1261" s="436" t="s">
        <v>12378</v>
      </c>
      <c r="C1261" s="436" t="s">
        <v>484</v>
      </c>
      <c r="D1261" s="435" t="s">
        <v>4279</v>
      </c>
      <c r="E1261" s="436">
        <v>6657003464</v>
      </c>
      <c r="F1261" s="436" t="s">
        <v>5772</v>
      </c>
      <c r="G1261" s="437" t="s">
        <v>4003</v>
      </c>
      <c r="H1261" s="430" t="s">
        <v>253</v>
      </c>
      <c r="I1261" s="436" t="s">
        <v>24</v>
      </c>
      <c r="J1261" s="436" t="s">
        <v>432</v>
      </c>
      <c r="K1261" s="460">
        <v>190.48</v>
      </c>
      <c r="L1261" s="436" t="s">
        <v>1398</v>
      </c>
      <c r="M1261" s="436" t="s">
        <v>5900</v>
      </c>
      <c r="N1261" s="436" t="s">
        <v>57</v>
      </c>
      <c r="O1261" s="438" t="s">
        <v>10117</v>
      </c>
      <c r="P1261" s="436" t="s">
        <v>4004</v>
      </c>
      <c r="Q1261" s="448" t="s">
        <v>12375</v>
      </c>
      <c r="R1261" s="436" t="s">
        <v>9288</v>
      </c>
      <c r="S1261" s="436" t="s">
        <v>4006</v>
      </c>
      <c r="T1261" s="504" t="s">
        <v>12458</v>
      </c>
      <c r="U1261" s="505" t="s">
        <v>8619</v>
      </c>
      <c r="V1261" s="429"/>
    </row>
    <row r="1262" spans="1:30" s="38" customFormat="1" ht="108" outlineLevel="1">
      <c r="A1262" s="474">
        <f t="shared" si="65"/>
        <v>1172</v>
      </c>
      <c r="B1262" s="436" t="s">
        <v>12379</v>
      </c>
      <c r="C1262" s="436" t="s">
        <v>484</v>
      </c>
      <c r="D1262" s="435" t="s">
        <v>4280</v>
      </c>
      <c r="E1262" s="436">
        <v>6657003464</v>
      </c>
      <c r="F1262" s="436" t="s">
        <v>5773</v>
      </c>
      <c r="G1262" s="437" t="s">
        <v>4003</v>
      </c>
      <c r="H1262" s="430" t="s">
        <v>253</v>
      </c>
      <c r="I1262" s="436" t="s">
        <v>24</v>
      </c>
      <c r="J1262" s="436" t="s">
        <v>432</v>
      </c>
      <c r="K1262" s="460">
        <v>190.48</v>
      </c>
      <c r="L1262" s="436" t="s">
        <v>1398</v>
      </c>
      <c r="M1262" s="436" t="s">
        <v>5899</v>
      </c>
      <c r="N1262" s="436" t="s">
        <v>57</v>
      </c>
      <c r="O1262" s="438" t="s">
        <v>10073</v>
      </c>
      <c r="P1262" s="436" t="s">
        <v>4004</v>
      </c>
      <c r="Q1262" s="448" t="s">
        <v>12377</v>
      </c>
      <c r="R1262" s="436" t="s">
        <v>9288</v>
      </c>
      <c r="S1262" s="436" t="s">
        <v>4006</v>
      </c>
      <c r="T1262" s="504" t="s">
        <v>12461</v>
      </c>
      <c r="U1262" s="505" t="s">
        <v>8619</v>
      </c>
      <c r="V1262" s="429"/>
    </row>
    <row r="1263" spans="1:30" s="38" customFormat="1" ht="108" outlineLevel="1">
      <c r="A1263" s="474">
        <f t="shared" si="65"/>
        <v>1173</v>
      </c>
      <c r="B1263" s="436" t="s">
        <v>12380</v>
      </c>
      <c r="C1263" s="436" t="s">
        <v>484</v>
      </c>
      <c r="D1263" s="435" t="s">
        <v>4272</v>
      </c>
      <c r="E1263" s="436">
        <v>6657003030</v>
      </c>
      <c r="F1263" s="436" t="s">
        <v>5774</v>
      </c>
      <c r="G1263" s="437" t="s">
        <v>4007</v>
      </c>
      <c r="H1263" s="430" t="s">
        <v>253</v>
      </c>
      <c r="I1263" s="436" t="s">
        <v>24</v>
      </c>
      <c r="J1263" s="436" t="s">
        <v>432</v>
      </c>
      <c r="K1263" s="460">
        <v>190.48</v>
      </c>
      <c r="L1263" s="436" t="s">
        <v>385</v>
      </c>
      <c r="M1263" s="436" t="s">
        <v>4656</v>
      </c>
      <c r="N1263" s="436" t="s">
        <v>57</v>
      </c>
      <c r="O1263" s="438" t="s">
        <v>10049</v>
      </c>
      <c r="P1263" s="436" t="s">
        <v>4008</v>
      </c>
      <c r="Q1263" s="448" t="s">
        <v>12381</v>
      </c>
      <c r="R1263" s="436" t="s">
        <v>9288</v>
      </c>
      <c r="S1263" s="436" t="s">
        <v>4009</v>
      </c>
      <c r="T1263" s="504" t="s">
        <v>12462</v>
      </c>
      <c r="U1263" s="505" t="s">
        <v>8620</v>
      </c>
      <c r="V1263" s="429"/>
    </row>
    <row r="1264" spans="1:30" s="38" customFormat="1" ht="108" outlineLevel="1">
      <c r="A1264" s="474">
        <f t="shared" si="65"/>
        <v>1174</v>
      </c>
      <c r="B1264" s="436" t="s">
        <v>12382</v>
      </c>
      <c r="C1264" s="436" t="s">
        <v>484</v>
      </c>
      <c r="D1264" s="435" t="s">
        <v>4274</v>
      </c>
      <c r="E1264" s="436">
        <v>6657003030</v>
      </c>
      <c r="F1264" s="436" t="s">
        <v>5775</v>
      </c>
      <c r="G1264" s="437" t="s">
        <v>4000</v>
      </c>
      <c r="H1264" s="430" t="s">
        <v>253</v>
      </c>
      <c r="I1264" s="436" t="s">
        <v>24</v>
      </c>
      <c r="J1264" s="436" t="s">
        <v>432</v>
      </c>
      <c r="K1264" s="460">
        <v>190.48</v>
      </c>
      <c r="L1264" s="436" t="s">
        <v>1398</v>
      </c>
      <c r="M1264" s="436" t="s">
        <v>6071</v>
      </c>
      <c r="N1264" s="436" t="s">
        <v>57</v>
      </c>
      <c r="O1264" s="438" t="s">
        <v>9993</v>
      </c>
      <c r="P1264" s="436" t="s">
        <v>4008</v>
      </c>
      <c r="Q1264" s="448" t="s">
        <v>12381</v>
      </c>
      <c r="R1264" s="436" t="s">
        <v>9288</v>
      </c>
      <c r="S1264" s="436" t="s">
        <v>4009</v>
      </c>
      <c r="T1264" s="504" t="s">
        <v>12462</v>
      </c>
      <c r="U1264" s="505" t="s">
        <v>8620</v>
      </c>
      <c r="V1264" s="429"/>
    </row>
    <row r="1265" spans="1:30" s="38" customFormat="1" ht="108.75" outlineLevel="1" thickBot="1">
      <c r="A1265" s="725">
        <f t="shared" si="65"/>
        <v>1175</v>
      </c>
      <c r="B1265" s="726" t="s">
        <v>12383</v>
      </c>
      <c r="C1265" s="726" t="s">
        <v>484</v>
      </c>
      <c r="D1265" s="727" t="s">
        <v>4276</v>
      </c>
      <c r="E1265" s="726">
        <v>6657003030</v>
      </c>
      <c r="F1265" s="726" t="s">
        <v>5776</v>
      </c>
      <c r="G1265" s="728" t="s">
        <v>4007</v>
      </c>
      <c r="H1265" s="729" t="s">
        <v>253</v>
      </c>
      <c r="I1265" s="726" t="s">
        <v>24</v>
      </c>
      <c r="J1265" s="726" t="s">
        <v>432</v>
      </c>
      <c r="K1265" s="730">
        <v>190.48</v>
      </c>
      <c r="L1265" s="726" t="s">
        <v>1398</v>
      </c>
      <c r="M1265" s="726" t="s">
        <v>7459</v>
      </c>
      <c r="N1265" s="726" t="s">
        <v>57</v>
      </c>
      <c r="O1265" s="731" t="s">
        <v>10062</v>
      </c>
      <c r="P1265" s="726" t="s">
        <v>4008</v>
      </c>
      <c r="Q1265" s="732" t="s">
        <v>12381</v>
      </c>
      <c r="R1265" s="726" t="s">
        <v>9288</v>
      </c>
      <c r="S1265" s="726" t="s">
        <v>4009</v>
      </c>
      <c r="T1265" s="733" t="s">
        <v>12463</v>
      </c>
      <c r="U1265" s="734" t="s">
        <v>8620</v>
      </c>
      <c r="V1265" s="735"/>
    </row>
    <row r="1266" spans="1:30">
      <c r="W1266" s="38"/>
      <c r="X1266" s="38"/>
      <c r="Y1266" s="38"/>
      <c r="Z1266" s="38"/>
      <c r="AA1266" s="38"/>
      <c r="AB1266" s="38"/>
      <c r="AC1266" s="38"/>
      <c r="AD1266" s="38"/>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 ref="F2:F3"/>
  </mergeCells>
  <phoneticPr fontId="27" type="noConversion"/>
  <conditionalFormatting sqref="A372">
    <cfRule type="expression" dxfId="187" priority="11">
      <formula>ISTEXT($A$5)</formula>
    </cfRule>
  </conditionalFormatting>
  <conditionalFormatting sqref="A5">
    <cfRule type="expression" dxfId="186" priority="97">
      <formula>ISTEXT($A$5)</formula>
    </cfRule>
  </conditionalFormatting>
  <conditionalFormatting sqref="A340">
    <cfRule type="expression" dxfId="185" priority="12">
      <formula>ISTEXT($A$5)</formula>
    </cfRule>
  </conditionalFormatting>
  <conditionalFormatting sqref="A19">
    <cfRule type="expression" dxfId="184" priority="93">
      <formula>ISTEXT($A$5)</formula>
    </cfRule>
  </conditionalFormatting>
  <conditionalFormatting sqref="A37">
    <cfRule type="expression" dxfId="183" priority="92">
      <formula>ISTEXT($A$5)</formula>
    </cfRule>
  </conditionalFormatting>
  <conditionalFormatting sqref="A45">
    <cfRule type="expression" dxfId="182" priority="91">
      <formula>ISTEXT($A$5)</formula>
    </cfRule>
  </conditionalFormatting>
  <conditionalFormatting sqref="A69">
    <cfRule type="expression" dxfId="181" priority="90">
      <formula>ISTEXT($A$5)</formula>
    </cfRule>
  </conditionalFormatting>
  <conditionalFormatting sqref="A91">
    <cfRule type="expression" dxfId="180" priority="89">
      <formula>ISTEXT($A$5)</formula>
    </cfRule>
  </conditionalFormatting>
  <conditionalFormatting sqref="A108">
    <cfRule type="expression" dxfId="179" priority="88">
      <formula>ISTEXT($A$5)</formula>
    </cfRule>
  </conditionalFormatting>
  <conditionalFormatting sqref="A121">
    <cfRule type="expression" dxfId="178" priority="87">
      <formula>ISTEXT($A$5)</formula>
    </cfRule>
  </conditionalFormatting>
  <conditionalFormatting sqref="A133">
    <cfRule type="expression" dxfId="177" priority="86">
      <formula>ISTEXT($A$5)</formula>
    </cfRule>
  </conditionalFormatting>
  <conditionalFormatting sqref="A148">
    <cfRule type="expression" dxfId="176" priority="85">
      <formula>ISTEXT($A$5)</formula>
    </cfRule>
  </conditionalFormatting>
  <conditionalFormatting sqref="A171">
    <cfRule type="expression" dxfId="175" priority="84">
      <formula>ISTEXT($A$5)</formula>
    </cfRule>
  </conditionalFormatting>
  <conditionalFormatting sqref="A176">
    <cfRule type="expression" dxfId="174" priority="83">
      <formula>ISTEXT($A$5)</formula>
    </cfRule>
  </conditionalFormatting>
  <conditionalFormatting sqref="A199">
    <cfRule type="expression" dxfId="173" priority="82">
      <formula>ISTEXT($A$5)</formula>
    </cfRule>
  </conditionalFormatting>
  <conditionalFormatting sqref="A201">
    <cfRule type="expression" dxfId="172" priority="81">
      <formula>ISTEXT($A$5)</formula>
    </cfRule>
  </conditionalFormatting>
  <conditionalFormatting sqref="A203">
    <cfRule type="expression" dxfId="171" priority="80">
      <formula>ISTEXT($A$5)</formula>
    </cfRule>
  </conditionalFormatting>
  <conditionalFormatting sqref="A214">
    <cfRule type="expression" dxfId="170" priority="79">
      <formula>ISTEXT($A$5)</formula>
    </cfRule>
  </conditionalFormatting>
  <conditionalFormatting sqref="A220">
    <cfRule type="expression" dxfId="169" priority="78">
      <formula>ISTEXT($A$5)</formula>
    </cfRule>
  </conditionalFormatting>
  <conditionalFormatting sqref="A242">
    <cfRule type="expression" dxfId="168" priority="77">
      <formula>ISTEXT($A$5)</formula>
    </cfRule>
  </conditionalFormatting>
  <conditionalFormatting sqref="A248">
    <cfRule type="expression" dxfId="167" priority="76">
      <formula>ISTEXT($A$5)</formula>
    </cfRule>
  </conditionalFormatting>
  <conditionalFormatting sqref="A264">
    <cfRule type="expression" dxfId="166" priority="75">
      <formula>ISTEXT($A$5)</formula>
    </cfRule>
  </conditionalFormatting>
  <conditionalFormatting sqref="A268">
    <cfRule type="expression" dxfId="165" priority="74">
      <formula>ISTEXT($A$5)</formula>
    </cfRule>
  </conditionalFormatting>
  <conditionalFormatting sqref="A270">
    <cfRule type="expression" dxfId="164" priority="73">
      <formula>ISTEXT($A$5)</formula>
    </cfRule>
  </conditionalFormatting>
  <conditionalFormatting sqref="A286">
    <cfRule type="expression" dxfId="163" priority="72">
      <formula>ISTEXT($A$5)</formula>
    </cfRule>
  </conditionalFormatting>
  <conditionalFormatting sqref="A290">
    <cfRule type="expression" dxfId="162" priority="71">
      <formula>ISTEXT($A$5)</formula>
    </cfRule>
  </conditionalFormatting>
  <conditionalFormatting sqref="A499">
    <cfRule type="expression" dxfId="161" priority="70">
      <formula>ISTEXT($A$5)</formula>
    </cfRule>
  </conditionalFormatting>
  <conditionalFormatting sqref="A511">
    <cfRule type="expression" dxfId="160" priority="69">
      <formula>ISTEXT($A$5)</formula>
    </cfRule>
  </conditionalFormatting>
  <conditionalFormatting sqref="A516">
    <cfRule type="expression" dxfId="159" priority="68">
      <formula>ISTEXT($A$5)</formula>
    </cfRule>
  </conditionalFormatting>
  <conditionalFormatting sqref="A528">
    <cfRule type="expression" dxfId="158" priority="67">
      <formula>ISTEXT($A$5)</formula>
    </cfRule>
  </conditionalFormatting>
  <conditionalFormatting sqref="A554">
    <cfRule type="expression" dxfId="157" priority="66">
      <formula>ISTEXT($A$5)</formula>
    </cfRule>
  </conditionalFormatting>
  <conditionalFormatting sqref="A568">
    <cfRule type="expression" dxfId="156" priority="65">
      <formula>ISTEXT($A$5)</formula>
    </cfRule>
  </conditionalFormatting>
  <conditionalFormatting sqref="A599">
    <cfRule type="expression" dxfId="155" priority="64">
      <formula>ISTEXT($A$5)</formula>
    </cfRule>
  </conditionalFormatting>
  <conditionalFormatting sqref="A610">
    <cfRule type="expression" dxfId="154" priority="63">
      <formula>ISTEXT($A$5)</formula>
    </cfRule>
  </conditionalFormatting>
  <conditionalFormatting sqref="A623">
    <cfRule type="expression" dxfId="153" priority="62">
      <formula>ISTEXT($A$5)</formula>
    </cfRule>
  </conditionalFormatting>
  <conditionalFormatting sqref="A633">
    <cfRule type="expression" dxfId="152" priority="61">
      <formula>ISTEXT($A$5)</formula>
    </cfRule>
  </conditionalFormatting>
  <conditionalFormatting sqref="A645">
    <cfRule type="expression" dxfId="151" priority="60">
      <formula>ISTEXT($A$5)</formula>
    </cfRule>
  </conditionalFormatting>
  <conditionalFormatting sqref="A654">
    <cfRule type="expression" dxfId="150" priority="59">
      <formula>ISTEXT($A$5)</formula>
    </cfRule>
  </conditionalFormatting>
  <conditionalFormatting sqref="A668">
    <cfRule type="expression" dxfId="149" priority="58">
      <formula>ISTEXT($A$5)</formula>
    </cfRule>
  </conditionalFormatting>
  <conditionalFormatting sqref="A677">
    <cfRule type="expression" dxfId="148" priority="57">
      <formula>ISTEXT($A$5)</formula>
    </cfRule>
  </conditionalFormatting>
  <conditionalFormatting sqref="A687">
    <cfRule type="expression" dxfId="147" priority="56">
      <formula>ISTEXT($A$5)</formula>
    </cfRule>
  </conditionalFormatting>
  <conditionalFormatting sqref="A707">
    <cfRule type="expression" dxfId="146" priority="55">
      <formula>ISTEXT($A$5)</formula>
    </cfRule>
  </conditionalFormatting>
  <conditionalFormatting sqref="A717">
    <cfRule type="expression" dxfId="145" priority="54">
      <formula>ISTEXT($A$5)</formula>
    </cfRule>
  </conditionalFormatting>
  <conditionalFormatting sqref="A726">
    <cfRule type="expression" dxfId="144" priority="53">
      <formula>ISTEXT($A$5)</formula>
    </cfRule>
  </conditionalFormatting>
  <conditionalFormatting sqref="A730">
    <cfRule type="expression" dxfId="143" priority="52">
      <formula>ISTEXT($A$5)</formula>
    </cfRule>
  </conditionalFormatting>
  <conditionalFormatting sqref="A735">
    <cfRule type="expression" dxfId="142" priority="51">
      <formula>ISTEXT($A$5)</formula>
    </cfRule>
  </conditionalFormatting>
  <conditionalFormatting sqref="A753">
    <cfRule type="expression" dxfId="141" priority="50">
      <formula>ISTEXT($A$5)</formula>
    </cfRule>
  </conditionalFormatting>
  <conditionalFormatting sqref="A780">
    <cfRule type="expression" dxfId="140" priority="49">
      <formula>ISTEXT($A$5)</formula>
    </cfRule>
  </conditionalFormatting>
  <conditionalFormatting sqref="A793">
    <cfRule type="expression" dxfId="139" priority="48">
      <formula>ISTEXT($A$5)</formula>
    </cfRule>
  </conditionalFormatting>
  <conditionalFormatting sqref="A885">
    <cfRule type="expression" dxfId="138" priority="47">
      <formula>ISTEXT($A$5)</formula>
    </cfRule>
  </conditionalFormatting>
  <conditionalFormatting sqref="A891">
    <cfRule type="expression" dxfId="137" priority="46">
      <formula>ISTEXT($A$5)</formula>
    </cfRule>
  </conditionalFormatting>
  <conditionalFormatting sqref="A901">
    <cfRule type="expression" dxfId="136" priority="45">
      <formula>ISTEXT($A$5)</formula>
    </cfRule>
  </conditionalFormatting>
  <conditionalFormatting sqref="A921">
    <cfRule type="expression" dxfId="135" priority="44">
      <formula>ISTEXT($A$5)</formula>
    </cfRule>
  </conditionalFormatting>
  <conditionalFormatting sqref="A923">
    <cfRule type="expression" dxfId="134" priority="43">
      <formula>ISTEXT($A$5)</formula>
    </cfRule>
  </conditionalFormatting>
  <conditionalFormatting sqref="A962">
    <cfRule type="expression" dxfId="133" priority="42">
      <formula>ISTEXT($A$5)</formula>
    </cfRule>
  </conditionalFormatting>
  <conditionalFormatting sqref="A982">
    <cfRule type="expression" dxfId="132" priority="41">
      <formula>ISTEXT($A$5)</formula>
    </cfRule>
  </conditionalFormatting>
  <conditionalFormatting sqref="A997">
    <cfRule type="expression" dxfId="131" priority="40">
      <formula>ISTEXT($A$5)</formula>
    </cfRule>
  </conditionalFormatting>
  <conditionalFormatting sqref="A1011">
    <cfRule type="expression" dxfId="130" priority="39">
      <formula>ISTEXT($A$5)</formula>
    </cfRule>
  </conditionalFormatting>
  <conditionalFormatting sqref="A1047">
    <cfRule type="expression" dxfId="129" priority="38">
      <formula>ISTEXT($A$5)</formula>
    </cfRule>
  </conditionalFormatting>
  <conditionalFormatting sqref="A1054">
    <cfRule type="expression" dxfId="128" priority="37">
      <formula>ISTEXT($A$5)</formula>
    </cfRule>
  </conditionalFormatting>
  <conditionalFormatting sqref="A1056">
    <cfRule type="expression" dxfId="127" priority="36">
      <formula>ISTEXT($A$5)</formula>
    </cfRule>
  </conditionalFormatting>
  <conditionalFormatting sqref="A1067">
    <cfRule type="expression" dxfId="126" priority="35">
      <formula>ISTEXT($A$5)</formula>
    </cfRule>
  </conditionalFormatting>
  <conditionalFormatting sqref="A1095">
    <cfRule type="expression" dxfId="125" priority="34">
      <formula>ISTEXT($A$5)</formula>
    </cfRule>
  </conditionalFormatting>
  <conditionalFormatting sqref="A1110">
    <cfRule type="expression" dxfId="124" priority="33">
      <formula>ISTEXT($A$5)</formula>
    </cfRule>
  </conditionalFormatting>
  <conditionalFormatting sqref="A1119">
    <cfRule type="expression" dxfId="123" priority="32">
      <formula>ISTEXT($A$5)</formula>
    </cfRule>
  </conditionalFormatting>
  <conditionalFormatting sqref="A1122">
    <cfRule type="expression" dxfId="122" priority="31">
      <formula>ISTEXT($A$5)</formula>
    </cfRule>
  </conditionalFormatting>
  <conditionalFormatting sqref="A1124">
    <cfRule type="expression" dxfId="121" priority="30">
      <formula>ISTEXT($A$5)</formula>
    </cfRule>
  </conditionalFormatting>
  <conditionalFormatting sqref="A1139">
    <cfRule type="expression" dxfId="120" priority="29">
      <formula>ISTEXT($A$5)</formula>
    </cfRule>
  </conditionalFormatting>
  <conditionalFormatting sqref="A1180">
    <cfRule type="expression" dxfId="119" priority="28">
      <formula>ISTEXT($A$5)</formula>
    </cfRule>
  </conditionalFormatting>
  <conditionalFormatting sqref="A1186">
    <cfRule type="expression" dxfId="118" priority="27">
      <formula>ISTEXT($A$5)</formula>
    </cfRule>
  </conditionalFormatting>
  <conditionalFormatting sqref="A1203">
    <cfRule type="expression" dxfId="117" priority="26">
      <formula>ISTEXT($A$5)</formula>
    </cfRule>
  </conditionalFormatting>
  <conditionalFormatting sqref="A1222">
    <cfRule type="expression" dxfId="116" priority="25">
      <formula>ISTEXT($A$5)</formula>
    </cfRule>
  </conditionalFormatting>
  <conditionalFormatting sqref="A1234">
    <cfRule type="expression" dxfId="115" priority="24">
      <formula>ISTEXT($A$5)</formula>
    </cfRule>
  </conditionalFormatting>
  <conditionalFormatting sqref="A1251">
    <cfRule type="expression" dxfId="114" priority="23">
      <formula>ISTEXT($A$5)</formula>
    </cfRule>
  </conditionalFormatting>
  <conditionalFormatting sqref="A1253">
    <cfRule type="expression" dxfId="113" priority="22">
      <formula>ISTEXT($A$5)</formula>
    </cfRule>
  </conditionalFormatting>
  <conditionalFormatting sqref="A295">
    <cfRule type="expression" dxfId="112" priority="21">
      <formula>ISTEXT($A$5)</formula>
    </cfRule>
  </conditionalFormatting>
  <conditionalFormatting sqref="A305">
    <cfRule type="expression" dxfId="111" priority="13">
      <formula>ISTEXT($A$5)</formula>
    </cfRule>
  </conditionalFormatting>
  <conditionalFormatting sqref="A394">
    <cfRule type="expression" dxfId="110" priority="10">
      <formula>ISTEXT($A$5)</formula>
    </cfRule>
  </conditionalFormatting>
  <conditionalFormatting sqref="A416">
    <cfRule type="expression" dxfId="109" priority="9">
      <formula>ISTEXT($A$5)</formula>
    </cfRule>
  </conditionalFormatting>
  <conditionalFormatting sqref="A438">
    <cfRule type="expression" dxfId="108" priority="8">
      <formula>ISTEXT($A$5)</formula>
    </cfRule>
  </conditionalFormatting>
  <conditionalFormatting sqref="A472">
    <cfRule type="expression" dxfId="107" priority="7">
      <formula>ISTEXT($A$5)</formula>
    </cfRule>
  </conditionalFormatting>
  <conditionalFormatting sqref="K332">
    <cfRule type="cellIs" dxfId="106" priority="1" operator="notBetween">
      <formula>0</formula>
      <formula>100000</formula>
    </cfRule>
  </conditionalFormatting>
  <hyperlinks>
    <hyperlink ref="G8" r:id="rId1"/>
    <hyperlink ref="G9" r:id="rId2"/>
    <hyperlink ref="G10" r:id="rId3"/>
    <hyperlink ref="G11" r:id="rId4"/>
    <hyperlink ref="G12" r:id="rId5"/>
    <hyperlink ref="G13" r:id="rId6"/>
    <hyperlink ref="G16" r:id="rId7"/>
    <hyperlink ref="G20" r:id="rId8"/>
    <hyperlink ref="G21" r:id="rId9"/>
    <hyperlink ref="G23" r:id="rId10"/>
    <hyperlink ref="G24" r:id="rId11"/>
    <hyperlink ref="G25" r:id="rId12"/>
    <hyperlink ref="G26" r:id="rId13"/>
    <hyperlink ref="G27" r:id="rId14"/>
    <hyperlink ref="G28" r:id="rId15"/>
    <hyperlink ref="G29" r:id="rId16"/>
    <hyperlink ref="U29" r:id="rId17" display="https://kirovskoe.uralschool.ru/?section_id=88"/>
    <hyperlink ref="G30" r:id="rId18"/>
    <hyperlink ref="G31" r:id="rId19"/>
    <hyperlink ref="G32" r:id="rId20"/>
    <hyperlink ref="G33" r:id="rId21"/>
    <hyperlink ref="G34" r:id="rId22"/>
    <hyperlink ref="G35" r:id="rId23"/>
    <hyperlink ref="G36" r:id="rId24"/>
    <hyperlink ref="G38" r:id="rId25"/>
    <hyperlink ref="U38" r:id="rId26" display="Программа воспитания утверждена МАОУ &quot;Средняя общеобразовательная школа № 1&quot;, приказ № 451/1 от 18.02.2025, https://armou1.aramilgo.ru/?framepage=/kats/index.htm?razdel=lgol"/>
    <hyperlink ref="G39" r:id="rId27"/>
    <hyperlink ref="U39" r:id="rId28" display="Программа воспитания утверждена МБОУ &quot;Средняя общеобразовательная школа № 3&quot;, приказ № 50 от 24.02.2025, https://school3.aramilgo.ru/letniy-lager-raduga"/>
    <hyperlink ref="G40" r:id="rId29"/>
    <hyperlink ref="U40" r:id="rId30" display="Программа воспитания утверждена МАОУ &quot;Средняя общеобразовательная школа № 4&quot;, приказ № 114 от 05.05.2025, https://www.ou4.ru/health-campaign"/>
    <hyperlink ref="G46" r:id="rId31"/>
    <hyperlink ref="U46" r:id="rId32" display="https://nomerodin.ucoz.ru/index/lager_dnevnogo_prebyvanija/0-346"/>
    <hyperlink ref="G47" r:id="rId33"/>
    <hyperlink ref="U47" r:id="rId34"/>
    <hyperlink ref="G48" r:id="rId35"/>
    <hyperlink ref="U48" r:id="rId36" display="https://art3.uralschool.ru/?section_id=364"/>
    <hyperlink ref="G49" r:id="rId37"/>
    <hyperlink ref="U49" r:id="rId38" display="https://4art.uralschool.ru/?section_id=410"/>
    <hyperlink ref="G50" r:id="rId39"/>
    <hyperlink ref="G51" r:id="rId40"/>
    <hyperlink ref="U51" r:id="rId41" display="https://6art.uralschool.ru/?section_id=368"/>
    <hyperlink ref="G52" r:id="rId42"/>
    <hyperlink ref="U52" r:id="rId43" display="https://artskola7.uralschool.ru/?section_id=207"/>
    <hyperlink ref="G53" r:id="rId44"/>
    <hyperlink ref="U53" r:id="rId45" display="https://8art.uralschool.ru/?section_id=782"/>
    <hyperlink ref="G54" r:id="rId46"/>
    <hyperlink ref="U54" r:id="rId47" display="https://bulanash9.uralschool.ru/?section_id=118"/>
    <hyperlink ref="G55" r:id="rId48"/>
    <hyperlink ref="U55" r:id="rId49" display="https://10art.uralschool.ru/?section_id=43"/>
    <hyperlink ref="G56" r:id="rId50"/>
    <hyperlink ref="U56" r:id="rId51" display="https://art12.uralschool.ru/?section_id=196"/>
    <hyperlink ref="G57" r:id="rId52"/>
    <hyperlink ref="U57" r:id="rId53" display="https://14art.uralschool.ru/?section_id=228"/>
    <hyperlink ref="G58" r:id="rId54"/>
    <hyperlink ref="U58" r:id="rId55" display="https://ou16.uralschool.ru/?section_id=59"/>
    <hyperlink ref="U59" r:id="rId56" display="https://17art.uralschool.ru/?section_id=594"/>
    <hyperlink ref="G60" r:id="rId57"/>
    <hyperlink ref="U60" r:id="rId58" display="https://mshkola18.edusite.ru/p286aa1.html"/>
    <hyperlink ref="U61" r:id="rId59" display="https://19leb.uralschool.ru/?section_id=407"/>
    <hyperlink ref="G62" r:id="rId60"/>
    <hyperlink ref="U62" r:id="rId61" display="https://licey21art.uralschool.ru/?section_id=432"/>
    <hyperlink ref="G63" r:id="rId62"/>
    <hyperlink ref="U63" r:id="rId63" display="https://dhsh24.uralschool.ru/?section_id=3061"/>
    <hyperlink ref="U64" r:id="rId64" display="https://sport25art.uralschool.ru/?section_id=1333"/>
    <hyperlink ref="U65" r:id="rId65" display="https://56art.uralschool.ru/?section_id=75"/>
    <hyperlink ref="U66" r:id="rId66" display="https://56art.uralschool.ru/?section_id=75"/>
    <hyperlink ref="G68" r:id="rId67"/>
    <hyperlink ref="U68" r:id="rId68" display="https://favorit.uralschool.ru/?section_id=232"/>
    <hyperlink ref="G70" r:id="rId69"/>
    <hyperlink ref="G71" r:id="rId70"/>
    <hyperlink ref="G75" r:id="rId71"/>
    <hyperlink ref="G76" r:id="rId72"/>
    <hyperlink ref="G77" r:id="rId73"/>
    <hyperlink ref="G78" r:id="rId74"/>
    <hyperlink ref="G79" r:id="rId75"/>
    <hyperlink ref="G80" r:id="rId76"/>
    <hyperlink ref="G81" r:id="rId77"/>
    <hyperlink ref="G84" r:id="rId78"/>
    <hyperlink ref="G86" r:id="rId79"/>
    <hyperlink ref="U86" r:id="rId80" display="Программа утверждена директором МАОУ &quot;Сажинская СОШ им. Героя Советского Союза Чухарева В.Ф.&quot; от 30.05.2025г https://sazhino.uralschool.ru/org-info/education-program?id=197"/>
    <hyperlink ref="G87" r:id="rId81"/>
    <hyperlink ref="G89" r:id="rId82"/>
    <hyperlink ref="G92" r:id="rId83"/>
    <hyperlink ref="U92" r:id="rId84" display="https://disk.yandex.ru/i/sGkb6lXxo14mZg"/>
    <hyperlink ref="G95" r:id="rId85"/>
    <hyperlink ref="U95" r:id="rId86" display="Рабочие программы воспитания"/>
    <hyperlink ref="G96" r:id="rId87"/>
    <hyperlink ref="G97" r:id="rId88"/>
    <hyperlink ref="U97" r:id="rId89"/>
    <hyperlink ref="G98" r:id="rId90"/>
    <hyperlink ref="U98" r:id="rId91" display="https://sch11.edusite.ru/sveden/education"/>
    <hyperlink ref="G99" r:id="rId92"/>
    <hyperlink ref="G105" r:id="rId93"/>
    <hyperlink ref="G109" r:id="rId94"/>
    <hyperlink ref="U109" r:id="rId95" display="Программа воспитания утверждена МКОУ АМО &quot;Афанасьевская СОШ&quot; Приказ № 92-ДО от 10.04.2025 https://afsosh.uralschool.ru/?section_id=80"/>
    <hyperlink ref="G110" r:id="rId96"/>
    <hyperlink ref="U110" r:id="rId97" display="Программа воспитания утверждена МКОУ АМО &quot;Ачитская СОШ&quot; Приказ № 91 от 19.05.2025 https://achit-school.uralschool"/>
    <hyperlink ref="G111" r:id="rId98"/>
    <hyperlink ref="U111" r:id="rId99" display="Программа воспитания утверждена МКОУ АМО &quot;Бакряжская СОШ&quot; Приказ № 104 от 01.04.2025 http://bakschool.org.ru/об-организации-отдыха-детей-и-их-оздор/#"/>
    <hyperlink ref="G112" r:id="rId100"/>
    <hyperlink ref="U112" r:id="rId101" display="Программа воспитания утверждена МКОУ АМО &quot;Большеутинская СОШ&quot; Приказ № 40 от 01.04.2025 http://ut-ou.ucoz.ru/index/svedenija_ob_organizacii_otdykha_detej_i_ikh_ozdorovlenii/0-108"/>
    <hyperlink ref="G113" r:id="rId102"/>
    <hyperlink ref="U113" r:id="rId103" display="Программа воспитания утверждена МКОУ АМО &quot;Верх - Тисинская ООШ&quot; Приказ № 51 от 16.05.2025 https://vtisa-ach.uralschool.ru/?section_id=189"/>
    <hyperlink ref="G114" r:id="rId104"/>
    <hyperlink ref="U114" r:id="rId105" display="Программа воспитания утверждена МКОУ АМО &quot;Заринская ООШ&quot; Приказ № 52 от 10.04.2025 https://zarinskayaschkola.uralschool.ru/site/pub?id=62"/>
    <hyperlink ref="G115" r:id="rId106"/>
    <hyperlink ref="U115" r:id="rId107" display="Программа воспитания утверждена МКОУ АМО&quot;Ключевская ООШ&quot; Приказ № 48 от 01.04.2025 http://kluch-oosch.ru/index/svedenija_ob_organizacii_otdykha_detej_i_ikh_ozdorovlenii/0-72"/>
    <hyperlink ref="G116" r:id="rId108"/>
    <hyperlink ref="U116" r:id="rId109" display="Программа воспитания утверждена МКОУ АМО &quot;Марикаршинская ООШ&quot; Приказ № 13-1 от 28.02.2025 https://marischool.uralschool.ru/?section_id=36"/>
    <hyperlink ref="G117" r:id="rId110"/>
    <hyperlink ref="U117" r:id="rId111" display="Программа воспитания утверждена МКОУ АМО &quot;Нижнеарйская ООШ&quot; Приказ № 48 от 18.04.2025 https://skola-narii.ucoz.ru/2021/programma_vospitanija_mkou_ago_nizhnearijskaja_oos.pdf"/>
    <hyperlink ref="G118" r:id="rId112"/>
    <hyperlink ref="U118" r:id="rId113" display="Программа воспитания утверждена МКОУ АМО &quot;Рускопотамская СОШ&quot; приказ № 71 от 24.03.2025 https://rp-sosch.ucoz.ru/index/svedenija_ob_organizacii_otdykha_detej_i_ikh_ozdorovlenii/0-147"/>
    <hyperlink ref="G119" r:id="rId114"/>
    <hyperlink ref="U119" r:id="rId115" display="Программа воспитания утверждена МКОУ АМО &quot;Уфимская СОШ&quot; Приказ № 90 от 26.03.2025 http://ufimka-skola.3dn.ru/index/ob_organizacii_otdykha_detej_i_ikh_ozdorovlenija/0-74"/>
    <hyperlink ref="G120" r:id="rId116"/>
    <hyperlink ref="U120" r:id="rId117"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8"/>
    <hyperlink ref="U134" r:id="rId119" display="Программа воспитания утверждена приказом от 25.03.2025 №153-ОД https://bel1.uralschool.ru/upload/scbel1_new/files/7d/17/7d1764f056e75fac51e55f12f2dd2cd7.pdf"/>
    <hyperlink ref="U135" r:id="rId120" display="Программа воспитания утверждена приказом от 15.03.2025 №36 https://belo-sch6.edusite.ru/sveden/files/65a47b9e1deb392dd298001bfddee885.pdf"/>
    <hyperlink ref="U136" r:id="rId121" display="Программа воспитания утверждена приказом от 08.08.2025 №85-д. https://7bel.uralschool.ru/upload/sc7bel_new/files/cb/87/cb87f9ee65e4d95926b1b1c61191845f.pdf"/>
    <hyperlink ref="U137" r:id="rId122" display="Программа воспитания утверждена приказом от 25.03.2025 №253 https://8bel.uralschool.ru/upload/sc8bel_new/files/e4/c3/e4c3df59c0db5c30b9f47b7330a066cd.pdf"/>
    <hyperlink ref="U138" r:id="rId123" display="Программа воспитания утверждена приказом от 12.03.2025 №22-ОД https://kamyshevo.uralschool.ru/upload/sckamyshevo_new/files/e0/ae/e0aec19db5a294109b745dce18994968.pdf"/>
    <hyperlink ref="U139" r:id="rId124" display="Программа воспитания утверждена приказом от 24.03.2025 №31 https://sovh10.uralschool.ru/upload/scsovh10_new/files/8e/61/8e618113db2a4d3d6268aad1e783c5b0.pdf"/>
    <hyperlink ref="U140" r:id="rId125" display="Программа воспитания утверждена приказом от 24.03.2025 №31-ОД https://12bel.uralschool.ru/upload/sc12bel_new/files/87/63/8763cb5ff9b82d2829bb687e5588c2d8.pdf"/>
    <hyperlink ref="U141" r:id="rId126" display="Программа воспитания утверждена приказом от 25.03.2025 №19/1-ОД https://13.uralschool.ru/upload/sc13_new/files/a4/8a/a48a135e0dae84e1f0b332ce9675366b.pdf"/>
    <hyperlink ref="U142" r:id="rId127" display="Программа воспитания утверждена приказом от 26.03.2025 №61-од https://14bel.uralschool.ru/upload/sc14bel_new/files/09/d9/09d9637e971d449ebecfed762ff260ab.pdf"/>
    <hyperlink ref="U143" r:id="rId128" display="Программа воспитания утверждена приказом от 24.03.2025 №33-д https://kochnevo16.uralschool.ru/upload/sckochnevo16_new/files/5e/0f/5e0f34eb4008118ea82cf39330499c8c.pdf"/>
    <hyperlink ref="U144" r:id="rId129" display="Программа воспитания утверждена приказом от 24.03.2025 №43. https://school18-bel.ekb.eduru.ru/media/2025/03/26/1324906835/programma_25.pdf"/>
    <hyperlink ref="U145" r:id="rId130" display="Программа воспитания утверждена приказом от 24.03.2025 №40-ОД. https://19bel.uralschool.ru/?section_id=142"/>
    <hyperlink ref="U146" r:id="rId131" display="Программа воспитания утверждена приказом от 26.03.2025 №27 https://shkola-21.uralschool.ru/?section_id=65"/>
    <hyperlink ref="U147" r:id="rId132" display="Программа воспитания утверждена приказом от 24.03.2025 №01-28/57 https://96bel.uralschool.ru/?section_id=225"/>
    <hyperlink ref="G149" r:id="rId133"/>
    <hyperlink ref="G150" r:id="rId134"/>
    <hyperlink ref="G151" r:id="rId135"/>
    <hyperlink ref="G152" r:id="rId136"/>
    <hyperlink ref="G153" r:id="rId137"/>
    <hyperlink ref="G154" r:id="rId138"/>
    <hyperlink ref="G155" r:id="rId139"/>
    <hyperlink ref="G156" r:id="rId140"/>
    <hyperlink ref="G157" r:id="rId141"/>
    <hyperlink ref="G158" r:id="rId142"/>
    <hyperlink ref="G159" r:id="rId143"/>
    <hyperlink ref="G160" r:id="rId144"/>
    <hyperlink ref="G161" r:id="rId145"/>
    <hyperlink ref="G162" r:id="rId146"/>
    <hyperlink ref="G163" r:id="rId147"/>
    <hyperlink ref="G167" r:id="rId148"/>
    <hyperlink ref="G168" r:id="rId149"/>
    <hyperlink ref="G169" r:id="rId150"/>
    <hyperlink ref="G172" r:id="rId151"/>
    <hyperlink ref="G173" r:id="rId152"/>
    <hyperlink ref="G177" r:id="rId153"/>
    <hyperlink ref="G178" r:id="rId154"/>
    <hyperlink ref="G180" r:id="rId155"/>
    <hyperlink ref="G181" r:id="rId156"/>
    <hyperlink ref="G182" r:id="rId157"/>
    <hyperlink ref="G183" r:id="rId158"/>
    <hyperlink ref="G184" r:id="rId159"/>
    <hyperlink ref="G185" r:id="rId160"/>
    <hyperlink ref="G186" r:id="rId161"/>
    <hyperlink ref="G188" r:id="rId162"/>
    <hyperlink ref="G189" r:id="rId163"/>
    <hyperlink ref="G190" r:id="rId164"/>
    <hyperlink ref="G192" r:id="rId165"/>
    <hyperlink ref="G193" r:id="rId166"/>
    <hyperlink ref="G194" r:id="rId167"/>
    <hyperlink ref="G195" r:id="rId168"/>
    <hyperlink ref="G197" r:id="rId169"/>
    <hyperlink ref="G200" r:id="rId170"/>
    <hyperlink ref="U200" r:id="rId171" display="http://schoolvd.ru/?section_id=206"/>
    <hyperlink ref="U202" r:id="rId172" display="https://www.xn----dtbeq1a6d.xn--p1ai/home/2017-03-16-20-39-33/letnyaya-ozdorovitelnaya-kampaniya-2018"/>
    <hyperlink ref="G204" r:id="rId173"/>
    <hyperlink ref="G209" r:id="rId174"/>
    <hyperlink ref="U209" r:id="rId175" display="Программа утверждена приказом Школы № 14 от 27.03.2025 https://14vs.uralschool.ru/?section_id=189"/>
    <hyperlink ref="U210" r:id="rId176" display="Программа воспитания утверждена средней школой-интернат № 17. Приказ № 188 от 21.02.2026 https://kadet17.uralschool.ru/?section_id=63"/>
    <hyperlink ref="U211" r:id="rId177" display="Программа воспитания утверждена приказом МКОУ НСОШ от 30.08.2021 № 29/1 https://nikitino.uralschool.ru/file/download?id=1678"/>
    <hyperlink ref="G215" r:id="rId178"/>
    <hyperlink ref="G219" r:id="rId179"/>
    <hyperlink ref="G222" r:id="rId180"/>
    <hyperlink ref="G223" r:id="rId181"/>
    <hyperlink ref="G224" r:id="rId182"/>
    <hyperlink ref="U224" r:id="rId183" display="Программа воспитания утверждена МАОУ &quot;СОШ № 4&quot; Приказ № 397 от 05.05.2025г. https://4vp.uralschool.ru/upload/sc4vp_new/files/7a/49/7a49acf81cfd35e0e3e17feb335306a9.pdf"/>
    <hyperlink ref="G226" r:id="rId184"/>
    <hyperlink ref="G228" r:id="rId185"/>
    <hyperlink ref="U228" r:id="rId186" display="Программа воспитания утверждена МАОУ &quot;СОШ № 24&quot;. Приказ № 39 от 19.03.2025 https://vp24.uralschool.ru/?section_id=118"/>
    <hyperlink ref="U229" r:id="rId187" display="Протокол №7 от 05.05.2025г. Директор МАОУ СОШ Разумная Л.В. https://25sch.ru/images/news_2025/программа_организации_отдыха_и_оздоровления_детей_Наследие_Победы.pdf"/>
    <hyperlink ref="G232" r:id="rId188"/>
    <hyperlink ref="U234" r:id="rId189" display="Программа воспитания утверждена МАУ ДО &quot;ДЮЦ &quot;Алые паруса&quot; Приказ № 36 от 17.07.2025 https://vp-parusa.profiedu.ru/?section_id=96"/>
    <hyperlink ref="G235" r:id="rId190"/>
    <hyperlink ref="U235" r:id="rId191" display="https://dshi-vp.ekb.muzkult.ru/media/2026/04/02/1103258968/Programma_vospit._raboty_LOK_2026_szhaty_j_fajl_compressed_1.pdf"/>
    <hyperlink ref="U236" r:id="rId192"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193"/>
    <hyperlink ref="U237" r:id="rId194" display="Программа воспитания утверждена МАУ ДО &quot;СШ им. Александра Козицына&quot; Приказ № 86 от 20.05.2025 _x000a_https://arenaled.ru/services/sogi-groups/oodm"/>
    <hyperlink ref="U238" r:id="rId195" display="https://edinoborstva-vp.uralschool.ru/?section_id=118"/>
    <hyperlink ref="U239" r:id="rId196"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197" display="Программа воспитательной работы утверждена МАОУ ДО &quot;ЦОиПО&quot; Приказ № 25 от 13.02.2026 https://disk.yandex.ru/d/kYjPjLPHq_SZ2w"/>
    <hyperlink ref="G243" r:id="rId198"/>
    <hyperlink ref="G244" r:id="rId199"/>
    <hyperlink ref="G245" r:id="rId200"/>
    <hyperlink ref="G246" r:id="rId201"/>
    <hyperlink ref="G255" r:id="rId202"/>
    <hyperlink ref="G256" r:id="rId203"/>
    <hyperlink ref="G257" r:id="rId204"/>
    <hyperlink ref="U261" r:id="rId205" display="https://proletarskaya.uralschool.ru/upload/scproletarskaya_new/files/fd/79/fd79c82ca2c06fba0ec0e49134ae07d7.pdf"/>
    <hyperlink ref="G263" r:id="rId206"/>
    <hyperlink ref="G266" r:id="rId207"/>
    <hyperlink ref="G267" r:id="rId208"/>
    <hyperlink ref="G269" r:id="rId209"/>
    <hyperlink ref="G278" r:id="rId210"/>
    <hyperlink ref="G289" r:id="rId211"/>
    <hyperlink ref="G293" r:id="rId212"/>
    <hyperlink ref="G296" r:id="rId213"/>
    <hyperlink ref="U296" r:id="rId214"/>
    <hyperlink ref="G297" r:id="rId215"/>
    <hyperlink ref="U297" r:id="rId216"/>
    <hyperlink ref="G298" r:id="rId217"/>
    <hyperlink ref="G299" r:id="rId218"/>
    <hyperlink ref="U299" r:id="rId219"/>
    <hyperlink ref="U300" r:id="rId220" display="Рабочая программа воспитания https://школа31.екатеринбург.рф/org-info/education-program?id=59_x000a_Утверждено и введено приказом от 30.08.2023 № 104/1 - од/23"/>
    <hyperlink ref="G302" r:id="rId221"/>
    <hyperlink ref="U303" r:id="rId222" display="https://xn--133-5cd3cgu2f.xn--80acgfbsl1azdqr.xn--p1ai/?section_id=206"/>
    <hyperlink ref="U309" r:id="rId223"/>
    <hyperlink ref="U312" r:id="rId224"/>
    <hyperlink ref="U313" r:id="rId225"/>
    <hyperlink ref="G318" r:id="rId226"/>
    <hyperlink ref="U318" r:id="rId227"/>
    <hyperlink ref="G324" r:id="rId228"/>
    <hyperlink ref="G325" r:id="rId229"/>
    <hyperlink ref="G327" r:id="rId230"/>
    <hyperlink ref="U327" r:id="rId231" display="Программа воспитания утверждена МБДОУ - детский сад № 31 приказ № 12 от 27.03.2025 https://31.tvoysadik.ru/?section_id=917"/>
    <hyperlink ref="G328" r:id="rId232"/>
    <hyperlink ref="U328" r:id="rId233" display="Программа воспитания утверждена МБДОУ - детский сад № 37 приказ № 21 от 24.04.2025 https://37.tvoysadik.ru/?section_id=1963"/>
    <hyperlink ref="G334" r:id="rId234"/>
    <hyperlink ref="U334" r:id="rId235" display="Программа воспитания утверждена МБДОУ - детский сад № 496 приказ № 55-од от 30.04.2025 https://496.tvoysadik.ru/?section_id=773"/>
    <hyperlink ref="G335" r:id="rId236"/>
    <hyperlink ref="G336" r:id="rId237"/>
    <hyperlink ref="G337" r:id="rId238"/>
    <hyperlink ref="G338" r:id="rId239"/>
    <hyperlink ref="G369" r:id="rId240"/>
    <hyperlink ref="G371" r:id="rId241"/>
    <hyperlink ref="U409" r:id="rId242" display="https://clck.ru/3SxWB4"/>
    <hyperlink ref="U436" r:id="rId243" display="https://гимназия176.екатеринбург.рф/?section_id=20"/>
    <hyperlink ref="G437" r:id="rId244"/>
    <hyperlink ref="U437" r:id="rId245" display="Программа воспитания утверждена руководителем Белых О.В. На период с 14.10.2024 по 14.10.2025 https://ddu66.profiedu.ru/?section_id=134"/>
    <hyperlink ref="U444" r:id="rId246"/>
    <hyperlink ref="U445" r:id="rId247" display="Утверждено директором МАОУ СОШ № 80 Меньшениной Ж.М., приказ № 100 от 28.08.2024 https://школа80.екатеринбург.рф/?section_id=423"/>
    <hyperlink ref="U458" r:id="rId248" display="Утверждено директором МАОУ СОШ№ 138 Каюмовой А.А. 138 от 17.04.2024г. https://xn--138-5cd3cgu2f.xn--80acgfbsl1azdqr.xn--p1ai/?section_id=725"/>
    <hyperlink ref="U459" r:id="rId249" display="Программа воспитания лагеря &quot;Содружество Радуга&quot; при МАОУ гимназии № 144 https://гимназия144.екатеринбург.рф/?section_id=540"/>
    <hyperlink ref="U461" r:id="rId250" display="Ссылка на программу и календарный план; программа воспитания ЛОЛ &quot;Волшебная страна детства&quot;, утверждена начальником лагеря Ворониной М.А. от 21.03.2025 г., приказ № 2."/>
    <hyperlink ref="G464" r:id="rId251"/>
    <hyperlink ref="U464" r:id="rId252" display="Программа воспитания лагеря .Утверждена приказом заведующего МБДОУ - детский сад № 168 Т.Н.Салимовой № 56 от 27.03.2025. https://168.tvoysadik.ru/?section_id=534"/>
    <hyperlink ref="G465" r:id="rId253"/>
    <hyperlink ref="U465" r:id="rId254" display="Ссылка на рограмму воспитания летнего лагеря МБДОУ - детский сад №355, утверждена 03.03.2025"/>
    <hyperlink ref="G473" r:id="rId255"/>
    <hyperlink ref="U473" r:id="rId256"/>
    <hyperlink ref="U476" r:id="rId257"/>
    <hyperlink ref="U477" r:id="rId258"/>
    <hyperlink ref="U478" r:id="rId259"/>
    <hyperlink ref="U481" r:id="rId260"/>
    <hyperlink ref="U482" r:id="rId261"/>
    <hyperlink ref="U483" r:id="rId262"/>
    <hyperlink ref="U484" r:id="rId263"/>
    <hyperlink ref="U485" r:id="rId264"/>
    <hyperlink ref="U486" r:id="rId265"/>
    <hyperlink ref="U487" r:id="rId266"/>
    <hyperlink ref="U488" r:id="rId267"/>
    <hyperlink ref="U489" r:id="rId268"/>
    <hyperlink ref="U490" r:id="rId269"/>
    <hyperlink ref="U492" r:id="rId270"/>
    <hyperlink ref="U493" r:id="rId271" display="Программа воспитания утверждена МБДОУ - детский сад комбинированного вида № 302 Приказ № 11 от 18.03.2025 https://302.tvoysadik.ru/?section_id=680"/>
    <hyperlink ref="U494" r:id="rId272" display="Программа воспитания утверждена МБДОУ - детский сад компенсирующего вида № 466 Приказ № 52-о от 05.03.2025 https://466.tvoysadik.ru/?section_id=304"/>
    <hyperlink ref="U495" r:id="rId273"/>
    <hyperlink ref="U496" r:id="rId274"/>
    <hyperlink ref="U497" r:id="rId275"/>
    <hyperlink ref="U498" r:id="rId276"/>
    <hyperlink ref="G503" r:id="rId277"/>
    <hyperlink ref="G507" r:id="rId278"/>
    <hyperlink ref="G508" r:id="rId279"/>
    <hyperlink ref="G517" r:id="rId280"/>
    <hyperlink ref="U517" r:id="rId281"/>
    <hyperlink ref="G518" r:id="rId282"/>
    <hyperlink ref="G519" r:id="rId283"/>
    <hyperlink ref="G523" r:id="rId284"/>
    <hyperlink ref="U524" r:id="rId285"/>
    <hyperlink ref="G525" r:id="rId286"/>
    <hyperlink ref="T526" r:id="rId287"/>
    <hyperlink ref="G527" r:id="rId288"/>
    <hyperlink ref="U527" r:id="rId289"/>
    <hyperlink ref="G529" r:id="rId290"/>
    <hyperlink ref="G530" r:id="rId291"/>
    <hyperlink ref="G531" r:id="rId292"/>
    <hyperlink ref="G532" r:id="rId293"/>
    <hyperlink ref="G533" r:id="rId294"/>
    <hyperlink ref="G534" r:id="rId295"/>
    <hyperlink ref="G535" r:id="rId296"/>
    <hyperlink ref="G536" r:id="rId297"/>
    <hyperlink ref="G538" r:id="rId298"/>
    <hyperlink ref="G539" r:id="rId299"/>
    <hyperlink ref="G541" r:id="rId300"/>
    <hyperlink ref="G543" r:id="rId301"/>
    <hyperlink ref="G544" r:id="rId302"/>
    <hyperlink ref="G545" r:id="rId303"/>
    <hyperlink ref="G546" r:id="rId304"/>
    <hyperlink ref="G547" r:id="rId305"/>
    <hyperlink ref="G548" r:id="rId306"/>
    <hyperlink ref="G549" r:id="rId307"/>
    <hyperlink ref="G550" r:id="rId308"/>
    <hyperlink ref="G551" r:id="rId309"/>
    <hyperlink ref="G552" r:id="rId310"/>
    <hyperlink ref="G553" r:id="rId311"/>
    <hyperlink ref="G556" r:id="rId312"/>
    <hyperlink ref="G557" r:id="rId313"/>
    <hyperlink ref="G562" r:id="rId314"/>
    <hyperlink ref="G563" r:id="rId315"/>
    <hyperlink ref="G564" r:id="rId316"/>
    <hyperlink ref="G565" r:id="rId317"/>
    <hyperlink ref="G566" r:id="rId318"/>
    <hyperlink ref="G567" r:id="rId319"/>
    <hyperlink ref="G569" r:id="rId320"/>
    <hyperlink ref="G570" r:id="rId321"/>
    <hyperlink ref="G571" r:id="rId322"/>
    <hyperlink ref="G572" r:id="rId323"/>
    <hyperlink ref="G573" r:id="rId324"/>
    <hyperlink ref="G574" r:id="rId325"/>
    <hyperlink ref="G575" r:id="rId326"/>
    <hyperlink ref="G576" r:id="rId327"/>
    <hyperlink ref="G577" r:id="rId328"/>
    <hyperlink ref="G578" r:id="rId329"/>
    <hyperlink ref="G579" r:id="rId330"/>
    <hyperlink ref="G580" r:id="rId331"/>
    <hyperlink ref="G581" r:id="rId332"/>
    <hyperlink ref="G582" r:id="rId333"/>
    <hyperlink ref="G583" r:id="rId334"/>
    <hyperlink ref="G584" r:id="rId335"/>
    <hyperlink ref="G585" r:id="rId336"/>
    <hyperlink ref="G587" r:id="rId337"/>
    <hyperlink ref="G588" r:id="rId338"/>
    <hyperlink ref="G589" r:id="rId339"/>
    <hyperlink ref="G590" r:id="rId340"/>
    <hyperlink ref="G591" r:id="rId341"/>
    <hyperlink ref="G592" r:id="rId342"/>
    <hyperlink ref="G593" r:id="rId343"/>
    <hyperlink ref="U593" r:id="rId344" display="Программа воспитательной работы, календарный план воспитательной работы"/>
    <hyperlink ref="G595" r:id="rId345"/>
    <hyperlink ref="G601" r:id="rId346"/>
    <hyperlink ref="G603" r:id="rId347"/>
    <hyperlink ref="G607" r:id="rId348"/>
    <hyperlink ref="G609" r:id="rId349"/>
    <hyperlink ref="G611" r:id="rId350"/>
    <hyperlink ref="G612" r:id="rId351"/>
    <hyperlink ref="G613" r:id="rId352"/>
    <hyperlink ref="U613" r:id="rId353"/>
    <hyperlink ref="G614" r:id="rId354"/>
    <hyperlink ref="U614" r:id="rId355"/>
    <hyperlink ref="G615" r:id="rId356"/>
    <hyperlink ref="G616" r:id="rId357"/>
    <hyperlink ref="G617" r:id="rId358"/>
    <hyperlink ref="G618" r:id="rId359"/>
    <hyperlink ref="G619" r:id="rId360"/>
    <hyperlink ref="G620" r:id="rId361"/>
    <hyperlink ref="G621" r:id="rId362"/>
    <hyperlink ref="U621" r:id="rId363"/>
    <hyperlink ref="G622" r:id="rId364"/>
    <hyperlink ref="G635" r:id="rId365"/>
    <hyperlink ref="G636" r:id="rId366"/>
    <hyperlink ref="G638" r:id="rId367"/>
    <hyperlink ref="G641" r:id="rId368"/>
    <hyperlink ref="G643" r:id="rId369"/>
    <hyperlink ref="G644" r:id="rId370"/>
    <hyperlink ref="G646" r:id="rId371"/>
    <hyperlink ref="G647" r:id="rId372"/>
    <hyperlink ref="G648" r:id="rId373"/>
    <hyperlink ref="G649" r:id="rId374"/>
    <hyperlink ref="G650" r:id="rId375"/>
    <hyperlink ref="G651" r:id="rId376"/>
    <hyperlink ref="G652" r:id="rId377"/>
    <hyperlink ref="G653" r:id="rId378"/>
    <hyperlink ref="G655" r:id="rId379"/>
    <hyperlink ref="G656" r:id="rId380"/>
    <hyperlink ref="U656" r:id="rId381"/>
    <hyperlink ref="G657" r:id="rId382"/>
    <hyperlink ref="U657" r:id="rId383"/>
    <hyperlink ref="G658" r:id="rId384"/>
    <hyperlink ref="G659" r:id="rId385"/>
    <hyperlink ref="U659" r:id="rId386"/>
    <hyperlink ref="G660" r:id="rId387"/>
    <hyperlink ref="U660" r:id="rId388"/>
    <hyperlink ref="G661" r:id="rId389"/>
    <hyperlink ref="U662" r:id="rId390"/>
    <hyperlink ref="G663" r:id="rId391"/>
    <hyperlink ref="U663" r:id="rId392"/>
    <hyperlink ref="G664" r:id="rId393"/>
    <hyperlink ref="G665" r:id="rId394"/>
    <hyperlink ref="G666" r:id="rId395"/>
    <hyperlink ref="G670" r:id="rId396"/>
    <hyperlink ref="G674" r:id="rId397"/>
    <hyperlink ref="G676" r:id="rId398"/>
    <hyperlink ref="U676" r:id="rId399"/>
    <hyperlink ref="G678" r:id="rId400"/>
    <hyperlink ref="G680" r:id="rId401"/>
    <hyperlink ref="U688" r:id="rId402"/>
    <hyperlink ref="G689" r:id="rId403"/>
    <hyperlink ref="U689" r:id="rId404"/>
    <hyperlink ref="G690" r:id="rId405"/>
    <hyperlink ref="G691" r:id="rId406"/>
    <hyperlink ref="G692" r:id="rId407"/>
    <hyperlink ref="G693" r:id="rId408"/>
    <hyperlink ref="G694" r:id="rId409"/>
    <hyperlink ref="G695" r:id="rId410"/>
    <hyperlink ref="U696" r:id="rId411"/>
    <hyperlink ref="G697" r:id="rId412"/>
    <hyperlink ref="U697" r:id="rId413"/>
    <hyperlink ref="G700" r:id="rId414"/>
    <hyperlink ref="G702" r:id="rId415" display="http://sarsi-sosh.com.ru/"/>
    <hyperlink ref="G705" r:id="rId416"/>
    <hyperlink ref="G706" r:id="rId417"/>
    <hyperlink ref="U706" r:id="rId418"/>
    <hyperlink ref="G709" r:id="rId419"/>
    <hyperlink ref="G711" r:id="rId420"/>
    <hyperlink ref="G712" r:id="rId421"/>
    <hyperlink ref="U712" r:id="rId422"/>
    <hyperlink ref="G714" r:id="rId423"/>
    <hyperlink ref="G715" r:id="rId424"/>
    <hyperlink ref="G718" r:id="rId425"/>
    <hyperlink ref="G719" r:id="rId426"/>
    <hyperlink ref="U719" r:id="rId427" display="Программа воспитания утверждена_x000a_МБОУ СОШ № 67_x000a__x000a_Приказ № ____ от 31.05.2025_x000a__x000a_https://67lsy.uralschool.ru/upload/sc67lsy_new/files/c8/3f/c83f299bb9817d0179ee209368cf63f5.pdf"/>
    <hyperlink ref="U721" r:id="rId428" display="Программа воспитания утверждена_x000a_МБОУ СОШ № 73_x000a__x000a_Приказ № 89 от 28.03.2025_x000a_https://73lsy.uralschool.ru/?section_id=275"/>
    <hyperlink ref="G722" r:id="rId429"/>
    <hyperlink ref="U723" r:id="rId430" display="Программа воспитания утверждена_x000a_МБУДО ДШИ_x000a__x000a_Приказ № 28 о/д от 21.03.2025_x000a_https://dshi-lesnoy.ekb.muzkult.ru/media/2025/03/27/1324961138/PROGRAMMA.pdf"/>
    <hyperlink ref="U724" r:id="rId431" display="Программа воспитания утверждена_x000a_МБУДО ЦДТ_x000a_Приказ № 33 от 04.04.2025_x000a_https://cdtlesnoy.ru/magicpage.html?page=731411"/>
    <hyperlink ref="G727" r:id="rId432"/>
    <hyperlink ref="U727" r:id="rId433"/>
    <hyperlink ref="G728" r:id="rId434"/>
    <hyperlink ref="G729" r:id="rId435"/>
    <hyperlink ref="G733" r:id="rId436"/>
    <hyperlink ref="G734" r:id="rId437"/>
    <hyperlink ref="G736" r:id="rId438"/>
    <hyperlink ref="G737" r:id="rId439"/>
    <hyperlink ref="U737" r:id="rId440" display=" https://2nev.uralschool.ru/"/>
    <hyperlink ref="G738" r:id="rId441"/>
    <hyperlink ref="G739" r:id="rId442"/>
    <hyperlink ref="G740" r:id="rId443"/>
    <hyperlink ref="U740" r:id="rId444" display="6-nev.uralschool.ru"/>
    <hyperlink ref="G741" r:id="rId445"/>
    <hyperlink ref="G743" r:id="rId446"/>
    <hyperlink ref="U744" r:id="rId447" display=" kalinovo.uralschool.ru"/>
    <hyperlink ref="G747" r:id="rId448"/>
    <hyperlink ref="G748" r:id="rId449"/>
    <hyperlink ref="G750" r:id="rId450"/>
    <hyperlink ref="G752" r:id="rId451"/>
    <hyperlink ref="G754" r:id="rId452"/>
    <hyperlink ref="U754" r:id="rId453" display="Программа воспитания утверждена МКОУ СОШ № 1 г. Нижние Серги 01.03.2025 https://nserg1.uralschool.ru/?section_id=454"/>
    <hyperlink ref="G755" r:id="rId454"/>
    <hyperlink ref="G756" r:id="rId455"/>
    <hyperlink ref="G757" r:id="rId456"/>
    <hyperlink ref="G758" r:id="rId457"/>
    <hyperlink ref="U758" r:id="rId458" display="Программа воспитания утверждена Приказ № 57-од от 18.12.2025 МКОУ СОШ № 4 г. Михайловска https://4-mih.uralschool.ru/upload/sc4_mih_new/files/d9/19/d9190b6a6e3e14a4d5df8e2c8ada4cff.pdf"/>
    <hyperlink ref="G759" r:id="rId459"/>
    <hyperlink ref="G760" r:id="rId460"/>
    <hyperlink ref="U760" r:id="rId461"/>
    <hyperlink ref="G761" r:id="rId462"/>
    <hyperlink ref="G762" r:id="rId463"/>
    <hyperlink ref="G763" r:id="rId464"/>
    <hyperlink ref="G764" r:id="rId465"/>
    <hyperlink ref="G765" r:id="rId466"/>
    <hyperlink ref="G766" r:id="rId467"/>
    <hyperlink ref="G767" r:id="rId468"/>
    <hyperlink ref="G768" r:id="rId469"/>
    <hyperlink ref="G769" r:id="rId470"/>
    <hyperlink ref="G770" r:id="rId471"/>
    <hyperlink ref="G771" r:id="rId472"/>
    <hyperlink ref="G772" r:id="rId473"/>
    <hyperlink ref="G773" r:id="rId474"/>
    <hyperlink ref="G774" r:id="rId475"/>
    <hyperlink ref="G775" r:id="rId476"/>
    <hyperlink ref="U775" r:id="rId477" display="Программа воспитания утверждена МБОУ ЦО &quot;Наследие&quot; Приказ № 34-од от 26.03.2025 https://akbash.uralschool.ru/?section_id=491"/>
    <hyperlink ref="G776" r:id="rId478"/>
    <hyperlink ref="G777" r:id="rId479"/>
    <hyperlink ref="G778" r:id="rId480"/>
    <hyperlink ref="G779" r:id="rId481"/>
    <hyperlink ref="G781" r:id="rId482"/>
    <hyperlink ref="G782" r:id="rId483"/>
    <hyperlink ref="G783" r:id="rId484"/>
    <hyperlink ref="G786" r:id="rId485"/>
    <hyperlink ref="G787" r:id="rId486"/>
    <hyperlink ref="G788" r:id="rId487"/>
    <hyperlink ref="G791" r:id="rId488"/>
    <hyperlink ref="U795" r:id="rId489" display="Программа воспитания утверждена МБОУ СОШ №1 им. Н.К. Крупской_x000a_Приказ от 20.02.2025 №87_x000a_https://vik15603335.narod.ru/"/>
    <hyperlink ref="G797" r:id="rId490"/>
    <hyperlink ref="G798" r:id="rId491"/>
    <hyperlink ref="U798" r:id="rId492" display="https://clck.ru/3SjoxD"/>
    <hyperlink ref="U800" r:id="rId493" display="http://school-6.edusite.ru/camp_maininfo.html"/>
    <hyperlink ref="G801" r:id="rId494"/>
    <hyperlink ref="G802" r:id="rId495"/>
    <hyperlink ref="G807" r:id="rId496"/>
    <hyperlink ref="G808" r:id="rId497"/>
    <hyperlink ref="U808" r:id="rId498" display="Программа воспитания утверждена МБОУ СОШ № 12 Приказ № 19.04/1-ОД от 19.04.2025 https://drive.google.com/file/d/1kbUh5oxuItmXwa7_CKtE_8-nMaZ3zo1d/view?usp=sharing"/>
    <hyperlink ref="G809" r:id="rId499"/>
    <hyperlink ref="G811" r:id="rId500"/>
    <hyperlink ref="G818" r:id="rId501"/>
    <hyperlink ref="G820" r:id="rId502"/>
    <hyperlink ref="G821" r:id="rId503"/>
    <hyperlink ref="G822" r:id="rId504"/>
    <hyperlink ref="G825" r:id="rId505"/>
    <hyperlink ref="G826" r:id="rId506"/>
    <hyperlink ref="G829" r:id="rId507"/>
    <hyperlink ref="G830" r:id="rId508"/>
    <hyperlink ref="G831" r:id="rId509"/>
    <hyperlink ref="G832" r:id="rId510"/>
    <hyperlink ref="G838" r:id="rId511"/>
    <hyperlink ref="G842" r:id="rId512"/>
    <hyperlink ref="G846" r:id="rId513"/>
    <hyperlink ref="G852" r:id="rId514"/>
    <hyperlink ref="G856" r:id="rId515"/>
    <hyperlink ref="G858" r:id="rId516"/>
    <hyperlink ref="G860" r:id="rId517"/>
    <hyperlink ref="G866" r:id="rId518"/>
    <hyperlink ref="G871" r:id="rId519" display="https://xn--4-6tbv.xn--80agpmpfifei.xn--p1ai/"/>
    <hyperlink ref="G872" r:id="rId520"/>
    <hyperlink ref="U872" r:id="rId521" display="https://авиатор.тагилспорт.рф/sveden/document/"/>
    <hyperlink ref="U874" r:id="rId522" display="https://спутник.тагилспорт.рф/upload/iblock/886/449iftsi6vw4aceocxbboks03booiv4n/PROGRAMMA-LDPD.pdf"/>
    <hyperlink ref="G875" r:id="rId523"/>
    <hyperlink ref="G877" r:id="rId524"/>
    <hyperlink ref="U877" r:id="rId525" display="Программа воспитания утверждена МБУ ДО &quot;СШ &quot;Стратегия&quot;_x000a_Приказ № 38/1 от 21.03.2025 https://xn--80agfn0bfhc4j.xn--80agpmpfifei.xn--p1ai/sveden/otdyh/ob-organizatsii-otdykha/dokumenty/"/>
    <hyperlink ref="U878" r:id="rId526" display="Программа воспитательной работы утверждена МБУ ДО &quot;СШ &quot;Старый соболь&quot; Приказ №110 от 29.07.2025 https://старый-соболь.тагилспорт.рф/sveden/document/"/>
    <hyperlink ref="U879" r:id="rId527" display="Программа воспитания утверждена МБУ ДО СШ &quot;Тагилстрой&quot;. Приказ № 2603-1-од от 26.03.2025 https://тагилстрой.тагилспорт.рф/sveden/document/"/>
    <hyperlink ref="G880" r:id="rId528"/>
    <hyperlink ref="G881" r:id="rId529"/>
    <hyperlink ref="U881" r:id="rId530" display="https://https://уралочка.тагилспорт.рф/upload/iblock/8c5/55ychkm5d7k2db6op87zab505f4bm1yi/Programma-vospitaniya-lagerya-dnevnogo-prebyvaniya-detey-v-period-vesennikh-kanikul-2024_2025-uchebnogo-goda..pdf Приказ №39 от 24.03.2025 г."/>
    <hyperlink ref="U882" r:id="rId531"/>
    <hyperlink ref="G883" r:id="rId532"/>
    <hyperlink ref="U883" r:id="rId533" display="https://юпитер.тагилспорт.рф/upload/iblock/668/u8vq2fw3xda02mmxh1u0hi4xn7o6r4s8/Prgramma-vospitaniya-dlya-LDPD-2025g..pdf?clckid=aec0f601"/>
    <hyperlink ref="G886" r:id="rId534"/>
    <hyperlink ref="G887" r:id="rId535"/>
    <hyperlink ref="G902" r:id="rId536"/>
    <hyperlink ref="G903" r:id="rId537"/>
    <hyperlink ref="G904" r:id="rId538"/>
    <hyperlink ref="G906" r:id="rId539"/>
    <hyperlink ref="G907" r:id="rId540"/>
    <hyperlink ref="G909" r:id="rId541"/>
    <hyperlink ref="G910" r:id="rId542"/>
    <hyperlink ref="G911" r:id="rId543"/>
    <hyperlink ref="G912" r:id="rId544"/>
    <hyperlink ref="G913" r:id="rId545"/>
    <hyperlink ref="G916" r:id="rId546"/>
    <hyperlink ref="G918" r:id="rId547"/>
    <hyperlink ref="G922" r:id="rId548"/>
    <hyperlink ref="G925" r:id="rId549"/>
    <hyperlink ref="G926" r:id="rId550"/>
    <hyperlink ref="U927" r:id="rId551" display="http://school4pv.ru/svedeniya-o-maou-sosh-4/svedeniya-o-maou-sosh-3/programmyi/_x000a_Приказ от 14.09.2022 № 303-уч"/>
    <hyperlink ref="U929" r:id="rId552" display="https://school6.uralschool.ru/?section_id=26"/>
    <hyperlink ref="G933" r:id="rId553"/>
    <hyperlink ref="U933" r:id="rId554" display="https://mou11.edusite.ru/magicpage.html?page=56186"/>
    <hyperlink ref="U934" r:id="rId555" display="https://12prv.uralschool.ru/upload/sc12prv_new/files/20/9d/209deaa04e31866597bc32c7188c16c2.pdf"/>
    <hyperlink ref="U935" r:id="rId556" display="https://маоу-ншдс-14.рф/lokalno-normativnye-akty-opredelyajushhie-organizaciju-obrazovatelnoj-deyatelnosti/"/>
    <hyperlink ref="G938" r:id="rId557"/>
    <hyperlink ref="U938" r:id="rId558" display="https://17pv.uralschool.ru/?section_id=85"/>
    <hyperlink ref="G939" r:id="rId559"/>
    <hyperlink ref="U939" r:id="rId560" display="https://maousosh20.uralschool.ru/?section_id=11"/>
    <hyperlink ref="U940" r:id="rId561" display="https://licey21.uralschool.ru/?section_id=113"/>
    <hyperlink ref="G941" r:id="rId562"/>
    <hyperlink ref="U941" r:id="rId563" display="https://cloud.mail.ru/public/w2mQ/ck2Tk5Y4W"/>
    <hyperlink ref="U942" r:id="rId564" display="https://n-utka26.uralschool.ru/upload/scn_utka26_new/files/1c/c0/1cc0d1cc73e748eed2355578e41f0705.pdf"/>
    <hyperlink ref="U947" r:id="rId565" display="https://школа40-битимка.рф/lager/dokumenty/"/>
    <hyperlink ref="G948" r:id="rId566"/>
    <hyperlink ref="U948" r:id="rId567" display="https://dou-5prv.tvoysadik.ru/sveden/document"/>
    <hyperlink ref="U949" r:id="rId568" display="https://madou-9.edusite.ru/magicpage.html?page=777989"/>
    <hyperlink ref="G951" r:id="rId569"/>
    <hyperlink ref="U951" r:id="rId570" display="https://ww-eurasia/ru Приказ директора от 21.03.2025 № 18"/>
    <hyperlink ref="G955" r:id="rId571"/>
    <hyperlink ref="G963" r:id="rId572"/>
    <hyperlink ref="U963" r:id="rId573" display="https://1pol.uralschool.ru/upload/sc1pol_new/files/e4/74/e474065535691ee3c9a2e2f7bed6af68.pdf"/>
    <hyperlink ref="G964" r:id="rId574"/>
    <hyperlink ref="U964" r:id="rId575" display="http://4-ka.com/for-parents/lok/"/>
    <hyperlink ref="G966" r:id="rId576"/>
    <hyperlink ref="U966" r:id="rId577" display="http://polev14.ru/upload/scpolev14_new/files/07/99/079910a897de89adff356b385f0764ea.pdf"/>
    <hyperlink ref="G967" r:id="rId578"/>
    <hyperlink ref="U967" r:id="rId579" display="https://school17-pgo.uralschool.ru/"/>
    <hyperlink ref="G969" r:id="rId580"/>
    <hyperlink ref="U969" r:id="rId581" display="http://www.plvsch20.edusite.ru/DswMedia/programmavospitatel-noyrabotyi.pdf"/>
    <hyperlink ref="G971" r:id="rId582"/>
    <hyperlink ref="U971" r:id="rId583" display="https://zuschool.uralschool.ru/?section_id=10"/>
    <hyperlink ref="U973" r:id="rId584" display="https://мрамор-школа.рф/upload/scmramorskoe_new/files/3a/ed/3aed7dfbb14b44bd21d510b7867eb393.pdf"/>
    <hyperlink ref="U974" r:id="rId585" display="http://poldnevaya.ru/?section_id=100"/>
    <hyperlink ref="G979" r:id="rId586"/>
    <hyperlink ref="U979" r:id="rId587" display="https://crdu-p.uralschool.ru/?section_id=462"/>
    <hyperlink ref="G984" r:id="rId588"/>
    <hyperlink ref="G985" r:id="rId589"/>
    <hyperlink ref="G986" r:id="rId590"/>
    <hyperlink ref="G989" r:id="rId591"/>
    <hyperlink ref="G990" r:id="rId592"/>
    <hyperlink ref="G991" r:id="rId593"/>
    <hyperlink ref="G992" r:id="rId594"/>
    <hyperlink ref="G995" r:id="rId595"/>
    <hyperlink ref="G996" r:id="rId596"/>
    <hyperlink ref="G998" r:id="rId597"/>
    <hyperlink ref="G999" r:id="rId598"/>
    <hyperlink ref="G1000" r:id="rId599"/>
    <hyperlink ref="G1001" r:id="rId600"/>
    <hyperlink ref="G1002" r:id="rId601"/>
    <hyperlink ref="G1003" r:id="rId602"/>
    <hyperlink ref="G1004" r:id="rId603"/>
    <hyperlink ref="G1005" r:id="rId604"/>
    <hyperlink ref="G1006" r:id="rId605"/>
    <hyperlink ref="G1008" r:id="rId606"/>
    <hyperlink ref="G1010" r:id="rId607"/>
    <hyperlink ref="G1012" r:id="rId608"/>
    <hyperlink ref="G1013" r:id="rId609"/>
    <hyperlink ref="G1014" r:id="rId610"/>
    <hyperlink ref="G1015" r:id="rId611"/>
    <hyperlink ref="G1016" r:id="rId612"/>
    <hyperlink ref="G1017" r:id="rId613"/>
    <hyperlink ref="G1018" r:id="rId614"/>
    <hyperlink ref="U1018" r:id="rId615"/>
    <hyperlink ref="G1019" r:id="rId616"/>
    <hyperlink ref="G1020" r:id="rId617"/>
    <hyperlink ref="G1021" r:id="rId618"/>
    <hyperlink ref="G1022" r:id="rId619"/>
    <hyperlink ref="G1023" r:id="rId620"/>
    <hyperlink ref="G1024" r:id="rId621"/>
    <hyperlink ref="G1025" r:id="rId622"/>
    <hyperlink ref="U1025" r:id="rId623"/>
    <hyperlink ref="G1026" r:id="rId624"/>
    <hyperlink ref="G1027" r:id="rId625"/>
    <hyperlink ref="G1028" r:id="rId626"/>
    <hyperlink ref="G1030" r:id="rId627"/>
    <hyperlink ref="G1031" r:id="rId628"/>
    <hyperlink ref="G1032" r:id="rId629"/>
    <hyperlink ref="G1034" r:id="rId630"/>
    <hyperlink ref="G1036" r:id="rId631"/>
    <hyperlink ref="G1037" r:id="rId632"/>
    <hyperlink ref="U1037" r:id="rId633"/>
    <hyperlink ref="G1038" r:id="rId634"/>
    <hyperlink ref="G1039" r:id="rId635"/>
    <hyperlink ref="G1040" r:id="rId636"/>
    <hyperlink ref="G1041" r:id="rId637"/>
    <hyperlink ref="G1042" r:id="rId638"/>
    <hyperlink ref="G1043" r:id="rId639"/>
    <hyperlink ref="U1043" r:id="rId640"/>
    <hyperlink ref="G1044" r:id="rId641"/>
    <hyperlink ref="U1046" r:id="rId642"/>
    <hyperlink ref="G1049" r:id="rId643"/>
    <hyperlink ref="G1053" r:id="rId644"/>
    <hyperlink ref="G1055" r:id="rId645"/>
    <hyperlink ref="G1091" r:id="rId646"/>
    <hyperlink ref="G1096" r:id="rId647"/>
    <hyperlink ref="G1097" r:id="rId648"/>
    <hyperlink ref="G1098" r:id="rId649"/>
    <hyperlink ref="U1105" r:id="rId650"/>
    <hyperlink ref="G1109" r:id="rId651"/>
    <hyperlink ref="G1112" r:id="rId652"/>
    <hyperlink ref="G1113" r:id="rId653"/>
    <hyperlink ref="G1117" r:id="rId654"/>
    <hyperlink ref="G1118" r:id="rId655"/>
    <hyperlink ref="G1120" r:id="rId656"/>
    <hyperlink ref="U1120" r:id="rId657"/>
    <hyperlink ref="G1121" r:id="rId658"/>
    <hyperlink ref="G1123" r:id="rId659"/>
    <hyperlink ref="G1125" r:id="rId660"/>
    <hyperlink ref="G1126" r:id="rId661"/>
    <hyperlink ref="G1127" r:id="rId662"/>
    <hyperlink ref="G1128" r:id="rId663"/>
    <hyperlink ref="G1129" r:id="rId664"/>
    <hyperlink ref="G1130" r:id="rId665"/>
    <hyperlink ref="G1131" r:id="rId666"/>
    <hyperlink ref="G1132" r:id="rId667"/>
    <hyperlink ref="G1133" r:id="rId668"/>
    <hyperlink ref="G1134" r:id="rId669"/>
    <hyperlink ref="G1135" r:id="rId670"/>
    <hyperlink ref="G1136" r:id="rId671"/>
    <hyperlink ref="G1137" r:id="rId672"/>
    <hyperlink ref="G1141" r:id="rId673"/>
    <hyperlink ref="G1142" r:id="rId674"/>
    <hyperlink ref="G1143" r:id="rId675"/>
    <hyperlink ref="U1143" r:id="rId676"/>
    <hyperlink ref="G1144" r:id="rId677"/>
    <hyperlink ref="U1144" r:id="rId678"/>
    <hyperlink ref="G1145" r:id="rId679"/>
    <hyperlink ref="G1146" r:id="rId680"/>
    <hyperlink ref="U1146" r:id="rId681"/>
    <hyperlink ref="G1147" r:id="rId682"/>
    <hyperlink ref="U1147" r:id="rId683"/>
    <hyperlink ref="G1148" r:id="rId684"/>
    <hyperlink ref="U1148" r:id="rId685"/>
    <hyperlink ref="G1149" r:id="rId686"/>
    <hyperlink ref="U1149" r:id="rId687"/>
    <hyperlink ref="G1150" r:id="rId688"/>
    <hyperlink ref="U1150" r:id="rId689"/>
    <hyperlink ref="G1151" r:id="rId690"/>
    <hyperlink ref="U1151" r:id="rId691"/>
    <hyperlink ref="G1152" r:id="rId692"/>
    <hyperlink ref="G1154" r:id="rId693"/>
    <hyperlink ref="U1154" r:id="rId694"/>
    <hyperlink ref="G1155" r:id="rId695"/>
    <hyperlink ref="G1156" r:id="rId696"/>
    <hyperlink ref="U1156" r:id="rId697"/>
    <hyperlink ref="G1157" r:id="rId698"/>
    <hyperlink ref="U1158" r:id="rId699"/>
    <hyperlink ref="U1160" r:id="rId700"/>
    <hyperlink ref="G1161" r:id="rId701"/>
    <hyperlink ref="U1162" r:id="rId702"/>
    <hyperlink ref="G1163" r:id="rId703"/>
    <hyperlink ref="U1163" r:id="rId704"/>
    <hyperlink ref="U1165" r:id="rId705"/>
    <hyperlink ref="U1167" r:id="rId706"/>
    <hyperlink ref="U1168" r:id="rId707"/>
    <hyperlink ref="G1169" r:id="rId708"/>
    <hyperlink ref="G1171" r:id="rId709"/>
    <hyperlink ref="U1171" r:id="rId710"/>
    <hyperlink ref="U1172" r:id="rId711"/>
    <hyperlink ref="G1173" r:id="rId712" display="sadik37.b-istok.ru"/>
    <hyperlink ref="U1173" r:id="rId713"/>
    <hyperlink ref="G1175" r:id="rId714"/>
    <hyperlink ref="U1175" r:id="rId715"/>
    <hyperlink ref="G1176" r:id="rId716"/>
    <hyperlink ref="U1176" r:id="rId717"/>
    <hyperlink ref="G1177" r:id="rId718"/>
    <hyperlink ref="U1177" r:id="rId719"/>
    <hyperlink ref="G1179" r:id="rId720"/>
    <hyperlink ref="U1179" r:id="rId721"/>
    <hyperlink ref="U1181" r:id="rId722"/>
    <hyperlink ref="U1182" r:id="rId723"/>
    <hyperlink ref="U1183" r:id="rId724"/>
    <hyperlink ref="U1184" r:id="rId725"/>
    <hyperlink ref="U1185" r:id="rId726"/>
    <hyperlink ref="G1187" r:id="rId727"/>
    <hyperlink ref="G1188" r:id="rId728"/>
    <hyperlink ref="G1189" r:id="rId729"/>
    <hyperlink ref="G1190" r:id="rId730"/>
    <hyperlink ref="G1191" r:id="rId731"/>
    <hyperlink ref="G1192" r:id="rId732"/>
    <hyperlink ref="G1193" r:id="rId733"/>
    <hyperlink ref="G1194" r:id="rId734"/>
    <hyperlink ref="G1195" r:id="rId735"/>
    <hyperlink ref="G1196" r:id="rId736"/>
    <hyperlink ref="G1197" r:id="rId737"/>
    <hyperlink ref="G1198" r:id="rId738"/>
    <hyperlink ref="G1199" r:id="rId739"/>
    <hyperlink ref="G1200" r:id="rId740"/>
    <hyperlink ref="G1201" r:id="rId741"/>
    <hyperlink ref="G1202" r:id="rId742"/>
    <hyperlink ref="G1204" r:id="rId743"/>
    <hyperlink ref="G1205" r:id="rId744"/>
    <hyperlink ref="G1207" r:id="rId745"/>
    <hyperlink ref="G1212" r:id="rId746"/>
    <hyperlink ref="G1219" r:id="rId747"/>
    <hyperlink ref="G1237" r:id="rId748"/>
    <hyperlink ref="G1238" r:id="rId749"/>
    <hyperlink ref="G1241" r:id="rId750"/>
    <hyperlink ref="G1245" r:id="rId751"/>
    <hyperlink ref="U1246" r:id="rId752"/>
    <hyperlink ref="G1252" r:id="rId753"/>
    <hyperlink ref="G1254" r:id="rId754"/>
    <hyperlink ref="G1255" r:id="rId755"/>
    <hyperlink ref="G1256" r:id="rId756"/>
    <hyperlink ref="G1257" r:id="rId757"/>
    <hyperlink ref="G1258" r:id="rId758"/>
    <hyperlink ref="G1259" r:id="rId759"/>
    <hyperlink ref="G1260" r:id="rId760"/>
    <hyperlink ref="G1261" r:id="rId761"/>
    <hyperlink ref="G1262" r:id="rId762"/>
    <hyperlink ref="G1263" r:id="rId763"/>
    <hyperlink ref="G1264" r:id="rId764"/>
    <hyperlink ref="G1265" r:id="rId765"/>
    <hyperlink ref="G301" r:id="rId766"/>
    <hyperlink ref="G303" r:id="rId767"/>
    <hyperlink ref="G304" r:id="rId768"/>
    <hyperlink ref="G241" r:id="rId769"/>
    <hyperlink ref="G978" r:id="rId770"/>
    <hyperlink ref="U978" r:id="rId771" display="http://16school.ru/?section_id=284"/>
    <hyperlink ref="G977" r:id="rId772"/>
    <hyperlink ref="U977" r:id="rId773" display="https://school13p.ru/?section_id=370"/>
    <hyperlink ref="G920" r:id="rId774" display="http://www.nschool1.ru/"/>
    <hyperlink ref="G41" r:id="rId775"/>
    <hyperlink ref="G42" r:id="rId776"/>
    <hyperlink ref="G43" r:id="rId777"/>
    <hyperlink ref="G94" r:id="rId778"/>
    <hyperlink ref="G130" r:id="rId779"/>
    <hyperlink ref="G594" r:id="rId780"/>
    <hyperlink ref="G980" r:id="rId781" display="https://69pol.tvoysadik.ru/"/>
    <hyperlink ref="U1174" r:id="rId782"/>
    <hyperlink ref="G1057" r:id="rId783"/>
    <hyperlink ref="G1058" r:id="rId784"/>
    <hyperlink ref="G1060" r:id="rId785"/>
    <hyperlink ref="G339" r:id="rId786"/>
    <hyperlink ref="U998" r:id="rId787" display="https://clck.ru/3Sq3ea"/>
    <hyperlink ref="U595" r:id="rId788" display="https://clck.ru/3SpDDd"/>
    <hyperlink ref="U592" r:id="rId789" display="https://clck.ru/3Sp9Pp"/>
    <hyperlink ref="U591" r:id="rId790" display="https://clck.ru/3Sp9N9"/>
    <hyperlink ref="U570" r:id="rId791" display="https://school2ku.ru/organizatsiya-otdykha-detej/deyatelnost"/>
    <hyperlink ref="U571" r:id="rId792" display="https://clck.ru/3Sp8pk"/>
    <hyperlink ref="U572" r:id="rId793" display="https://school5.obrku.ru/images/lager/%D0%9F%D0%A0%D0%9E%D0%93%D0%A0%D0%90%D0%9C%D0%9C%D0%90_%D0%92%D0%9E%D0%A1%D0%9F%D0%98%D0%A2%D0%90%D0%A2%D0%95%D0%9B%D0%AC%D0%9D%D0%9E%D0%99_%D0%A0%D0%90%D0%91%D0%9E%D0%A2%D0%AB_%D0%94%D0%9B%D0%AF_%D0%9E%D0%A0%D0%93%D0%90%D0%9D%D0%98%D0%97%D0%90%D0%A6%D0%98%D0%98.pdf"/>
    <hyperlink ref="U573" r:id="rId794" display="https://clck.ru/3Sp8ru"/>
    <hyperlink ref="U574" r:id="rId795" display="https://clck.ru/3Sp8tB"/>
    <hyperlink ref="U575" r:id="rId796" display="https://school14.obrku.ru/letnyaya-ozdorovitelnaya-kompaniya/dokumenty/1308-programma-vospitaniya-ozdorovitelnogo-lagerya-s-dnevnym-prebyvaniem-detej-smena-pervykh-vremya-pervykh-pervye-v-druzhbe-letnyaya-ozdorovitelnaya-kampaniya-2025-god"/>
    <hyperlink ref="U576" r:id="rId797" display="https://clck.ru/3Sp8wa"/>
    <hyperlink ref="U578" r:id="rId798" display="https://mbou19.ru/attachments/category/89/%D0%9F%D1%80%D0%BE%D0%B3%D1%80%D0%B0%D0%BC%D0%BC%D0%B0 %D0%B2%D0%BE%D1%81%D0%BF%D0%B8%D1%82%D0%B0%D0%BD%D0%B8%D1%8F %D0%BB%D0%B0%D0%B3%D0%B5%D1%80%D1%8C 2025.pdf"/>
    <hyperlink ref="U579" r:id="rId799" display="https://clck.ru/3Sp92K"/>
    <hyperlink ref="U580" r:id="rId800" display="https://school21.obrku.ru/images/%D0%BB%D0%B0%D0%B3%D0%B5%D1%80%D1%8C/%D0%9F%D1%80%D0%BE%D0%B3%D1%80%D0%B0%D0%BC%D0%BC%D0%B0_%D0%B2%D0%BE%D1%81%D0%BF%D0%B8%D1%82%D0%B0%D0%BD%D0%B8%D1%8F_%D0%9B%D0%9E%D0%9B_2025.pdf"/>
    <hyperlink ref="U581" r:id="rId801" display="https://clck.ru/3Sp94v"/>
    <hyperlink ref="U582" r:id="rId802" display="https://clck.ru/3SpCTX"/>
    <hyperlink ref="U583" r:id="rId803" display="https://clck.ru/3SpET3"/>
    <hyperlink ref="U584" r:id="rId804" display="https://clck.ru/3Sp98f"/>
    <hyperlink ref="U585" r:id="rId805" display="https://clck.ru/3Sp99a"/>
    <hyperlink ref="U586" r:id="rId806" display="https://clck.ru/3Sp9B3"/>
    <hyperlink ref="U587" r:id="rId807" display="https://clck.ru/3SpD4s"/>
    <hyperlink ref="U588" r:id="rId808" display="https://clck.ru/3Sp9Hi"/>
    <hyperlink ref="U589" r:id="rId809" display="https://clck.ru/3Sp9KF"/>
    <hyperlink ref="U590" r:id="rId810" display="https://clck.ru/3Sp9Lj"/>
    <hyperlink ref="U796" r:id="rId811" display="Программа утверждена приказом № 169-од от 24.04.2025. https://co1.ucoz.ru/2025-2026/programma_osen.pdf   "/>
    <hyperlink ref="U797" r:id="rId812" display="https://www.school3ntagil.ru/17126/"/>
    <hyperlink ref="U801" r:id="rId813" display="Программа утверждена приказом №168-ОД от 13.05.2025. https://clck.ru/3Sjs7X"/>
    <hyperlink ref="U802" r:id="rId814" display="https://disk.yandex.ru/i/lbVC56GPMyuLNw    %D0%BF%D1%80%D0%B8%D0%BA%D0%B0%D0%B7 %E2%84%96 215-%D0%9E %D0%BE%D1%82 12.05.2025"/>
    <hyperlink ref="U804" r:id="rId815" display="https://school9-nt.ru/files/official/ldp.pdf?touch=1747130682"/>
    <hyperlink ref="U807" r:id="rId816" display="https://serebro.uralschool.ru/?section_id=36"/>
    <hyperlink ref="U811" r:id="rId817" display="https://vk.com/wall-183813630_334"/>
    <hyperlink ref="U812" r:id="rId818" display="http://school20nt.ru/document/rabochaja_programma_vospitanija_ldp-strana_druzej_.pdf"/>
    <hyperlink ref="U813" r:id="rId819" display="https://ntkadet.ucoz.ru/load/federalnaja_programma_ldp/1-1-0-1458"/>
    <hyperlink ref="U815" r:id="rId820" display="http://school24-nt.ru/ldp/programma_lagerja_2025_maou_sosh_24.pdf"/>
    <hyperlink ref="U817" r:id="rId821" display="https://school30-nt.ucoz.ru/0202/doc2024/plan/kalendarnyj_plan_noo-1.pdf"/>
    <hyperlink ref="U818" r:id="rId822" display="https://www.schule32.org/index/lager_dnevnogo_prebyvanija/0-169"/>
    <hyperlink ref="U819" r:id="rId823" display="https://tagilhost.su/obraz/%D0%9A%D0%B0%D0%BB%D0%B5%D0%BD%D0%B4%D0%B0%D1%80%D0%BD%D1%8B%D0%B9 %D0%BF%D0%BB%D0%B0%D0%BD %D0%92%D0%A0 %D0%9D%D0%9E%D0%9E.pdf"/>
    <hyperlink ref="U820" r:id="rId824" display="http://nt-shcola34.moy.su/dir/obrazovanie/programma_vospitanija/4-1-0-238"/>
    <hyperlink ref="U821" r:id="rId825" display="https://drive.google.com/file/d/1qdXjilb7p9xHRgH-J2YU6V8TnoEPphUs/view?usp=drive_link"/>
    <hyperlink ref="U822" r:id="rId826" display="https://nt36mou.ru/sveden/files/443a49d7a08ca18d0a258394ccaffc52_0.pdf"/>
    <hyperlink ref="U823" r:id="rId827" display="https://ou38.edusite.ru/sveden/files/ed3c963fffccfb1b309aafff87436de3.pdf"/>
    <hyperlink ref="U825" r:id="rId828" display="https://mbou40.ru/index.php?option=com_docman&amp;view=download&amp;alias=1015-rabochaya-programma-ldp&amp;category_slug=realizuemye-obrazovatelnye-programmy&amp;Itemid=372"/>
    <hyperlink ref="U826" r:id="rId829" display="http://ou41.ru/wp-content/uploads/2025/06/%D0%9F%D0%A0%D0%9E%D0%93%D0%A0%D0%90%D0%9C%D0%9C%D0%90-%D0%9B%D0%90%D0%93%D0%95%D0%A0"/>
    <hyperlink ref="U829" r:id="rId830" display="https://cloud.mail.ru/public/gAjQ/UMZobFowT"/>
    <hyperlink ref="U830" r:id="rId831" display="https://school48.1c-umi.ru/svedeniya_ob_organizacii_otdyha_detej_i_ih_ozdorovleniya/dokumenty/"/>
    <hyperlink ref="U831" r:id="rId832" display="https://mbou49nt.ucoz.ru/news/letnij_ozdorovitelnyj_lager_s_dnevnym_prebyvaniem/2025-05-13-8"/>
    <hyperlink ref="U832" r:id="rId833" display="https://ntschool50.my1.ru/index/metodicheskie_i_inye_dokumenty_razrabotannye_oo_dlja_obespechenija_obrazovatelnogo_processa/0-206"/>
    <hyperlink ref="U833" r:id="rId834" display="https://55nt.uralschool.ru/upload/sc55nt_new/files/58/c3/58c32e104935856591afe7277bce628e.pdf"/>
    <hyperlink ref="U834" r:id="rId835" display="https://disk.yandex.ru/i/pIKEMtbJbkutbw"/>
    <hyperlink ref="U835" r:id="rId836" display="https://mbou58.ru/index/0-160"/>
    <hyperlink ref="U836" r:id="rId837" display="https://mbousosh61.ru/dokumenty-2"/>
    <hyperlink ref="U837" r:id="rId838" display="http://school64.ucoz.ru/index/vospitatelnaja_rabota/0-160"/>
    <hyperlink ref="U838" r:id="rId839" display="about:blank"/>
    <hyperlink ref="U839" r:id="rId840" display="about:blank"/>
    <hyperlink ref="U840" r:id="rId841"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2" r:id="rId842" display="https://disk.yandex.ru/i/8S7QTXz4I7531Q"/>
    <hyperlink ref="U843" r:id="rId843" display="http://liceum75.ru/sites/default/files/Documents/camping/Programma_ldp_2025.pdf"/>
    <hyperlink ref="U844" r:id="rId844" display="https://sportsschool77.ru/wp-content/uploads/Rabochaya-programma-vospitaniya-MBOU-SOSH-77-NOO-2024-2025-uchebnyj-god.pdf"/>
    <hyperlink ref="U847" r:id="rId845" display="https://nt85.ru/svedeniya-ob-organizacii-otdiha-detey"/>
    <hyperlink ref="U848" r:id="rId846" display="http://gimnazia86.ru/site/pub?id=291"/>
    <hyperlink ref="U849" r:id="rId847" display="about:blank"/>
    <hyperlink ref="U850" r:id="rId848" display="https://nt-school90.narod.ru/2024-2025/prgramma_ldp-90.pdf"/>
    <hyperlink ref="U851" r:id="rId849" display="https://cloud.mail.ru/public/1CqT/5wSkP4H22"/>
    <hyperlink ref="U852" r:id="rId850" display="about:blank"/>
    <hyperlink ref="U854" r:id="rId851" display="https://sch144-nt.ucoz.ru/index/lager_dnevnogo_prebyvanija/0-298"/>
    <hyperlink ref="U856" r:id="rId852" display="https://disk.yandex.ru/i/UYr9E8Y2x8mrjg"/>
    <hyperlink ref="U858" r:id="rId853" display="https://www.gdmnt.ru/upload/iblock/366/366529665af38873d115bcaae80f18a6.pdf"/>
    <hyperlink ref="U860" r:id="rId854" display="http://polusnt.ru/%D0%BA%D0%B0%D0%BB%D0%B5%D0%BD%D0%B4%D0%B0%D1%80%D1%8C.html"/>
    <hyperlink ref="U861" r:id="rId855" display="https://unat.ucoz.ru/index/monitoring_udovletvorennosti_roditelej_organizaciej_otdykha_detej/0-217"/>
    <hyperlink ref="U862" r:id="rId856" display="about:blank"/>
    <hyperlink ref="U863" r:id="rId857"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4" r:id="rId858" display="https://mir.edusite.ru/mmagic.html?page=/camp_maininfo.html"/>
    <hyperlink ref="U865" r:id="rId859" display="https://mir.edusite.ru/mmagic.html?page=/camp_maininfo.html"/>
    <hyperlink ref="U866" r:id="rId860" display="about:blank"/>
    <hyperlink ref="U867" r:id="rId861" display="Программа воспитания утверждена МБУ ДО ТДДТ Приказ №508 от 31.08.2023г. https://ddt-tc.edusite.ru/sveden/files/1354719564dbe6f54bb92befa16098b5.pdf"/>
    <hyperlink ref="G878" r:id="rId862"/>
    <hyperlink ref="G373" r:id="rId863"/>
    <hyperlink ref="G374" r:id="rId864"/>
    <hyperlink ref="G375" r:id="rId865"/>
    <hyperlink ref="G379" r:id="rId866"/>
    <hyperlink ref="G380" r:id="rId867"/>
    <hyperlink ref="G381" r:id="rId868"/>
    <hyperlink ref="G382" r:id="rId869"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3" r:id="rId870"/>
    <hyperlink ref="G384" r:id="rId871"/>
    <hyperlink ref="G385" r:id="rId872"/>
    <hyperlink ref="G386" r:id="rId873" display="https://гимназия155.екатеринбург.рф/"/>
    <hyperlink ref="G387" r:id="rId874"/>
    <hyperlink ref="G388" r:id="rId875"/>
    <hyperlink ref="G389" r:id="rId876"/>
    <hyperlink ref="G390" r:id="rId877"/>
    <hyperlink ref="G391" r:id="rId878"/>
    <hyperlink ref="G392" r:id="rId879"/>
    <hyperlink ref="G393" r:id="rId880"/>
    <hyperlink ref="G436" r:id="rId881"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882" display="https://svt14.uralschool.ru/?section"/>
    <hyperlink ref="U244" r:id="rId883" display="https://svt19.uralschool.ru/?section_id=190"/>
    <hyperlink ref="G952" r:id="rId884"/>
    <hyperlink ref="U401" r:id="rId885" display="https://clck.ru/3SxYqi"/>
    <hyperlink ref="U403" r:id="rId886" display="https://школа53.екатеринбург.рф/upload/sc53_new/files/8c/69/8c6940e912aa4e4dd87af01046746ad3.pdf"/>
    <hyperlink ref="U410" r:id="rId887" display="https://clck.ru/3SxWr6"/>
    <hyperlink ref="U404" r:id="rId888" display="https://школа60.екатеринбург.рф/upload/sc60_new/files/53/52/5352960bc01e2ac258969fcbb409bdd4.pdf"/>
    <hyperlink ref="U395" r:id="rId889" display="https://clck.ru/3SxBYY"/>
    <hyperlink ref="U396" r:id="rId890" display="https://clck.ru/3SxGLW"/>
    <hyperlink ref="G376" r:id="rId891"/>
    <hyperlink ref="G378" r:id="rId892"/>
    <hyperlink ref="G1162" r:id="rId893"/>
    <hyperlink ref="G1166" r:id="rId894"/>
    <hyperlink ref="G1170" r:id="rId895"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72" r:id="rId896"/>
    <hyperlink ref="G446" r:id="rId897"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52" r:id="rId898" display="https://madou-9.edusite.ru/magicpage.html?page=777989"/>
    <hyperlink ref="G956" r:id="rId899"/>
    <hyperlink ref="G957" r:id="rId900"/>
    <hyperlink ref="G960" r:id="rId901" display="https://sadic39.tvoysadik.ru/"/>
    <hyperlink ref="G233" r:id="rId902"/>
    <hyperlink ref="G61" r:id="rId903"/>
    <hyperlink ref="G429" r:id="rId904"/>
    <hyperlink ref="G445" r:id="rId905"/>
    <hyperlink ref="G662" r:id="rId906"/>
    <hyperlink ref="G708" r:id="rId907"/>
    <hyperlink ref="G669" r:id="rId908"/>
    <hyperlink ref="G839" r:id="rId909"/>
    <hyperlink ref="G840" r:id="rId910"/>
    <hyperlink ref="G947" r:id="rId911"/>
    <hyperlink ref="G949" r:id="rId912"/>
    <hyperlink ref="G1007" r:id="rId913"/>
    <hyperlink ref="G1035" r:id="rId914"/>
    <hyperlink ref="G1092" r:id="rId915"/>
    <hyperlink ref="G102" r:id="rId916"/>
    <hyperlink ref="G107" r:id="rId917"/>
    <hyperlink ref="G123" r:id="rId918"/>
    <hyperlink ref="G137" r:id="rId919"/>
    <hyperlink ref="G164" r:id="rId920"/>
    <hyperlink ref="G170" r:id="rId921"/>
    <hyperlink ref="G175" r:id="rId922"/>
    <hyperlink ref="G227" r:id="rId923"/>
    <hyperlink ref="G291" r:id="rId924"/>
    <hyperlink ref="G502" r:id="rId925"/>
    <hyperlink ref="G540" r:id="rId926"/>
    <hyperlink ref="G605" r:id="rId927"/>
    <hyperlink ref="G675" r:id="rId928"/>
    <hyperlink ref="G716" r:id="rId929"/>
    <hyperlink ref="G721" r:id="rId930"/>
    <hyperlink ref="G723" r:id="rId931"/>
    <hyperlink ref="G725" r:id="rId932"/>
    <hyperlink ref="G993" r:id="rId933"/>
    <hyperlink ref="G1174" r:id="rId934"/>
    <hyperlink ref="G1178" r:id="rId935"/>
    <hyperlink ref="G205" r:id="rId936"/>
    <hyperlink ref="G405" r:id="rId937"/>
    <hyperlink ref="G411" r:id="rId938"/>
    <hyperlink ref="G447" r:id="rId939"/>
    <hyperlink ref="G448" r:id="rId940"/>
    <hyperlink ref="G211" r:id="rId941"/>
    <hyperlink ref="G206" r:id="rId942"/>
    <hyperlink ref="G207" r:id="rId943"/>
    <hyperlink ref="G210" r:id="rId944"/>
    <hyperlink ref="G501" r:id="rId945"/>
    <hyperlink ref="G471" r:id="rId946"/>
    <hyperlink ref="G208" r:id="rId947"/>
    <hyperlink ref="G1223" r:id="rId948"/>
    <hyperlink ref="G1224" r:id="rId949"/>
    <hyperlink ref="G1225" r:id="rId950"/>
    <hyperlink ref="G1226" r:id="rId951"/>
    <hyperlink ref="G1227" r:id="rId952"/>
    <hyperlink ref="G1228" r:id="rId953"/>
    <hyperlink ref="G1229" r:id="rId954"/>
    <hyperlink ref="G1230" r:id="rId955"/>
    <hyperlink ref="G1231" r:id="rId956"/>
    <hyperlink ref="G1232" r:id="rId957"/>
    <hyperlink ref="G1233" r:id="rId958"/>
    <hyperlink ref="U1235" r:id="rId959" display="Документы - Муниципальное автономное общеобразовательное учреждение средняя общеобразовательная школа №1 имени В.А. Малых"/>
    <hyperlink ref="U1233" r:id="rId960" display="https://oshkurkovo.uralschool.ru/?section_id=188"/>
    <hyperlink ref="U1230" r:id="rId961" display="https://dvinka28.uralschool.ru/?section_id=156"/>
    <hyperlink ref="U1225" r:id="rId962" display="https://z-uspenka.uralschool.ru/upload/scz_uspenka_new/files/ff/e1/ffe191a3a68de8275076e5a575218cf6.pdf, Программа с приложениями утверждена приказом директора от 10.04.2025 № 32"/>
    <hyperlink ref="U1223" r:id="rId963" display="https://20tugulym.uralschool.ru/?section_id=41 , Программа утверждена приказом директора МБОУ Зубковская ООШ № 20 от 11.04.2025 № 22"/>
    <hyperlink ref="U683" r:id="rId964" display="http://kruf9.ru/wp-content/uploads/2025/05/Programma_LOL_MAOU_SSh__9.pdf"/>
    <hyperlink ref="U684" r:id="rId965" display="http://kruf9.ru/wp-content/uploads/2025/05/Programma_LOL_MAOU_SSh__9.pdf"/>
    <hyperlink ref="G17" r:id="rId966"/>
    <hyperlink ref="U18" r:id="rId967" display="https://alapaevskddt.edusite.ru/sveden/files/179e075b93f1857dc2e5a40dd6e090bd.pdf"/>
    <hyperlink ref="U757" r:id="rId968" display="https://2nsergi.uralschool.ru/upload/sc2nsergi_new/files/b9/0f/b90fbb167dd9d187c2ff918d63c2acde.pdf   Приказ об утверждении от 12.01.2026 № 4"/>
    <hyperlink ref="U761" r:id="rId969" display="https://8atig.uralschool.ru/?section_id=182"/>
    <hyperlink ref="T227" r:id="rId970" display="https://22-vp.ru/images/docs/pasport_dostupnosti22.pdf"/>
    <hyperlink ref="U1252" r:id="rId971" display="https://uralsky.uralschool.ru/upload/scuralsky_new/files/d4/01/d4018c026edca93f10c236d519653bae.pdf"/>
    <hyperlink ref="U889" r:id="rId972" display="https://clck.ru/3Su3hi"/>
    <hyperlink ref="U890" r:id="rId973" display="https://оошакинфиево.рф/item/1533204"/>
    <hyperlink ref="U887" r:id="rId974" display="https://clck.ru/3SsgvA"/>
    <hyperlink ref="U888" r:id="rId975" display="https://clck.ru/3Stzq4"/>
    <hyperlink ref="U886" r:id="rId976" display="https://clck.ru/3SshBV"/>
    <hyperlink ref="G959" r:id="rId977"/>
    <hyperlink ref="G953" r:id="rId978"/>
    <hyperlink ref="G946" r:id="rId979"/>
    <hyperlink ref="G944" r:id="rId980"/>
    <hyperlink ref="G943" r:id="rId981"/>
    <hyperlink ref="G940" r:id="rId982"/>
    <hyperlink ref="G937" r:id="rId983"/>
    <hyperlink ref="G936" r:id="rId984"/>
    <hyperlink ref="G935" r:id="rId985"/>
    <hyperlink ref="U930" r:id="rId986" display="https://1prv.uralschool.ru/?section_id=76"/>
    <hyperlink ref="U937" r:id="rId987" display="https://school-16.ru/shkolnyj-lager/ob-organizatsii-otdykha-detej-i-ikh-ozdorovlenii"/>
    <hyperlink ref="U955" r:id="rId988" display="https://црдмпервоуральск.рф/sveden/common"/>
    <hyperlink ref="U957" r:id="rId989" display="https://mdou12-pervouralsk.caduk.ru/camp_maininfo.html"/>
    <hyperlink ref="U960" r:id="rId990" display="https://sadic39.tvoysadik.ru/?section_id=790"/>
    <hyperlink ref="U961" r:id="rId991" display="https://sadic39.tvoysadik.ru/?section_id=790"/>
    <hyperlink ref="U925" r:id="rId992" display="https://school3-prv.ru/lagerya-dnevnogo-prebyvaniya"/>
    <hyperlink ref="U924" r:id="rId993" display="https://1prv.uralschool.ru/?section_id=76"/>
    <hyperlink ref="U928" r:id="rId994" display="https://school3-prv.ru/lagerya-dnevnogo-prebyvaniya"/>
    <hyperlink ref="U926" r:id="rId995" display="https://school3-prv.ru/lagerya-dnevnogo-prebyvaniya"/>
    <hyperlink ref="U931" r:id="rId996" display="https://cloud.mail.ru/public/n8R3/D5XGoCZLk"/>
    <hyperlink ref="U932" r:id="rId997" display="https://10prv.uralschool.ru/?section_id=61"/>
    <hyperlink ref="U70" r:id="rId998" display="https://asosh-1.eduface.ru/activity/educational_work"/>
    <hyperlink ref="U71" r:id="rId999" display="https://6arti.uralschool.ru/?section_id=57"/>
    <hyperlink ref="U72" r:id="rId1000"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1001"/>
    <hyperlink ref="U106" r:id="rId1002"/>
    <hyperlink ref="U104" r:id="rId1003"/>
    <hyperlink ref="U103" r:id="rId1004"/>
    <hyperlink ref="U101" r:id="rId1005"/>
    <hyperlink ref="U100" r:id="rId1006"/>
    <hyperlink ref="U99" r:id="rId1007"/>
    <hyperlink ref="U876" r:id="rId1008" display="https://старт.тагилспорт.рф/sveden/education/"/>
    <hyperlink ref="U799" r:id="rId1009" display="Программа воспитания утверждена МАОУ СОШ № 5 с углубленным изучением отдельных предметов им.Г.Н. Зайцева. Приказ № 82 от 02.06.2025 https://shkola5nt.ru/page/439"/>
    <hyperlink ref="U803" r:id="rId1010" display="https://vutka8.ru/raznoe/programma_ldp.pdf"/>
    <hyperlink ref="U805" r:id="rId1011" display="https://clck.ru/3SkiZh"/>
    <hyperlink ref="U806" r:id="rId1012" display="https://school10-nt.ucoz.ru/2024-2025/ldp/t-a-programma_ldp.pdf"/>
    <hyperlink ref="U809" r:id="rId1013" display="https://clck.ru/3SkjUJ"/>
    <hyperlink ref="U810" r:id="rId1014" display="https://clck.ru/3Skkwq"/>
    <hyperlink ref="U814" r:id="rId1015" display="https://clck.ru/3Sknn6"/>
    <hyperlink ref="U816" r:id="rId1016" display="https://wkola25.ucoz.ru/1/2024-2025/programma_vr_lagerja_dp-2025.pdf"/>
    <hyperlink ref="U827" r:id="rId1017" display="https://clck.ru/3SmpLo"/>
    <hyperlink ref="U828" r:id="rId1018" display="https://clck.ru/3SmpXK"/>
    <hyperlink ref="G415" r:id="rId1019"/>
    <hyperlink ref="G428" r:id="rId1020"/>
    <hyperlink ref="G419" r:id="rId1021"/>
    <hyperlink ref="G424" r:id="rId1022" display="https://clck.yandex.ru/redir/nWO_r1F33ck?data=NnBZTWRhdFZKOHRaTENSMFc4S0VQUFlGVkxYbW1tYXFzYTJvNm56TGlGZVctTEh0VTRSVTBRbTN3WXpJejR0VjJTRnlJMVEwaGxzMEd2UFdSOW00UFJta0I0STlNZF9SQkpUSlppb1RhRnM&amp;b64e=2&amp;sign=07f638be2abf0086e1a3cae15ef02131&amp;keyno=17"/>
    <hyperlink ref="U426" r:id="rId1023" display="https://lager-108.uralschool.ru/lager/org-recreation/documents"/>
    <hyperlink ref="G430" r:id="rId1024"/>
    <hyperlink ref="G432" r:id="rId1025"/>
    <hyperlink ref="G435" r:id="rId1026"/>
    <hyperlink ref="G434" r:id="rId1027"/>
    <hyperlink ref="G433" r:id="rId1028"/>
    <hyperlink ref="G421" r:id="rId1029"/>
    <hyperlink ref="G431" r:id="rId1030"/>
    <hyperlink ref="G425" r:id="rId1031" display="https://лицей88.екатеринбург.рф/"/>
    <hyperlink ref="G1158" r:id="rId1032"/>
    <hyperlink ref="U1055" r:id="rId1033" display="http://xn--25-6kca7athwb1b5d.xn--p1ai/25/programma_vospitatelnoj_raboty_lol.pdf"/>
    <hyperlink ref="U50" r:id="rId1034" display="https://5art.uralschool.ru/?section_id=106"/>
    <hyperlink ref="G273" r:id="rId1035"/>
    <hyperlink ref="G1068" r:id="rId1036"/>
    <hyperlink ref="G1069" r:id="rId1037"/>
    <hyperlink ref="G1070" r:id="rId1038"/>
    <hyperlink ref="G1071" r:id="rId1039"/>
    <hyperlink ref="G1076" r:id="rId1040"/>
    <hyperlink ref="G1074" r:id="rId1041"/>
    <hyperlink ref="G1075" r:id="rId1042" display="https://20srv.uralschool.ru/?section_id=471"/>
    <hyperlink ref="G1082" r:id="rId1043"/>
    <hyperlink ref="G1085" r:id="rId1044"/>
    <hyperlink ref="G1084" r:id="rId1045"/>
    <hyperlink ref="U1069" r:id="rId1046" display="https://9srv.uralschool.ru/?section_id=228"/>
    <hyperlink ref="U1074" r:id="rId1047" display="https://srv19.uralschool.ru/file/download?id=14983"/>
    <hyperlink ref="U1076" r:id="rId1048" display="Программа утверждена приказом директора №145-ах от 10.04.25г._x000a_https://21srv.uralschool.ru/?section_id=315"/>
    <hyperlink ref="U1079" r:id="rId1049" display="https://23srv.uralschool.ru/upload/sc23srv_new/files/18/e6/18e66c133da46c97742ac25d3152d397.pdf"/>
    <hyperlink ref="U1094" r:id="rId1050" display="Приказ МАУ ДО &quot;Центр детского творчества&quot;от 26.03.2025 г. № 20-ах https://cdtserov.ru/wp-content/uploads/2025/05/программа-на-сайт-первая.pdf"/>
    <hyperlink ref="G329" r:id="rId1051"/>
    <hyperlink ref="G330" r:id="rId1052"/>
    <hyperlink ref="G1111" r:id="rId1053"/>
    <hyperlink ref="G300" r:id="rId1054"/>
    <hyperlink ref="G138" r:id="rId1055"/>
    <hyperlink ref="G104" r:id="rId1056"/>
    <hyperlink ref="G101" r:id="rId1057"/>
    <hyperlink ref="G292" r:id="rId1058"/>
    <hyperlink ref="G688" r:id="rId1059"/>
    <hyperlink ref="G420" r:id="rId1060"/>
    <hyperlink ref="G418" r:id="rId1061"/>
    <hyperlink ref="G423" r:id="rId1062"/>
    <hyperlink ref="G426" r:id="rId1063"/>
    <hyperlink ref="G427" r:id="rId1064"/>
    <hyperlink ref="G439" r:id="rId1065"/>
    <hyperlink ref="G440" r:id="rId1066"/>
    <hyperlink ref="G441" r:id="rId1067"/>
    <hyperlink ref="G443" r:id="rId1068"/>
    <hyperlink ref="G444" r:id="rId1069"/>
    <hyperlink ref="G449" r:id="rId1070"/>
    <hyperlink ref="G451" r:id="rId1071"/>
    <hyperlink ref="G450" r:id="rId1072"/>
    <hyperlink ref="G452" r:id="rId1073"/>
    <hyperlink ref="G453" r:id="rId1074"/>
    <hyperlink ref="G455" r:id="rId1075"/>
    <hyperlink ref="G454" r:id="rId1076"/>
    <hyperlink ref="G456" r:id="rId1077"/>
    <hyperlink ref="G457" r:id="rId1078"/>
    <hyperlink ref="G458" r:id="rId1079"/>
    <hyperlink ref="G459" r:id="rId1080"/>
    <hyperlink ref="G460" r:id="rId1081"/>
    <hyperlink ref="G461" r:id="rId1082"/>
    <hyperlink ref="G462" r:id="rId1083"/>
    <hyperlink ref="G731" r:id="rId1084"/>
    <hyperlink ref="G506" r:id="rId1085"/>
    <hyperlink ref="G1046" r:id="rId1086"/>
    <hyperlink ref="G1045" r:id="rId1087"/>
    <hyperlink ref="G598" r:id="rId1088"/>
    <hyperlink ref="G972" r:id="rId1089"/>
    <hyperlink ref="G597" r:id="rId1090"/>
    <hyperlink ref="U397" r:id="rId1091" display="https://гимназия13.екатеринбург.рф/?section_id=32"/>
    <hyperlink ref="U402" r:id="rId1092"/>
    <hyperlink ref="U406" r:id="rId1093" display="https://школа71.екатеринбург.рф/?section_id=14"/>
    <hyperlink ref="U407" r:id="rId1094" display="https://школа76.екатеринбург.рф/?section_id=16"/>
    <hyperlink ref="U411" r:id="rId1095" display="https://школа97.екатеринбург.рф/?section_id=227"/>
    <hyperlink ref="U412" r:id="rId1096" display="https://лицей110.екатеринбург.рф/?section_id=324"/>
    <hyperlink ref="U413" r:id="rId1097" display="https://гимназия210.екатеринбург.рф/?section_id=149"/>
    <hyperlink ref="U414" r:id="rId1098"/>
    <hyperlink ref="U1012" r:id="rId1099"/>
    <hyperlink ref="U1015" r:id="rId1100"/>
    <hyperlink ref="U1016" r:id="rId1101"/>
    <hyperlink ref="U1019" r:id="rId1102" display="https://school8.uralschool.ru/upload/scschool8_new/files/08/62/0862ff810e02273a449df35d09124467.pdf"/>
    <hyperlink ref="U1020" r:id="rId1103"/>
    <hyperlink ref="U1021" r:id="rId1104" display="https://10rezh.uralschool.ru/site/pub?id=711"/>
    <hyperlink ref="U1026" r:id="rId1105"/>
    <hyperlink ref="U1027" r:id="rId1106"/>
    <hyperlink ref="U1028" r:id="rId1107"/>
    <hyperlink ref="U1030" r:id="rId1108" display="http://детсад4.рф/upload/ts4rezh_new/files/52/89/52891c3842d747e35f6938256e7c8913.pdf"/>
    <hyperlink ref="U1031" r:id="rId1109"/>
    <hyperlink ref="U1032" r:id="rId1110"/>
    <hyperlink ref="U1033" r:id="rId1111"/>
    <hyperlink ref="U1034" r:id="rId1112" display="https://14lastochka.tvoysadik.ru/upload/ts14lastochka_new/files/16/02/16022b66c3387d4f0173501b6e749b07.pdf"/>
    <hyperlink ref="U1035" r:id="rId1113"/>
    <hyperlink ref="U1036" r:id="rId1114"/>
    <hyperlink ref="U1038" r:id="rId1115"/>
    <hyperlink ref="U1039" r:id="rId1116"/>
    <hyperlink ref="U1042" r:id="rId1117" display="https://ds36rezh.tvoysadik.ru/upload/tsds36rezh_new/files/06/ca/06ca0c12c05e0733bc06d640a120251a.pdf"/>
    <hyperlink ref="G1220" r:id="rId1118"/>
    <hyperlink ref="G196" r:id="rId1119"/>
    <hyperlink ref="G88" r:id="rId1120"/>
    <hyperlink ref="G287" r:id="rId1121"/>
    <hyperlink ref="G512" r:id="rId1122"/>
    <hyperlink ref="G513" r:id="rId1123"/>
    <hyperlink ref="G515" r:id="rId1124"/>
    <hyperlink ref="G514" r:id="rId1125"/>
    <hyperlink ref="G1206" r:id="rId1126"/>
    <hyperlink ref="G1208" r:id="rId1127"/>
    <hyperlink ref="G1210" r:id="rId1128"/>
    <hyperlink ref="G1213" r:id="rId1129"/>
    <hyperlink ref="G1221" r:id="rId1130"/>
    <hyperlink ref="G1218" r:id="rId1131"/>
    <hyperlink ref="G1217" r:id="rId1132"/>
    <hyperlink ref="G742" r:id="rId1133"/>
    <hyperlink ref="G746" r:id="rId1134"/>
    <hyperlink ref="G749" r:id="rId1135"/>
    <hyperlink ref="G789" r:id="rId1136"/>
    <hyperlink ref="G732" r:id="rId1137"/>
    <hyperlink ref="U8" r:id="rId1138" display="https://clck.su/KuDPD"/>
    <hyperlink ref="U9" r:id="rId1139" display="https://clck.su/bhUer"/>
    <hyperlink ref="U11" r:id="rId1140" display="https://clck.ru/3SuctL"/>
    <hyperlink ref="U12" r:id="rId1141" display="https://clck.ru/3SxGLr"/>
    <hyperlink ref="U13" r:id="rId1142" display="https://clck.ru/3Swcep"/>
    <hyperlink ref="G520" r:id="rId1143"/>
    <hyperlink ref="G526" r:id="rId1144"/>
    <hyperlink ref="U732" r:id="rId1145" display="https://mahnevo.uralschool.ru/?section_id=199"/>
    <hyperlink ref="G487" r:id="rId1146"/>
    <hyperlink ref="G486" r:id="rId1147"/>
    <hyperlink ref="G497" r:id="rId1148"/>
    <hyperlink ref="G288" r:id="rId1149"/>
    <hyperlink ref="G294" r:id="rId1150"/>
    <hyperlink ref="G73" r:id="rId1151"/>
    <hyperlink ref="G406" r:id="rId1152"/>
    <hyperlink ref="G931" r:id="rId1153"/>
    <hyperlink ref="G930" r:id="rId1154"/>
    <hyperlink ref="G442" r:id="rId1155"/>
    <hyperlink ref="G463" r:id="rId1156"/>
    <hyperlink ref="G469" r:id="rId1157" display="https://школа68.екатеринбург.рф/"/>
    <hyperlink ref="G470" r:id="rId1158"/>
    <hyperlink ref="U470" r:id="rId1159" display="https://nadegda.tvoysadik.ru/?section_id=1939"/>
    <hyperlink ref="G466" r:id="rId1160"/>
    <hyperlink ref="G468" r:id="rId1161"/>
    <hyperlink ref="G467" r:id="rId1162"/>
    <hyperlink ref="G950" r:id="rId1163"/>
    <hyperlink ref="U950" r:id="rId1164"/>
    <hyperlink ref="G6" r:id="rId1165"/>
    <hyperlink ref="U172" r:id="rId1166"/>
    <hyperlink ref="U173" r:id="rId1167"/>
    <hyperlink ref="U174" r:id="rId1168"/>
    <hyperlink ref="U175" r:id="rId1169"/>
    <hyperlink ref="G331" r:id="rId1170" display="https://195.tvoysadik.ru/"/>
    <hyperlink ref="U959" r:id="rId1171"/>
    <hyperlink ref="G1209" r:id="rId1172"/>
    <hyperlink ref="G1211" r:id="rId1173"/>
    <hyperlink ref="G1214" r:id="rId1174"/>
    <hyperlink ref="G1215" r:id="rId1175"/>
    <hyperlink ref="G1216" r:id="rId1176"/>
    <hyperlink ref="G1105" r:id="rId1177"/>
    <hyperlink ref="G542" r:id="rId1178"/>
    <hyperlink ref="U596" r:id="rId1179" display="https://kupc.ru/lager-ekspediciya-na-planetu-rusal"/>
    <hyperlink ref="U597" r:id="rId1180" display="https://kupc.ru/lager-proflandiya"/>
    <hyperlink ref="G873" r:id="rId1181"/>
    <hyperlink ref="G917" r:id="rId1182"/>
  </hyperlinks>
  <pageMargins left="0.7" right="0.7" top="0.75" bottom="0.75" header="0" footer="0"/>
  <pageSetup paperSize="9" fitToHeight="0" orientation="landscape" r:id="rId1183"/>
  <legacyDrawing r:id="rId1184"/>
  <tableParts count="1">
    <tablePart r:id="rId118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J1002"/>
  <sheetViews>
    <sheetView zoomScale="107" zoomScaleNormal="107" workbookViewId="0">
      <pane xSplit="2" ySplit="4" topLeftCell="C82" activePane="bottomRight" state="frozen"/>
      <selection pane="topRight" activeCell="C1" sqref="C1"/>
      <selection pane="bottomLeft" activeCell="A5" sqref="A5"/>
      <selection pane="bottomRight" activeCell="A6" sqref="A6"/>
    </sheetView>
  </sheetViews>
  <sheetFormatPr defaultColWidth="14.42578125" defaultRowHeight="12" outlineLevelRow="1"/>
  <cols>
    <col min="1" max="1" width="7" style="75" customWidth="1"/>
    <col min="2" max="2" width="24.42578125" style="75" customWidth="1"/>
    <col min="3" max="3" width="14.7109375" style="75" customWidth="1"/>
    <col min="4" max="4" width="16.140625" style="75" customWidth="1"/>
    <col min="5" max="5" width="16" style="75" customWidth="1"/>
    <col min="6" max="6" width="23.42578125" style="75" customWidth="1"/>
    <col min="7" max="7" width="26.85546875" style="75" customWidth="1"/>
    <col min="8" max="8" width="13" style="75" customWidth="1"/>
    <col min="9" max="9" width="14.85546875" style="75" customWidth="1"/>
    <col min="10" max="10" width="20.42578125" style="75" customWidth="1"/>
    <col min="11" max="12" width="21.42578125" style="75" customWidth="1"/>
    <col min="13" max="13" width="29.42578125" style="75" customWidth="1"/>
    <col min="14" max="14" width="14.140625" style="75" customWidth="1"/>
    <col min="15" max="15" width="30" style="75" customWidth="1"/>
    <col min="16" max="16" width="26.42578125" style="75" customWidth="1"/>
    <col min="17" max="17" width="47" style="75" customWidth="1"/>
    <col min="18" max="18" width="25.28515625" style="75" customWidth="1"/>
    <col min="19" max="19" width="18.28515625" style="75" customWidth="1"/>
    <col min="20" max="20" width="49.7109375" style="75" customWidth="1"/>
    <col min="21" max="21" width="38.7109375" style="736" customWidth="1"/>
    <col min="22" max="22" width="15.7109375" style="75" hidden="1" customWidth="1"/>
    <col min="23" max="23" width="17" style="95" customWidth="1"/>
    <col min="24" max="36" width="9.140625" style="75" customWidth="1"/>
    <col min="37" max="16384" width="14.42578125" style="75"/>
  </cols>
  <sheetData>
    <row r="1" spans="1:35" s="91" customFormat="1" ht="15.75" thickBot="1">
      <c r="A1" s="806"/>
      <c r="B1" s="812"/>
      <c r="C1" s="812"/>
      <c r="D1" s="812"/>
      <c r="E1" s="812"/>
      <c r="F1" s="812"/>
      <c r="G1" s="812"/>
      <c r="H1" s="812"/>
      <c r="I1" s="812"/>
      <c r="J1" s="812"/>
      <c r="K1" s="812"/>
      <c r="L1" s="812"/>
      <c r="M1" s="812"/>
      <c r="N1" s="812"/>
      <c r="O1" s="812"/>
      <c r="P1" s="812"/>
      <c r="Q1" s="812"/>
      <c r="R1" s="812"/>
      <c r="S1" s="812"/>
      <c r="T1" s="812"/>
      <c r="U1" s="812"/>
      <c r="V1" s="92"/>
      <c r="W1" s="90"/>
      <c r="X1" s="90"/>
      <c r="Y1" s="90"/>
      <c r="Z1" s="90"/>
      <c r="AA1" s="90"/>
      <c r="AB1" s="90"/>
      <c r="AC1" s="90"/>
      <c r="AD1" s="90"/>
      <c r="AE1" s="90"/>
      <c r="AF1" s="90"/>
      <c r="AG1" s="90"/>
      <c r="AH1" s="90"/>
      <c r="AI1" s="90"/>
    </row>
    <row r="2" spans="1:35" ht="12" customHeight="1">
      <c r="A2" s="793" t="s">
        <v>1</v>
      </c>
      <c r="B2" s="785" t="s">
        <v>2</v>
      </c>
      <c r="C2" s="785" t="s">
        <v>3</v>
      </c>
      <c r="D2" s="785" t="s">
        <v>4</v>
      </c>
      <c r="E2" s="785" t="s">
        <v>5</v>
      </c>
      <c r="F2" s="785" t="s">
        <v>4294</v>
      </c>
      <c r="G2" s="785" t="s">
        <v>6</v>
      </c>
      <c r="H2" s="785" t="s">
        <v>7</v>
      </c>
      <c r="I2" s="787" t="s">
        <v>8</v>
      </c>
      <c r="J2" s="815"/>
      <c r="K2" s="815"/>
      <c r="L2" s="815"/>
      <c r="M2" s="815"/>
      <c r="N2" s="816"/>
      <c r="O2" s="785" t="s">
        <v>187</v>
      </c>
      <c r="P2" s="785" t="s">
        <v>10</v>
      </c>
      <c r="Q2" s="785" t="s">
        <v>11</v>
      </c>
      <c r="R2" s="785" t="s">
        <v>12</v>
      </c>
      <c r="S2" s="785" t="s">
        <v>13</v>
      </c>
      <c r="T2" s="785" t="s">
        <v>14</v>
      </c>
      <c r="U2" s="810" t="s">
        <v>15</v>
      </c>
      <c r="V2" s="93"/>
      <c r="W2" s="3"/>
      <c r="X2" s="3"/>
      <c r="Y2" s="3"/>
      <c r="Z2" s="3"/>
      <c r="AA2" s="3"/>
      <c r="AB2" s="3"/>
      <c r="AC2" s="3"/>
      <c r="AD2" s="3"/>
      <c r="AE2" s="3"/>
      <c r="AF2" s="3"/>
      <c r="AG2" s="3"/>
      <c r="AH2" s="3"/>
      <c r="AI2" s="3"/>
    </row>
    <row r="3" spans="1:35" ht="48">
      <c r="A3" s="813"/>
      <c r="B3" s="814"/>
      <c r="C3" s="814"/>
      <c r="D3" s="814"/>
      <c r="E3" s="814"/>
      <c r="F3" s="790"/>
      <c r="G3" s="814"/>
      <c r="H3" s="814"/>
      <c r="I3" s="4" t="s">
        <v>16</v>
      </c>
      <c r="J3" s="4" t="s">
        <v>17</v>
      </c>
      <c r="K3" s="4" t="s">
        <v>18</v>
      </c>
      <c r="L3" s="4" t="s">
        <v>19</v>
      </c>
      <c r="M3" s="4" t="s">
        <v>20</v>
      </c>
      <c r="N3" s="4" t="s">
        <v>21</v>
      </c>
      <c r="O3" s="814"/>
      <c r="P3" s="814"/>
      <c r="Q3" s="814"/>
      <c r="R3" s="814"/>
      <c r="S3" s="814"/>
      <c r="T3" s="814"/>
      <c r="U3" s="811"/>
      <c r="V3" s="73"/>
      <c r="W3" s="3"/>
      <c r="X3" s="3"/>
      <c r="Y3" s="3"/>
      <c r="Z3" s="3"/>
      <c r="AA3" s="3"/>
      <c r="AB3" s="3"/>
      <c r="AC3" s="3"/>
      <c r="AD3" s="3"/>
      <c r="AE3" s="3"/>
      <c r="AF3" s="3"/>
      <c r="AG3" s="3"/>
      <c r="AH3" s="3"/>
      <c r="AI3" s="3"/>
    </row>
    <row r="4" spans="1:35" s="159" customFormat="1" ht="12.75" thickBot="1">
      <c r="A4" s="737" t="s">
        <v>4204</v>
      </c>
      <c r="B4" s="738" t="s">
        <v>4131</v>
      </c>
      <c r="C4" s="738" t="s">
        <v>4132</v>
      </c>
      <c r="D4" s="738" t="s">
        <v>4133</v>
      </c>
      <c r="E4" s="738" t="s">
        <v>4135</v>
      </c>
      <c r="F4" s="738" t="s">
        <v>4142</v>
      </c>
      <c r="G4" s="738" t="s">
        <v>4205</v>
      </c>
      <c r="H4" s="738" t="s">
        <v>4206</v>
      </c>
      <c r="I4" s="738" t="s">
        <v>4207</v>
      </c>
      <c r="J4" s="738" t="s">
        <v>4208</v>
      </c>
      <c r="K4" s="738" t="s">
        <v>4209</v>
      </c>
      <c r="L4" s="738" t="s">
        <v>4210</v>
      </c>
      <c r="M4" s="738" t="s">
        <v>4211</v>
      </c>
      <c r="N4" s="738" t="s">
        <v>4212</v>
      </c>
      <c r="O4" s="738" t="s">
        <v>4213</v>
      </c>
      <c r="P4" s="738" t="s">
        <v>4214</v>
      </c>
      <c r="Q4" s="738" t="s">
        <v>4215</v>
      </c>
      <c r="R4" s="738" t="s">
        <v>4216</v>
      </c>
      <c r="S4" s="738" t="s">
        <v>4217</v>
      </c>
      <c r="T4" s="738" t="s">
        <v>4218</v>
      </c>
      <c r="U4" s="738" t="s">
        <v>4219</v>
      </c>
      <c r="V4" s="739" t="s">
        <v>11374</v>
      </c>
      <c r="W4" s="158"/>
      <c r="X4" s="158"/>
      <c r="Y4" s="158"/>
      <c r="Z4" s="158"/>
      <c r="AA4" s="158"/>
      <c r="AB4" s="158"/>
      <c r="AC4" s="158"/>
      <c r="AD4" s="158"/>
      <c r="AE4" s="158"/>
      <c r="AF4" s="158"/>
      <c r="AG4" s="158"/>
      <c r="AH4" s="158"/>
      <c r="AI4" s="158"/>
    </row>
    <row r="5" spans="1:35" customFormat="1" ht="37.5">
      <c r="A5" s="775" t="s">
        <v>9406</v>
      </c>
      <c r="B5" s="740"/>
      <c r="C5" s="740"/>
      <c r="D5" s="740"/>
      <c r="E5" s="740"/>
      <c r="F5" s="741"/>
      <c r="G5" s="742"/>
      <c r="H5" s="741"/>
      <c r="I5" s="741"/>
      <c r="J5" s="741"/>
      <c r="K5" s="743"/>
      <c r="L5" s="741"/>
      <c r="M5" s="741"/>
      <c r="N5" s="741"/>
      <c r="O5" s="741"/>
      <c r="P5" s="744"/>
      <c r="Q5" s="745"/>
      <c r="R5" s="741"/>
      <c r="S5" s="741"/>
      <c r="T5" s="746"/>
      <c r="U5" s="399"/>
      <c r="V5" s="764">
        <v>111</v>
      </c>
      <c r="W5" s="2"/>
      <c r="X5" s="2"/>
      <c r="Y5" s="2"/>
      <c r="Z5" s="2"/>
      <c r="AA5" s="2"/>
      <c r="AB5" s="2"/>
      <c r="AC5" s="2"/>
      <c r="AD5" s="2"/>
      <c r="AE5" s="2"/>
      <c r="AF5" s="2"/>
      <c r="AG5" s="2"/>
      <c r="AH5" s="2"/>
    </row>
    <row r="6" spans="1:35" ht="84" outlineLevel="1">
      <c r="A6" s="776">
        <v>1</v>
      </c>
      <c r="B6" s="36" t="s">
        <v>11462</v>
      </c>
      <c r="C6" s="36" t="s">
        <v>68</v>
      </c>
      <c r="D6" s="36" t="s">
        <v>4011</v>
      </c>
      <c r="E6" s="36">
        <v>6601005043</v>
      </c>
      <c r="F6" s="36" t="s">
        <v>5863</v>
      </c>
      <c r="G6" s="115" t="s">
        <v>6699</v>
      </c>
      <c r="H6" s="10" t="s">
        <v>4012</v>
      </c>
      <c r="I6" s="8" t="s">
        <v>24</v>
      </c>
      <c r="J6" s="16" t="s">
        <v>4442</v>
      </c>
      <c r="K6" s="40">
        <v>115</v>
      </c>
      <c r="L6" s="10" t="s">
        <v>4021</v>
      </c>
      <c r="M6" s="747" t="s">
        <v>7350</v>
      </c>
      <c r="N6" s="76" t="s">
        <v>57</v>
      </c>
      <c r="O6" s="77" t="s">
        <v>254</v>
      </c>
      <c r="P6" s="16" t="s">
        <v>12883</v>
      </c>
      <c r="Q6" s="142" t="s">
        <v>9560</v>
      </c>
      <c r="R6" s="16" t="s">
        <v>255</v>
      </c>
      <c r="S6" s="16" t="s">
        <v>4014</v>
      </c>
      <c r="T6" s="127" t="s">
        <v>10855</v>
      </c>
      <c r="U6" s="400" t="s">
        <v>14102</v>
      </c>
      <c r="V6" s="765"/>
      <c r="W6" s="38"/>
      <c r="X6" s="38"/>
      <c r="Y6" s="38"/>
      <c r="Z6" s="38"/>
      <c r="AA6" s="38"/>
      <c r="AB6" s="38"/>
      <c r="AC6" s="38"/>
      <c r="AD6" s="38"/>
      <c r="AE6" s="38"/>
      <c r="AF6" s="38"/>
      <c r="AG6" s="38"/>
      <c r="AH6" s="38"/>
      <c r="AI6" s="38"/>
    </row>
    <row r="7" spans="1:35" ht="84" outlineLevel="1">
      <c r="A7" s="776">
        <f>A6+1</f>
        <v>2</v>
      </c>
      <c r="B7" s="8" t="s">
        <v>11463</v>
      </c>
      <c r="C7" s="36" t="s">
        <v>68</v>
      </c>
      <c r="D7" s="8" t="s">
        <v>4015</v>
      </c>
      <c r="E7" s="56">
        <v>6601005011</v>
      </c>
      <c r="F7" s="39" t="s">
        <v>5864</v>
      </c>
      <c r="G7" s="120" t="s">
        <v>261</v>
      </c>
      <c r="H7" s="10" t="s">
        <v>4012</v>
      </c>
      <c r="I7" s="8" t="s">
        <v>24</v>
      </c>
      <c r="J7" s="16" t="s">
        <v>4442</v>
      </c>
      <c r="K7" s="40">
        <v>115</v>
      </c>
      <c r="L7" s="10" t="s">
        <v>4021</v>
      </c>
      <c r="M7" s="747" t="s">
        <v>7329</v>
      </c>
      <c r="N7" s="76" t="s">
        <v>57</v>
      </c>
      <c r="O7" s="18">
        <v>1989</v>
      </c>
      <c r="P7" s="16" t="s">
        <v>11639</v>
      </c>
      <c r="Q7" s="142" t="s">
        <v>10864</v>
      </c>
      <c r="R7" s="10" t="s">
        <v>255</v>
      </c>
      <c r="S7" s="385" t="s">
        <v>4016</v>
      </c>
      <c r="T7" s="127" t="s">
        <v>10856</v>
      </c>
      <c r="U7" s="400" t="s">
        <v>11643</v>
      </c>
      <c r="V7" s="765"/>
      <c r="W7" s="38"/>
      <c r="X7" s="38"/>
      <c r="Y7" s="38"/>
      <c r="Z7" s="38"/>
      <c r="AA7" s="38"/>
      <c r="AB7" s="38"/>
      <c r="AC7" s="38"/>
      <c r="AD7" s="38"/>
      <c r="AE7" s="38"/>
      <c r="AF7" s="38"/>
      <c r="AG7" s="38"/>
      <c r="AH7" s="38"/>
      <c r="AI7" s="38"/>
    </row>
    <row r="8" spans="1:35" ht="84" outlineLevel="1">
      <c r="A8" s="776">
        <f t="shared" ref="A8:A13" si="0">A7+1</f>
        <v>3</v>
      </c>
      <c r="B8" s="8" t="s">
        <v>11464</v>
      </c>
      <c r="C8" s="36" t="s">
        <v>68</v>
      </c>
      <c r="D8" s="8" t="s">
        <v>4017</v>
      </c>
      <c r="E8" s="13">
        <v>6601005004</v>
      </c>
      <c r="F8" s="8" t="s">
        <v>5865</v>
      </c>
      <c r="G8" s="112" t="s">
        <v>6694</v>
      </c>
      <c r="H8" s="10" t="s">
        <v>4012</v>
      </c>
      <c r="I8" s="8" t="s">
        <v>24</v>
      </c>
      <c r="J8" s="16" t="s">
        <v>4442</v>
      </c>
      <c r="K8" s="40">
        <v>115</v>
      </c>
      <c r="L8" s="10" t="s">
        <v>4021</v>
      </c>
      <c r="M8" s="747" t="s">
        <v>7351</v>
      </c>
      <c r="N8" s="76" t="s">
        <v>57</v>
      </c>
      <c r="O8" s="18" t="s">
        <v>265</v>
      </c>
      <c r="P8" s="16" t="s">
        <v>12884</v>
      </c>
      <c r="Q8" s="142" t="s">
        <v>10865</v>
      </c>
      <c r="R8" s="10" t="s">
        <v>255</v>
      </c>
      <c r="S8" s="385" t="s">
        <v>4561</v>
      </c>
      <c r="T8" s="127" t="s">
        <v>10857</v>
      </c>
      <c r="U8" s="400" t="s">
        <v>11628</v>
      </c>
      <c r="V8" s="765"/>
      <c r="W8" s="38"/>
      <c r="X8" s="38"/>
      <c r="Y8" s="38"/>
      <c r="Z8" s="38"/>
      <c r="AA8" s="38"/>
      <c r="AB8" s="38"/>
      <c r="AC8" s="38"/>
      <c r="AD8" s="38"/>
      <c r="AE8" s="38"/>
      <c r="AF8" s="38"/>
      <c r="AG8" s="38"/>
      <c r="AH8" s="38"/>
      <c r="AI8" s="38"/>
    </row>
    <row r="9" spans="1:35" ht="72" outlineLevel="1">
      <c r="A9" s="776">
        <f t="shared" si="0"/>
        <v>4</v>
      </c>
      <c r="B9" s="8" t="s">
        <v>10810</v>
      </c>
      <c r="C9" s="36" t="s">
        <v>484</v>
      </c>
      <c r="D9" s="16" t="s">
        <v>270</v>
      </c>
      <c r="E9" s="61">
        <v>6601005741</v>
      </c>
      <c r="F9" s="8" t="s">
        <v>5866</v>
      </c>
      <c r="G9" s="109" t="s">
        <v>4018</v>
      </c>
      <c r="H9" s="10" t="s">
        <v>4012</v>
      </c>
      <c r="I9" s="8" t="s">
        <v>24</v>
      </c>
      <c r="J9" s="10" t="s">
        <v>4442</v>
      </c>
      <c r="K9" s="40">
        <v>115</v>
      </c>
      <c r="L9" s="10" t="s">
        <v>4021</v>
      </c>
      <c r="M9" s="747" t="s">
        <v>7352</v>
      </c>
      <c r="N9" s="76" t="s">
        <v>57</v>
      </c>
      <c r="O9" s="18" t="s">
        <v>348</v>
      </c>
      <c r="P9" s="16" t="s">
        <v>12885</v>
      </c>
      <c r="Q9" s="142" t="s">
        <v>10866</v>
      </c>
      <c r="R9" s="10" t="s">
        <v>255</v>
      </c>
      <c r="S9" s="385" t="s">
        <v>7353</v>
      </c>
      <c r="T9" s="127" t="s">
        <v>10858</v>
      </c>
      <c r="U9" s="400" t="s">
        <v>11644</v>
      </c>
      <c r="V9" s="765"/>
      <c r="W9" s="38"/>
      <c r="X9" s="38"/>
      <c r="Y9" s="38"/>
      <c r="Z9" s="38"/>
      <c r="AA9" s="38"/>
      <c r="AB9" s="38"/>
      <c r="AC9" s="38"/>
      <c r="AD9" s="38"/>
      <c r="AE9" s="38"/>
      <c r="AF9" s="38"/>
      <c r="AG9" s="38"/>
      <c r="AH9" s="38"/>
      <c r="AI9" s="38"/>
    </row>
    <row r="10" spans="1:35" ht="72" outlineLevel="1">
      <c r="A10" s="776">
        <f t="shared" si="0"/>
        <v>5</v>
      </c>
      <c r="B10" s="8" t="s">
        <v>10811</v>
      </c>
      <c r="C10" s="36" t="s">
        <v>484</v>
      </c>
      <c r="D10" s="10" t="s">
        <v>4019</v>
      </c>
      <c r="E10" s="13">
        <v>6601006431</v>
      </c>
      <c r="F10" s="8" t="s">
        <v>5867</v>
      </c>
      <c r="G10" s="109" t="s">
        <v>4020</v>
      </c>
      <c r="H10" s="10" t="s">
        <v>4012</v>
      </c>
      <c r="I10" s="8" t="s">
        <v>24</v>
      </c>
      <c r="J10" s="10" t="s">
        <v>4442</v>
      </c>
      <c r="K10" s="40">
        <v>115</v>
      </c>
      <c r="L10" s="10" t="s">
        <v>4021</v>
      </c>
      <c r="M10" s="747" t="s">
        <v>7354</v>
      </c>
      <c r="N10" s="76" t="s">
        <v>57</v>
      </c>
      <c r="O10" s="9" t="s">
        <v>9987</v>
      </c>
      <c r="P10" s="16" t="s">
        <v>11640</v>
      </c>
      <c r="Q10" s="748" t="s">
        <v>10867</v>
      </c>
      <c r="R10" s="10" t="s">
        <v>255</v>
      </c>
      <c r="S10" s="17" t="s">
        <v>7355</v>
      </c>
      <c r="T10" s="127" t="s">
        <v>10859</v>
      </c>
      <c r="U10" s="400" t="s">
        <v>11645</v>
      </c>
      <c r="V10" s="765"/>
      <c r="W10" s="38"/>
      <c r="X10" s="38"/>
      <c r="Y10" s="38"/>
      <c r="Z10" s="38"/>
      <c r="AA10" s="38"/>
      <c r="AB10" s="38"/>
      <c r="AC10" s="38"/>
      <c r="AD10" s="38"/>
      <c r="AE10" s="38"/>
      <c r="AF10" s="38"/>
      <c r="AG10" s="38"/>
      <c r="AH10" s="38"/>
      <c r="AI10" s="38"/>
    </row>
    <row r="11" spans="1:35" ht="72" outlineLevel="1">
      <c r="A11" s="776">
        <f t="shared" si="0"/>
        <v>6</v>
      </c>
      <c r="B11" s="8" t="s">
        <v>10812</v>
      </c>
      <c r="C11" s="36" t="s">
        <v>68</v>
      </c>
      <c r="D11" s="16" t="s">
        <v>4022</v>
      </c>
      <c r="E11" s="18">
        <v>6601007072</v>
      </c>
      <c r="F11" s="8" t="s">
        <v>5868</v>
      </c>
      <c r="G11" s="109" t="s">
        <v>4023</v>
      </c>
      <c r="H11" s="10" t="s">
        <v>4012</v>
      </c>
      <c r="I11" s="8" t="s">
        <v>24</v>
      </c>
      <c r="J11" s="16" t="s">
        <v>7361</v>
      </c>
      <c r="K11" s="40">
        <v>115</v>
      </c>
      <c r="L11" s="10" t="s">
        <v>4021</v>
      </c>
      <c r="M11" s="747" t="s">
        <v>7356</v>
      </c>
      <c r="N11" s="76" t="s">
        <v>57</v>
      </c>
      <c r="O11" s="77" t="s">
        <v>11571</v>
      </c>
      <c r="P11" s="16" t="s">
        <v>12886</v>
      </c>
      <c r="Q11" s="748" t="s">
        <v>10868</v>
      </c>
      <c r="R11" s="10" t="s">
        <v>255</v>
      </c>
      <c r="S11" s="164" t="s">
        <v>7359</v>
      </c>
      <c r="T11" s="127" t="s">
        <v>10860</v>
      </c>
      <c r="U11" s="400" t="s">
        <v>11646</v>
      </c>
      <c r="V11" s="765"/>
      <c r="W11" s="38"/>
      <c r="X11" s="38"/>
      <c r="Y11" s="38"/>
      <c r="Z11" s="38"/>
      <c r="AA11" s="38"/>
      <c r="AB11" s="38"/>
      <c r="AC11" s="38"/>
      <c r="AD11" s="38"/>
      <c r="AE11" s="38"/>
      <c r="AF11" s="38"/>
      <c r="AG11" s="38"/>
      <c r="AH11" s="38"/>
      <c r="AI11" s="38"/>
    </row>
    <row r="12" spans="1:35" ht="72" outlineLevel="1">
      <c r="A12" s="776">
        <f t="shared" si="0"/>
        <v>7</v>
      </c>
      <c r="B12" s="8" t="s">
        <v>10813</v>
      </c>
      <c r="C12" s="36" t="s">
        <v>484</v>
      </c>
      <c r="D12" s="25" t="s">
        <v>4024</v>
      </c>
      <c r="E12" s="56">
        <v>6601002420</v>
      </c>
      <c r="F12" s="8" t="s">
        <v>5869</v>
      </c>
      <c r="G12" s="111" t="s">
        <v>4025</v>
      </c>
      <c r="H12" s="10" t="s">
        <v>4012</v>
      </c>
      <c r="I12" s="8" t="s">
        <v>24</v>
      </c>
      <c r="J12" s="16" t="s">
        <v>4442</v>
      </c>
      <c r="K12" s="40">
        <v>115</v>
      </c>
      <c r="L12" s="10" t="s">
        <v>4021</v>
      </c>
      <c r="M12" s="747" t="s">
        <v>7357</v>
      </c>
      <c r="N12" s="76" t="s">
        <v>57</v>
      </c>
      <c r="O12" s="79" t="s">
        <v>11572</v>
      </c>
      <c r="P12" s="20" t="s">
        <v>11641</v>
      </c>
      <c r="Q12" s="748" t="s">
        <v>10869</v>
      </c>
      <c r="R12" s="10" t="s">
        <v>255</v>
      </c>
      <c r="S12" s="80" t="s">
        <v>280</v>
      </c>
      <c r="T12" s="127" t="s">
        <v>10861</v>
      </c>
      <c r="U12" s="400" t="s">
        <v>14103</v>
      </c>
      <c r="V12" s="765"/>
      <c r="W12" s="38"/>
      <c r="X12" s="38"/>
      <c r="Y12" s="38"/>
      <c r="Z12" s="38"/>
      <c r="AA12" s="38"/>
      <c r="AB12" s="38"/>
      <c r="AC12" s="38"/>
      <c r="AD12" s="38"/>
      <c r="AE12" s="38"/>
      <c r="AF12" s="38"/>
      <c r="AG12" s="38"/>
      <c r="AH12" s="38"/>
      <c r="AI12" s="38"/>
    </row>
    <row r="13" spans="1:35" ht="72" outlineLevel="1">
      <c r="A13" s="776">
        <f t="shared" si="0"/>
        <v>8</v>
      </c>
      <c r="B13" s="8" t="s">
        <v>10814</v>
      </c>
      <c r="C13" s="36" t="s">
        <v>484</v>
      </c>
      <c r="D13" s="16" t="s">
        <v>4026</v>
      </c>
      <c r="E13" s="18">
        <v>6601005879</v>
      </c>
      <c r="F13" s="8" t="s">
        <v>5870</v>
      </c>
      <c r="G13" s="109" t="s">
        <v>282</v>
      </c>
      <c r="H13" s="10" t="s">
        <v>4012</v>
      </c>
      <c r="I13" s="8" t="s">
        <v>24</v>
      </c>
      <c r="J13" s="10" t="s">
        <v>4442</v>
      </c>
      <c r="K13" s="40">
        <v>115</v>
      </c>
      <c r="L13" s="10" t="s">
        <v>4021</v>
      </c>
      <c r="M13" s="747" t="s">
        <v>7358</v>
      </c>
      <c r="N13" s="76" t="s">
        <v>57</v>
      </c>
      <c r="O13" s="77" t="s">
        <v>10049</v>
      </c>
      <c r="P13" s="166" t="s">
        <v>11642</v>
      </c>
      <c r="Q13" s="748" t="s">
        <v>10868</v>
      </c>
      <c r="R13" s="16" t="s">
        <v>7345</v>
      </c>
      <c r="S13" s="164" t="s">
        <v>7360</v>
      </c>
      <c r="T13" s="127" t="s">
        <v>10862</v>
      </c>
      <c r="U13" s="400" t="s">
        <v>11647</v>
      </c>
      <c r="V13" s="765"/>
      <c r="W13" s="38"/>
      <c r="X13" s="38"/>
      <c r="Y13" s="38"/>
      <c r="Z13" s="38"/>
      <c r="AA13" s="38"/>
      <c r="AB13" s="38"/>
      <c r="AC13" s="38"/>
      <c r="AD13" s="38"/>
      <c r="AE13" s="38"/>
      <c r="AF13" s="38"/>
      <c r="AG13" s="38"/>
      <c r="AH13" s="38"/>
      <c r="AI13" s="38"/>
    </row>
    <row r="14" spans="1:35" customFormat="1" ht="37.5">
      <c r="A14" s="777" t="s">
        <v>11565</v>
      </c>
      <c r="B14" s="31"/>
      <c r="C14" s="31"/>
      <c r="D14" s="31"/>
      <c r="E14" s="31"/>
      <c r="F14" s="32"/>
      <c r="G14" s="114"/>
      <c r="H14" s="32"/>
      <c r="I14" s="32"/>
      <c r="J14" s="32"/>
      <c r="K14" s="33"/>
      <c r="L14" s="32"/>
      <c r="M14" s="32"/>
      <c r="N14" s="32"/>
      <c r="O14" s="32"/>
      <c r="P14" s="34"/>
      <c r="Q14" s="121"/>
      <c r="R14" s="32"/>
      <c r="S14" s="32"/>
      <c r="T14" s="35"/>
      <c r="U14" s="401"/>
      <c r="V14" s="765">
        <v>111</v>
      </c>
      <c r="W14" s="2"/>
      <c r="X14" s="2"/>
      <c r="Y14" s="2"/>
      <c r="Z14" s="2"/>
      <c r="AA14" s="2"/>
      <c r="AB14" s="2"/>
      <c r="AC14" s="2"/>
      <c r="AD14" s="2"/>
      <c r="AE14" s="2"/>
      <c r="AF14" s="2"/>
      <c r="AG14" s="2"/>
      <c r="AH14" s="2"/>
    </row>
    <row r="15" spans="1:35" ht="156" outlineLevel="1">
      <c r="A15" s="776">
        <f>A13+1</f>
        <v>9</v>
      </c>
      <c r="B15" s="8" t="s">
        <v>11566</v>
      </c>
      <c r="C15" s="36" t="s">
        <v>484</v>
      </c>
      <c r="D15" s="10" t="s">
        <v>11567</v>
      </c>
      <c r="E15" s="9">
        <v>6609008448</v>
      </c>
      <c r="F15" s="8" t="s">
        <v>11568</v>
      </c>
      <c r="G15" s="139" t="s">
        <v>11569</v>
      </c>
      <c r="H15" s="10" t="s">
        <v>4012</v>
      </c>
      <c r="I15" s="8" t="s">
        <v>24</v>
      </c>
      <c r="J15" s="10" t="s">
        <v>4369</v>
      </c>
      <c r="K15" s="14">
        <v>0</v>
      </c>
      <c r="L15" s="10" t="s">
        <v>4052</v>
      </c>
      <c r="M15" s="37" t="s">
        <v>11592</v>
      </c>
      <c r="N15" s="37" t="s">
        <v>57</v>
      </c>
      <c r="O15" s="77" t="s">
        <v>10049</v>
      </c>
      <c r="P15" s="10" t="s">
        <v>57</v>
      </c>
      <c r="Q15" s="163" t="s">
        <v>11573</v>
      </c>
      <c r="R15" s="10" t="s">
        <v>6770</v>
      </c>
      <c r="S15" s="164" t="s">
        <v>11574</v>
      </c>
      <c r="T15" s="9" t="s">
        <v>11575</v>
      </c>
      <c r="U15" s="766" t="s">
        <v>57</v>
      </c>
      <c r="V15" s="765"/>
      <c r="W15" s="38"/>
      <c r="X15" s="38"/>
      <c r="Y15" s="38"/>
      <c r="Z15" s="38"/>
      <c r="AA15" s="38"/>
      <c r="AB15" s="38"/>
      <c r="AC15" s="38"/>
      <c r="AD15" s="38"/>
      <c r="AE15" s="38"/>
      <c r="AF15" s="38"/>
      <c r="AG15" s="38"/>
      <c r="AH15" s="38"/>
      <c r="AI15" s="38"/>
    </row>
    <row r="16" spans="1:35" customFormat="1" ht="37.5">
      <c r="A16" s="777" t="s">
        <v>9407</v>
      </c>
      <c r="B16" s="31"/>
      <c r="C16" s="31"/>
      <c r="D16" s="31"/>
      <c r="E16" s="31"/>
      <c r="F16" s="32"/>
      <c r="G16" s="114"/>
      <c r="H16" s="32"/>
      <c r="I16" s="32"/>
      <c r="J16" s="32"/>
      <c r="K16" s="33"/>
      <c r="L16" s="32"/>
      <c r="M16" s="32"/>
      <c r="N16" s="32"/>
      <c r="O16" s="32"/>
      <c r="P16" s="34"/>
      <c r="Q16" s="121"/>
      <c r="R16" s="32"/>
      <c r="S16" s="32"/>
      <c r="T16" s="35"/>
      <c r="U16" s="401"/>
      <c r="V16" s="765">
        <v>111</v>
      </c>
      <c r="W16" s="2"/>
      <c r="X16" s="2"/>
      <c r="Y16" s="2"/>
      <c r="Z16" s="2"/>
      <c r="AA16" s="2"/>
      <c r="AB16" s="2"/>
      <c r="AC16" s="2"/>
      <c r="AD16" s="2"/>
      <c r="AE16" s="2"/>
      <c r="AF16" s="2"/>
      <c r="AG16" s="2"/>
      <c r="AH16" s="2"/>
    </row>
    <row r="17" spans="1:35" ht="204" outlineLevel="1">
      <c r="A17" s="778">
        <f>A15+1</f>
        <v>10</v>
      </c>
      <c r="B17" s="10" t="s">
        <v>12020</v>
      </c>
      <c r="C17" s="36" t="s">
        <v>68</v>
      </c>
      <c r="D17" s="10" t="s">
        <v>4027</v>
      </c>
      <c r="E17" s="191">
        <v>6611004779</v>
      </c>
      <c r="F17" s="179" t="s">
        <v>5871</v>
      </c>
      <c r="G17" s="125" t="s">
        <v>6649</v>
      </c>
      <c r="H17" s="179" t="s">
        <v>4012</v>
      </c>
      <c r="I17" s="179" t="s">
        <v>24</v>
      </c>
      <c r="J17" s="179" t="s">
        <v>4443</v>
      </c>
      <c r="K17" s="201">
        <v>257.2</v>
      </c>
      <c r="L17" s="179" t="s">
        <v>4028</v>
      </c>
      <c r="M17" s="179" t="s">
        <v>11655</v>
      </c>
      <c r="N17" s="782" t="s">
        <v>57</v>
      </c>
      <c r="O17" s="9" t="s">
        <v>11570</v>
      </c>
      <c r="P17" s="10" t="s">
        <v>1744</v>
      </c>
      <c r="Q17" s="146" t="s">
        <v>10863</v>
      </c>
      <c r="R17" s="10" t="s">
        <v>11654</v>
      </c>
      <c r="S17" s="17" t="s">
        <v>4029</v>
      </c>
      <c r="T17" s="129" t="s">
        <v>10847</v>
      </c>
      <c r="U17" s="400" t="s">
        <v>210</v>
      </c>
      <c r="V17" s="765"/>
      <c r="W17" s="38"/>
      <c r="X17" s="38"/>
      <c r="Y17" s="38"/>
      <c r="Z17" s="38"/>
      <c r="AA17" s="38"/>
      <c r="AB17" s="38"/>
      <c r="AC17" s="38"/>
      <c r="AD17" s="38"/>
      <c r="AE17" s="38"/>
      <c r="AF17" s="38"/>
      <c r="AG17" s="38"/>
      <c r="AH17" s="38"/>
      <c r="AI17" s="38"/>
    </row>
    <row r="18" spans="1:35" ht="108" outlineLevel="1">
      <c r="A18" s="778">
        <f t="shared" ref="A18:A25" si="1">A17+1</f>
        <v>11</v>
      </c>
      <c r="B18" s="10" t="s">
        <v>12651</v>
      </c>
      <c r="C18" s="36" t="s">
        <v>68</v>
      </c>
      <c r="D18" s="37" t="s">
        <v>1747</v>
      </c>
      <c r="E18" s="188">
        <v>6611004850</v>
      </c>
      <c r="F18" s="313" t="s">
        <v>13138</v>
      </c>
      <c r="G18" s="200" t="s">
        <v>1748</v>
      </c>
      <c r="H18" s="313" t="s">
        <v>4012</v>
      </c>
      <c r="I18" s="179" t="s">
        <v>24</v>
      </c>
      <c r="J18" s="313" t="s">
        <v>4283</v>
      </c>
      <c r="K18" s="783">
        <v>257.2</v>
      </c>
      <c r="L18" s="313" t="s">
        <v>4052</v>
      </c>
      <c r="M18" s="784" t="s">
        <v>6068</v>
      </c>
      <c r="N18" s="782" t="s">
        <v>57</v>
      </c>
      <c r="O18" s="37" t="s">
        <v>12662</v>
      </c>
      <c r="P18" s="37" t="s">
        <v>12975</v>
      </c>
      <c r="Q18" s="122" t="s">
        <v>296</v>
      </c>
      <c r="R18" s="37" t="s">
        <v>12974</v>
      </c>
      <c r="S18" s="37" t="s">
        <v>4562</v>
      </c>
      <c r="T18" s="130" t="s">
        <v>8140</v>
      </c>
      <c r="U18" s="402" t="s">
        <v>13139</v>
      </c>
      <c r="V18" s="765"/>
      <c r="W18" s="38"/>
      <c r="X18" s="38"/>
      <c r="Y18" s="38"/>
      <c r="Z18" s="38"/>
      <c r="AA18" s="38"/>
      <c r="AB18" s="38"/>
      <c r="AC18" s="38"/>
      <c r="AD18" s="38"/>
      <c r="AE18" s="38"/>
      <c r="AF18" s="38"/>
      <c r="AG18" s="38"/>
      <c r="AH18" s="38"/>
      <c r="AI18" s="38"/>
    </row>
    <row r="19" spans="1:35" ht="264" outlineLevel="1">
      <c r="A19" s="778">
        <f t="shared" si="1"/>
        <v>12</v>
      </c>
      <c r="B19" s="10" t="s">
        <v>11465</v>
      </c>
      <c r="C19" s="36" t="s">
        <v>68</v>
      </c>
      <c r="D19" s="10" t="s">
        <v>4030</v>
      </c>
      <c r="E19" s="177">
        <v>6611006529</v>
      </c>
      <c r="F19" s="179" t="s">
        <v>5841</v>
      </c>
      <c r="G19" s="200" t="s">
        <v>1751</v>
      </c>
      <c r="H19" s="179" t="s">
        <v>4012</v>
      </c>
      <c r="I19" s="179" t="s">
        <v>24</v>
      </c>
      <c r="J19" s="179" t="s">
        <v>4339</v>
      </c>
      <c r="K19" s="201">
        <v>234.3</v>
      </c>
      <c r="L19" s="179" t="s">
        <v>4028</v>
      </c>
      <c r="M19" s="179" t="s">
        <v>12658</v>
      </c>
      <c r="N19" s="782" t="s">
        <v>57</v>
      </c>
      <c r="O19" s="9" t="s">
        <v>12661</v>
      </c>
      <c r="P19" s="10" t="s">
        <v>4031</v>
      </c>
      <c r="Q19" s="144" t="s">
        <v>9746</v>
      </c>
      <c r="R19" s="10" t="s">
        <v>4032</v>
      </c>
      <c r="S19" s="17" t="s">
        <v>4591</v>
      </c>
      <c r="T19" s="59" t="s">
        <v>10854</v>
      </c>
      <c r="U19" s="400" t="s">
        <v>210</v>
      </c>
      <c r="V19" s="765"/>
      <c r="W19" s="38"/>
      <c r="X19" s="38"/>
      <c r="Y19" s="38"/>
      <c r="Z19" s="38"/>
      <c r="AA19" s="38"/>
      <c r="AB19" s="38"/>
      <c r="AC19" s="38"/>
      <c r="AD19" s="38"/>
      <c r="AE19" s="38"/>
      <c r="AF19" s="38"/>
      <c r="AG19" s="38"/>
      <c r="AH19" s="38"/>
      <c r="AI19" s="38"/>
    </row>
    <row r="20" spans="1:35" ht="96" outlineLevel="1">
      <c r="A20" s="778">
        <f t="shared" si="1"/>
        <v>13</v>
      </c>
      <c r="B20" s="10" t="s">
        <v>4220</v>
      </c>
      <c r="C20" s="36" t="s">
        <v>68</v>
      </c>
      <c r="D20" s="10" t="s">
        <v>1753</v>
      </c>
      <c r="E20" s="179">
        <v>6611005148</v>
      </c>
      <c r="F20" s="179" t="s">
        <v>5872</v>
      </c>
      <c r="G20" s="125" t="s">
        <v>1754</v>
      </c>
      <c r="H20" s="179" t="s">
        <v>4012</v>
      </c>
      <c r="I20" s="179" t="s">
        <v>24</v>
      </c>
      <c r="J20" s="179" t="s">
        <v>4444</v>
      </c>
      <c r="K20" s="201">
        <v>257</v>
      </c>
      <c r="L20" s="179" t="s">
        <v>4028</v>
      </c>
      <c r="M20" s="784" t="s">
        <v>12659</v>
      </c>
      <c r="N20" s="782" t="s">
        <v>57</v>
      </c>
      <c r="O20" s="10" t="s">
        <v>4033</v>
      </c>
      <c r="P20" s="10" t="s">
        <v>13446</v>
      </c>
      <c r="Q20" s="66" t="s">
        <v>296</v>
      </c>
      <c r="R20" s="10" t="s">
        <v>6911</v>
      </c>
      <c r="S20" s="10" t="s">
        <v>1755</v>
      </c>
      <c r="T20" s="124" t="s">
        <v>8141</v>
      </c>
      <c r="U20" s="400" t="s">
        <v>10849</v>
      </c>
      <c r="V20" s="765"/>
      <c r="W20" s="38"/>
      <c r="X20" s="38"/>
      <c r="Y20" s="38"/>
      <c r="Z20" s="38"/>
      <c r="AA20" s="38"/>
      <c r="AB20" s="38"/>
      <c r="AC20" s="38"/>
      <c r="AD20" s="38"/>
      <c r="AE20" s="38"/>
      <c r="AF20" s="38"/>
      <c r="AG20" s="38"/>
      <c r="AH20" s="38"/>
      <c r="AI20" s="38"/>
    </row>
    <row r="21" spans="1:35" ht="132" customHeight="1" outlineLevel="1">
      <c r="A21" s="778">
        <f t="shared" si="1"/>
        <v>14</v>
      </c>
      <c r="B21" s="10" t="s">
        <v>12652</v>
      </c>
      <c r="C21" s="36" t="s">
        <v>68</v>
      </c>
      <c r="D21" s="20" t="s">
        <v>4034</v>
      </c>
      <c r="E21" s="179">
        <v>6611005123</v>
      </c>
      <c r="F21" s="180" t="s">
        <v>13171</v>
      </c>
      <c r="G21" s="200" t="s">
        <v>1758</v>
      </c>
      <c r="H21" s="179" t="s">
        <v>4012</v>
      </c>
      <c r="I21" s="179" t="s">
        <v>24</v>
      </c>
      <c r="J21" s="180" t="s">
        <v>4481</v>
      </c>
      <c r="K21" s="209">
        <v>257.2</v>
      </c>
      <c r="L21" s="180" t="s">
        <v>4028</v>
      </c>
      <c r="M21" s="784" t="s">
        <v>12659</v>
      </c>
      <c r="N21" s="782" t="s">
        <v>57</v>
      </c>
      <c r="O21" s="11" t="s">
        <v>12663</v>
      </c>
      <c r="P21" s="20" t="s">
        <v>13172</v>
      </c>
      <c r="Q21" s="66" t="s">
        <v>13173</v>
      </c>
      <c r="R21" s="20" t="s">
        <v>10879</v>
      </c>
      <c r="S21" s="17" t="s">
        <v>1759</v>
      </c>
      <c r="T21" s="130" t="s">
        <v>13174</v>
      </c>
      <c r="U21" s="767" t="s">
        <v>13175</v>
      </c>
      <c r="V21" s="765"/>
      <c r="W21" s="38"/>
      <c r="X21" s="38"/>
      <c r="Y21" s="38"/>
      <c r="Z21" s="38"/>
      <c r="AA21" s="38"/>
      <c r="AB21" s="38"/>
      <c r="AC21" s="38"/>
      <c r="AD21" s="38"/>
      <c r="AE21" s="38"/>
      <c r="AF21" s="38"/>
      <c r="AG21" s="38"/>
      <c r="AH21" s="38"/>
      <c r="AI21" s="38"/>
    </row>
    <row r="22" spans="1:35" ht="108" outlineLevel="1">
      <c r="A22" s="778">
        <f t="shared" si="1"/>
        <v>15</v>
      </c>
      <c r="B22" s="10" t="s">
        <v>11652</v>
      </c>
      <c r="C22" s="36" t="s">
        <v>68</v>
      </c>
      <c r="D22" s="37" t="s">
        <v>4035</v>
      </c>
      <c r="E22" s="24">
        <v>6611002450</v>
      </c>
      <c r="F22" s="10" t="s">
        <v>5873</v>
      </c>
      <c r="G22" s="109" t="s">
        <v>1761</v>
      </c>
      <c r="H22" s="10" t="s">
        <v>4012</v>
      </c>
      <c r="I22" s="8" t="s">
        <v>24</v>
      </c>
      <c r="J22" s="10" t="s">
        <v>4444</v>
      </c>
      <c r="K22" s="14">
        <v>257.2</v>
      </c>
      <c r="L22" s="10" t="s">
        <v>4013</v>
      </c>
      <c r="M22" s="747" t="s">
        <v>12659</v>
      </c>
      <c r="N22" s="76" t="s">
        <v>57</v>
      </c>
      <c r="O22" s="10" t="s">
        <v>1762</v>
      </c>
      <c r="P22" s="10" t="s">
        <v>7440</v>
      </c>
      <c r="Q22" s="66" t="s">
        <v>296</v>
      </c>
      <c r="R22" s="10" t="s">
        <v>10880</v>
      </c>
      <c r="S22" s="17" t="s">
        <v>4036</v>
      </c>
      <c r="T22" s="124" t="s">
        <v>8142</v>
      </c>
      <c r="U22" s="402" t="s">
        <v>10848</v>
      </c>
      <c r="V22" s="765"/>
      <c r="W22" s="38"/>
      <c r="X22" s="38"/>
      <c r="Y22" s="38"/>
      <c r="Z22" s="38"/>
      <c r="AA22" s="38"/>
      <c r="AB22" s="38"/>
      <c r="AC22" s="38"/>
      <c r="AD22" s="38"/>
      <c r="AE22" s="38"/>
      <c r="AF22" s="38"/>
      <c r="AG22" s="38"/>
      <c r="AH22" s="38"/>
      <c r="AI22" s="38"/>
    </row>
    <row r="23" spans="1:35" ht="276" outlineLevel="1">
      <c r="A23" s="778">
        <f t="shared" si="1"/>
        <v>16</v>
      </c>
      <c r="B23" s="10" t="s">
        <v>12653</v>
      </c>
      <c r="C23" s="36" t="s">
        <v>68</v>
      </c>
      <c r="D23" s="10" t="s">
        <v>4037</v>
      </c>
      <c r="E23" s="9">
        <v>6611004909</v>
      </c>
      <c r="F23" s="10" t="s">
        <v>5840</v>
      </c>
      <c r="G23" s="109" t="s">
        <v>4038</v>
      </c>
      <c r="H23" s="10" t="s">
        <v>4012</v>
      </c>
      <c r="I23" s="8" t="s">
        <v>24</v>
      </c>
      <c r="J23" s="10" t="s">
        <v>4283</v>
      </c>
      <c r="K23" s="749">
        <v>257.2</v>
      </c>
      <c r="L23" s="10" t="s">
        <v>4028</v>
      </c>
      <c r="M23" s="10" t="s">
        <v>4647</v>
      </c>
      <c r="N23" s="76" t="s">
        <v>57</v>
      </c>
      <c r="O23" s="9" t="s">
        <v>12664</v>
      </c>
      <c r="P23" s="10" t="s">
        <v>4039</v>
      </c>
      <c r="Q23" s="146" t="s">
        <v>10863</v>
      </c>
      <c r="R23" s="10" t="s">
        <v>6914</v>
      </c>
      <c r="S23" s="17" t="s">
        <v>4592</v>
      </c>
      <c r="T23" s="124" t="s">
        <v>10846</v>
      </c>
      <c r="U23" s="400" t="s">
        <v>10850</v>
      </c>
      <c r="V23" s="765"/>
      <c r="W23" s="38"/>
      <c r="X23" s="38"/>
      <c r="Y23" s="38"/>
      <c r="Z23" s="38"/>
      <c r="AA23" s="38"/>
      <c r="AB23" s="38"/>
      <c r="AC23" s="38"/>
      <c r="AD23" s="38"/>
      <c r="AE23" s="38"/>
      <c r="AF23" s="38"/>
      <c r="AG23" s="38"/>
      <c r="AH23" s="38"/>
      <c r="AI23" s="38"/>
    </row>
    <row r="24" spans="1:35" ht="108" outlineLevel="1">
      <c r="A24" s="778">
        <f t="shared" si="1"/>
        <v>17</v>
      </c>
      <c r="B24" s="10" t="s">
        <v>12654</v>
      </c>
      <c r="C24" s="36" t="s">
        <v>68</v>
      </c>
      <c r="D24" s="10" t="s">
        <v>4040</v>
      </c>
      <c r="E24" s="64">
        <v>6611004786</v>
      </c>
      <c r="F24" s="10" t="s">
        <v>5874</v>
      </c>
      <c r="G24" s="147" t="s">
        <v>1770</v>
      </c>
      <c r="H24" s="10" t="s">
        <v>4012</v>
      </c>
      <c r="I24" s="8" t="s">
        <v>24</v>
      </c>
      <c r="J24" s="10" t="s">
        <v>4445</v>
      </c>
      <c r="K24" s="82">
        <v>257.2</v>
      </c>
      <c r="L24" s="10" t="s">
        <v>4028</v>
      </c>
      <c r="M24" s="747" t="s">
        <v>12659</v>
      </c>
      <c r="N24" s="76" t="s">
        <v>57</v>
      </c>
      <c r="O24" s="10" t="s">
        <v>12993</v>
      </c>
      <c r="P24" s="10" t="s">
        <v>4041</v>
      </c>
      <c r="Q24" s="146" t="s">
        <v>12994</v>
      </c>
      <c r="R24" s="10" t="s">
        <v>12995</v>
      </c>
      <c r="S24" s="17" t="s">
        <v>4042</v>
      </c>
      <c r="T24" s="59" t="s">
        <v>4043</v>
      </c>
      <c r="U24" s="400" t="s">
        <v>12996</v>
      </c>
      <c r="V24" s="765"/>
      <c r="W24" s="38"/>
      <c r="X24" s="38"/>
      <c r="Y24" s="38"/>
      <c r="Z24" s="38"/>
      <c r="AA24" s="38"/>
      <c r="AB24" s="38"/>
      <c r="AC24" s="38"/>
      <c r="AD24" s="38"/>
      <c r="AE24" s="38"/>
      <c r="AF24" s="38"/>
      <c r="AG24" s="38"/>
      <c r="AH24" s="38"/>
      <c r="AI24" s="38"/>
    </row>
    <row r="25" spans="1:35" ht="108" outlineLevel="1">
      <c r="A25" s="778">
        <f t="shared" si="1"/>
        <v>18</v>
      </c>
      <c r="B25" s="10" t="s">
        <v>13021</v>
      </c>
      <c r="C25" s="36" t="s">
        <v>68</v>
      </c>
      <c r="D25" s="37" t="s">
        <v>13019</v>
      </c>
      <c r="E25" s="24">
        <v>6611005116</v>
      </c>
      <c r="F25" s="37" t="s">
        <v>5862</v>
      </c>
      <c r="G25" s="116" t="s">
        <v>1782</v>
      </c>
      <c r="H25" s="10" t="s">
        <v>4012</v>
      </c>
      <c r="I25" s="8" t="s">
        <v>24</v>
      </c>
      <c r="J25" s="83" t="s">
        <v>4283</v>
      </c>
      <c r="K25" s="84">
        <v>257.2</v>
      </c>
      <c r="L25" s="10" t="s">
        <v>4028</v>
      </c>
      <c r="M25" s="747" t="s">
        <v>6148</v>
      </c>
      <c r="N25" s="76" t="s">
        <v>57</v>
      </c>
      <c r="O25" s="9" t="s">
        <v>4563</v>
      </c>
      <c r="P25" s="10" t="s">
        <v>4044</v>
      </c>
      <c r="Q25" s="144" t="s">
        <v>10870</v>
      </c>
      <c r="R25" s="10" t="s">
        <v>57</v>
      </c>
      <c r="S25" s="17" t="s">
        <v>4584</v>
      </c>
      <c r="T25" s="59" t="s">
        <v>13020</v>
      </c>
      <c r="U25" s="400" t="s">
        <v>10851</v>
      </c>
      <c r="V25" s="765"/>
      <c r="W25" s="38"/>
      <c r="X25" s="38"/>
      <c r="Y25" s="38"/>
      <c r="Z25" s="38"/>
      <c r="AA25" s="38"/>
      <c r="AB25" s="38"/>
      <c r="AC25" s="38"/>
      <c r="AD25" s="38"/>
      <c r="AE25" s="38"/>
      <c r="AF25" s="38"/>
      <c r="AG25" s="38"/>
      <c r="AH25" s="38"/>
      <c r="AI25" s="38"/>
    </row>
    <row r="26" spans="1:35" customFormat="1" ht="37.5">
      <c r="A26" s="777" t="s">
        <v>9402</v>
      </c>
      <c r="B26" s="31"/>
      <c r="C26" s="31"/>
      <c r="D26" s="31"/>
      <c r="E26" s="31"/>
      <c r="F26" s="32"/>
      <c r="G26" s="114"/>
      <c r="H26" s="32"/>
      <c r="I26" s="32"/>
      <c r="J26" s="32"/>
      <c r="K26" s="33"/>
      <c r="L26" s="32"/>
      <c r="M26" s="32"/>
      <c r="N26" s="32"/>
      <c r="O26" s="32"/>
      <c r="P26" s="34"/>
      <c r="Q26" s="121"/>
      <c r="R26" s="32"/>
      <c r="S26" s="32"/>
      <c r="T26" s="35"/>
      <c r="U26" s="401"/>
      <c r="V26" s="765">
        <v>111</v>
      </c>
      <c r="W26" s="2"/>
      <c r="X26" s="2"/>
      <c r="Y26" s="2"/>
      <c r="Z26" s="2"/>
      <c r="AA26" s="2"/>
      <c r="AB26" s="2"/>
      <c r="AC26" s="2"/>
      <c r="AD26" s="2"/>
      <c r="AE26" s="2"/>
      <c r="AF26" s="2"/>
      <c r="AG26" s="2"/>
      <c r="AH26" s="2"/>
    </row>
    <row r="27" spans="1:35" ht="72" outlineLevel="1">
      <c r="A27" s="778">
        <f>A25+1</f>
        <v>19</v>
      </c>
      <c r="B27" s="10" t="s">
        <v>11591</v>
      </c>
      <c r="C27" s="36" t="s">
        <v>68</v>
      </c>
      <c r="D27" s="10" t="s">
        <v>4045</v>
      </c>
      <c r="E27" s="10">
        <v>6617006109</v>
      </c>
      <c r="F27" s="10" t="s">
        <v>5876</v>
      </c>
      <c r="G27" s="111" t="s">
        <v>4046</v>
      </c>
      <c r="H27" s="10" t="s">
        <v>4012</v>
      </c>
      <c r="I27" s="8" t="s">
        <v>24</v>
      </c>
      <c r="J27" s="10" t="s">
        <v>4485</v>
      </c>
      <c r="K27" s="10">
        <v>200</v>
      </c>
      <c r="L27" s="10" t="s">
        <v>4021</v>
      </c>
      <c r="M27" s="747" t="s">
        <v>10785</v>
      </c>
      <c r="N27" s="76" t="s">
        <v>57</v>
      </c>
      <c r="O27" s="10" t="s">
        <v>4593</v>
      </c>
      <c r="P27" s="10" t="s">
        <v>4047</v>
      </c>
      <c r="Q27" s="44" t="s">
        <v>1724</v>
      </c>
      <c r="R27" s="10" t="s">
        <v>10877</v>
      </c>
      <c r="S27" s="10" t="s">
        <v>4048</v>
      </c>
      <c r="T27" s="9" t="s">
        <v>4049</v>
      </c>
      <c r="U27" s="400" t="s">
        <v>10853</v>
      </c>
      <c r="V27" s="765"/>
      <c r="W27" s="38"/>
      <c r="X27" s="38"/>
      <c r="Y27" s="38"/>
      <c r="Z27" s="38"/>
      <c r="AA27" s="38"/>
      <c r="AB27" s="38"/>
      <c r="AC27" s="38"/>
      <c r="AD27" s="38"/>
      <c r="AE27" s="38"/>
      <c r="AF27" s="38"/>
      <c r="AG27" s="38"/>
      <c r="AH27" s="38"/>
      <c r="AI27" s="38"/>
    </row>
    <row r="28" spans="1:35" customFormat="1" ht="37.5">
      <c r="A28" s="777" t="s">
        <v>9403</v>
      </c>
      <c r="B28" s="31"/>
      <c r="C28" s="31"/>
      <c r="D28" s="31"/>
      <c r="E28" s="31"/>
      <c r="F28" s="32"/>
      <c r="G28" s="114"/>
      <c r="H28" s="32"/>
      <c r="I28" s="32"/>
      <c r="J28" s="32"/>
      <c r="K28" s="33"/>
      <c r="L28" s="32"/>
      <c r="M28" s="32"/>
      <c r="N28" s="32"/>
      <c r="O28" s="32"/>
      <c r="P28" s="34"/>
      <c r="Q28" s="121"/>
      <c r="R28" s="32"/>
      <c r="S28" s="32"/>
      <c r="T28" s="35"/>
      <c r="U28" s="401"/>
      <c r="V28" s="765">
        <v>111</v>
      </c>
      <c r="W28" s="2"/>
      <c r="X28" s="2"/>
      <c r="Y28" s="2"/>
      <c r="Z28" s="2"/>
      <c r="AA28" s="2"/>
      <c r="AB28" s="2"/>
      <c r="AC28" s="2"/>
      <c r="AD28" s="2"/>
      <c r="AE28" s="2"/>
      <c r="AF28" s="2"/>
      <c r="AG28" s="2"/>
      <c r="AH28" s="2"/>
    </row>
    <row r="29" spans="1:35" ht="72" outlineLevel="1">
      <c r="A29" s="779">
        <f>A27+1</f>
        <v>20</v>
      </c>
      <c r="B29" s="10" t="s">
        <v>11466</v>
      </c>
      <c r="C29" s="10" t="s">
        <v>484</v>
      </c>
      <c r="D29" s="46" t="s">
        <v>4050</v>
      </c>
      <c r="E29" s="11">
        <v>6618002996</v>
      </c>
      <c r="F29" s="20" t="s">
        <v>5839</v>
      </c>
      <c r="G29" s="111" t="s">
        <v>4051</v>
      </c>
      <c r="H29" s="10" t="s">
        <v>4012</v>
      </c>
      <c r="I29" s="8" t="s">
        <v>24</v>
      </c>
      <c r="J29" s="10" t="s">
        <v>4452</v>
      </c>
      <c r="K29" s="65">
        <v>991</v>
      </c>
      <c r="L29" s="22" t="s">
        <v>4052</v>
      </c>
      <c r="M29" s="747" t="s">
        <v>6073</v>
      </c>
      <c r="N29" s="76" t="s">
        <v>57</v>
      </c>
      <c r="O29" s="11" t="s">
        <v>4053</v>
      </c>
      <c r="P29" s="20" t="s">
        <v>4054</v>
      </c>
      <c r="Q29" s="143" t="s">
        <v>10872</v>
      </c>
      <c r="R29" s="20" t="s">
        <v>10878</v>
      </c>
      <c r="S29" s="17" t="s">
        <v>4594</v>
      </c>
      <c r="T29" s="59" t="s">
        <v>533</v>
      </c>
      <c r="U29" s="400" t="s">
        <v>8506</v>
      </c>
      <c r="V29" s="765"/>
      <c r="W29" s="38"/>
      <c r="X29" s="38"/>
      <c r="Y29" s="38"/>
      <c r="Z29" s="38"/>
      <c r="AA29" s="38"/>
      <c r="AB29" s="38"/>
      <c r="AC29" s="38"/>
      <c r="AD29" s="38"/>
      <c r="AE29" s="38"/>
      <c r="AF29" s="38"/>
      <c r="AG29" s="38"/>
      <c r="AH29" s="38"/>
      <c r="AI29" s="38"/>
    </row>
    <row r="30" spans="1:35" ht="60" outlineLevel="1">
      <c r="A30" s="779">
        <f t="shared" ref="A30:A35" si="2">A29+1</f>
        <v>21</v>
      </c>
      <c r="B30" s="10" t="s">
        <v>11468</v>
      </c>
      <c r="C30" s="10" t="s">
        <v>484</v>
      </c>
      <c r="D30" s="20" t="s">
        <v>4055</v>
      </c>
      <c r="E30" s="11">
        <v>6618002932</v>
      </c>
      <c r="F30" s="8" t="s">
        <v>5877</v>
      </c>
      <c r="G30" s="111" t="s">
        <v>2218</v>
      </c>
      <c r="H30" s="10" t="s">
        <v>4012</v>
      </c>
      <c r="I30" s="8" t="s">
        <v>24</v>
      </c>
      <c r="J30" s="10" t="s">
        <v>4452</v>
      </c>
      <c r="K30" s="14">
        <v>0</v>
      </c>
      <c r="L30" s="20" t="s">
        <v>4052</v>
      </c>
      <c r="M30" s="747" t="s">
        <v>6073</v>
      </c>
      <c r="N30" s="76" t="s">
        <v>57</v>
      </c>
      <c r="O30" s="13" t="s">
        <v>2219</v>
      </c>
      <c r="P30" s="20" t="s">
        <v>4056</v>
      </c>
      <c r="Q30" s="143" t="s">
        <v>10873</v>
      </c>
      <c r="R30" s="20" t="s">
        <v>10881</v>
      </c>
      <c r="S30" s="17" t="s">
        <v>4595</v>
      </c>
      <c r="T30" s="59" t="s">
        <v>533</v>
      </c>
      <c r="U30" s="400" t="s">
        <v>57</v>
      </c>
      <c r="V30" s="765"/>
      <c r="W30" s="38"/>
      <c r="X30" s="38"/>
      <c r="Y30" s="38"/>
      <c r="Z30" s="38"/>
      <c r="AA30" s="38"/>
      <c r="AB30" s="38"/>
      <c r="AC30" s="38"/>
      <c r="AD30" s="38"/>
      <c r="AE30" s="38"/>
      <c r="AF30" s="38"/>
      <c r="AG30" s="38"/>
      <c r="AH30" s="38"/>
      <c r="AI30" s="38"/>
    </row>
    <row r="31" spans="1:35" ht="72" outlineLevel="1">
      <c r="A31" s="779">
        <f t="shared" si="2"/>
        <v>22</v>
      </c>
      <c r="B31" s="10" t="s">
        <v>11467</v>
      </c>
      <c r="C31" s="10" t="s">
        <v>68</v>
      </c>
      <c r="D31" s="10" t="s">
        <v>4057</v>
      </c>
      <c r="E31" s="9">
        <v>6618002971</v>
      </c>
      <c r="F31" s="10" t="s">
        <v>5878</v>
      </c>
      <c r="G31" s="117" t="s">
        <v>6695</v>
      </c>
      <c r="H31" s="10" t="s">
        <v>4012</v>
      </c>
      <c r="I31" s="8" t="s">
        <v>24</v>
      </c>
      <c r="J31" s="10" t="s">
        <v>4452</v>
      </c>
      <c r="K31" s="14">
        <v>0</v>
      </c>
      <c r="L31" s="10" t="s">
        <v>4028</v>
      </c>
      <c r="M31" s="747" t="s">
        <v>6073</v>
      </c>
      <c r="N31" s="76" t="s">
        <v>57</v>
      </c>
      <c r="O31" s="64" t="s">
        <v>353</v>
      </c>
      <c r="P31" s="10" t="s">
        <v>4058</v>
      </c>
      <c r="Q31" s="144" t="s">
        <v>10874</v>
      </c>
      <c r="R31" s="10" t="s">
        <v>10882</v>
      </c>
      <c r="S31" s="17" t="s">
        <v>4596</v>
      </c>
      <c r="T31" s="59" t="s">
        <v>533</v>
      </c>
      <c r="U31" s="400" t="s">
        <v>57</v>
      </c>
      <c r="V31" s="765"/>
      <c r="W31" s="38"/>
      <c r="X31" s="38"/>
      <c r="Y31" s="38"/>
      <c r="Z31" s="38"/>
      <c r="AA31" s="38"/>
      <c r="AB31" s="38"/>
      <c r="AC31" s="38"/>
      <c r="AD31" s="38"/>
      <c r="AE31" s="38"/>
      <c r="AF31" s="38"/>
      <c r="AG31" s="38"/>
      <c r="AH31" s="38"/>
      <c r="AI31" s="38"/>
    </row>
    <row r="32" spans="1:35" ht="96" outlineLevel="1">
      <c r="A32" s="779">
        <f t="shared" si="2"/>
        <v>23</v>
      </c>
      <c r="B32" s="10" t="s">
        <v>11469</v>
      </c>
      <c r="C32" s="10" t="s">
        <v>68</v>
      </c>
      <c r="D32" s="10" t="s">
        <v>4059</v>
      </c>
      <c r="E32" s="9">
        <v>6618002989</v>
      </c>
      <c r="F32" s="10" t="s">
        <v>5838</v>
      </c>
      <c r="G32" s="117" t="s">
        <v>6696</v>
      </c>
      <c r="H32" s="10" t="s">
        <v>4012</v>
      </c>
      <c r="I32" s="8" t="s">
        <v>24</v>
      </c>
      <c r="J32" s="20" t="s">
        <v>12210</v>
      </c>
      <c r="K32" s="65">
        <v>991</v>
      </c>
      <c r="L32" s="10" t="s">
        <v>4028</v>
      </c>
      <c r="M32" s="747" t="s">
        <v>5899</v>
      </c>
      <c r="N32" s="76" t="s">
        <v>57</v>
      </c>
      <c r="O32" s="9" t="s">
        <v>4060</v>
      </c>
      <c r="P32" s="10" t="s">
        <v>4061</v>
      </c>
      <c r="Q32" s="144" t="s">
        <v>9790</v>
      </c>
      <c r="R32" s="10" t="s">
        <v>7022</v>
      </c>
      <c r="S32" s="17" t="s">
        <v>4597</v>
      </c>
      <c r="T32" s="59" t="s">
        <v>533</v>
      </c>
      <c r="U32" s="400" t="s">
        <v>8507</v>
      </c>
      <c r="V32" s="765"/>
      <c r="W32" s="38"/>
      <c r="X32" s="38"/>
      <c r="Y32" s="38"/>
      <c r="Z32" s="38"/>
      <c r="AA32" s="38"/>
      <c r="AB32" s="38"/>
      <c r="AC32" s="38"/>
      <c r="AD32" s="38"/>
      <c r="AE32" s="38"/>
      <c r="AF32" s="38"/>
      <c r="AG32" s="38"/>
      <c r="AH32" s="38"/>
      <c r="AI32" s="38"/>
    </row>
    <row r="33" spans="1:35" ht="60" outlineLevel="1">
      <c r="A33" s="779">
        <f t="shared" si="2"/>
        <v>24</v>
      </c>
      <c r="B33" s="10" t="s">
        <v>11470</v>
      </c>
      <c r="C33" s="10" t="s">
        <v>68</v>
      </c>
      <c r="D33" s="10" t="s">
        <v>2230</v>
      </c>
      <c r="E33" s="49" t="s">
        <v>4062</v>
      </c>
      <c r="F33" s="10" t="s">
        <v>5879</v>
      </c>
      <c r="G33" s="109" t="s">
        <v>4063</v>
      </c>
      <c r="H33" s="10" t="s">
        <v>4012</v>
      </c>
      <c r="I33" s="8" t="s">
        <v>24</v>
      </c>
      <c r="J33" s="10" t="s">
        <v>12211</v>
      </c>
      <c r="K33" s="14">
        <v>948</v>
      </c>
      <c r="L33" s="10" t="s">
        <v>4028</v>
      </c>
      <c r="M33" s="747" t="s">
        <v>5899</v>
      </c>
      <c r="N33" s="76" t="s">
        <v>57</v>
      </c>
      <c r="O33" s="9" t="s">
        <v>4064</v>
      </c>
      <c r="P33" s="10" t="s">
        <v>4065</v>
      </c>
      <c r="Q33" s="144" t="s">
        <v>10875</v>
      </c>
      <c r="R33" s="10" t="s">
        <v>10883</v>
      </c>
      <c r="S33" s="17" t="s">
        <v>4598</v>
      </c>
      <c r="T33" s="59" t="s">
        <v>533</v>
      </c>
      <c r="U33" s="400" t="s">
        <v>57</v>
      </c>
      <c r="V33" s="765"/>
      <c r="W33" s="38"/>
      <c r="X33" s="38"/>
      <c r="Y33" s="38"/>
      <c r="Z33" s="38"/>
      <c r="AA33" s="38"/>
      <c r="AB33" s="38"/>
      <c r="AC33" s="38"/>
      <c r="AD33" s="38"/>
      <c r="AE33" s="38"/>
      <c r="AF33" s="38"/>
      <c r="AG33" s="38"/>
      <c r="AH33" s="38"/>
      <c r="AI33" s="38"/>
    </row>
    <row r="34" spans="1:35" ht="72" outlineLevel="1">
      <c r="A34" s="779">
        <f t="shared" si="2"/>
        <v>25</v>
      </c>
      <c r="B34" s="10" t="s">
        <v>11471</v>
      </c>
      <c r="C34" s="10" t="s">
        <v>68</v>
      </c>
      <c r="D34" s="10" t="s">
        <v>2237</v>
      </c>
      <c r="E34" s="49" t="s">
        <v>2238</v>
      </c>
      <c r="F34" s="10" t="s">
        <v>4066</v>
      </c>
      <c r="G34" s="111" t="s">
        <v>4067</v>
      </c>
      <c r="H34" s="10" t="s">
        <v>4012</v>
      </c>
      <c r="I34" s="8" t="s">
        <v>24</v>
      </c>
      <c r="J34" s="10" t="s">
        <v>4452</v>
      </c>
      <c r="K34" s="14">
        <v>0</v>
      </c>
      <c r="L34" s="10" t="s">
        <v>4028</v>
      </c>
      <c r="M34" s="747" t="s">
        <v>6073</v>
      </c>
      <c r="N34" s="76" t="s">
        <v>57</v>
      </c>
      <c r="O34" s="9" t="s">
        <v>113</v>
      </c>
      <c r="P34" s="10" t="s">
        <v>4068</v>
      </c>
      <c r="Q34" s="146" t="s">
        <v>10876</v>
      </c>
      <c r="R34" s="10" t="s">
        <v>10884</v>
      </c>
      <c r="S34" s="17" t="s">
        <v>4609</v>
      </c>
      <c r="T34" s="59" t="s">
        <v>533</v>
      </c>
      <c r="U34" s="400" t="s">
        <v>57</v>
      </c>
      <c r="V34" s="765"/>
      <c r="W34" s="38"/>
      <c r="X34" s="38"/>
      <c r="Y34" s="38"/>
      <c r="Z34" s="38"/>
      <c r="AA34" s="38"/>
      <c r="AB34" s="38"/>
      <c r="AC34" s="38"/>
      <c r="AD34" s="38"/>
      <c r="AE34" s="38"/>
      <c r="AF34" s="38"/>
      <c r="AG34" s="38"/>
      <c r="AH34" s="38"/>
      <c r="AI34" s="38"/>
    </row>
    <row r="35" spans="1:35" ht="72" outlineLevel="1">
      <c r="A35" s="779">
        <f t="shared" si="2"/>
        <v>26</v>
      </c>
      <c r="B35" s="10" t="s">
        <v>11472</v>
      </c>
      <c r="C35" s="10" t="s">
        <v>484</v>
      </c>
      <c r="D35" s="10" t="s">
        <v>4069</v>
      </c>
      <c r="E35" s="9">
        <v>6618004175</v>
      </c>
      <c r="F35" s="10" t="s">
        <v>11474</v>
      </c>
      <c r="G35" s="117" t="s">
        <v>6674</v>
      </c>
      <c r="H35" s="10" t="s">
        <v>4012</v>
      </c>
      <c r="I35" s="8" t="s">
        <v>24</v>
      </c>
      <c r="J35" s="10" t="s">
        <v>4526</v>
      </c>
      <c r="K35" s="65">
        <v>991</v>
      </c>
      <c r="L35" s="10" t="s">
        <v>4013</v>
      </c>
      <c r="M35" s="747" t="s">
        <v>6147</v>
      </c>
      <c r="N35" s="76" t="s">
        <v>57</v>
      </c>
      <c r="O35" s="9" t="s">
        <v>4564</v>
      </c>
      <c r="P35" s="17" t="s">
        <v>4070</v>
      </c>
      <c r="Q35" s="144" t="s">
        <v>9727</v>
      </c>
      <c r="R35" s="10" t="s">
        <v>10885</v>
      </c>
      <c r="S35" s="17" t="s">
        <v>57</v>
      </c>
      <c r="T35" s="59" t="s">
        <v>533</v>
      </c>
      <c r="U35" s="403" t="s">
        <v>10852</v>
      </c>
      <c r="V35" s="765"/>
      <c r="W35" s="38"/>
      <c r="X35" s="38"/>
      <c r="Y35" s="38"/>
      <c r="Z35" s="38"/>
      <c r="AA35" s="38"/>
      <c r="AB35" s="38"/>
      <c r="AC35" s="38"/>
      <c r="AD35" s="38"/>
      <c r="AE35" s="38"/>
      <c r="AF35" s="38"/>
      <c r="AG35" s="38"/>
      <c r="AH35" s="38"/>
      <c r="AI35" s="38"/>
    </row>
    <row r="36" spans="1:35" customFormat="1" ht="37.5">
      <c r="A36" s="777" t="s">
        <v>9404</v>
      </c>
      <c r="B36" s="31"/>
      <c r="C36" s="31"/>
      <c r="D36" s="31"/>
      <c r="E36" s="31"/>
      <c r="F36" s="32"/>
      <c r="G36" s="114"/>
      <c r="H36" s="32"/>
      <c r="I36" s="32"/>
      <c r="J36" s="32"/>
      <c r="K36" s="33"/>
      <c r="L36" s="32"/>
      <c r="M36" s="32"/>
      <c r="N36" s="32"/>
      <c r="O36" s="32"/>
      <c r="P36" s="34"/>
      <c r="Q36" s="121"/>
      <c r="R36" s="32"/>
      <c r="S36" s="32"/>
      <c r="T36" s="35"/>
      <c r="U36" s="401"/>
      <c r="V36" s="765">
        <v>111</v>
      </c>
      <c r="W36" s="2"/>
      <c r="X36" s="2"/>
      <c r="Y36" s="2"/>
      <c r="Z36" s="2"/>
      <c r="AA36" s="2"/>
      <c r="AB36" s="2"/>
      <c r="AC36" s="2"/>
      <c r="AD36" s="2"/>
      <c r="AE36" s="2"/>
      <c r="AF36" s="2"/>
      <c r="AG36" s="2"/>
      <c r="AH36" s="2"/>
    </row>
    <row r="37" spans="1:35" ht="96" outlineLevel="1">
      <c r="A37" s="780">
        <f>A35+1</f>
        <v>27</v>
      </c>
      <c r="B37" s="10" t="s">
        <v>11576</v>
      </c>
      <c r="C37" s="10" t="s">
        <v>581</v>
      </c>
      <c r="D37" s="10" t="s">
        <v>4071</v>
      </c>
      <c r="E37" s="10">
        <v>6645003580</v>
      </c>
      <c r="F37" s="10" t="s">
        <v>5880</v>
      </c>
      <c r="G37" s="109" t="s">
        <v>4072</v>
      </c>
      <c r="H37" s="10" t="s">
        <v>4012</v>
      </c>
      <c r="I37" s="8" t="s">
        <v>24</v>
      </c>
      <c r="J37" s="52" t="s">
        <v>12255</v>
      </c>
      <c r="K37" s="85">
        <v>275</v>
      </c>
      <c r="L37" s="10" t="s">
        <v>4073</v>
      </c>
      <c r="M37" s="747" t="s">
        <v>11525</v>
      </c>
      <c r="N37" s="76" t="s">
        <v>57</v>
      </c>
      <c r="O37" s="10" t="s">
        <v>9461</v>
      </c>
      <c r="P37" s="10" t="s">
        <v>2270</v>
      </c>
      <c r="Q37" s="141" t="s">
        <v>10816</v>
      </c>
      <c r="R37" s="10" t="s">
        <v>7031</v>
      </c>
      <c r="S37" s="10" t="s">
        <v>4599</v>
      </c>
      <c r="T37" s="128" t="s">
        <v>10837</v>
      </c>
      <c r="U37" s="403" t="s">
        <v>2272</v>
      </c>
      <c r="V37" s="765"/>
      <c r="W37" s="38"/>
      <c r="X37" s="38"/>
      <c r="Y37" s="38"/>
      <c r="Z37" s="38"/>
      <c r="AA37" s="38"/>
      <c r="AB37" s="38"/>
      <c r="AC37" s="38"/>
      <c r="AD37" s="38"/>
      <c r="AE37" s="38"/>
      <c r="AF37" s="38"/>
      <c r="AG37" s="38"/>
      <c r="AH37" s="38"/>
      <c r="AI37" s="38"/>
    </row>
    <row r="38" spans="1:35" ht="96" outlineLevel="1">
      <c r="A38" s="780">
        <f>A37+1</f>
        <v>28</v>
      </c>
      <c r="B38" s="23" t="s">
        <v>11577</v>
      </c>
      <c r="C38" s="10" t="s">
        <v>581</v>
      </c>
      <c r="D38" s="23" t="s">
        <v>4074</v>
      </c>
      <c r="E38" s="52">
        <v>6619007595</v>
      </c>
      <c r="F38" s="52" t="s">
        <v>5881</v>
      </c>
      <c r="G38" s="119" t="s">
        <v>4075</v>
      </c>
      <c r="H38" s="10" t="s">
        <v>4012</v>
      </c>
      <c r="I38" s="8" t="s">
        <v>24</v>
      </c>
      <c r="J38" s="52" t="s">
        <v>4442</v>
      </c>
      <c r="K38" s="85">
        <v>275</v>
      </c>
      <c r="L38" s="52" t="s">
        <v>4021</v>
      </c>
      <c r="M38" s="747" t="s">
        <v>11523</v>
      </c>
      <c r="N38" s="76" t="s">
        <v>57</v>
      </c>
      <c r="O38" s="52" t="s">
        <v>9461</v>
      </c>
      <c r="P38" s="52" t="s">
        <v>4076</v>
      </c>
      <c r="Q38" s="141" t="s">
        <v>10817</v>
      </c>
      <c r="R38" s="52" t="s">
        <v>10818</v>
      </c>
      <c r="S38" s="52" t="s">
        <v>4610</v>
      </c>
      <c r="T38" s="148" t="s">
        <v>10838</v>
      </c>
      <c r="U38" s="768" t="s">
        <v>2281</v>
      </c>
      <c r="V38" s="765"/>
      <c r="W38" s="38"/>
      <c r="X38" s="38"/>
      <c r="Y38" s="38"/>
      <c r="Z38" s="38"/>
      <c r="AA38" s="38"/>
      <c r="AB38" s="38"/>
      <c r="AC38" s="38"/>
      <c r="AD38" s="38"/>
      <c r="AE38" s="38"/>
      <c r="AF38" s="38"/>
      <c r="AG38" s="38"/>
      <c r="AH38" s="38"/>
      <c r="AI38" s="38"/>
    </row>
    <row r="39" spans="1:35" ht="84" outlineLevel="1">
      <c r="A39" s="780">
        <f t="shared" ref="A39:A46" si="3">A38+1</f>
        <v>29</v>
      </c>
      <c r="B39" s="10" t="s">
        <v>11584</v>
      </c>
      <c r="C39" s="10" t="s">
        <v>68</v>
      </c>
      <c r="D39" s="10" t="s">
        <v>4077</v>
      </c>
      <c r="E39" s="10">
        <v>6645003572</v>
      </c>
      <c r="F39" s="23" t="s">
        <v>5882</v>
      </c>
      <c r="G39" s="110" t="s">
        <v>4078</v>
      </c>
      <c r="H39" s="10" t="s">
        <v>4012</v>
      </c>
      <c r="I39" s="8" t="s">
        <v>24</v>
      </c>
      <c r="J39" s="52" t="s">
        <v>4442</v>
      </c>
      <c r="K39" s="85">
        <v>275</v>
      </c>
      <c r="L39" s="23" t="s">
        <v>4079</v>
      </c>
      <c r="M39" s="747" t="s">
        <v>11524</v>
      </c>
      <c r="N39" s="76" t="s">
        <v>57</v>
      </c>
      <c r="O39" s="23" t="s">
        <v>10825</v>
      </c>
      <c r="P39" s="23" t="s">
        <v>2284</v>
      </c>
      <c r="Q39" s="341" t="s">
        <v>12167</v>
      </c>
      <c r="R39" s="23" t="s">
        <v>10819</v>
      </c>
      <c r="S39" s="23" t="s">
        <v>4600</v>
      </c>
      <c r="T39" s="128" t="s">
        <v>10839</v>
      </c>
      <c r="U39" s="403" t="s">
        <v>2286</v>
      </c>
      <c r="V39" s="765"/>
      <c r="W39" s="38"/>
      <c r="X39" s="38"/>
      <c r="Y39" s="38"/>
      <c r="Z39" s="38"/>
      <c r="AA39" s="38"/>
      <c r="AB39" s="38"/>
      <c r="AC39" s="38"/>
      <c r="AD39" s="38"/>
      <c r="AE39" s="38"/>
      <c r="AF39" s="38"/>
      <c r="AG39" s="38"/>
      <c r="AH39" s="38"/>
      <c r="AI39" s="38"/>
    </row>
    <row r="40" spans="1:35" ht="96" outlineLevel="1">
      <c r="A40" s="780">
        <f t="shared" si="3"/>
        <v>30</v>
      </c>
      <c r="B40" s="10" t="s">
        <v>11578</v>
      </c>
      <c r="C40" s="10" t="s">
        <v>581</v>
      </c>
      <c r="D40" s="10" t="s">
        <v>4080</v>
      </c>
      <c r="E40" s="10">
        <v>6619007034</v>
      </c>
      <c r="F40" s="23" t="s">
        <v>5883</v>
      </c>
      <c r="G40" s="110" t="s">
        <v>2288</v>
      </c>
      <c r="H40" s="10" t="s">
        <v>4012</v>
      </c>
      <c r="I40" s="8" t="s">
        <v>24</v>
      </c>
      <c r="J40" s="52" t="s">
        <v>4452</v>
      </c>
      <c r="K40" s="85">
        <v>0</v>
      </c>
      <c r="L40" s="23" t="s">
        <v>4079</v>
      </c>
      <c r="M40" s="747" t="s">
        <v>6073</v>
      </c>
      <c r="N40" s="76" t="s">
        <v>57</v>
      </c>
      <c r="O40" s="23" t="s">
        <v>10826</v>
      </c>
      <c r="P40" s="23" t="s">
        <v>2289</v>
      </c>
      <c r="Q40" s="538" t="s">
        <v>105</v>
      </c>
      <c r="R40" s="46" t="s">
        <v>10820</v>
      </c>
      <c r="S40" s="23" t="s">
        <v>4611</v>
      </c>
      <c r="T40" s="138" t="s">
        <v>10840</v>
      </c>
      <c r="U40" s="403" t="s">
        <v>7894</v>
      </c>
      <c r="V40" s="765"/>
      <c r="W40" s="38"/>
      <c r="X40" s="38"/>
      <c r="Y40" s="38"/>
      <c r="Z40" s="38"/>
      <c r="AA40" s="38"/>
      <c r="AB40" s="38"/>
      <c r="AC40" s="38"/>
      <c r="AD40" s="38"/>
      <c r="AE40" s="38"/>
      <c r="AF40" s="38"/>
      <c r="AG40" s="38"/>
      <c r="AH40" s="38"/>
      <c r="AI40" s="38"/>
    </row>
    <row r="41" spans="1:35" ht="84" outlineLevel="1">
      <c r="A41" s="780">
        <f t="shared" si="3"/>
        <v>31</v>
      </c>
      <c r="B41" s="10" t="s">
        <v>11583</v>
      </c>
      <c r="C41" s="10" t="s">
        <v>68</v>
      </c>
      <c r="D41" s="750" t="s">
        <v>6323</v>
      </c>
      <c r="E41" s="10">
        <v>6619006190</v>
      </c>
      <c r="F41" s="23" t="s">
        <v>5884</v>
      </c>
      <c r="G41" s="110" t="s">
        <v>4081</v>
      </c>
      <c r="H41" s="10" t="s">
        <v>4012</v>
      </c>
      <c r="I41" s="8" t="s">
        <v>24</v>
      </c>
      <c r="J41" s="52" t="s">
        <v>4442</v>
      </c>
      <c r="K41" s="85">
        <v>275</v>
      </c>
      <c r="L41" s="23" t="s">
        <v>4079</v>
      </c>
      <c r="M41" s="747" t="s">
        <v>11526</v>
      </c>
      <c r="N41" s="76" t="s">
        <v>57</v>
      </c>
      <c r="O41" s="23" t="s">
        <v>10155</v>
      </c>
      <c r="P41" s="23" t="s">
        <v>2292</v>
      </c>
      <c r="Q41" s="341" t="s">
        <v>9798</v>
      </c>
      <c r="R41" s="23" t="s">
        <v>10821</v>
      </c>
      <c r="S41" s="23" t="s">
        <v>4565</v>
      </c>
      <c r="T41" s="128" t="s">
        <v>10841</v>
      </c>
      <c r="U41" s="403" t="s">
        <v>2294</v>
      </c>
      <c r="V41" s="765"/>
      <c r="W41" s="38"/>
      <c r="X41" s="38"/>
      <c r="Y41" s="38"/>
      <c r="Z41" s="38"/>
      <c r="AA41" s="38"/>
      <c r="AB41" s="38"/>
      <c r="AC41" s="38"/>
      <c r="AD41" s="38"/>
      <c r="AE41" s="38"/>
      <c r="AF41" s="38"/>
      <c r="AG41" s="38"/>
      <c r="AH41" s="38"/>
      <c r="AI41" s="38"/>
    </row>
    <row r="42" spans="1:35" ht="84" outlineLevel="1">
      <c r="A42" s="780">
        <f t="shared" si="3"/>
        <v>32</v>
      </c>
      <c r="B42" s="23" t="s">
        <v>11579</v>
      </c>
      <c r="C42" s="23" t="s">
        <v>68</v>
      </c>
      <c r="D42" s="23" t="s">
        <v>2295</v>
      </c>
      <c r="E42" s="23">
        <v>6619007073</v>
      </c>
      <c r="F42" s="23" t="s">
        <v>5885</v>
      </c>
      <c r="G42" s="110" t="s">
        <v>2296</v>
      </c>
      <c r="H42" s="10" t="s">
        <v>4012</v>
      </c>
      <c r="I42" s="8" t="s">
        <v>24</v>
      </c>
      <c r="J42" s="52" t="s">
        <v>4442</v>
      </c>
      <c r="K42" s="85">
        <v>275</v>
      </c>
      <c r="L42" s="23" t="s">
        <v>4079</v>
      </c>
      <c r="M42" s="747" t="s">
        <v>5910</v>
      </c>
      <c r="N42" s="76" t="s">
        <v>57</v>
      </c>
      <c r="O42" s="23" t="s">
        <v>10088</v>
      </c>
      <c r="P42" s="23" t="s">
        <v>4082</v>
      </c>
      <c r="Q42" s="538" t="s">
        <v>105</v>
      </c>
      <c r="R42" s="23" t="s">
        <v>10822</v>
      </c>
      <c r="S42" s="23" t="s">
        <v>4601</v>
      </c>
      <c r="T42" s="128" t="s">
        <v>10842</v>
      </c>
      <c r="U42" s="403" t="s">
        <v>2300</v>
      </c>
      <c r="V42" s="765"/>
      <c r="W42" s="38"/>
      <c r="X42" s="38"/>
      <c r="Y42" s="38"/>
      <c r="Z42" s="38"/>
      <c r="AA42" s="38"/>
      <c r="AB42" s="38"/>
      <c r="AC42" s="38"/>
      <c r="AD42" s="38"/>
      <c r="AE42" s="38"/>
      <c r="AF42" s="38"/>
      <c r="AG42" s="38"/>
      <c r="AH42" s="38"/>
      <c r="AI42" s="38"/>
    </row>
    <row r="43" spans="1:35" ht="96" outlineLevel="1">
      <c r="A43" s="780">
        <f t="shared" si="3"/>
        <v>33</v>
      </c>
      <c r="B43" s="57" t="s">
        <v>11580</v>
      </c>
      <c r="C43" s="57" t="s">
        <v>68</v>
      </c>
      <c r="D43" s="57" t="s">
        <v>4083</v>
      </c>
      <c r="E43" s="57">
        <v>6619006961</v>
      </c>
      <c r="F43" s="57" t="s">
        <v>5886</v>
      </c>
      <c r="G43" s="119" t="s">
        <v>2321</v>
      </c>
      <c r="H43" s="10" t="s">
        <v>4012</v>
      </c>
      <c r="I43" s="8" t="s">
        <v>24</v>
      </c>
      <c r="J43" s="52" t="s">
        <v>4442</v>
      </c>
      <c r="K43" s="85">
        <v>275</v>
      </c>
      <c r="L43" s="23" t="s">
        <v>4079</v>
      </c>
      <c r="M43" s="747" t="s">
        <v>11522</v>
      </c>
      <c r="N43" s="76" t="s">
        <v>57</v>
      </c>
      <c r="O43" s="57" t="s">
        <v>10827</v>
      </c>
      <c r="P43" s="57" t="s">
        <v>2322</v>
      </c>
      <c r="Q43" s="338" t="s">
        <v>12168</v>
      </c>
      <c r="R43" s="57" t="s">
        <v>10823</v>
      </c>
      <c r="S43" s="57" t="s">
        <v>4612</v>
      </c>
      <c r="T43" s="149" t="s">
        <v>10843</v>
      </c>
      <c r="U43" s="768" t="s">
        <v>2324</v>
      </c>
      <c r="V43" s="765"/>
      <c r="W43" s="38"/>
      <c r="X43" s="38"/>
      <c r="Y43" s="38"/>
      <c r="Z43" s="38"/>
      <c r="AA43" s="38"/>
      <c r="AB43" s="38"/>
      <c r="AC43" s="38"/>
      <c r="AD43" s="38"/>
      <c r="AE43" s="38"/>
      <c r="AF43" s="38"/>
      <c r="AG43" s="38"/>
      <c r="AH43" s="38"/>
      <c r="AI43" s="38"/>
    </row>
    <row r="44" spans="1:35" ht="84" outlineLevel="1">
      <c r="A44" s="780">
        <f t="shared" si="3"/>
        <v>34</v>
      </c>
      <c r="B44" s="23" t="s">
        <v>11581</v>
      </c>
      <c r="C44" s="23" t="s">
        <v>581</v>
      </c>
      <c r="D44" s="23" t="s">
        <v>4084</v>
      </c>
      <c r="E44" s="23">
        <v>6619006182</v>
      </c>
      <c r="F44" s="23" t="s">
        <v>5887</v>
      </c>
      <c r="G44" s="110" t="s">
        <v>4085</v>
      </c>
      <c r="H44" s="10" t="s">
        <v>4012</v>
      </c>
      <c r="I44" s="8" t="s">
        <v>24</v>
      </c>
      <c r="J44" s="23" t="s">
        <v>4452</v>
      </c>
      <c r="K44" s="19">
        <v>0</v>
      </c>
      <c r="L44" s="23" t="s">
        <v>4079</v>
      </c>
      <c r="M44" s="747" t="s">
        <v>6073</v>
      </c>
      <c r="N44" s="76" t="s">
        <v>57</v>
      </c>
      <c r="O44" s="23" t="s">
        <v>10828</v>
      </c>
      <c r="P44" s="23" t="s">
        <v>2329</v>
      </c>
      <c r="Q44" s="338" t="s">
        <v>12169</v>
      </c>
      <c r="R44" s="23" t="s">
        <v>10815</v>
      </c>
      <c r="S44" s="23" t="s">
        <v>2330</v>
      </c>
      <c r="T44" s="128" t="s">
        <v>10838</v>
      </c>
      <c r="U44" s="403" t="s">
        <v>7896</v>
      </c>
      <c r="V44" s="765"/>
      <c r="W44" s="38"/>
      <c r="X44" s="38"/>
      <c r="Y44" s="38"/>
      <c r="Z44" s="38"/>
      <c r="AA44" s="38"/>
      <c r="AB44" s="38"/>
      <c r="AC44" s="38"/>
      <c r="AD44" s="38"/>
      <c r="AE44" s="38"/>
      <c r="AF44" s="38"/>
      <c r="AG44" s="38"/>
      <c r="AH44" s="38"/>
      <c r="AI44" s="38"/>
    </row>
    <row r="45" spans="1:35" ht="84" outlineLevel="1">
      <c r="A45" s="780">
        <f t="shared" si="3"/>
        <v>35</v>
      </c>
      <c r="B45" s="23" t="s">
        <v>7911</v>
      </c>
      <c r="C45" s="23" t="s">
        <v>68</v>
      </c>
      <c r="D45" s="23" t="s">
        <v>2336</v>
      </c>
      <c r="E45" s="751">
        <v>6619006986</v>
      </c>
      <c r="F45" s="23" t="s">
        <v>5888</v>
      </c>
      <c r="G45" s="110" t="s">
        <v>4086</v>
      </c>
      <c r="H45" s="10" t="s">
        <v>4012</v>
      </c>
      <c r="I45" s="8" t="s">
        <v>24</v>
      </c>
      <c r="J45" s="57" t="s">
        <v>12256</v>
      </c>
      <c r="K45" s="19">
        <v>275</v>
      </c>
      <c r="L45" s="23" t="s">
        <v>4079</v>
      </c>
      <c r="M45" s="747" t="s">
        <v>11524</v>
      </c>
      <c r="N45" s="76" t="s">
        <v>57</v>
      </c>
      <c r="O45" s="23" t="s">
        <v>10829</v>
      </c>
      <c r="P45" s="23" t="s">
        <v>2338</v>
      </c>
      <c r="Q45" s="538" t="s">
        <v>105</v>
      </c>
      <c r="R45" s="23" t="s">
        <v>7046</v>
      </c>
      <c r="S45" s="46" t="s">
        <v>4087</v>
      </c>
      <c r="T45" s="128" t="s">
        <v>10844</v>
      </c>
      <c r="U45" s="403" t="s">
        <v>2340</v>
      </c>
      <c r="V45" s="765"/>
      <c r="W45" s="38"/>
      <c r="X45" s="38"/>
      <c r="Y45" s="38"/>
      <c r="Z45" s="38"/>
      <c r="AA45" s="38"/>
      <c r="AB45" s="38"/>
      <c r="AC45" s="38"/>
      <c r="AD45" s="38"/>
      <c r="AE45" s="38"/>
      <c r="AF45" s="38"/>
      <c r="AG45" s="38"/>
      <c r="AH45" s="38"/>
      <c r="AI45" s="38"/>
    </row>
    <row r="46" spans="1:35" ht="84" outlineLevel="1">
      <c r="A46" s="780">
        <f t="shared" si="3"/>
        <v>36</v>
      </c>
      <c r="B46" s="23" t="s">
        <v>11582</v>
      </c>
      <c r="C46" s="23" t="s">
        <v>581</v>
      </c>
      <c r="D46" s="23" t="s">
        <v>2345</v>
      </c>
      <c r="E46" s="47">
        <v>6645004093</v>
      </c>
      <c r="F46" s="23" t="s">
        <v>5889</v>
      </c>
      <c r="G46" s="110" t="s">
        <v>2346</v>
      </c>
      <c r="H46" s="10" t="s">
        <v>4012</v>
      </c>
      <c r="I46" s="8" t="s">
        <v>24</v>
      </c>
      <c r="J46" s="57" t="s">
        <v>12254</v>
      </c>
      <c r="K46" s="19">
        <v>275</v>
      </c>
      <c r="L46" s="23" t="s">
        <v>4079</v>
      </c>
      <c r="M46" s="747" t="s">
        <v>4654</v>
      </c>
      <c r="N46" s="76" t="s">
        <v>57</v>
      </c>
      <c r="O46" s="23" t="s">
        <v>9462</v>
      </c>
      <c r="P46" s="23" t="s">
        <v>4088</v>
      </c>
      <c r="Q46" s="338" t="s">
        <v>12170</v>
      </c>
      <c r="R46" s="23" t="s">
        <v>10824</v>
      </c>
      <c r="S46" s="23" t="s">
        <v>4602</v>
      </c>
      <c r="T46" s="128" t="s">
        <v>10845</v>
      </c>
      <c r="U46" s="403" t="s">
        <v>2348</v>
      </c>
      <c r="V46" s="765"/>
      <c r="W46" s="38"/>
      <c r="X46" s="38"/>
      <c r="Y46" s="38"/>
      <c r="Z46" s="38"/>
      <c r="AA46" s="38"/>
      <c r="AB46" s="38"/>
      <c r="AC46" s="38"/>
      <c r="AD46" s="38"/>
      <c r="AE46" s="38"/>
      <c r="AF46" s="38"/>
      <c r="AG46" s="38"/>
      <c r="AH46" s="38"/>
      <c r="AI46" s="38"/>
    </row>
    <row r="47" spans="1:35" customFormat="1" ht="37.5">
      <c r="A47" s="777" t="s">
        <v>4089</v>
      </c>
      <c r="B47" s="31"/>
      <c r="C47" s="31"/>
      <c r="D47" s="31"/>
      <c r="E47" s="31"/>
      <c r="F47" s="32"/>
      <c r="G47" s="114"/>
      <c r="H47" s="32"/>
      <c r="I47" s="32"/>
      <c r="J47" s="32"/>
      <c r="K47" s="33"/>
      <c r="L47" s="32"/>
      <c r="M47" s="32"/>
      <c r="N47" s="32"/>
      <c r="O47" s="32"/>
      <c r="P47" s="34"/>
      <c r="Q47" s="121"/>
      <c r="R47" s="32"/>
      <c r="S47" s="32"/>
      <c r="T47" s="35"/>
      <c r="U47" s="401"/>
      <c r="V47" s="765">
        <v>111</v>
      </c>
      <c r="W47" s="2"/>
      <c r="X47" s="2"/>
      <c r="Y47" s="2"/>
      <c r="Z47" s="2"/>
      <c r="AA47" s="2"/>
      <c r="AB47" s="2"/>
      <c r="AC47" s="2"/>
      <c r="AD47" s="2"/>
      <c r="AE47" s="2"/>
      <c r="AF47" s="2"/>
      <c r="AG47" s="2"/>
      <c r="AH47" s="2"/>
    </row>
    <row r="48" spans="1:35" ht="108" outlineLevel="1">
      <c r="A48" s="778">
        <f>A46+1</f>
        <v>37</v>
      </c>
      <c r="B48" s="25" t="s">
        <v>11473</v>
      </c>
      <c r="C48" s="25" t="s">
        <v>484</v>
      </c>
      <c r="D48" s="25" t="s">
        <v>4090</v>
      </c>
      <c r="E48" s="56">
        <v>6635006486</v>
      </c>
      <c r="F48" s="25" t="s">
        <v>5837</v>
      </c>
      <c r="G48" s="120" t="s">
        <v>4091</v>
      </c>
      <c r="H48" s="10" t="s">
        <v>4012</v>
      </c>
      <c r="I48" s="8" t="s">
        <v>24</v>
      </c>
      <c r="J48" s="167" t="s">
        <v>2124</v>
      </c>
      <c r="K48" s="168">
        <v>200.1</v>
      </c>
      <c r="L48" s="25" t="s">
        <v>4028</v>
      </c>
      <c r="M48" s="747" t="s">
        <v>11712</v>
      </c>
      <c r="N48" s="76" t="s">
        <v>57</v>
      </c>
      <c r="O48" s="56" t="s">
        <v>10830</v>
      </c>
      <c r="P48" s="25" t="s">
        <v>11720</v>
      </c>
      <c r="Q48" s="150" t="s">
        <v>10835</v>
      </c>
      <c r="R48" s="8" t="s">
        <v>10833</v>
      </c>
      <c r="S48" s="86" t="s">
        <v>4587</v>
      </c>
      <c r="T48" s="136" t="s">
        <v>11714</v>
      </c>
      <c r="U48" s="403" t="s">
        <v>11717</v>
      </c>
      <c r="V48" s="765"/>
      <c r="W48" s="38"/>
      <c r="X48" s="38"/>
      <c r="Y48" s="38"/>
      <c r="Z48" s="38"/>
      <c r="AA48" s="38"/>
      <c r="AB48" s="38"/>
      <c r="AC48" s="38"/>
      <c r="AD48" s="38"/>
      <c r="AE48" s="38"/>
      <c r="AF48" s="38"/>
      <c r="AG48" s="38"/>
      <c r="AH48" s="38"/>
      <c r="AI48" s="38"/>
    </row>
    <row r="49" spans="1:35" ht="114" customHeight="1" outlineLevel="1">
      <c r="A49" s="778">
        <f>A48+1</f>
        <v>38</v>
      </c>
      <c r="B49" s="8" t="s">
        <v>11475</v>
      </c>
      <c r="C49" s="8" t="s">
        <v>484</v>
      </c>
      <c r="D49" s="8" t="s">
        <v>11721</v>
      </c>
      <c r="E49" s="13">
        <v>6601009697</v>
      </c>
      <c r="F49" s="8" t="s">
        <v>5842</v>
      </c>
      <c r="G49" s="111" t="s">
        <v>2406</v>
      </c>
      <c r="H49" s="10" t="s">
        <v>4012</v>
      </c>
      <c r="I49" s="8" t="s">
        <v>24</v>
      </c>
      <c r="J49" s="167" t="s">
        <v>2124</v>
      </c>
      <c r="K49" s="168">
        <v>200.1</v>
      </c>
      <c r="L49" s="8" t="s">
        <v>4028</v>
      </c>
      <c r="M49" s="747" t="s">
        <v>6144</v>
      </c>
      <c r="N49" s="76" t="s">
        <v>57</v>
      </c>
      <c r="O49" s="13" t="s">
        <v>10831</v>
      </c>
      <c r="P49" s="8" t="s">
        <v>2400</v>
      </c>
      <c r="Q49" s="150" t="s">
        <v>10836</v>
      </c>
      <c r="R49" s="8" t="s">
        <v>10834</v>
      </c>
      <c r="S49" s="385" t="s">
        <v>4588</v>
      </c>
      <c r="T49" s="135" t="s">
        <v>11715</v>
      </c>
      <c r="U49" s="403" t="s">
        <v>11718</v>
      </c>
      <c r="V49" s="765"/>
      <c r="W49" s="38"/>
      <c r="X49" s="38"/>
      <c r="Y49" s="38"/>
      <c r="Z49" s="38"/>
      <c r="AA49" s="38"/>
      <c r="AB49" s="38"/>
      <c r="AC49" s="38"/>
      <c r="AD49" s="38"/>
      <c r="AE49" s="38"/>
      <c r="AF49" s="38"/>
      <c r="AG49" s="38"/>
      <c r="AH49" s="38"/>
      <c r="AI49" s="38"/>
    </row>
    <row r="50" spans="1:35" ht="132" outlineLevel="1">
      <c r="A50" s="778">
        <f>A49+1</f>
        <v>39</v>
      </c>
      <c r="B50" s="8" t="s">
        <v>11476</v>
      </c>
      <c r="C50" s="8" t="s">
        <v>484</v>
      </c>
      <c r="D50" s="8" t="s">
        <v>4092</v>
      </c>
      <c r="E50" s="13">
        <v>6601009697</v>
      </c>
      <c r="F50" s="8" t="s">
        <v>5843</v>
      </c>
      <c r="G50" s="111" t="s">
        <v>2406</v>
      </c>
      <c r="H50" s="10" t="s">
        <v>4012</v>
      </c>
      <c r="I50" s="8" t="s">
        <v>24</v>
      </c>
      <c r="J50" s="169" t="s">
        <v>2124</v>
      </c>
      <c r="K50" s="170">
        <v>200.1</v>
      </c>
      <c r="L50" s="8" t="s">
        <v>4028</v>
      </c>
      <c r="M50" s="747" t="s">
        <v>11713</v>
      </c>
      <c r="N50" s="76" t="s">
        <v>57</v>
      </c>
      <c r="O50" s="56" t="s">
        <v>10832</v>
      </c>
      <c r="P50" s="8" t="s">
        <v>2400</v>
      </c>
      <c r="Q50" s="150" t="s">
        <v>10836</v>
      </c>
      <c r="R50" s="8" t="s">
        <v>10834</v>
      </c>
      <c r="S50" s="86" t="s">
        <v>4588</v>
      </c>
      <c r="T50" s="136" t="s">
        <v>11716</v>
      </c>
      <c r="U50" s="403" t="s">
        <v>11719</v>
      </c>
      <c r="V50" s="765"/>
      <c r="W50" s="38"/>
      <c r="X50" s="38"/>
      <c r="Y50" s="38"/>
      <c r="Z50" s="38"/>
      <c r="AA50" s="38"/>
      <c r="AB50" s="38"/>
      <c r="AC50" s="38"/>
      <c r="AD50" s="38"/>
      <c r="AE50" s="38"/>
      <c r="AF50" s="38"/>
      <c r="AG50" s="38"/>
      <c r="AH50" s="38"/>
      <c r="AI50" s="38"/>
    </row>
    <row r="51" spans="1:35" customFormat="1" ht="37.5">
      <c r="A51" s="777" t="s">
        <v>4093</v>
      </c>
      <c r="B51" s="31"/>
      <c r="C51" s="31"/>
      <c r="D51" s="31"/>
      <c r="E51" s="31"/>
      <c r="F51" s="32"/>
      <c r="G51" s="114"/>
      <c r="H51" s="32"/>
      <c r="I51" s="32"/>
      <c r="J51" s="32"/>
      <c r="K51" s="33"/>
      <c r="L51" s="32"/>
      <c r="M51" s="32"/>
      <c r="N51" s="32"/>
      <c r="O51" s="32"/>
      <c r="P51" s="34"/>
      <c r="Q51" s="121"/>
      <c r="R51" s="32"/>
      <c r="S51" s="32"/>
      <c r="T51" s="35"/>
      <c r="U51" s="401"/>
      <c r="V51" s="765">
        <v>111</v>
      </c>
      <c r="W51" s="2"/>
      <c r="X51" s="2"/>
      <c r="Y51" s="2"/>
      <c r="Z51" s="2"/>
      <c r="AA51" s="2"/>
      <c r="AB51" s="2"/>
      <c r="AC51" s="2"/>
      <c r="AD51" s="2"/>
      <c r="AE51" s="2"/>
      <c r="AF51" s="2"/>
      <c r="AG51" s="2"/>
      <c r="AH51" s="2"/>
    </row>
    <row r="52" spans="1:35" ht="108" outlineLevel="1">
      <c r="A52" s="776">
        <f>A50+1</f>
        <v>40</v>
      </c>
      <c r="B52" s="10" t="s">
        <v>7476</v>
      </c>
      <c r="C52" s="36" t="s">
        <v>68</v>
      </c>
      <c r="D52" s="10" t="s">
        <v>2918</v>
      </c>
      <c r="E52" s="10">
        <v>6622003093</v>
      </c>
      <c r="F52" s="10" t="s">
        <v>7492</v>
      </c>
      <c r="G52" s="109" t="s">
        <v>2919</v>
      </c>
      <c r="H52" s="10" t="s">
        <v>4012</v>
      </c>
      <c r="I52" s="10" t="s">
        <v>24</v>
      </c>
      <c r="J52" s="8" t="s">
        <v>6577</v>
      </c>
      <c r="K52" s="12">
        <v>120</v>
      </c>
      <c r="L52" s="8" t="s">
        <v>4013</v>
      </c>
      <c r="M52" s="10" t="s">
        <v>13146</v>
      </c>
      <c r="N52" s="76" t="s">
        <v>57</v>
      </c>
      <c r="O52" s="10" t="s">
        <v>6578</v>
      </c>
      <c r="P52" s="10" t="s">
        <v>12998</v>
      </c>
      <c r="Q52" s="44" t="s">
        <v>4533</v>
      </c>
      <c r="R52" s="10" t="s">
        <v>7165</v>
      </c>
      <c r="S52" s="10" t="s">
        <v>6579</v>
      </c>
      <c r="T52" s="9" t="s">
        <v>7481</v>
      </c>
      <c r="U52" s="411" t="s">
        <v>7485</v>
      </c>
      <c r="V52" s="765"/>
      <c r="W52" s="38"/>
      <c r="X52" s="38"/>
      <c r="Y52" s="38"/>
      <c r="Z52" s="38"/>
      <c r="AA52" s="38"/>
      <c r="AB52" s="38"/>
      <c r="AC52" s="38"/>
      <c r="AD52" s="38"/>
      <c r="AE52" s="38"/>
      <c r="AF52" s="38"/>
      <c r="AG52" s="38"/>
      <c r="AH52" s="38"/>
      <c r="AI52" s="38"/>
    </row>
    <row r="53" spans="1:35" ht="108" outlineLevel="1">
      <c r="A53" s="776">
        <f>A52+1</f>
        <v>41</v>
      </c>
      <c r="B53" s="10" t="s">
        <v>7478</v>
      </c>
      <c r="C53" s="36" t="s">
        <v>68</v>
      </c>
      <c r="D53" s="10" t="s">
        <v>2912</v>
      </c>
      <c r="E53" s="10">
        <v>6622002340</v>
      </c>
      <c r="F53" s="10" t="s">
        <v>7491</v>
      </c>
      <c r="G53" s="109" t="s">
        <v>2913</v>
      </c>
      <c r="H53" s="10" t="s">
        <v>4012</v>
      </c>
      <c r="I53" s="10" t="s">
        <v>24</v>
      </c>
      <c r="J53" s="8" t="s">
        <v>6577</v>
      </c>
      <c r="K53" s="12">
        <v>120</v>
      </c>
      <c r="L53" s="8" t="s">
        <v>4013</v>
      </c>
      <c r="M53" s="10" t="s">
        <v>6584</v>
      </c>
      <c r="N53" s="76" t="s">
        <v>57</v>
      </c>
      <c r="O53" s="10" t="s">
        <v>6585</v>
      </c>
      <c r="P53" s="10" t="s">
        <v>13000</v>
      </c>
      <c r="Q53" s="44" t="s">
        <v>6586</v>
      </c>
      <c r="R53" s="10" t="s">
        <v>7165</v>
      </c>
      <c r="S53" s="10" t="s">
        <v>6587</v>
      </c>
      <c r="T53" s="9" t="s">
        <v>7482</v>
      </c>
      <c r="U53" s="404" t="s">
        <v>7486</v>
      </c>
      <c r="V53" s="765"/>
      <c r="W53" s="38"/>
      <c r="X53" s="38"/>
      <c r="Y53" s="38"/>
      <c r="Z53" s="38"/>
      <c r="AA53" s="38"/>
      <c r="AB53" s="38"/>
      <c r="AC53" s="38"/>
      <c r="AD53" s="38"/>
      <c r="AE53" s="38"/>
      <c r="AF53" s="38"/>
      <c r="AG53" s="38"/>
      <c r="AH53" s="38"/>
      <c r="AI53" s="38"/>
    </row>
    <row r="54" spans="1:35" ht="108" outlineLevel="1">
      <c r="A54" s="776">
        <f>A53+1</f>
        <v>42</v>
      </c>
      <c r="B54" s="10" t="s">
        <v>7479</v>
      </c>
      <c r="C54" s="36" t="s">
        <v>68</v>
      </c>
      <c r="D54" s="10" t="s">
        <v>2914</v>
      </c>
      <c r="E54" s="10">
        <v>6622002325</v>
      </c>
      <c r="F54" s="10" t="s">
        <v>7490</v>
      </c>
      <c r="G54" s="109" t="s">
        <v>2915</v>
      </c>
      <c r="H54" s="10" t="s">
        <v>4012</v>
      </c>
      <c r="I54" s="10" t="s">
        <v>24</v>
      </c>
      <c r="J54" s="8" t="s">
        <v>6601</v>
      </c>
      <c r="K54" s="12">
        <v>120</v>
      </c>
      <c r="L54" s="10" t="s">
        <v>4013</v>
      </c>
      <c r="M54" s="10" t="s">
        <v>6604</v>
      </c>
      <c r="N54" s="76" t="s">
        <v>57</v>
      </c>
      <c r="O54" s="10" t="s">
        <v>6582</v>
      </c>
      <c r="P54" s="10" t="s">
        <v>12999</v>
      </c>
      <c r="Q54" s="44" t="s">
        <v>4533</v>
      </c>
      <c r="R54" s="10" t="s">
        <v>7165</v>
      </c>
      <c r="S54" s="10" t="s">
        <v>6583</v>
      </c>
      <c r="T54" s="59" t="s">
        <v>7483</v>
      </c>
      <c r="U54" s="404" t="s">
        <v>7487</v>
      </c>
      <c r="V54" s="765"/>
      <c r="W54" s="38"/>
      <c r="X54" s="38"/>
      <c r="Y54" s="38"/>
      <c r="Z54" s="38"/>
      <c r="AA54" s="38"/>
      <c r="AB54" s="38"/>
      <c r="AC54" s="38"/>
      <c r="AD54" s="38"/>
      <c r="AE54" s="38"/>
      <c r="AF54" s="38"/>
      <c r="AG54" s="38"/>
      <c r="AH54" s="38"/>
      <c r="AI54" s="38"/>
    </row>
    <row r="55" spans="1:35" ht="108" outlineLevel="1">
      <c r="A55" s="776">
        <f>A54+1</f>
        <v>43</v>
      </c>
      <c r="B55" s="10" t="s">
        <v>7480</v>
      </c>
      <c r="C55" s="36" t="s">
        <v>484</v>
      </c>
      <c r="D55" s="10" t="s">
        <v>2916</v>
      </c>
      <c r="E55" s="10">
        <v>6622002332</v>
      </c>
      <c r="F55" s="10" t="s">
        <v>7489</v>
      </c>
      <c r="G55" s="109" t="s">
        <v>2917</v>
      </c>
      <c r="H55" s="10" t="s">
        <v>4012</v>
      </c>
      <c r="I55" s="10" t="s">
        <v>24</v>
      </c>
      <c r="J55" s="8" t="s">
        <v>6600</v>
      </c>
      <c r="K55" s="12">
        <v>120</v>
      </c>
      <c r="L55" s="10" t="s">
        <v>4013</v>
      </c>
      <c r="M55" s="747" t="s">
        <v>6641</v>
      </c>
      <c r="N55" s="76" t="s">
        <v>57</v>
      </c>
      <c r="O55" s="10" t="s">
        <v>6574</v>
      </c>
      <c r="P55" s="10" t="s">
        <v>12997</v>
      </c>
      <c r="Q55" s="44" t="s">
        <v>4533</v>
      </c>
      <c r="R55" s="10" t="s">
        <v>7165</v>
      </c>
      <c r="S55" s="10" t="s">
        <v>6575</v>
      </c>
      <c r="T55" s="13" t="s">
        <v>7484</v>
      </c>
      <c r="U55" s="411" t="s">
        <v>7488</v>
      </c>
      <c r="V55" s="765"/>
      <c r="W55" s="38"/>
      <c r="X55" s="38"/>
      <c r="Y55" s="38"/>
      <c r="Z55" s="38"/>
      <c r="AA55" s="38"/>
      <c r="AB55" s="38"/>
      <c r="AC55" s="38"/>
      <c r="AD55" s="38"/>
      <c r="AE55" s="38"/>
      <c r="AF55" s="38"/>
      <c r="AG55" s="38"/>
      <c r="AH55" s="38"/>
      <c r="AI55" s="38"/>
    </row>
    <row r="56" spans="1:35" customFormat="1" ht="37.5">
      <c r="A56" s="777" t="s">
        <v>9405</v>
      </c>
      <c r="B56" s="31"/>
      <c r="C56" s="31"/>
      <c r="D56" s="31"/>
      <c r="E56" s="31"/>
      <c r="F56" s="32"/>
      <c r="G56" s="114"/>
      <c r="H56" s="32"/>
      <c r="I56" s="32"/>
      <c r="J56" s="32"/>
      <c r="K56" s="33"/>
      <c r="L56" s="32"/>
      <c r="M56" s="32"/>
      <c r="N56" s="32"/>
      <c r="O56" s="32"/>
      <c r="P56" s="34"/>
      <c r="Q56" s="121"/>
      <c r="R56" s="32"/>
      <c r="S56" s="32"/>
      <c r="T56" s="35"/>
      <c r="U56" s="401"/>
      <c r="V56" s="765">
        <v>111</v>
      </c>
      <c r="W56" s="2"/>
      <c r="X56" s="2"/>
      <c r="Y56" s="2"/>
      <c r="Z56" s="2"/>
      <c r="AA56" s="2"/>
      <c r="AB56" s="2"/>
      <c r="AC56" s="2"/>
      <c r="AD56" s="2"/>
      <c r="AE56" s="2"/>
      <c r="AF56" s="2"/>
      <c r="AG56" s="2"/>
      <c r="AH56" s="2"/>
    </row>
    <row r="57" spans="1:35" ht="292.5" customHeight="1" outlineLevel="1">
      <c r="A57" s="776">
        <f>A55+1</f>
        <v>44</v>
      </c>
      <c r="B57" s="10" t="s">
        <v>9003</v>
      </c>
      <c r="C57" s="10" t="s">
        <v>68</v>
      </c>
      <c r="D57" s="10" t="s">
        <v>8997</v>
      </c>
      <c r="E57" s="9">
        <v>6632002765</v>
      </c>
      <c r="F57" s="10" t="s">
        <v>5844</v>
      </c>
      <c r="G57" s="109" t="s">
        <v>8998</v>
      </c>
      <c r="H57" s="10" t="s">
        <v>4012</v>
      </c>
      <c r="I57" s="10" t="s">
        <v>24</v>
      </c>
      <c r="J57" s="8" t="s">
        <v>432</v>
      </c>
      <c r="K57" s="14" t="s">
        <v>4094</v>
      </c>
      <c r="L57" s="15" t="s">
        <v>4013</v>
      </c>
      <c r="M57" s="10" t="s">
        <v>8999</v>
      </c>
      <c r="N57" s="76" t="s">
        <v>57</v>
      </c>
      <c r="O57" s="64" t="s">
        <v>10033</v>
      </c>
      <c r="P57" s="10" t="s">
        <v>12820</v>
      </c>
      <c r="Q57" s="144" t="s">
        <v>10871</v>
      </c>
      <c r="R57" s="10" t="s">
        <v>9122</v>
      </c>
      <c r="S57" s="17" t="s">
        <v>9000</v>
      </c>
      <c r="T57" s="59" t="s">
        <v>9001</v>
      </c>
      <c r="U57" s="400" t="s">
        <v>9002</v>
      </c>
      <c r="V57" s="765"/>
      <c r="W57" s="38"/>
      <c r="X57" s="38"/>
      <c r="Y57" s="38"/>
      <c r="Z57" s="38"/>
      <c r="AA57" s="38"/>
      <c r="AB57" s="38"/>
      <c r="AC57" s="38"/>
      <c r="AD57" s="38"/>
      <c r="AE57" s="38"/>
      <c r="AF57" s="38"/>
      <c r="AG57" s="38"/>
      <c r="AH57" s="38"/>
      <c r="AI57" s="38"/>
    </row>
    <row r="58" spans="1:35" ht="84" outlineLevel="1">
      <c r="A58" s="776">
        <f>A57+1</f>
        <v>45</v>
      </c>
      <c r="B58" s="10" t="s">
        <v>9012</v>
      </c>
      <c r="C58" s="10" t="s">
        <v>484</v>
      </c>
      <c r="D58" s="10" t="s">
        <v>9004</v>
      </c>
      <c r="E58" s="9">
        <v>6632015482</v>
      </c>
      <c r="F58" s="10" t="s">
        <v>5845</v>
      </c>
      <c r="G58" s="109" t="s">
        <v>9005</v>
      </c>
      <c r="H58" s="10" t="s">
        <v>4012</v>
      </c>
      <c r="I58" s="10" t="s">
        <v>24</v>
      </c>
      <c r="J58" s="10" t="s">
        <v>4095</v>
      </c>
      <c r="K58" s="51">
        <v>927.7</v>
      </c>
      <c r="L58" s="15" t="s">
        <v>4028</v>
      </c>
      <c r="M58" s="10" t="s">
        <v>9006</v>
      </c>
      <c r="N58" s="76" t="s">
        <v>57</v>
      </c>
      <c r="O58" s="9" t="s">
        <v>9464</v>
      </c>
      <c r="P58" s="10" t="s">
        <v>9007</v>
      </c>
      <c r="Q58" s="146" t="s">
        <v>9008</v>
      </c>
      <c r="R58" s="10" t="s">
        <v>9122</v>
      </c>
      <c r="S58" s="17" t="s">
        <v>9009</v>
      </c>
      <c r="T58" s="59" t="s">
        <v>9010</v>
      </c>
      <c r="U58" s="400" t="s">
        <v>9011</v>
      </c>
      <c r="V58" s="765"/>
      <c r="W58" s="38"/>
      <c r="X58" s="38"/>
      <c r="Y58" s="38"/>
      <c r="Z58" s="38"/>
      <c r="AA58" s="38"/>
      <c r="AB58" s="38"/>
      <c r="AC58" s="38"/>
      <c r="AD58" s="38"/>
      <c r="AE58" s="38"/>
      <c r="AF58" s="38"/>
      <c r="AG58" s="38"/>
      <c r="AH58" s="38"/>
      <c r="AI58" s="38"/>
    </row>
    <row r="59" spans="1:35" ht="84" outlineLevel="1">
      <c r="A59" s="776">
        <f t="shared" ref="A59:A71" si="4">A58+1</f>
        <v>46</v>
      </c>
      <c r="B59" s="10" t="s">
        <v>9013</v>
      </c>
      <c r="C59" s="10" t="s">
        <v>484</v>
      </c>
      <c r="D59" s="10" t="s">
        <v>4096</v>
      </c>
      <c r="E59" s="64">
        <v>6632015027</v>
      </c>
      <c r="F59" s="10" t="s">
        <v>5846</v>
      </c>
      <c r="G59" s="109" t="s">
        <v>9014</v>
      </c>
      <c r="H59" s="10" t="s">
        <v>4012</v>
      </c>
      <c r="I59" s="10" t="s">
        <v>24</v>
      </c>
      <c r="J59" s="10" t="s">
        <v>4452</v>
      </c>
      <c r="K59" s="14" t="s">
        <v>4453</v>
      </c>
      <c r="L59" s="15" t="s">
        <v>4013</v>
      </c>
      <c r="M59" s="747" t="s">
        <v>9019</v>
      </c>
      <c r="N59" s="76" t="s">
        <v>57</v>
      </c>
      <c r="O59" s="64" t="s">
        <v>10061</v>
      </c>
      <c r="P59" s="10" t="s">
        <v>11379</v>
      </c>
      <c r="Q59" s="146" t="s">
        <v>10886</v>
      </c>
      <c r="R59" s="10" t="s">
        <v>9015</v>
      </c>
      <c r="S59" s="17" t="s">
        <v>9021</v>
      </c>
      <c r="T59" s="59" t="s">
        <v>9016</v>
      </c>
      <c r="U59" s="400" t="s">
        <v>9017</v>
      </c>
      <c r="V59" s="765"/>
      <c r="W59" s="38"/>
      <c r="X59" s="38"/>
      <c r="Y59" s="38"/>
      <c r="Z59" s="38"/>
      <c r="AA59" s="38"/>
      <c r="AB59" s="38"/>
      <c r="AC59" s="38"/>
      <c r="AD59" s="38"/>
      <c r="AE59" s="38"/>
      <c r="AF59" s="38"/>
      <c r="AG59" s="38"/>
      <c r="AH59" s="38"/>
      <c r="AI59" s="38"/>
    </row>
    <row r="60" spans="1:35" ht="96" outlineLevel="1">
      <c r="A60" s="776">
        <f t="shared" si="4"/>
        <v>47</v>
      </c>
      <c r="B60" s="10" t="s">
        <v>9018</v>
      </c>
      <c r="C60" s="10" t="s">
        <v>68</v>
      </c>
      <c r="D60" s="10" t="s">
        <v>4097</v>
      </c>
      <c r="E60" s="9">
        <v>6632015475</v>
      </c>
      <c r="F60" s="10" t="s">
        <v>5847</v>
      </c>
      <c r="G60" s="109" t="s">
        <v>9025</v>
      </c>
      <c r="H60" s="10" t="s">
        <v>4012</v>
      </c>
      <c r="I60" s="10" t="s">
        <v>24</v>
      </c>
      <c r="J60" s="10" t="s">
        <v>4452</v>
      </c>
      <c r="K60" s="14">
        <v>0</v>
      </c>
      <c r="L60" s="15" t="s">
        <v>4013</v>
      </c>
      <c r="M60" s="747" t="s">
        <v>9020</v>
      </c>
      <c r="N60" s="76" t="s">
        <v>57</v>
      </c>
      <c r="O60" s="9" t="s">
        <v>10888</v>
      </c>
      <c r="P60" s="10" t="s">
        <v>11380</v>
      </c>
      <c r="Q60" s="144" t="s">
        <v>9605</v>
      </c>
      <c r="R60" s="10" t="s">
        <v>9122</v>
      </c>
      <c r="S60" s="17" t="s">
        <v>9022</v>
      </c>
      <c r="T60" s="59" t="s">
        <v>9023</v>
      </c>
      <c r="U60" s="400" t="s">
        <v>9024</v>
      </c>
      <c r="V60" s="765"/>
      <c r="W60" s="38"/>
      <c r="X60" s="38"/>
      <c r="Y60" s="38"/>
      <c r="Z60" s="38"/>
      <c r="AA60" s="38"/>
      <c r="AB60" s="38"/>
      <c r="AC60" s="38"/>
      <c r="AD60" s="38"/>
      <c r="AE60" s="38"/>
      <c r="AF60" s="38"/>
      <c r="AG60" s="38"/>
      <c r="AH60" s="38"/>
      <c r="AI60" s="38"/>
    </row>
    <row r="61" spans="1:35" ht="84" outlineLevel="1">
      <c r="A61" s="776">
        <f t="shared" si="4"/>
        <v>48</v>
      </c>
      <c r="B61" s="10" t="s">
        <v>9026</v>
      </c>
      <c r="C61" s="10" t="s">
        <v>68</v>
      </c>
      <c r="D61" s="10" t="s">
        <v>4098</v>
      </c>
      <c r="E61" s="64">
        <v>6632014954</v>
      </c>
      <c r="F61" s="10" t="s">
        <v>9027</v>
      </c>
      <c r="G61" s="109" t="s">
        <v>9028</v>
      </c>
      <c r="H61" s="10" t="s">
        <v>4012</v>
      </c>
      <c r="I61" s="10" t="s">
        <v>24</v>
      </c>
      <c r="J61" s="10" t="s">
        <v>3412</v>
      </c>
      <c r="K61" s="14">
        <v>927.7</v>
      </c>
      <c r="L61" s="15" t="s">
        <v>4013</v>
      </c>
      <c r="M61" s="747" t="s">
        <v>9029</v>
      </c>
      <c r="N61" s="76" t="s">
        <v>57</v>
      </c>
      <c r="O61" s="9" t="s">
        <v>10889</v>
      </c>
      <c r="P61" s="16" t="s">
        <v>12821</v>
      </c>
      <c r="Q61" s="144" t="s">
        <v>9597</v>
      </c>
      <c r="R61" s="10" t="s">
        <v>9122</v>
      </c>
      <c r="S61" s="17" t="s">
        <v>9030</v>
      </c>
      <c r="T61" s="59" t="s">
        <v>9031</v>
      </c>
      <c r="U61" s="400" t="s">
        <v>9032</v>
      </c>
      <c r="V61" s="765"/>
      <c r="W61" s="38"/>
      <c r="X61" s="38"/>
      <c r="Y61" s="38"/>
      <c r="Z61" s="38"/>
      <c r="AA61" s="38"/>
      <c r="AB61" s="38"/>
      <c r="AC61" s="38"/>
      <c r="AD61" s="38"/>
      <c r="AE61" s="38"/>
      <c r="AF61" s="38"/>
      <c r="AG61" s="38"/>
      <c r="AH61" s="38"/>
      <c r="AI61" s="38"/>
    </row>
    <row r="62" spans="1:35" ht="84" outlineLevel="1">
      <c r="A62" s="776">
        <f t="shared" si="4"/>
        <v>49</v>
      </c>
      <c r="B62" s="10" t="s">
        <v>9033</v>
      </c>
      <c r="C62" s="10" t="s">
        <v>68</v>
      </c>
      <c r="D62" s="10" t="s">
        <v>9034</v>
      </c>
      <c r="E62" s="64">
        <v>6632015066</v>
      </c>
      <c r="F62" s="10" t="s">
        <v>5848</v>
      </c>
      <c r="G62" s="109" t="s">
        <v>9035</v>
      </c>
      <c r="H62" s="10" t="s">
        <v>4012</v>
      </c>
      <c r="I62" s="10" t="s">
        <v>24</v>
      </c>
      <c r="J62" s="8" t="s">
        <v>432</v>
      </c>
      <c r="K62" s="14">
        <v>927.7</v>
      </c>
      <c r="L62" s="15" t="s">
        <v>4013</v>
      </c>
      <c r="M62" s="747" t="s">
        <v>9036</v>
      </c>
      <c r="N62" s="76" t="s">
        <v>57</v>
      </c>
      <c r="O62" s="9" t="s">
        <v>10890</v>
      </c>
      <c r="P62" s="16" t="s">
        <v>12822</v>
      </c>
      <c r="Q62" s="144" t="s">
        <v>9597</v>
      </c>
      <c r="R62" s="10" t="s">
        <v>57</v>
      </c>
      <c r="S62" s="17" t="s">
        <v>4613</v>
      </c>
      <c r="T62" s="59" t="s">
        <v>9037</v>
      </c>
      <c r="U62" s="400" t="s">
        <v>9038</v>
      </c>
      <c r="V62" s="765"/>
      <c r="W62" s="38"/>
      <c r="X62" s="38"/>
      <c r="Y62" s="38"/>
      <c r="Z62" s="38"/>
      <c r="AA62" s="38"/>
      <c r="AB62" s="38"/>
      <c r="AC62" s="38"/>
      <c r="AD62" s="38"/>
      <c r="AE62" s="38"/>
      <c r="AF62" s="38"/>
      <c r="AG62" s="38"/>
      <c r="AH62" s="38"/>
      <c r="AI62" s="38"/>
    </row>
    <row r="63" spans="1:35" ht="84" outlineLevel="1">
      <c r="A63" s="776">
        <f>A62+1</f>
        <v>50</v>
      </c>
      <c r="B63" s="10" t="s">
        <v>9039</v>
      </c>
      <c r="C63" s="10" t="s">
        <v>484</v>
      </c>
      <c r="D63" s="10" t="s">
        <v>4099</v>
      </c>
      <c r="E63" s="9">
        <v>6632015524</v>
      </c>
      <c r="F63" s="10" t="s">
        <v>5849</v>
      </c>
      <c r="G63" s="109" t="s">
        <v>9040</v>
      </c>
      <c r="H63" s="10" t="s">
        <v>4012</v>
      </c>
      <c r="I63" s="10" t="s">
        <v>24</v>
      </c>
      <c r="J63" s="10" t="s">
        <v>2124</v>
      </c>
      <c r="K63" s="14">
        <v>927.7</v>
      </c>
      <c r="L63" s="15" t="s">
        <v>4013</v>
      </c>
      <c r="M63" s="747" t="s">
        <v>9041</v>
      </c>
      <c r="N63" s="76" t="s">
        <v>57</v>
      </c>
      <c r="O63" s="9" t="s">
        <v>10891</v>
      </c>
      <c r="P63" s="10" t="s">
        <v>4100</v>
      </c>
      <c r="Q63" s="144" t="s">
        <v>9597</v>
      </c>
      <c r="R63" s="10" t="s">
        <v>9122</v>
      </c>
      <c r="S63" s="17" t="s">
        <v>3419</v>
      </c>
      <c r="T63" s="59" t="s">
        <v>9042</v>
      </c>
      <c r="U63" s="400" t="s">
        <v>9043</v>
      </c>
      <c r="V63" s="765"/>
      <c r="W63" s="38"/>
      <c r="X63" s="38"/>
      <c r="Y63" s="38"/>
      <c r="Z63" s="38"/>
      <c r="AA63" s="38"/>
      <c r="AB63" s="38"/>
      <c r="AC63" s="38"/>
      <c r="AD63" s="38"/>
      <c r="AE63" s="38"/>
      <c r="AF63" s="38"/>
      <c r="AG63" s="38"/>
      <c r="AH63" s="38"/>
      <c r="AI63" s="38"/>
    </row>
    <row r="64" spans="1:35" ht="84" outlineLevel="1">
      <c r="A64" s="776">
        <f t="shared" si="4"/>
        <v>51</v>
      </c>
      <c r="B64" s="10" t="s">
        <v>9044</v>
      </c>
      <c r="C64" s="10" t="s">
        <v>68</v>
      </c>
      <c r="D64" s="10" t="s">
        <v>4101</v>
      </c>
      <c r="E64" s="9">
        <v>6632015838</v>
      </c>
      <c r="F64" s="10" t="s">
        <v>5850</v>
      </c>
      <c r="G64" s="109" t="s">
        <v>9045</v>
      </c>
      <c r="H64" s="10" t="s">
        <v>4012</v>
      </c>
      <c r="I64" s="10" t="s">
        <v>24</v>
      </c>
      <c r="J64" s="10" t="s">
        <v>4452</v>
      </c>
      <c r="K64" s="87" t="s">
        <v>4453</v>
      </c>
      <c r="L64" s="15" t="s">
        <v>4013</v>
      </c>
      <c r="M64" s="747" t="s">
        <v>9046</v>
      </c>
      <c r="N64" s="76" t="s">
        <v>57</v>
      </c>
      <c r="O64" s="9" t="s">
        <v>10892</v>
      </c>
      <c r="P64" s="10" t="s">
        <v>11381</v>
      </c>
      <c r="Q64" s="151" t="s">
        <v>9585</v>
      </c>
      <c r="R64" s="10" t="s">
        <v>9122</v>
      </c>
      <c r="S64" s="17" t="s">
        <v>4614</v>
      </c>
      <c r="T64" s="59" t="s">
        <v>9047</v>
      </c>
      <c r="U64" s="400" t="s">
        <v>9048</v>
      </c>
      <c r="V64" s="765"/>
      <c r="W64" s="38"/>
      <c r="X64" s="38"/>
      <c r="Y64" s="38"/>
      <c r="Z64" s="38"/>
      <c r="AA64" s="38"/>
      <c r="AB64" s="38"/>
      <c r="AC64" s="38"/>
      <c r="AD64" s="38"/>
      <c r="AE64" s="38"/>
      <c r="AF64" s="38"/>
      <c r="AG64" s="38"/>
      <c r="AH64" s="38"/>
      <c r="AI64" s="38"/>
    </row>
    <row r="65" spans="1:35" ht="84" outlineLevel="1">
      <c r="A65" s="776">
        <f t="shared" si="4"/>
        <v>52</v>
      </c>
      <c r="B65" s="10" t="s">
        <v>9049</v>
      </c>
      <c r="C65" s="10" t="s">
        <v>68</v>
      </c>
      <c r="D65" s="10" t="s">
        <v>4102</v>
      </c>
      <c r="E65" s="9">
        <v>6632015490</v>
      </c>
      <c r="F65" s="10" t="s">
        <v>5851</v>
      </c>
      <c r="G65" s="109" t="s">
        <v>9050</v>
      </c>
      <c r="H65" s="10" t="s">
        <v>4012</v>
      </c>
      <c r="I65" s="10" t="s">
        <v>24</v>
      </c>
      <c r="J65" s="10" t="s">
        <v>432</v>
      </c>
      <c r="K65" s="87" t="s">
        <v>4094</v>
      </c>
      <c r="L65" s="15" t="s">
        <v>4013</v>
      </c>
      <c r="M65" s="747" t="s">
        <v>9036</v>
      </c>
      <c r="N65" s="76" t="s">
        <v>57</v>
      </c>
      <c r="O65" s="9" t="s">
        <v>9462</v>
      </c>
      <c r="P65" s="16" t="s">
        <v>12823</v>
      </c>
      <c r="Q65" s="144" t="s">
        <v>9597</v>
      </c>
      <c r="R65" s="10" t="s">
        <v>9122</v>
      </c>
      <c r="S65" s="17" t="s">
        <v>4615</v>
      </c>
      <c r="T65" s="59" t="s">
        <v>9051</v>
      </c>
      <c r="U65" s="400" t="s">
        <v>9052</v>
      </c>
      <c r="V65" s="765"/>
      <c r="W65" s="38"/>
      <c r="X65" s="38"/>
      <c r="Y65" s="38"/>
      <c r="Z65" s="38"/>
      <c r="AA65" s="38"/>
      <c r="AB65" s="38"/>
      <c r="AC65" s="38"/>
      <c r="AD65" s="38"/>
      <c r="AE65" s="38"/>
      <c r="AF65" s="38"/>
      <c r="AG65" s="38"/>
      <c r="AH65" s="38"/>
      <c r="AI65" s="38"/>
    </row>
    <row r="66" spans="1:35" ht="96" outlineLevel="1">
      <c r="A66" s="776">
        <f t="shared" si="4"/>
        <v>53</v>
      </c>
      <c r="B66" s="16" t="s">
        <v>9053</v>
      </c>
      <c r="C66" s="10" t="s">
        <v>68</v>
      </c>
      <c r="D66" s="10" t="s">
        <v>4103</v>
      </c>
      <c r="E66" s="9">
        <v>6632015490</v>
      </c>
      <c r="F66" s="8" t="s">
        <v>5852</v>
      </c>
      <c r="G66" s="109" t="s">
        <v>4266</v>
      </c>
      <c r="H66" s="10" t="s">
        <v>4012</v>
      </c>
      <c r="I66" s="10" t="s">
        <v>24</v>
      </c>
      <c r="J66" s="10" t="s">
        <v>432</v>
      </c>
      <c r="K66" s="87" t="s">
        <v>4094</v>
      </c>
      <c r="L66" s="15" t="s">
        <v>4013</v>
      </c>
      <c r="M66" s="747" t="s">
        <v>9041</v>
      </c>
      <c r="N66" s="76" t="s">
        <v>57</v>
      </c>
      <c r="O66" s="13" t="s">
        <v>10893</v>
      </c>
      <c r="P66" s="16" t="s">
        <v>12824</v>
      </c>
      <c r="Q66" s="144" t="s">
        <v>9597</v>
      </c>
      <c r="R66" s="10" t="s">
        <v>9122</v>
      </c>
      <c r="S66" s="10" t="s">
        <v>3425</v>
      </c>
      <c r="T66" s="59" t="s">
        <v>9054</v>
      </c>
      <c r="U66" s="400" t="s">
        <v>9055</v>
      </c>
      <c r="V66" s="765"/>
      <c r="W66" s="38"/>
      <c r="X66" s="38"/>
      <c r="Y66" s="38"/>
      <c r="Z66" s="38"/>
      <c r="AA66" s="38"/>
      <c r="AB66" s="38"/>
      <c r="AC66" s="38"/>
      <c r="AD66" s="38"/>
      <c r="AE66" s="38"/>
      <c r="AF66" s="38"/>
      <c r="AG66" s="38"/>
      <c r="AH66" s="38"/>
      <c r="AI66" s="38"/>
    </row>
    <row r="67" spans="1:35" ht="120" outlineLevel="1">
      <c r="A67" s="776">
        <f>A66+1</f>
        <v>54</v>
      </c>
      <c r="B67" s="10" t="s">
        <v>9059</v>
      </c>
      <c r="C67" s="10" t="s">
        <v>68</v>
      </c>
      <c r="D67" s="10" t="s">
        <v>4104</v>
      </c>
      <c r="E67" s="9">
        <v>6632010653</v>
      </c>
      <c r="F67" s="10" t="s">
        <v>5853</v>
      </c>
      <c r="G67" s="109" t="s">
        <v>9056</v>
      </c>
      <c r="H67" s="10" t="s">
        <v>4012</v>
      </c>
      <c r="I67" s="10" t="s">
        <v>24</v>
      </c>
      <c r="J67" s="10" t="s">
        <v>4452</v>
      </c>
      <c r="K67" s="752" t="s">
        <v>4453</v>
      </c>
      <c r="L67" s="391" t="s">
        <v>4013</v>
      </c>
      <c r="M67" s="747" t="s">
        <v>9057</v>
      </c>
      <c r="N67" s="76" t="s">
        <v>57</v>
      </c>
      <c r="O67" s="9" t="s">
        <v>9990</v>
      </c>
      <c r="P67" s="10" t="s">
        <v>11382</v>
      </c>
      <c r="Q67" s="144" t="s">
        <v>9883</v>
      </c>
      <c r="R67" s="10" t="s">
        <v>9125</v>
      </c>
      <c r="S67" s="17" t="s">
        <v>4616</v>
      </c>
      <c r="T67" s="59" t="s">
        <v>9037</v>
      </c>
      <c r="U67" s="400" t="s">
        <v>9058</v>
      </c>
      <c r="V67" s="765"/>
      <c r="W67" s="38"/>
      <c r="X67" s="38"/>
      <c r="Y67" s="38"/>
      <c r="Z67" s="38"/>
      <c r="AA67" s="38"/>
      <c r="AB67" s="38"/>
      <c r="AC67" s="38"/>
      <c r="AD67" s="38"/>
      <c r="AE67" s="38"/>
      <c r="AF67" s="38"/>
      <c r="AG67" s="38"/>
      <c r="AH67" s="38"/>
      <c r="AI67" s="38"/>
    </row>
    <row r="68" spans="1:35" ht="84" outlineLevel="1">
      <c r="A68" s="776">
        <f t="shared" si="4"/>
        <v>55</v>
      </c>
      <c r="B68" s="10" t="s">
        <v>9068</v>
      </c>
      <c r="C68" s="10" t="s">
        <v>484</v>
      </c>
      <c r="D68" s="10" t="s">
        <v>9060</v>
      </c>
      <c r="E68" s="9">
        <v>6632010639</v>
      </c>
      <c r="F68" s="10" t="s">
        <v>9061</v>
      </c>
      <c r="G68" s="109" t="s">
        <v>9062</v>
      </c>
      <c r="H68" s="10" t="s">
        <v>4012</v>
      </c>
      <c r="I68" s="10" t="s">
        <v>24</v>
      </c>
      <c r="J68" s="10" t="s">
        <v>2124</v>
      </c>
      <c r="K68" s="87" t="s">
        <v>4094</v>
      </c>
      <c r="L68" s="15" t="s">
        <v>4013</v>
      </c>
      <c r="M68" s="747" t="s">
        <v>9041</v>
      </c>
      <c r="N68" s="76" t="s">
        <v>57</v>
      </c>
      <c r="O68" s="9" t="s">
        <v>10332</v>
      </c>
      <c r="P68" s="10" t="s">
        <v>11383</v>
      </c>
      <c r="Q68" s="144" t="s">
        <v>10887</v>
      </c>
      <c r="R68" s="10" t="s">
        <v>9122</v>
      </c>
      <c r="S68" s="17" t="s">
        <v>4617</v>
      </c>
      <c r="T68" s="59" t="s">
        <v>9063</v>
      </c>
      <c r="U68" s="400" t="s">
        <v>9064</v>
      </c>
      <c r="V68" s="765"/>
      <c r="W68" s="38"/>
      <c r="X68" s="38"/>
      <c r="Y68" s="38"/>
      <c r="Z68" s="38"/>
      <c r="AA68" s="38"/>
      <c r="AB68" s="38"/>
      <c r="AC68" s="38"/>
      <c r="AD68" s="38"/>
      <c r="AE68" s="38"/>
      <c r="AF68" s="38"/>
      <c r="AG68" s="38"/>
      <c r="AH68" s="38"/>
      <c r="AI68" s="38"/>
    </row>
    <row r="69" spans="1:35" ht="84" outlineLevel="1">
      <c r="A69" s="776">
        <f t="shared" si="4"/>
        <v>56</v>
      </c>
      <c r="B69" s="10" t="s">
        <v>9069</v>
      </c>
      <c r="C69" s="10" t="s">
        <v>68</v>
      </c>
      <c r="D69" s="10" t="s">
        <v>4105</v>
      </c>
      <c r="E69" s="9">
        <v>6632010660</v>
      </c>
      <c r="F69" s="10" t="s">
        <v>5854</v>
      </c>
      <c r="G69" s="109" t="s">
        <v>9065</v>
      </c>
      <c r="H69" s="10" t="s">
        <v>4012</v>
      </c>
      <c r="I69" s="10" t="s">
        <v>24</v>
      </c>
      <c r="J69" s="10" t="s">
        <v>432</v>
      </c>
      <c r="K69" s="87" t="s">
        <v>4094</v>
      </c>
      <c r="L69" s="15" t="s">
        <v>4013</v>
      </c>
      <c r="M69" s="747" t="s">
        <v>5899</v>
      </c>
      <c r="N69" s="76" t="s">
        <v>57</v>
      </c>
      <c r="O69" s="9" t="s">
        <v>10894</v>
      </c>
      <c r="P69" s="16" t="s">
        <v>12825</v>
      </c>
      <c r="Q69" s="144" t="s">
        <v>9597</v>
      </c>
      <c r="R69" s="10" t="s">
        <v>9122</v>
      </c>
      <c r="S69" s="17" t="s">
        <v>4618</v>
      </c>
      <c r="T69" s="59" t="s">
        <v>9066</v>
      </c>
      <c r="U69" s="400" t="s">
        <v>9067</v>
      </c>
      <c r="V69" s="765"/>
      <c r="W69" s="38"/>
      <c r="X69" s="38"/>
      <c r="Y69" s="38"/>
      <c r="Z69" s="38"/>
      <c r="AA69" s="38"/>
      <c r="AB69" s="38"/>
      <c r="AC69" s="38"/>
      <c r="AD69" s="38"/>
      <c r="AE69" s="38"/>
      <c r="AF69" s="38"/>
      <c r="AG69" s="38"/>
      <c r="AH69" s="38"/>
      <c r="AI69" s="38"/>
    </row>
    <row r="70" spans="1:35" ht="96" outlineLevel="1">
      <c r="A70" s="776">
        <f>A69+1</f>
        <v>57</v>
      </c>
      <c r="B70" s="10" t="s">
        <v>9070</v>
      </c>
      <c r="C70" s="10" t="s">
        <v>484</v>
      </c>
      <c r="D70" s="10" t="s">
        <v>9071</v>
      </c>
      <c r="E70" s="9">
        <v>6632014810</v>
      </c>
      <c r="F70" s="10" t="s">
        <v>5875</v>
      </c>
      <c r="G70" s="109" t="s">
        <v>9072</v>
      </c>
      <c r="H70" s="10" t="s">
        <v>4012</v>
      </c>
      <c r="I70" s="10" t="s">
        <v>24</v>
      </c>
      <c r="J70" s="10" t="s">
        <v>2124</v>
      </c>
      <c r="K70" s="14">
        <v>927.7</v>
      </c>
      <c r="L70" s="15" t="s">
        <v>4013</v>
      </c>
      <c r="M70" s="747" t="s">
        <v>9074</v>
      </c>
      <c r="N70" s="76" t="s">
        <v>57</v>
      </c>
      <c r="O70" s="64" t="s">
        <v>9967</v>
      </c>
      <c r="P70" s="10" t="s">
        <v>11378</v>
      </c>
      <c r="Q70" s="146" t="s">
        <v>10886</v>
      </c>
      <c r="R70" s="10" t="s">
        <v>9122</v>
      </c>
      <c r="S70" s="17" t="s">
        <v>4619</v>
      </c>
      <c r="T70" s="59" t="s">
        <v>9037</v>
      </c>
      <c r="U70" s="400" t="s">
        <v>9075</v>
      </c>
      <c r="V70" s="765"/>
      <c r="W70" s="38"/>
      <c r="X70" s="38"/>
      <c r="Y70" s="38"/>
      <c r="Z70" s="38"/>
      <c r="AA70" s="38"/>
      <c r="AB70" s="38"/>
      <c r="AC70" s="38"/>
      <c r="AD70" s="38"/>
      <c r="AE70" s="38"/>
      <c r="AF70" s="38"/>
      <c r="AG70" s="38"/>
      <c r="AH70" s="38"/>
      <c r="AI70" s="38"/>
    </row>
    <row r="71" spans="1:35" ht="84" outlineLevel="1">
      <c r="A71" s="776">
        <f t="shared" si="4"/>
        <v>58</v>
      </c>
      <c r="B71" s="10" t="s">
        <v>9081</v>
      </c>
      <c r="C71" s="101" t="s">
        <v>484</v>
      </c>
      <c r="D71" s="10" t="s">
        <v>4106</v>
      </c>
      <c r="E71" s="9">
        <v>6632008358</v>
      </c>
      <c r="F71" s="10" t="s">
        <v>5613</v>
      </c>
      <c r="G71" s="109" t="s">
        <v>9073</v>
      </c>
      <c r="H71" s="10" t="s">
        <v>4012</v>
      </c>
      <c r="I71" s="10" t="s">
        <v>24</v>
      </c>
      <c r="J71" s="10" t="s">
        <v>279</v>
      </c>
      <c r="K71" s="14">
        <v>927.7</v>
      </c>
      <c r="L71" s="15" t="s">
        <v>4013</v>
      </c>
      <c r="M71" s="747" t="s">
        <v>9074</v>
      </c>
      <c r="N71" s="76" t="s">
        <v>57</v>
      </c>
      <c r="O71" s="9" t="s">
        <v>10049</v>
      </c>
      <c r="P71" s="16" t="s">
        <v>12826</v>
      </c>
      <c r="Q71" s="144" t="s">
        <v>9597</v>
      </c>
      <c r="R71" s="10" t="s">
        <v>9125</v>
      </c>
      <c r="S71" s="53" t="s">
        <v>12827</v>
      </c>
      <c r="T71" s="59" t="s">
        <v>9076</v>
      </c>
      <c r="U71" s="400" t="s">
        <v>9077</v>
      </c>
      <c r="V71" s="765"/>
      <c r="W71" s="38"/>
      <c r="X71" s="38"/>
      <c r="Y71" s="38"/>
      <c r="Z71" s="38"/>
      <c r="AA71" s="38"/>
      <c r="AB71" s="38"/>
      <c r="AC71" s="38"/>
      <c r="AD71" s="38"/>
      <c r="AE71" s="38"/>
      <c r="AF71" s="38"/>
      <c r="AG71" s="38"/>
      <c r="AH71" s="38"/>
      <c r="AI71" s="38"/>
    </row>
    <row r="72" spans="1:35" customFormat="1" ht="37.5">
      <c r="A72" s="777" t="s">
        <v>4107</v>
      </c>
      <c r="B72" s="31"/>
      <c r="C72" s="31"/>
      <c r="D72" s="31"/>
      <c r="E72" s="31"/>
      <c r="F72" s="32"/>
      <c r="G72" s="114"/>
      <c r="H72" s="32"/>
      <c r="I72" s="32"/>
      <c r="J72" s="32"/>
      <c r="K72" s="33"/>
      <c r="L72" s="32"/>
      <c r="M72" s="32"/>
      <c r="N72" s="32"/>
      <c r="O72" s="32"/>
      <c r="P72" s="34"/>
      <c r="Q72" s="121"/>
      <c r="R72" s="32"/>
      <c r="S72" s="32"/>
      <c r="T72" s="35"/>
      <c r="U72" s="401"/>
      <c r="V72" s="765">
        <v>111</v>
      </c>
      <c r="W72" s="2"/>
      <c r="X72" s="2"/>
      <c r="Y72" s="2"/>
      <c r="Z72" s="2"/>
      <c r="AA72" s="2"/>
      <c r="AB72" s="2"/>
      <c r="AC72" s="2"/>
      <c r="AD72" s="2"/>
      <c r="AE72" s="2"/>
      <c r="AF72" s="2"/>
      <c r="AG72" s="2"/>
      <c r="AH72" s="2"/>
    </row>
    <row r="73" spans="1:35" ht="72" outlineLevel="1">
      <c r="A73" s="776">
        <f>A71+1</f>
        <v>59</v>
      </c>
      <c r="B73" s="10" t="s">
        <v>7392</v>
      </c>
      <c r="C73" s="10" t="s">
        <v>68</v>
      </c>
      <c r="D73" s="10" t="s">
        <v>4108</v>
      </c>
      <c r="E73" s="9">
        <v>6656003895</v>
      </c>
      <c r="F73" s="10" t="s">
        <v>5749</v>
      </c>
      <c r="G73" s="109" t="s">
        <v>3952</v>
      </c>
      <c r="H73" s="10" t="s">
        <v>4012</v>
      </c>
      <c r="I73" s="10" t="s">
        <v>24</v>
      </c>
      <c r="J73" s="10" t="s">
        <v>7362</v>
      </c>
      <c r="K73" s="14">
        <v>187</v>
      </c>
      <c r="L73" s="10" t="s">
        <v>4013</v>
      </c>
      <c r="M73" s="747" t="s">
        <v>7363</v>
      </c>
      <c r="N73" s="76" t="s">
        <v>57</v>
      </c>
      <c r="O73" s="9" t="s">
        <v>10895</v>
      </c>
      <c r="P73" s="10" t="s">
        <v>4109</v>
      </c>
      <c r="Q73" s="146" t="s">
        <v>10905</v>
      </c>
      <c r="R73" s="10" t="s">
        <v>7364</v>
      </c>
      <c r="S73" s="17" t="s">
        <v>6039</v>
      </c>
      <c r="T73" s="123" t="s">
        <v>8687</v>
      </c>
      <c r="U73" s="404" t="s">
        <v>6053</v>
      </c>
      <c r="V73" s="765"/>
      <c r="W73" s="38"/>
      <c r="X73" s="38"/>
      <c r="Y73" s="38"/>
      <c r="Z73" s="38"/>
      <c r="AA73" s="38"/>
      <c r="AB73" s="38"/>
      <c r="AC73" s="38"/>
      <c r="AD73" s="38"/>
      <c r="AE73" s="38"/>
      <c r="AF73" s="38"/>
      <c r="AG73" s="38"/>
      <c r="AH73" s="38"/>
      <c r="AI73" s="38"/>
    </row>
    <row r="74" spans="1:35" ht="72" customHeight="1" outlineLevel="1">
      <c r="A74" s="776">
        <f>A73+1</f>
        <v>60</v>
      </c>
      <c r="B74" s="107" t="s">
        <v>7391</v>
      </c>
      <c r="C74" s="10" t="s">
        <v>68</v>
      </c>
      <c r="D74" s="10" t="s">
        <v>4110</v>
      </c>
      <c r="E74" s="9">
        <v>6656004095</v>
      </c>
      <c r="F74" s="10" t="s">
        <v>5855</v>
      </c>
      <c r="G74" s="118" t="s">
        <v>3955</v>
      </c>
      <c r="H74" s="10" t="s">
        <v>4012</v>
      </c>
      <c r="I74" s="10" t="s">
        <v>24</v>
      </c>
      <c r="J74" s="10" t="s">
        <v>7362</v>
      </c>
      <c r="K74" s="14">
        <v>187</v>
      </c>
      <c r="L74" s="10" t="s">
        <v>4013</v>
      </c>
      <c r="M74" s="747" t="s">
        <v>7365</v>
      </c>
      <c r="N74" s="76" t="s">
        <v>57</v>
      </c>
      <c r="O74" s="9" t="s">
        <v>10896</v>
      </c>
      <c r="P74" s="10" t="s">
        <v>4111</v>
      </c>
      <c r="Q74" s="146" t="s">
        <v>10905</v>
      </c>
      <c r="R74" s="10" t="s">
        <v>7366</v>
      </c>
      <c r="S74" s="17" t="s">
        <v>6040</v>
      </c>
      <c r="T74" s="123" t="s">
        <v>8688</v>
      </c>
      <c r="U74" s="769" t="s">
        <v>6054</v>
      </c>
      <c r="V74" s="765"/>
      <c r="W74" s="38"/>
      <c r="X74" s="38"/>
      <c r="Y74" s="38"/>
      <c r="Z74" s="38"/>
      <c r="AA74" s="38"/>
      <c r="AB74" s="38"/>
      <c r="AC74" s="38"/>
      <c r="AD74" s="38"/>
      <c r="AE74" s="38"/>
      <c r="AF74" s="38"/>
      <c r="AG74" s="38"/>
      <c r="AH74" s="38"/>
      <c r="AI74" s="38"/>
    </row>
    <row r="75" spans="1:35" ht="72" outlineLevel="1">
      <c r="A75" s="776">
        <f t="shared" ref="A75:A84" si="5">A74+1</f>
        <v>61</v>
      </c>
      <c r="B75" s="10" t="s">
        <v>7390</v>
      </c>
      <c r="C75" s="10" t="s">
        <v>68</v>
      </c>
      <c r="D75" s="10" t="s">
        <v>4112</v>
      </c>
      <c r="E75" s="13">
        <v>6656003937</v>
      </c>
      <c r="F75" s="8" t="s">
        <v>5751</v>
      </c>
      <c r="G75" s="111" t="s">
        <v>3957</v>
      </c>
      <c r="H75" s="10" t="s">
        <v>4012</v>
      </c>
      <c r="I75" s="10" t="s">
        <v>24</v>
      </c>
      <c r="J75" s="10" t="s">
        <v>7362</v>
      </c>
      <c r="K75" s="14">
        <v>187</v>
      </c>
      <c r="L75" s="8" t="s">
        <v>4021</v>
      </c>
      <c r="M75" s="747" t="s">
        <v>12677</v>
      </c>
      <c r="N75" s="76" t="s">
        <v>57</v>
      </c>
      <c r="O75" s="13" t="s">
        <v>10897</v>
      </c>
      <c r="P75" s="8" t="s">
        <v>4113</v>
      </c>
      <c r="Q75" s="146" t="s">
        <v>10905</v>
      </c>
      <c r="R75" s="10" t="s">
        <v>7367</v>
      </c>
      <c r="S75" s="10" t="s">
        <v>6041</v>
      </c>
      <c r="T75" s="123" t="s">
        <v>8689</v>
      </c>
      <c r="U75" s="404" t="s">
        <v>6055</v>
      </c>
      <c r="V75" s="765"/>
      <c r="W75" s="38"/>
      <c r="X75" s="38"/>
      <c r="Y75" s="38"/>
      <c r="Z75" s="38"/>
      <c r="AA75" s="38"/>
      <c r="AB75" s="38"/>
      <c r="AC75" s="38"/>
      <c r="AD75" s="38"/>
      <c r="AE75" s="38"/>
      <c r="AF75" s="38"/>
      <c r="AG75" s="38"/>
      <c r="AH75" s="38"/>
      <c r="AI75" s="38"/>
    </row>
    <row r="76" spans="1:35" ht="84" outlineLevel="1">
      <c r="A76" s="776">
        <f t="shared" si="5"/>
        <v>62</v>
      </c>
      <c r="B76" s="107" t="s">
        <v>7370</v>
      </c>
      <c r="C76" s="16" t="s">
        <v>68</v>
      </c>
      <c r="D76" s="10" t="s">
        <v>3958</v>
      </c>
      <c r="E76" s="16">
        <v>6656003888</v>
      </c>
      <c r="F76" s="16" t="s">
        <v>5890</v>
      </c>
      <c r="G76" s="109" t="s">
        <v>3959</v>
      </c>
      <c r="H76" s="10" t="s">
        <v>4012</v>
      </c>
      <c r="I76" s="16" t="s">
        <v>24</v>
      </c>
      <c r="J76" s="10" t="s">
        <v>7362</v>
      </c>
      <c r="K76" s="40">
        <v>187</v>
      </c>
      <c r="L76" s="8" t="s">
        <v>4021</v>
      </c>
      <c r="M76" s="747" t="s">
        <v>12676</v>
      </c>
      <c r="N76" s="76" t="s">
        <v>57</v>
      </c>
      <c r="O76" s="18" t="s">
        <v>10898</v>
      </c>
      <c r="P76" s="16" t="s">
        <v>7368</v>
      </c>
      <c r="Q76" s="146" t="s">
        <v>10905</v>
      </c>
      <c r="R76" s="16" t="s">
        <v>7369</v>
      </c>
      <c r="S76" s="16" t="s">
        <v>6042</v>
      </c>
      <c r="T76" s="123" t="s">
        <v>8690</v>
      </c>
      <c r="U76" s="769" t="s">
        <v>6056</v>
      </c>
      <c r="V76" s="765"/>
      <c r="W76" s="38"/>
      <c r="X76" s="38"/>
      <c r="Y76" s="38"/>
      <c r="Z76" s="38"/>
      <c r="AA76" s="38"/>
      <c r="AB76" s="38"/>
      <c r="AC76" s="38"/>
      <c r="AD76" s="38"/>
      <c r="AE76" s="38"/>
      <c r="AF76" s="38"/>
      <c r="AG76" s="38"/>
      <c r="AH76" s="38"/>
      <c r="AI76" s="38"/>
    </row>
    <row r="77" spans="1:35" ht="84" outlineLevel="1">
      <c r="A77" s="776">
        <f t="shared" si="5"/>
        <v>63</v>
      </c>
      <c r="B77" s="10" t="s">
        <v>7389</v>
      </c>
      <c r="C77" s="10" t="s">
        <v>68</v>
      </c>
      <c r="D77" s="10" t="s">
        <v>3961</v>
      </c>
      <c r="E77" s="9">
        <v>6656004017</v>
      </c>
      <c r="F77" s="10" t="s">
        <v>5856</v>
      </c>
      <c r="G77" s="109" t="s">
        <v>3962</v>
      </c>
      <c r="H77" s="10" t="s">
        <v>4012</v>
      </c>
      <c r="I77" s="10" t="s">
        <v>24</v>
      </c>
      <c r="J77" s="10" t="s">
        <v>7362</v>
      </c>
      <c r="K77" s="40">
        <v>187</v>
      </c>
      <c r="L77" s="10" t="s">
        <v>4013</v>
      </c>
      <c r="M77" s="747" t="s">
        <v>7371</v>
      </c>
      <c r="N77" s="76" t="s">
        <v>57</v>
      </c>
      <c r="O77" s="88" t="s">
        <v>10899</v>
      </c>
      <c r="P77" s="10" t="s">
        <v>4114</v>
      </c>
      <c r="Q77" s="146" t="s">
        <v>10905</v>
      </c>
      <c r="R77" s="10" t="s">
        <v>7378</v>
      </c>
      <c r="S77" s="17" t="s">
        <v>6043</v>
      </c>
      <c r="T77" s="123" t="s">
        <v>8691</v>
      </c>
      <c r="U77" s="770" t="s">
        <v>6057</v>
      </c>
      <c r="V77" s="765"/>
      <c r="W77" s="38"/>
      <c r="X77" s="38"/>
      <c r="Y77" s="38"/>
      <c r="Z77" s="38"/>
      <c r="AA77" s="38"/>
      <c r="AB77" s="38"/>
      <c r="AC77" s="38"/>
      <c r="AD77" s="38"/>
      <c r="AE77" s="38"/>
      <c r="AF77" s="38"/>
      <c r="AG77" s="38"/>
      <c r="AH77" s="38"/>
      <c r="AI77" s="38"/>
    </row>
    <row r="78" spans="1:35" ht="60" outlineLevel="1">
      <c r="A78" s="776">
        <f t="shared" si="5"/>
        <v>64</v>
      </c>
      <c r="B78" s="107" t="s">
        <v>7372</v>
      </c>
      <c r="C78" s="10" t="s">
        <v>68</v>
      </c>
      <c r="D78" s="10" t="s">
        <v>4115</v>
      </c>
      <c r="E78" s="9">
        <v>6656003905</v>
      </c>
      <c r="F78" s="10" t="s">
        <v>5891</v>
      </c>
      <c r="G78" s="109" t="s">
        <v>4116</v>
      </c>
      <c r="H78" s="10" t="s">
        <v>4012</v>
      </c>
      <c r="I78" s="10" t="s">
        <v>24</v>
      </c>
      <c r="J78" s="10" t="s">
        <v>7362</v>
      </c>
      <c r="K78" s="40">
        <v>187</v>
      </c>
      <c r="L78" s="15" t="s">
        <v>4013</v>
      </c>
      <c r="M78" s="747" t="s">
        <v>12675</v>
      </c>
      <c r="N78" s="76" t="s">
        <v>57</v>
      </c>
      <c r="O78" s="88" t="s">
        <v>10900</v>
      </c>
      <c r="P78" s="10" t="s">
        <v>4117</v>
      </c>
      <c r="Q78" s="146" t="s">
        <v>10905</v>
      </c>
      <c r="R78" s="10" t="s">
        <v>7377</v>
      </c>
      <c r="S78" s="10" t="s">
        <v>7373</v>
      </c>
      <c r="T78" s="135" t="s">
        <v>8692</v>
      </c>
      <c r="U78" s="771" t="s">
        <v>6058</v>
      </c>
      <c r="V78" s="765"/>
      <c r="W78" s="38"/>
      <c r="X78" s="38"/>
      <c r="Y78" s="38"/>
      <c r="Z78" s="38"/>
      <c r="AA78" s="38"/>
      <c r="AB78" s="38"/>
      <c r="AC78" s="38"/>
      <c r="AD78" s="38"/>
      <c r="AE78" s="38"/>
      <c r="AF78" s="38"/>
      <c r="AG78" s="38"/>
      <c r="AH78" s="38"/>
      <c r="AI78" s="38"/>
    </row>
    <row r="79" spans="1:35" ht="84" outlineLevel="1">
      <c r="A79" s="776">
        <f t="shared" si="5"/>
        <v>65</v>
      </c>
      <c r="B79" s="107" t="s">
        <v>7388</v>
      </c>
      <c r="C79" s="10" t="s">
        <v>68</v>
      </c>
      <c r="D79" s="10" t="s">
        <v>3969</v>
      </c>
      <c r="E79" s="9">
        <v>6656003944</v>
      </c>
      <c r="F79" s="10" t="s">
        <v>5857</v>
      </c>
      <c r="G79" s="117" t="s">
        <v>6697</v>
      </c>
      <c r="H79" s="10" t="s">
        <v>4012</v>
      </c>
      <c r="I79" s="10" t="s">
        <v>24</v>
      </c>
      <c r="J79" s="10" t="s">
        <v>7374</v>
      </c>
      <c r="K79" s="14">
        <v>187</v>
      </c>
      <c r="L79" s="10" t="s">
        <v>4013</v>
      </c>
      <c r="M79" s="747" t="s">
        <v>7375</v>
      </c>
      <c r="N79" s="76" t="s">
        <v>57</v>
      </c>
      <c r="O79" s="88" t="s">
        <v>10436</v>
      </c>
      <c r="P79" s="10" t="s">
        <v>4118</v>
      </c>
      <c r="Q79" s="146" t="s">
        <v>10905</v>
      </c>
      <c r="R79" s="10" t="s">
        <v>7376</v>
      </c>
      <c r="S79" s="106" t="s">
        <v>7379</v>
      </c>
      <c r="T79" s="136" t="s">
        <v>8693</v>
      </c>
      <c r="U79" s="772" t="s">
        <v>6059</v>
      </c>
      <c r="V79" s="765"/>
      <c r="W79" s="38"/>
      <c r="X79" s="38"/>
      <c r="Y79" s="38"/>
      <c r="Z79" s="38"/>
      <c r="AA79" s="38"/>
      <c r="AB79" s="38"/>
      <c r="AC79" s="38"/>
      <c r="AD79" s="38"/>
      <c r="AE79" s="38"/>
      <c r="AF79" s="38"/>
      <c r="AG79" s="38"/>
      <c r="AH79" s="38"/>
      <c r="AI79" s="38"/>
    </row>
    <row r="80" spans="1:35" ht="84" outlineLevel="1">
      <c r="A80" s="776">
        <f>A79+1</f>
        <v>66</v>
      </c>
      <c r="B80" s="753" t="s">
        <v>7380</v>
      </c>
      <c r="C80" s="10" t="s">
        <v>68</v>
      </c>
      <c r="D80" s="10" t="s">
        <v>3972</v>
      </c>
      <c r="E80" s="49" t="s">
        <v>4119</v>
      </c>
      <c r="F80" s="10" t="s">
        <v>5858</v>
      </c>
      <c r="G80" s="109" t="s">
        <v>3973</v>
      </c>
      <c r="H80" s="10" t="s">
        <v>4012</v>
      </c>
      <c r="I80" s="10" t="s">
        <v>24</v>
      </c>
      <c r="J80" s="10" t="s">
        <v>7362</v>
      </c>
      <c r="K80" s="14">
        <v>187</v>
      </c>
      <c r="L80" s="10" t="s">
        <v>4013</v>
      </c>
      <c r="M80" s="747" t="s">
        <v>12674</v>
      </c>
      <c r="N80" s="76" t="s">
        <v>57</v>
      </c>
      <c r="O80" s="88" t="s">
        <v>10437</v>
      </c>
      <c r="P80" s="10" t="s">
        <v>4120</v>
      </c>
      <c r="Q80" s="146" t="s">
        <v>10905</v>
      </c>
      <c r="R80" s="45" t="s">
        <v>6280</v>
      </c>
      <c r="S80" s="380" t="s">
        <v>7382</v>
      </c>
      <c r="T80" s="137" t="s">
        <v>8694</v>
      </c>
      <c r="U80" s="771" t="s">
        <v>6060</v>
      </c>
      <c r="V80" s="765"/>
      <c r="W80" s="38"/>
      <c r="X80" s="38"/>
      <c r="Y80" s="38"/>
      <c r="Z80" s="38"/>
      <c r="AA80" s="38"/>
      <c r="AB80" s="38"/>
      <c r="AC80" s="38"/>
      <c r="AD80" s="38"/>
      <c r="AE80" s="38"/>
      <c r="AF80" s="38"/>
      <c r="AG80" s="38"/>
      <c r="AH80" s="38"/>
      <c r="AI80" s="38"/>
    </row>
    <row r="81" spans="1:36" ht="84" outlineLevel="1">
      <c r="A81" s="776">
        <f t="shared" si="5"/>
        <v>67</v>
      </c>
      <c r="B81" s="753" t="s">
        <v>7381</v>
      </c>
      <c r="C81" s="10" t="s">
        <v>68</v>
      </c>
      <c r="D81" s="10" t="s">
        <v>4121</v>
      </c>
      <c r="E81" s="9">
        <v>6656004151</v>
      </c>
      <c r="F81" s="10" t="s">
        <v>5759</v>
      </c>
      <c r="G81" s="109" t="s">
        <v>6698</v>
      </c>
      <c r="H81" s="10" t="s">
        <v>4012</v>
      </c>
      <c r="I81" s="10" t="s">
        <v>24</v>
      </c>
      <c r="J81" s="10" t="s">
        <v>7362</v>
      </c>
      <c r="K81" s="14">
        <v>187</v>
      </c>
      <c r="L81" s="10" t="s">
        <v>4013</v>
      </c>
      <c r="M81" s="747" t="s">
        <v>12673</v>
      </c>
      <c r="N81" s="76" t="s">
        <v>57</v>
      </c>
      <c r="O81" s="88" t="s">
        <v>10901</v>
      </c>
      <c r="P81" s="10" t="s">
        <v>7404</v>
      </c>
      <c r="Q81" s="146" t="s">
        <v>10905</v>
      </c>
      <c r="R81" s="45" t="s">
        <v>6280</v>
      </c>
      <c r="S81" s="380" t="s">
        <v>6048</v>
      </c>
      <c r="T81" s="137" t="s">
        <v>8695</v>
      </c>
      <c r="U81" s="410" t="s">
        <v>7386</v>
      </c>
      <c r="V81" s="765"/>
      <c r="W81" s="38"/>
      <c r="X81" s="38"/>
      <c r="Y81" s="38"/>
      <c r="Z81" s="38"/>
      <c r="AA81" s="38"/>
      <c r="AB81" s="38"/>
      <c r="AC81" s="38"/>
      <c r="AD81" s="38"/>
      <c r="AE81" s="38"/>
      <c r="AF81" s="38"/>
      <c r="AG81" s="38"/>
      <c r="AH81" s="38"/>
      <c r="AI81" s="38"/>
    </row>
    <row r="82" spans="1:36" ht="84" outlineLevel="1">
      <c r="A82" s="776">
        <f t="shared" si="5"/>
        <v>68</v>
      </c>
      <c r="B82" s="753" t="s">
        <v>7383</v>
      </c>
      <c r="C82" s="10" t="s">
        <v>68</v>
      </c>
      <c r="D82" s="10" t="s">
        <v>4122</v>
      </c>
      <c r="E82" s="9">
        <v>6656004176</v>
      </c>
      <c r="F82" s="10" t="s">
        <v>5859</v>
      </c>
      <c r="G82" s="109" t="s">
        <v>3982</v>
      </c>
      <c r="H82" s="10" t="s">
        <v>4012</v>
      </c>
      <c r="I82" s="10" t="s">
        <v>24</v>
      </c>
      <c r="J82" s="10" t="s">
        <v>7362</v>
      </c>
      <c r="K82" s="14">
        <v>187</v>
      </c>
      <c r="L82" s="10" t="s">
        <v>4013</v>
      </c>
      <c r="M82" s="747" t="s">
        <v>12672</v>
      </c>
      <c r="N82" s="76" t="s">
        <v>57</v>
      </c>
      <c r="O82" s="88" t="s">
        <v>10902</v>
      </c>
      <c r="P82" s="10" t="s">
        <v>4123</v>
      </c>
      <c r="Q82" s="146" t="s">
        <v>10905</v>
      </c>
      <c r="R82" s="45" t="s">
        <v>6280</v>
      </c>
      <c r="S82" s="380" t="s">
        <v>6049</v>
      </c>
      <c r="T82" s="137" t="s">
        <v>8696</v>
      </c>
      <c r="U82" s="771" t="s">
        <v>6061</v>
      </c>
      <c r="V82" s="765"/>
      <c r="W82" s="38"/>
      <c r="X82" s="38"/>
      <c r="Y82" s="38"/>
      <c r="Z82" s="38"/>
      <c r="AA82" s="38"/>
      <c r="AB82" s="38"/>
      <c r="AC82" s="38"/>
      <c r="AD82" s="38"/>
      <c r="AE82" s="38"/>
      <c r="AF82" s="38"/>
      <c r="AG82" s="38"/>
      <c r="AH82" s="38"/>
      <c r="AI82" s="38"/>
    </row>
    <row r="83" spans="1:36" ht="84" outlineLevel="1">
      <c r="A83" s="776">
        <f t="shared" si="5"/>
        <v>69</v>
      </c>
      <c r="B83" s="753" t="s">
        <v>7384</v>
      </c>
      <c r="C83" s="10" t="s">
        <v>68</v>
      </c>
      <c r="D83" s="10" t="s">
        <v>4124</v>
      </c>
      <c r="E83" s="9">
        <v>6656005229</v>
      </c>
      <c r="F83" s="10" t="s">
        <v>5860</v>
      </c>
      <c r="G83" s="109" t="s">
        <v>3985</v>
      </c>
      <c r="H83" s="10" t="s">
        <v>4012</v>
      </c>
      <c r="I83" s="10" t="s">
        <v>24</v>
      </c>
      <c r="J83" s="10" t="s">
        <v>7362</v>
      </c>
      <c r="K83" s="14">
        <v>187</v>
      </c>
      <c r="L83" s="8" t="s">
        <v>4021</v>
      </c>
      <c r="M83" s="747" t="s">
        <v>12671</v>
      </c>
      <c r="N83" s="76" t="s">
        <v>57</v>
      </c>
      <c r="O83" s="88" t="s">
        <v>10903</v>
      </c>
      <c r="P83" s="8" t="s">
        <v>4125</v>
      </c>
      <c r="Q83" s="146" t="s">
        <v>10905</v>
      </c>
      <c r="R83" s="45" t="s">
        <v>6281</v>
      </c>
      <c r="S83" s="380" t="s">
        <v>6050</v>
      </c>
      <c r="T83" s="137" t="s">
        <v>8697</v>
      </c>
      <c r="U83" s="772" t="s">
        <v>6062</v>
      </c>
      <c r="V83" s="765"/>
      <c r="W83" s="38"/>
      <c r="X83" s="38"/>
      <c r="Y83" s="38"/>
      <c r="Z83" s="38"/>
      <c r="AA83" s="38"/>
      <c r="AB83" s="38"/>
      <c r="AC83" s="38"/>
      <c r="AD83" s="38"/>
      <c r="AE83" s="38"/>
      <c r="AF83" s="38"/>
      <c r="AG83" s="38"/>
      <c r="AH83" s="38"/>
      <c r="AI83" s="38"/>
    </row>
    <row r="84" spans="1:36" ht="84.75" outlineLevel="1" thickBot="1">
      <c r="A84" s="781">
        <f t="shared" si="5"/>
        <v>70</v>
      </c>
      <c r="B84" s="754" t="s">
        <v>7387</v>
      </c>
      <c r="C84" s="396" t="s">
        <v>68</v>
      </c>
      <c r="D84" s="396" t="s">
        <v>4126</v>
      </c>
      <c r="E84" s="755">
        <v>6656019278</v>
      </c>
      <c r="F84" s="396" t="s">
        <v>5861</v>
      </c>
      <c r="G84" s="756" t="s">
        <v>3990</v>
      </c>
      <c r="H84" s="396" t="s">
        <v>4012</v>
      </c>
      <c r="I84" s="396" t="s">
        <v>24</v>
      </c>
      <c r="J84" s="396" t="s">
        <v>7385</v>
      </c>
      <c r="K84" s="757">
        <v>187</v>
      </c>
      <c r="L84" s="396" t="s">
        <v>4013</v>
      </c>
      <c r="M84" s="758" t="s">
        <v>12670</v>
      </c>
      <c r="N84" s="759" t="s">
        <v>57</v>
      </c>
      <c r="O84" s="760" t="s">
        <v>10904</v>
      </c>
      <c r="P84" s="396" t="s">
        <v>3991</v>
      </c>
      <c r="Q84" s="761" t="s">
        <v>10906</v>
      </c>
      <c r="R84" s="396" t="s">
        <v>6280</v>
      </c>
      <c r="S84" s="762" t="s">
        <v>6052</v>
      </c>
      <c r="T84" s="763" t="s">
        <v>8698</v>
      </c>
      <c r="U84" s="773" t="s">
        <v>6063</v>
      </c>
      <c r="V84" s="774"/>
      <c r="W84" s="38"/>
      <c r="X84" s="38"/>
      <c r="Y84" s="38"/>
      <c r="Z84" s="38"/>
      <c r="AA84" s="38"/>
      <c r="AB84" s="38"/>
      <c r="AC84" s="38"/>
      <c r="AD84" s="38"/>
      <c r="AE84" s="38"/>
      <c r="AF84" s="38"/>
      <c r="AG84" s="38"/>
      <c r="AH84" s="38"/>
      <c r="AI84" s="38"/>
    </row>
    <row r="85" spans="1:36">
      <c r="A85" s="96"/>
      <c r="B85" s="62"/>
      <c r="C85" s="62"/>
      <c r="D85" s="62"/>
      <c r="E85" s="89"/>
      <c r="F85" s="62"/>
      <c r="G85" s="48"/>
      <c r="H85" s="62"/>
      <c r="I85" s="48"/>
      <c r="J85" s="62"/>
      <c r="K85" s="81"/>
      <c r="L85" s="62"/>
      <c r="M85" s="62"/>
      <c r="N85" s="48"/>
      <c r="O85" s="89"/>
      <c r="P85" s="62"/>
      <c r="Q85" s="48"/>
      <c r="R85" s="26"/>
      <c r="S85" s="62"/>
      <c r="T85" s="48"/>
      <c r="U85" s="173"/>
      <c r="V85" s="38"/>
      <c r="W85" s="94"/>
      <c r="X85" s="38"/>
      <c r="Y85" s="38"/>
      <c r="Z85" s="38"/>
      <c r="AA85" s="38"/>
      <c r="AB85" s="38"/>
      <c r="AC85" s="38"/>
      <c r="AD85" s="38"/>
      <c r="AE85" s="38"/>
      <c r="AF85" s="38"/>
      <c r="AG85" s="38"/>
      <c r="AH85" s="38"/>
      <c r="AI85" s="38"/>
      <c r="AJ85" s="38"/>
    </row>
    <row r="86" spans="1:36">
      <c r="A86" s="96"/>
      <c r="B86" s="62"/>
      <c r="C86" s="62"/>
      <c r="D86" s="62"/>
      <c r="E86" s="89"/>
      <c r="F86" s="62"/>
      <c r="G86" s="48"/>
      <c r="H86" s="62"/>
      <c r="I86" s="48"/>
      <c r="J86" s="62"/>
      <c r="K86" s="81"/>
      <c r="L86" s="62"/>
      <c r="M86" s="62"/>
      <c r="N86" s="48"/>
      <c r="O86" s="89"/>
      <c r="P86" s="62"/>
      <c r="Q86" s="48"/>
      <c r="R86" s="26"/>
      <c r="S86" s="62"/>
      <c r="T86" s="48"/>
      <c r="U86" s="173"/>
      <c r="V86" s="38"/>
      <c r="W86" s="94"/>
      <c r="X86" s="38"/>
      <c r="Y86" s="38"/>
      <c r="Z86" s="38"/>
      <c r="AA86" s="38"/>
      <c r="AB86" s="38"/>
      <c r="AC86" s="38"/>
      <c r="AD86" s="38"/>
      <c r="AE86" s="38"/>
      <c r="AF86" s="38"/>
      <c r="AG86" s="38"/>
      <c r="AH86" s="38"/>
      <c r="AI86" s="38"/>
      <c r="AJ86" s="38"/>
    </row>
    <row r="87" spans="1:36">
      <c r="A87" s="96"/>
      <c r="B87" s="62"/>
      <c r="C87" s="62"/>
      <c r="D87" s="62"/>
      <c r="E87" s="89"/>
      <c r="F87" s="62"/>
      <c r="G87" s="48"/>
      <c r="H87" s="62"/>
      <c r="I87" s="48"/>
      <c r="J87" s="62"/>
      <c r="K87" s="81"/>
      <c r="L87" s="62"/>
      <c r="M87" s="62"/>
      <c r="N87" s="48"/>
      <c r="O87" s="89"/>
      <c r="P87" s="62"/>
      <c r="Q87" s="48"/>
      <c r="R87" s="26"/>
      <c r="S87" s="62"/>
      <c r="T87" s="48"/>
      <c r="U87" s="173"/>
      <c r="V87" s="38"/>
      <c r="W87" s="94"/>
      <c r="X87" s="38"/>
      <c r="Y87" s="38"/>
      <c r="Z87" s="38"/>
      <c r="AA87" s="38"/>
      <c r="AB87" s="38"/>
      <c r="AC87" s="38"/>
      <c r="AD87" s="38"/>
      <c r="AE87" s="38"/>
      <c r="AF87" s="38"/>
      <c r="AG87" s="38"/>
      <c r="AH87" s="38"/>
      <c r="AI87" s="38"/>
      <c r="AJ87" s="38"/>
    </row>
    <row r="88" spans="1:36">
      <c r="A88" s="96"/>
      <c r="B88" s="62"/>
      <c r="C88" s="62"/>
      <c r="D88" s="62"/>
      <c r="E88" s="89"/>
      <c r="F88" s="62"/>
      <c r="G88" s="48"/>
      <c r="H88" s="62"/>
      <c r="I88" s="48"/>
      <c r="J88" s="62"/>
      <c r="K88" s="81"/>
      <c r="L88" s="62"/>
      <c r="M88" s="62"/>
      <c r="N88" s="48"/>
      <c r="O88" s="89"/>
      <c r="P88" s="62"/>
      <c r="Q88" s="48"/>
      <c r="R88" s="26"/>
      <c r="S88" s="62"/>
      <c r="T88" s="48"/>
      <c r="U88" s="173"/>
      <c r="V88" s="38"/>
      <c r="W88" s="94"/>
      <c r="X88" s="38"/>
      <c r="Y88" s="38"/>
      <c r="Z88" s="38"/>
      <c r="AA88" s="38"/>
      <c r="AB88" s="38"/>
      <c r="AC88" s="38"/>
      <c r="AD88" s="38"/>
      <c r="AE88" s="38"/>
      <c r="AF88" s="38"/>
      <c r="AG88" s="38"/>
      <c r="AH88" s="38"/>
      <c r="AI88" s="38"/>
      <c r="AJ88" s="38"/>
    </row>
    <row r="89" spans="1:36">
      <c r="A89" s="96"/>
      <c r="B89" s="62"/>
      <c r="C89" s="62"/>
      <c r="D89" s="62"/>
      <c r="E89" s="89"/>
      <c r="F89" s="62"/>
      <c r="G89" s="48"/>
      <c r="H89" s="62"/>
      <c r="I89" s="48"/>
      <c r="J89" s="62"/>
      <c r="K89" s="81"/>
      <c r="L89" s="62"/>
      <c r="M89" s="62"/>
      <c r="N89" s="48"/>
      <c r="O89" s="89"/>
      <c r="P89" s="62"/>
      <c r="Q89" s="48"/>
      <c r="R89" s="26"/>
      <c r="S89" s="62"/>
      <c r="T89" s="48"/>
      <c r="U89" s="173"/>
      <c r="V89" s="38"/>
      <c r="W89" s="94"/>
      <c r="X89" s="38"/>
      <c r="Y89" s="38"/>
      <c r="Z89" s="38"/>
      <c r="AA89" s="38"/>
      <c r="AB89" s="38"/>
      <c r="AC89" s="38"/>
      <c r="AD89" s="38"/>
      <c r="AE89" s="38"/>
      <c r="AF89" s="38"/>
      <c r="AG89" s="38"/>
      <c r="AH89" s="38"/>
      <c r="AI89" s="38"/>
      <c r="AJ89" s="38"/>
    </row>
    <row r="90" spans="1:36">
      <c r="A90" s="96"/>
      <c r="B90" s="62"/>
      <c r="C90" s="62"/>
      <c r="D90" s="62"/>
      <c r="E90" s="89"/>
      <c r="F90" s="62"/>
      <c r="G90" s="48"/>
      <c r="H90" s="62"/>
      <c r="I90" s="48"/>
      <c r="J90" s="62"/>
      <c r="K90" s="81"/>
      <c r="L90" s="62"/>
      <c r="M90" s="62"/>
      <c r="N90" s="48"/>
      <c r="O90" s="89"/>
      <c r="P90" s="62"/>
      <c r="Q90" s="48"/>
      <c r="R90" s="26"/>
      <c r="S90" s="62"/>
      <c r="T90" s="48"/>
      <c r="U90" s="173"/>
      <c r="V90" s="38"/>
      <c r="W90" s="94"/>
      <c r="X90" s="38"/>
      <c r="Y90" s="38"/>
      <c r="Z90" s="38"/>
      <c r="AA90" s="38"/>
      <c r="AB90" s="38"/>
      <c r="AC90" s="38"/>
      <c r="AD90" s="38"/>
      <c r="AE90" s="38"/>
      <c r="AF90" s="38"/>
      <c r="AG90" s="38"/>
      <c r="AH90" s="38"/>
      <c r="AI90" s="38"/>
      <c r="AJ90" s="38"/>
    </row>
    <row r="91" spans="1:36">
      <c r="A91" s="96"/>
      <c r="B91" s="62"/>
      <c r="C91" s="62"/>
      <c r="D91" s="62"/>
      <c r="E91" s="89"/>
      <c r="F91" s="62"/>
      <c r="G91" s="48"/>
      <c r="H91" s="62"/>
      <c r="I91" s="48"/>
      <c r="J91" s="62"/>
      <c r="K91" s="81"/>
      <c r="L91" s="62"/>
      <c r="M91" s="62"/>
      <c r="N91" s="48"/>
      <c r="O91" s="89"/>
      <c r="P91" s="62"/>
      <c r="Q91" s="48"/>
      <c r="R91" s="26"/>
      <c r="S91" s="62"/>
      <c r="T91" s="48"/>
      <c r="U91" s="173"/>
      <c r="V91" s="38"/>
      <c r="W91" s="94"/>
      <c r="X91" s="38"/>
      <c r="Y91" s="38"/>
      <c r="Z91" s="38"/>
      <c r="AA91" s="38"/>
      <c r="AB91" s="38"/>
      <c r="AC91" s="38"/>
      <c r="AD91" s="38"/>
      <c r="AE91" s="38"/>
      <c r="AF91" s="38"/>
      <c r="AG91" s="38"/>
      <c r="AH91" s="38"/>
      <c r="AI91" s="38"/>
      <c r="AJ91" s="38"/>
    </row>
    <row r="92" spans="1:36">
      <c r="A92" s="96"/>
      <c r="B92" s="62"/>
      <c r="C92" s="62"/>
      <c r="D92" s="62"/>
      <c r="E92" s="89"/>
      <c r="F92" s="62"/>
      <c r="G92" s="48"/>
      <c r="H92" s="62"/>
      <c r="I92" s="48"/>
      <c r="J92" s="62"/>
      <c r="K92" s="81"/>
      <c r="L92" s="62"/>
      <c r="M92" s="62"/>
      <c r="N92" s="48"/>
      <c r="O92" s="89"/>
      <c r="P92" s="62"/>
      <c r="Q92" s="48"/>
      <c r="R92" s="26"/>
      <c r="S92" s="62"/>
      <c r="T92" s="48"/>
      <c r="U92" s="173"/>
      <c r="V92" s="38"/>
      <c r="W92" s="94"/>
      <c r="X92" s="38"/>
      <c r="Y92" s="38"/>
      <c r="Z92" s="38"/>
      <c r="AA92" s="38"/>
      <c r="AB92" s="38"/>
      <c r="AC92" s="38"/>
      <c r="AD92" s="38"/>
      <c r="AE92" s="38"/>
      <c r="AF92" s="38"/>
      <c r="AG92" s="38"/>
      <c r="AH92" s="38"/>
      <c r="AI92" s="38"/>
      <c r="AJ92" s="38"/>
    </row>
    <row r="93" spans="1:36">
      <c r="A93" s="96"/>
      <c r="B93" s="62"/>
      <c r="C93" s="62"/>
      <c r="D93" s="62"/>
      <c r="E93" s="89"/>
      <c r="F93" s="62"/>
      <c r="G93" s="48"/>
      <c r="H93" s="62"/>
      <c r="I93" s="48"/>
      <c r="J93" s="62"/>
      <c r="K93" s="81"/>
      <c r="L93" s="62"/>
      <c r="M93" s="62"/>
      <c r="N93" s="48"/>
      <c r="O93" s="89"/>
      <c r="P93" s="62"/>
      <c r="Q93" s="48"/>
      <c r="R93" s="26"/>
      <c r="S93" s="62"/>
      <c r="T93" s="48"/>
      <c r="U93" s="173"/>
      <c r="V93" s="38"/>
      <c r="W93" s="94"/>
      <c r="X93" s="38"/>
      <c r="Y93" s="38"/>
      <c r="Z93" s="38"/>
      <c r="AA93" s="38"/>
      <c r="AB93" s="38"/>
      <c r="AC93" s="38"/>
      <c r="AD93" s="38"/>
      <c r="AE93" s="38"/>
      <c r="AF93" s="38"/>
      <c r="AG93" s="38"/>
      <c r="AH93" s="38"/>
      <c r="AI93" s="38"/>
      <c r="AJ93" s="38"/>
    </row>
    <row r="94" spans="1:36">
      <c r="A94" s="96"/>
      <c r="B94" s="62"/>
      <c r="C94" s="62"/>
      <c r="D94" s="62"/>
      <c r="E94" s="89"/>
      <c r="F94" s="62"/>
      <c r="G94" s="48"/>
      <c r="H94" s="62"/>
      <c r="I94" s="48"/>
      <c r="J94" s="62"/>
      <c r="K94" s="81"/>
      <c r="L94" s="62"/>
      <c r="M94" s="62"/>
      <c r="N94" s="48"/>
      <c r="O94" s="89"/>
      <c r="P94" s="62"/>
      <c r="Q94" s="48"/>
      <c r="R94" s="26"/>
      <c r="S94" s="62"/>
      <c r="T94" s="48"/>
      <c r="U94" s="173"/>
      <c r="V94" s="38"/>
      <c r="W94" s="94"/>
      <c r="X94" s="38"/>
      <c r="Y94" s="38"/>
      <c r="Z94" s="38"/>
      <c r="AA94" s="38"/>
      <c r="AB94" s="38"/>
      <c r="AC94" s="38"/>
      <c r="AD94" s="38"/>
      <c r="AE94" s="38"/>
      <c r="AF94" s="38"/>
      <c r="AG94" s="38"/>
      <c r="AH94" s="38"/>
      <c r="AI94" s="38"/>
      <c r="AJ94" s="38"/>
    </row>
    <row r="95" spans="1:36">
      <c r="A95" s="96"/>
      <c r="B95" s="62"/>
      <c r="C95" s="62"/>
      <c r="D95" s="62"/>
      <c r="E95" s="89"/>
      <c r="F95" s="62"/>
      <c r="G95" s="48"/>
      <c r="H95" s="62"/>
      <c r="I95" s="48"/>
      <c r="J95" s="62"/>
      <c r="K95" s="81"/>
      <c r="L95" s="62"/>
      <c r="M95" s="62"/>
      <c r="N95" s="48"/>
      <c r="O95" s="89"/>
      <c r="P95" s="62"/>
      <c r="Q95" s="48"/>
      <c r="R95" s="26"/>
      <c r="S95" s="62"/>
      <c r="T95" s="48"/>
      <c r="U95" s="173"/>
      <c r="V95" s="38"/>
      <c r="W95" s="94"/>
      <c r="X95" s="38"/>
      <c r="Y95" s="38"/>
      <c r="Z95" s="38"/>
      <c r="AA95" s="38"/>
      <c r="AB95" s="38"/>
      <c r="AC95" s="38"/>
      <c r="AD95" s="38"/>
      <c r="AE95" s="38"/>
      <c r="AF95" s="38"/>
      <c r="AG95" s="38"/>
      <c r="AH95" s="38"/>
      <c r="AI95" s="38"/>
      <c r="AJ95" s="38"/>
    </row>
    <row r="96" spans="1:36">
      <c r="A96" s="96"/>
      <c r="B96" s="62"/>
      <c r="C96" s="62"/>
      <c r="D96" s="62"/>
      <c r="E96" s="89"/>
      <c r="F96" s="62"/>
      <c r="G96" s="48"/>
      <c r="H96" s="62"/>
      <c r="I96" s="48"/>
      <c r="J96" s="62"/>
      <c r="K96" s="81"/>
      <c r="L96" s="62"/>
      <c r="M96" s="62"/>
      <c r="N96" s="48"/>
      <c r="O96" s="89"/>
      <c r="P96" s="62"/>
      <c r="Q96" s="48"/>
      <c r="R96" s="26"/>
      <c r="S96" s="62"/>
      <c r="T96" s="48"/>
      <c r="U96" s="173"/>
      <c r="V96" s="38"/>
      <c r="W96" s="94"/>
      <c r="X96" s="38"/>
      <c r="Y96" s="38"/>
      <c r="Z96" s="38"/>
      <c r="AA96" s="38"/>
      <c r="AB96" s="38"/>
      <c r="AC96" s="38"/>
      <c r="AD96" s="38"/>
      <c r="AE96" s="38"/>
      <c r="AF96" s="38"/>
      <c r="AG96" s="38"/>
      <c r="AH96" s="38"/>
      <c r="AI96" s="38"/>
      <c r="AJ96" s="38"/>
    </row>
    <row r="97" spans="1:36">
      <c r="A97" s="96"/>
      <c r="B97" s="62"/>
      <c r="C97" s="62"/>
      <c r="D97" s="62"/>
      <c r="E97" s="89"/>
      <c r="F97" s="62"/>
      <c r="G97" s="48"/>
      <c r="H97" s="62"/>
      <c r="I97" s="48"/>
      <c r="J97" s="62"/>
      <c r="K97" s="81"/>
      <c r="L97" s="62"/>
      <c r="M97" s="62"/>
      <c r="N97" s="48"/>
      <c r="O97" s="89"/>
      <c r="P97" s="62"/>
      <c r="Q97" s="48"/>
      <c r="R97" s="26"/>
      <c r="S97" s="62"/>
      <c r="T97" s="48"/>
      <c r="U97" s="173"/>
      <c r="V97" s="38"/>
      <c r="W97" s="94"/>
      <c r="X97" s="38"/>
      <c r="Y97" s="38"/>
      <c r="Z97" s="38"/>
      <c r="AA97" s="38"/>
      <c r="AB97" s="38"/>
      <c r="AC97" s="38"/>
      <c r="AD97" s="38"/>
      <c r="AE97" s="38"/>
      <c r="AF97" s="38"/>
      <c r="AG97" s="38"/>
      <c r="AH97" s="38"/>
      <c r="AI97" s="38"/>
      <c r="AJ97" s="38"/>
    </row>
    <row r="98" spans="1:36">
      <c r="A98" s="96"/>
      <c r="B98" s="62"/>
      <c r="C98" s="62"/>
      <c r="D98" s="62"/>
      <c r="E98" s="89"/>
      <c r="F98" s="62"/>
      <c r="G98" s="48"/>
      <c r="H98" s="62"/>
      <c r="I98" s="48"/>
      <c r="J98" s="62"/>
      <c r="K98" s="81"/>
      <c r="L98" s="62"/>
      <c r="M98" s="62"/>
      <c r="N98" s="48"/>
      <c r="O98" s="89"/>
      <c r="P98" s="62"/>
      <c r="Q98" s="48"/>
      <c r="R98" s="26"/>
      <c r="S98" s="62"/>
      <c r="T98" s="48"/>
      <c r="U98" s="173"/>
      <c r="V98" s="38"/>
      <c r="W98" s="94"/>
      <c r="X98" s="38"/>
      <c r="Y98" s="38"/>
      <c r="Z98" s="38"/>
      <c r="AA98" s="38"/>
      <c r="AB98" s="38"/>
      <c r="AC98" s="38"/>
      <c r="AD98" s="38"/>
      <c r="AE98" s="38"/>
      <c r="AF98" s="38"/>
      <c r="AG98" s="38"/>
      <c r="AH98" s="38"/>
      <c r="AI98" s="38"/>
      <c r="AJ98" s="38"/>
    </row>
    <row r="99" spans="1:36">
      <c r="A99" s="96"/>
      <c r="B99" s="62"/>
      <c r="C99" s="62"/>
      <c r="D99" s="62"/>
      <c r="E99" s="89"/>
      <c r="F99" s="62"/>
      <c r="G99" s="48"/>
      <c r="H99" s="62"/>
      <c r="I99" s="48"/>
      <c r="J99" s="62"/>
      <c r="K99" s="81"/>
      <c r="L99" s="62"/>
      <c r="M99" s="62"/>
      <c r="N99" s="48"/>
      <c r="O99" s="89"/>
      <c r="P99" s="62"/>
      <c r="Q99" s="48"/>
      <c r="R99" s="26"/>
      <c r="S99" s="62"/>
      <c r="T99" s="48"/>
      <c r="U99" s="173"/>
      <c r="V99" s="38"/>
      <c r="W99" s="94"/>
      <c r="X99" s="38"/>
      <c r="Y99" s="38"/>
      <c r="Z99" s="38"/>
      <c r="AA99" s="38"/>
      <c r="AB99" s="38"/>
      <c r="AC99" s="38"/>
      <c r="AD99" s="38"/>
      <c r="AE99" s="38"/>
      <c r="AF99" s="38"/>
      <c r="AG99" s="38"/>
      <c r="AH99" s="38"/>
      <c r="AI99" s="38"/>
      <c r="AJ99" s="38"/>
    </row>
    <row r="100" spans="1:36">
      <c r="A100" s="96"/>
      <c r="B100" s="62"/>
      <c r="C100" s="62"/>
      <c r="D100" s="62"/>
      <c r="E100" s="89"/>
      <c r="F100" s="62"/>
      <c r="G100" s="48"/>
      <c r="H100" s="62"/>
      <c r="I100" s="48"/>
      <c r="J100" s="62"/>
      <c r="K100" s="81"/>
      <c r="L100" s="62"/>
      <c r="M100" s="62"/>
      <c r="N100" s="48"/>
      <c r="O100" s="89"/>
      <c r="P100" s="62"/>
      <c r="Q100" s="48"/>
      <c r="R100" s="26"/>
      <c r="S100" s="62"/>
      <c r="T100" s="48"/>
      <c r="U100" s="173"/>
      <c r="V100" s="38"/>
      <c r="W100" s="94"/>
      <c r="X100" s="38"/>
      <c r="Y100" s="38"/>
      <c r="Z100" s="38"/>
      <c r="AA100" s="38"/>
      <c r="AB100" s="38"/>
      <c r="AC100" s="38"/>
      <c r="AD100" s="38"/>
      <c r="AE100" s="38"/>
      <c r="AF100" s="38"/>
      <c r="AG100" s="38"/>
      <c r="AH100" s="38"/>
      <c r="AI100" s="38"/>
      <c r="AJ100" s="38"/>
    </row>
    <row r="101" spans="1:36">
      <c r="A101" s="96"/>
      <c r="B101" s="62"/>
      <c r="C101" s="62"/>
      <c r="D101" s="62"/>
      <c r="E101" s="89"/>
      <c r="F101" s="62"/>
      <c r="G101" s="48"/>
      <c r="H101" s="62"/>
      <c r="I101" s="48"/>
      <c r="J101" s="62"/>
      <c r="K101" s="81"/>
      <c r="L101" s="62"/>
      <c r="M101" s="62"/>
      <c r="N101" s="48"/>
      <c r="O101" s="89"/>
      <c r="P101" s="62"/>
      <c r="Q101" s="48"/>
      <c r="R101" s="26"/>
      <c r="S101" s="62"/>
      <c r="T101" s="48"/>
      <c r="U101" s="173"/>
      <c r="V101" s="38"/>
      <c r="W101" s="94"/>
      <c r="X101" s="38"/>
      <c r="Y101" s="38"/>
      <c r="Z101" s="38"/>
      <c r="AA101" s="38"/>
      <c r="AB101" s="38"/>
      <c r="AC101" s="38"/>
      <c r="AD101" s="38"/>
      <c r="AE101" s="38"/>
      <c r="AF101" s="38"/>
      <c r="AG101" s="38"/>
      <c r="AH101" s="38"/>
      <c r="AI101" s="38"/>
      <c r="AJ101" s="38"/>
    </row>
    <row r="102" spans="1:36">
      <c r="A102" s="96"/>
      <c r="B102" s="62"/>
      <c r="C102" s="62"/>
      <c r="D102" s="62"/>
      <c r="E102" s="89"/>
      <c r="F102" s="62"/>
      <c r="G102" s="48"/>
      <c r="H102" s="62"/>
      <c r="I102" s="48"/>
      <c r="J102" s="62"/>
      <c r="K102" s="81"/>
      <c r="L102" s="62"/>
      <c r="M102" s="62"/>
      <c r="N102" s="48"/>
      <c r="O102" s="89"/>
      <c r="P102" s="62"/>
      <c r="Q102" s="48"/>
      <c r="R102" s="26"/>
      <c r="S102" s="62"/>
      <c r="T102" s="48"/>
      <c r="U102" s="173"/>
      <c r="V102" s="38"/>
      <c r="W102" s="94"/>
      <c r="X102" s="38"/>
      <c r="Y102" s="38"/>
      <c r="Z102" s="38"/>
      <c r="AA102" s="38"/>
      <c r="AB102" s="38"/>
      <c r="AC102" s="38"/>
      <c r="AD102" s="38"/>
      <c r="AE102" s="38"/>
      <c r="AF102" s="38"/>
      <c r="AG102" s="38"/>
      <c r="AH102" s="38"/>
      <c r="AI102" s="38"/>
      <c r="AJ102" s="38"/>
    </row>
    <row r="103" spans="1:36">
      <c r="A103" s="96"/>
      <c r="B103" s="62"/>
      <c r="C103" s="62"/>
      <c r="D103" s="62"/>
      <c r="E103" s="89"/>
      <c r="F103" s="62"/>
      <c r="G103" s="48"/>
      <c r="H103" s="62"/>
      <c r="I103" s="48"/>
      <c r="J103" s="62"/>
      <c r="K103" s="81"/>
      <c r="L103" s="62"/>
      <c r="M103" s="62"/>
      <c r="N103" s="48"/>
      <c r="O103" s="89"/>
      <c r="P103" s="62"/>
      <c r="Q103" s="48"/>
      <c r="R103" s="26"/>
      <c r="S103" s="62"/>
      <c r="T103" s="48"/>
      <c r="U103" s="173"/>
      <c r="V103" s="38"/>
      <c r="W103" s="94"/>
      <c r="X103" s="38"/>
      <c r="Y103" s="38"/>
      <c r="Z103" s="38"/>
      <c r="AA103" s="38"/>
      <c r="AB103" s="38"/>
      <c r="AC103" s="38"/>
      <c r="AD103" s="38"/>
      <c r="AE103" s="38"/>
      <c r="AF103" s="38"/>
      <c r="AG103" s="38"/>
      <c r="AH103" s="38"/>
      <c r="AI103" s="38"/>
      <c r="AJ103" s="38"/>
    </row>
    <row r="104" spans="1:36">
      <c r="A104" s="96"/>
      <c r="B104" s="62"/>
      <c r="C104" s="62"/>
      <c r="D104" s="62"/>
      <c r="E104" s="89"/>
      <c r="F104" s="62"/>
      <c r="G104" s="48"/>
      <c r="H104" s="62"/>
      <c r="I104" s="48"/>
      <c r="J104" s="62"/>
      <c r="K104" s="81"/>
      <c r="L104" s="62"/>
      <c r="M104" s="62"/>
      <c r="N104" s="48"/>
      <c r="O104" s="89"/>
      <c r="P104" s="62"/>
      <c r="Q104" s="48"/>
      <c r="R104" s="26"/>
      <c r="S104" s="62"/>
      <c r="T104" s="48"/>
      <c r="U104" s="173"/>
      <c r="V104" s="38"/>
      <c r="W104" s="94"/>
      <c r="X104" s="38"/>
      <c r="Y104" s="38"/>
      <c r="Z104" s="38"/>
      <c r="AA104" s="38"/>
      <c r="AB104" s="38"/>
      <c r="AC104" s="38"/>
      <c r="AD104" s="38"/>
      <c r="AE104" s="38"/>
      <c r="AF104" s="38"/>
      <c r="AG104" s="38"/>
      <c r="AH104" s="38"/>
      <c r="AI104" s="38"/>
      <c r="AJ104" s="38"/>
    </row>
    <row r="105" spans="1:36">
      <c r="A105" s="96"/>
      <c r="B105" s="62"/>
      <c r="C105" s="62"/>
      <c r="D105" s="62"/>
      <c r="E105" s="89"/>
      <c r="F105" s="62"/>
      <c r="G105" s="48"/>
      <c r="H105" s="62"/>
      <c r="I105" s="48"/>
      <c r="J105" s="62"/>
      <c r="K105" s="81"/>
      <c r="L105" s="62"/>
      <c r="M105" s="62"/>
      <c r="N105" s="48"/>
      <c r="O105" s="89"/>
      <c r="P105" s="62"/>
      <c r="Q105" s="48"/>
      <c r="R105" s="26"/>
      <c r="S105" s="62"/>
      <c r="T105" s="48"/>
      <c r="U105" s="173"/>
      <c r="V105" s="38"/>
      <c r="W105" s="94"/>
      <c r="X105" s="38"/>
      <c r="Y105" s="38"/>
      <c r="Z105" s="38"/>
      <c r="AA105" s="38"/>
      <c r="AB105" s="38"/>
      <c r="AC105" s="38"/>
      <c r="AD105" s="38"/>
      <c r="AE105" s="38"/>
      <c r="AF105" s="38"/>
      <c r="AG105" s="38"/>
      <c r="AH105" s="38"/>
      <c r="AI105" s="38"/>
      <c r="AJ105" s="38"/>
    </row>
    <row r="106" spans="1:36">
      <c r="A106" s="96"/>
      <c r="B106" s="62"/>
      <c r="C106" s="62"/>
      <c r="D106" s="62"/>
      <c r="E106" s="89"/>
      <c r="F106" s="62"/>
      <c r="G106" s="48"/>
      <c r="H106" s="62"/>
      <c r="I106" s="48"/>
      <c r="J106" s="62"/>
      <c r="K106" s="81"/>
      <c r="L106" s="62"/>
      <c r="M106" s="62"/>
      <c r="N106" s="48"/>
      <c r="O106" s="89"/>
      <c r="P106" s="62"/>
      <c r="Q106" s="48"/>
      <c r="R106" s="26"/>
      <c r="S106" s="62"/>
      <c r="T106" s="48"/>
      <c r="U106" s="173"/>
      <c r="V106" s="38"/>
      <c r="W106" s="94"/>
      <c r="X106" s="38"/>
      <c r="Y106" s="38"/>
      <c r="Z106" s="38"/>
      <c r="AA106" s="38"/>
      <c r="AB106" s="38"/>
      <c r="AC106" s="38"/>
      <c r="AD106" s="38"/>
      <c r="AE106" s="38"/>
      <c r="AF106" s="38"/>
      <c r="AG106" s="38"/>
      <c r="AH106" s="38"/>
      <c r="AI106" s="38"/>
      <c r="AJ106" s="38"/>
    </row>
    <row r="107" spans="1:36">
      <c r="A107" s="96"/>
      <c r="B107" s="62"/>
      <c r="C107" s="62"/>
      <c r="D107" s="62"/>
      <c r="E107" s="89"/>
      <c r="F107" s="62"/>
      <c r="G107" s="48"/>
      <c r="H107" s="62"/>
      <c r="I107" s="48"/>
      <c r="J107" s="62"/>
      <c r="K107" s="81"/>
      <c r="L107" s="62"/>
      <c r="M107" s="62"/>
      <c r="N107" s="48"/>
      <c r="O107" s="89"/>
      <c r="P107" s="62"/>
      <c r="Q107" s="48"/>
      <c r="R107" s="26"/>
      <c r="S107" s="62"/>
      <c r="T107" s="48"/>
      <c r="U107" s="173"/>
      <c r="V107" s="38"/>
      <c r="W107" s="94"/>
      <c r="X107" s="38"/>
      <c r="Y107" s="38"/>
      <c r="Z107" s="38"/>
      <c r="AA107" s="38"/>
      <c r="AB107" s="38"/>
      <c r="AC107" s="38"/>
      <c r="AD107" s="38"/>
      <c r="AE107" s="38"/>
      <c r="AF107" s="38"/>
      <c r="AG107" s="38"/>
      <c r="AH107" s="38"/>
      <c r="AI107" s="38"/>
      <c r="AJ107" s="38"/>
    </row>
    <row r="108" spans="1:36">
      <c r="A108" s="96"/>
      <c r="B108" s="62"/>
      <c r="C108" s="62"/>
      <c r="D108" s="62"/>
      <c r="E108" s="89"/>
      <c r="F108" s="62"/>
      <c r="G108" s="48"/>
      <c r="H108" s="62"/>
      <c r="I108" s="48"/>
      <c r="J108" s="62"/>
      <c r="K108" s="81"/>
      <c r="L108" s="62"/>
      <c r="M108" s="62"/>
      <c r="N108" s="48"/>
      <c r="O108" s="89"/>
      <c r="P108" s="62"/>
      <c r="Q108" s="48"/>
      <c r="R108" s="26"/>
      <c r="S108" s="62"/>
      <c r="T108" s="48"/>
      <c r="U108" s="173"/>
      <c r="V108" s="38"/>
      <c r="W108" s="94"/>
      <c r="X108" s="38"/>
      <c r="Y108" s="38"/>
      <c r="Z108" s="38"/>
      <c r="AA108" s="38"/>
      <c r="AB108" s="38"/>
      <c r="AC108" s="38"/>
      <c r="AD108" s="38"/>
      <c r="AE108" s="38"/>
      <c r="AF108" s="38"/>
      <c r="AG108" s="38"/>
      <c r="AH108" s="38"/>
      <c r="AI108" s="38"/>
      <c r="AJ108" s="38"/>
    </row>
    <row r="109" spans="1:36">
      <c r="A109" s="96"/>
      <c r="B109" s="62"/>
      <c r="C109" s="62"/>
      <c r="D109" s="62"/>
      <c r="E109" s="89"/>
      <c r="F109" s="62"/>
      <c r="G109" s="48"/>
      <c r="H109" s="62"/>
      <c r="I109" s="48"/>
      <c r="J109" s="62"/>
      <c r="K109" s="81"/>
      <c r="L109" s="62"/>
      <c r="M109" s="62"/>
      <c r="N109" s="48"/>
      <c r="O109" s="89"/>
      <c r="P109" s="62"/>
      <c r="Q109" s="48"/>
      <c r="R109" s="26"/>
      <c r="S109" s="62"/>
      <c r="T109" s="48"/>
      <c r="U109" s="173"/>
      <c r="V109" s="38"/>
      <c r="W109" s="94"/>
      <c r="X109" s="38"/>
      <c r="Y109" s="38"/>
      <c r="Z109" s="38"/>
      <c r="AA109" s="38"/>
      <c r="AB109" s="38"/>
      <c r="AC109" s="38"/>
      <c r="AD109" s="38"/>
      <c r="AE109" s="38"/>
      <c r="AF109" s="38"/>
      <c r="AG109" s="38"/>
      <c r="AH109" s="38"/>
      <c r="AI109" s="38"/>
      <c r="AJ109" s="38"/>
    </row>
    <row r="110" spans="1:36">
      <c r="A110" s="96"/>
      <c r="B110" s="62"/>
      <c r="C110" s="62"/>
      <c r="D110" s="62"/>
      <c r="E110" s="89"/>
      <c r="F110" s="62"/>
      <c r="G110" s="48"/>
      <c r="H110" s="62"/>
      <c r="I110" s="48"/>
      <c r="J110" s="62"/>
      <c r="K110" s="81"/>
      <c r="L110" s="62"/>
      <c r="M110" s="62"/>
      <c r="N110" s="48"/>
      <c r="O110" s="89"/>
      <c r="P110" s="62"/>
      <c r="Q110" s="48"/>
      <c r="R110" s="26"/>
      <c r="S110" s="62"/>
      <c r="T110" s="48"/>
      <c r="U110" s="173"/>
      <c r="V110" s="38"/>
      <c r="W110" s="94"/>
      <c r="X110" s="38"/>
      <c r="Y110" s="38"/>
      <c r="Z110" s="38"/>
      <c r="AA110" s="38"/>
      <c r="AB110" s="38"/>
      <c r="AC110" s="38"/>
      <c r="AD110" s="38"/>
      <c r="AE110" s="38"/>
      <c r="AF110" s="38"/>
      <c r="AG110" s="38"/>
      <c r="AH110" s="38"/>
      <c r="AI110" s="38"/>
      <c r="AJ110" s="38"/>
    </row>
    <row r="111" spans="1:36">
      <c r="A111" s="96"/>
      <c r="B111" s="62"/>
      <c r="C111" s="62"/>
      <c r="D111" s="62"/>
      <c r="E111" s="89"/>
      <c r="F111" s="62"/>
      <c r="G111" s="48"/>
      <c r="H111" s="62"/>
      <c r="I111" s="48"/>
      <c r="J111" s="62"/>
      <c r="K111" s="81"/>
      <c r="L111" s="62"/>
      <c r="M111" s="62"/>
      <c r="N111" s="48"/>
      <c r="O111" s="89"/>
      <c r="P111" s="62"/>
      <c r="Q111" s="48"/>
      <c r="R111" s="26"/>
      <c r="S111" s="62"/>
      <c r="T111" s="48"/>
      <c r="U111" s="173"/>
      <c r="V111" s="38"/>
      <c r="W111" s="94"/>
      <c r="X111" s="38"/>
      <c r="Y111" s="38"/>
      <c r="Z111" s="38"/>
      <c r="AA111" s="38"/>
      <c r="AB111" s="38"/>
      <c r="AC111" s="38"/>
      <c r="AD111" s="38"/>
      <c r="AE111" s="38"/>
      <c r="AF111" s="38"/>
      <c r="AG111" s="38"/>
      <c r="AH111" s="38"/>
      <c r="AI111" s="38"/>
      <c r="AJ111" s="38"/>
    </row>
    <row r="112" spans="1:36">
      <c r="A112" s="96"/>
      <c r="B112" s="62"/>
      <c r="C112" s="62"/>
      <c r="D112" s="62"/>
      <c r="E112" s="89"/>
      <c r="F112" s="62"/>
      <c r="G112" s="48"/>
      <c r="H112" s="62"/>
      <c r="I112" s="48"/>
      <c r="J112" s="62"/>
      <c r="K112" s="81"/>
      <c r="L112" s="62"/>
      <c r="M112" s="62"/>
      <c r="N112" s="48"/>
      <c r="O112" s="89"/>
      <c r="P112" s="62"/>
      <c r="Q112" s="48"/>
      <c r="R112" s="26"/>
      <c r="S112" s="62"/>
      <c r="T112" s="48"/>
      <c r="U112" s="173"/>
      <c r="V112" s="38"/>
      <c r="W112" s="94"/>
      <c r="X112" s="38"/>
      <c r="Y112" s="38"/>
      <c r="Z112" s="38"/>
      <c r="AA112" s="38"/>
      <c r="AB112" s="38"/>
      <c r="AC112" s="38"/>
      <c r="AD112" s="38"/>
      <c r="AE112" s="38"/>
      <c r="AF112" s="38"/>
      <c r="AG112" s="38"/>
      <c r="AH112" s="38"/>
      <c r="AI112" s="38"/>
      <c r="AJ112" s="38"/>
    </row>
    <row r="113" spans="1:36">
      <c r="A113" s="96"/>
      <c r="B113" s="62"/>
      <c r="C113" s="62"/>
      <c r="D113" s="62"/>
      <c r="E113" s="89"/>
      <c r="F113" s="62"/>
      <c r="G113" s="48"/>
      <c r="H113" s="62"/>
      <c r="I113" s="48"/>
      <c r="J113" s="62"/>
      <c r="K113" s="81"/>
      <c r="L113" s="62"/>
      <c r="M113" s="62"/>
      <c r="N113" s="48"/>
      <c r="O113" s="89"/>
      <c r="P113" s="62"/>
      <c r="Q113" s="48"/>
      <c r="R113" s="26"/>
      <c r="S113" s="62"/>
      <c r="T113" s="48"/>
      <c r="U113" s="173"/>
      <c r="V113" s="38"/>
      <c r="W113" s="94"/>
      <c r="X113" s="38"/>
      <c r="Y113" s="38"/>
      <c r="Z113" s="38"/>
      <c r="AA113" s="38"/>
      <c r="AB113" s="38"/>
      <c r="AC113" s="38"/>
      <c r="AD113" s="38"/>
      <c r="AE113" s="38"/>
      <c r="AF113" s="38"/>
      <c r="AG113" s="38"/>
      <c r="AH113" s="38"/>
      <c r="AI113" s="38"/>
      <c r="AJ113" s="38"/>
    </row>
    <row r="114" spans="1:36">
      <c r="A114" s="96"/>
      <c r="B114" s="62"/>
      <c r="C114" s="62"/>
      <c r="D114" s="62"/>
      <c r="E114" s="89"/>
      <c r="F114" s="62"/>
      <c r="G114" s="48"/>
      <c r="H114" s="62"/>
      <c r="I114" s="48"/>
      <c r="J114" s="62"/>
      <c r="K114" s="81"/>
      <c r="L114" s="62"/>
      <c r="M114" s="62"/>
      <c r="N114" s="48"/>
      <c r="O114" s="89"/>
      <c r="P114" s="62"/>
      <c r="Q114" s="48"/>
      <c r="R114" s="26"/>
      <c r="S114" s="62"/>
      <c r="T114" s="48"/>
      <c r="U114" s="173"/>
      <c r="V114" s="38"/>
      <c r="W114" s="94"/>
      <c r="X114" s="38"/>
      <c r="Y114" s="38"/>
      <c r="Z114" s="38"/>
      <c r="AA114" s="38"/>
      <c r="AB114" s="38"/>
      <c r="AC114" s="38"/>
      <c r="AD114" s="38"/>
      <c r="AE114" s="38"/>
      <c r="AF114" s="38"/>
      <c r="AG114" s="38"/>
      <c r="AH114" s="38"/>
      <c r="AI114" s="38"/>
      <c r="AJ114" s="38"/>
    </row>
    <row r="115" spans="1:36">
      <c r="A115" s="96"/>
      <c r="B115" s="62"/>
      <c r="C115" s="62"/>
      <c r="D115" s="62"/>
      <c r="E115" s="89"/>
      <c r="F115" s="62"/>
      <c r="G115" s="48"/>
      <c r="H115" s="62"/>
      <c r="I115" s="48"/>
      <c r="J115" s="62"/>
      <c r="K115" s="81"/>
      <c r="L115" s="62"/>
      <c r="M115" s="62"/>
      <c r="N115" s="48"/>
      <c r="O115" s="89"/>
      <c r="P115" s="62"/>
      <c r="Q115" s="48"/>
      <c r="R115" s="26"/>
      <c r="S115" s="62"/>
      <c r="T115" s="48"/>
      <c r="U115" s="173"/>
      <c r="V115" s="38"/>
      <c r="W115" s="94"/>
      <c r="X115" s="38"/>
      <c r="Y115" s="38"/>
      <c r="Z115" s="38"/>
      <c r="AA115" s="38"/>
      <c r="AB115" s="38"/>
      <c r="AC115" s="38"/>
      <c r="AD115" s="38"/>
      <c r="AE115" s="38"/>
      <c r="AF115" s="38"/>
      <c r="AG115" s="38"/>
      <c r="AH115" s="38"/>
      <c r="AI115" s="38"/>
      <c r="AJ115" s="38"/>
    </row>
    <row r="116" spans="1:36">
      <c r="A116" s="96"/>
      <c r="B116" s="62"/>
      <c r="C116" s="62"/>
      <c r="D116" s="62"/>
      <c r="E116" s="89"/>
      <c r="F116" s="62"/>
      <c r="G116" s="48"/>
      <c r="H116" s="62"/>
      <c r="I116" s="48"/>
      <c r="J116" s="62"/>
      <c r="K116" s="81"/>
      <c r="L116" s="62"/>
      <c r="M116" s="62"/>
      <c r="N116" s="48"/>
      <c r="O116" s="89"/>
      <c r="P116" s="62"/>
      <c r="Q116" s="48"/>
      <c r="R116" s="26"/>
      <c r="S116" s="62"/>
      <c r="T116" s="48"/>
      <c r="U116" s="173"/>
      <c r="V116" s="38"/>
      <c r="W116" s="94"/>
      <c r="X116" s="38"/>
      <c r="Y116" s="38"/>
      <c r="Z116" s="38"/>
      <c r="AA116" s="38"/>
      <c r="AB116" s="38"/>
      <c r="AC116" s="38"/>
      <c r="AD116" s="38"/>
      <c r="AE116" s="38"/>
      <c r="AF116" s="38"/>
      <c r="AG116" s="38"/>
      <c r="AH116" s="38"/>
      <c r="AI116" s="38"/>
      <c r="AJ116" s="38"/>
    </row>
    <row r="117" spans="1:36">
      <c r="A117" s="96"/>
      <c r="B117" s="62"/>
      <c r="C117" s="62"/>
      <c r="D117" s="62"/>
      <c r="E117" s="89"/>
      <c r="F117" s="62"/>
      <c r="G117" s="48"/>
      <c r="H117" s="62"/>
      <c r="I117" s="48"/>
      <c r="J117" s="62"/>
      <c r="K117" s="81"/>
      <c r="L117" s="62"/>
      <c r="M117" s="62"/>
      <c r="N117" s="48"/>
      <c r="O117" s="89"/>
      <c r="P117" s="62"/>
      <c r="Q117" s="48"/>
      <c r="R117" s="26"/>
      <c r="S117" s="62"/>
      <c r="T117" s="48"/>
      <c r="U117" s="173"/>
      <c r="V117" s="38"/>
      <c r="W117" s="94"/>
      <c r="X117" s="38"/>
      <c r="Y117" s="38"/>
      <c r="Z117" s="38"/>
      <c r="AA117" s="38"/>
      <c r="AB117" s="38"/>
      <c r="AC117" s="38"/>
      <c r="AD117" s="38"/>
      <c r="AE117" s="38"/>
      <c r="AF117" s="38"/>
      <c r="AG117" s="38"/>
      <c r="AH117" s="38"/>
      <c r="AI117" s="38"/>
      <c r="AJ117" s="38"/>
    </row>
    <row r="118" spans="1:36">
      <c r="A118" s="96"/>
      <c r="B118" s="62"/>
      <c r="C118" s="62"/>
      <c r="D118" s="62"/>
      <c r="E118" s="89"/>
      <c r="F118" s="62"/>
      <c r="G118" s="48"/>
      <c r="H118" s="62"/>
      <c r="I118" s="48"/>
      <c r="J118" s="62"/>
      <c r="K118" s="81"/>
      <c r="L118" s="62"/>
      <c r="M118" s="62"/>
      <c r="N118" s="48"/>
      <c r="O118" s="89"/>
      <c r="P118" s="62"/>
      <c r="Q118" s="48"/>
      <c r="R118" s="26"/>
      <c r="S118" s="62"/>
      <c r="T118" s="48"/>
      <c r="U118" s="173"/>
      <c r="V118" s="38"/>
      <c r="W118" s="94"/>
      <c r="X118" s="38"/>
      <c r="Y118" s="38"/>
      <c r="Z118" s="38"/>
      <c r="AA118" s="38"/>
      <c r="AB118" s="38"/>
      <c r="AC118" s="38"/>
      <c r="AD118" s="38"/>
      <c r="AE118" s="38"/>
      <c r="AF118" s="38"/>
      <c r="AG118" s="38"/>
      <c r="AH118" s="38"/>
      <c r="AI118" s="38"/>
      <c r="AJ118" s="38"/>
    </row>
    <row r="119" spans="1:36">
      <c r="A119" s="96"/>
      <c r="B119" s="62"/>
      <c r="C119" s="62"/>
      <c r="D119" s="62"/>
      <c r="E119" s="89"/>
      <c r="F119" s="62"/>
      <c r="G119" s="48"/>
      <c r="H119" s="62"/>
      <c r="I119" s="48"/>
      <c r="J119" s="62"/>
      <c r="K119" s="81"/>
      <c r="L119" s="62"/>
      <c r="M119" s="62"/>
      <c r="N119" s="48"/>
      <c r="O119" s="89"/>
      <c r="P119" s="62"/>
      <c r="Q119" s="48"/>
      <c r="R119" s="26"/>
      <c r="S119" s="62"/>
      <c r="T119" s="48"/>
      <c r="U119" s="173"/>
      <c r="V119" s="38"/>
      <c r="W119" s="94"/>
      <c r="X119" s="38"/>
      <c r="Y119" s="38"/>
      <c r="Z119" s="38"/>
      <c r="AA119" s="38"/>
      <c r="AB119" s="38"/>
      <c r="AC119" s="38"/>
      <c r="AD119" s="38"/>
      <c r="AE119" s="38"/>
      <c r="AF119" s="38"/>
      <c r="AG119" s="38"/>
      <c r="AH119" s="38"/>
      <c r="AI119" s="38"/>
      <c r="AJ119" s="38"/>
    </row>
    <row r="120" spans="1:36">
      <c r="A120" s="96"/>
      <c r="B120" s="62"/>
      <c r="C120" s="62"/>
      <c r="D120" s="62"/>
      <c r="E120" s="89"/>
      <c r="F120" s="62"/>
      <c r="G120" s="48"/>
      <c r="H120" s="62"/>
      <c r="I120" s="48"/>
      <c r="J120" s="62"/>
      <c r="K120" s="81"/>
      <c r="L120" s="62"/>
      <c r="M120" s="62"/>
      <c r="N120" s="48"/>
      <c r="O120" s="89"/>
      <c r="P120" s="62"/>
      <c r="Q120" s="48"/>
      <c r="R120" s="26"/>
      <c r="S120" s="62"/>
      <c r="T120" s="48"/>
      <c r="U120" s="173"/>
      <c r="V120" s="38"/>
      <c r="W120" s="94"/>
      <c r="X120" s="38"/>
      <c r="Y120" s="38"/>
      <c r="Z120" s="38"/>
      <c r="AA120" s="38"/>
      <c r="AB120" s="38"/>
      <c r="AC120" s="38"/>
      <c r="AD120" s="38"/>
      <c r="AE120" s="38"/>
      <c r="AF120" s="38"/>
      <c r="AG120" s="38"/>
      <c r="AH120" s="38"/>
      <c r="AI120" s="38"/>
      <c r="AJ120" s="38"/>
    </row>
    <row r="121" spans="1:36">
      <c r="A121" s="96"/>
      <c r="B121" s="62"/>
      <c r="C121" s="62"/>
      <c r="D121" s="62"/>
      <c r="E121" s="89"/>
      <c r="F121" s="62"/>
      <c r="G121" s="48"/>
      <c r="H121" s="62"/>
      <c r="I121" s="48"/>
      <c r="J121" s="62"/>
      <c r="K121" s="81"/>
      <c r="L121" s="62"/>
      <c r="M121" s="62"/>
      <c r="N121" s="48"/>
      <c r="O121" s="89"/>
      <c r="P121" s="62"/>
      <c r="Q121" s="48"/>
      <c r="R121" s="26"/>
      <c r="S121" s="62"/>
      <c r="T121" s="48"/>
      <c r="U121" s="173"/>
      <c r="V121" s="38"/>
      <c r="W121" s="94"/>
      <c r="X121" s="38"/>
      <c r="Y121" s="38"/>
      <c r="Z121" s="38"/>
      <c r="AA121" s="38"/>
      <c r="AB121" s="38"/>
      <c r="AC121" s="38"/>
      <c r="AD121" s="38"/>
      <c r="AE121" s="38"/>
      <c r="AF121" s="38"/>
      <c r="AG121" s="38"/>
      <c r="AH121" s="38"/>
      <c r="AI121" s="38"/>
      <c r="AJ121" s="38"/>
    </row>
    <row r="122" spans="1:36">
      <c r="A122" s="96"/>
      <c r="B122" s="62"/>
      <c r="C122" s="62"/>
      <c r="D122" s="62"/>
      <c r="E122" s="89"/>
      <c r="F122" s="62"/>
      <c r="G122" s="48"/>
      <c r="H122" s="62"/>
      <c r="I122" s="48"/>
      <c r="J122" s="62"/>
      <c r="K122" s="81"/>
      <c r="L122" s="62"/>
      <c r="M122" s="62"/>
      <c r="N122" s="48"/>
      <c r="O122" s="89"/>
      <c r="P122" s="62"/>
      <c r="Q122" s="48"/>
      <c r="R122" s="26"/>
      <c r="S122" s="62"/>
      <c r="T122" s="48"/>
      <c r="U122" s="173"/>
      <c r="V122" s="38"/>
      <c r="W122" s="94"/>
      <c r="X122" s="38"/>
      <c r="Y122" s="38"/>
      <c r="Z122" s="38"/>
      <c r="AA122" s="38"/>
      <c r="AB122" s="38"/>
      <c r="AC122" s="38"/>
      <c r="AD122" s="38"/>
      <c r="AE122" s="38"/>
      <c r="AF122" s="38"/>
      <c r="AG122" s="38"/>
      <c r="AH122" s="38"/>
      <c r="AI122" s="38"/>
      <c r="AJ122" s="38"/>
    </row>
    <row r="123" spans="1:36">
      <c r="A123" s="96"/>
      <c r="B123" s="62"/>
      <c r="C123" s="62"/>
      <c r="D123" s="62"/>
      <c r="E123" s="89"/>
      <c r="F123" s="62"/>
      <c r="G123" s="48"/>
      <c r="H123" s="62"/>
      <c r="I123" s="48"/>
      <c r="J123" s="62"/>
      <c r="K123" s="81"/>
      <c r="L123" s="62"/>
      <c r="M123" s="62"/>
      <c r="N123" s="48"/>
      <c r="O123" s="89"/>
      <c r="P123" s="62"/>
      <c r="Q123" s="48"/>
      <c r="R123" s="26"/>
      <c r="S123" s="62"/>
      <c r="T123" s="48"/>
      <c r="U123" s="173"/>
      <c r="V123" s="38"/>
      <c r="W123" s="94"/>
      <c r="X123" s="38"/>
      <c r="Y123" s="38"/>
      <c r="Z123" s="38"/>
      <c r="AA123" s="38"/>
      <c r="AB123" s="38"/>
      <c r="AC123" s="38"/>
      <c r="AD123" s="38"/>
      <c r="AE123" s="38"/>
      <c r="AF123" s="38"/>
      <c r="AG123" s="38"/>
      <c r="AH123" s="38"/>
      <c r="AI123" s="38"/>
      <c r="AJ123" s="38"/>
    </row>
    <row r="124" spans="1:36">
      <c r="A124" s="96"/>
      <c r="B124" s="62"/>
      <c r="C124" s="62"/>
      <c r="D124" s="62"/>
      <c r="E124" s="89"/>
      <c r="F124" s="62"/>
      <c r="G124" s="48"/>
      <c r="H124" s="62"/>
      <c r="I124" s="48"/>
      <c r="J124" s="62"/>
      <c r="K124" s="81"/>
      <c r="L124" s="62"/>
      <c r="M124" s="62"/>
      <c r="N124" s="48"/>
      <c r="O124" s="89"/>
      <c r="P124" s="62"/>
      <c r="Q124" s="48"/>
      <c r="R124" s="26"/>
      <c r="S124" s="62"/>
      <c r="T124" s="48"/>
      <c r="U124" s="173"/>
      <c r="V124" s="38"/>
      <c r="W124" s="94"/>
      <c r="X124" s="38"/>
      <c r="Y124" s="38"/>
      <c r="Z124" s="38"/>
      <c r="AA124" s="38"/>
      <c r="AB124" s="38"/>
      <c r="AC124" s="38"/>
      <c r="AD124" s="38"/>
      <c r="AE124" s="38"/>
      <c r="AF124" s="38"/>
      <c r="AG124" s="38"/>
      <c r="AH124" s="38"/>
      <c r="AI124" s="38"/>
      <c r="AJ124" s="38"/>
    </row>
    <row r="125" spans="1:36">
      <c r="A125" s="96"/>
      <c r="B125" s="62"/>
      <c r="C125" s="62"/>
      <c r="D125" s="62"/>
      <c r="E125" s="89"/>
      <c r="F125" s="62"/>
      <c r="G125" s="48"/>
      <c r="H125" s="62"/>
      <c r="I125" s="48"/>
      <c r="J125" s="62"/>
      <c r="K125" s="81"/>
      <c r="L125" s="62"/>
      <c r="M125" s="62"/>
      <c r="N125" s="48"/>
      <c r="O125" s="89"/>
      <c r="P125" s="62"/>
      <c r="Q125" s="48"/>
      <c r="R125" s="26"/>
      <c r="S125" s="62"/>
      <c r="T125" s="48"/>
      <c r="U125" s="173"/>
      <c r="V125" s="38"/>
      <c r="W125" s="94"/>
      <c r="X125" s="38"/>
      <c r="Y125" s="38"/>
      <c r="Z125" s="38"/>
      <c r="AA125" s="38"/>
      <c r="AB125" s="38"/>
      <c r="AC125" s="38"/>
      <c r="AD125" s="38"/>
      <c r="AE125" s="38"/>
      <c r="AF125" s="38"/>
      <c r="AG125" s="38"/>
      <c r="AH125" s="38"/>
      <c r="AI125" s="38"/>
      <c r="AJ125" s="38"/>
    </row>
    <row r="126" spans="1:36">
      <c r="A126" s="96"/>
      <c r="B126" s="62"/>
      <c r="C126" s="62"/>
      <c r="D126" s="62"/>
      <c r="E126" s="89"/>
      <c r="F126" s="62"/>
      <c r="G126" s="48"/>
      <c r="H126" s="62"/>
      <c r="I126" s="48"/>
      <c r="J126" s="62"/>
      <c r="K126" s="81"/>
      <c r="L126" s="62"/>
      <c r="M126" s="62"/>
      <c r="N126" s="48"/>
      <c r="O126" s="89"/>
      <c r="P126" s="62"/>
      <c r="Q126" s="48"/>
      <c r="R126" s="26"/>
      <c r="S126" s="62"/>
      <c r="T126" s="48"/>
      <c r="U126" s="173"/>
      <c r="V126" s="38"/>
      <c r="W126" s="94"/>
      <c r="X126" s="38"/>
      <c r="Y126" s="38"/>
      <c r="Z126" s="38"/>
      <c r="AA126" s="38"/>
      <c r="AB126" s="38"/>
      <c r="AC126" s="38"/>
      <c r="AD126" s="38"/>
      <c r="AE126" s="38"/>
      <c r="AF126" s="38"/>
      <c r="AG126" s="38"/>
      <c r="AH126" s="38"/>
      <c r="AI126" s="38"/>
      <c r="AJ126" s="38"/>
    </row>
    <row r="127" spans="1:36">
      <c r="A127" s="96"/>
      <c r="B127" s="62"/>
      <c r="C127" s="62"/>
      <c r="D127" s="62"/>
      <c r="E127" s="89"/>
      <c r="F127" s="62"/>
      <c r="G127" s="48"/>
      <c r="H127" s="62"/>
      <c r="I127" s="48"/>
      <c r="J127" s="62"/>
      <c r="K127" s="81"/>
      <c r="L127" s="62"/>
      <c r="M127" s="62"/>
      <c r="N127" s="48"/>
      <c r="O127" s="89"/>
      <c r="P127" s="62"/>
      <c r="Q127" s="48"/>
      <c r="R127" s="26"/>
      <c r="S127" s="62"/>
      <c r="T127" s="48"/>
      <c r="U127" s="173"/>
      <c r="V127" s="38"/>
      <c r="W127" s="94"/>
      <c r="X127" s="38"/>
      <c r="Y127" s="38"/>
      <c r="Z127" s="38"/>
      <c r="AA127" s="38"/>
      <c r="AB127" s="38"/>
      <c r="AC127" s="38"/>
      <c r="AD127" s="38"/>
      <c r="AE127" s="38"/>
      <c r="AF127" s="38"/>
      <c r="AG127" s="38"/>
      <c r="AH127" s="38"/>
      <c r="AI127" s="38"/>
      <c r="AJ127" s="38"/>
    </row>
    <row r="128" spans="1:36">
      <c r="A128" s="96"/>
      <c r="B128" s="62"/>
      <c r="C128" s="62"/>
      <c r="D128" s="62"/>
      <c r="E128" s="89"/>
      <c r="F128" s="62"/>
      <c r="G128" s="48"/>
      <c r="H128" s="62"/>
      <c r="I128" s="48"/>
      <c r="J128" s="62"/>
      <c r="K128" s="81"/>
      <c r="L128" s="62"/>
      <c r="M128" s="62"/>
      <c r="N128" s="48"/>
      <c r="O128" s="89"/>
      <c r="P128" s="62"/>
      <c r="Q128" s="48"/>
      <c r="R128" s="26"/>
      <c r="S128" s="62"/>
      <c r="T128" s="48"/>
      <c r="U128" s="173"/>
      <c r="V128" s="38"/>
      <c r="W128" s="94"/>
      <c r="X128" s="38"/>
      <c r="Y128" s="38"/>
      <c r="Z128" s="38"/>
      <c r="AA128" s="38"/>
      <c r="AB128" s="38"/>
      <c r="AC128" s="38"/>
      <c r="AD128" s="38"/>
      <c r="AE128" s="38"/>
      <c r="AF128" s="38"/>
      <c r="AG128" s="38"/>
      <c r="AH128" s="38"/>
      <c r="AI128" s="38"/>
      <c r="AJ128" s="38"/>
    </row>
    <row r="129" spans="1:36">
      <c r="A129" s="96"/>
      <c r="B129" s="62"/>
      <c r="C129" s="62"/>
      <c r="D129" s="62"/>
      <c r="E129" s="89"/>
      <c r="F129" s="62"/>
      <c r="G129" s="48"/>
      <c r="H129" s="62"/>
      <c r="I129" s="48"/>
      <c r="J129" s="62"/>
      <c r="K129" s="81"/>
      <c r="L129" s="62"/>
      <c r="M129" s="62"/>
      <c r="N129" s="48"/>
      <c r="O129" s="89"/>
      <c r="P129" s="62"/>
      <c r="Q129" s="48"/>
      <c r="R129" s="26"/>
      <c r="S129" s="62"/>
      <c r="T129" s="48"/>
      <c r="U129" s="173"/>
      <c r="V129" s="38"/>
      <c r="W129" s="94"/>
      <c r="X129" s="38"/>
      <c r="Y129" s="38"/>
      <c r="Z129" s="38"/>
      <c r="AA129" s="38"/>
      <c r="AB129" s="38"/>
      <c r="AC129" s="38"/>
      <c r="AD129" s="38"/>
      <c r="AE129" s="38"/>
      <c r="AF129" s="38"/>
      <c r="AG129" s="38"/>
      <c r="AH129" s="38"/>
      <c r="AI129" s="38"/>
      <c r="AJ129" s="38"/>
    </row>
    <row r="130" spans="1:36">
      <c r="A130" s="96"/>
      <c r="B130" s="62"/>
      <c r="C130" s="62"/>
      <c r="D130" s="62"/>
      <c r="E130" s="89"/>
      <c r="F130" s="62"/>
      <c r="G130" s="48"/>
      <c r="H130" s="62"/>
      <c r="I130" s="48"/>
      <c r="J130" s="62"/>
      <c r="K130" s="81"/>
      <c r="L130" s="62"/>
      <c r="M130" s="62"/>
      <c r="N130" s="48"/>
      <c r="O130" s="89"/>
      <c r="P130" s="62"/>
      <c r="Q130" s="48"/>
      <c r="R130" s="26"/>
      <c r="S130" s="62"/>
      <c r="T130" s="48"/>
      <c r="U130" s="173"/>
      <c r="V130" s="38"/>
      <c r="W130" s="94"/>
      <c r="X130" s="38"/>
      <c r="Y130" s="38"/>
      <c r="Z130" s="38"/>
      <c r="AA130" s="38"/>
      <c r="AB130" s="38"/>
      <c r="AC130" s="38"/>
      <c r="AD130" s="38"/>
      <c r="AE130" s="38"/>
      <c r="AF130" s="38"/>
      <c r="AG130" s="38"/>
      <c r="AH130" s="38"/>
      <c r="AI130" s="38"/>
      <c r="AJ130" s="38"/>
    </row>
    <row r="131" spans="1:36">
      <c r="A131" s="96"/>
      <c r="B131" s="62"/>
      <c r="C131" s="62"/>
      <c r="D131" s="62"/>
      <c r="E131" s="89"/>
      <c r="F131" s="62"/>
      <c r="G131" s="48"/>
      <c r="H131" s="62"/>
      <c r="I131" s="48"/>
      <c r="J131" s="62"/>
      <c r="K131" s="81"/>
      <c r="L131" s="62"/>
      <c r="M131" s="62"/>
      <c r="N131" s="48"/>
      <c r="O131" s="89"/>
      <c r="P131" s="62"/>
      <c r="Q131" s="48"/>
      <c r="R131" s="26"/>
      <c r="S131" s="62"/>
      <c r="T131" s="48"/>
      <c r="U131" s="173"/>
      <c r="V131" s="38"/>
      <c r="W131" s="94"/>
      <c r="X131" s="38"/>
      <c r="Y131" s="38"/>
      <c r="Z131" s="38"/>
      <c r="AA131" s="38"/>
      <c r="AB131" s="38"/>
      <c r="AC131" s="38"/>
      <c r="AD131" s="38"/>
      <c r="AE131" s="38"/>
      <c r="AF131" s="38"/>
      <c r="AG131" s="38"/>
      <c r="AH131" s="38"/>
      <c r="AI131" s="38"/>
      <c r="AJ131" s="38"/>
    </row>
    <row r="132" spans="1:36">
      <c r="A132" s="96"/>
      <c r="B132" s="62"/>
      <c r="C132" s="62"/>
      <c r="D132" s="62"/>
      <c r="E132" s="89"/>
      <c r="F132" s="62"/>
      <c r="G132" s="48"/>
      <c r="H132" s="62"/>
      <c r="I132" s="48"/>
      <c r="J132" s="62"/>
      <c r="K132" s="81"/>
      <c r="L132" s="62"/>
      <c r="M132" s="62"/>
      <c r="N132" s="48"/>
      <c r="O132" s="89"/>
      <c r="P132" s="62"/>
      <c r="Q132" s="48"/>
      <c r="R132" s="26"/>
      <c r="S132" s="62"/>
      <c r="T132" s="48"/>
      <c r="U132" s="173"/>
      <c r="V132" s="38"/>
      <c r="W132" s="94"/>
      <c r="X132" s="38"/>
      <c r="Y132" s="38"/>
      <c r="Z132" s="38"/>
      <c r="AA132" s="38"/>
      <c r="AB132" s="38"/>
      <c r="AC132" s="38"/>
      <c r="AD132" s="38"/>
      <c r="AE132" s="38"/>
      <c r="AF132" s="38"/>
      <c r="AG132" s="38"/>
      <c r="AH132" s="38"/>
      <c r="AI132" s="38"/>
      <c r="AJ132" s="38"/>
    </row>
    <row r="133" spans="1:36">
      <c r="A133" s="96"/>
      <c r="B133" s="62"/>
      <c r="C133" s="62"/>
      <c r="D133" s="62"/>
      <c r="E133" s="89"/>
      <c r="F133" s="62"/>
      <c r="G133" s="48"/>
      <c r="H133" s="62"/>
      <c r="I133" s="48"/>
      <c r="J133" s="62"/>
      <c r="K133" s="81"/>
      <c r="L133" s="62"/>
      <c r="M133" s="62"/>
      <c r="N133" s="48"/>
      <c r="O133" s="89"/>
      <c r="P133" s="62"/>
      <c r="Q133" s="48"/>
      <c r="R133" s="26"/>
      <c r="S133" s="62"/>
      <c r="T133" s="48"/>
      <c r="U133" s="173"/>
      <c r="V133" s="38"/>
      <c r="W133" s="94"/>
      <c r="X133" s="38"/>
      <c r="Y133" s="38"/>
      <c r="Z133" s="38"/>
      <c r="AA133" s="38"/>
      <c r="AB133" s="38"/>
      <c r="AC133" s="38"/>
      <c r="AD133" s="38"/>
      <c r="AE133" s="38"/>
      <c r="AF133" s="38"/>
      <c r="AG133" s="38"/>
      <c r="AH133" s="38"/>
      <c r="AI133" s="38"/>
      <c r="AJ133" s="38"/>
    </row>
    <row r="134" spans="1:36">
      <c r="A134" s="96"/>
      <c r="B134" s="62"/>
      <c r="C134" s="62"/>
      <c r="D134" s="62"/>
      <c r="E134" s="89"/>
      <c r="F134" s="62"/>
      <c r="G134" s="48"/>
      <c r="H134" s="62"/>
      <c r="I134" s="48"/>
      <c r="J134" s="62"/>
      <c r="K134" s="81"/>
      <c r="L134" s="62"/>
      <c r="M134" s="62"/>
      <c r="N134" s="48"/>
      <c r="O134" s="89"/>
      <c r="P134" s="62"/>
      <c r="Q134" s="48"/>
      <c r="R134" s="26"/>
      <c r="S134" s="62"/>
      <c r="T134" s="48"/>
      <c r="U134" s="173"/>
      <c r="V134" s="38"/>
      <c r="W134" s="94"/>
      <c r="X134" s="38"/>
      <c r="Y134" s="38"/>
      <c r="Z134" s="38"/>
      <c r="AA134" s="38"/>
      <c r="AB134" s="38"/>
      <c r="AC134" s="38"/>
      <c r="AD134" s="38"/>
      <c r="AE134" s="38"/>
      <c r="AF134" s="38"/>
      <c r="AG134" s="38"/>
      <c r="AH134" s="38"/>
      <c r="AI134" s="38"/>
      <c r="AJ134" s="38"/>
    </row>
    <row r="135" spans="1:36">
      <c r="A135" s="96"/>
      <c r="B135" s="62"/>
      <c r="C135" s="62"/>
      <c r="D135" s="62"/>
      <c r="E135" s="89"/>
      <c r="F135" s="62"/>
      <c r="G135" s="48"/>
      <c r="H135" s="62"/>
      <c r="I135" s="48"/>
      <c r="J135" s="62"/>
      <c r="K135" s="81"/>
      <c r="L135" s="62"/>
      <c r="M135" s="62"/>
      <c r="N135" s="48"/>
      <c r="O135" s="89"/>
      <c r="P135" s="62"/>
      <c r="Q135" s="48"/>
      <c r="R135" s="26"/>
      <c r="S135" s="62"/>
      <c r="T135" s="48"/>
      <c r="U135" s="173"/>
      <c r="V135" s="38"/>
      <c r="W135" s="94"/>
      <c r="X135" s="38"/>
      <c r="Y135" s="38"/>
      <c r="Z135" s="38"/>
      <c r="AA135" s="38"/>
      <c r="AB135" s="38"/>
      <c r="AC135" s="38"/>
      <c r="AD135" s="38"/>
      <c r="AE135" s="38"/>
      <c r="AF135" s="38"/>
      <c r="AG135" s="38"/>
      <c r="AH135" s="38"/>
      <c r="AI135" s="38"/>
      <c r="AJ135" s="38"/>
    </row>
    <row r="136" spans="1:36">
      <c r="A136" s="96"/>
      <c r="B136" s="62"/>
      <c r="C136" s="62"/>
      <c r="D136" s="62"/>
      <c r="E136" s="89"/>
      <c r="F136" s="62"/>
      <c r="G136" s="48"/>
      <c r="H136" s="62"/>
      <c r="I136" s="48"/>
      <c r="J136" s="62"/>
      <c r="K136" s="81"/>
      <c r="L136" s="62"/>
      <c r="M136" s="62"/>
      <c r="N136" s="48"/>
      <c r="O136" s="89"/>
      <c r="P136" s="62"/>
      <c r="Q136" s="48"/>
      <c r="R136" s="26"/>
      <c r="S136" s="62"/>
      <c r="T136" s="48"/>
      <c r="U136" s="173"/>
      <c r="V136" s="38"/>
      <c r="W136" s="94"/>
      <c r="X136" s="38"/>
      <c r="Y136" s="38"/>
      <c r="Z136" s="38"/>
      <c r="AA136" s="38"/>
      <c r="AB136" s="38"/>
      <c r="AC136" s="38"/>
      <c r="AD136" s="38"/>
      <c r="AE136" s="38"/>
      <c r="AF136" s="38"/>
      <c r="AG136" s="38"/>
      <c r="AH136" s="38"/>
      <c r="AI136" s="38"/>
      <c r="AJ136" s="38"/>
    </row>
    <row r="137" spans="1:36">
      <c r="A137" s="96"/>
      <c r="B137" s="62"/>
      <c r="C137" s="62"/>
      <c r="D137" s="62"/>
      <c r="E137" s="89"/>
      <c r="F137" s="62"/>
      <c r="G137" s="48"/>
      <c r="H137" s="62"/>
      <c r="I137" s="48"/>
      <c r="J137" s="62"/>
      <c r="K137" s="81"/>
      <c r="L137" s="62"/>
      <c r="M137" s="62"/>
      <c r="N137" s="48"/>
      <c r="O137" s="89"/>
      <c r="P137" s="62"/>
      <c r="Q137" s="48"/>
      <c r="R137" s="26"/>
      <c r="S137" s="62"/>
      <c r="T137" s="48"/>
      <c r="U137" s="173"/>
      <c r="V137" s="38"/>
      <c r="W137" s="94"/>
      <c r="X137" s="38"/>
      <c r="Y137" s="38"/>
      <c r="Z137" s="38"/>
      <c r="AA137" s="38"/>
      <c r="AB137" s="38"/>
      <c r="AC137" s="38"/>
      <c r="AD137" s="38"/>
      <c r="AE137" s="38"/>
      <c r="AF137" s="38"/>
      <c r="AG137" s="38"/>
      <c r="AH137" s="38"/>
      <c r="AI137" s="38"/>
      <c r="AJ137" s="38"/>
    </row>
    <row r="138" spans="1:36">
      <c r="A138" s="96"/>
      <c r="B138" s="62"/>
      <c r="C138" s="62"/>
      <c r="D138" s="62"/>
      <c r="E138" s="89"/>
      <c r="F138" s="62"/>
      <c r="G138" s="48"/>
      <c r="H138" s="62"/>
      <c r="I138" s="48"/>
      <c r="J138" s="62"/>
      <c r="K138" s="81"/>
      <c r="L138" s="62"/>
      <c r="M138" s="62"/>
      <c r="N138" s="48"/>
      <c r="O138" s="89"/>
      <c r="P138" s="62"/>
      <c r="Q138" s="48"/>
      <c r="R138" s="26"/>
      <c r="S138" s="62"/>
      <c r="T138" s="48"/>
      <c r="U138" s="173"/>
      <c r="V138" s="38"/>
      <c r="W138" s="94"/>
      <c r="X138" s="38"/>
      <c r="Y138" s="38"/>
      <c r="Z138" s="38"/>
      <c r="AA138" s="38"/>
      <c r="AB138" s="38"/>
      <c r="AC138" s="38"/>
      <c r="AD138" s="38"/>
      <c r="AE138" s="38"/>
      <c r="AF138" s="38"/>
      <c r="AG138" s="38"/>
      <c r="AH138" s="38"/>
      <c r="AI138" s="38"/>
      <c r="AJ138" s="38"/>
    </row>
    <row r="139" spans="1:36">
      <c r="A139" s="96"/>
      <c r="B139" s="62"/>
      <c r="C139" s="62"/>
      <c r="D139" s="62"/>
      <c r="E139" s="89"/>
      <c r="F139" s="62"/>
      <c r="G139" s="48"/>
      <c r="H139" s="62"/>
      <c r="I139" s="48"/>
      <c r="J139" s="62"/>
      <c r="K139" s="81"/>
      <c r="L139" s="62"/>
      <c r="M139" s="62"/>
      <c r="N139" s="48"/>
      <c r="O139" s="89"/>
      <c r="P139" s="62"/>
      <c r="Q139" s="48"/>
      <c r="R139" s="26"/>
      <c r="S139" s="62"/>
      <c r="T139" s="48"/>
      <c r="U139" s="173"/>
      <c r="V139" s="38"/>
      <c r="W139" s="94"/>
      <c r="X139" s="38"/>
      <c r="Y139" s="38"/>
      <c r="Z139" s="38"/>
      <c r="AA139" s="38"/>
      <c r="AB139" s="38"/>
      <c r="AC139" s="38"/>
      <c r="AD139" s="38"/>
      <c r="AE139" s="38"/>
      <c r="AF139" s="38"/>
      <c r="AG139" s="38"/>
      <c r="AH139" s="38"/>
      <c r="AI139" s="38"/>
      <c r="AJ139" s="38"/>
    </row>
    <row r="140" spans="1:36">
      <c r="A140" s="96"/>
      <c r="B140" s="62"/>
      <c r="C140" s="62"/>
      <c r="D140" s="62"/>
      <c r="E140" s="89"/>
      <c r="F140" s="62"/>
      <c r="G140" s="48"/>
      <c r="H140" s="62"/>
      <c r="I140" s="48"/>
      <c r="J140" s="62"/>
      <c r="K140" s="81"/>
      <c r="L140" s="62"/>
      <c r="M140" s="62"/>
      <c r="N140" s="48"/>
      <c r="O140" s="89"/>
      <c r="P140" s="62"/>
      <c r="Q140" s="48"/>
      <c r="R140" s="26"/>
      <c r="S140" s="62"/>
      <c r="T140" s="48"/>
      <c r="U140" s="173"/>
      <c r="V140" s="38"/>
      <c r="W140" s="94"/>
      <c r="X140" s="38"/>
      <c r="Y140" s="38"/>
      <c r="Z140" s="38"/>
      <c r="AA140" s="38"/>
      <c r="AB140" s="38"/>
      <c r="AC140" s="38"/>
      <c r="AD140" s="38"/>
      <c r="AE140" s="38"/>
      <c r="AF140" s="38"/>
      <c r="AG140" s="38"/>
      <c r="AH140" s="38"/>
      <c r="AI140" s="38"/>
      <c r="AJ140" s="38"/>
    </row>
    <row r="141" spans="1:36">
      <c r="A141" s="96"/>
      <c r="B141" s="62"/>
      <c r="C141" s="62"/>
      <c r="D141" s="62"/>
      <c r="E141" s="89"/>
      <c r="F141" s="62"/>
      <c r="G141" s="48"/>
      <c r="H141" s="62"/>
      <c r="I141" s="48"/>
      <c r="J141" s="62"/>
      <c r="K141" s="81"/>
      <c r="L141" s="62"/>
      <c r="M141" s="62"/>
      <c r="N141" s="48"/>
      <c r="O141" s="89"/>
      <c r="P141" s="62"/>
      <c r="Q141" s="48"/>
      <c r="R141" s="26"/>
      <c r="S141" s="62"/>
      <c r="T141" s="48"/>
      <c r="U141" s="173"/>
      <c r="V141" s="38"/>
      <c r="W141" s="94"/>
      <c r="X141" s="38"/>
      <c r="Y141" s="38"/>
      <c r="Z141" s="38"/>
      <c r="AA141" s="38"/>
      <c r="AB141" s="38"/>
      <c r="AC141" s="38"/>
      <c r="AD141" s="38"/>
      <c r="AE141" s="38"/>
      <c r="AF141" s="38"/>
      <c r="AG141" s="38"/>
      <c r="AH141" s="38"/>
      <c r="AI141" s="38"/>
      <c r="AJ141" s="38"/>
    </row>
    <row r="142" spans="1:36">
      <c r="A142" s="96"/>
      <c r="B142" s="62"/>
      <c r="C142" s="62"/>
      <c r="D142" s="62"/>
      <c r="E142" s="89"/>
      <c r="F142" s="62"/>
      <c r="G142" s="48"/>
      <c r="H142" s="62"/>
      <c r="I142" s="48"/>
      <c r="J142" s="62"/>
      <c r="K142" s="81"/>
      <c r="L142" s="62"/>
      <c r="M142" s="62"/>
      <c r="N142" s="48"/>
      <c r="O142" s="89"/>
      <c r="P142" s="62"/>
      <c r="Q142" s="48"/>
      <c r="R142" s="26"/>
      <c r="S142" s="62"/>
      <c r="T142" s="48"/>
      <c r="U142" s="173"/>
      <c r="V142" s="38"/>
      <c r="W142" s="94"/>
      <c r="X142" s="38"/>
      <c r="Y142" s="38"/>
      <c r="Z142" s="38"/>
      <c r="AA142" s="38"/>
      <c r="AB142" s="38"/>
      <c r="AC142" s="38"/>
      <c r="AD142" s="38"/>
      <c r="AE142" s="38"/>
      <c r="AF142" s="38"/>
      <c r="AG142" s="38"/>
      <c r="AH142" s="38"/>
      <c r="AI142" s="38"/>
      <c r="AJ142" s="38"/>
    </row>
    <row r="143" spans="1:36">
      <c r="A143" s="96"/>
      <c r="B143" s="62"/>
      <c r="C143" s="62"/>
      <c r="D143" s="62"/>
      <c r="E143" s="89"/>
      <c r="F143" s="62"/>
      <c r="G143" s="48"/>
      <c r="H143" s="62"/>
      <c r="I143" s="48"/>
      <c r="J143" s="62"/>
      <c r="K143" s="81"/>
      <c r="L143" s="62"/>
      <c r="M143" s="62"/>
      <c r="N143" s="48"/>
      <c r="O143" s="89"/>
      <c r="P143" s="62"/>
      <c r="Q143" s="48"/>
      <c r="R143" s="26"/>
      <c r="S143" s="62"/>
      <c r="T143" s="48"/>
      <c r="U143" s="173"/>
      <c r="V143" s="38"/>
      <c r="W143" s="94"/>
      <c r="X143" s="38"/>
      <c r="Y143" s="38"/>
      <c r="Z143" s="38"/>
      <c r="AA143" s="38"/>
      <c r="AB143" s="38"/>
      <c r="AC143" s="38"/>
      <c r="AD143" s="38"/>
      <c r="AE143" s="38"/>
      <c r="AF143" s="38"/>
      <c r="AG143" s="38"/>
      <c r="AH143" s="38"/>
      <c r="AI143" s="38"/>
      <c r="AJ143" s="38"/>
    </row>
    <row r="144" spans="1:36">
      <c r="A144" s="96"/>
      <c r="B144" s="62"/>
      <c r="C144" s="62"/>
      <c r="D144" s="62"/>
      <c r="E144" s="89"/>
      <c r="F144" s="62"/>
      <c r="G144" s="48"/>
      <c r="H144" s="62"/>
      <c r="I144" s="48"/>
      <c r="J144" s="62"/>
      <c r="K144" s="81"/>
      <c r="L144" s="62"/>
      <c r="M144" s="62"/>
      <c r="N144" s="48"/>
      <c r="O144" s="89"/>
      <c r="P144" s="62"/>
      <c r="Q144" s="48"/>
      <c r="R144" s="26"/>
      <c r="S144" s="62"/>
      <c r="T144" s="48"/>
      <c r="U144" s="173"/>
      <c r="V144" s="38"/>
      <c r="W144" s="94"/>
      <c r="X144" s="38"/>
      <c r="Y144" s="38"/>
      <c r="Z144" s="38"/>
      <c r="AA144" s="38"/>
      <c r="AB144" s="38"/>
      <c r="AC144" s="38"/>
      <c r="AD144" s="38"/>
      <c r="AE144" s="38"/>
      <c r="AF144" s="38"/>
      <c r="AG144" s="38"/>
      <c r="AH144" s="38"/>
      <c r="AI144" s="38"/>
      <c r="AJ144" s="38"/>
    </row>
    <row r="145" spans="1:36">
      <c r="A145" s="96"/>
      <c r="B145" s="62"/>
      <c r="C145" s="62"/>
      <c r="D145" s="62"/>
      <c r="E145" s="89"/>
      <c r="F145" s="62"/>
      <c r="G145" s="48"/>
      <c r="H145" s="62"/>
      <c r="I145" s="48"/>
      <c r="J145" s="62"/>
      <c r="K145" s="81"/>
      <c r="L145" s="62"/>
      <c r="M145" s="62"/>
      <c r="N145" s="48"/>
      <c r="O145" s="89"/>
      <c r="P145" s="62"/>
      <c r="Q145" s="48"/>
      <c r="R145" s="26"/>
      <c r="S145" s="62"/>
      <c r="T145" s="48"/>
      <c r="U145" s="173"/>
      <c r="V145" s="38"/>
      <c r="W145" s="94"/>
      <c r="X145" s="38"/>
      <c r="Y145" s="38"/>
      <c r="Z145" s="38"/>
      <c r="AA145" s="38"/>
      <c r="AB145" s="38"/>
      <c r="AC145" s="38"/>
      <c r="AD145" s="38"/>
      <c r="AE145" s="38"/>
      <c r="AF145" s="38"/>
      <c r="AG145" s="38"/>
      <c r="AH145" s="38"/>
      <c r="AI145" s="38"/>
      <c r="AJ145" s="38"/>
    </row>
    <row r="146" spans="1:36">
      <c r="A146" s="96"/>
      <c r="B146" s="62"/>
      <c r="C146" s="62"/>
      <c r="D146" s="62"/>
      <c r="E146" s="89"/>
      <c r="F146" s="62"/>
      <c r="G146" s="48"/>
      <c r="H146" s="62"/>
      <c r="I146" s="48"/>
      <c r="J146" s="62"/>
      <c r="K146" s="81"/>
      <c r="L146" s="62"/>
      <c r="M146" s="62"/>
      <c r="N146" s="48"/>
      <c r="O146" s="89"/>
      <c r="P146" s="62"/>
      <c r="Q146" s="48"/>
      <c r="R146" s="26"/>
      <c r="S146" s="62"/>
      <c r="T146" s="48"/>
      <c r="U146" s="173"/>
      <c r="V146" s="38"/>
      <c r="W146" s="94"/>
      <c r="X146" s="38"/>
      <c r="Y146" s="38"/>
      <c r="Z146" s="38"/>
      <c r="AA146" s="38"/>
      <c r="AB146" s="38"/>
      <c r="AC146" s="38"/>
      <c r="AD146" s="38"/>
      <c r="AE146" s="38"/>
      <c r="AF146" s="38"/>
      <c r="AG146" s="38"/>
      <c r="AH146" s="38"/>
      <c r="AI146" s="38"/>
      <c r="AJ146" s="38"/>
    </row>
    <row r="147" spans="1:36">
      <c r="A147" s="96"/>
      <c r="B147" s="62"/>
      <c r="C147" s="62"/>
      <c r="D147" s="62"/>
      <c r="E147" s="89"/>
      <c r="F147" s="62"/>
      <c r="G147" s="48"/>
      <c r="H147" s="62"/>
      <c r="I147" s="48"/>
      <c r="J147" s="62"/>
      <c r="K147" s="81"/>
      <c r="L147" s="62"/>
      <c r="M147" s="62"/>
      <c r="N147" s="48"/>
      <c r="O147" s="89"/>
      <c r="P147" s="62"/>
      <c r="Q147" s="48"/>
      <c r="R147" s="26"/>
      <c r="S147" s="62"/>
      <c r="T147" s="48"/>
      <c r="U147" s="173"/>
      <c r="V147" s="38"/>
      <c r="W147" s="94"/>
      <c r="X147" s="38"/>
      <c r="Y147" s="38"/>
      <c r="Z147" s="38"/>
      <c r="AA147" s="38"/>
      <c r="AB147" s="38"/>
      <c r="AC147" s="38"/>
      <c r="AD147" s="38"/>
      <c r="AE147" s="38"/>
      <c r="AF147" s="38"/>
      <c r="AG147" s="38"/>
      <c r="AH147" s="38"/>
      <c r="AI147" s="38"/>
      <c r="AJ147" s="38"/>
    </row>
    <row r="148" spans="1:36">
      <c r="A148" s="96"/>
      <c r="B148" s="62"/>
      <c r="C148" s="62"/>
      <c r="D148" s="62"/>
      <c r="E148" s="89"/>
      <c r="F148" s="62"/>
      <c r="G148" s="48"/>
      <c r="H148" s="62"/>
      <c r="I148" s="48"/>
      <c r="J148" s="62"/>
      <c r="K148" s="81"/>
      <c r="L148" s="62"/>
      <c r="M148" s="62"/>
      <c r="N148" s="48"/>
      <c r="O148" s="89"/>
      <c r="P148" s="62"/>
      <c r="Q148" s="48"/>
      <c r="R148" s="26"/>
      <c r="S148" s="62"/>
      <c r="T148" s="48"/>
      <c r="U148" s="173"/>
      <c r="V148" s="38"/>
      <c r="W148" s="94"/>
      <c r="X148" s="38"/>
      <c r="Y148" s="38"/>
      <c r="Z148" s="38"/>
      <c r="AA148" s="38"/>
      <c r="AB148" s="38"/>
      <c r="AC148" s="38"/>
      <c r="AD148" s="38"/>
      <c r="AE148" s="38"/>
      <c r="AF148" s="38"/>
      <c r="AG148" s="38"/>
      <c r="AH148" s="38"/>
      <c r="AI148" s="38"/>
      <c r="AJ148" s="38"/>
    </row>
    <row r="149" spans="1:36">
      <c r="A149" s="96"/>
      <c r="B149" s="62"/>
      <c r="C149" s="62"/>
      <c r="D149" s="62"/>
      <c r="E149" s="89"/>
      <c r="F149" s="62"/>
      <c r="G149" s="48"/>
      <c r="H149" s="62"/>
      <c r="I149" s="48"/>
      <c r="J149" s="62"/>
      <c r="K149" s="81"/>
      <c r="L149" s="62"/>
      <c r="M149" s="62"/>
      <c r="N149" s="48"/>
      <c r="O149" s="89"/>
      <c r="P149" s="62"/>
      <c r="Q149" s="48"/>
      <c r="R149" s="26"/>
      <c r="S149" s="62"/>
      <c r="T149" s="48"/>
      <c r="U149" s="173"/>
      <c r="V149" s="38"/>
      <c r="W149" s="94"/>
      <c r="X149" s="38"/>
      <c r="Y149" s="38"/>
      <c r="Z149" s="38"/>
      <c r="AA149" s="38"/>
      <c r="AB149" s="38"/>
      <c r="AC149" s="38"/>
      <c r="AD149" s="38"/>
      <c r="AE149" s="38"/>
      <c r="AF149" s="38"/>
      <c r="AG149" s="38"/>
      <c r="AH149" s="38"/>
      <c r="AI149" s="38"/>
      <c r="AJ149" s="38"/>
    </row>
    <row r="150" spans="1:36">
      <c r="A150" s="96"/>
      <c r="B150" s="62"/>
      <c r="C150" s="62"/>
      <c r="D150" s="62"/>
      <c r="E150" s="89"/>
      <c r="F150" s="62"/>
      <c r="G150" s="48"/>
      <c r="H150" s="62"/>
      <c r="I150" s="48"/>
      <c r="J150" s="62"/>
      <c r="K150" s="81"/>
      <c r="L150" s="62"/>
      <c r="M150" s="62"/>
      <c r="N150" s="48"/>
      <c r="O150" s="89"/>
      <c r="P150" s="62"/>
      <c r="Q150" s="48"/>
      <c r="R150" s="26"/>
      <c r="S150" s="62"/>
      <c r="T150" s="48"/>
      <c r="U150" s="173"/>
      <c r="V150" s="38"/>
      <c r="W150" s="94"/>
      <c r="X150" s="38"/>
      <c r="Y150" s="38"/>
      <c r="Z150" s="38"/>
      <c r="AA150" s="38"/>
      <c r="AB150" s="38"/>
      <c r="AC150" s="38"/>
      <c r="AD150" s="38"/>
      <c r="AE150" s="38"/>
      <c r="AF150" s="38"/>
      <c r="AG150" s="38"/>
      <c r="AH150" s="38"/>
      <c r="AI150" s="38"/>
      <c r="AJ150" s="38"/>
    </row>
    <row r="151" spans="1:36">
      <c r="A151" s="96"/>
      <c r="B151" s="62"/>
      <c r="C151" s="62"/>
      <c r="D151" s="62"/>
      <c r="E151" s="89"/>
      <c r="F151" s="62"/>
      <c r="G151" s="48"/>
      <c r="H151" s="62"/>
      <c r="I151" s="48"/>
      <c r="J151" s="62"/>
      <c r="K151" s="81"/>
      <c r="L151" s="62"/>
      <c r="M151" s="62"/>
      <c r="N151" s="48"/>
      <c r="O151" s="89"/>
      <c r="P151" s="62"/>
      <c r="Q151" s="48"/>
      <c r="R151" s="26"/>
      <c r="S151" s="62"/>
      <c r="T151" s="48"/>
      <c r="U151" s="173"/>
      <c r="V151" s="38"/>
      <c r="W151" s="94"/>
      <c r="X151" s="38"/>
      <c r="Y151" s="38"/>
      <c r="Z151" s="38"/>
      <c r="AA151" s="38"/>
      <c r="AB151" s="38"/>
      <c r="AC151" s="38"/>
      <c r="AD151" s="38"/>
      <c r="AE151" s="38"/>
      <c r="AF151" s="38"/>
      <c r="AG151" s="38"/>
      <c r="AH151" s="38"/>
      <c r="AI151" s="38"/>
      <c r="AJ151" s="38"/>
    </row>
    <row r="152" spans="1:36">
      <c r="A152" s="96"/>
      <c r="B152" s="62"/>
      <c r="C152" s="62"/>
      <c r="D152" s="62"/>
      <c r="E152" s="89"/>
      <c r="F152" s="62"/>
      <c r="G152" s="48"/>
      <c r="H152" s="62"/>
      <c r="I152" s="48"/>
      <c r="J152" s="62"/>
      <c r="K152" s="81"/>
      <c r="L152" s="62"/>
      <c r="M152" s="62"/>
      <c r="N152" s="48"/>
      <c r="O152" s="89"/>
      <c r="P152" s="62"/>
      <c r="Q152" s="48"/>
      <c r="R152" s="26"/>
      <c r="S152" s="62"/>
      <c r="T152" s="48"/>
      <c r="U152" s="173"/>
      <c r="V152" s="38"/>
      <c r="W152" s="94"/>
      <c r="X152" s="38"/>
      <c r="Y152" s="38"/>
      <c r="Z152" s="38"/>
      <c r="AA152" s="38"/>
      <c r="AB152" s="38"/>
      <c r="AC152" s="38"/>
      <c r="AD152" s="38"/>
      <c r="AE152" s="38"/>
      <c r="AF152" s="38"/>
      <c r="AG152" s="38"/>
      <c r="AH152" s="38"/>
      <c r="AI152" s="38"/>
      <c r="AJ152" s="38"/>
    </row>
    <row r="153" spans="1:36">
      <c r="A153" s="96"/>
      <c r="B153" s="62"/>
      <c r="C153" s="62"/>
      <c r="D153" s="62"/>
      <c r="E153" s="89"/>
      <c r="F153" s="62"/>
      <c r="G153" s="48"/>
      <c r="H153" s="62"/>
      <c r="I153" s="48"/>
      <c r="J153" s="62"/>
      <c r="K153" s="81"/>
      <c r="L153" s="62"/>
      <c r="M153" s="62"/>
      <c r="N153" s="48"/>
      <c r="O153" s="89"/>
      <c r="P153" s="62"/>
      <c r="Q153" s="48"/>
      <c r="R153" s="26"/>
      <c r="S153" s="62"/>
      <c r="T153" s="48"/>
      <c r="U153" s="173"/>
      <c r="V153" s="38"/>
      <c r="W153" s="94"/>
      <c r="X153" s="38"/>
      <c r="Y153" s="38"/>
      <c r="Z153" s="38"/>
      <c r="AA153" s="38"/>
      <c r="AB153" s="38"/>
      <c r="AC153" s="38"/>
      <c r="AD153" s="38"/>
      <c r="AE153" s="38"/>
      <c r="AF153" s="38"/>
      <c r="AG153" s="38"/>
      <c r="AH153" s="38"/>
      <c r="AI153" s="38"/>
      <c r="AJ153" s="38"/>
    </row>
    <row r="154" spans="1:36">
      <c r="A154" s="96"/>
      <c r="B154" s="62"/>
      <c r="C154" s="62"/>
      <c r="D154" s="62"/>
      <c r="E154" s="89"/>
      <c r="F154" s="62"/>
      <c r="G154" s="48"/>
      <c r="H154" s="62"/>
      <c r="I154" s="48"/>
      <c r="J154" s="62"/>
      <c r="K154" s="81"/>
      <c r="L154" s="62"/>
      <c r="M154" s="62"/>
      <c r="N154" s="48"/>
      <c r="O154" s="89"/>
      <c r="P154" s="62"/>
      <c r="Q154" s="48"/>
      <c r="R154" s="26"/>
      <c r="S154" s="62"/>
      <c r="T154" s="48"/>
      <c r="U154" s="173"/>
      <c r="V154" s="38"/>
      <c r="W154" s="94"/>
      <c r="X154" s="38"/>
      <c r="Y154" s="38"/>
      <c r="Z154" s="38"/>
      <c r="AA154" s="38"/>
      <c r="AB154" s="38"/>
      <c r="AC154" s="38"/>
      <c r="AD154" s="38"/>
      <c r="AE154" s="38"/>
      <c r="AF154" s="38"/>
      <c r="AG154" s="38"/>
      <c r="AH154" s="38"/>
      <c r="AI154" s="38"/>
      <c r="AJ154" s="38"/>
    </row>
    <row r="155" spans="1:36">
      <c r="A155" s="96"/>
      <c r="B155" s="62"/>
      <c r="C155" s="62"/>
      <c r="D155" s="62"/>
      <c r="E155" s="89"/>
      <c r="F155" s="62"/>
      <c r="G155" s="48"/>
      <c r="H155" s="62"/>
      <c r="I155" s="48"/>
      <c r="J155" s="62"/>
      <c r="K155" s="81"/>
      <c r="L155" s="62"/>
      <c r="M155" s="62"/>
      <c r="N155" s="48"/>
      <c r="O155" s="89"/>
      <c r="P155" s="62"/>
      <c r="Q155" s="48"/>
      <c r="R155" s="26"/>
      <c r="S155" s="62"/>
      <c r="T155" s="48"/>
      <c r="U155" s="173"/>
      <c r="V155" s="38"/>
      <c r="W155" s="94"/>
      <c r="X155" s="38"/>
      <c r="Y155" s="38"/>
      <c r="Z155" s="38"/>
      <c r="AA155" s="38"/>
      <c r="AB155" s="38"/>
      <c r="AC155" s="38"/>
      <c r="AD155" s="38"/>
      <c r="AE155" s="38"/>
      <c r="AF155" s="38"/>
      <c r="AG155" s="38"/>
      <c r="AH155" s="38"/>
      <c r="AI155" s="38"/>
      <c r="AJ155" s="38"/>
    </row>
    <row r="156" spans="1:36">
      <c r="A156" s="96"/>
      <c r="B156" s="62"/>
      <c r="C156" s="62"/>
      <c r="D156" s="62"/>
      <c r="E156" s="89"/>
      <c r="F156" s="62"/>
      <c r="G156" s="48"/>
      <c r="H156" s="62"/>
      <c r="I156" s="48"/>
      <c r="J156" s="62"/>
      <c r="K156" s="81"/>
      <c r="L156" s="62"/>
      <c r="M156" s="62"/>
      <c r="N156" s="48"/>
      <c r="O156" s="89"/>
      <c r="P156" s="62"/>
      <c r="Q156" s="48"/>
      <c r="R156" s="26"/>
      <c r="S156" s="62"/>
      <c r="T156" s="48"/>
      <c r="U156" s="173"/>
      <c r="V156" s="38"/>
      <c r="W156" s="94"/>
      <c r="X156" s="38"/>
      <c r="Y156" s="38"/>
      <c r="Z156" s="38"/>
      <c r="AA156" s="38"/>
      <c r="AB156" s="38"/>
      <c r="AC156" s="38"/>
      <c r="AD156" s="38"/>
      <c r="AE156" s="38"/>
      <c r="AF156" s="38"/>
      <c r="AG156" s="38"/>
      <c r="AH156" s="38"/>
      <c r="AI156" s="38"/>
      <c r="AJ156" s="38"/>
    </row>
    <row r="157" spans="1:36">
      <c r="A157" s="96"/>
      <c r="B157" s="62"/>
      <c r="C157" s="62"/>
      <c r="D157" s="62"/>
      <c r="E157" s="89"/>
      <c r="F157" s="62"/>
      <c r="G157" s="48"/>
      <c r="H157" s="62"/>
      <c r="I157" s="48"/>
      <c r="J157" s="62"/>
      <c r="K157" s="81"/>
      <c r="L157" s="62"/>
      <c r="M157" s="62"/>
      <c r="N157" s="48"/>
      <c r="O157" s="89"/>
      <c r="P157" s="62"/>
      <c r="Q157" s="48"/>
      <c r="R157" s="26"/>
      <c r="S157" s="62"/>
      <c r="T157" s="48"/>
      <c r="U157" s="173"/>
      <c r="V157" s="38"/>
      <c r="W157" s="94"/>
      <c r="X157" s="38"/>
      <c r="Y157" s="38"/>
      <c r="Z157" s="38"/>
      <c r="AA157" s="38"/>
      <c r="AB157" s="38"/>
      <c r="AC157" s="38"/>
      <c r="AD157" s="38"/>
      <c r="AE157" s="38"/>
      <c r="AF157" s="38"/>
      <c r="AG157" s="38"/>
      <c r="AH157" s="38"/>
      <c r="AI157" s="38"/>
      <c r="AJ157" s="38"/>
    </row>
    <row r="158" spans="1:36">
      <c r="A158" s="96"/>
      <c r="B158" s="62"/>
      <c r="C158" s="62"/>
      <c r="D158" s="62"/>
      <c r="E158" s="89"/>
      <c r="F158" s="62"/>
      <c r="G158" s="48"/>
      <c r="H158" s="62"/>
      <c r="I158" s="48"/>
      <c r="J158" s="62"/>
      <c r="K158" s="81"/>
      <c r="L158" s="62"/>
      <c r="M158" s="62"/>
      <c r="N158" s="48"/>
      <c r="O158" s="89"/>
      <c r="P158" s="62"/>
      <c r="Q158" s="48"/>
      <c r="R158" s="26"/>
      <c r="S158" s="62"/>
      <c r="T158" s="48"/>
      <c r="U158" s="173"/>
      <c r="V158" s="38"/>
      <c r="W158" s="94"/>
      <c r="X158" s="38"/>
      <c r="Y158" s="38"/>
      <c r="Z158" s="38"/>
      <c r="AA158" s="38"/>
      <c r="AB158" s="38"/>
      <c r="AC158" s="38"/>
      <c r="AD158" s="38"/>
      <c r="AE158" s="38"/>
      <c r="AF158" s="38"/>
      <c r="AG158" s="38"/>
      <c r="AH158" s="38"/>
      <c r="AI158" s="38"/>
      <c r="AJ158" s="38"/>
    </row>
    <row r="159" spans="1:36">
      <c r="A159" s="96"/>
      <c r="B159" s="62"/>
      <c r="C159" s="62"/>
      <c r="D159" s="62"/>
      <c r="E159" s="89"/>
      <c r="F159" s="62"/>
      <c r="G159" s="48"/>
      <c r="H159" s="62"/>
      <c r="I159" s="48"/>
      <c r="J159" s="62"/>
      <c r="K159" s="81"/>
      <c r="L159" s="62"/>
      <c r="M159" s="62"/>
      <c r="N159" s="48"/>
      <c r="O159" s="89"/>
      <c r="P159" s="62"/>
      <c r="Q159" s="48"/>
      <c r="R159" s="26"/>
      <c r="S159" s="62"/>
      <c r="T159" s="48"/>
      <c r="U159" s="173"/>
      <c r="V159" s="38"/>
      <c r="W159" s="94"/>
      <c r="X159" s="38"/>
      <c r="Y159" s="38"/>
      <c r="Z159" s="38"/>
      <c r="AA159" s="38"/>
      <c r="AB159" s="38"/>
      <c r="AC159" s="38"/>
      <c r="AD159" s="38"/>
      <c r="AE159" s="38"/>
      <c r="AF159" s="38"/>
      <c r="AG159" s="38"/>
      <c r="AH159" s="38"/>
      <c r="AI159" s="38"/>
      <c r="AJ159" s="38"/>
    </row>
    <row r="160" spans="1:36">
      <c r="A160" s="96"/>
      <c r="B160" s="62"/>
      <c r="C160" s="62"/>
      <c r="D160" s="62"/>
      <c r="E160" s="89"/>
      <c r="F160" s="62"/>
      <c r="G160" s="48"/>
      <c r="H160" s="62"/>
      <c r="I160" s="48"/>
      <c r="J160" s="62"/>
      <c r="K160" s="81"/>
      <c r="L160" s="62"/>
      <c r="M160" s="62"/>
      <c r="N160" s="48"/>
      <c r="O160" s="89"/>
      <c r="P160" s="62"/>
      <c r="Q160" s="48"/>
      <c r="R160" s="26"/>
      <c r="S160" s="62"/>
      <c r="T160" s="48"/>
      <c r="U160" s="173"/>
      <c r="V160" s="38"/>
      <c r="W160" s="94"/>
      <c r="X160" s="38"/>
      <c r="Y160" s="38"/>
      <c r="Z160" s="38"/>
      <c r="AA160" s="38"/>
      <c r="AB160" s="38"/>
      <c r="AC160" s="38"/>
      <c r="AD160" s="38"/>
      <c r="AE160" s="38"/>
      <c r="AF160" s="38"/>
      <c r="AG160" s="38"/>
      <c r="AH160" s="38"/>
      <c r="AI160" s="38"/>
      <c r="AJ160" s="38"/>
    </row>
    <row r="161" spans="1:36">
      <c r="A161" s="96"/>
      <c r="B161" s="62"/>
      <c r="C161" s="62"/>
      <c r="D161" s="62"/>
      <c r="E161" s="89"/>
      <c r="F161" s="62"/>
      <c r="G161" s="48"/>
      <c r="H161" s="62"/>
      <c r="I161" s="48"/>
      <c r="J161" s="62"/>
      <c r="K161" s="81"/>
      <c r="L161" s="62"/>
      <c r="M161" s="62"/>
      <c r="N161" s="48"/>
      <c r="O161" s="89"/>
      <c r="P161" s="62"/>
      <c r="Q161" s="48"/>
      <c r="R161" s="26"/>
      <c r="S161" s="62"/>
      <c r="T161" s="48"/>
      <c r="U161" s="173"/>
      <c r="V161" s="38"/>
      <c r="W161" s="94"/>
      <c r="X161" s="38"/>
      <c r="Y161" s="38"/>
      <c r="Z161" s="38"/>
      <c r="AA161" s="38"/>
      <c r="AB161" s="38"/>
      <c r="AC161" s="38"/>
      <c r="AD161" s="38"/>
      <c r="AE161" s="38"/>
      <c r="AF161" s="38"/>
      <c r="AG161" s="38"/>
      <c r="AH161" s="38"/>
      <c r="AI161" s="38"/>
      <c r="AJ161" s="38"/>
    </row>
    <row r="162" spans="1:36">
      <c r="A162" s="96"/>
      <c r="B162" s="62"/>
      <c r="C162" s="62"/>
      <c r="D162" s="62"/>
      <c r="E162" s="89"/>
      <c r="F162" s="62"/>
      <c r="G162" s="48"/>
      <c r="H162" s="62"/>
      <c r="I162" s="48"/>
      <c r="J162" s="62"/>
      <c r="K162" s="81"/>
      <c r="L162" s="62"/>
      <c r="M162" s="62"/>
      <c r="N162" s="48"/>
      <c r="O162" s="89"/>
      <c r="P162" s="62"/>
      <c r="Q162" s="48"/>
      <c r="R162" s="26"/>
      <c r="S162" s="62"/>
      <c r="T162" s="48"/>
      <c r="U162" s="173"/>
      <c r="V162" s="38"/>
      <c r="W162" s="94"/>
      <c r="X162" s="38"/>
      <c r="Y162" s="38"/>
      <c r="Z162" s="38"/>
      <c r="AA162" s="38"/>
      <c r="AB162" s="38"/>
      <c r="AC162" s="38"/>
      <c r="AD162" s="38"/>
      <c r="AE162" s="38"/>
      <c r="AF162" s="38"/>
      <c r="AG162" s="38"/>
      <c r="AH162" s="38"/>
      <c r="AI162" s="38"/>
      <c r="AJ162" s="38"/>
    </row>
    <row r="163" spans="1:36">
      <c r="A163" s="96"/>
      <c r="B163" s="62"/>
      <c r="C163" s="62"/>
      <c r="D163" s="62"/>
      <c r="E163" s="89"/>
      <c r="F163" s="62"/>
      <c r="G163" s="48"/>
      <c r="H163" s="62"/>
      <c r="I163" s="48"/>
      <c r="J163" s="62"/>
      <c r="K163" s="81"/>
      <c r="L163" s="62"/>
      <c r="M163" s="62"/>
      <c r="N163" s="48"/>
      <c r="O163" s="89"/>
      <c r="P163" s="62"/>
      <c r="Q163" s="48"/>
      <c r="R163" s="26"/>
      <c r="S163" s="62"/>
      <c r="T163" s="48"/>
      <c r="U163" s="173"/>
      <c r="V163" s="38"/>
      <c r="W163" s="94"/>
      <c r="X163" s="38"/>
      <c r="Y163" s="38"/>
      <c r="Z163" s="38"/>
      <c r="AA163" s="38"/>
      <c r="AB163" s="38"/>
      <c r="AC163" s="38"/>
      <c r="AD163" s="38"/>
      <c r="AE163" s="38"/>
      <c r="AF163" s="38"/>
      <c r="AG163" s="38"/>
      <c r="AH163" s="38"/>
      <c r="AI163" s="38"/>
      <c r="AJ163" s="38"/>
    </row>
    <row r="164" spans="1:36">
      <c r="A164" s="96"/>
      <c r="B164" s="62"/>
      <c r="C164" s="62"/>
      <c r="D164" s="62"/>
      <c r="E164" s="89"/>
      <c r="F164" s="62"/>
      <c r="G164" s="48"/>
      <c r="H164" s="62"/>
      <c r="I164" s="48"/>
      <c r="J164" s="62"/>
      <c r="K164" s="81"/>
      <c r="L164" s="62"/>
      <c r="M164" s="62"/>
      <c r="N164" s="48"/>
      <c r="O164" s="89"/>
      <c r="P164" s="62"/>
      <c r="Q164" s="48"/>
      <c r="R164" s="26"/>
      <c r="S164" s="62"/>
      <c r="T164" s="48"/>
      <c r="U164" s="173"/>
      <c r="V164" s="38"/>
      <c r="W164" s="94"/>
      <c r="X164" s="38"/>
      <c r="Y164" s="38"/>
      <c r="Z164" s="38"/>
      <c r="AA164" s="38"/>
      <c r="AB164" s="38"/>
      <c r="AC164" s="38"/>
      <c r="AD164" s="38"/>
      <c r="AE164" s="38"/>
      <c r="AF164" s="38"/>
      <c r="AG164" s="38"/>
      <c r="AH164" s="38"/>
      <c r="AI164" s="38"/>
      <c r="AJ164" s="38"/>
    </row>
    <row r="165" spans="1:36">
      <c r="A165" s="96"/>
      <c r="B165" s="62"/>
      <c r="C165" s="62"/>
      <c r="D165" s="62"/>
      <c r="E165" s="89"/>
      <c r="F165" s="62"/>
      <c r="G165" s="48"/>
      <c r="H165" s="62"/>
      <c r="I165" s="48"/>
      <c r="J165" s="62"/>
      <c r="K165" s="81"/>
      <c r="L165" s="62"/>
      <c r="M165" s="62"/>
      <c r="N165" s="48"/>
      <c r="O165" s="89"/>
      <c r="P165" s="62"/>
      <c r="Q165" s="48"/>
      <c r="R165" s="26"/>
      <c r="S165" s="62"/>
      <c r="T165" s="48"/>
      <c r="U165" s="173"/>
      <c r="V165" s="38"/>
      <c r="W165" s="94"/>
      <c r="X165" s="38"/>
      <c r="Y165" s="38"/>
      <c r="Z165" s="38"/>
      <c r="AA165" s="38"/>
      <c r="AB165" s="38"/>
      <c r="AC165" s="38"/>
      <c r="AD165" s="38"/>
      <c r="AE165" s="38"/>
      <c r="AF165" s="38"/>
      <c r="AG165" s="38"/>
      <c r="AH165" s="38"/>
      <c r="AI165" s="38"/>
      <c r="AJ165" s="38"/>
    </row>
    <row r="166" spans="1:36">
      <c r="A166" s="96"/>
      <c r="B166" s="62"/>
      <c r="C166" s="62"/>
      <c r="D166" s="62"/>
      <c r="E166" s="89"/>
      <c r="F166" s="62"/>
      <c r="G166" s="48"/>
      <c r="H166" s="62"/>
      <c r="I166" s="48"/>
      <c r="J166" s="62"/>
      <c r="K166" s="81"/>
      <c r="L166" s="62"/>
      <c r="M166" s="62"/>
      <c r="N166" s="48"/>
      <c r="O166" s="89"/>
      <c r="P166" s="62"/>
      <c r="Q166" s="48"/>
      <c r="R166" s="26"/>
      <c r="S166" s="62"/>
      <c r="T166" s="48"/>
      <c r="U166" s="173"/>
      <c r="V166" s="38"/>
      <c r="W166" s="94"/>
      <c r="X166" s="38"/>
      <c r="Y166" s="38"/>
      <c r="Z166" s="38"/>
      <c r="AA166" s="38"/>
      <c r="AB166" s="38"/>
      <c r="AC166" s="38"/>
      <c r="AD166" s="38"/>
      <c r="AE166" s="38"/>
      <c r="AF166" s="38"/>
      <c r="AG166" s="38"/>
      <c r="AH166" s="38"/>
      <c r="AI166" s="38"/>
      <c r="AJ166" s="38"/>
    </row>
    <row r="167" spans="1:36">
      <c r="A167" s="96"/>
      <c r="B167" s="62"/>
      <c r="C167" s="62"/>
      <c r="D167" s="62"/>
      <c r="E167" s="89"/>
      <c r="F167" s="62"/>
      <c r="G167" s="48"/>
      <c r="H167" s="62"/>
      <c r="I167" s="48"/>
      <c r="J167" s="62"/>
      <c r="K167" s="81"/>
      <c r="L167" s="62"/>
      <c r="M167" s="62"/>
      <c r="N167" s="48"/>
      <c r="O167" s="89"/>
      <c r="P167" s="62"/>
      <c r="Q167" s="48"/>
      <c r="R167" s="26"/>
      <c r="S167" s="62"/>
      <c r="T167" s="48"/>
      <c r="U167" s="173"/>
      <c r="V167" s="38"/>
      <c r="W167" s="94"/>
      <c r="X167" s="38"/>
      <c r="Y167" s="38"/>
      <c r="Z167" s="38"/>
      <c r="AA167" s="38"/>
      <c r="AB167" s="38"/>
      <c r="AC167" s="38"/>
      <c r="AD167" s="38"/>
      <c r="AE167" s="38"/>
      <c r="AF167" s="38"/>
      <c r="AG167" s="38"/>
      <c r="AH167" s="38"/>
      <c r="AI167" s="38"/>
      <c r="AJ167" s="38"/>
    </row>
    <row r="168" spans="1:36">
      <c r="A168" s="96"/>
      <c r="B168" s="62"/>
      <c r="C168" s="62"/>
      <c r="D168" s="62"/>
      <c r="E168" s="89"/>
      <c r="F168" s="62"/>
      <c r="G168" s="48"/>
      <c r="H168" s="62"/>
      <c r="I168" s="48"/>
      <c r="J168" s="62"/>
      <c r="K168" s="81"/>
      <c r="L168" s="62"/>
      <c r="M168" s="62"/>
      <c r="N168" s="48"/>
      <c r="O168" s="89"/>
      <c r="P168" s="62"/>
      <c r="Q168" s="48"/>
      <c r="R168" s="26"/>
      <c r="S168" s="62"/>
      <c r="T168" s="48"/>
      <c r="U168" s="173"/>
      <c r="V168" s="38"/>
      <c r="W168" s="94"/>
      <c r="X168" s="38"/>
      <c r="Y168" s="38"/>
      <c r="Z168" s="38"/>
      <c r="AA168" s="38"/>
      <c r="AB168" s="38"/>
      <c r="AC168" s="38"/>
      <c r="AD168" s="38"/>
      <c r="AE168" s="38"/>
      <c r="AF168" s="38"/>
      <c r="AG168" s="38"/>
      <c r="AH168" s="38"/>
      <c r="AI168" s="38"/>
      <c r="AJ168" s="38"/>
    </row>
    <row r="169" spans="1:36">
      <c r="A169" s="96"/>
      <c r="B169" s="62"/>
      <c r="C169" s="62"/>
      <c r="D169" s="62"/>
      <c r="E169" s="89"/>
      <c r="F169" s="62"/>
      <c r="G169" s="48"/>
      <c r="H169" s="62"/>
      <c r="I169" s="48"/>
      <c r="J169" s="62"/>
      <c r="K169" s="81"/>
      <c r="L169" s="62"/>
      <c r="M169" s="62"/>
      <c r="N169" s="48"/>
      <c r="O169" s="89"/>
      <c r="P169" s="62"/>
      <c r="Q169" s="48"/>
      <c r="R169" s="26"/>
      <c r="S169" s="62"/>
      <c r="T169" s="48"/>
      <c r="U169" s="173"/>
      <c r="V169" s="38"/>
      <c r="W169" s="94"/>
      <c r="X169" s="38"/>
      <c r="Y169" s="38"/>
      <c r="Z169" s="38"/>
      <c r="AA169" s="38"/>
      <c r="AB169" s="38"/>
      <c r="AC169" s="38"/>
      <c r="AD169" s="38"/>
      <c r="AE169" s="38"/>
      <c r="AF169" s="38"/>
      <c r="AG169" s="38"/>
      <c r="AH169" s="38"/>
      <c r="AI169" s="38"/>
      <c r="AJ169" s="38"/>
    </row>
    <row r="170" spans="1:36">
      <c r="A170" s="96"/>
      <c r="B170" s="62"/>
      <c r="C170" s="62"/>
      <c r="D170" s="62"/>
      <c r="E170" s="89"/>
      <c r="F170" s="62"/>
      <c r="G170" s="48"/>
      <c r="H170" s="62"/>
      <c r="I170" s="48"/>
      <c r="J170" s="62"/>
      <c r="K170" s="81"/>
      <c r="L170" s="62"/>
      <c r="M170" s="62"/>
      <c r="N170" s="48"/>
      <c r="O170" s="89"/>
      <c r="P170" s="62"/>
      <c r="Q170" s="48"/>
      <c r="R170" s="26"/>
      <c r="S170" s="62"/>
      <c r="T170" s="48"/>
      <c r="U170" s="173"/>
      <c r="V170" s="38"/>
      <c r="W170" s="94"/>
      <c r="X170" s="38"/>
      <c r="Y170" s="38"/>
      <c r="Z170" s="38"/>
      <c r="AA170" s="38"/>
      <c r="AB170" s="38"/>
      <c r="AC170" s="38"/>
      <c r="AD170" s="38"/>
      <c r="AE170" s="38"/>
      <c r="AF170" s="38"/>
      <c r="AG170" s="38"/>
      <c r="AH170" s="38"/>
      <c r="AI170" s="38"/>
      <c r="AJ170" s="38"/>
    </row>
    <row r="171" spans="1:36">
      <c r="A171" s="96"/>
      <c r="B171" s="62"/>
      <c r="C171" s="62"/>
      <c r="D171" s="62"/>
      <c r="E171" s="89"/>
      <c r="F171" s="62"/>
      <c r="G171" s="48"/>
      <c r="H171" s="62"/>
      <c r="I171" s="48"/>
      <c r="J171" s="62"/>
      <c r="K171" s="81"/>
      <c r="L171" s="62"/>
      <c r="M171" s="62"/>
      <c r="N171" s="48"/>
      <c r="O171" s="89"/>
      <c r="P171" s="62"/>
      <c r="Q171" s="48"/>
      <c r="R171" s="26"/>
      <c r="S171" s="62"/>
      <c r="T171" s="48"/>
      <c r="U171" s="173"/>
      <c r="V171" s="38"/>
      <c r="W171" s="94"/>
      <c r="X171" s="38"/>
      <c r="Y171" s="38"/>
      <c r="Z171" s="38"/>
      <c r="AA171" s="38"/>
      <c r="AB171" s="38"/>
      <c r="AC171" s="38"/>
      <c r="AD171" s="38"/>
      <c r="AE171" s="38"/>
      <c r="AF171" s="38"/>
      <c r="AG171" s="38"/>
      <c r="AH171" s="38"/>
      <c r="AI171" s="38"/>
      <c r="AJ171" s="38"/>
    </row>
    <row r="172" spans="1:36">
      <c r="A172" s="96"/>
      <c r="B172" s="62"/>
      <c r="C172" s="62"/>
      <c r="D172" s="62"/>
      <c r="E172" s="89"/>
      <c r="F172" s="62"/>
      <c r="G172" s="48"/>
      <c r="H172" s="62"/>
      <c r="I172" s="48"/>
      <c r="J172" s="62"/>
      <c r="K172" s="81"/>
      <c r="L172" s="62"/>
      <c r="M172" s="62"/>
      <c r="N172" s="48"/>
      <c r="O172" s="89"/>
      <c r="P172" s="62"/>
      <c r="Q172" s="48"/>
      <c r="R172" s="26"/>
      <c r="S172" s="62"/>
      <c r="T172" s="48"/>
      <c r="U172" s="173"/>
      <c r="V172" s="38"/>
      <c r="W172" s="94"/>
      <c r="X172" s="38"/>
      <c r="Y172" s="38"/>
      <c r="Z172" s="38"/>
      <c r="AA172" s="38"/>
      <c r="AB172" s="38"/>
      <c r="AC172" s="38"/>
      <c r="AD172" s="38"/>
      <c r="AE172" s="38"/>
      <c r="AF172" s="38"/>
      <c r="AG172" s="38"/>
      <c r="AH172" s="38"/>
      <c r="AI172" s="38"/>
      <c r="AJ172" s="38"/>
    </row>
    <row r="173" spans="1:36">
      <c r="A173" s="96"/>
      <c r="B173" s="62"/>
      <c r="C173" s="62"/>
      <c r="D173" s="62"/>
      <c r="E173" s="89"/>
      <c r="F173" s="62"/>
      <c r="G173" s="48"/>
      <c r="H173" s="62"/>
      <c r="I173" s="48"/>
      <c r="J173" s="62"/>
      <c r="K173" s="81"/>
      <c r="L173" s="62"/>
      <c r="M173" s="62"/>
      <c r="N173" s="48"/>
      <c r="O173" s="89"/>
      <c r="P173" s="62"/>
      <c r="Q173" s="48"/>
      <c r="R173" s="26"/>
      <c r="S173" s="62"/>
      <c r="T173" s="48"/>
      <c r="U173" s="173"/>
      <c r="V173" s="38"/>
      <c r="W173" s="94"/>
      <c r="X173" s="38"/>
      <c r="Y173" s="38"/>
      <c r="Z173" s="38"/>
      <c r="AA173" s="38"/>
      <c r="AB173" s="38"/>
      <c r="AC173" s="38"/>
      <c r="AD173" s="38"/>
      <c r="AE173" s="38"/>
      <c r="AF173" s="38"/>
      <c r="AG173" s="38"/>
      <c r="AH173" s="38"/>
      <c r="AI173" s="38"/>
      <c r="AJ173" s="38"/>
    </row>
    <row r="174" spans="1:36">
      <c r="A174" s="96"/>
      <c r="B174" s="62"/>
      <c r="C174" s="62"/>
      <c r="D174" s="62"/>
      <c r="E174" s="89"/>
      <c r="F174" s="62"/>
      <c r="G174" s="48"/>
      <c r="H174" s="62"/>
      <c r="I174" s="48"/>
      <c r="J174" s="62"/>
      <c r="K174" s="81"/>
      <c r="L174" s="62"/>
      <c r="M174" s="62"/>
      <c r="N174" s="48"/>
      <c r="O174" s="89"/>
      <c r="P174" s="62"/>
      <c r="Q174" s="48"/>
      <c r="R174" s="26"/>
      <c r="S174" s="62"/>
      <c r="T174" s="48"/>
      <c r="U174" s="173"/>
      <c r="V174" s="38"/>
      <c r="W174" s="94"/>
      <c r="X174" s="38"/>
      <c r="Y174" s="38"/>
      <c r="Z174" s="38"/>
      <c r="AA174" s="38"/>
      <c r="AB174" s="38"/>
      <c r="AC174" s="38"/>
      <c r="AD174" s="38"/>
      <c r="AE174" s="38"/>
      <c r="AF174" s="38"/>
      <c r="AG174" s="38"/>
      <c r="AH174" s="38"/>
      <c r="AI174" s="38"/>
      <c r="AJ174" s="38"/>
    </row>
    <row r="175" spans="1:36">
      <c r="A175" s="96"/>
      <c r="B175" s="62"/>
      <c r="C175" s="62"/>
      <c r="D175" s="62"/>
      <c r="E175" s="89"/>
      <c r="F175" s="62"/>
      <c r="G175" s="48"/>
      <c r="H175" s="62"/>
      <c r="I175" s="48"/>
      <c r="J175" s="62"/>
      <c r="K175" s="81"/>
      <c r="L175" s="62"/>
      <c r="M175" s="62"/>
      <c r="N175" s="48"/>
      <c r="O175" s="89"/>
      <c r="P175" s="62"/>
      <c r="Q175" s="48"/>
      <c r="R175" s="26"/>
      <c r="S175" s="62"/>
      <c r="T175" s="48"/>
      <c r="U175" s="173"/>
      <c r="V175" s="38"/>
      <c r="W175" s="94"/>
      <c r="X175" s="38"/>
      <c r="Y175" s="38"/>
      <c r="Z175" s="38"/>
      <c r="AA175" s="38"/>
      <c r="AB175" s="38"/>
      <c r="AC175" s="38"/>
      <c r="AD175" s="38"/>
      <c r="AE175" s="38"/>
      <c r="AF175" s="38"/>
      <c r="AG175" s="38"/>
      <c r="AH175" s="38"/>
      <c r="AI175" s="38"/>
      <c r="AJ175" s="38"/>
    </row>
    <row r="176" spans="1:36">
      <c r="A176" s="96"/>
      <c r="B176" s="62"/>
      <c r="C176" s="62"/>
      <c r="D176" s="62"/>
      <c r="E176" s="89"/>
      <c r="F176" s="62"/>
      <c r="G176" s="48"/>
      <c r="H176" s="62"/>
      <c r="I176" s="48"/>
      <c r="J176" s="62"/>
      <c r="K176" s="81"/>
      <c r="L176" s="62"/>
      <c r="M176" s="62"/>
      <c r="N176" s="48"/>
      <c r="O176" s="89"/>
      <c r="P176" s="62"/>
      <c r="Q176" s="48"/>
      <c r="R176" s="26"/>
      <c r="S176" s="62"/>
      <c r="T176" s="48"/>
      <c r="U176" s="173"/>
      <c r="V176" s="38"/>
      <c r="W176" s="94"/>
      <c r="X176" s="38"/>
      <c r="Y176" s="38"/>
      <c r="Z176" s="38"/>
      <c r="AA176" s="38"/>
      <c r="AB176" s="38"/>
      <c r="AC176" s="38"/>
      <c r="AD176" s="38"/>
      <c r="AE176" s="38"/>
      <c r="AF176" s="38"/>
      <c r="AG176" s="38"/>
      <c r="AH176" s="38"/>
      <c r="AI176" s="38"/>
      <c r="AJ176" s="38"/>
    </row>
    <row r="177" spans="1:36">
      <c r="A177" s="96"/>
      <c r="B177" s="62"/>
      <c r="C177" s="62"/>
      <c r="D177" s="62"/>
      <c r="E177" s="89"/>
      <c r="F177" s="62"/>
      <c r="G177" s="48"/>
      <c r="H177" s="62"/>
      <c r="I177" s="48"/>
      <c r="J177" s="62"/>
      <c r="K177" s="81"/>
      <c r="L177" s="62"/>
      <c r="M177" s="62"/>
      <c r="N177" s="48"/>
      <c r="O177" s="89"/>
      <c r="P177" s="62"/>
      <c r="Q177" s="48"/>
      <c r="R177" s="26"/>
      <c r="S177" s="62"/>
      <c r="T177" s="48"/>
      <c r="U177" s="173"/>
      <c r="V177" s="38"/>
      <c r="W177" s="94"/>
      <c r="X177" s="38"/>
      <c r="Y177" s="38"/>
      <c r="Z177" s="38"/>
      <c r="AA177" s="38"/>
      <c r="AB177" s="38"/>
      <c r="AC177" s="38"/>
      <c r="AD177" s="38"/>
      <c r="AE177" s="38"/>
      <c r="AF177" s="38"/>
      <c r="AG177" s="38"/>
      <c r="AH177" s="38"/>
      <c r="AI177" s="38"/>
      <c r="AJ177" s="38"/>
    </row>
    <row r="178" spans="1:36">
      <c r="A178" s="96"/>
      <c r="B178" s="62"/>
      <c r="C178" s="62"/>
      <c r="D178" s="62"/>
      <c r="E178" s="89"/>
      <c r="F178" s="62"/>
      <c r="G178" s="48"/>
      <c r="H178" s="62"/>
      <c r="I178" s="48"/>
      <c r="J178" s="62"/>
      <c r="K178" s="81"/>
      <c r="L178" s="62"/>
      <c r="M178" s="62"/>
      <c r="N178" s="48"/>
      <c r="O178" s="89"/>
      <c r="P178" s="62"/>
      <c r="Q178" s="48"/>
      <c r="R178" s="26"/>
      <c r="S178" s="62"/>
      <c r="T178" s="48"/>
      <c r="U178" s="173"/>
      <c r="V178" s="38"/>
      <c r="W178" s="94"/>
      <c r="X178" s="38"/>
      <c r="Y178" s="38"/>
      <c r="Z178" s="38"/>
      <c r="AA178" s="38"/>
      <c r="AB178" s="38"/>
      <c r="AC178" s="38"/>
      <c r="AD178" s="38"/>
      <c r="AE178" s="38"/>
      <c r="AF178" s="38"/>
      <c r="AG178" s="38"/>
      <c r="AH178" s="38"/>
      <c r="AI178" s="38"/>
      <c r="AJ178" s="38"/>
    </row>
    <row r="179" spans="1:36">
      <c r="A179" s="96"/>
      <c r="B179" s="62"/>
      <c r="C179" s="62"/>
      <c r="D179" s="62"/>
      <c r="E179" s="89"/>
      <c r="F179" s="62"/>
      <c r="G179" s="48"/>
      <c r="H179" s="62"/>
      <c r="I179" s="48"/>
      <c r="J179" s="62"/>
      <c r="K179" s="81"/>
      <c r="L179" s="62"/>
      <c r="M179" s="62"/>
      <c r="N179" s="48"/>
      <c r="O179" s="89"/>
      <c r="P179" s="62"/>
      <c r="Q179" s="48"/>
      <c r="R179" s="26"/>
      <c r="S179" s="62"/>
      <c r="T179" s="48"/>
      <c r="U179" s="173"/>
      <c r="V179" s="38"/>
      <c r="W179" s="94"/>
      <c r="X179" s="38"/>
      <c r="Y179" s="38"/>
      <c r="Z179" s="38"/>
      <c r="AA179" s="38"/>
      <c r="AB179" s="38"/>
      <c r="AC179" s="38"/>
      <c r="AD179" s="38"/>
      <c r="AE179" s="38"/>
      <c r="AF179" s="38"/>
      <c r="AG179" s="38"/>
      <c r="AH179" s="38"/>
      <c r="AI179" s="38"/>
      <c r="AJ179" s="38"/>
    </row>
    <row r="180" spans="1:36">
      <c r="A180" s="96"/>
      <c r="B180" s="62"/>
      <c r="C180" s="62"/>
      <c r="D180" s="62"/>
      <c r="E180" s="89"/>
      <c r="F180" s="62"/>
      <c r="G180" s="48"/>
      <c r="H180" s="62"/>
      <c r="I180" s="48"/>
      <c r="J180" s="62"/>
      <c r="K180" s="81"/>
      <c r="L180" s="62"/>
      <c r="M180" s="62"/>
      <c r="N180" s="48"/>
      <c r="O180" s="89"/>
      <c r="P180" s="62"/>
      <c r="Q180" s="48"/>
      <c r="R180" s="26"/>
      <c r="S180" s="62"/>
      <c r="T180" s="48"/>
      <c r="U180" s="173"/>
      <c r="V180" s="38"/>
      <c r="W180" s="94"/>
      <c r="X180" s="38"/>
      <c r="Y180" s="38"/>
      <c r="Z180" s="38"/>
      <c r="AA180" s="38"/>
      <c r="AB180" s="38"/>
      <c r="AC180" s="38"/>
      <c r="AD180" s="38"/>
      <c r="AE180" s="38"/>
      <c r="AF180" s="38"/>
      <c r="AG180" s="38"/>
      <c r="AH180" s="38"/>
      <c r="AI180" s="38"/>
      <c r="AJ180" s="38"/>
    </row>
    <row r="181" spans="1:36">
      <c r="A181" s="96"/>
      <c r="B181" s="62"/>
      <c r="C181" s="62"/>
      <c r="D181" s="62"/>
      <c r="E181" s="89"/>
      <c r="F181" s="62"/>
      <c r="G181" s="48"/>
      <c r="H181" s="62"/>
      <c r="I181" s="48"/>
      <c r="J181" s="62"/>
      <c r="K181" s="81"/>
      <c r="L181" s="62"/>
      <c r="M181" s="62"/>
      <c r="N181" s="48"/>
      <c r="O181" s="89"/>
      <c r="P181" s="62"/>
      <c r="Q181" s="48"/>
      <c r="R181" s="26"/>
      <c r="S181" s="62"/>
      <c r="T181" s="48"/>
      <c r="U181" s="173"/>
      <c r="V181" s="38"/>
      <c r="W181" s="94"/>
      <c r="X181" s="38"/>
      <c r="Y181" s="38"/>
      <c r="Z181" s="38"/>
      <c r="AA181" s="38"/>
      <c r="AB181" s="38"/>
      <c r="AC181" s="38"/>
      <c r="AD181" s="38"/>
      <c r="AE181" s="38"/>
      <c r="AF181" s="38"/>
      <c r="AG181" s="38"/>
      <c r="AH181" s="38"/>
      <c r="AI181" s="38"/>
      <c r="AJ181" s="38"/>
    </row>
    <row r="182" spans="1:36">
      <c r="A182" s="96"/>
      <c r="B182" s="62"/>
      <c r="C182" s="62"/>
      <c r="D182" s="62"/>
      <c r="E182" s="89"/>
      <c r="F182" s="62"/>
      <c r="G182" s="48"/>
      <c r="H182" s="62"/>
      <c r="I182" s="48"/>
      <c r="J182" s="62"/>
      <c r="K182" s="81"/>
      <c r="L182" s="62"/>
      <c r="M182" s="62"/>
      <c r="N182" s="48"/>
      <c r="O182" s="89"/>
      <c r="P182" s="62"/>
      <c r="Q182" s="48"/>
      <c r="R182" s="26"/>
      <c r="S182" s="62"/>
      <c r="T182" s="48"/>
      <c r="U182" s="173"/>
      <c r="V182" s="38"/>
      <c r="W182" s="94"/>
      <c r="X182" s="38"/>
      <c r="Y182" s="38"/>
      <c r="Z182" s="38"/>
      <c r="AA182" s="38"/>
      <c r="AB182" s="38"/>
      <c r="AC182" s="38"/>
      <c r="AD182" s="38"/>
      <c r="AE182" s="38"/>
      <c r="AF182" s="38"/>
      <c r="AG182" s="38"/>
      <c r="AH182" s="38"/>
      <c r="AI182" s="38"/>
      <c r="AJ182" s="38"/>
    </row>
    <row r="183" spans="1:36">
      <c r="A183" s="96"/>
      <c r="B183" s="62"/>
      <c r="C183" s="62"/>
      <c r="D183" s="62"/>
      <c r="E183" s="89"/>
      <c r="F183" s="62"/>
      <c r="G183" s="48"/>
      <c r="H183" s="62"/>
      <c r="I183" s="48"/>
      <c r="J183" s="62"/>
      <c r="K183" s="81"/>
      <c r="L183" s="62"/>
      <c r="M183" s="62"/>
      <c r="N183" s="48"/>
      <c r="O183" s="89"/>
      <c r="P183" s="62"/>
      <c r="Q183" s="48"/>
      <c r="R183" s="26"/>
      <c r="S183" s="62"/>
      <c r="T183" s="48"/>
      <c r="U183" s="173"/>
      <c r="V183" s="38"/>
      <c r="W183" s="94"/>
      <c r="X183" s="38"/>
      <c r="Y183" s="38"/>
      <c r="Z183" s="38"/>
      <c r="AA183" s="38"/>
      <c r="AB183" s="38"/>
      <c r="AC183" s="38"/>
      <c r="AD183" s="38"/>
      <c r="AE183" s="38"/>
      <c r="AF183" s="38"/>
      <c r="AG183" s="38"/>
      <c r="AH183" s="38"/>
      <c r="AI183" s="38"/>
      <c r="AJ183" s="38"/>
    </row>
    <row r="184" spans="1:36">
      <c r="A184" s="96"/>
      <c r="B184" s="62"/>
      <c r="C184" s="62"/>
      <c r="D184" s="62"/>
      <c r="E184" s="89"/>
      <c r="F184" s="62"/>
      <c r="G184" s="48"/>
      <c r="H184" s="62"/>
      <c r="I184" s="48"/>
      <c r="J184" s="62"/>
      <c r="K184" s="81"/>
      <c r="L184" s="62"/>
      <c r="M184" s="62"/>
      <c r="N184" s="48"/>
      <c r="O184" s="89"/>
      <c r="P184" s="62"/>
      <c r="Q184" s="48"/>
      <c r="R184" s="26"/>
      <c r="S184" s="62"/>
      <c r="T184" s="48"/>
      <c r="U184" s="173"/>
      <c r="V184" s="38"/>
      <c r="W184" s="94"/>
      <c r="X184" s="38"/>
      <c r="Y184" s="38"/>
      <c r="Z184" s="38"/>
      <c r="AA184" s="38"/>
      <c r="AB184" s="38"/>
      <c r="AC184" s="38"/>
      <c r="AD184" s="38"/>
      <c r="AE184" s="38"/>
      <c r="AF184" s="38"/>
      <c r="AG184" s="38"/>
      <c r="AH184" s="38"/>
      <c r="AI184" s="38"/>
      <c r="AJ184" s="38"/>
    </row>
    <row r="185" spans="1:36">
      <c r="A185" s="96"/>
      <c r="B185" s="62"/>
      <c r="C185" s="62"/>
      <c r="D185" s="62"/>
      <c r="E185" s="89"/>
      <c r="F185" s="62"/>
      <c r="G185" s="48"/>
      <c r="H185" s="62"/>
      <c r="I185" s="48"/>
      <c r="J185" s="62"/>
      <c r="K185" s="81"/>
      <c r="L185" s="62"/>
      <c r="M185" s="62"/>
      <c r="N185" s="48"/>
      <c r="O185" s="89"/>
      <c r="P185" s="62"/>
      <c r="Q185" s="48"/>
      <c r="R185" s="26"/>
      <c r="S185" s="62"/>
      <c r="T185" s="48"/>
      <c r="U185" s="173"/>
      <c r="V185" s="38"/>
      <c r="W185" s="94"/>
      <c r="X185" s="38"/>
      <c r="Y185" s="38"/>
      <c r="Z185" s="38"/>
      <c r="AA185" s="38"/>
      <c r="AB185" s="38"/>
      <c r="AC185" s="38"/>
      <c r="AD185" s="38"/>
      <c r="AE185" s="38"/>
      <c r="AF185" s="38"/>
      <c r="AG185" s="38"/>
      <c r="AH185" s="38"/>
      <c r="AI185" s="38"/>
      <c r="AJ185" s="38"/>
    </row>
    <row r="186" spans="1:36">
      <c r="A186" s="96"/>
      <c r="B186" s="62"/>
      <c r="C186" s="62"/>
      <c r="D186" s="62"/>
      <c r="E186" s="89"/>
      <c r="F186" s="62"/>
      <c r="G186" s="48"/>
      <c r="H186" s="62"/>
      <c r="I186" s="48"/>
      <c r="J186" s="62"/>
      <c r="K186" s="81"/>
      <c r="L186" s="62"/>
      <c r="M186" s="62"/>
      <c r="N186" s="48"/>
      <c r="O186" s="89"/>
      <c r="P186" s="62"/>
      <c r="Q186" s="48"/>
      <c r="R186" s="26"/>
      <c r="S186" s="62"/>
      <c r="T186" s="48"/>
      <c r="U186" s="173"/>
      <c r="V186" s="38"/>
      <c r="W186" s="94"/>
      <c r="X186" s="38"/>
      <c r="Y186" s="38"/>
      <c r="Z186" s="38"/>
      <c r="AA186" s="38"/>
      <c r="AB186" s="38"/>
      <c r="AC186" s="38"/>
      <c r="AD186" s="38"/>
      <c r="AE186" s="38"/>
      <c r="AF186" s="38"/>
      <c r="AG186" s="38"/>
      <c r="AH186" s="38"/>
      <c r="AI186" s="38"/>
      <c r="AJ186" s="38"/>
    </row>
    <row r="187" spans="1:36">
      <c r="A187" s="96"/>
      <c r="B187" s="62"/>
      <c r="C187" s="62"/>
      <c r="D187" s="62"/>
      <c r="E187" s="89"/>
      <c r="F187" s="62"/>
      <c r="G187" s="48"/>
      <c r="H187" s="62"/>
      <c r="I187" s="48"/>
      <c r="J187" s="62"/>
      <c r="K187" s="81"/>
      <c r="L187" s="62"/>
      <c r="M187" s="62"/>
      <c r="N187" s="48"/>
      <c r="O187" s="89"/>
      <c r="P187" s="62"/>
      <c r="Q187" s="48"/>
      <c r="R187" s="26"/>
      <c r="S187" s="62"/>
      <c r="T187" s="48"/>
      <c r="U187" s="173"/>
      <c r="V187" s="38"/>
      <c r="W187" s="94"/>
      <c r="X187" s="38"/>
      <c r="Y187" s="38"/>
      <c r="Z187" s="38"/>
      <c r="AA187" s="38"/>
      <c r="AB187" s="38"/>
      <c r="AC187" s="38"/>
      <c r="AD187" s="38"/>
      <c r="AE187" s="38"/>
      <c r="AF187" s="38"/>
      <c r="AG187" s="38"/>
      <c r="AH187" s="38"/>
      <c r="AI187" s="38"/>
      <c r="AJ187" s="38"/>
    </row>
    <row r="188" spans="1:36">
      <c r="A188" s="96"/>
      <c r="B188" s="62"/>
      <c r="C188" s="62"/>
      <c r="D188" s="62"/>
      <c r="E188" s="89"/>
      <c r="F188" s="62"/>
      <c r="G188" s="48"/>
      <c r="H188" s="62"/>
      <c r="I188" s="48"/>
      <c r="J188" s="62"/>
      <c r="K188" s="81"/>
      <c r="L188" s="62"/>
      <c r="M188" s="62"/>
      <c r="N188" s="48"/>
      <c r="O188" s="89"/>
      <c r="P188" s="62"/>
      <c r="Q188" s="48"/>
      <c r="R188" s="26"/>
      <c r="S188" s="62"/>
      <c r="T188" s="48"/>
      <c r="U188" s="173"/>
      <c r="V188" s="38"/>
      <c r="W188" s="94"/>
      <c r="X188" s="38"/>
      <c r="Y188" s="38"/>
      <c r="Z188" s="38"/>
      <c r="AA188" s="38"/>
      <c r="AB188" s="38"/>
      <c r="AC188" s="38"/>
      <c r="AD188" s="38"/>
      <c r="AE188" s="38"/>
      <c r="AF188" s="38"/>
      <c r="AG188" s="38"/>
      <c r="AH188" s="38"/>
      <c r="AI188" s="38"/>
      <c r="AJ188" s="38"/>
    </row>
    <row r="189" spans="1:36">
      <c r="A189" s="96"/>
      <c r="B189" s="62"/>
      <c r="C189" s="62"/>
      <c r="D189" s="62"/>
      <c r="E189" s="89"/>
      <c r="F189" s="62"/>
      <c r="G189" s="48"/>
      <c r="H189" s="62"/>
      <c r="I189" s="48"/>
      <c r="J189" s="62"/>
      <c r="K189" s="81"/>
      <c r="L189" s="62"/>
      <c r="M189" s="62"/>
      <c r="N189" s="48"/>
      <c r="O189" s="89"/>
      <c r="P189" s="62"/>
      <c r="Q189" s="48"/>
      <c r="R189" s="26"/>
      <c r="S189" s="62"/>
      <c r="T189" s="48"/>
      <c r="U189" s="173"/>
      <c r="V189" s="38"/>
      <c r="W189" s="94"/>
      <c r="X189" s="38"/>
      <c r="Y189" s="38"/>
      <c r="Z189" s="38"/>
      <c r="AA189" s="38"/>
      <c r="AB189" s="38"/>
      <c r="AC189" s="38"/>
      <c r="AD189" s="38"/>
      <c r="AE189" s="38"/>
      <c r="AF189" s="38"/>
      <c r="AG189" s="38"/>
      <c r="AH189" s="38"/>
      <c r="AI189" s="38"/>
      <c r="AJ189" s="38"/>
    </row>
    <row r="190" spans="1:36">
      <c r="A190" s="96"/>
      <c r="B190" s="62"/>
      <c r="C190" s="62"/>
      <c r="D190" s="62"/>
      <c r="E190" s="89"/>
      <c r="F190" s="62"/>
      <c r="G190" s="48"/>
      <c r="H190" s="62"/>
      <c r="I190" s="48"/>
      <c r="J190" s="62"/>
      <c r="K190" s="81"/>
      <c r="L190" s="62"/>
      <c r="M190" s="62"/>
      <c r="N190" s="48"/>
      <c r="O190" s="89"/>
      <c r="P190" s="62"/>
      <c r="Q190" s="48"/>
      <c r="R190" s="26"/>
      <c r="S190" s="62"/>
      <c r="T190" s="48"/>
      <c r="U190" s="173"/>
      <c r="V190" s="38"/>
      <c r="W190" s="94"/>
      <c r="X190" s="38"/>
      <c r="Y190" s="38"/>
      <c r="Z190" s="38"/>
      <c r="AA190" s="38"/>
      <c r="AB190" s="38"/>
      <c r="AC190" s="38"/>
      <c r="AD190" s="38"/>
      <c r="AE190" s="38"/>
      <c r="AF190" s="38"/>
      <c r="AG190" s="38"/>
      <c r="AH190" s="38"/>
      <c r="AI190" s="38"/>
      <c r="AJ190" s="38"/>
    </row>
    <row r="191" spans="1:36">
      <c r="A191" s="96"/>
      <c r="B191" s="62"/>
      <c r="C191" s="62"/>
      <c r="D191" s="62"/>
      <c r="E191" s="89"/>
      <c r="F191" s="62"/>
      <c r="G191" s="48"/>
      <c r="H191" s="62"/>
      <c r="I191" s="48"/>
      <c r="J191" s="62"/>
      <c r="K191" s="81"/>
      <c r="L191" s="62"/>
      <c r="M191" s="62"/>
      <c r="N191" s="48"/>
      <c r="O191" s="89"/>
      <c r="P191" s="62"/>
      <c r="Q191" s="48"/>
      <c r="R191" s="26"/>
      <c r="S191" s="62"/>
      <c r="T191" s="48"/>
      <c r="U191" s="173"/>
      <c r="V191" s="38"/>
      <c r="W191" s="94"/>
      <c r="X191" s="38"/>
      <c r="Y191" s="38"/>
      <c r="Z191" s="38"/>
      <c r="AA191" s="38"/>
      <c r="AB191" s="38"/>
      <c r="AC191" s="38"/>
      <c r="AD191" s="38"/>
      <c r="AE191" s="38"/>
      <c r="AF191" s="38"/>
      <c r="AG191" s="38"/>
      <c r="AH191" s="38"/>
      <c r="AI191" s="38"/>
      <c r="AJ191" s="38"/>
    </row>
    <row r="192" spans="1:36">
      <c r="A192" s="96"/>
      <c r="B192" s="62"/>
      <c r="C192" s="62"/>
      <c r="D192" s="62"/>
      <c r="E192" s="89"/>
      <c r="F192" s="62"/>
      <c r="G192" s="48"/>
      <c r="H192" s="62"/>
      <c r="I192" s="48"/>
      <c r="J192" s="62"/>
      <c r="K192" s="81"/>
      <c r="L192" s="62"/>
      <c r="M192" s="62"/>
      <c r="N192" s="48"/>
      <c r="O192" s="89"/>
      <c r="P192" s="62"/>
      <c r="Q192" s="48"/>
      <c r="R192" s="26"/>
      <c r="S192" s="62"/>
      <c r="T192" s="48"/>
      <c r="U192" s="173"/>
      <c r="V192" s="38"/>
      <c r="W192" s="94"/>
      <c r="X192" s="38"/>
      <c r="Y192" s="38"/>
      <c r="Z192" s="38"/>
      <c r="AA192" s="38"/>
      <c r="AB192" s="38"/>
      <c r="AC192" s="38"/>
      <c r="AD192" s="38"/>
      <c r="AE192" s="38"/>
      <c r="AF192" s="38"/>
      <c r="AG192" s="38"/>
      <c r="AH192" s="38"/>
      <c r="AI192" s="38"/>
      <c r="AJ192" s="38"/>
    </row>
    <row r="193" spans="1:36">
      <c r="A193" s="96"/>
      <c r="B193" s="62"/>
      <c r="C193" s="62"/>
      <c r="D193" s="62"/>
      <c r="E193" s="89"/>
      <c r="F193" s="62"/>
      <c r="G193" s="48"/>
      <c r="H193" s="62"/>
      <c r="I193" s="48"/>
      <c r="J193" s="62"/>
      <c r="K193" s="81"/>
      <c r="L193" s="62"/>
      <c r="M193" s="62"/>
      <c r="N193" s="48"/>
      <c r="O193" s="89"/>
      <c r="P193" s="62"/>
      <c r="Q193" s="48"/>
      <c r="R193" s="26"/>
      <c r="S193" s="62"/>
      <c r="T193" s="48"/>
      <c r="U193" s="173"/>
      <c r="V193" s="38"/>
      <c r="W193" s="94"/>
      <c r="X193" s="38"/>
      <c r="Y193" s="38"/>
      <c r="Z193" s="38"/>
      <c r="AA193" s="38"/>
      <c r="AB193" s="38"/>
      <c r="AC193" s="38"/>
      <c r="AD193" s="38"/>
      <c r="AE193" s="38"/>
      <c r="AF193" s="38"/>
      <c r="AG193" s="38"/>
      <c r="AH193" s="38"/>
      <c r="AI193" s="38"/>
      <c r="AJ193" s="38"/>
    </row>
    <row r="194" spans="1:36">
      <c r="A194" s="96"/>
      <c r="B194" s="62"/>
      <c r="C194" s="62"/>
      <c r="D194" s="62"/>
      <c r="E194" s="89"/>
      <c r="F194" s="62"/>
      <c r="G194" s="48"/>
      <c r="H194" s="62"/>
      <c r="I194" s="48"/>
      <c r="J194" s="62"/>
      <c r="K194" s="81"/>
      <c r="L194" s="62"/>
      <c r="M194" s="62"/>
      <c r="N194" s="48"/>
      <c r="O194" s="89"/>
      <c r="P194" s="62"/>
      <c r="Q194" s="48"/>
      <c r="R194" s="26"/>
      <c r="S194" s="62"/>
      <c r="T194" s="48"/>
      <c r="U194" s="173"/>
      <c r="V194" s="38"/>
      <c r="W194" s="94"/>
      <c r="X194" s="38"/>
      <c r="Y194" s="38"/>
      <c r="Z194" s="38"/>
      <c r="AA194" s="38"/>
      <c r="AB194" s="38"/>
      <c r="AC194" s="38"/>
      <c r="AD194" s="38"/>
      <c r="AE194" s="38"/>
      <c r="AF194" s="38"/>
      <c r="AG194" s="38"/>
      <c r="AH194" s="38"/>
      <c r="AI194" s="38"/>
      <c r="AJ194" s="38"/>
    </row>
    <row r="195" spans="1:36">
      <c r="A195" s="96"/>
      <c r="B195" s="62"/>
      <c r="C195" s="62"/>
      <c r="D195" s="62"/>
      <c r="E195" s="89"/>
      <c r="F195" s="62"/>
      <c r="G195" s="48"/>
      <c r="H195" s="62"/>
      <c r="I195" s="48"/>
      <c r="J195" s="62"/>
      <c r="K195" s="81"/>
      <c r="L195" s="62"/>
      <c r="M195" s="62"/>
      <c r="N195" s="48"/>
      <c r="O195" s="89"/>
      <c r="P195" s="62"/>
      <c r="Q195" s="48"/>
      <c r="R195" s="26"/>
      <c r="S195" s="62"/>
      <c r="T195" s="48"/>
      <c r="U195" s="173"/>
      <c r="V195" s="38"/>
      <c r="W195" s="94"/>
      <c r="X195" s="38"/>
      <c r="Y195" s="38"/>
      <c r="Z195" s="38"/>
      <c r="AA195" s="38"/>
      <c r="AB195" s="38"/>
      <c r="AC195" s="38"/>
      <c r="AD195" s="38"/>
      <c r="AE195" s="38"/>
      <c r="AF195" s="38"/>
      <c r="AG195" s="38"/>
      <c r="AH195" s="38"/>
      <c r="AI195" s="38"/>
      <c r="AJ195" s="38"/>
    </row>
    <row r="196" spans="1:36">
      <c r="A196" s="96"/>
      <c r="B196" s="62"/>
      <c r="C196" s="62"/>
      <c r="D196" s="62"/>
      <c r="E196" s="89"/>
      <c r="F196" s="62"/>
      <c r="G196" s="48"/>
      <c r="H196" s="62"/>
      <c r="I196" s="48"/>
      <c r="J196" s="62"/>
      <c r="K196" s="81"/>
      <c r="L196" s="62"/>
      <c r="M196" s="62"/>
      <c r="N196" s="48"/>
      <c r="O196" s="89"/>
      <c r="P196" s="62"/>
      <c r="Q196" s="48"/>
      <c r="R196" s="26"/>
      <c r="S196" s="62"/>
      <c r="T196" s="48"/>
      <c r="U196" s="173"/>
      <c r="V196" s="38"/>
      <c r="W196" s="94"/>
      <c r="X196" s="38"/>
      <c r="Y196" s="38"/>
      <c r="Z196" s="38"/>
      <c r="AA196" s="38"/>
      <c r="AB196" s="38"/>
      <c r="AC196" s="38"/>
      <c r="AD196" s="38"/>
      <c r="AE196" s="38"/>
      <c r="AF196" s="38"/>
      <c r="AG196" s="38"/>
      <c r="AH196" s="38"/>
      <c r="AI196" s="38"/>
      <c r="AJ196" s="38"/>
    </row>
    <row r="197" spans="1:36">
      <c r="A197" s="96"/>
      <c r="B197" s="62"/>
      <c r="C197" s="62"/>
      <c r="D197" s="62"/>
      <c r="E197" s="89"/>
      <c r="F197" s="62"/>
      <c r="G197" s="48"/>
      <c r="H197" s="62"/>
      <c r="I197" s="48"/>
      <c r="J197" s="62"/>
      <c r="K197" s="81"/>
      <c r="L197" s="62"/>
      <c r="M197" s="62"/>
      <c r="N197" s="48"/>
      <c r="O197" s="89"/>
      <c r="P197" s="62"/>
      <c r="Q197" s="48"/>
      <c r="R197" s="26"/>
      <c r="S197" s="62"/>
      <c r="T197" s="48"/>
      <c r="U197" s="173"/>
      <c r="V197" s="38"/>
      <c r="W197" s="94"/>
      <c r="X197" s="38"/>
      <c r="Y197" s="38"/>
      <c r="Z197" s="38"/>
      <c r="AA197" s="38"/>
      <c r="AB197" s="38"/>
      <c r="AC197" s="38"/>
      <c r="AD197" s="38"/>
      <c r="AE197" s="38"/>
      <c r="AF197" s="38"/>
      <c r="AG197" s="38"/>
      <c r="AH197" s="38"/>
      <c r="AI197" s="38"/>
      <c r="AJ197" s="38"/>
    </row>
    <row r="198" spans="1:36">
      <c r="A198" s="96"/>
      <c r="B198" s="62"/>
      <c r="C198" s="62"/>
      <c r="D198" s="62"/>
      <c r="E198" s="89"/>
      <c r="F198" s="62"/>
      <c r="G198" s="48"/>
      <c r="H198" s="62"/>
      <c r="I198" s="48"/>
      <c r="J198" s="62"/>
      <c r="K198" s="81"/>
      <c r="L198" s="62"/>
      <c r="M198" s="62"/>
      <c r="N198" s="48"/>
      <c r="O198" s="89"/>
      <c r="P198" s="62"/>
      <c r="Q198" s="48"/>
      <c r="R198" s="26"/>
      <c r="S198" s="62"/>
      <c r="T198" s="48"/>
      <c r="U198" s="173"/>
      <c r="V198" s="38"/>
      <c r="W198" s="94"/>
      <c r="X198" s="38"/>
      <c r="Y198" s="38"/>
      <c r="Z198" s="38"/>
      <c r="AA198" s="38"/>
      <c r="AB198" s="38"/>
      <c r="AC198" s="38"/>
      <c r="AD198" s="38"/>
      <c r="AE198" s="38"/>
      <c r="AF198" s="38"/>
      <c r="AG198" s="38"/>
      <c r="AH198" s="38"/>
      <c r="AI198" s="38"/>
      <c r="AJ198" s="38"/>
    </row>
    <row r="199" spans="1:36">
      <c r="A199" s="96"/>
      <c r="B199" s="62"/>
      <c r="C199" s="62"/>
      <c r="D199" s="62"/>
      <c r="E199" s="89"/>
      <c r="F199" s="62"/>
      <c r="G199" s="48"/>
      <c r="H199" s="62"/>
      <c r="I199" s="48"/>
      <c r="J199" s="62"/>
      <c r="K199" s="81"/>
      <c r="L199" s="62"/>
      <c r="M199" s="62"/>
      <c r="N199" s="48"/>
      <c r="O199" s="89"/>
      <c r="P199" s="62"/>
      <c r="Q199" s="48"/>
      <c r="R199" s="26"/>
      <c r="S199" s="62"/>
      <c r="T199" s="48"/>
      <c r="U199" s="173"/>
      <c r="V199" s="38"/>
      <c r="W199" s="94"/>
      <c r="X199" s="38"/>
      <c r="Y199" s="38"/>
      <c r="Z199" s="38"/>
      <c r="AA199" s="38"/>
      <c r="AB199" s="38"/>
      <c r="AC199" s="38"/>
      <c r="AD199" s="38"/>
      <c r="AE199" s="38"/>
      <c r="AF199" s="38"/>
      <c r="AG199" s="38"/>
      <c r="AH199" s="38"/>
      <c r="AI199" s="38"/>
      <c r="AJ199" s="38"/>
    </row>
    <row r="200" spans="1:36">
      <c r="A200" s="96"/>
      <c r="B200" s="62"/>
      <c r="C200" s="62"/>
      <c r="D200" s="62"/>
      <c r="E200" s="89"/>
      <c r="F200" s="62"/>
      <c r="G200" s="48"/>
      <c r="H200" s="62"/>
      <c r="I200" s="48"/>
      <c r="J200" s="62"/>
      <c r="K200" s="81"/>
      <c r="L200" s="62"/>
      <c r="M200" s="62"/>
      <c r="N200" s="48"/>
      <c r="O200" s="89"/>
      <c r="P200" s="62"/>
      <c r="Q200" s="48"/>
      <c r="R200" s="26"/>
      <c r="S200" s="62"/>
      <c r="T200" s="48"/>
      <c r="U200" s="173"/>
      <c r="V200" s="38"/>
      <c r="W200" s="94"/>
      <c r="X200" s="38"/>
      <c r="Y200" s="38"/>
      <c r="Z200" s="38"/>
      <c r="AA200" s="38"/>
      <c r="AB200" s="38"/>
      <c r="AC200" s="38"/>
      <c r="AD200" s="38"/>
      <c r="AE200" s="38"/>
      <c r="AF200" s="38"/>
      <c r="AG200" s="38"/>
      <c r="AH200" s="38"/>
      <c r="AI200" s="38"/>
      <c r="AJ200" s="38"/>
    </row>
    <row r="201" spans="1:36">
      <c r="A201" s="96"/>
      <c r="B201" s="62"/>
      <c r="C201" s="62"/>
      <c r="D201" s="62"/>
      <c r="E201" s="89"/>
      <c r="F201" s="62"/>
      <c r="G201" s="48"/>
      <c r="H201" s="62"/>
      <c r="I201" s="48"/>
      <c r="J201" s="62"/>
      <c r="K201" s="81"/>
      <c r="L201" s="62"/>
      <c r="M201" s="62"/>
      <c r="N201" s="48"/>
      <c r="O201" s="89"/>
      <c r="P201" s="62"/>
      <c r="Q201" s="48"/>
      <c r="R201" s="26"/>
      <c r="S201" s="62"/>
      <c r="T201" s="48"/>
      <c r="U201" s="173"/>
      <c r="V201" s="38"/>
      <c r="W201" s="94"/>
      <c r="X201" s="38"/>
      <c r="Y201" s="38"/>
      <c r="Z201" s="38"/>
      <c r="AA201" s="38"/>
      <c r="AB201" s="38"/>
      <c r="AC201" s="38"/>
      <c r="AD201" s="38"/>
      <c r="AE201" s="38"/>
      <c r="AF201" s="38"/>
      <c r="AG201" s="38"/>
      <c r="AH201" s="38"/>
      <c r="AI201" s="38"/>
      <c r="AJ201" s="38"/>
    </row>
    <row r="202" spans="1:36">
      <c r="A202" s="96"/>
      <c r="B202" s="62"/>
      <c r="C202" s="62"/>
      <c r="D202" s="62"/>
      <c r="E202" s="89"/>
      <c r="F202" s="62"/>
      <c r="G202" s="48"/>
      <c r="H202" s="62"/>
      <c r="I202" s="48"/>
      <c r="J202" s="62"/>
      <c r="K202" s="81"/>
      <c r="L202" s="62"/>
      <c r="M202" s="62"/>
      <c r="N202" s="48"/>
      <c r="O202" s="89"/>
      <c r="P202" s="62"/>
      <c r="Q202" s="48"/>
      <c r="R202" s="26"/>
      <c r="S202" s="62"/>
      <c r="T202" s="48"/>
      <c r="U202" s="173"/>
      <c r="V202" s="38"/>
      <c r="W202" s="94"/>
      <c r="X202" s="38"/>
      <c r="Y202" s="38"/>
      <c r="Z202" s="38"/>
      <c r="AA202" s="38"/>
      <c r="AB202" s="38"/>
      <c r="AC202" s="38"/>
      <c r="AD202" s="38"/>
      <c r="AE202" s="38"/>
      <c r="AF202" s="38"/>
      <c r="AG202" s="38"/>
      <c r="AH202" s="38"/>
      <c r="AI202" s="38"/>
      <c r="AJ202" s="38"/>
    </row>
    <row r="203" spans="1:36">
      <c r="A203" s="96"/>
      <c r="B203" s="62"/>
      <c r="C203" s="62"/>
      <c r="D203" s="62"/>
      <c r="E203" s="89"/>
      <c r="F203" s="62"/>
      <c r="G203" s="48"/>
      <c r="H203" s="62"/>
      <c r="I203" s="48"/>
      <c r="J203" s="62"/>
      <c r="K203" s="81"/>
      <c r="L203" s="62"/>
      <c r="M203" s="62"/>
      <c r="N203" s="48"/>
      <c r="O203" s="89"/>
      <c r="P203" s="62"/>
      <c r="Q203" s="48"/>
      <c r="R203" s="26"/>
      <c r="S203" s="62"/>
      <c r="T203" s="48"/>
      <c r="U203" s="173"/>
      <c r="V203" s="38"/>
      <c r="W203" s="94"/>
      <c r="X203" s="38"/>
      <c r="Y203" s="38"/>
      <c r="Z203" s="38"/>
      <c r="AA203" s="38"/>
      <c r="AB203" s="38"/>
      <c r="AC203" s="38"/>
      <c r="AD203" s="38"/>
      <c r="AE203" s="38"/>
      <c r="AF203" s="38"/>
      <c r="AG203" s="38"/>
      <c r="AH203" s="38"/>
      <c r="AI203" s="38"/>
      <c r="AJ203" s="38"/>
    </row>
    <row r="204" spans="1:36">
      <c r="A204" s="96"/>
      <c r="B204" s="62"/>
      <c r="C204" s="62"/>
      <c r="D204" s="62"/>
      <c r="E204" s="89"/>
      <c r="F204" s="62"/>
      <c r="G204" s="48"/>
      <c r="H204" s="62"/>
      <c r="I204" s="48"/>
      <c r="J204" s="62"/>
      <c r="K204" s="81"/>
      <c r="L204" s="62"/>
      <c r="M204" s="62"/>
      <c r="N204" s="48"/>
      <c r="O204" s="89"/>
      <c r="P204" s="62"/>
      <c r="Q204" s="48"/>
      <c r="R204" s="26"/>
      <c r="S204" s="62"/>
      <c r="T204" s="48"/>
      <c r="U204" s="173"/>
      <c r="V204" s="38"/>
      <c r="W204" s="94"/>
      <c r="X204" s="38"/>
      <c r="Y204" s="38"/>
      <c r="Z204" s="38"/>
      <c r="AA204" s="38"/>
      <c r="AB204" s="38"/>
      <c r="AC204" s="38"/>
      <c r="AD204" s="38"/>
      <c r="AE204" s="38"/>
      <c r="AF204" s="38"/>
      <c r="AG204" s="38"/>
      <c r="AH204" s="38"/>
      <c r="AI204" s="38"/>
      <c r="AJ204" s="38"/>
    </row>
    <row r="205" spans="1:36">
      <c r="A205" s="96"/>
      <c r="B205" s="62"/>
      <c r="C205" s="62"/>
      <c r="D205" s="62"/>
      <c r="E205" s="89"/>
      <c r="F205" s="62"/>
      <c r="G205" s="48"/>
      <c r="H205" s="62"/>
      <c r="I205" s="48"/>
      <c r="J205" s="62"/>
      <c r="K205" s="81"/>
      <c r="L205" s="62"/>
      <c r="M205" s="62"/>
      <c r="N205" s="48"/>
      <c r="O205" s="89"/>
      <c r="P205" s="62"/>
      <c r="Q205" s="48"/>
      <c r="R205" s="26"/>
      <c r="S205" s="62"/>
      <c r="T205" s="48"/>
      <c r="U205" s="173"/>
      <c r="V205" s="38"/>
      <c r="W205" s="94"/>
      <c r="X205" s="38"/>
      <c r="Y205" s="38"/>
      <c r="Z205" s="38"/>
      <c r="AA205" s="38"/>
      <c r="AB205" s="38"/>
      <c r="AC205" s="38"/>
      <c r="AD205" s="38"/>
      <c r="AE205" s="38"/>
      <c r="AF205" s="38"/>
      <c r="AG205" s="38"/>
      <c r="AH205" s="38"/>
      <c r="AI205" s="38"/>
      <c r="AJ205" s="38"/>
    </row>
    <row r="206" spans="1:36">
      <c r="A206" s="96"/>
      <c r="B206" s="62"/>
      <c r="C206" s="62"/>
      <c r="D206" s="62"/>
      <c r="E206" s="89"/>
      <c r="F206" s="62"/>
      <c r="G206" s="48"/>
      <c r="H206" s="62"/>
      <c r="I206" s="48"/>
      <c r="J206" s="62"/>
      <c r="K206" s="81"/>
      <c r="L206" s="62"/>
      <c r="M206" s="62"/>
      <c r="N206" s="48"/>
      <c r="O206" s="89"/>
      <c r="P206" s="62"/>
      <c r="Q206" s="48"/>
      <c r="R206" s="26"/>
      <c r="S206" s="62"/>
      <c r="T206" s="48"/>
      <c r="U206" s="173"/>
      <c r="V206" s="38"/>
      <c r="W206" s="94"/>
      <c r="X206" s="38"/>
      <c r="Y206" s="38"/>
      <c r="Z206" s="38"/>
      <c r="AA206" s="38"/>
      <c r="AB206" s="38"/>
      <c r="AC206" s="38"/>
      <c r="AD206" s="38"/>
      <c r="AE206" s="38"/>
      <c r="AF206" s="38"/>
      <c r="AG206" s="38"/>
      <c r="AH206" s="38"/>
      <c r="AI206" s="38"/>
      <c r="AJ206" s="38"/>
    </row>
    <row r="207" spans="1:36">
      <c r="A207" s="96"/>
      <c r="B207" s="62"/>
      <c r="C207" s="62"/>
      <c r="D207" s="62"/>
      <c r="E207" s="89"/>
      <c r="F207" s="62"/>
      <c r="G207" s="48"/>
      <c r="H207" s="62"/>
      <c r="I207" s="48"/>
      <c r="J207" s="62"/>
      <c r="K207" s="81"/>
      <c r="L207" s="62"/>
      <c r="M207" s="62"/>
      <c r="N207" s="48"/>
      <c r="O207" s="89"/>
      <c r="P207" s="62"/>
      <c r="Q207" s="48"/>
      <c r="R207" s="26"/>
      <c r="S207" s="62"/>
      <c r="T207" s="48"/>
      <c r="U207" s="173"/>
      <c r="V207" s="38"/>
      <c r="W207" s="94"/>
      <c r="X207" s="38"/>
      <c r="Y207" s="38"/>
      <c r="Z207" s="38"/>
      <c r="AA207" s="38"/>
      <c r="AB207" s="38"/>
      <c r="AC207" s="38"/>
      <c r="AD207" s="38"/>
      <c r="AE207" s="38"/>
      <c r="AF207" s="38"/>
      <c r="AG207" s="38"/>
      <c r="AH207" s="38"/>
      <c r="AI207" s="38"/>
      <c r="AJ207" s="38"/>
    </row>
    <row r="208" spans="1:36">
      <c r="A208" s="96"/>
      <c r="B208" s="62"/>
      <c r="C208" s="62"/>
      <c r="D208" s="62"/>
      <c r="E208" s="89"/>
      <c r="F208" s="62"/>
      <c r="G208" s="48"/>
      <c r="H208" s="62"/>
      <c r="I208" s="48"/>
      <c r="J208" s="62"/>
      <c r="K208" s="81"/>
      <c r="L208" s="62"/>
      <c r="M208" s="62"/>
      <c r="N208" s="48"/>
      <c r="O208" s="89"/>
      <c r="P208" s="62"/>
      <c r="Q208" s="48"/>
      <c r="R208" s="26"/>
      <c r="S208" s="62"/>
      <c r="T208" s="48"/>
      <c r="U208" s="173"/>
      <c r="V208" s="38"/>
      <c r="W208" s="94"/>
      <c r="X208" s="38"/>
      <c r="Y208" s="38"/>
      <c r="Z208" s="38"/>
      <c r="AA208" s="38"/>
      <c r="AB208" s="38"/>
      <c r="AC208" s="38"/>
      <c r="AD208" s="38"/>
      <c r="AE208" s="38"/>
      <c r="AF208" s="38"/>
      <c r="AG208" s="38"/>
      <c r="AH208" s="38"/>
      <c r="AI208" s="38"/>
      <c r="AJ208" s="38"/>
    </row>
    <row r="209" spans="1:36">
      <c r="A209" s="96"/>
      <c r="B209" s="62"/>
      <c r="C209" s="62"/>
      <c r="D209" s="62"/>
      <c r="E209" s="89"/>
      <c r="F209" s="62"/>
      <c r="G209" s="48"/>
      <c r="H209" s="62"/>
      <c r="I209" s="48"/>
      <c r="J209" s="62"/>
      <c r="K209" s="81"/>
      <c r="L209" s="62"/>
      <c r="M209" s="62"/>
      <c r="N209" s="48"/>
      <c r="O209" s="89"/>
      <c r="P209" s="62"/>
      <c r="Q209" s="48"/>
      <c r="R209" s="26"/>
      <c r="S209" s="62"/>
      <c r="T209" s="48"/>
      <c r="U209" s="173"/>
      <c r="V209" s="38"/>
      <c r="W209" s="94"/>
      <c r="X209" s="38"/>
      <c r="Y209" s="38"/>
      <c r="Z209" s="38"/>
      <c r="AA209" s="38"/>
      <c r="AB209" s="38"/>
      <c r="AC209" s="38"/>
      <c r="AD209" s="38"/>
      <c r="AE209" s="38"/>
      <c r="AF209" s="38"/>
      <c r="AG209" s="38"/>
      <c r="AH209" s="38"/>
      <c r="AI209" s="38"/>
      <c r="AJ209" s="38"/>
    </row>
    <row r="210" spans="1:36">
      <c r="A210" s="96"/>
      <c r="B210" s="62"/>
      <c r="C210" s="62"/>
      <c r="D210" s="62"/>
      <c r="E210" s="89"/>
      <c r="F210" s="62"/>
      <c r="G210" s="48"/>
      <c r="H210" s="62"/>
      <c r="I210" s="48"/>
      <c r="J210" s="62"/>
      <c r="K210" s="81"/>
      <c r="L210" s="62"/>
      <c r="M210" s="62"/>
      <c r="N210" s="48"/>
      <c r="O210" s="89"/>
      <c r="P210" s="62"/>
      <c r="Q210" s="48"/>
      <c r="R210" s="26"/>
      <c r="S210" s="62"/>
      <c r="T210" s="48"/>
      <c r="U210" s="173"/>
      <c r="V210" s="38"/>
      <c r="W210" s="94"/>
      <c r="X210" s="38"/>
      <c r="Y210" s="38"/>
      <c r="Z210" s="38"/>
      <c r="AA210" s="38"/>
      <c r="AB210" s="38"/>
      <c r="AC210" s="38"/>
      <c r="AD210" s="38"/>
      <c r="AE210" s="38"/>
      <c r="AF210" s="38"/>
      <c r="AG210" s="38"/>
      <c r="AH210" s="38"/>
      <c r="AI210" s="38"/>
      <c r="AJ210" s="38"/>
    </row>
    <row r="211" spans="1:36">
      <c r="A211" s="96"/>
      <c r="B211" s="62"/>
      <c r="C211" s="62"/>
      <c r="D211" s="62"/>
      <c r="E211" s="89"/>
      <c r="F211" s="62"/>
      <c r="G211" s="48"/>
      <c r="H211" s="62"/>
      <c r="I211" s="48"/>
      <c r="J211" s="62"/>
      <c r="K211" s="81"/>
      <c r="L211" s="62"/>
      <c r="M211" s="62"/>
      <c r="N211" s="48"/>
      <c r="O211" s="89"/>
      <c r="P211" s="62"/>
      <c r="Q211" s="48"/>
      <c r="R211" s="26"/>
      <c r="S211" s="62"/>
      <c r="T211" s="48"/>
      <c r="U211" s="173"/>
      <c r="V211" s="38"/>
      <c r="W211" s="94"/>
      <c r="X211" s="38"/>
      <c r="Y211" s="38"/>
      <c r="Z211" s="38"/>
      <c r="AA211" s="38"/>
      <c r="AB211" s="38"/>
      <c r="AC211" s="38"/>
      <c r="AD211" s="38"/>
      <c r="AE211" s="38"/>
      <c r="AF211" s="38"/>
      <c r="AG211" s="38"/>
      <c r="AH211" s="38"/>
      <c r="AI211" s="38"/>
      <c r="AJ211" s="38"/>
    </row>
    <row r="212" spans="1:36">
      <c r="A212" s="96"/>
      <c r="B212" s="62"/>
      <c r="C212" s="62"/>
      <c r="D212" s="62"/>
      <c r="E212" s="89"/>
      <c r="F212" s="62"/>
      <c r="G212" s="48"/>
      <c r="H212" s="62"/>
      <c r="I212" s="48"/>
      <c r="J212" s="62"/>
      <c r="K212" s="81"/>
      <c r="L212" s="62"/>
      <c r="M212" s="62"/>
      <c r="N212" s="48"/>
      <c r="O212" s="89"/>
      <c r="P212" s="62"/>
      <c r="Q212" s="48"/>
      <c r="R212" s="26"/>
      <c r="S212" s="62"/>
      <c r="T212" s="48"/>
      <c r="U212" s="173"/>
      <c r="V212" s="38"/>
      <c r="W212" s="94"/>
      <c r="X212" s="38"/>
      <c r="Y212" s="38"/>
      <c r="Z212" s="38"/>
      <c r="AA212" s="38"/>
      <c r="AB212" s="38"/>
      <c r="AC212" s="38"/>
      <c r="AD212" s="38"/>
      <c r="AE212" s="38"/>
      <c r="AF212" s="38"/>
      <c r="AG212" s="38"/>
      <c r="AH212" s="38"/>
      <c r="AI212" s="38"/>
      <c r="AJ212" s="38"/>
    </row>
    <row r="213" spans="1:36">
      <c r="A213" s="96"/>
      <c r="B213" s="62"/>
      <c r="C213" s="62"/>
      <c r="D213" s="62"/>
      <c r="E213" s="89"/>
      <c r="F213" s="62"/>
      <c r="G213" s="48"/>
      <c r="H213" s="62"/>
      <c r="I213" s="48"/>
      <c r="J213" s="62"/>
      <c r="K213" s="81"/>
      <c r="L213" s="62"/>
      <c r="M213" s="62"/>
      <c r="N213" s="48"/>
      <c r="O213" s="89"/>
      <c r="P213" s="62"/>
      <c r="Q213" s="48"/>
      <c r="R213" s="26"/>
      <c r="S213" s="62"/>
      <c r="T213" s="48"/>
      <c r="U213" s="173"/>
      <c r="V213" s="38"/>
      <c r="W213" s="94"/>
      <c r="X213" s="38"/>
      <c r="Y213" s="38"/>
      <c r="Z213" s="38"/>
      <c r="AA213" s="38"/>
      <c r="AB213" s="38"/>
      <c r="AC213" s="38"/>
      <c r="AD213" s="38"/>
      <c r="AE213" s="38"/>
      <c r="AF213" s="38"/>
      <c r="AG213" s="38"/>
      <c r="AH213" s="38"/>
      <c r="AI213" s="38"/>
      <c r="AJ213" s="38"/>
    </row>
    <row r="214" spans="1:36">
      <c r="A214" s="96"/>
      <c r="B214" s="62"/>
      <c r="C214" s="62"/>
      <c r="D214" s="62"/>
      <c r="E214" s="89"/>
      <c r="F214" s="62"/>
      <c r="G214" s="48"/>
      <c r="H214" s="62"/>
      <c r="I214" s="48"/>
      <c r="J214" s="62"/>
      <c r="K214" s="81"/>
      <c r="L214" s="62"/>
      <c r="M214" s="62"/>
      <c r="N214" s="48"/>
      <c r="O214" s="89"/>
      <c r="P214" s="62"/>
      <c r="Q214" s="48"/>
      <c r="R214" s="26"/>
      <c r="S214" s="62"/>
      <c r="T214" s="48"/>
      <c r="U214" s="173"/>
      <c r="V214" s="38"/>
      <c r="W214" s="94"/>
      <c r="X214" s="38"/>
      <c r="Y214" s="38"/>
      <c r="Z214" s="38"/>
      <c r="AA214" s="38"/>
      <c r="AB214" s="38"/>
      <c r="AC214" s="38"/>
      <c r="AD214" s="38"/>
      <c r="AE214" s="38"/>
      <c r="AF214" s="38"/>
      <c r="AG214" s="38"/>
      <c r="AH214" s="38"/>
      <c r="AI214" s="38"/>
      <c r="AJ214" s="38"/>
    </row>
    <row r="215" spans="1:36">
      <c r="A215" s="96"/>
      <c r="B215" s="62"/>
      <c r="C215" s="62"/>
      <c r="D215" s="62"/>
      <c r="E215" s="89"/>
      <c r="F215" s="62"/>
      <c r="G215" s="48"/>
      <c r="H215" s="62"/>
      <c r="I215" s="48"/>
      <c r="J215" s="62"/>
      <c r="K215" s="81"/>
      <c r="L215" s="62"/>
      <c r="M215" s="62"/>
      <c r="N215" s="48"/>
      <c r="O215" s="89"/>
      <c r="P215" s="62"/>
      <c r="Q215" s="48"/>
      <c r="R215" s="26"/>
      <c r="S215" s="62"/>
      <c r="T215" s="48"/>
      <c r="U215" s="173"/>
      <c r="V215" s="38"/>
      <c r="W215" s="94"/>
      <c r="X215" s="38"/>
      <c r="Y215" s="38"/>
      <c r="Z215" s="38"/>
      <c r="AA215" s="38"/>
      <c r="AB215" s="38"/>
      <c r="AC215" s="38"/>
      <c r="AD215" s="38"/>
      <c r="AE215" s="38"/>
      <c r="AF215" s="38"/>
      <c r="AG215" s="38"/>
      <c r="AH215" s="38"/>
      <c r="AI215" s="38"/>
      <c r="AJ215" s="38"/>
    </row>
    <row r="216" spans="1:36">
      <c r="A216" s="96"/>
      <c r="B216" s="62"/>
      <c r="C216" s="62"/>
      <c r="D216" s="62"/>
      <c r="E216" s="89"/>
      <c r="F216" s="62"/>
      <c r="G216" s="48"/>
      <c r="H216" s="62"/>
      <c r="I216" s="48"/>
      <c r="J216" s="62"/>
      <c r="K216" s="81"/>
      <c r="L216" s="62"/>
      <c r="M216" s="62"/>
      <c r="N216" s="48"/>
      <c r="O216" s="89"/>
      <c r="P216" s="62"/>
      <c r="Q216" s="48"/>
      <c r="R216" s="26"/>
      <c r="S216" s="62"/>
      <c r="T216" s="48"/>
      <c r="U216" s="173"/>
      <c r="V216" s="38"/>
      <c r="W216" s="94"/>
      <c r="X216" s="38"/>
      <c r="Y216" s="38"/>
      <c r="Z216" s="38"/>
      <c r="AA216" s="38"/>
      <c r="AB216" s="38"/>
      <c r="AC216" s="38"/>
      <c r="AD216" s="38"/>
      <c r="AE216" s="38"/>
      <c r="AF216" s="38"/>
      <c r="AG216" s="38"/>
      <c r="AH216" s="38"/>
      <c r="AI216" s="38"/>
      <c r="AJ216" s="38"/>
    </row>
    <row r="217" spans="1:36">
      <c r="A217" s="96"/>
      <c r="B217" s="62"/>
      <c r="C217" s="62"/>
      <c r="D217" s="62"/>
      <c r="E217" s="89"/>
      <c r="F217" s="62"/>
      <c r="G217" s="48"/>
      <c r="H217" s="62"/>
      <c r="I217" s="48"/>
      <c r="J217" s="62"/>
      <c r="K217" s="81"/>
      <c r="L217" s="62"/>
      <c r="M217" s="62"/>
      <c r="N217" s="48"/>
      <c r="O217" s="89"/>
      <c r="P217" s="62"/>
      <c r="Q217" s="48"/>
      <c r="R217" s="26"/>
      <c r="S217" s="62"/>
      <c r="T217" s="48"/>
      <c r="U217" s="173"/>
      <c r="V217" s="38"/>
      <c r="W217" s="94"/>
      <c r="X217" s="38"/>
      <c r="Y217" s="38"/>
      <c r="Z217" s="38"/>
      <c r="AA217" s="38"/>
      <c r="AB217" s="38"/>
      <c r="AC217" s="38"/>
      <c r="AD217" s="38"/>
      <c r="AE217" s="38"/>
      <c r="AF217" s="38"/>
      <c r="AG217" s="38"/>
      <c r="AH217" s="38"/>
      <c r="AI217" s="38"/>
      <c r="AJ217" s="38"/>
    </row>
    <row r="218" spans="1:36">
      <c r="A218" s="96"/>
      <c r="B218" s="62"/>
      <c r="C218" s="62"/>
      <c r="D218" s="62"/>
      <c r="E218" s="89"/>
      <c r="F218" s="62"/>
      <c r="G218" s="48"/>
      <c r="H218" s="62"/>
      <c r="I218" s="48"/>
      <c r="J218" s="62"/>
      <c r="K218" s="81"/>
      <c r="L218" s="62"/>
      <c r="M218" s="62"/>
      <c r="N218" s="48"/>
      <c r="O218" s="89"/>
      <c r="P218" s="62"/>
      <c r="Q218" s="48"/>
      <c r="R218" s="26"/>
      <c r="S218" s="62"/>
      <c r="T218" s="48"/>
      <c r="U218" s="173"/>
      <c r="V218" s="38"/>
      <c r="W218" s="94"/>
      <c r="X218" s="38"/>
      <c r="Y218" s="38"/>
      <c r="Z218" s="38"/>
      <c r="AA218" s="38"/>
      <c r="AB218" s="38"/>
      <c r="AC218" s="38"/>
      <c r="AD218" s="38"/>
      <c r="AE218" s="38"/>
      <c r="AF218" s="38"/>
      <c r="AG218" s="38"/>
      <c r="AH218" s="38"/>
      <c r="AI218" s="38"/>
      <c r="AJ218" s="38"/>
    </row>
    <row r="219" spans="1:36">
      <c r="A219" s="96"/>
      <c r="B219" s="62"/>
      <c r="C219" s="62"/>
      <c r="D219" s="62"/>
      <c r="E219" s="89"/>
      <c r="F219" s="62"/>
      <c r="G219" s="48"/>
      <c r="H219" s="62"/>
      <c r="I219" s="48"/>
      <c r="J219" s="62"/>
      <c r="K219" s="81"/>
      <c r="L219" s="62"/>
      <c r="M219" s="62"/>
      <c r="N219" s="48"/>
      <c r="O219" s="89"/>
      <c r="P219" s="62"/>
      <c r="Q219" s="48"/>
      <c r="R219" s="26"/>
      <c r="S219" s="62"/>
      <c r="T219" s="48"/>
      <c r="U219" s="173"/>
      <c r="V219" s="38"/>
      <c r="W219" s="94"/>
      <c r="X219" s="38"/>
      <c r="Y219" s="38"/>
      <c r="Z219" s="38"/>
      <c r="AA219" s="38"/>
      <c r="AB219" s="38"/>
      <c r="AC219" s="38"/>
      <c r="AD219" s="38"/>
      <c r="AE219" s="38"/>
      <c r="AF219" s="38"/>
      <c r="AG219" s="38"/>
      <c r="AH219" s="38"/>
      <c r="AI219" s="38"/>
      <c r="AJ219" s="38"/>
    </row>
    <row r="220" spans="1:36">
      <c r="A220" s="96"/>
      <c r="B220" s="62"/>
      <c r="C220" s="62"/>
      <c r="D220" s="62"/>
      <c r="E220" s="89"/>
      <c r="F220" s="62"/>
      <c r="G220" s="48"/>
      <c r="H220" s="62"/>
      <c r="I220" s="48"/>
      <c r="J220" s="62"/>
      <c r="K220" s="81"/>
      <c r="L220" s="62"/>
      <c r="M220" s="62"/>
      <c r="N220" s="48"/>
      <c r="O220" s="89"/>
      <c r="P220" s="62"/>
      <c r="Q220" s="48"/>
      <c r="R220" s="26"/>
      <c r="S220" s="62"/>
      <c r="T220" s="48"/>
      <c r="U220" s="173"/>
      <c r="V220" s="38"/>
      <c r="W220" s="94"/>
      <c r="X220" s="38"/>
      <c r="Y220" s="38"/>
      <c r="Z220" s="38"/>
      <c r="AA220" s="38"/>
      <c r="AB220" s="38"/>
      <c r="AC220" s="38"/>
      <c r="AD220" s="38"/>
      <c r="AE220" s="38"/>
      <c r="AF220" s="38"/>
      <c r="AG220" s="38"/>
      <c r="AH220" s="38"/>
      <c r="AI220" s="38"/>
      <c r="AJ220" s="38"/>
    </row>
    <row r="221" spans="1:36">
      <c r="A221" s="96"/>
      <c r="B221" s="62"/>
      <c r="C221" s="62"/>
      <c r="D221" s="62"/>
      <c r="E221" s="89"/>
      <c r="F221" s="62"/>
      <c r="G221" s="48"/>
      <c r="H221" s="62"/>
      <c r="I221" s="48"/>
      <c r="J221" s="62"/>
      <c r="K221" s="81"/>
      <c r="L221" s="62"/>
      <c r="M221" s="62"/>
      <c r="N221" s="48"/>
      <c r="O221" s="89"/>
      <c r="P221" s="62"/>
      <c r="Q221" s="48"/>
      <c r="R221" s="26"/>
      <c r="S221" s="62"/>
      <c r="T221" s="48"/>
      <c r="U221" s="173"/>
      <c r="V221" s="38"/>
      <c r="W221" s="94"/>
      <c r="X221" s="38"/>
      <c r="Y221" s="38"/>
      <c r="Z221" s="38"/>
      <c r="AA221" s="38"/>
      <c r="AB221" s="38"/>
      <c r="AC221" s="38"/>
      <c r="AD221" s="38"/>
      <c r="AE221" s="38"/>
      <c r="AF221" s="38"/>
      <c r="AG221" s="38"/>
      <c r="AH221" s="38"/>
      <c r="AI221" s="38"/>
      <c r="AJ221" s="38"/>
    </row>
    <row r="222" spans="1:36">
      <c r="A222" s="96"/>
      <c r="B222" s="62"/>
      <c r="C222" s="62"/>
      <c r="D222" s="62"/>
      <c r="E222" s="89"/>
      <c r="F222" s="62"/>
      <c r="G222" s="48"/>
      <c r="H222" s="62"/>
      <c r="I222" s="48"/>
      <c r="J222" s="62"/>
      <c r="K222" s="81"/>
      <c r="L222" s="62"/>
      <c r="M222" s="62"/>
      <c r="N222" s="48"/>
      <c r="O222" s="89"/>
      <c r="P222" s="62"/>
      <c r="Q222" s="48"/>
      <c r="R222" s="26"/>
      <c r="S222" s="62"/>
      <c r="T222" s="48"/>
      <c r="U222" s="173"/>
      <c r="V222" s="38"/>
      <c r="W222" s="94"/>
      <c r="X222" s="38"/>
      <c r="Y222" s="38"/>
      <c r="Z222" s="38"/>
      <c r="AA222" s="38"/>
      <c r="AB222" s="38"/>
      <c r="AC222" s="38"/>
      <c r="AD222" s="38"/>
      <c r="AE222" s="38"/>
      <c r="AF222" s="38"/>
      <c r="AG222" s="38"/>
      <c r="AH222" s="38"/>
      <c r="AI222" s="38"/>
      <c r="AJ222" s="38"/>
    </row>
    <row r="223" spans="1:36">
      <c r="A223" s="96"/>
      <c r="B223" s="62"/>
      <c r="C223" s="62"/>
      <c r="D223" s="62"/>
      <c r="E223" s="89"/>
      <c r="F223" s="62"/>
      <c r="G223" s="48"/>
      <c r="H223" s="62"/>
      <c r="I223" s="48"/>
      <c r="J223" s="62"/>
      <c r="K223" s="81"/>
      <c r="L223" s="62"/>
      <c r="M223" s="62"/>
      <c r="N223" s="48"/>
      <c r="O223" s="89"/>
      <c r="P223" s="62"/>
      <c r="Q223" s="48"/>
      <c r="R223" s="26"/>
      <c r="S223" s="62"/>
      <c r="T223" s="48"/>
      <c r="U223" s="173"/>
      <c r="V223" s="38"/>
      <c r="W223" s="94"/>
      <c r="X223" s="38"/>
      <c r="Y223" s="38"/>
      <c r="Z223" s="38"/>
      <c r="AA223" s="38"/>
      <c r="AB223" s="38"/>
      <c r="AC223" s="38"/>
      <c r="AD223" s="38"/>
      <c r="AE223" s="38"/>
      <c r="AF223" s="38"/>
      <c r="AG223" s="38"/>
      <c r="AH223" s="38"/>
      <c r="AI223" s="38"/>
      <c r="AJ223" s="38"/>
    </row>
    <row r="224" spans="1:36">
      <c r="A224" s="96"/>
      <c r="B224" s="62"/>
      <c r="C224" s="62"/>
      <c r="D224" s="62"/>
      <c r="E224" s="89"/>
      <c r="F224" s="62"/>
      <c r="G224" s="48"/>
      <c r="H224" s="62"/>
      <c r="I224" s="48"/>
      <c r="J224" s="62"/>
      <c r="K224" s="81"/>
      <c r="L224" s="62"/>
      <c r="M224" s="62"/>
      <c r="N224" s="48"/>
      <c r="O224" s="89"/>
      <c r="P224" s="62"/>
      <c r="Q224" s="48"/>
      <c r="R224" s="26"/>
      <c r="S224" s="62"/>
      <c r="T224" s="48"/>
      <c r="U224" s="173"/>
      <c r="V224" s="38"/>
      <c r="W224" s="94"/>
      <c r="X224" s="38"/>
      <c r="Y224" s="38"/>
      <c r="Z224" s="38"/>
      <c r="AA224" s="38"/>
      <c r="AB224" s="38"/>
      <c r="AC224" s="38"/>
      <c r="AD224" s="38"/>
      <c r="AE224" s="38"/>
      <c r="AF224" s="38"/>
      <c r="AG224" s="38"/>
      <c r="AH224" s="38"/>
      <c r="AI224" s="38"/>
      <c r="AJ224" s="38"/>
    </row>
    <row r="225" spans="1:36">
      <c r="A225" s="96"/>
      <c r="B225" s="62"/>
      <c r="C225" s="62"/>
      <c r="D225" s="62"/>
      <c r="E225" s="89"/>
      <c r="F225" s="62"/>
      <c r="G225" s="48"/>
      <c r="H225" s="62"/>
      <c r="I225" s="48"/>
      <c r="J225" s="62"/>
      <c r="K225" s="81"/>
      <c r="L225" s="62"/>
      <c r="M225" s="62"/>
      <c r="N225" s="48"/>
      <c r="O225" s="89"/>
      <c r="P225" s="62"/>
      <c r="Q225" s="48"/>
      <c r="R225" s="26"/>
      <c r="S225" s="62"/>
      <c r="T225" s="48"/>
      <c r="U225" s="173"/>
      <c r="V225" s="38"/>
      <c r="W225" s="94"/>
      <c r="X225" s="38"/>
      <c r="Y225" s="38"/>
      <c r="Z225" s="38"/>
      <c r="AA225" s="38"/>
      <c r="AB225" s="38"/>
      <c r="AC225" s="38"/>
      <c r="AD225" s="38"/>
      <c r="AE225" s="38"/>
      <c r="AF225" s="38"/>
      <c r="AG225" s="38"/>
      <c r="AH225" s="38"/>
      <c r="AI225" s="38"/>
      <c r="AJ225" s="38"/>
    </row>
    <row r="226" spans="1:36">
      <c r="A226" s="96"/>
      <c r="B226" s="62"/>
      <c r="C226" s="62"/>
      <c r="D226" s="62"/>
      <c r="E226" s="89"/>
      <c r="F226" s="62"/>
      <c r="G226" s="48"/>
      <c r="H226" s="62"/>
      <c r="I226" s="48"/>
      <c r="J226" s="62"/>
      <c r="K226" s="81"/>
      <c r="L226" s="62"/>
      <c r="M226" s="62"/>
      <c r="N226" s="48"/>
      <c r="O226" s="89"/>
      <c r="P226" s="62"/>
      <c r="Q226" s="48"/>
      <c r="R226" s="26"/>
      <c r="S226" s="62"/>
      <c r="T226" s="48"/>
      <c r="U226" s="173"/>
      <c r="V226" s="38"/>
      <c r="W226" s="94"/>
      <c r="X226" s="38"/>
      <c r="Y226" s="38"/>
      <c r="Z226" s="38"/>
      <c r="AA226" s="38"/>
      <c r="AB226" s="38"/>
      <c r="AC226" s="38"/>
      <c r="AD226" s="38"/>
      <c r="AE226" s="38"/>
      <c r="AF226" s="38"/>
      <c r="AG226" s="38"/>
      <c r="AH226" s="38"/>
      <c r="AI226" s="38"/>
      <c r="AJ226" s="38"/>
    </row>
    <row r="227" spans="1:36">
      <c r="A227" s="96"/>
      <c r="B227" s="62"/>
      <c r="C227" s="62"/>
      <c r="D227" s="62"/>
      <c r="E227" s="89"/>
      <c r="F227" s="62"/>
      <c r="G227" s="48"/>
      <c r="H227" s="62"/>
      <c r="I227" s="48"/>
      <c r="J227" s="62"/>
      <c r="K227" s="81"/>
      <c r="L227" s="62"/>
      <c r="M227" s="62"/>
      <c r="N227" s="48"/>
      <c r="O227" s="89"/>
      <c r="P227" s="62"/>
      <c r="Q227" s="48"/>
      <c r="R227" s="26"/>
      <c r="S227" s="62"/>
      <c r="T227" s="48"/>
      <c r="U227" s="173"/>
      <c r="V227" s="38"/>
      <c r="W227" s="94"/>
      <c r="X227" s="38"/>
      <c r="Y227" s="38"/>
      <c r="Z227" s="38"/>
      <c r="AA227" s="38"/>
      <c r="AB227" s="38"/>
      <c r="AC227" s="38"/>
      <c r="AD227" s="38"/>
      <c r="AE227" s="38"/>
      <c r="AF227" s="38"/>
      <c r="AG227" s="38"/>
      <c r="AH227" s="38"/>
      <c r="AI227" s="38"/>
      <c r="AJ227" s="38"/>
    </row>
    <row r="228" spans="1:36">
      <c r="A228" s="96"/>
      <c r="B228" s="62"/>
      <c r="C228" s="62"/>
      <c r="D228" s="62"/>
      <c r="E228" s="89"/>
      <c r="F228" s="62"/>
      <c r="G228" s="48"/>
      <c r="H228" s="62"/>
      <c r="I228" s="48"/>
      <c r="J228" s="62"/>
      <c r="K228" s="81"/>
      <c r="L228" s="62"/>
      <c r="M228" s="62"/>
      <c r="N228" s="48"/>
      <c r="O228" s="89"/>
      <c r="P228" s="62"/>
      <c r="Q228" s="48"/>
      <c r="R228" s="26"/>
      <c r="S228" s="62"/>
      <c r="T228" s="48"/>
      <c r="U228" s="173"/>
      <c r="V228" s="38"/>
      <c r="W228" s="94"/>
      <c r="X228" s="38"/>
      <c r="Y228" s="38"/>
      <c r="Z228" s="38"/>
      <c r="AA228" s="38"/>
      <c r="AB228" s="38"/>
      <c r="AC228" s="38"/>
      <c r="AD228" s="38"/>
      <c r="AE228" s="38"/>
      <c r="AF228" s="38"/>
      <c r="AG228" s="38"/>
      <c r="AH228" s="38"/>
      <c r="AI228" s="38"/>
      <c r="AJ228" s="38"/>
    </row>
    <row r="229" spans="1:36">
      <c r="A229" s="96"/>
      <c r="B229" s="62"/>
      <c r="C229" s="62"/>
      <c r="D229" s="62"/>
      <c r="E229" s="89"/>
      <c r="F229" s="62"/>
      <c r="G229" s="48"/>
      <c r="H229" s="62"/>
      <c r="I229" s="48"/>
      <c r="J229" s="62"/>
      <c r="K229" s="81"/>
      <c r="L229" s="62"/>
      <c r="M229" s="62"/>
      <c r="N229" s="48"/>
      <c r="O229" s="89"/>
      <c r="P229" s="62"/>
      <c r="Q229" s="48"/>
      <c r="R229" s="26"/>
      <c r="S229" s="62"/>
      <c r="T229" s="48"/>
      <c r="U229" s="173"/>
      <c r="V229" s="38"/>
      <c r="W229" s="94"/>
      <c r="X229" s="38"/>
      <c r="Y229" s="38"/>
      <c r="Z229" s="38"/>
      <c r="AA229" s="38"/>
      <c r="AB229" s="38"/>
      <c r="AC229" s="38"/>
      <c r="AD229" s="38"/>
      <c r="AE229" s="38"/>
      <c r="AF229" s="38"/>
      <c r="AG229" s="38"/>
      <c r="AH229" s="38"/>
      <c r="AI229" s="38"/>
      <c r="AJ229" s="38"/>
    </row>
    <row r="230" spans="1:36">
      <c r="A230" s="96"/>
      <c r="B230" s="62"/>
      <c r="C230" s="62"/>
      <c r="D230" s="62"/>
      <c r="E230" s="89"/>
      <c r="F230" s="62"/>
      <c r="G230" s="48"/>
      <c r="H230" s="62"/>
      <c r="I230" s="48"/>
      <c r="J230" s="62"/>
      <c r="K230" s="81"/>
      <c r="L230" s="62"/>
      <c r="M230" s="62"/>
      <c r="N230" s="48"/>
      <c r="O230" s="89"/>
      <c r="P230" s="62"/>
      <c r="Q230" s="48"/>
      <c r="R230" s="26"/>
      <c r="S230" s="62"/>
      <c r="T230" s="48"/>
      <c r="U230" s="173"/>
      <c r="V230" s="38"/>
      <c r="W230" s="94"/>
      <c r="X230" s="38"/>
      <c r="Y230" s="38"/>
      <c r="Z230" s="38"/>
      <c r="AA230" s="38"/>
      <c r="AB230" s="38"/>
      <c r="AC230" s="38"/>
      <c r="AD230" s="38"/>
      <c r="AE230" s="38"/>
      <c r="AF230" s="38"/>
      <c r="AG230" s="38"/>
      <c r="AH230" s="38"/>
      <c r="AI230" s="38"/>
      <c r="AJ230" s="38"/>
    </row>
    <row r="231" spans="1:36">
      <c r="A231" s="96"/>
      <c r="B231" s="62"/>
      <c r="C231" s="62"/>
      <c r="D231" s="62"/>
      <c r="E231" s="89"/>
      <c r="F231" s="62"/>
      <c r="G231" s="48"/>
      <c r="H231" s="62"/>
      <c r="I231" s="48"/>
      <c r="J231" s="62"/>
      <c r="K231" s="81"/>
      <c r="L231" s="62"/>
      <c r="M231" s="62"/>
      <c r="N231" s="48"/>
      <c r="O231" s="89"/>
      <c r="P231" s="62"/>
      <c r="Q231" s="48"/>
      <c r="R231" s="26"/>
      <c r="S231" s="62"/>
      <c r="T231" s="48"/>
      <c r="U231" s="173"/>
      <c r="V231" s="38"/>
      <c r="W231" s="94"/>
      <c r="X231" s="38"/>
      <c r="Y231" s="38"/>
      <c r="Z231" s="38"/>
      <c r="AA231" s="38"/>
      <c r="AB231" s="38"/>
      <c r="AC231" s="38"/>
      <c r="AD231" s="38"/>
      <c r="AE231" s="38"/>
      <c r="AF231" s="38"/>
      <c r="AG231" s="38"/>
      <c r="AH231" s="38"/>
      <c r="AI231" s="38"/>
      <c r="AJ231" s="38"/>
    </row>
    <row r="232" spans="1:36">
      <c r="A232" s="96"/>
      <c r="B232" s="62"/>
      <c r="C232" s="62"/>
      <c r="D232" s="62"/>
      <c r="E232" s="89"/>
      <c r="F232" s="62"/>
      <c r="G232" s="48"/>
      <c r="H232" s="62"/>
      <c r="I232" s="48"/>
      <c r="J232" s="62"/>
      <c r="K232" s="81"/>
      <c r="L232" s="62"/>
      <c r="M232" s="62"/>
      <c r="N232" s="48"/>
      <c r="O232" s="89"/>
      <c r="P232" s="62"/>
      <c r="Q232" s="48"/>
      <c r="R232" s="26"/>
      <c r="S232" s="62"/>
      <c r="T232" s="48"/>
      <c r="U232" s="173"/>
      <c r="V232" s="38"/>
      <c r="W232" s="94"/>
      <c r="X232" s="38"/>
      <c r="Y232" s="38"/>
      <c r="Z232" s="38"/>
      <c r="AA232" s="38"/>
      <c r="AB232" s="38"/>
      <c r="AC232" s="38"/>
      <c r="AD232" s="38"/>
      <c r="AE232" s="38"/>
      <c r="AF232" s="38"/>
      <c r="AG232" s="38"/>
      <c r="AH232" s="38"/>
      <c r="AI232" s="38"/>
      <c r="AJ232" s="38"/>
    </row>
    <row r="233" spans="1:36">
      <c r="A233" s="96"/>
      <c r="B233" s="62"/>
      <c r="C233" s="62"/>
      <c r="D233" s="62"/>
      <c r="E233" s="89"/>
      <c r="F233" s="62"/>
      <c r="G233" s="48"/>
      <c r="H233" s="62"/>
      <c r="I233" s="48"/>
      <c r="J233" s="62"/>
      <c r="K233" s="81"/>
      <c r="L233" s="62"/>
      <c r="M233" s="62"/>
      <c r="N233" s="48"/>
      <c r="O233" s="89"/>
      <c r="P233" s="62"/>
      <c r="Q233" s="48"/>
      <c r="R233" s="26"/>
      <c r="S233" s="62"/>
      <c r="T233" s="48"/>
      <c r="U233" s="173"/>
      <c r="V233" s="38"/>
      <c r="W233" s="94"/>
      <c r="X233" s="38"/>
      <c r="Y233" s="38"/>
      <c r="Z233" s="38"/>
      <c r="AA233" s="38"/>
      <c r="AB233" s="38"/>
      <c r="AC233" s="38"/>
      <c r="AD233" s="38"/>
      <c r="AE233" s="38"/>
      <c r="AF233" s="38"/>
      <c r="AG233" s="38"/>
      <c r="AH233" s="38"/>
      <c r="AI233" s="38"/>
      <c r="AJ233" s="38"/>
    </row>
    <row r="234" spans="1:36">
      <c r="A234" s="96"/>
      <c r="B234" s="62"/>
      <c r="C234" s="62"/>
      <c r="D234" s="62"/>
      <c r="E234" s="89"/>
      <c r="F234" s="62"/>
      <c r="G234" s="48"/>
      <c r="H234" s="62"/>
      <c r="I234" s="48"/>
      <c r="J234" s="62"/>
      <c r="K234" s="81"/>
      <c r="L234" s="62"/>
      <c r="M234" s="62"/>
      <c r="N234" s="48"/>
      <c r="O234" s="89"/>
      <c r="P234" s="62"/>
      <c r="Q234" s="48"/>
      <c r="R234" s="26"/>
      <c r="S234" s="62"/>
      <c r="T234" s="48"/>
      <c r="U234" s="173"/>
      <c r="V234" s="38"/>
      <c r="W234" s="94"/>
      <c r="X234" s="38"/>
      <c r="Y234" s="38"/>
      <c r="Z234" s="38"/>
      <c r="AA234" s="38"/>
      <c r="AB234" s="38"/>
      <c r="AC234" s="38"/>
      <c r="AD234" s="38"/>
      <c r="AE234" s="38"/>
      <c r="AF234" s="38"/>
      <c r="AG234" s="38"/>
      <c r="AH234" s="38"/>
      <c r="AI234" s="38"/>
      <c r="AJ234" s="38"/>
    </row>
    <row r="235" spans="1:36">
      <c r="A235" s="96"/>
      <c r="B235" s="62"/>
      <c r="C235" s="62"/>
      <c r="D235" s="62"/>
      <c r="E235" s="89"/>
      <c r="F235" s="62"/>
      <c r="G235" s="48"/>
      <c r="H235" s="62"/>
      <c r="I235" s="48"/>
      <c r="J235" s="62"/>
      <c r="K235" s="81"/>
      <c r="L235" s="62"/>
      <c r="M235" s="62"/>
      <c r="N235" s="48"/>
      <c r="O235" s="89"/>
      <c r="P235" s="62"/>
      <c r="Q235" s="48"/>
      <c r="R235" s="26"/>
      <c r="S235" s="62"/>
      <c r="T235" s="48"/>
      <c r="U235" s="173"/>
      <c r="V235" s="38"/>
      <c r="W235" s="94"/>
      <c r="X235" s="38"/>
      <c r="Y235" s="38"/>
      <c r="Z235" s="38"/>
      <c r="AA235" s="38"/>
      <c r="AB235" s="38"/>
      <c r="AC235" s="38"/>
      <c r="AD235" s="38"/>
      <c r="AE235" s="38"/>
      <c r="AF235" s="38"/>
      <c r="AG235" s="38"/>
      <c r="AH235" s="38"/>
      <c r="AI235" s="38"/>
      <c r="AJ235" s="38"/>
    </row>
    <row r="236" spans="1:36">
      <c r="A236" s="96"/>
      <c r="B236" s="62"/>
      <c r="C236" s="62"/>
      <c r="D236" s="62"/>
      <c r="E236" s="89"/>
      <c r="F236" s="62"/>
      <c r="G236" s="48"/>
      <c r="H236" s="62"/>
      <c r="I236" s="48"/>
      <c r="J236" s="62"/>
      <c r="K236" s="81"/>
      <c r="L236" s="62"/>
      <c r="M236" s="62"/>
      <c r="N236" s="48"/>
      <c r="O236" s="89"/>
      <c r="P236" s="62"/>
      <c r="Q236" s="48"/>
      <c r="R236" s="26"/>
      <c r="S236" s="62"/>
      <c r="T236" s="48"/>
      <c r="U236" s="173"/>
      <c r="V236" s="38"/>
      <c r="W236" s="94"/>
      <c r="X236" s="38"/>
      <c r="Y236" s="38"/>
      <c r="Z236" s="38"/>
      <c r="AA236" s="38"/>
      <c r="AB236" s="38"/>
      <c r="AC236" s="38"/>
      <c r="AD236" s="38"/>
      <c r="AE236" s="38"/>
      <c r="AF236" s="38"/>
      <c r="AG236" s="38"/>
      <c r="AH236" s="38"/>
      <c r="AI236" s="38"/>
      <c r="AJ236" s="38"/>
    </row>
    <row r="237" spans="1:36">
      <c r="A237" s="96"/>
      <c r="B237" s="62"/>
      <c r="C237" s="62"/>
      <c r="D237" s="62"/>
      <c r="E237" s="89"/>
      <c r="F237" s="62"/>
      <c r="G237" s="48"/>
      <c r="H237" s="62"/>
      <c r="I237" s="48"/>
      <c r="J237" s="62"/>
      <c r="K237" s="81"/>
      <c r="L237" s="62"/>
      <c r="M237" s="62"/>
      <c r="N237" s="48"/>
      <c r="O237" s="89"/>
      <c r="P237" s="62"/>
      <c r="Q237" s="48"/>
      <c r="R237" s="26"/>
      <c r="S237" s="62"/>
      <c r="T237" s="48"/>
      <c r="U237" s="173"/>
      <c r="V237" s="38"/>
      <c r="W237" s="94"/>
      <c r="X237" s="38"/>
      <c r="Y237" s="38"/>
      <c r="Z237" s="38"/>
      <c r="AA237" s="38"/>
      <c r="AB237" s="38"/>
      <c r="AC237" s="38"/>
      <c r="AD237" s="38"/>
      <c r="AE237" s="38"/>
      <c r="AF237" s="38"/>
      <c r="AG237" s="38"/>
      <c r="AH237" s="38"/>
      <c r="AI237" s="38"/>
      <c r="AJ237" s="38"/>
    </row>
    <row r="238" spans="1:36">
      <c r="A238" s="96"/>
      <c r="B238" s="62"/>
      <c r="C238" s="62"/>
      <c r="D238" s="62"/>
      <c r="E238" s="89"/>
      <c r="F238" s="62"/>
      <c r="G238" s="48"/>
      <c r="H238" s="62"/>
      <c r="I238" s="48"/>
      <c r="J238" s="62"/>
      <c r="K238" s="81"/>
      <c r="L238" s="62"/>
      <c r="M238" s="62"/>
      <c r="N238" s="48"/>
      <c r="O238" s="89"/>
      <c r="P238" s="62"/>
      <c r="Q238" s="48"/>
      <c r="R238" s="26"/>
      <c r="S238" s="62"/>
      <c r="T238" s="48"/>
      <c r="U238" s="173"/>
      <c r="V238" s="38"/>
      <c r="W238" s="94"/>
      <c r="X238" s="38"/>
      <c r="Y238" s="38"/>
      <c r="Z238" s="38"/>
      <c r="AA238" s="38"/>
      <c r="AB238" s="38"/>
      <c r="AC238" s="38"/>
      <c r="AD238" s="38"/>
      <c r="AE238" s="38"/>
      <c r="AF238" s="38"/>
      <c r="AG238" s="38"/>
      <c r="AH238" s="38"/>
      <c r="AI238" s="38"/>
      <c r="AJ238" s="38"/>
    </row>
    <row r="239" spans="1:36">
      <c r="A239" s="96"/>
      <c r="B239" s="62"/>
      <c r="C239" s="62"/>
      <c r="D239" s="62"/>
      <c r="E239" s="89"/>
      <c r="F239" s="62"/>
      <c r="G239" s="48"/>
      <c r="H239" s="62"/>
      <c r="I239" s="48"/>
      <c r="J239" s="62"/>
      <c r="K239" s="81"/>
      <c r="L239" s="62"/>
      <c r="M239" s="62"/>
      <c r="N239" s="48"/>
      <c r="O239" s="89"/>
      <c r="P239" s="62"/>
      <c r="Q239" s="48"/>
      <c r="R239" s="26"/>
      <c r="S239" s="62"/>
      <c r="T239" s="48"/>
      <c r="U239" s="173"/>
      <c r="V239" s="38"/>
      <c r="W239" s="94"/>
      <c r="X239" s="38"/>
      <c r="Y239" s="38"/>
      <c r="Z239" s="38"/>
      <c r="AA239" s="38"/>
      <c r="AB239" s="38"/>
      <c r="AC239" s="38"/>
      <c r="AD239" s="38"/>
      <c r="AE239" s="38"/>
      <c r="AF239" s="38"/>
      <c r="AG239" s="38"/>
      <c r="AH239" s="38"/>
      <c r="AI239" s="38"/>
      <c r="AJ239" s="38"/>
    </row>
    <row r="240" spans="1:36">
      <c r="A240" s="96"/>
      <c r="B240" s="62"/>
      <c r="C240" s="62"/>
      <c r="D240" s="62"/>
      <c r="E240" s="89"/>
      <c r="F240" s="62"/>
      <c r="G240" s="48"/>
      <c r="H240" s="62"/>
      <c r="I240" s="48"/>
      <c r="J240" s="62"/>
      <c r="K240" s="81"/>
      <c r="L240" s="62"/>
      <c r="M240" s="62"/>
      <c r="N240" s="48"/>
      <c r="O240" s="89"/>
      <c r="P240" s="62"/>
      <c r="Q240" s="48"/>
      <c r="R240" s="26"/>
      <c r="S240" s="62"/>
      <c r="T240" s="48"/>
      <c r="U240" s="173"/>
      <c r="V240" s="38"/>
      <c r="W240" s="94"/>
      <c r="X240" s="38"/>
      <c r="Y240" s="38"/>
      <c r="Z240" s="38"/>
      <c r="AA240" s="38"/>
      <c r="AB240" s="38"/>
      <c r="AC240" s="38"/>
      <c r="AD240" s="38"/>
      <c r="AE240" s="38"/>
      <c r="AF240" s="38"/>
      <c r="AG240" s="38"/>
      <c r="AH240" s="38"/>
      <c r="AI240" s="38"/>
      <c r="AJ240" s="38"/>
    </row>
    <row r="241" spans="1:36">
      <c r="A241" s="96"/>
      <c r="B241" s="62"/>
      <c r="C241" s="62"/>
      <c r="D241" s="62"/>
      <c r="E241" s="89"/>
      <c r="F241" s="62"/>
      <c r="G241" s="48"/>
      <c r="H241" s="62"/>
      <c r="I241" s="48"/>
      <c r="J241" s="62"/>
      <c r="K241" s="81"/>
      <c r="L241" s="62"/>
      <c r="M241" s="62"/>
      <c r="N241" s="48"/>
      <c r="O241" s="89"/>
      <c r="P241" s="62"/>
      <c r="Q241" s="48"/>
      <c r="R241" s="26"/>
      <c r="S241" s="62"/>
      <c r="T241" s="48"/>
      <c r="U241" s="173"/>
      <c r="V241" s="38"/>
      <c r="W241" s="94"/>
      <c r="X241" s="38"/>
      <c r="Y241" s="38"/>
      <c r="Z241" s="38"/>
      <c r="AA241" s="38"/>
      <c r="AB241" s="38"/>
      <c r="AC241" s="38"/>
      <c r="AD241" s="38"/>
      <c r="AE241" s="38"/>
      <c r="AF241" s="38"/>
      <c r="AG241" s="38"/>
      <c r="AH241" s="38"/>
      <c r="AI241" s="38"/>
      <c r="AJ241" s="38"/>
    </row>
    <row r="242" spans="1:36">
      <c r="A242" s="96"/>
      <c r="B242" s="62"/>
      <c r="C242" s="62"/>
      <c r="D242" s="62"/>
      <c r="E242" s="89"/>
      <c r="F242" s="62"/>
      <c r="G242" s="48"/>
      <c r="H242" s="62"/>
      <c r="I242" s="48"/>
      <c r="J242" s="62"/>
      <c r="K242" s="81"/>
      <c r="L242" s="62"/>
      <c r="M242" s="62"/>
      <c r="N242" s="48"/>
      <c r="O242" s="89"/>
      <c r="P242" s="62"/>
      <c r="Q242" s="48"/>
      <c r="R242" s="26"/>
      <c r="S242" s="62"/>
      <c r="T242" s="48"/>
      <c r="U242" s="173"/>
      <c r="V242" s="38"/>
      <c r="W242" s="94"/>
      <c r="X242" s="38"/>
      <c r="Y242" s="38"/>
      <c r="Z242" s="38"/>
      <c r="AA242" s="38"/>
      <c r="AB242" s="38"/>
      <c r="AC242" s="38"/>
      <c r="AD242" s="38"/>
      <c r="AE242" s="38"/>
      <c r="AF242" s="38"/>
      <c r="AG242" s="38"/>
      <c r="AH242" s="38"/>
      <c r="AI242" s="38"/>
      <c r="AJ242" s="38"/>
    </row>
    <row r="243" spans="1:36">
      <c r="A243" s="96"/>
      <c r="B243" s="62"/>
      <c r="C243" s="62"/>
      <c r="D243" s="62"/>
      <c r="E243" s="89"/>
      <c r="F243" s="62"/>
      <c r="G243" s="48"/>
      <c r="H243" s="62"/>
      <c r="I243" s="48"/>
      <c r="J243" s="62"/>
      <c r="K243" s="81"/>
      <c r="L243" s="62"/>
      <c r="M243" s="62"/>
      <c r="N243" s="48"/>
      <c r="O243" s="89"/>
      <c r="P243" s="62"/>
      <c r="Q243" s="48"/>
      <c r="R243" s="26"/>
      <c r="S243" s="62"/>
      <c r="T243" s="48"/>
      <c r="U243" s="173"/>
      <c r="V243" s="38"/>
      <c r="W243" s="94"/>
      <c r="X243" s="38"/>
      <c r="Y243" s="38"/>
      <c r="Z243" s="38"/>
      <c r="AA243" s="38"/>
      <c r="AB243" s="38"/>
      <c r="AC243" s="38"/>
      <c r="AD243" s="38"/>
      <c r="AE243" s="38"/>
      <c r="AF243" s="38"/>
      <c r="AG243" s="38"/>
      <c r="AH243" s="38"/>
      <c r="AI243" s="38"/>
      <c r="AJ243" s="38"/>
    </row>
    <row r="244" spans="1:36">
      <c r="A244" s="96"/>
      <c r="B244" s="62"/>
      <c r="C244" s="62"/>
      <c r="D244" s="62"/>
      <c r="E244" s="89"/>
      <c r="F244" s="62"/>
      <c r="G244" s="48"/>
      <c r="H244" s="62"/>
      <c r="I244" s="48"/>
      <c r="J244" s="62"/>
      <c r="K244" s="81"/>
      <c r="L244" s="62"/>
      <c r="M244" s="62"/>
      <c r="N244" s="48"/>
      <c r="O244" s="89"/>
      <c r="P244" s="62"/>
      <c r="Q244" s="48"/>
      <c r="R244" s="26"/>
      <c r="S244" s="62"/>
      <c r="T244" s="48"/>
      <c r="U244" s="173"/>
      <c r="V244" s="38"/>
      <c r="W244" s="94"/>
      <c r="X244" s="38"/>
      <c r="Y244" s="38"/>
      <c r="Z244" s="38"/>
      <c r="AA244" s="38"/>
      <c r="AB244" s="38"/>
      <c r="AC244" s="38"/>
      <c r="AD244" s="38"/>
      <c r="AE244" s="38"/>
      <c r="AF244" s="38"/>
      <c r="AG244" s="38"/>
      <c r="AH244" s="38"/>
      <c r="AI244" s="38"/>
      <c r="AJ244" s="38"/>
    </row>
    <row r="245" spans="1:36">
      <c r="A245" s="96"/>
      <c r="B245" s="62"/>
      <c r="C245" s="62"/>
      <c r="D245" s="62"/>
      <c r="E245" s="89"/>
      <c r="F245" s="62"/>
      <c r="G245" s="48"/>
      <c r="H245" s="62"/>
      <c r="I245" s="48"/>
      <c r="J245" s="62"/>
      <c r="K245" s="81"/>
      <c r="L245" s="62"/>
      <c r="M245" s="62"/>
      <c r="N245" s="48"/>
      <c r="O245" s="89"/>
      <c r="P245" s="62"/>
      <c r="Q245" s="48"/>
      <c r="R245" s="26"/>
      <c r="S245" s="62"/>
      <c r="T245" s="48"/>
      <c r="U245" s="173"/>
      <c r="V245" s="38"/>
      <c r="W245" s="94"/>
      <c r="X245" s="38"/>
      <c r="Y245" s="38"/>
      <c r="Z245" s="38"/>
      <c r="AA245" s="38"/>
      <c r="AB245" s="38"/>
      <c r="AC245" s="38"/>
      <c r="AD245" s="38"/>
      <c r="AE245" s="38"/>
      <c r="AF245" s="38"/>
      <c r="AG245" s="38"/>
      <c r="AH245" s="38"/>
      <c r="AI245" s="38"/>
      <c r="AJ245" s="38"/>
    </row>
    <row r="246" spans="1:36">
      <c r="A246" s="96"/>
      <c r="B246" s="62"/>
      <c r="C246" s="62"/>
      <c r="D246" s="62"/>
      <c r="E246" s="89"/>
      <c r="F246" s="62"/>
      <c r="G246" s="48"/>
      <c r="H246" s="62"/>
      <c r="I246" s="48"/>
      <c r="J246" s="62"/>
      <c r="K246" s="81"/>
      <c r="L246" s="62"/>
      <c r="M246" s="62"/>
      <c r="N246" s="48"/>
      <c r="O246" s="89"/>
      <c r="P246" s="62"/>
      <c r="Q246" s="48"/>
      <c r="R246" s="26"/>
      <c r="S246" s="62"/>
      <c r="T246" s="48"/>
      <c r="U246" s="173"/>
      <c r="V246" s="38"/>
      <c r="W246" s="94"/>
      <c r="X246" s="38"/>
      <c r="Y246" s="38"/>
      <c r="Z246" s="38"/>
      <c r="AA246" s="38"/>
      <c r="AB246" s="38"/>
      <c r="AC246" s="38"/>
      <c r="AD246" s="38"/>
      <c r="AE246" s="38"/>
      <c r="AF246" s="38"/>
      <c r="AG246" s="38"/>
      <c r="AH246" s="38"/>
      <c r="AI246" s="38"/>
      <c r="AJ246" s="38"/>
    </row>
    <row r="247" spans="1:36">
      <c r="A247" s="96"/>
      <c r="B247" s="62"/>
      <c r="C247" s="62"/>
      <c r="D247" s="62"/>
      <c r="E247" s="89"/>
      <c r="F247" s="62"/>
      <c r="G247" s="48"/>
      <c r="H247" s="62"/>
      <c r="I247" s="48"/>
      <c r="J247" s="62"/>
      <c r="K247" s="81"/>
      <c r="L247" s="62"/>
      <c r="M247" s="62"/>
      <c r="N247" s="48"/>
      <c r="O247" s="89"/>
      <c r="P247" s="62"/>
      <c r="Q247" s="48"/>
      <c r="R247" s="26"/>
      <c r="S247" s="62"/>
      <c r="T247" s="48"/>
      <c r="U247" s="173"/>
      <c r="V247" s="38"/>
      <c r="W247" s="94"/>
      <c r="X247" s="38"/>
      <c r="Y247" s="38"/>
      <c r="Z247" s="38"/>
      <c r="AA247" s="38"/>
      <c r="AB247" s="38"/>
      <c r="AC247" s="38"/>
      <c r="AD247" s="38"/>
      <c r="AE247" s="38"/>
      <c r="AF247" s="38"/>
      <c r="AG247" s="38"/>
      <c r="AH247" s="38"/>
      <c r="AI247" s="38"/>
      <c r="AJ247" s="38"/>
    </row>
    <row r="248" spans="1:36">
      <c r="A248" s="96"/>
      <c r="B248" s="62"/>
      <c r="C248" s="62"/>
      <c r="D248" s="62"/>
      <c r="E248" s="89"/>
      <c r="F248" s="62"/>
      <c r="G248" s="48"/>
      <c r="H248" s="62"/>
      <c r="I248" s="48"/>
      <c r="J248" s="62"/>
      <c r="K248" s="81"/>
      <c r="L248" s="62"/>
      <c r="M248" s="62"/>
      <c r="N248" s="48"/>
      <c r="O248" s="89"/>
      <c r="P248" s="62"/>
      <c r="Q248" s="48"/>
      <c r="R248" s="26"/>
      <c r="S248" s="62"/>
      <c r="T248" s="48"/>
      <c r="U248" s="173"/>
      <c r="V248" s="38"/>
      <c r="W248" s="94"/>
      <c r="X248" s="38"/>
      <c r="Y248" s="38"/>
      <c r="Z248" s="38"/>
      <c r="AA248" s="38"/>
      <c r="AB248" s="38"/>
      <c r="AC248" s="38"/>
      <c r="AD248" s="38"/>
      <c r="AE248" s="38"/>
      <c r="AF248" s="38"/>
      <c r="AG248" s="38"/>
      <c r="AH248" s="38"/>
      <c r="AI248" s="38"/>
      <c r="AJ248" s="38"/>
    </row>
    <row r="249" spans="1:36">
      <c r="A249" s="96"/>
      <c r="B249" s="62"/>
      <c r="C249" s="62"/>
      <c r="D249" s="62"/>
      <c r="E249" s="89"/>
      <c r="F249" s="62"/>
      <c r="G249" s="48"/>
      <c r="H249" s="62"/>
      <c r="I249" s="48"/>
      <c r="J249" s="62"/>
      <c r="K249" s="81"/>
      <c r="L249" s="62"/>
      <c r="M249" s="62"/>
      <c r="N249" s="48"/>
      <c r="O249" s="89"/>
      <c r="P249" s="62"/>
      <c r="Q249" s="48"/>
      <c r="R249" s="26"/>
      <c r="S249" s="62"/>
      <c r="T249" s="48"/>
      <c r="U249" s="173"/>
      <c r="V249" s="38"/>
      <c r="W249" s="94"/>
      <c r="X249" s="38"/>
      <c r="Y249" s="38"/>
      <c r="Z249" s="38"/>
      <c r="AA249" s="38"/>
      <c r="AB249" s="38"/>
      <c r="AC249" s="38"/>
      <c r="AD249" s="38"/>
      <c r="AE249" s="38"/>
      <c r="AF249" s="38"/>
      <c r="AG249" s="38"/>
      <c r="AH249" s="38"/>
      <c r="AI249" s="38"/>
      <c r="AJ249" s="38"/>
    </row>
    <row r="250" spans="1:36">
      <c r="A250" s="96"/>
      <c r="B250" s="62"/>
      <c r="C250" s="62"/>
      <c r="D250" s="62"/>
      <c r="E250" s="89"/>
      <c r="F250" s="62"/>
      <c r="G250" s="48"/>
      <c r="H250" s="62"/>
      <c r="I250" s="48"/>
      <c r="J250" s="62"/>
      <c r="K250" s="81"/>
      <c r="L250" s="62"/>
      <c r="M250" s="62"/>
      <c r="N250" s="48"/>
      <c r="O250" s="89"/>
      <c r="P250" s="62"/>
      <c r="Q250" s="48"/>
      <c r="R250" s="26"/>
      <c r="S250" s="62"/>
      <c r="T250" s="48"/>
      <c r="U250" s="173"/>
      <c r="V250" s="38"/>
      <c r="W250" s="94"/>
      <c r="X250" s="38"/>
      <c r="Y250" s="38"/>
      <c r="Z250" s="38"/>
      <c r="AA250" s="38"/>
      <c r="AB250" s="38"/>
      <c r="AC250" s="38"/>
      <c r="AD250" s="38"/>
      <c r="AE250" s="38"/>
      <c r="AF250" s="38"/>
      <c r="AG250" s="38"/>
      <c r="AH250" s="38"/>
      <c r="AI250" s="38"/>
      <c r="AJ250" s="38"/>
    </row>
    <row r="251" spans="1:36">
      <c r="A251" s="96"/>
      <c r="B251" s="62"/>
      <c r="C251" s="62"/>
      <c r="D251" s="62"/>
      <c r="E251" s="89"/>
      <c r="F251" s="62"/>
      <c r="G251" s="48"/>
      <c r="H251" s="62"/>
      <c r="I251" s="48"/>
      <c r="J251" s="62"/>
      <c r="K251" s="81"/>
      <c r="L251" s="62"/>
      <c r="M251" s="62"/>
      <c r="N251" s="48"/>
      <c r="O251" s="89"/>
      <c r="P251" s="62"/>
      <c r="Q251" s="48"/>
      <c r="R251" s="26"/>
      <c r="S251" s="62"/>
      <c r="T251" s="48"/>
      <c r="U251" s="173"/>
      <c r="V251" s="38"/>
      <c r="W251" s="94"/>
      <c r="X251" s="38"/>
      <c r="Y251" s="38"/>
      <c r="Z251" s="38"/>
      <c r="AA251" s="38"/>
      <c r="AB251" s="38"/>
      <c r="AC251" s="38"/>
      <c r="AD251" s="38"/>
      <c r="AE251" s="38"/>
      <c r="AF251" s="38"/>
      <c r="AG251" s="38"/>
      <c r="AH251" s="38"/>
      <c r="AI251" s="38"/>
      <c r="AJ251" s="38"/>
    </row>
    <row r="252" spans="1:36">
      <c r="A252" s="96"/>
      <c r="B252" s="62"/>
      <c r="C252" s="62"/>
      <c r="D252" s="62"/>
      <c r="E252" s="89"/>
      <c r="F252" s="62"/>
      <c r="G252" s="48"/>
      <c r="H252" s="62"/>
      <c r="I252" s="48"/>
      <c r="J252" s="62"/>
      <c r="K252" s="81"/>
      <c r="L252" s="62"/>
      <c r="M252" s="62"/>
      <c r="N252" s="48"/>
      <c r="O252" s="89"/>
      <c r="P252" s="62"/>
      <c r="Q252" s="48"/>
      <c r="R252" s="26"/>
      <c r="S252" s="62"/>
      <c r="T252" s="48"/>
      <c r="U252" s="173"/>
      <c r="V252" s="38"/>
      <c r="W252" s="94"/>
      <c r="X252" s="38"/>
      <c r="Y252" s="38"/>
      <c r="Z252" s="38"/>
      <c r="AA252" s="38"/>
      <c r="AB252" s="38"/>
      <c r="AC252" s="38"/>
      <c r="AD252" s="38"/>
      <c r="AE252" s="38"/>
      <c r="AF252" s="38"/>
      <c r="AG252" s="38"/>
      <c r="AH252" s="38"/>
      <c r="AI252" s="38"/>
      <c r="AJ252" s="38"/>
    </row>
    <row r="253" spans="1:36">
      <c r="A253" s="96"/>
      <c r="B253" s="62"/>
      <c r="C253" s="62"/>
      <c r="D253" s="62"/>
      <c r="E253" s="89"/>
      <c r="F253" s="62"/>
      <c r="G253" s="48"/>
      <c r="H253" s="62"/>
      <c r="I253" s="48"/>
      <c r="J253" s="62"/>
      <c r="K253" s="81"/>
      <c r="L253" s="62"/>
      <c r="M253" s="62"/>
      <c r="N253" s="48"/>
      <c r="O253" s="89"/>
      <c r="P253" s="62"/>
      <c r="Q253" s="48"/>
      <c r="R253" s="26"/>
      <c r="S253" s="62"/>
      <c r="T253" s="48"/>
      <c r="U253" s="173"/>
      <c r="V253" s="38"/>
      <c r="W253" s="94"/>
      <c r="X253" s="38"/>
      <c r="Y253" s="38"/>
      <c r="Z253" s="38"/>
      <c r="AA253" s="38"/>
      <c r="AB253" s="38"/>
      <c r="AC253" s="38"/>
      <c r="AD253" s="38"/>
      <c r="AE253" s="38"/>
      <c r="AF253" s="38"/>
      <c r="AG253" s="38"/>
      <c r="AH253" s="38"/>
      <c r="AI253" s="38"/>
      <c r="AJ253" s="38"/>
    </row>
    <row r="254" spans="1:36">
      <c r="A254" s="96"/>
      <c r="B254" s="62"/>
      <c r="C254" s="62"/>
      <c r="D254" s="62"/>
      <c r="E254" s="89"/>
      <c r="F254" s="62"/>
      <c r="G254" s="48"/>
      <c r="H254" s="62"/>
      <c r="I254" s="48"/>
      <c r="J254" s="62"/>
      <c r="K254" s="81"/>
      <c r="L254" s="62"/>
      <c r="M254" s="62"/>
      <c r="N254" s="48"/>
      <c r="O254" s="89"/>
      <c r="P254" s="62"/>
      <c r="Q254" s="48"/>
      <c r="R254" s="26"/>
      <c r="S254" s="62"/>
      <c r="T254" s="48"/>
      <c r="U254" s="173"/>
      <c r="V254" s="38"/>
      <c r="W254" s="94"/>
      <c r="X254" s="38"/>
      <c r="Y254" s="38"/>
      <c r="Z254" s="38"/>
      <c r="AA254" s="38"/>
      <c r="AB254" s="38"/>
      <c r="AC254" s="38"/>
      <c r="AD254" s="38"/>
      <c r="AE254" s="38"/>
      <c r="AF254" s="38"/>
      <c r="AG254" s="38"/>
      <c r="AH254" s="38"/>
      <c r="AI254" s="38"/>
      <c r="AJ254" s="38"/>
    </row>
    <row r="255" spans="1:36">
      <c r="A255" s="96"/>
      <c r="B255" s="62"/>
      <c r="C255" s="62"/>
      <c r="D255" s="62"/>
      <c r="E255" s="89"/>
      <c r="F255" s="62"/>
      <c r="G255" s="48"/>
      <c r="H255" s="62"/>
      <c r="I255" s="48"/>
      <c r="J255" s="62"/>
      <c r="K255" s="81"/>
      <c r="L255" s="62"/>
      <c r="M255" s="62"/>
      <c r="N255" s="48"/>
      <c r="O255" s="89"/>
      <c r="P255" s="62"/>
      <c r="Q255" s="48"/>
      <c r="R255" s="26"/>
      <c r="S255" s="62"/>
      <c r="T255" s="48"/>
      <c r="U255" s="173"/>
      <c r="V255" s="38"/>
      <c r="W255" s="94"/>
      <c r="X255" s="38"/>
      <c r="Y255" s="38"/>
      <c r="Z255" s="38"/>
      <c r="AA255" s="38"/>
      <c r="AB255" s="38"/>
      <c r="AC255" s="38"/>
      <c r="AD255" s="38"/>
      <c r="AE255" s="38"/>
      <c r="AF255" s="38"/>
      <c r="AG255" s="38"/>
      <c r="AH255" s="38"/>
      <c r="AI255" s="38"/>
      <c r="AJ255" s="38"/>
    </row>
    <row r="256" spans="1:36">
      <c r="A256" s="96"/>
      <c r="B256" s="62"/>
      <c r="C256" s="62"/>
      <c r="D256" s="62"/>
      <c r="E256" s="89"/>
      <c r="F256" s="62"/>
      <c r="G256" s="48"/>
      <c r="H256" s="62"/>
      <c r="I256" s="48"/>
      <c r="J256" s="62"/>
      <c r="K256" s="81"/>
      <c r="L256" s="62"/>
      <c r="M256" s="62"/>
      <c r="N256" s="48"/>
      <c r="O256" s="89"/>
      <c r="P256" s="62"/>
      <c r="Q256" s="48"/>
      <c r="R256" s="26"/>
      <c r="S256" s="62"/>
      <c r="T256" s="48"/>
      <c r="U256" s="173"/>
      <c r="V256" s="38"/>
      <c r="W256" s="94"/>
      <c r="X256" s="38"/>
      <c r="Y256" s="38"/>
      <c r="Z256" s="38"/>
      <c r="AA256" s="38"/>
      <c r="AB256" s="38"/>
      <c r="AC256" s="38"/>
      <c r="AD256" s="38"/>
      <c r="AE256" s="38"/>
      <c r="AF256" s="38"/>
      <c r="AG256" s="38"/>
      <c r="AH256" s="38"/>
      <c r="AI256" s="38"/>
      <c r="AJ256" s="38"/>
    </row>
    <row r="257" spans="1:36">
      <c r="A257" s="96"/>
      <c r="B257" s="62"/>
      <c r="C257" s="62"/>
      <c r="D257" s="62"/>
      <c r="E257" s="89"/>
      <c r="F257" s="62"/>
      <c r="G257" s="48"/>
      <c r="H257" s="62"/>
      <c r="I257" s="48"/>
      <c r="J257" s="62"/>
      <c r="K257" s="81"/>
      <c r="L257" s="62"/>
      <c r="M257" s="62"/>
      <c r="N257" s="48"/>
      <c r="O257" s="89"/>
      <c r="P257" s="62"/>
      <c r="Q257" s="48"/>
      <c r="R257" s="26"/>
      <c r="S257" s="62"/>
      <c r="T257" s="48"/>
      <c r="U257" s="173"/>
      <c r="V257" s="38"/>
      <c r="W257" s="94"/>
      <c r="X257" s="38"/>
      <c r="Y257" s="38"/>
      <c r="Z257" s="38"/>
      <c r="AA257" s="38"/>
      <c r="AB257" s="38"/>
      <c r="AC257" s="38"/>
      <c r="AD257" s="38"/>
      <c r="AE257" s="38"/>
      <c r="AF257" s="38"/>
      <c r="AG257" s="38"/>
      <c r="AH257" s="38"/>
      <c r="AI257" s="38"/>
      <c r="AJ257" s="38"/>
    </row>
    <row r="258" spans="1:36">
      <c r="A258" s="96"/>
      <c r="B258" s="62"/>
      <c r="C258" s="62"/>
      <c r="D258" s="62"/>
      <c r="E258" s="89"/>
      <c r="F258" s="62"/>
      <c r="G258" s="48"/>
      <c r="H258" s="62"/>
      <c r="I258" s="48"/>
      <c r="J258" s="62"/>
      <c r="K258" s="81"/>
      <c r="L258" s="62"/>
      <c r="M258" s="62"/>
      <c r="N258" s="48"/>
      <c r="O258" s="89"/>
      <c r="P258" s="62"/>
      <c r="Q258" s="48"/>
      <c r="R258" s="26"/>
      <c r="S258" s="62"/>
      <c r="T258" s="48"/>
      <c r="U258" s="173"/>
      <c r="V258" s="38"/>
      <c r="W258" s="94"/>
      <c r="X258" s="38"/>
      <c r="Y258" s="38"/>
      <c r="Z258" s="38"/>
      <c r="AA258" s="38"/>
      <c r="AB258" s="38"/>
      <c r="AC258" s="38"/>
      <c r="AD258" s="38"/>
      <c r="AE258" s="38"/>
      <c r="AF258" s="38"/>
      <c r="AG258" s="38"/>
      <c r="AH258" s="38"/>
      <c r="AI258" s="38"/>
      <c r="AJ258" s="38"/>
    </row>
    <row r="259" spans="1:36">
      <c r="A259" s="96"/>
      <c r="B259" s="62"/>
      <c r="C259" s="62"/>
      <c r="D259" s="62"/>
      <c r="E259" s="89"/>
      <c r="F259" s="62"/>
      <c r="G259" s="48"/>
      <c r="H259" s="62"/>
      <c r="I259" s="48"/>
      <c r="J259" s="62"/>
      <c r="K259" s="81"/>
      <c r="L259" s="62"/>
      <c r="M259" s="62"/>
      <c r="N259" s="48"/>
      <c r="O259" s="89"/>
      <c r="P259" s="62"/>
      <c r="Q259" s="48"/>
      <c r="R259" s="26"/>
      <c r="S259" s="62"/>
      <c r="T259" s="48"/>
      <c r="U259" s="173"/>
      <c r="V259" s="38"/>
      <c r="W259" s="94"/>
      <c r="X259" s="38"/>
      <c r="Y259" s="38"/>
      <c r="Z259" s="38"/>
      <c r="AA259" s="38"/>
      <c r="AB259" s="38"/>
      <c r="AC259" s="38"/>
      <c r="AD259" s="38"/>
      <c r="AE259" s="38"/>
      <c r="AF259" s="38"/>
      <c r="AG259" s="38"/>
      <c r="AH259" s="38"/>
      <c r="AI259" s="38"/>
      <c r="AJ259" s="38"/>
    </row>
    <row r="260" spans="1:36">
      <c r="A260" s="96"/>
      <c r="B260" s="62"/>
      <c r="C260" s="62"/>
      <c r="D260" s="62"/>
      <c r="E260" s="89"/>
      <c r="F260" s="62"/>
      <c r="G260" s="48"/>
      <c r="H260" s="62"/>
      <c r="I260" s="48"/>
      <c r="J260" s="62"/>
      <c r="K260" s="81"/>
      <c r="L260" s="62"/>
      <c r="M260" s="62"/>
      <c r="N260" s="48"/>
      <c r="O260" s="89"/>
      <c r="P260" s="62"/>
      <c r="Q260" s="48"/>
      <c r="R260" s="26"/>
      <c r="S260" s="62"/>
      <c r="T260" s="48"/>
      <c r="U260" s="173"/>
      <c r="V260" s="38"/>
      <c r="W260" s="94"/>
      <c r="X260" s="38"/>
      <c r="Y260" s="38"/>
      <c r="Z260" s="38"/>
      <c r="AA260" s="38"/>
      <c r="AB260" s="38"/>
      <c r="AC260" s="38"/>
      <c r="AD260" s="38"/>
      <c r="AE260" s="38"/>
      <c r="AF260" s="38"/>
      <c r="AG260" s="38"/>
      <c r="AH260" s="38"/>
      <c r="AI260" s="38"/>
      <c r="AJ260" s="38"/>
    </row>
    <row r="261" spans="1:36">
      <c r="A261" s="96"/>
      <c r="B261" s="62"/>
      <c r="C261" s="62"/>
      <c r="D261" s="62"/>
      <c r="E261" s="89"/>
      <c r="F261" s="62"/>
      <c r="G261" s="48"/>
      <c r="H261" s="62"/>
      <c r="I261" s="48"/>
      <c r="J261" s="62"/>
      <c r="K261" s="81"/>
      <c r="L261" s="62"/>
      <c r="M261" s="62"/>
      <c r="N261" s="48"/>
      <c r="O261" s="89"/>
      <c r="P261" s="62"/>
      <c r="Q261" s="48"/>
      <c r="R261" s="26"/>
      <c r="S261" s="62"/>
      <c r="T261" s="48"/>
      <c r="U261" s="173"/>
      <c r="V261" s="38"/>
      <c r="W261" s="94"/>
      <c r="X261" s="38"/>
      <c r="Y261" s="38"/>
      <c r="Z261" s="38"/>
      <c r="AA261" s="38"/>
      <c r="AB261" s="38"/>
      <c r="AC261" s="38"/>
      <c r="AD261" s="38"/>
      <c r="AE261" s="38"/>
      <c r="AF261" s="38"/>
      <c r="AG261" s="38"/>
      <c r="AH261" s="38"/>
      <c r="AI261" s="38"/>
      <c r="AJ261" s="38"/>
    </row>
    <row r="262" spans="1:36">
      <c r="A262" s="96"/>
      <c r="B262" s="62"/>
      <c r="C262" s="62"/>
      <c r="D262" s="62"/>
      <c r="E262" s="89"/>
      <c r="F262" s="62"/>
      <c r="G262" s="48"/>
      <c r="H262" s="62"/>
      <c r="I262" s="48"/>
      <c r="J262" s="62"/>
      <c r="K262" s="81"/>
      <c r="L262" s="62"/>
      <c r="M262" s="62"/>
      <c r="N262" s="48"/>
      <c r="O262" s="89"/>
      <c r="P262" s="62"/>
      <c r="Q262" s="48"/>
      <c r="R262" s="26"/>
      <c r="S262" s="62"/>
      <c r="T262" s="48"/>
      <c r="U262" s="173"/>
      <c r="V262" s="38"/>
      <c r="W262" s="94"/>
      <c r="X262" s="38"/>
      <c r="Y262" s="38"/>
      <c r="Z262" s="38"/>
      <c r="AA262" s="38"/>
      <c r="AB262" s="38"/>
      <c r="AC262" s="38"/>
      <c r="AD262" s="38"/>
      <c r="AE262" s="38"/>
      <c r="AF262" s="38"/>
      <c r="AG262" s="38"/>
      <c r="AH262" s="38"/>
      <c r="AI262" s="38"/>
      <c r="AJ262" s="38"/>
    </row>
    <row r="263" spans="1:36">
      <c r="A263" s="96"/>
      <c r="B263" s="62"/>
      <c r="C263" s="62"/>
      <c r="D263" s="62"/>
      <c r="E263" s="89"/>
      <c r="F263" s="62"/>
      <c r="G263" s="48"/>
      <c r="H263" s="62"/>
      <c r="I263" s="48"/>
      <c r="J263" s="62"/>
      <c r="K263" s="81"/>
      <c r="L263" s="62"/>
      <c r="M263" s="62"/>
      <c r="N263" s="48"/>
      <c r="O263" s="89"/>
      <c r="P263" s="62"/>
      <c r="Q263" s="48"/>
      <c r="R263" s="26"/>
      <c r="S263" s="62"/>
      <c r="T263" s="48"/>
      <c r="U263" s="173"/>
      <c r="V263" s="38"/>
      <c r="W263" s="94"/>
      <c r="X263" s="38"/>
      <c r="Y263" s="38"/>
      <c r="Z263" s="38"/>
      <c r="AA263" s="38"/>
      <c r="AB263" s="38"/>
      <c r="AC263" s="38"/>
      <c r="AD263" s="38"/>
      <c r="AE263" s="38"/>
      <c r="AF263" s="38"/>
      <c r="AG263" s="38"/>
      <c r="AH263" s="38"/>
      <c r="AI263" s="38"/>
      <c r="AJ263" s="38"/>
    </row>
    <row r="264" spans="1:36">
      <c r="A264" s="96"/>
      <c r="B264" s="62"/>
      <c r="C264" s="62"/>
      <c r="D264" s="62"/>
      <c r="E264" s="89"/>
      <c r="F264" s="62"/>
      <c r="G264" s="48"/>
      <c r="H264" s="62"/>
      <c r="I264" s="48"/>
      <c r="J264" s="62"/>
      <c r="K264" s="81"/>
      <c r="L264" s="62"/>
      <c r="M264" s="62"/>
      <c r="N264" s="48"/>
      <c r="O264" s="89"/>
      <c r="P264" s="62"/>
      <c r="Q264" s="48"/>
      <c r="R264" s="26"/>
      <c r="S264" s="62"/>
      <c r="T264" s="48"/>
      <c r="U264" s="173"/>
      <c r="V264" s="38"/>
      <c r="W264" s="94"/>
      <c r="X264" s="38"/>
      <c r="Y264" s="38"/>
      <c r="Z264" s="38"/>
      <c r="AA264" s="38"/>
      <c r="AB264" s="38"/>
      <c r="AC264" s="38"/>
      <c r="AD264" s="38"/>
      <c r="AE264" s="38"/>
      <c r="AF264" s="38"/>
      <c r="AG264" s="38"/>
      <c r="AH264" s="38"/>
      <c r="AI264" s="38"/>
      <c r="AJ264" s="38"/>
    </row>
    <row r="265" spans="1:36">
      <c r="A265" s="96"/>
      <c r="B265" s="62"/>
      <c r="C265" s="62"/>
      <c r="D265" s="62"/>
      <c r="E265" s="89"/>
      <c r="F265" s="62"/>
      <c r="G265" s="48"/>
      <c r="H265" s="62"/>
      <c r="I265" s="48"/>
      <c r="J265" s="62"/>
      <c r="K265" s="81"/>
      <c r="L265" s="62"/>
      <c r="M265" s="62"/>
      <c r="N265" s="48"/>
      <c r="O265" s="89"/>
      <c r="P265" s="62"/>
      <c r="Q265" s="48"/>
      <c r="R265" s="26"/>
      <c r="S265" s="62"/>
      <c r="T265" s="48"/>
      <c r="U265" s="173"/>
      <c r="V265" s="38"/>
      <c r="W265" s="94"/>
      <c r="X265" s="38"/>
      <c r="Y265" s="38"/>
      <c r="Z265" s="38"/>
      <c r="AA265" s="38"/>
      <c r="AB265" s="38"/>
      <c r="AC265" s="38"/>
      <c r="AD265" s="38"/>
      <c r="AE265" s="38"/>
      <c r="AF265" s="38"/>
      <c r="AG265" s="38"/>
      <c r="AH265" s="38"/>
      <c r="AI265" s="38"/>
      <c r="AJ265" s="38"/>
    </row>
    <row r="266" spans="1:36">
      <c r="A266" s="96"/>
      <c r="B266" s="62"/>
      <c r="C266" s="62"/>
      <c r="D266" s="62"/>
      <c r="E266" s="89"/>
      <c r="F266" s="62"/>
      <c r="G266" s="48"/>
      <c r="H266" s="62"/>
      <c r="I266" s="48"/>
      <c r="J266" s="62"/>
      <c r="K266" s="81"/>
      <c r="L266" s="62"/>
      <c r="M266" s="62"/>
      <c r="N266" s="48"/>
      <c r="O266" s="89"/>
      <c r="P266" s="62"/>
      <c r="Q266" s="48"/>
      <c r="R266" s="26"/>
      <c r="S266" s="62"/>
      <c r="T266" s="48"/>
      <c r="U266" s="173"/>
      <c r="V266" s="38"/>
      <c r="W266" s="94"/>
      <c r="X266" s="38"/>
      <c r="Y266" s="38"/>
      <c r="Z266" s="38"/>
      <c r="AA266" s="38"/>
      <c r="AB266" s="38"/>
      <c r="AC266" s="38"/>
      <c r="AD266" s="38"/>
      <c r="AE266" s="38"/>
      <c r="AF266" s="38"/>
      <c r="AG266" s="38"/>
      <c r="AH266" s="38"/>
      <c r="AI266" s="38"/>
      <c r="AJ266" s="38"/>
    </row>
    <row r="267" spans="1:36">
      <c r="A267" s="96"/>
      <c r="B267" s="62"/>
      <c r="C267" s="62"/>
      <c r="D267" s="62"/>
      <c r="E267" s="89"/>
      <c r="F267" s="62"/>
      <c r="G267" s="48"/>
      <c r="H267" s="62"/>
      <c r="I267" s="48"/>
      <c r="J267" s="62"/>
      <c r="K267" s="81"/>
      <c r="L267" s="62"/>
      <c r="M267" s="62"/>
      <c r="N267" s="48"/>
      <c r="O267" s="89"/>
      <c r="P267" s="62"/>
      <c r="Q267" s="48"/>
      <c r="R267" s="26"/>
      <c r="S267" s="62"/>
      <c r="T267" s="48"/>
      <c r="U267" s="173"/>
      <c r="V267" s="38"/>
      <c r="W267" s="94"/>
      <c r="X267" s="38"/>
      <c r="Y267" s="38"/>
      <c r="Z267" s="38"/>
      <c r="AA267" s="38"/>
      <c r="AB267" s="38"/>
      <c r="AC267" s="38"/>
      <c r="AD267" s="38"/>
      <c r="AE267" s="38"/>
      <c r="AF267" s="38"/>
      <c r="AG267" s="38"/>
      <c r="AH267" s="38"/>
      <c r="AI267" s="38"/>
      <c r="AJ267" s="38"/>
    </row>
    <row r="268" spans="1:36">
      <c r="A268" s="96"/>
      <c r="B268" s="62"/>
      <c r="C268" s="62"/>
      <c r="D268" s="62"/>
      <c r="E268" s="89"/>
      <c r="F268" s="62"/>
      <c r="G268" s="48"/>
      <c r="H268" s="62"/>
      <c r="I268" s="48"/>
      <c r="J268" s="62"/>
      <c r="K268" s="81"/>
      <c r="L268" s="62"/>
      <c r="M268" s="62"/>
      <c r="N268" s="48"/>
      <c r="O268" s="89"/>
      <c r="P268" s="62"/>
      <c r="Q268" s="48"/>
      <c r="R268" s="26"/>
      <c r="S268" s="62"/>
      <c r="T268" s="48"/>
      <c r="U268" s="173"/>
      <c r="V268" s="38"/>
      <c r="W268" s="94"/>
      <c r="X268" s="38"/>
      <c r="Y268" s="38"/>
      <c r="Z268" s="38"/>
      <c r="AA268" s="38"/>
      <c r="AB268" s="38"/>
      <c r="AC268" s="38"/>
      <c r="AD268" s="38"/>
      <c r="AE268" s="38"/>
      <c r="AF268" s="38"/>
      <c r="AG268" s="38"/>
      <c r="AH268" s="38"/>
      <c r="AI268" s="38"/>
      <c r="AJ268" s="38"/>
    </row>
    <row r="269" spans="1:36">
      <c r="A269" s="96"/>
      <c r="B269" s="62"/>
      <c r="C269" s="62"/>
      <c r="D269" s="62"/>
      <c r="E269" s="89"/>
      <c r="F269" s="62"/>
      <c r="G269" s="48"/>
      <c r="H269" s="62"/>
      <c r="I269" s="48"/>
      <c r="J269" s="62"/>
      <c r="K269" s="81"/>
      <c r="L269" s="62"/>
      <c r="M269" s="62"/>
      <c r="N269" s="48"/>
      <c r="O269" s="89"/>
      <c r="P269" s="62"/>
      <c r="Q269" s="48"/>
      <c r="R269" s="26"/>
      <c r="S269" s="62"/>
      <c r="T269" s="48"/>
      <c r="U269" s="173"/>
      <c r="V269" s="38"/>
      <c r="W269" s="94"/>
      <c r="X269" s="38"/>
      <c r="Y269" s="38"/>
      <c r="Z269" s="38"/>
      <c r="AA269" s="38"/>
      <c r="AB269" s="38"/>
      <c r="AC269" s="38"/>
      <c r="AD269" s="38"/>
      <c r="AE269" s="38"/>
      <c r="AF269" s="38"/>
      <c r="AG269" s="38"/>
      <c r="AH269" s="38"/>
      <c r="AI269" s="38"/>
      <c r="AJ269" s="38"/>
    </row>
    <row r="270" spans="1:36">
      <c r="A270" s="96"/>
      <c r="B270" s="62"/>
      <c r="C270" s="62"/>
      <c r="D270" s="62"/>
      <c r="E270" s="89"/>
      <c r="F270" s="62"/>
      <c r="G270" s="48"/>
      <c r="H270" s="62"/>
      <c r="I270" s="48"/>
      <c r="J270" s="62"/>
      <c r="K270" s="81"/>
      <c r="L270" s="62"/>
      <c r="M270" s="62"/>
      <c r="N270" s="48"/>
      <c r="O270" s="89"/>
      <c r="P270" s="62"/>
      <c r="Q270" s="48"/>
      <c r="R270" s="26"/>
      <c r="S270" s="62"/>
      <c r="T270" s="48"/>
      <c r="U270" s="173"/>
      <c r="V270" s="38"/>
      <c r="W270" s="94"/>
      <c r="X270" s="38"/>
      <c r="Y270" s="38"/>
      <c r="Z270" s="38"/>
      <c r="AA270" s="38"/>
      <c r="AB270" s="38"/>
      <c r="AC270" s="38"/>
      <c r="AD270" s="38"/>
      <c r="AE270" s="38"/>
      <c r="AF270" s="38"/>
      <c r="AG270" s="38"/>
      <c r="AH270" s="38"/>
      <c r="AI270" s="38"/>
      <c r="AJ270" s="38"/>
    </row>
    <row r="271" spans="1:36">
      <c r="A271" s="96"/>
      <c r="B271" s="62"/>
      <c r="C271" s="62"/>
      <c r="D271" s="62"/>
      <c r="E271" s="89"/>
      <c r="F271" s="62"/>
      <c r="G271" s="48"/>
      <c r="H271" s="62"/>
      <c r="I271" s="48"/>
      <c r="J271" s="62"/>
      <c r="K271" s="81"/>
      <c r="L271" s="62"/>
      <c r="M271" s="62"/>
      <c r="N271" s="48"/>
      <c r="O271" s="89"/>
      <c r="P271" s="62"/>
      <c r="Q271" s="48"/>
      <c r="R271" s="26"/>
      <c r="S271" s="62"/>
      <c r="T271" s="48"/>
      <c r="U271" s="173"/>
      <c r="V271" s="38"/>
      <c r="W271" s="94"/>
      <c r="X271" s="38"/>
      <c r="Y271" s="38"/>
      <c r="Z271" s="38"/>
      <c r="AA271" s="38"/>
      <c r="AB271" s="38"/>
      <c r="AC271" s="38"/>
      <c r="AD271" s="38"/>
      <c r="AE271" s="38"/>
      <c r="AF271" s="38"/>
      <c r="AG271" s="38"/>
      <c r="AH271" s="38"/>
      <c r="AI271" s="38"/>
      <c r="AJ271" s="38"/>
    </row>
    <row r="272" spans="1:36">
      <c r="A272" s="96"/>
      <c r="B272" s="62"/>
      <c r="C272" s="62"/>
      <c r="D272" s="62"/>
      <c r="E272" s="89"/>
      <c r="F272" s="62"/>
      <c r="G272" s="48"/>
      <c r="H272" s="62"/>
      <c r="I272" s="48"/>
      <c r="J272" s="62"/>
      <c r="K272" s="81"/>
      <c r="L272" s="62"/>
      <c r="M272" s="62"/>
      <c r="N272" s="48"/>
      <c r="O272" s="89"/>
      <c r="P272" s="62"/>
      <c r="Q272" s="48"/>
      <c r="R272" s="26"/>
      <c r="S272" s="62"/>
      <c r="T272" s="48"/>
      <c r="U272" s="173"/>
      <c r="V272" s="38"/>
      <c r="W272" s="94"/>
      <c r="X272" s="38"/>
      <c r="Y272" s="38"/>
      <c r="Z272" s="38"/>
      <c r="AA272" s="38"/>
      <c r="AB272" s="38"/>
      <c r="AC272" s="38"/>
      <c r="AD272" s="38"/>
      <c r="AE272" s="38"/>
      <c r="AF272" s="38"/>
      <c r="AG272" s="38"/>
      <c r="AH272" s="38"/>
      <c r="AI272" s="38"/>
      <c r="AJ272" s="38"/>
    </row>
    <row r="273" spans="1:36">
      <c r="A273" s="96"/>
      <c r="B273" s="62"/>
      <c r="C273" s="62"/>
      <c r="D273" s="62"/>
      <c r="E273" s="89"/>
      <c r="F273" s="62"/>
      <c r="G273" s="48"/>
      <c r="H273" s="62"/>
      <c r="I273" s="48"/>
      <c r="J273" s="62"/>
      <c r="K273" s="81"/>
      <c r="L273" s="62"/>
      <c r="M273" s="62"/>
      <c r="N273" s="48"/>
      <c r="O273" s="89"/>
      <c r="P273" s="62"/>
      <c r="Q273" s="48"/>
      <c r="R273" s="26"/>
      <c r="S273" s="62"/>
      <c r="T273" s="48"/>
      <c r="U273" s="173"/>
      <c r="V273" s="38"/>
      <c r="W273" s="94"/>
      <c r="X273" s="38"/>
      <c r="Y273" s="38"/>
      <c r="Z273" s="38"/>
      <c r="AA273" s="38"/>
      <c r="AB273" s="38"/>
      <c r="AC273" s="38"/>
      <c r="AD273" s="38"/>
      <c r="AE273" s="38"/>
      <c r="AF273" s="38"/>
      <c r="AG273" s="38"/>
      <c r="AH273" s="38"/>
      <c r="AI273" s="38"/>
      <c r="AJ273" s="38"/>
    </row>
    <row r="274" spans="1:36">
      <c r="A274" s="96"/>
      <c r="B274" s="62"/>
      <c r="C274" s="62"/>
      <c r="D274" s="62"/>
      <c r="E274" s="89"/>
      <c r="F274" s="62"/>
      <c r="G274" s="48"/>
      <c r="H274" s="62"/>
      <c r="I274" s="48"/>
      <c r="J274" s="62"/>
      <c r="K274" s="81"/>
      <c r="L274" s="62"/>
      <c r="M274" s="62"/>
      <c r="N274" s="48"/>
      <c r="O274" s="89"/>
      <c r="P274" s="62"/>
      <c r="Q274" s="48"/>
      <c r="R274" s="26"/>
      <c r="S274" s="62"/>
      <c r="T274" s="48"/>
      <c r="U274" s="173"/>
      <c r="V274" s="38"/>
      <c r="W274" s="94"/>
      <c r="X274" s="38"/>
      <c r="Y274" s="38"/>
      <c r="Z274" s="38"/>
      <c r="AA274" s="38"/>
      <c r="AB274" s="38"/>
      <c r="AC274" s="38"/>
      <c r="AD274" s="38"/>
      <c r="AE274" s="38"/>
      <c r="AF274" s="38"/>
      <c r="AG274" s="38"/>
      <c r="AH274" s="38"/>
      <c r="AI274" s="38"/>
      <c r="AJ274" s="38"/>
    </row>
    <row r="275" spans="1:36">
      <c r="A275" s="96"/>
      <c r="B275" s="62"/>
      <c r="C275" s="62"/>
      <c r="D275" s="62"/>
      <c r="E275" s="89"/>
      <c r="F275" s="62"/>
      <c r="G275" s="48"/>
      <c r="H275" s="62"/>
      <c r="I275" s="48"/>
      <c r="J275" s="62"/>
      <c r="K275" s="81"/>
      <c r="L275" s="62"/>
      <c r="M275" s="62"/>
      <c r="N275" s="48"/>
      <c r="O275" s="89"/>
      <c r="P275" s="62"/>
      <c r="Q275" s="48"/>
      <c r="R275" s="26"/>
      <c r="S275" s="62"/>
      <c r="T275" s="48"/>
      <c r="U275" s="173"/>
      <c r="V275" s="38"/>
      <c r="W275" s="94"/>
      <c r="X275" s="38"/>
      <c r="Y275" s="38"/>
      <c r="Z275" s="38"/>
      <c r="AA275" s="38"/>
      <c r="AB275" s="38"/>
      <c r="AC275" s="38"/>
      <c r="AD275" s="38"/>
      <c r="AE275" s="38"/>
      <c r="AF275" s="38"/>
      <c r="AG275" s="38"/>
      <c r="AH275" s="38"/>
      <c r="AI275" s="38"/>
      <c r="AJ275" s="38"/>
    </row>
    <row r="276" spans="1:36">
      <c r="A276" s="96"/>
      <c r="B276" s="62"/>
      <c r="C276" s="62"/>
      <c r="D276" s="62"/>
      <c r="E276" s="89"/>
      <c r="F276" s="62"/>
      <c r="G276" s="48"/>
      <c r="H276" s="62"/>
      <c r="I276" s="48"/>
      <c r="J276" s="62"/>
      <c r="K276" s="81"/>
      <c r="L276" s="62"/>
      <c r="M276" s="62"/>
      <c r="N276" s="48"/>
      <c r="O276" s="89"/>
      <c r="P276" s="62"/>
      <c r="Q276" s="48"/>
      <c r="R276" s="26"/>
      <c r="S276" s="62"/>
      <c r="T276" s="48"/>
      <c r="U276" s="173"/>
      <c r="V276" s="38"/>
      <c r="W276" s="94"/>
      <c r="X276" s="38"/>
      <c r="Y276" s="38"/>
      <c r="Z276" s="38"/>
      <c r="AA276" s="38"/>
      <c r="AB276" s="38"/>
      <c r="AC276" s="38"/>
      <c r="AD276" s="38"/>
      <c r="AE276" s="38"/>
      <c r="AF276" s="38"/>
      <c r="AG276" s="38"/>
      <c r="AH276" s="38"/>
      <c r="AI276" s="38"/>
      <c r="AJ276" s="38"/>
    </row>
    <row r="277" spans="1:36">
      <c r="A277" s="96"/>
      <c r="B277" s="62"/>
      <c r="C277" s="62"/>
      <c r="D277" s="62"/>
      <c r="E277" s="89"/>
      <c r="F277" s="62"/>
      <c r="G277" s="48"/>
      <c r="H277" s="62"/>
      <c r="I277" s="48"/>
      <c r="J277" s="62"/>
      <c r="K277" s="81"/>
      <c r="L277" s="62"/>
      <c r="M277" s="62"/>
      <c r="N277" s="48"/>
      <c r="O277" s="89"/>
      <c r="P277" s="62"/>
      <c r="Q277" s="48"/>
      <c r="R277" s="26"/>
      <c r="S277" s="62"/>
      <c r="T277" s="48"/>
      <c r="U277" s="173"/>
      <c r="V277" s="38"/>
      <c r="W277" s="94"/>
      <c r="X277" s="38"/>
      <c r="Y277" s="38"/>
      <c r="Z277" s="38"/>
      <c r="AA277" s="38"/>
      <c r="AB277" s="38"/>
      <c r="AC277" s="38"/>
      <c r="AD277" s="38"/>
      <c r="AE277" s="38"/>
      <c r="AF277" s="38"/>
      <c r="AG277" s="38"/>
      <c r="AH277" s="38"/>
      <c r="AI277" s="38"/>
      <c r="AJ277" s="38"/>
    </row>
    <row r="278" spans="1:36">
      <c r="A278" s="96"/>
      <c r="B278" s="62"/>
      <c r="C278" s="62"/>
      <c r="D278" s="62"/>
      <c r="E278" s="89"/>
      <c r="F278" s="62"/>
      <c r="G278" s="48"/>
      <c r="H278" s="62"/>
      <c r="I278" s="48"/>
      <c r="J278" s="62"/>
      <c r="K278" s="81"/>
      <c r="L278" s="62"/>
      <c r="M278" s="62"/>
      <c r="N278" s="48"/>
      <c r="O278" s="89"/>
      <c r="P278" s="62"/>
      <c r="Q278" s="48"/>
      <c r="R278" s="26"/>
      <c r="S278" s="62"/>
      <c r="T278" s="48"/>
      <c r="U278" s="173"/>
      <c r="V278" s="38"/>
      <c r="W278" s="94"/>
      <c r="X278" s="38"/>
      <c r="Y278" s="38"/>
      <c r="Z278" s="38"/>
      <c r="AA278" s="38"/>
      <c r="AB278" s="38"/>
      <c r="AC278" s="38"/>
      <c r="AD278" s="38"/>
      <c r="AE278" s="38"/>
      <c r="AF278" s="38"/>
      <c r="AG278" s="38"/>
      <c r="AH278" s="38"/>
      <c r="AI278" s="38"/>
      <c r="AJ278" s="38"/>
    </row>
    <row r="279" spans="1:36">
      <c r="A279" s="96"/>
      <c r="B279" s="62"/>
      <c r="C279" s="62"/>
      <c r="D279" s="62"/>
      <c r="E279" s="89"/>
      <c r="F279" s="62"/>
      <c r="G279" s="48"/>
      <c r="H279" s="62"/>
      <c r="I279" s="48"/>
      <c r="J279" s="62"/>
      <c r="K279" s="81"/>
      <c r="L279" s="62"/>
      <c r="M279" s="62"/>
      <c r="N279" s="48"/>
      <c r="O279" s="89"/>
      <c r="P279" s="62"/>
      <c r="Q279" s="48"/>
      <c r="R279" s="26"/>
      <c r="S279" s="62"/>
      <c r="T279" s="48"/>
      <c r="U279" s="173"/>
      <c r="V279" s="38"/>
      <c r="W279" s="94"/>
      <c r="X279" s="38"/>
      <c r="Y279" s="38"/>
      <c r="Z279" s="38"/>
      <c r="AA279" s="38"/>
      <c r="AB279" s="38"/>
      <c r="AC279" s="38"/>
      <c r="AD279" s="38"/>
      <c r="AE279" s="38"/>
      <c r="AF279" s="38"/>
      <c r="AG279" s="38"/>
      <c r="AH279" s="38"/>
      <c r="AI279" s="38"/>
      <c r="AJ279" s="38"/>
    </row>
    <row r="280" spans="1:36">
      <c r="A280" s="96"/>
      <c r="B280" s="62"/>
      <c r="C280" s="62"/>
      <c r="D280" s="62"/>
      <c r="E280" s="89"/>
      <c r="F280" s="62"/>
      <c r="G280" s="48"/>
      <c r="H280" s="62"/>
      <c r="I280" s="48"/>
      <c r="J280" s="62"/>
      <c r="K280" s="81"/>
      <c r="L280" s="62"/>
      <c r="M280" s="62"/>
      <c r="N280" s="48"/>
      <c r="O280" s="89"/>
      <c r="P280" s="62"/>
      <c r="Q280" s="48"/>
      <c r="R280" s="26"/>
      <c r="S280" s="62"/>
      <c r="T280" s="48"/>
      <c r="U280" s="173"/>
      <c r="V280" s="38"/>
      <c r="W280" s="94"/>
      <c r="X280" s="38"/>
      <c r="Y280" s="38"/>
      <c r="Z280" s="38"/>
      <c r="AA280" s="38"/>
      <c r="AB280" s="38"/>
      <c r="AC280" s="38"/>
      <c r="AD280" s="38"/>
      <c r="AE280" s="38"/>
      <c r="AF280" s="38"/>
      <c r="AG280" s="38"/>
      <c r="AH280" s="38"/>
      <c r="AI280" s="38"/>
      <c r="AJ280" s="38"/>
    </row>
    <row r="281" spans="1:36">
      <c r="A281" s="96"/>
      <c r="B281" s="62"/>
      <c r="C281" s="62"/>
      <c r="D281" s="62"/>
      <c r="E281" s="89"/>
      <c r="F281" s="62"/>
      <c r="G281" s="48"/>
      <c r="H281" s="62"/>
      <c r="I281" s="48"/>
      <c r="J281" s="62"/>
      <c r="K281" s="81"/>
      <c r="L281" s="62"/>
      <c r="M281" s="62"/>
      <c r="N281" s="48"/>
      <c r="O281" s="89"/>
      <c r="P281" s="62"/>
      <c r="Q281" s="48"/>
      <c r="R281" s="26"/>
      <c r="S281" s="62"/>
      <c r="T281" s="48"/>
      <c r="U281" s="173"/>
      <c r="V281" s="38"/>
      <c r="W281" s="94"/>
      <c r="X281" s="38"/>
      <c r="Y281" s="38"/>
      <c r="Z281" s="38"/>
      <c r="AA281" s="38"/>
      <c r="AB281" s="38"/>
      <c r="AC281" s="38"/>
      <c r="AD281" s="38"/>
      <c r="AE281" s="38"/>
      <c r="AF281" s="38"/>
      <c r="AG281" s="38"/>
      <c r="AH281" s="38"/>
      <c r="AI281" s="38"/>
      <c r="AJ281" s="38"/>
    </row>
    <row r="282" spans="1:36">
      <c r="A282" s="96"/>
      <c r="B282" s="62"/>
      <c r="C282" s="62"/>
      <c r="D282" s="62"/>
      <c r="E282" s="89"/>
      <c r="F282" s="62"/>
      <c r="G282" s="48"/>
      <c r="H282" s="62"/>
      <c r="I282" s="48"/>
      <c r="J282" s="62"/>
      <c r="K282" s="81"/>
      <c r="L282" s="62"/>
      <c r="M282" s="62"/>
      <c r="N282" s="48"/>
      <c r="O282" s="89"/>
      <c r="P282" s="62"/>
      <c r="Q282" s="48"/>
      <c r="R282" s="26"/>
      <c r="S282" s="62"/>
      <c r="T282" s="48"/>
      <c r="U282" s="173"/>
      <c r="V282" s="38"/>
      <c r="W282" s="94"/>
      <c r="X282" s="38"/>
      <c r="Y282" s="38"/>
      <c r="Z282" s="38"/>
      <c r="AA282" s="38"/>
      <c r="AB282" s="38"/>
      <c r="AC282" s="38"/>
      <c r="AD282" s="38"/>
      <c r="AE282" s="38"/>
      <c r="AF282" s="38"/>
      <c r="AG282" s="38"/>
      <c r="AH282" s="38"/>
      <c r="AI282" s="38"/>
      <c r="AJ282" s="38"/>
    </row>
    <row r="283" spans="1:36">
      <c r="A283" s="96"/>
      <c r="B283" s="62"/>
      <c r="C283" s="62"/>
      <c r="D283" s="62"/>
      <c r="E283" s="89"/>
      <c r="F283" s="62"/>
      <c r="G283" s="48"/>
      <c r="H283" s="62"/>
      <c r="I283" s="48"/>
      <c r="J283" s="62"/>
      <c r="K283" s="81"/>
      <c r="L283" s="62"/>
      <c r="M283" s="62"/>
      <c r="N283" s="48"/>
      <c r="O283" s="89"/>
      <c r="P283" s="62"/>
      <c r="Q283" s="48"/>
      <c r="R283" s="26"/>
      <c r="S283" s="62"/>
      <c r="T283" s="48"/>
      <c r="U283" s="173"/>
      <c r="V283" s="38"/>
      <c r="W283" s="94"/>
      <c r="X283" s="38"/>
      <c r="Y283" s="38"/>
      <c r="Z283" s="38"/>
      <c r="AA283" s="38"/>
      <c r="AB283" s="38"/>
      <c r="AC283" s="38"/>
      <c r="AD283" s="38"/>
      <c r="AE283" s="38"/>
      <c r="AF283" s="38"/>
      <c r="AG283" s="38"/>
      <c r="AH283" s="38"/>
      <c r="AI283" s="38"/>
      <c r="AJ283" s="38"/>
    </row>
    <row r="284" spans="1:36">
      <c r="A284" s="96"/>
      <c r="B284" s="62"/>
      <c r="C284" s="62"/>
      <c r="D284" s="62"/>
      <c r="E284" s="89"/>
      <c r="F284" s="62"/>
      <c r="G284" s="48"/>
      <c r="H284" s="62"/>
      <c r="I284" s="48"/>
      <c r="J284" s="62"/>
      <c r="K284" s="81"/>
      <c r="L284" s="62"/>
      <c r="M284" s="62"/>
      <c r="N284" s="48"/>
      <c r="O284" s="89"/>
      <c r="P284" s="62"/>
      <c r="Q284" s="48"/>
      <c r="R284" s="26"/>
      <c r="S284" s="62"/>
      <c r="T284" s="48"/>
      <c r="U284" s="173"/>
      <c r="V284" s="38"/>
      <c r="W284" s="94"/>
      <c r="X284" s="38"/>
      <c r="Y284" s="38"/>
      <c r="Z284" s="38"/>
      <c r="AA284" s="38"/>
      <c r="AB284" s="38"/>
      <c r="AC284" s="38"/>
      <c r="AD284" s="38"/>
      <c r="AE284" s="38"/>
      <c r="AF284" s="38"/>
      <c r="AG284" s="38"/>
      <c r="AH284" s="38"/>
      <c r="AI284" s="38"/>
      <c r="AJ284" s="38"/>
    </row>
    <row r="285" spans="1:36">
      <c r="A285" s="96"/>
      <c r="B285" s="62"/>
      <c r="C285" s="62"/>
      <c r="D285" s="62"/>
      <c r="E285" s="89"/>
      <c r="F285" s="62"/>
      <c r="G285" s="48"/>
      <c r="H285" s="62"/>
      <c r="I285" s="48"/>
      <c r="J285" s="62"/>
      <c r="K285" s="81"/>
      <c r="L285" s="62"/>
      <c r="M285" s="62"/>
      <c r="N285" s="48"/>
      <c r="O285" s="89"/>
      <c r="P285" s="62"/>
      <c r="Q285" s="48"/>
      <c r="R285" s="26"/>
      <c r="S285" s="62"/>
      <c r="T285" s="48"/>
      <c r="U285" s="173"/>
      <c r="V285" s="38"/>
      <c r="W285" s="94"/>
      <c r="X285" s="38"/>
      <c r="Y285" s="38"/>
      <c r="Z285" s="38"/>
      <c r="AA285" s="38"/>
      <c r="AB285" s="38"/>
      <c r="AC285" s="38"/>
      <c r="AD285" s="38"/>
      <c r="AE285" s="38"/>
      <c r="AF285" s="38"/>
      <c r="AG285" s="38"/>
      <c r="AH285" s="38"/>
      <c r="AI285" s="38"/>
      <c r="AJ285" s="38"/>
    </row>
    <row r="286" spans="1:36">
      <c r="A286" s="96"/>
      <c r="B286" s="62"/>
      <c r="C286" s="62"/>
      <c r="D286" s="62"/>
      <c r="E286" s="89"/>
      <c r="F286" s="62"/>
      <c r="G286" s="48"/>
      <c r="H286" s="62"/>
      <c r="I286" s="48"/>
      <c r="J286" s="62"/>
      <c r="K286" s="81"/>
      <c r="L286" s="62"/>
      <c r="M286" s="62"/>
      <c r="N286" s="48"/>
      <c r="O286" s="89"/>
      <c r="P286" s="62"/>
      <c r="Q286" s="48"/>
      <c r="R286" s="26"/>
      <c r="S286" s="62"/>
      <c r="T286" s="48"/>
      <c r="U286" s="173"/>
      <c r="V286" s="38"/>
      <c r="W286" s="94"/>
      <c r="X286" s="38"/>
      <c r="Y286" s="38"/>
      <c r="Z286" s="38"/>
      <c r="AA286" s="38"/>
      <c r="AB286" s="38"/>
      <c r="AC286" s="38"/>
      <c r="AD286" s="38"/>
      <c r="AE286" s="38"/>
      <c r="AF286" s="38"/>
      <c r="AG286" s="38"/>
      <c r="AH286" s="38"/>
      <c r="AI286" s="38"/>
      <c r="AJ286" s="38"/>
    </row>
    <row r="287" spans="1:36">
      <c r="A287" s="96"/>
      <c r="B287" s="62"/>
      <c r="C287" s="62"/>
      <c r="D287" s="62"/>
      <c r="E287" s="89"/>
      <c r="F287" s="62"/>
      <c r="G287" s="48"/>
      <c r="H287" s="62"/>
      <c r="I287" s="48"/>
      <c r="J287" s="62"/>
      <c r="K287" s="81"/>
      <c r="L287" s="62"/>
      <c r="M287" s="62"/>
      <c r="N287" s="48"/>
      <c r="O287" s="89"/>
      <c r="P287" s="62"/>
      <c r="Q287" s="48"/>
      <c r="R287" s="26"/>
      <c r="S287" s="62"/>
      <c r="T287" s="48"/>
      <c r="U287" s="173"/>
      <c r="V287" s="38"/>
      <c r="W287" s="94"/>
      <c r="X287" s="38"/>
      <c r="Y287" s="38"/>
      <c r="Z287" s="38"/>
      <c r="AA287" s="38"/>
      <c r="AB287" s="38"/>
      <c r="AC287" s="38"/>
      <c r="AD287" s="38"/>
      <c r="AE287" s="38"/>
      <c r="AF287" s="38"/>
      <c r="AG287" s="38"/>
      <c r="AH287" s="38"/>
      <c r="AI287" s="38"/>
      <c r="AJ287" s="38"/>
    </row>
    <row r="288" spans="1:36">
      <c r="A288" s="96"/>
      <c r="B288" s="62"/>
      <c r="C288" s="62"/>
      <c r="D288" s="62"/>
      <c r="E288" s="89"/>
      <c r="F288" s="62"/>
      <c r="G288" s="48"/>
      <c r="H288" s="62"/>
      <c r="I288" s="48"/>
      <c r="J288" s="62"/>
      <c r="K288" s="81"/>
      <c r="L288" s="62"/>
      <c r="M288" s="62"/>
      <c r="N288" s="48"/>
      <c r="O288" s="89"/>
      <c r="P288" s="62"/>
      <c r="Q288" s="48"/>
      <c r="R288" s="26"/>
      <c r="S288" s="62"/>
      <c r="T288" s="48"/>
      <c r="U288" s="173"/>
      <c r="V288" s="38"/>
      <c r="W288" s="94"/>
      <c r="X288" s="38"/>
      <c r="Y288" s="38"/>
      <c r="Z288" s="38"/>
      <c r="AA288" s="38"/>
      <c r="AB288" s="38"/>
      <c r="AC288" s="38"/>
      <c r="AD288" s="38"/>
      <c r="AE288" s="38"/>
      <c r="AF288" s="38"/>
      <c r="AG288" s="38"/>
      <c r="AH288" s="38"/>
      <c r="AI288" s="38"/>
      <c r="AJ288" s="38"/>
    </row>
    <row r="289" spans="1:36">
      <c r="A289" s="96"/>
      <c r="B289" s="62"/>
      <c r="C289" s="62"/>
      <c r="D289" s="62"/>
      <c r="E289" s="89"/>
      <c r="F289" s="62"/>
      <c r="G289" s="48"/>
      <c r="H289" s="62"/>
      <c r="I289" s="48"/>
      <c r="J289" s="62"/>
      <c r="K289" s="81"/>
      <c r="L289" s="62"/>
      <c r="M289" s="62"/>
      <c r="N289" s="48"/>
      <c r="O289" s="89"/>
      <c r="P289" s="62"/>
      <c r="Q289" s="48"/>
      <c r="R289" s="26"/>
      <c r="S289" s="62"/>
      <c r="T289" s="48"/>
      <c r="U289" s="173"/>
      <c r="V289" s="38"/>
      <c r="W289" s="94"/>
      <c r="X289" s="38"/>
      <c r="Y289" s="38"/>
      <c r="Z289" s="38"/>
      <c r="AA289" s="38"/>
      <c r="AB289" s="38"/>
      <c r="AC289" s="38"/>
      <c r="AD289" s="38"/>
      <c r="AE289" s="38"/>
      <c r="AF289" s="38"/>
      <c r="AG289" s="38"/>
      <c r="AH289" s="38"/>
      <c r="AI289" s="38"/>
      <c r="AJ289" s="38"/>
    </row>
    <row r="290" spans="1:36">
      <c r="A290" s="96"/>
      <c r="B290" s="62"/>
      <c r="C290" s="62"/>
      <c r="D290" s="62"/>
      <c r="E290" s="89"/>
      <c r="F290" s="62"/>
      <c r="G290" s="48"/>
      <c r="H290" s="62"/>
      <c r="I290" s="48"/>
      <c r="J290" s="62"/>
      <c r="K290" s="81"/>
      <c r="L290" s="62"/>
      <c r="M290" s="62"/>
      <c r="N290" s="48"/>
      <c r="O290" s="89"/>
      <c r="P290" s="62"/>
      <c r="Q290" s="48"/>
      <c r="R290" s="26"/>
      <c r="S290" s="62"/>
      <c r="T290" s="48"/>
      <c r="U290" s="173"/>
      <c r="V290" s="38"/>
      <c r="W290" s="94"/>
      <c r="X290" s="38"/>
      <c r="Y290" s="38"/>
      <c r="Z290" s="38"/>
      <c r="AA290" s="38"/>
      <c r="AB290" s="38"/>
      <c r="AC290" s="38"/>
      <c r="AD290" s="38"/>
      <c r="AE290" s="38"/>
      <c r="AF290" s="38"/>
      <c r="AG290" s="38"/>
      <c r="AH290" s="38"/>
      <c r="AI290" s="38"/>
      <c r="AJ290" s="38"/>
    </row>
    <row r="291" spans="1:36">
      <c r="A291" s="96"/>
      <c r="B291" s="62"/>
      <c r="C291" s="62"/>
      <c r="D291" s="62"/>
      <c r="E291" s="89"/>
      <c r="F291" s="62"/>
      <c r="G291" s="48"/>
      <c r="H291" s="62"/>
      <c r="I291" s="48"/>
      <c r="J291" s="62"/>
      <c r="K291" s="81"/>
      <c r="L291" s="62"/>
      <c r="M291" s="62"/>
      <c r="N291" s="48"/>
      <c r="O291" s="89"/>
      <c r="P291" s="62"/>
      <c r="Q291" s="48"/>
      <c r="R291" s="26"/>
      <c r="S291" s="62"/>
      <c r="T291" s="48"/>
      <c r="U291" s="173"/>
      <c r="V291" s="38"/>
      <c r="W291" s="94"/>
      <c r="X291" s="38"/>
      <c r="Y291" s="38"/>
      <c r="Z291" s="38"/>
      <c r="AA291" s="38"/>
      <c r="AB291" s="38"/>
      <c r="AC291" s="38"/>
      <c r="AD291" s="38"/>
      <c r="AE291" s="38"/>
      <c r="AF291" s="38"/>
      <c r="AG291" s="38"/>
      <c r="AH291" s="38"/>
      <c r="AI291" s="38"/>
      <c r="AJ291" s="38"/>
    </row>
    <row r="292" spans="1:36">
      <c r="A292" s="96"/>
      <c r="B292" s="62"/>
      <c r="C292" s="62"/>
      <c r="D292" s="62"/>
      <c r="E292" s="89"/>
      <c r="F292" s="62"/>
      <c r="G292" s="48"/>
      <c r="H292" s="62"/>
      <c r="I292" s="48"/>
      <c r="J292" s="62"/>
      <c r="K292" s="81"/>
      <c r="L292" s="62"/>
      <c r="M292" s="62"/>
      <c r="N292" s="48"/>
      <c r="O292" s="89"/>
      <c r="P292" s="62"/>
      <c r="Q292" s="48"/>
      <c r="R292" s="26"/>
      <c r="S292" s="62"/>
      <c r="T292" s="48"/>
      <c r="U292" s="173"/>
      <c r="V292" s="38"/>
      <c r="W292" s="94"/>
      <c r="X292" s="38"/>
      <c r="Y292" s="38"/>
      <c r="Z292" s="38"/>
      <c r="AA292" s="38"/>
      <c r="AB292" s="38"/>
      <c r="AC292" s="38"/>
      <c r="AD292" s="38"/>
      <c r="AE292" s="38"/>
      <c r="AF292" s="38"/>
      <c r="AG292" s="38"/>
      <c r="AH292" s="38"/>
      <c r="AI292" s="38"/>
      <c r="AJ292" s="38"/>
    </row>
    <row r="293" spans="1:36">
      <c r="A293" s="96"/>
      <c r="B293" s="62"/>
      <c r="C293" s="62"/>
      <c r="D293" s="62"/>
      <c r="E293" s="89"/>
      <c r="F293" s="62"/>
      <c r="G293" s="48"/>
      <c r="H293" s="62"/>
      <c r="I293" s="48"/>
      <c r="J293" s="62"/>
      <c r="K293" s="81"/>
      <c r="L293" s="62"/>
      <c r="M293" s="62"/>
      <c r="N293" s="48"/>
      <c r="O293" s="89"/>
      <c r="P293" s="62"/>
      <c r="Q293" s="48"/>
      <c r="R293" s="26"/>
      <c r="S293" s="62"/>
      <c r="T293" s="48"/>
      <c r="U293" s="173"/>
      <c r="V293" s="38"/>
      <c r="W293" s="94"/>
      <c r="X293" s="38"/>
      <c r="Y293" s="38"/>
      <c r="Z293" s="38"/>
      <c r="AA293" s="38"/>
      <c r="AB293" s="38"/>
      <c r="AC293" s="38"/>
      <c r="AD293" s="38"/>
      <c r="AE293" s="38"/>
      <c r="AF293" s="38"/>
      <c r="AG293" s="38"/>
      <c r="AH293" s="38"/>
      <c r="AI293" s="38"/>
      <c r="AJ293" s="38"/>
    </row>
    <row r="294" spans="1:36">
      <c r="A294" s="96"/>
      <c r="B294" s="62"/>
      <c r="C294" s="62"/>
      <c r="D294" s="62"/>
      <c r="E294" s="89"/>
      <c r="F294" s="62"/>
      <c r="G294" s="48"/>
      <c r="H294" s="62"/>
      <c r="I294" s="48"/>
      <c r="J294" s="62"/>
      <c r="K294" s="81"/>
      <c r="L294" s="62"/>
      <c r="M294" s="62"/>
      <c r="N294" s="48"/>
      <c r="O294" s="89"/>
      <c r="P294" s="62"/>
      <c r="Q294" s="48"/>
      <c r="R294" s="26"/>
      <c r="S294" s="62"/>
      <c r="T294" s="48"/>
      <c r="U294" s="173"/>
      <c r="V294" s="38"/>
      <c r="W294" s="94"/>
      <c r="X294" s="38"/>
      <c r="Y294" s="38"/>
      <c r="Z294" s="38"/>
      <c r="AA294" s="38"/>
      <c r="AB294" s="38"/>
      <c r="AC294" s="38"/>
      <c r="AD294" s="38"/>
      <c r="AE294" s="38"/>
      <c r="AF294" s="38"/>
      <c r="AG294" s="38"/>
      <c r="AH294" s="38"/>
      <c r="AI294" s="38"/>
      <c r="AJ294" s="38"/>
    </row>
    <row r="295" spans="1:36">
      <c r="A295" s="96"/>
      <c r="B295" s="62"/>
      <c r="C295" s="62"/>
      <c r="D295" s="62"/>
      <c r="E295" s="89"/>
      <c r="F295" s="62"/>
      <c r="G295" s="48"/>
      <c r="H295" s="62"/>
      <c r="I295" s="48"/>
      <c r="J295" s="62"/>
      <c r="K295" s="81"/>
      <c r="L295" s="62"/>
      <c r="M295" s="62"/>
      <c r="N295" s="48"/>
      <c r="O295" s="89"/>
      <c r="P295" s="62"/>
      <c r="Q295" s="48"/>
      <c r="R295" s="26"/>
      <c r="S295" s="62"/>
      <c r="T295" s="48"/>
      <c r="U295" s="173"/>
      <c r="V295" s="38"/>
      <c r="W295" s="94"/>
      <c r="X295" s="38"/>
      <c r="Y295" s="38"/>
      <c r="Z295" s="38"/>
      <c r="AA295" s="38"/>
      <c r="AB295" s="38"/>
      <c r="AC295" s="38"/>
      <c r="AD295" s="38"/>
      <c r="AE295" s="38"/>
      <c r="AF295" s="38"/>
      <c r="AG295" s="38"/>
      <c r="AH295" s="38"/>
      <c r="AI295" s="38"/>
      <c r="AJ295" s="38"/>
    </row>
    <row r="296" spans="1:36">
      <c r="A296" s="96"/>
      <c r="B296" s="62"/>
      <c r="C296" s="62"/>
      <c r="D296" s="62"/>
      <c r="E296" s="89"/>
      <c r="F296" s="62"/>
      <c r="G296" s="48"/>
      <c r="H296" s="62"/>
      <c r="I296" s="48"/>
      <c r="J296" s="62"/>
      <c r="K296" s="81"/>
      <c r="L296" s="62"/>
      <c r="M296" s="62"/>
      <c r="N296" s="48"/>
      <c r="O296" s="89"/>
      <c r="P296" s="62"/>
      <c r="Q296" s="48"/>
      <c r="R296" s="26"/>
      <c r="S296" s="62"/>
      <c r="T296" s="48"/>
      <c r="U296" s="173"/>
      <c r="V296" s="38"/>
      <c r="W296" s="94"/>
      <c r="X296" s="38"/>
      <c r="Y296" s="38"/>
      <c r="Z296" s="38"/>
      <c r="AA296" s="38"/>
      <c r="AB296" s="38"/>
      <c r="AC296" s="38"/>
      <c r="AD296" s="38"/>
      <c r="AE296" s="38"/>
      <c r="AF296" s="38"/>
      <c r="AG296" s="38"/>
      <c r="AH296" s="38"/>
      <c r="AI296" s="38"/>
      <c r="AJ296" s="38"/>
    </row>
    <row r="297" spans="1:36">
      <c r="A297" s="96"/>
      <c r="B297" s="62"/>
      <c r="C297" s="62"/>
      <c r="D297" s="62"/>
      <c r="E297" s="89"/>
      <c r="F297" s="62"/>
      <c r="G297" s="48"/>
      <c r="H297" s="62"/>
      <c r="I297" s="48"/>
      <c r="J297" s="62"/>
      <c r="K297" s="81"/>
      <c r="L297" s="62"/>
      <c r="M297" s="62"/>
      <c r="N297" s="48"/>
      <c r="O297" s="89"/>
      <c r="P297" s="62"/>
      <c r="Q297" s="48"/>
      <c r="R297" s="26"/>
      <c r="S297" s="62"/>
      <c r="T297" s="48"/>
      <c r="U297" s="173"/>
      <c r="V297" s="38"/>
      <c r="W297" s="94"/>
      <c r="X297" s="38"/>
      <c r="Y297" s="38"/>
      <c r="Z297" s="38"/>
      <c r="AA297" s="38"/>
      <c r="AB297" s="38"/>
      <c r="AC297" s="38"/>
      <c r="AD297" s="38"/>
      <c r="AE297" s="38"/>
      <c r="AF297" s="38"/>
      <c r="AG297" s="38"/>
      <c r="AH297" s="38"/>
      <c r="AI297" s="38"/>
      <c r="AJ297" s="38"/>
    </row>
    <row r="298" spans="1:36">
      <c r="A298" s="96"/>
      <c r="B298" s="62"/>
      <c r="C298" s="62"/>
      <c r="D298" s="62"/>
      <c r="E298" s="89"/>
      <c r="F298" s="62"/>
      <c r="G298" s="48"/>
      <c r="H298" s="62"/>
      <c r="I298" s="48"/>
      <c r="J298" s="62"/>
      <c r="K298" s="81"/>
      <c r="L298" s="62"/>
      <c r="M298" s="62"/>
      <c r="N298" s="48"/>
      <c r="O298" s="89"/>
      <c r="P298" s="62"/>
      <c r="Q298" s="48"/>
      <c r="R298" s="26"/>
      <c r="S298" s="62"/>
      <c r="T298" s="48"/>
      <c r="U298" s="173"/>
      <c r="V298" s="38"/>
      <c r="W298" s="94"/>
      <c r="X298" s="38"/>
      <c r="Y298" s="38"/>
      <c r="Z298" s="38"/>
      <c r="AA298" s="38"/>
      <c r="AB298" s="38"/>
      <c r="AC298" s="38"/>
      <c r="AD298" s="38"/>
      <c r="AE298" s="38"/>
      <c r="AF298" s="38"/>
      <c r="AG298" s="38"/>
      <c r="AH298" s="38"/>
      <c r="AI298" s="38"/>
      <c r="AJ298" s="38"/>
    </row>
    <row r="299" spans="1:36">
      <c r="A299" s="96"/>
      <c r="B299" s="62"/>
      <c r="C299" s="62"/>
      <c r="D299" s="62"/>
      <c r="E299" s="89"/>
      <c r="F299" s="62"/>
      <c r="G299" s="48"/>
      <c r="H299" s="62"/>
      <c r="I299" s="48"/>
      <c r="J299" s="62"/>
      <c r="K299" s="81"/>
      <c r="L299" s="62"/>
      <c r="M299" s="62"/>
      <c r="N299" s="48"/>
      <c r="O299" s="89"/>
      <c r="P299" s="62"/>
      <c r="Q299" s="48"/>
      <c r="R299" s="26"/>
      <c r="S299" s="62"/>
      <c r="T299" s="48"/>
      <c r="U299" s="173"/>
      <c r="V299" s="38"/>
      <c r="W299" s="94"/>
      <c r="X299" s="38"/>
      <c r="Y299" s="38"/>
      <c r="Z299" s="38"/>
      <c r="AA299" s="38"/>
      <c r="AB299" s="38"/>
      <c r="AC299" s="38"/>
      <c r="AD299" s="38"/>
      <c r="AE299" s="38"/>
      <c r="AF299" s="38"/>
      <c r="AG299" s="38"/>
      <c r="AH299" s="38"/>
      <c r="AI299" s="38"/>
      <c r="AJ299" s="38"/>
    </row>
    <row r="300" spans="1:36">
      <c r="A300" s="96"/>
      <c r="B300" s="62"/>
      <c r="C300" s="62"/>
      <c r="D300" s="62"/>
      <c r="E300" s="89"/>
      <c r="F300" s="62"/>
      <c r="G300" s="48"/>
      <c r="H300" s="62"/>
      <c r="I300" s="48"/>
      <c r="J300" s="62"/>
      <c r="K300" s="81"/>
      <c r="L300" s="62"/>
      <c r="M300" s="62"/>
      <c r="N300" s="48"/>
      <c r="O300" s="89"/>
      <c r="P300" s="62"/>
      <c r="Q300" s="48"/>
      <c r="R300" s="26"/>
      <c r="S300" s="62"/>
      <c r="T300" s="48"/>
      <c r="U300" s="173"/>
      <c r="V300" s="38"/>
      <c r="W300" s="94"/>
      <c r="X300" s="38"/>
      <c r="Y300" s="38"/>
      <c r="Z300" s="38"/>
      <c r="AA300" s="38"/>
      <c r="AB300" s="38"/>
      <c r="AC300" s="38"/>
      <c r="AD300" s="38"/>
      <c r="AE300" s="38"/>
      <c r="AF300" s="38"/>
      <c r="AG300" s="38"/>
      <c r="AH300" s="38"/>
      <c r="AI300" s="38"/>
      <c r="AJ300" s="38"/>
    </row>
    <row r="301" spans="1:36">
      <c r="A301" s="96"/>
      <c r="B301" s="62"/>
      <c r="C301" s="62"/>
      <c r="D301" s="62"/>
      <c r="E301" s="89"/>
      <c r="F301" s="62"/>
      <c r="G301" s="48"/>
      <c r="H301" s="62"/>
      <c r="I301" s="48"/>
      <c r="J301" s="62"/>
      <c r="K301" s="81"/>
      <c r="L301" s="62"/>
      <c r="M301" s="62"/>
      <c r="N301" s="48"/>
      <c r="O301" s="89"/>
      <c r="P301" s="62"/>
      <c r="Q301" s="48"/>
      <c r="R301" s="26"/>
      <c r="S301" s="62"/>
      <c r="T301" s="48"/>
      <c r="U301" s="173"/>
      <c r="V301" s="38"/>
      <c r="W301" s="94"/>
      <c r="X301" s="38"/>
      <c r="Y301" s="38"/>
      <c r="Z301" s="38"/>
      <c r="AA301" s="38"/>
      <c r="AB301" s="38"/>
      <c r="AC301" s="38"/>
      <c r="AD301" s="38"/>
      <c r="AE301" s="38"/>
      <c r="AF301" s="38"/>
      <c r="AG301" s="38"/>
      <c r="AH301" s="38"/>
      <c r="AI301" s="38"/>
      <c r="AJ301" s="38"/>
    </row>
    <row r="302" spans="1:36">
      <c r="A302" s="96"/>
      <c r="B302" s="62"/>
      <c r="C302" s="62"/>
      <c r="D302" s="62"/>
      <c r="E302" s="89"/>
      <c r="F302" s="62"/>
      <c r="G302" s="48"/>
      <c r="H302" s="62"/>
      <c r="I302" s="48"/>
      <c r="J302" s="62"/>
      <c r="K302" s="81"/>
      <c r="L302" s="62"/>
      <c r="M302" s="62"/>
      <c r="N302" s="48"/>
      <c r="O302" s="89"/>
      <c r="P302" s="62"/>
      <c r="Q302" s="48"/>
      <c r="R302" s="26"/>
      <c r="S302" s="62"/>
      <c r="T302" s="48"/>
      <c r="U302" s="173"/>
      <c r="V302" s="38"/>
      <c r="W302" s="94"/>
      <c r="X302" s="38"/>
      <c r="Y302" s="38"/>
      <c r="Z302" s="38"/>
      <c r="AA302" s="38"/>
      <c r="AB302" s="38"/>
      <c r="AC302" s="38"/>
      <c r="AD302" s="38"/>
      <c r="AE302" s="38"/>
      <c r="AF302" s="38"/>
      <c r="AG302" s="38"/>
      <c r="AH302" s="38"/>
      <c r="AI302" s="38"/>
      <c r="AJ302" s="38"/>
    </row>
    <row r="303" spans="1:36">
      <c r="A303" s="96"/>
      <c r="B303" s="62"/>
      <c r="C303" s="62"/>
      <c r="D303" s="62"/>
      <c r="E303" s="89"/>
      <c r="F303" s="62"/>
      <c r="G303" s="48"/>
      <c r="H303" s="62"/>
      <c r="I303" s="48"/>
      <c r="J303" s="62"/>
      <c r="K303" s="81"/>
      <c r="L303" s="62"/>
      <c r="M303" s="62"/>
      <c r="N303" s="48"/>
      <c r="O303" s="89"/>
      <c r="P303" s="62"/>
      <c r="Q303" s="48"/>
      <c r="R303" s="26"/>
      <c r="S303" s="62"/>
      <c r="T303" s="48"/>
      <c r="U303" s="173"/>
      <c r="V303" s="38"/>
      <c r="W303" s="94"/>
      <c r="X303" s="38"/>
      <c r="Y303" s="38"/>
      <c r="Z303" s="38"/>
      <c r="AA303" s="38"/>
      <c r="AB303" s="38"/>
      <c r="AC303" s="38"/>
      <c r="AD303" s="38"/>
      <c r="AE303" s="38"/>
      <c r="AF303" s="38"/>
      <c r="AG303" s="38"/>
      <c r="AH303" s="38"/>
      <c r="AI303" s="38"/>
      <c r="AJ303" s="38"/>
    </row>
    <row r="304" spans="1:36">
      <c r="A304" s="96"/>
      <c r="B304" s="62"/>
      <c r="C304" s="62"/>
      <c r="D304" s="62"/>
      <c r="E304" s="89"/>
      <c r="F304" s="62"/>
      <c r="G304" s="48"/>
      <c r="H304" s="62"/>
      <c r="I304" s="48"/>
      <c r="J304" s="62"/>
      <c r="K304" s="81"/>
      <c r="L304" s="62"/>
      <c r="M304" s="62"/>
      <c r="N304" s="48"/>
      <c r="O304" s="89"/>
      <c r="P304" s="62"/>
      <c r="Q304" s="48"/>
      <c r="R304" s="26"/>
      <c r="S304" s="62"/>
      <c r="T304" s="48"/>
      <c r="U304" s="173"/>
      <c r="V304" s="38"/>
      <c r="W304" s="94"/>
      <c r="X304" s="38"/>
      <c r="Y304" s="38"/>
      <c r="Z304" s="38"/>
      <c r="AA304" s="38"/>
      <c r="AB304" s="38"/>
      <c r="AC304" s="38"/>
      <c r="AD304" s="38"/>
      <c r="AE304" s="38"/>
      <c r="AF304" s="38"/>
      <c r="AG304" s="38"/>
      <c r="AH304" s="38"/>
      <c r="AI304" s="38"/>
      <c r="AJ304" s="38"/>
    </row>
    <row r="305" spans="1:36">
      <c r="A305" s="96"/>
      <c r="B305" s="62"/>
      <c r="C305" s="62"/>
      <c r="D305" s="62"/>
      <c r="E305" s="89"/>
      <c r="F305" s="62"/>
      <c r="G305" s="48"/>
      <c r="H305" s="62"/>
      <c r="I305" s="48"/>
      <c r="J305" s="62"/>
      <c r="K305" s="81"/>
      <c r="L305" s="62"/>
      <c r="M305" s="62"/>
      <c r="N305" s="48"/>
      <c r="O305" s="89"/>
      <c r="P305" s="62"/>
      <c r="Q305" s="48"/>
      <c r="R305" s="26"/>
      <c r="S305" s="62"/>
      <c r="T305" s="48"/>
      <c r="U305" s="173"/>
      <c r="V305" s="38"/>
      <c r="W305" s="94"/>
      <c r="X305" s="38"/>
      <c r="Y305" s="38"/>
      <c r="Z305" s="38"/>
      <c r="AA305" s="38"/>
      <c r="AB305" s="38"/>
      <c r="AC305" s="38"/>
      <c r="AD305" s="38"/>
      <c r="AE305" s="38"/>
      <c r="AF305" s="38"/>
      <c r="AG305" s="38"/>
      <c r="AH305" s="38"/>
      <c r="AI305" s="38"/>
      <c r="AJ305" s="38"/>
    </row>
    <row r="306" spans="1:36">
      <c r="A306" s="96"/>
      <c r="B306" s="62"/>
      <c r="C306" s="62"/>
      <c r="D306" s="62"/>
      <c r="E306" s="89"/>
      <c r="F306" s="62"/>
      <c r="G306" s="48"/>
      <c r="H306" s="62"/>
      <c r="I306" s="48"/>
      <c r="J306" s="62"/>
      <c r="K306" s="81"/>
      <c r="L306" s="62"/>
      <c r="M306" s="62"/>
      <c r="N306" s="48"/>
      <c r="O306" s="89"/>
      <c r="P306" s="62"/>
      <c r="Q306" s="48"/>
      <c r="R306" s="26"/>
      <c r="S306" s="62"/>
      <c r="T306" s="48"/>
      <c r="U306" s="173"/>
      <c r="V306" s="38"/>
      <c r="W306" s="94"/>
      <c r="X306" s="38"/>
      <c r="Y306" s="38"/>
      <c r="Z306" s="38"/>
      <c r="AA306" s="38"/>
      <c r="AB306" s="38"/>
      <c r="AC306" s="38"/>
      <c r="AD306" s="38"/>
      <c r="AE306" s="38"/>
      <c r="AF306" s="38"/>
      <c r="AG306" s="38"/>
      <c r="AH306" s="38"/>
      <c r="AI306" s="38"/>
      <c r="AJ306" s="38"/>
    </row>
    <row r="307" spans="1:36">
      <c r="A307" s="96"/>
      <c r="B307" s="62"/>
      <c r="C307" s="62"/>
      <c r="D307" s="62"/>
      <c r="E307" s="89"/>
      <c r="F307" s="62"/>
      <c r="G307" s="48"/>
      <c r="H307" s="62"/>
      <c r="I307" s="48"/>
      <c r="J307" s="62"/>
      <c r="K307" s="81"/>
      <c r="L307" s="62"/>
      <c r="M307" s="62"/>
      <c r="N307" s="48"/>
      <c r="O307" s="89"/>
      <c r="P307" s="62"/>
      <c r="Q307" s="48"/>
      <c r="R307" s="26"/>
      <c r="S307" s="62"/>
      <c r="T307" s="48"/>
      <c r="U307" s="173"/>
      <c r="V307" s="38"/>
      <c r="W307" s="94"/>
      <c r="X307" s="38"/>
      <c r="Y307" s="38"/>
      <c r="Z307" s="38"/>
      <c r="AA307" s="38"/>
      <c r="AB307" s="38"/>
      <c r="AC307" s="38"/>
      <c r="AD307" s="38"/>
      <c r="AE307" s="38"/>
      <c r="AF307" s="38"/>
      <c r="AG307" s="38"/>
      <c r="AH307" s="38"/>
      <c r="AI307" s="38"/>
      <c r="AJ307" s="38"/>
    </row>
    <row r="308" spans="1:36">
      <c r="A308" s="96"/>
      <c r="B308" s="62"/>
      <c r="C308" s="62"/>
      <c r="D308" s="62"/>
      <c r="E308" s="89"/>
      <c r="F308" s="62"/>
      <c r="G308" s="48"/>
      <c r="H308" s="62"/>
      <c r="I308" s="48"/>
      <c r="J308" s="62"/>
      <c r="K308" s="81"/>
      <c r="L308" s="62"/>
      <c r="M308" s="62"/>
      <c r="N308" s="48"/>
      <c r="O308" s="89"/>
      <c r="P308" s="62"/>
      <c r="Q308" s="48"/>
      <c r="R308" s="26"/>
      <c r="S308" s="62"/>
      <c r="T308" s="48"/>
      <c r="U308" s="173"/>
      <c r="V308" s="38"/>
      <c r="W308" s="94"/>
      <c r="X308" s="38"/>
      <c r="Y308" s="38"/>
      <c r="Z308" s="38"/>
      <c r="AA308" s="38"/>
      <c r="AB308" s="38"/>
      <c r="AC308" s="38"/>
      <c r="AD308" s="38"/>
      <c r="AE308" s="38"/>
      <c r="AF308" s="38"/>
      <c r="AG308" s="38"/>
      <c r="AH308" s="38"/>
      <c r="AI308" s="38"/>
      <c r="AJ308" s="38"/>
    </row>
    <row r="309" spans="1:36">
      <c r="A309" s="96"/>
      <c r="B309" s="62"/>
      <c r="C309" s="62"/>
      <c r="D309" s="62"/>
      <c r="E309" s="89"/>
      <c r="F309" s="62"/>
      <c r="G309" s="48"/>
      <c r="H309" s="62"/>
      <c r="I309" s="48"/>
      <c r="J309" s="62"/>
      <c r="K309" s="81"/>
      <c r="L309" s="62"/>
      <c r="M309" s="62"/>
      <c r="N309" s="48"/>
      <c r="O309" s="89"/>
      <c r="P309" s="62"/>
      <c r="Q309" s="48"/>
      <c r="R309" s="26"/>
      <c r="S309" s="62"/>
      <c r="T309" s="48"/>
      <c r="U309" s="173"/>
      <c r="V309" s="38"/>
      <c r="W309" s="94"/>
      <c r="X309" s="38"/>
      <c r="Y309" s="38"/>
      <c r="Z309" s="38"/>
      <c r="AA309" s="38"/>
      <c r="AB309" s="38"/>
      <c r="AC309" s="38"/>
      <c r="AD309" s="38"/>
      <c r="AE309" s="38"/>
      <c r="AF309" s="38"/>
      <c r="AG309" s="38"/>
      <c r="AH309" s="38"/>
      <c r="AI309" s="38"/>
      <c r="AJ309" s="38"/>
    </row>
    <row r="310" spans="1:36">
      <c r="A310" s="96"/>
      <c r="B310" s="62"/>
      <c r="C310" s="62"/>
      <c r="D310" s="62"/>
      <c r="E310" s="89"/>
      <c r="F310" s="62"/>
      <c r="G310" s="48"/>
      <c r="H310" s="62"/>
      <c r="I310" s="48"/>
      <c r="J310" s="62"/>
      <c r="K310" s="81"/>
      <c r="L310" s="62"/>
      <c r="M310" s="62"/>
      <c r="N310" s="48"/>
      <c r="O310" s="89"/>
      <c r="P310" s="62"/>
      <c r="Q310" s="48"/>
      <c r="R310" s="26"/>
      <c r="S310" s="62"/>
      <c r="T310" s="48"/>
      <c r="U310" s="173"/>
      <c r="V310" s="38"/>
      <c r="W310" s="94"/>
      <c r="X310" s="38"/>
      <c r="Y310" s="38"/>
      <c r="Z310" s="38"/>
      <c r="AA310" s="38"/>
      <c r="AB310" s="38"/>
      <c r="AC310" s="38"/>
      <c r="AD310" s="38"/>
      <c r="AE310" s="38"/>
      <c r="AF310" s="38"/>
      <c r="AG310" s="38"/>
      <c r="AH310" s="38"/>
      <c r="AI310" s="38"/>
      <c r="AJ310" s="38"/>
    </row>
    <row r="311" spans="1:36">
      <c r="A311" s="96"/>
      <c r="B311" s="62"/>
      <c r="C311" s="62"/>
      <c r="D311" s="62"/>
      <c r="E311" s="89"/>
      <c r="F311" s="62"/>
      <c r="G311" s="48"/>
      <c r="H311" s="62"/>
      <c r="I311" s="48"/>
      <c r="J311" s="62"/>
      <c r="K311" s="81"/>
      <c r="L311" s="62"/>
      <c r="M311" s="62"/>
      <c r="N311" s="48"/>
      <c r="O311" s="89"/>
      <c r="P311" s="62"/>
      <c r="Q311" s="48"/>
      <c r="R311" s="26"/>
      <c r="S311" s="62"/>
      <c r="T311" s="48"/>
      <c r="U311" s="173"/>
      <c r="V311" s="38"/>
      <c r="W311" s="94"/>
      <c r="X311" s="38"/>
      <c r="Y311" s="38"/>
      <c r="Z311" s="38"/>
      <c r="AA311" s="38"/>
      <c r="AB311" s="38"/>
      <c r="AC311" s="38"/>
      <c r="AD311" s="38"/>
      <c r="AE311" s="38"/>
      <c r="AF311" s="38"/>
      <c r="AG311" s="38"/>
      <c r="AH311" s="38"/>
      <c r="AI311" s="38"/>
      <c r="AJ311" s="38"/>
    </row>
    <row r="312" spans="1:36">
      <c r="A312" s="96"/>
      <c r="B312" s="62"/>
      <c r="C312" s="62"/>
      <c r="D312" s="62"/>
      <c r="E312" s="89"/>
      <c r="F312" s="62"/>
      <c r="G312" s="48"/>
      <c r="H312" s="62"/>
      <c r="I312" s="48"/>
      <c r="J312" s="62"/>
      <c r="K312" s="81"/>
      <c r="L312" s="62"/>
      <c r="M312" s="62"/>
      <c r="N312" s="48"/>
      <c r="O312" s="89"/>
      <c r="P312" s="62"/>
      <c r="Q312" s="48"/>
      <c r="R312" s="26"/>
      <c r="S312" s="62"/>
      <c r="T312" s="48"/>
      <c r="U312" s="173"/>
      <c r="V312" s="38"/>
      <c r="W312" s="94"/>
      <c r="X312" s="38"/>
      <c r="Y312" s="38"/>
      <c r="Z312" s="38"/>
      <c r="AA312" s="38"/>
      <c r="AB312" s="38"/>
      <c r="AC312" s="38"/>
      <c r="AD312" s="38"/>
      <c r="AE312" s="38"/>
      <c r="AF312" s="38"/>
      <c r="AG312" s="38"/>
      <c r="AH312" s="38"/>
      <c r="AI312" s="38"/>
      <c r="AJ312" s="38"/>
    </row>
    <row r="313" spans="1:36">
      <c r="A313" s="96"/>
      <c r="B313" s="62"/>
      <c r="C313" s="62"/>
      <c r="D313" s="62"/>
      <c r="E313" s="89"/>
      <c r="F313" s="62"/>
      <c r="G313" s="48"/>
      <c r="H313" s="62"/>
      <c r="I313" s="48"/>
      <c r="J313" s="62"/>
      <c r="K313" s="81"/>
      <c r="L313" s="62"/>
      <c r="M313" s="62"/>
      <c r="N313" s="48"/>
      <c r="O313" s="89"/>
      <c r="P313" s="62"/>
      <c r="Q313" s="48"/>
      <c r="R313" s="26"/>
      <c r="S313" s="62"/>
      <c r="T313" s="48"/>
      <c r="U313" s="173"/>
      <c r="V313" s="38"/>
      <c r="W313" s="94"/>
      <c r="X313" s="38"/>
      <c r="Y313" s="38"/>
      <c r="Z313" s="38"/>
      <c r="AA313" s="38"/>
      <c r="AB313" s="38"/>
      <c r="AC313" s="38"/>
      <c r="AD313" s="38"/>
      <c r="AE313" s="38"/>
      <c r="AF313" s="38"/>
      <c r="AG313" s="38"/>
      <c r="AH313" s="38"/>
      <c r="AI313" s="38"/>
      <c r="AJ313" s="38"/>
    </row>
    <row r="314" spans="1:36">
      <c r="A314" s="96"/>
      <c r="B314" s="62"/>
      <c r="C314" s="62"/>
      <c r="D314" s="62"/>
      <c r="E314" s="89"/>
      <c r="F314" s="62"/>
      <c r="G314" s="48"/>
      <c r="H314" s="62"/>
      <c r="I314" s="48"/>
      <c r="J314" s="62"/>
      <c r="K314" s="81"/>
      <c r="L314" s="62"/>
      <c r="M314" s="62"/>
      <c r="N314" s="48"/>
      <c r="O314" s="89"/>
      <c r="P314" s="62"/>
      <c r="Q314" s="48"/>
      <c r="R314" s="26"/>
      <c r="S314" s="62"/>
      <c r="T314" s="48"/>
      <c r="U314" s="173"/>
      <c r="V314" s="38"/>
      <c r="W314" s="94"/>
      <c r="X314" s="38"/>
      <c r="Y314" s="38"/>
      <c r="Z314" s="38"/>
      <c r="AA314" s="38"/>
      <c r="AB314" s="38"/>
      <c r="AC314" s="38"/>
      <c r="AD314" s="38"/>
      <c r="AE314" s="38"/>
      <c r="AF314" s="38"/>
      <c r="AG314" s="38"/>
      <c r="AH314" s="38"/>
      <c r="AI314" s="38"/>
      <c r="AJ314" s="38"/>
    </row>
    <row r="315" spans="1:36">
      <c r="A315" s="96"/>
      <c r="B315" s="62"/>
      <c r="C315" s="62"/>
      <c r="D315" s="62"/>
      <c r="E315" s="89"/>
      <c r="F315" s="62"/>
      <c r="G315" s="48"/>
      <c r="H315" s="62"/>
      <c r="I315" s="48"/>
      <c r="J315" s="62"/>
      <c r="K315" s="81"/>
      <c r="L315" s="62"/>
      <c r="M315" s="62"/>
      <c r="N315" s="48"/>
      <c r="O315" s="89"/>
      <c r="P315" s="62"/>
      <c r="Q315" s="48"/>
      <c r="R315" s="26"/>
      <c r="S315" s="62"/>
      <c r="T315" s="48"/>
      <c r="U315" s="173"/>
      <c r="V315" s="38"/>
      <c r="W315" s="94"/>
      <c r="X315" s="38"/>
      <c r="Y315" s="38"/>
      <c r="Z315" s="38"/>
      <c r="AA315" s="38"/>
      <c r="AB315" s="38"/>
      <c r="AC315" s="38"/>
      <c r="AD315" s="38"/>
      <c r="AE315" s="38"/>
      <c r="AF315" s="38"/>
      <c r="AG315" s="38"/>
      <c r="AH315" s="38"/>
      <c r="AI315" s="38"/>
      <c r="AJ315" s="38"/>
    </row>
    <row r="316" spans="1:36">
      <c r="A316" s="96"/>
      <c r="B316" s="62"/>
      <c r="C316" s="62"/>
      <c r="D316" s="62"/>
      <c r="E316" s="89"/>
      <c r="F316" s="62"/>
      <c r="G316" s="48"/>
      <c r="H316" s="62"/>
      <c r="I316" s="48"/>
      <c r="J316" s="62"/>
      <c r="K316" s="81"/>
      <c r="L316" s="62"/>
      <c r="M316" s="62"/>
      <c r="N316" s="48"/>
      <c r="O316" s="89"/>
      <c r="P316" s="62"/>
      <c r="Q316" s="48"/>
      <c r="R316" s="26"/>
      <c r="S316" s="62"/>
      <c r="T316" s="48"/>
      <c r="U316" s="173"/>
      <c r="V316" s="38"/>
      <c r="W316" s="94"/>
      <c r="X316" s="38"/>
      <c r="Y316" s="38"/>
      <c r="Z316" s="38"/>
      <c r="AA316" s="38"/>
      <c r="AB316" s="38"/>
      <c r="AC316" s="38"/>
      <c r="AD316" s="38"/>
      <c r="AE316" s="38"/>
      <c r="AF316" s="38"/>
      <c r="AG316" s="38"/>
      <c r="AH316" s="38"/>
      <c r="AI316" s="38"/>
      <c r="AJ316" s="38"/>
    </row>
    <row r="317" spans="1:36">
      <c r="A317" s="96"/>
      <c r="B317" s="62"/>
      <c r="C317" s="62"/>
      <c r="D317" s="62"/>
      <c r="E317" s="89"/>
      <c r="F317" s="62"/>
      <c r="G317" s="48"/>
      <c r="H317" s="62"/>
      <c r="I317" s="48"/>
      <c r="J317" s="62"/>
      <c r="K317" s="81"/>
      <c r="L317" s="62"/>
      <c r="M317" s="62"/>
      <c r="N317" s="48"/>
      <c r="O317" s="89"/>
      <c r="P317" s="62"/>
      <c r="Q317" s="48"/>
      <c r="R317" s="26"/>
      <c r="S317" s="62"/>
      <c r="T317" s="48"/>
      <c r="U317" s="173"/>
      <c r="V317" s="38"/>
      <c r="W317" s="94"/>
      <c r="X317" s="38"/>
      <c r="Y317" s="38"/>
      <c r="Z317" s="38"/>
      <c r="AA317" s="38"/>
      <c r="AB317" s="38"/>
      <c r="AC317" s="38"/>
      <c r="AD317" s="38"/>
      <c r="AE317" s="38"/>
      <c r="AF317" s="38"/>
      <c r="AG317" s="38"/>
      <c r="AH317" s="38"/>
      <c r="AI317" s="38"/>
      <c r="AJ317" s="38"/>
    </row>
    <row r="318" spans="1:36">
      <c r="A318" s="96"/>
      <c r="B318" s="62"/>
      <c r="C318" s="62"/>
      <c r="D318" s="62"/>
      <c r="E318" s="89"/>
      <c r="F318" s="62"/>
      <c r="G318" s="48"/>
      <c r="H318" s="62"/>
      <c r="I318" s="48"/>
      <c r="J318" s="62"/>
      <c r="K318" s="81"/>
      <c r="L318" s="62"/>
      <c r="M318" s="62"/>
      <c r="N318" s="48"/>
      <c r="O318" s="89"/>
      <c r="P318" s="62"/>
      <c r="Q318" s="48"/>
      <c r="R318" s="26"/>
      <c r="S318" s="62"/>
      <c r="T318" s="48"/>
      <c r="U318" s="173"/>
      <c r="V318" s="38"/>
      <c r="W318" s="94"/>
      <c r="X318" s="38"/>
      <c r="Y318" s="38"/>
      <c r="Z318" s="38"/>
      <c r="AA318" s="38"/>
      <c r="AB318" s="38"/>
      <c r="AC318" s="38"/>
      <c r="AD318" s="38"/>
      <c r="AE318" s="38"/>
      <c r="AF318" s="38"/>
      <c r="AG318" s="38"/>
      <c r="AH318" s="38"/>
      <c r="AI318" s="38"/>
      <c r="AJ318" s="38"/>
    </row>
    <row r="319" spans="1:36">
      <c r="A319" s="96"/>
      <c r="B319" s="62"/>
      <c r="C319" s="62"/>
      <c r="D319" s="62"/>
      <c r="E319" s="89"/>
      <c r="F319" s="62"/>
      <c r="G319" s="48"/>
      <c r="H319" s="62"/>
      <c r="I319" s="48"/>
      <c r="J319" s="62"/>
      <c r="K319" s="81"/>
      <c r="L319" s="62"/>
      <c r="M319" s="62"/>
      <c r="N319" s="48"/>
      <c r="O319" s="89"/>
      <c r="P319" s="62"/>
      <c r="Q319" s="48"/>
      <c r="R319" s="26"/>
      <c r="S319" s="62"/>
      <c r="T319" s="48"/>
      <c r="U319" s="173"/>
      <c r="V319" s="38"/>
      <c r="W319" s="94"/>
      <c r="X319" s="38"/>
      <c r="Y319" s="38"/>
      <c r="Z319" s="38"/>
      <c r="AA319" s="38"/>
      <c r="AB319" s="38"/>
      <c r="AC319" s="38"/>
      <c r="AD319" s="38"/>
      <c r="AE319" s="38"/>
      <c r="AF319" s="38"/>
      <c r="AG319" s="38"/>
      <c r="AH319" s="38"/>
      <c r="AI319" s="38"/>
      <c r="AJ319" s="38"/>
    </row>
    <row r="320" spans="1:36">
      <c r="A320" s="96"/>
      <c r="B320" s="62"/>
      <c r="C320" s="62"/>
      <c r="D320" s="62"/>
      <c r="E320" s="89"/>
      <c r="F320" s="62"/>
      <c r="G320" s="48"/>
      <c r="H320" s="62"/>
      <c r="I320" s="48"/>
      <c r="J320" s="62"/>
      <c r="K320" s="81"/>
      <c r="L320" s="62"/>
      <c r="M320" s="62"/>
      <c r="N320" s="48"/>
      <c r="O320" s="89"/>
      <c r="P320" s="62"/>
      <c r="Q320" s="48"/>
      <c r="R320" s="26"/>
      <c r="S320" s="62"/>
      <c r="T320" s="48"/>
      <c r="U320" s="173"/>
      <c r="V320" s="38"/>
      <c r="W320" s="94"/>
      <c r="X320" s="38"/>
      <c r="Y320" s="38"/>
      <c r="Z320" s="38"/>
      <c r="AA320" s="38"/>
      <c r="AB320" s="38"/>
      <c r="AC320" s="38"/>
      <c r="AD320" s="38"/>
      <c r="AE320" s="38"/>
      <c r="AF320" s="38"/>
      <c r="AG320" s="38"/>
      <c r="AH320" s="38"/>
      <c r="AI320" s="38"/>
      <c r="AJ320" s="38"/>
    </row>
    <row r="321" spans="1:36">
      <c r="A321" s="96"/>
      <c r="B321" s="62"/>
      <c r="C321" s="62"/>
      <c r="D321" s="62"/>
      <c r="E321" s="89"/>
      <c r="F321" s="62"/>
      <c r="G321" s="48"/>
      <c r="H321" s="62"/>
      <c r="I321" s="48"/>
      <c r="J321" s="62"/>
      <c r="K321" s="81"/>
      <c r="L321" s="62"/>
      <c r="M321" s="62"/>
      <c r="N321" s="48"/>
      <c r="O321" s="89"/>
      <c r="P321" s="62"/>
      <c r="Q321" s="48"/>
      <c r="R321" s="26"/>
      <c r="S321" s="62"/>
      <c r="T321" s="48"/>
      <c r="U321" s="173"/>
      <c r="V321" s="38"/>
      <c r="W321" s="94"/>
      <c r="X321" s="38"/>
      <c r="Y321" s="38"/>
      <c r="Z321" s="38"/>
      <c r="AA321" s="38"/>
      <c r="AB321" s="38"/>
      <c r="AC321" s="38"/>
      <c r="AD321" s="38"/>
      <c r="AE321" s="38"/>
      <c r="AF321" s="38"/>
      <c r="AG321" s="38"/>
      <c r="AH321" s="38"/>
      <c r="AI321" s="38"/>
      <c r="AJ321" s="38"/>
    </row>
    <row r="322" spans="1:36">
      <c r="A322" s="96"/>
      <c r="B322" s="62"/>
      <c r="C322" s="62"/>
      <c r="D322" s="62"/>
      <c r="E322" s="89"/>
      <c r="F322" s="62"/>
      <c r="G322" s="48"/>
      <c r="H322" s="62"/>
      <c r="I322" s="48"/>
      <c r="J322" s="62"/>
      <c r="K322" s="81"/>
      <c r="L322" s="62"/>
      <c r="M322" s="62"/>
      <c r="N322" s="48"/>
      <c r="O322" s="89"/>
      <c r="P322" s="62"/>
      <c r="Q322" s="48"/>
      <c r="R322" s="26"/>
      <c r="S322" s="62"/>
      <c r="T322" s="48"/>
      <c r="U322" s="173"/>
      <c r="V322" s="38"/>
      <c r="W322" s="94"/>
      <c r="X322" s="38"/>
      <c r="Y322" s="38"/>
      <c r="Z322" s="38"/>
      <c r="AA322" s="38"/>
      <c r="AB322" s="38"/>
      <c r="AC322" s="38"/>
      <c r="AD322" s="38"/>
      <c r="AE322" s="38"/>
      <c r="AF322" s="38"/>
      <c r="AG322" s="38"/>
      <c r="AH322" s="38"/>
      <c r="AI322" s="38"/>
      <c r="AJ322" s="38"/>
    </row>
    <row r="323" spans="1:36">
      <c r="A323" s="96"/>
      <c r="B323" s="62"/>
      <c r="C323" s="62"/>
      <c r="D323" s="62"/>
      <c r="E323" s="89"/>
      <c r="F323" s="62"/>
      <c r="G323" s="48"/>
      <c r="H323" s="62"/>
      <c r="I323" s="48"/>
      <c r="J323" s="62"/>
      <c r="K323" s="81"/>
      <c r="L323" s="62"/>
      <c r="M323" s="62"/>
      <c r="N323" s="48"/>
      <c r="O323" s="89"/>
      <c r="P323" s="62"/>
      <c r="Q323" s="48"/>
      <c r="R323" s="26"/>
      <c r="S323" s="62"/>
      <c r="T323" s="48"/>
      <c r="U323" s="173"/>
      <c r="V323" s="38"/>
      <c r="W323" s="94"/>
      <c r="X323" s="38"/>
      <c r="Y323" s="38"/>
      <c r="Z323" s="38"/>
      <c r="AA323" s="38"/>
      <c r="AB323" s="38"/>
      <c r="AC323" s="38"/>
      <c r="AD323" s="38"/>
      <c r="AE323" s="38"/>
      <c r="AF323" s="38"/>
      <c r="AG323" s="38"/>
      <c r="AH323" s="38"/>
      <c r="AI323" s="38"/>
      <c r="AJ323" s="38"/>
    </row>
    <row r="324" spans="1:36">
      <c r="A324" s="96"/>
      <c r="B324" s="62"/>
      <c r="C324" s="62"/>
      <c r="D324" s="62"/>
      <c r="E324" s="89"/>
      <c r="F324" s="62"/>
      <c r="G324" s="48"/>
      <c r="H324" s="62"/>
      <c r="I324" s="48"/>
      <c r="J324" s="62"/>
      <c r="K324" s="81"/>
      <c r="L324" s="62"/>
      <c r="M324" s="62"/>
      <c r="N324" s="48"/>
      <c r="O324" s="89"/>
      <c r="P324" s="62"/>
      <c r="Q324" s="48"/>
      <c r="R324" s="26"/>
      <c r="S324" s="62"/>
      <c r="T324" s="48"/>
      <c r="U324" s="173"/>
      <c r="V324" s="38"/>
      <c r="W324" s="94"/>
      <c r="X324" s="38"/>
      <c r="Y324" s="38"/>
      <c r="Z324" s="38"/>
      <c r="AA324" s="38"/>
      <c r="AB324" s="38"/>
      <c r="AC324" s="38"/>
      <c r="AD324" s="38"/>
      <c r="AE324" s="38"/>
      <c r="AF324" s="38"/>
      <c r="AG324" s="38"/>
      <c r="AH324" s="38"/>
      <c r="AI324" s="38"/>
      <c r="AJ324" s="38"/>
    </row>
    <row r="325" spans="1:36">
      <c r="A325" s="96"/>
      <c r="B325" s="62"/>
      <c r="C325" s="62"/>
      <c r="D325" s="62"/>
      <c r="E325" s="89"/>
      <c r="F325" s="62"/>
      <c r="G325" s="48"/>
      <c r="H325" s="62"/>
      <c r="I325" s="48"/>
      <c r="J325" s="62"/>
      <c r="K325" s="81"/>
      <c r="L325" s="62"/>
      <c r="M325" s="62"/>
      <c r="N325" s="48"/>
      <c r="O325" s="89"/>
      <c r="P325" s="62"/>
      <c r="Q325" s="48"/>
      <c r="R325" s="26"/>
      <c r="S325" s="62"/>
      <c r="T325" s="48"/>
      <c r="U325" s="173"/>
      <c r="V325" s="38"/>
      <c r="W325" s="94"/>
      <c r="X325" s="38"/>
      <c r="Y325" s="38"/>
      <c r="Z325" s="38"/>
      <c r="AA325" s="38"/>
      <c r="AB325" s="38"/>
      <c r="AC325" s="38"/>
      <c r="AD325" s="38"/>
      <c r="AE325" s="38"/>
      <c r="AF325" s="38"/>
      <c r="AG325" s="38"/>
      <c r="AH325" s="38"/>
      <c r="AI325" s="38"/>
      <c r="AJ325" s="38"/>
    </row>
    <row r="326" spans="1:36">
      <c r="A326" s="96"/>
      <c r="B326" s="62"/>
      <c r="C326" s="62"/>
      <c r="D326" s="62"/>
      <c r="E326" s="89"/>
      <c r="F326" s="62"/>
      <c r="G326" s="48"/>
      <c r="H326" s="62"/>
      <c r="I326" s="48"/>
      <c r="J326" s="62"/>
      <c r="K326" s="81"/>
      <c r="L326" s="62"/>
      <c r="M326" s="62"/>
      <c r="N326" s="48"/>
      <c r="O326" s="89"/>
      <c r="P326" s="62"/>
      <c r="Q326" s="48"/>
      <c r="R326" s="26"/>
      <c r="S326" s="62"/>
      <c r="T326" s="48"/>
      <c r="U326" s="173"/>
      <c r="V326" s="38"/>
      <c r="W326" s="94"/>
      <c r="X326" s="38"/>
      <c r="Y326" s="38"/>
      <c r="Z326" s="38"/>
      <c r="AA326" s="38"/>
      <c r="AB326" s="38"/>
      <c r="AC326" s="38"/>
      <c r="AD326" s="38"/>
      <c r="AE326" s="38"/>
      <c r="AF326" s="38"/>
      <c r="AG326" s="38"/>
      <c r="AH326" s="38"/>
      <c r="AI326" s="38"/>
      <c r="AJ326" s="38"/>
    </row>
    <row r="327" spans="1:36">
      <c r="A327" s="96"/>
      <c r="B327" s="62"/>
      <c r="C327" s="62"/>
      <c r="D327" s="62"/>
      <c r="E327" s="89"/>
      <c r="F327" s="62"/>
      <c r="G327" s="48"/>
      <c r="H327" s="62"/>
      <c r="I327" s="48"/>
      <c r="J327" s="62"/>
      <c r="K327" s="81"/>
      <c r="L327" s="62"/>
      <c r="M327" s="62"/>
      <c r="N327" s="48"/>
      <c r="O327" s="89"/>
      <c r="P327" s="62"/>
      <c r="Q327" s="48"/>
      <c r="R327" s="26"/>
      <c r="S327" s="62"/>
      <c r="T327" s="48"/>
      <c r="U327" s="173"/>
      <c r="V327" s="38"/>
      <c r="W327" s="94"/>
      <c r="X327" s="38"/>
      <c r="Y327" s="38"/>
      <c r="Z327" s="38"/>
      <c r="AA327" s="38"/>
      <c r="AB327" s="38"/>
      <c r="AC327" s="38"/>
      <c r="AD327" s="38"/>
      <c r="AE327" s="38"/>
      <c r="AF327" s="38"/>
      <c r="AG327" s="38"/>
      <c r="AH327" s="38"/>
      <c r="AI327" s="38"/>
      <c r="AJ327" s="38"/>
    </row>
    <row r="328" spans="1:36">
      <c r="A328" s="96"/>
      <c r="B328" s="62"/>
      <c r="C328" s="62"/>
      <c r="D328" s="62"/>
      <c r="E328" s="89"/>
      <c r="F328" s="62"/>
      <c r="G328" s="48"/>
      <c r="H328" s="62"/>
      <c r="I328" s="48"/>
      <c r="J328" s="62"/>
      <c r="K328" s="81"/>
      <c r="L328" s="62"/>
      <c r="M328" s="62"/>
      <c r="N328" s="48"/>
      <c r="O328" s="89"/>
      <c r="P328" s="62"/>
      <c r="Q328" s="48"/>
      <c r="R328" s="26"/>
      <c r="S328" s="62"/>
      <c r="T328" s="48"/>
      <c r="U328" s="173"/>
      <c r="V328" s="38"/>
      <c r="W328" s="94"/>
      <c r="X328" s="38"/>
      <c r="Y328" s="38"/>
      <c r="Z328" s="38"/>
      <c r="AA328" s="38"/>
      <c r="AB328" s="38"/>
      <c r="AC328" s="38"/>
      <c r="AD328" s="38"/>
      <c r="AE328" s="38"/>
      <c r="AF328" s="38"/>
      <c r="AG328" s="38"/>
      <c r="AH328" s="38"/>
      <c r="AI328" s="38"/>
      <c r="AJ328" s="38"/>
    </row>
    <row r="329" spans="1:36">
      <c r="A329" s="96"/>
      <c r="B329" s="62"/>
      <c r="C329" s="62"/>
      <c r="D329" s="62"/>
      <c r="E329" s="89"/>
      <c r="F329" s="62"/>
      <c r="G329" s="48"/>
      <c r="H329" s="62"/>
      <c r="I329" s="48"/>
      <c r="J329" s="62"/>
      <c r="K329" s="81"/>
      <c r="L329" s="62"/>
      <c r="M329" s="62"/>
      <c r="N329" s="48"/>
      <c r="O329" s="89"/>
      <c r="P329" s="62"/>
      <c r="Q329" s="48"/>
      <c r="R329" s="26"/>
      <c r="S329" s="62"/>
      <c r="T329" s="48"/>
      <c r="U329" s="173"/>
      <c r="V329" s="38"/>
      <c r="W329" s="94"/>
      <c r="X329" s="38"/>
      <c r="Y329" s="38"/>
      <c r="Z329" s="38"/>
      <c r="AA329" s="38"/>
      <c r="AB329" s="38"/>
      <c r="AC329" s="38"/>
      <c r="AD329" s="38"/>
      <c r="AE329" s="38"/>
      <c r="AF329" s="38"/>
      <c r="AG329" s="38"/>
      <c r="AH329" s="38"/>
      <c r="AI329" s="38"/>
      <c r="AJ329" s="38"/>
    </row>
    <row r="330" spans="1:36">
      <c r="A330" s="96"/>
      <c r="B330" s="62"/>
      <c r="C330" s="62"/>
      <c r="D330" s="62"/>
      <c r="E330" s="89"/>
      <c r="F330" s="62"/>
      <c r="G330" s="48"/>
      <c r="H330" s="62"/>
      <c r="I330" s="48"/>
      <c r="J330" s="62"/>
      <c r="K330" s="81"/>
      <c r="L330" s="62"/>
      <c r="M330" s="62"/>
      <c r="N330" s="48"/>
      <c r="O330" s="89"/>
      <c r="P330" s="62"/>
      <c r="Q330" s="48"/>
      <c r="R330" s="26"/>
      <c r="S330" s="62"/>
      <c r="T330" s="48"/>
      <c r="U330" s="173"/>
      <c r="V330" s="38"/>
      <c r="W330" s="94"/>
      <c r="X330" s="38"/>
      <c r="Y330" s="38"/>
      <c r="Z330" s="38"/>
      <c r="AA330" s="38"/>
      <c r="AB330" s="38"/>
      <c r="AC330" s="38"/>
      <c r="AD330" s="38"/>
      <c r="AE330" s="38"/>
      <c r="AF330" s="38"/>
      <c r="AG330" s="38"/>
      <c r="AH330" s="38"/>
      <c r="AI330" s="38"/>
      <c r="AJ330" s="38"/>
    </row>
    <row r="331" spans="1:36">
      <c r="A331" s="96"/>
      <c r="B331" s="62"/>
      <c r="C331" s="62"/>
      <c r="D331" s="62"/>
      <c r="E331" s="89"/>
      <c r="F331" s="62"/>
      <c r="G331" s="48"/>
      <c r="H331" s="62"/>
      <c r="I331" s="48"/>
      <c r="J331" s="62"/>
      <c r="K331" s="81"/>
      <c r="L331" s="62"/>
      <c r="M331" s="62"/>
      <c r="N331" s="48"/>
      <c r="O331" s="89"/>
      <c r="P331" s="62"/>
      <c r="Q331" s="48"/>
      <c r="R331" s="26"/>
      <c r="S331" s="62"/>
      <c r="T331" s="48"/>
      <c r="U331" s="173"/>
      <c r="V331" s="38"/>
      <c r="W331" s="94"/>
      <c r="X331" s="38"/>
      <c r="Y331" s="38"/>
      <c r="Z331" s="38"/>
      <c r="AA331" s="38"/>
      <c r="AB331" s="38"/>
      <c r="AC331" s="38"/>
      <c r="AD331" s="38"/>
      <c r="AE331" s="38"/>
      <c r="AF331" s="38"/>
      <c r="AG331" s="38"/>
      <c r="AH331" s="38"/>
      <c r="AI331" s="38"/>
      <c r="AJ331" s="38"/>
    </row>
    <row r="332" spans="1:36">
      <c r="A332" s="96"/>
      <c r="B332" s="62"/>
      <c r="C332" s="62"/>
      <c r="D332" s="62"/>
      <c r="E332" s="89"/>
      <c r="F332" s="62"/>
      <c r="G332" s="48"/>
      <c r="H332" s="62"/>
      <c r="I332" s="48"/>
      <c r="J332" s="62"/>
      <c r="K332" s="81"/>
      <c r="L332" s="62"/>
      <c r="M332" s="62"/>
      <c r="N332" s="48"/>
      <c r="O332" s="89"/>
      <c r="P332" s="62"/>
      <c r="Q332" s="48"/>
      <c r="R332" s="26"/>
      <c r="S332" s="62"/>
      <c r="T332" s="48"/>
      <c r="U332" s="173"/>
      <c r="V332" s="38"/>
      <c r="W332" s="94"/>
      <c r="X332" s="38"/>
      <c r="Y332" s="38"/>
      <c r="Z332" s="38"/>
      <c r="AA332" s="38"/>
      <c r="AB332" s="38"/>
      <c r="AC332" s="38"/>
      <c r="AD332" s="38"/>
      <c r="AE332" s="38"/>
      <c r="AF332" s="38"/>
      <c r="AG332" s="38"/>
      <c r="AH332" s="38"/>
      <c r="AI332" s="38"/>
      <c r="AJ332" s="38"/>
    </row>
    <row r="333" spans="1:36">
      <c r="A333" s="96"/>
      <c r="B333" s="62"/>
      <c r="C333" s="62"/>
      <c r="D333" s="62"/>
      <c r="E333" s="89"/>
      <c r="F333" s="62"/>
      <c r="G333" s="48"/>
      <c r="H333" s="62"/>
      <c r="I333" s="48"/>
      <c r="J333" s="62"/>
      <c r="K333" s="81"/>
      <c r="L333" s="62"/>
      <c r="M333" s="62"/>
      <c r="N333" s="48"/>
      <c r="O333" s="89"/>
      <c r="P333" s="62"/>
      <c r="Q333" s="48"/>
      <c r="R333" s="26"/>
      <c r="S333" s="62"/>
      <c r="T333" s="48"/>
      <c r="U333" s="173"/>
      <c r="V333" s="38"/>
      <c r="W333" s="94"/>
      <c r="X333" s="38"/>
      <c r="Y333" s="38"/>
      <c r="Z333" s="38"/>
      <c r="AA333" s="38"/>
      <c r="AB333" s="38"/>
      <c r="AC333" s="38"/>
      <c r="AD333" s="38"/>
      <c r="AE333" s="38"/>
      <c r="AF333" s="38"/>
      <c r="AG333" s="38"/>
      <c r="AH333" s="38"/>
      <c r="AI333" s="38"/>
      <c r="AJ333" s="38"/>
    </row>
    <row r="334" spans="1:36">
      <c r="A334" s="96"/>
      <c r="B334" s="62"/>
      <c r="C334" s="62"/>
      <c r="D334" s="62"/>
      <c r="E334" s="89"/>
      <c r="F334" s="62"/>
      <c r="G334" s="48"/>
      <c r="H334" s="62"/>
      <c r="I334" s="48"/>
      <c r="J334" s="62"/>
      <c r="K334" s="81"/>
      <c r="L334" s="62"/>
      <c r="M334" s="62"/>
      <c r="N334" s="48"/>
      <c r="O334" s="89"/>
      <c r="P334" s="62"/>
      <c r="Q334" s="48"/>
      <c r="R334" s="26"/>
      <c r="S334" s="62"/>
      <c r="T334" s="48"/>
      <c r="U334" s="173"/>
      <c r="V334" s="38"/>
      <c r="W334" s="94"/>
      <c r="X334" s="38"/>
      <c r="Y334" s="38"/>
      <c r="Z334" s="38"/>
      <c r="AA334" s="38"/>
      <c r="AB334" s="38"/>
      <c r="AC334" s="38"/>
      <c r="AD334" s="38"/>
      <c r="AE334" s="38"/>
      <c r="AF334" s="38"/>
      <c r="AG334" s="38"/>
      <c r="AH334" s="38"/>
      <c r="AI334" s="38"/>
      <c r="AJ334" s="38"/>
    </row>
    <row r="335" spans="1:36">
      <c r="A335" s="96"/>
      <c r="B335" s="62"/>
      <c r="C335" s="62"/>
      <c r="D335" s="62"/>
      <c r="E335" s="89"/>
      <c r="F335" s="62"/>
      <c r="G335" s="48"/>
      <c r="H335" s="62"/>
      <c r="I335" s="48"/>
      <c r="J335" s="62"/>
      <c r="K335" s="81"/>
      <c r="L335" s="62"/>
      <c r="M335" s="62"/>
      <c r="N335" s="48"/>
      <c r="O335" s="89"/>
      <c r="P335" s="62"/>
      <c r="Q335" s="48"/>
      <c r="R335" s="26"/>
      <c r="S335" s="62"/>
      <c r="T335" s="48"/>
      <c r="U335" s="173"/>
      <c r="V335" s="38"/>
      <c r="W335" s="94"/>
      <c r="X335" s="38"/>
      <c r="Y335" s="38"/>
      <c r="Z335" s="38"/>
      <c r="AA335" s="38"/>
      <c r="AB335" s="38"/>
      <c r="AC335" s="38"/>
      <c r="AD335" s="38"/>
      <c r="AE335" s="38"/>
      <c r="AF335" s="38"/>
      <c r="AG335" s="38"/>
      <c r="AH335" s="38"/>
      <c r="AI335" s="38"/>
      <c r="AJ335" s="38"/>
    </row>
    <row r="336" spans="1:36">
      <c r="A336" s="96"/>
      <c r="B336" s="62"/>
      <c r="C336" s="62"/>
      <c r="D336" s="62"/>
      <c r="E336" s="89"/>
      <c r="F336" s="62"/>
      <c r="G336" s="48"/>
      <c r="H336" s="62"/>
      <c r="I336" s="48"/>
      <c r="J336" s="62"/>
      <c r="K336" s="81"/>
      <c r="L336" s="62"/>
      <c r="M336" s="62"/>
      <c r="N336" s="48"/>
      <c r="O336" s="89"/>
      <c r="P336" s="62"/>
      <c r="Q336" s="48"/>
      <c r="R336" s="26"/>
      <c r="S336" s="62"/>
      <c r="T336" s="48"/>
      <c r="U336" s="173"/>
      <c r="V336" s="38"/>
      <c r="W336" s="94"/>
      <c r="X336" s="38"/>
      <c r="Y336" s="38"/>
      <c r="Z336" s="38"/>
      <c r="AA336" s="38"/>
      <c r="AB336" s="38"/>
      <c r="AC336" s="38"/>
      <c r="AD336" s="38"/>
      <c r="AE336" s="38"/>
      <c r="AF336" s="38"/>
      <c r="AG336" s="38"/>
      <c r="AH336" s="38"/>
      <c r="AI336" s="38"/>
      <c r="AJ336" s="38"/>
    </row>
    <row r="337" spans="1:36">
      <c r="A337" s="96"/>
      <c r="B337" s="62"/>
      <c r="C337" s="62"/>
      <c r="D337" s="62"/>
      <c r="E337" s="89"/>
      <c r="F337" s="62"/>
      <c r="G337" s="48"/>
      <c r="H337" s="62"/>
      <c r="I337" s="48"/>
      <c r="J337" s="62"/>
      <c r="K337" s="81"/>
      <c r="L337" s="62"/>
      <c r="M337" s="62"/>
      <c r="N337" s="48"/>
      <c r="O337" s="89"/>
      <c r="P337" s="62"/>
      <c r="Q337" s="48"/>
      <c r="R337" s="26"/>
      <c r="S337" s="62"/>
      <c r="T337" s="48"/>
      <c r="U337" s="173"/>
      <c r="V337" s="38"/>
      <c r="W337" s="94"/>
      <c r="X337" s="38"/>
      <c r="Y337" s="38"/>
      <c r="Z337" s="38"/>
      <c r="AA337" s="38"/>
      <c r="AB337" s="38"/>
      <c r="AC337" s="38"/>
      <c r="AD337" s="38"/>
      <c r="AE337" s="38"/>
      <c r="AF337" s="38"/>
      <c r="AG337" s="38"/>
      <c r="AH337" s="38"/>
      <c r="AI337" s="38"/>
      <c r="AJ337" s="38"/>
    </row>
    <row r="338" spans="1:36">
      <c r="A338" s="96"/>
      <c r="B338" s="62"/>
      <c r="C338" s="62"/>
      <c r="D338" s="62"/>
      <c r="E338" s="89"/>
      <c r="F338" s="62"/>
      <c r="G338" s="48"/>
      <c r="H338" s="62"/>
      <c r="I338" s="48"/>
      <c r="J338" s="62"/>
      <c r="K338" s="81"/>
      <c r="L338" s="62"/>
      <c r="M338" s="62"/>
      <c r="N338" s="48"/>
      <c r="O338" s="89"/>
      <c r="P338" s="62"/>
      <c r="Q338" s="48"/>
      <c r="R338" s="26"/>
      <c r="S338" s="62"/>
      <c r="T338" s="48"/>
      <c r="U338" s="173"/>
      <c r="V338" s="38"/>
      <c r="W338" s="94"/>
      <c r="X338" s="38"/>
      <c r="Y338" s="38"/>
      <c r="Z338" s="38"/>
      <c r="AA338" s="38"/>
      <c r="AB338" s="38"/>
      <c r="AC338" s="38"/>
      <c r="AD338" s="38"/>
      <c r="AE338" s="38"/>
      <c r="AF338" s="38"/>
      <c r="AG338" s="38"/>
      <c r="AH338" s="38"/>
      <c r="AI338" s="38"/>
      <c r="AJ338" s="38"/>
    </row>
    <row r="339" spans="1:36">
      <c r="A339" s="96"/>
      <c r="B339" s="62"/>
      <c r="C339" s="62"/>
      <c r="D339" s="62"/>
      <c r="E339" s="89"/>
      <c r="F339" s="62"/>
      <c r="G339" s="48"/>
      <c r="H339" s="62"/>
      <c r="I339" s="48"/>
      <c r="J339" s="62"/>
      <c r="K339" s="81"/>
      <c r="L339" s="62"/>
      <c r="M339" s="62"/>
      <c r="N339" s="48"/>
      <c r="O339" s="89"/>
      <c r="P339" s="62"/>
      <c r="Q339" s="48"/>
      <c r="R339" s="26"/>
      <c r="S339" s="62"/>
      <c r="T339" s="48"/>
      <c r="U339" s="173"/>
      <c r="V339" s="38"/>
      <c r="W339" s="94"/>
      <c r="X339" s="38"/>
      <c r="Y339" s="38"/>
      <c r="Z339" s="38"/>
      <c r="AA339" s="38"/>
      <c r="AB339" s="38"/>
      <c r="AC339" s="38"/>
      <c r="AD339" s="38"/>
      <c r="AE339" s="38"/>
      <c r="AF339" s="38"/>
      <c r="AG339" s="38"/>
      <c r="AH339" s="38"/>
      <c r="AI339" s="38"/>
      <c r="AJ339" s="38"/>
    </row>
    <row r="340" spans="1:36">
      <c r="A340" s="96"/>
      <c r="B340" s="62"/>
      <c r="C340" s="62"/>
      <c r="D340" s="62"/>
      <c r="E340" s="89"/>
      <c r="F340" s="62"/>
      <c r="G340" s="48"/>
      <c r="H340" s="62"/>
      <c r="I340" s="48"/>
      <c r="J340" s="62"/>
      <c r="K340" s="81"/>
      <c r="L340" s="62"/>
      <c r="M340" s="62"/>
      <c r="N340" s="48"/>
      <c r="O340" s="89"/>
      <c r="P340" s="62"/>
      <c r="Q340" s="48"/>
      <c r="R340" s="26"/>
      <c r="S340" s="62"/>
      <c r="T340" s="48"/>
      <c r="U340" s="173"/>
      <c r="V340" s="38"/>
      <c r="W340" s="94"/>
      <c r="X340" s="38"/>
      <c r="Y340" s="38"/>
      <c r="Z340" s="38"/>
      <c r="AA340" s="38"/>
      <c r="AB340" s="38"/>
      <c r="AC340" s="38"/>
      <c r="AD340" s="38"/>
      <c r="AE340" s="38"/>
      <c r="AF340" s="38"/>
      <c r="AG340" s="38"/>
      <c r="AH340" s="38"/>
      <c r="AI340" s="38"/>
      <c r="AJ340" s="38"/>
    </row>
    <row r="341" spans="1:36">
      <c r="A341" s="96"/>
      <c r="B341" s="62"/>
      <c r="C341" s="62"/>
      <c r="D341" s="62"/>
      <c r="E341" s="89"/>
      <c r="F341" s="62"/>
      <c r="G341" s="48"/>
      <c r="H341" s="62"/>
      <c r="I341" s="48"/>
      <c r="J341" s="62"/>
      <c r="K341" s="81"/>
      <c r="L341" s="62"/>
      <c r="M341" s="62"/>
      <c r="N341" s="48"/>
      <c r="O341" s="89"/>
      <c r="P341" s="62"/>
      <c r="Q341" s="48"/>
      <c r="R341" s="26"/>
      <c r="S341" s="62"/>
      <c r="T341" s="48"/>
      <c r="U341" s="173"/>
      <c r="V341" s="38"/>
      <c r="W341" s="94"/>
      <c r="X341" s="38"/>
      <c r="Y341" s="38"/>
      <c r="Z341" s="38"/>
      <c r="AA341" s="38"/>
      <c r="AB341" s="38"/>
      <c r="AC341" s="38"/>
      <c r="AD341" s="38"/>
      <c r="AE341" s="38"/>
      <c r="AF341" s="38"/>
      <c r="AG341" s="38"/>
      <c r="AH341" s="38"/>
      <c r="AI341" s="38"/>
      <c r="AJ341" s="38"/>
    </row>
    <row r="342" spans="1:36">
      <c r="A342" s="96"/>
      <c r="B342" s="62"/>
      <c r="C342" s="62"/>
      <c r="D342" s="62"/>
      <c r="E342" s="89"/>
      <c r="F342" s="62"/>
      <c r="G342" s="48"/>
      <c r="H342" s="62"/>
      <c r="I342" s="48"/>
      <c r="J342" s="62"/>
      <c r="K342" s="81"/>
      <c r="L342" s="62"/>
      <c r="M342" s="62"/>
      <c r="N342" s="48"/>
      <c r="O342" s="89"/>
      <c r="P342" s="62"/>
      <c r="Q342" s="48"/>
      <c r="R342" s="26"/>
      <c r="S342" s="62"/>
      <c r="T342" s="48"/>
      <c r="U342" s="173"/>
      <c r="V342" s="38"/>
      <c r="W342" s="94"/>
      <c r="X342" s="38"/>
      <c r="Y342" s="38"/>
      <c r="Z342" s="38"/>
      <c r="AA342" s="38"/>
      <c r="AB342" s="38"/>
      <c r="AC342" s="38"/>
      <c r="AD342" s="38"/>
      <c r="AE342" s="38"/>
      <c r="AF342" s="38"/>
      <c r="AG342" s="38"/>
      <c r="AH342" s="38"/>
      <c r="AI342" s="38"/>
      <c r="AJ342" s="38"/>
    </row>
    <row r="343" spans="1:36">
      <c r="A343" s="96"/>
      <c r="B343" s="62"/>
      <c r="C343" s="62"/>
      <c r="D343" s="62"/>
      <c r="E343" s="89"/>
      <c r="F343" s="62"/>
      <c r="G343" s="48"/>
      <c r="H343" s="62"/>
      <c r="I343" s="48"/>
      <c r="J343" s="62"/>
      <c r="K343" s="81"/>
      <c r="L343" s="62"/>
      <c r="M343" s="62"/>
      <c r="N343" s="48"/>
      <c r="O343" s="89"/>
      <c r="P343" s="62"/>
      <c r="Q343" s="48"/>
      <c r="R343" s="26"/>
      <c r="S343" s="62"/>
      <c r="T343" s="48"/>
      <c r="U343" s="173"/>
      <c r="V343" s="38"/>
      <c r="W343" s="94"/>
      <c r="X343" s="38"/>
      <c r="Y343" s="38"/>
      <c r="Z343" s="38"/>
      <c r="AA343" s="38"/>
      <c r="AB343" s="38"/>
      <c r="AC343" s="38"/>
      <c r="AD343" s="38"/>
      <c r="AE343" s="38"/>
      <c r="AF343" s="38"/>
      <c r="AG343" s="38"/>
      <c r="AH343" s="38"/>
      <c r="AI343" s="38"/>
      <c r="AJ343" s="38"/>
    </row>
    <row r="344" spans="1:36">
      <c r="A344" s="96"/>
      <c r="B344" s="62"/>
      <c r="C344" s="62"/>
      <c r="D344" s="62"/>
      <c r="E344" s="89"/>
      <c r="F344" s="62"/>
      <c r="G344" s="48"/>
      <c r="H344" s="62"/>
      <c r="I344" s="48"/>
      <c r="J344" s="62"/>
      <c r="K344" s="81"/>
      <c r="L344" s="62"/>
      <c r="M344" s="62"/>
      <c r="N344" s="48"/>
      <c r="O344" s="89"/>
      <c r="P344" s="62"/>
      <c r="Q344" s="48"/>
      <c r="R344" s="26"/>
      <c r="S344" s="62"/>
      <c r="T344" s="48"/>
      <c r="U344" s="173"/>
      <c r="V344" s="38"/>
      <c r="W344" s="94"/>
      <c r="X344" s="38"/>
      <c r="Y344" s="38"/>
      <c r="Z344" s="38"/>
      <c r="AA344" s="38"/>
      <c r="AB344" s="38"/>
      <c r="AC344" s="38"/>
      <c r="AD344" s="38"/>
      <c r="AE344" s="38"/>
      <c r="AF344" s="38"/>
      <c r="AG344" s="38"/>
      <c r="AH344" s="38"/>
      <c r="AI344" s="38"/>
      <c r="AJ344" s="38"/>
    </row>
    <row r="345" spans="1:36">
      <c r="A345" s="96"/>
      <c r="B345" s="62"/>
      <c r="C345" s="62"/>
      <c r="D345" s="62"/>
      <c r="E345" s="89"/>
      <c r="F345" s="62"/>
      <c r="G345" s="48"/>
      <c r="H345" s="62"/>
      <c r="I345" s="48"/>
      <c r="J345" s="62"/>
      <c r="K345" s="81"/>
      <c r="L345" s="62"/>
      <c r="M345" s="62"/>
      <c r="N345" s="48"/>
      <c r="O345" s="89"/>
      <c r="P345" s="62"/>
      <c r="Q345" s="48"/>
      <c r="R345" s="26"/>
      <c r="S345" s="62"/>
      <c r="T345" s="48"/>
      <c r="U345" s="173"/>
      <c r="V345" s="38"/>
      <c r="W345" s="94"/>
      <c r="X345" s="38"/>
      <c r="Y345" s="38"/>
      <c r="Z345" s="38"/>
      <c r="AA345" s="38"/>
      <c r="AB345" s="38"/>
      <c r="AC345" s="38"/>
      <c r="AD345" s="38"/>
      <c r="AE345" s="38"/>
      <c r="AF345" s="38"/>
      <c r="AG345" s="38"/>
      <c r="AH345" s="38"/>
      <c r="AI345" s="38"/>
      <c r="AJ345" s="38"/>
    </row>
    <row r="346" spans="1:36">
      <c r="A346" s="96"/>
      <c r="B346" s="62"/>
      <c r="C346" s="62"/>
      <c r="D346" s="62"/>
      <c r="E346" s="89"/>
      <c r="F346" s="62"/>
      <c r="G346" s="48"/>
      <c r="H346" s="62"/>
      <c r="I346" s="48"/>
      <c r="J346" s="62"/>
      <c r="K346" s="81"/>
      <c r="L346" s="62"/>
      <c r="M346" s="62"/>
      <c r="N346" s="48"/>
      <c r="O346" s="89"/>
      <c r="P346" s="62"/>
      <c r="Q346" s="48"/>
      <c r="R346" s="26"/>
      <c r="S346" s="62"/>
      <c r="T346" s="48"/>
      <c r="U346" s="173"/>
      <c r="V346" s="38"/>
      <c r="W346" s="94"/>
      <c r="X346" s="38"/>
      <c r="Y346" s="38"/>
      <c r="Z346" s="38"/>
      <c r="AA346" s="38"/>
      <c r="AB346" s="38"/>
      <c r="AC346" s="38"/>
      <c r="AD346" s="38"/>
      <c r="AE346" s="38"/>
      <c r="AF346" s="38"/>
      <c r="AG346" s="38"/>
      <c r="AH346" s="38"/>
      <c r="AI346" s="38"/>
      <c r="AJ346" s="38"/>
    </row>
    <row r="347" spans="1:36">
      <c r="A347" s="96"/>
      <c r="B347" s="62"/>
      <c r="C347" s="62"/>
      <c r="D347" s="62"/>
      <c r="E347" s="89"/>
      <c r="F347" s="62"/>
      <c r="G347" s="48"/>
      <c r="H347" s="62"/>
      <c r="I347" s="48"/>
      <c r="J347" s="62"/>
      <c r="K347" s="81"/>
      <c r="L347" s="62"/>
      <c r="M347" s="62"/>
      <c r="N347" s="48"/>
      <c r="O347" s="89"/>
      <c r="P347" s="62"/>
      <c r="Q347" s="48"/>
      <c r="R347" s="26"/>
      <c r="S347" s="62"/>
      <c r="T347" s="48"/>
      <c r="U347" s="173"/>
      <c r="V347" s="38"/>
      <c r="W347" s="94"/>
      <c r="X347" s="38"/>
      <c r="Y347" s="38"/>
      <c r="Z347" s="38"/>
      <c r="AA347" s="38"/>
      <c r="AB347" s="38"/>
      <c r="AC347" s="38"/>
      <c r="AD347" s="38"/>
      <c r="AE347" s="38"/>
      <c r="AF347" s="38"/>
      <c r="AG347" s="38"/>
      <c r="AH347" s="38"/>
      <c r="AI347" s="38"/>
      <c r="AJ347" s="38"/>
    </row>
    <row r="348" spans="1:36">
      <c r="A348" s="96"/>
      <c r="B348" s="62"/>
      <c r="C348" s="62"/>
      <c r="D348" s="62"/>
      <c r="E348" s="89"/>
      <c r="F348" s="62"/>
      <c r="G348" s="48"/>
      <c r="H348" s="62"/>
      <c r="I348" s="48"/>
      <c r="J348" s="62"/>
      <c r="K348" s="81"/>
      <c r="L348" s="62"/>
      <c r="M348" s="62"/>
      <c r="N348" s="48"/>
      <c r="O348" s="89"/>
      <c r="P348" s="62"/>
      <c r="Q348" s="48"/>
      <c r="R348" s="26"/>
      <c r="S348" s="62"/>
      <c r="T348" s="48"/>
      <c r="U348" s="173"/>
      <c r="V348" s="38"/>
      <c r="W348" s="94"/>
      <c r="X348" s="38"/>
      <c r="Y348" s="38"/>
      <c r="Z348" s="38"/>
      <c r="AA348" s="38"/>
      <c r="AB348" s="38"/>
      <c r="AC348" s="38"/>
      <c r="AD348" s="38"/>
      <c r="AE348" s="38"/>
      <c r="AF348" s="38"/>
      <c r="AG348" s="38"/>
      <c r="AH348" s="38"/>
      <c r="AI348" s="38"/>
      <c r="AJ348" s="38"/>
    </row>
    <row r="349" spans="1:36">
      <c r="A349" s="96"/>
      <c r="B349" s="62"/>
      <c r="C349" s="62"/>
      <c r="D349" s="62"/>
      <c r="E349" s="89"/>
      <c r="F349" s="62"/>
      <c r="G349" s="48"/>
      <c r="H349" s="62"/>
      <c r="I349" s="48"/>
      <c r="J349" s="62"/>
      <c r="K349" s="81"/>
      <c r="L349" s="62"/>
      <c r="M349" s="62"/>
      <c r="N349" s="48"/>
      <c r="O349" s="89"/>
      <c r="P349" s="62"/>
      <c r="Q349" s="48"/>
      <c r="R349" s="26"/>
      <c r="S349" s="62"/>
      <c r="T349" s="48"/>
      <c r="U349" s="173"/>
      <c r="V349" s="38"/>
      <c r="W349" s="94"/>
      <c r="X349" s="38"/>
      <c r="Y349" s="38"/>
      <c r="Z349" s="38"/>
      <c r="AA349" s="38"/>
      <c r="AB349" s="38"/>
      <c r="AC349" s="38"/>
      <c r="AD349" s="38"/>
      <c r="AE349" s="38"/>
      <c r="AF349" s="38"/>
      <c r="AG349" s="38"/>
      <c r="AH349" s="38"/>
      <c r="AI349" s="38"/>
      <c r="AJ349" s="38"/>
    </row>
    <row r="350" spans="1:36">
      <c r="A350" s="96"/>
      <c r="B350" s="62"/>
      <c r="C350" s="62"/>
      <c r="D350" s="62"/>
      <c r="E350" s="89"/>
      <c r="F350" s="62"/>
      <c r="G350" s="48"/>
      <c r="H350" s="62"/>
      <c r="I350" s="48"/>
      <c r="J350" s="62"/>
      <c r="K350" s="81"/>
      <c r="L350" s="62"/>
      <c r="M350" s="62"/>
      <c r="N350" s="48"/>
      <c r="O350" s="89"/>
      <c r="P350" s="62"/>
      <c r="Q350" s="48"/>
      <c r="R350" s="26"/>
      <c r="S350" s="62"/>
      <c r="T350" s="48"/>
      <c r="U350" s="173"/>
      <c r="V350" s="38"/>
      <c r="W350" s="94"/>
      <c r="X350" s="38"/>
      <c r="Y350" s="38"/>
      <c r="Z350" s="38"/>
      <c r="AA350" s="38"/>
      <c r="AB350" s="38"/>
      <c r="AC350" s="38"/>
      <c r="AD350" s="38"/>
      <c r="AE350" s="38"/>
      <c r="AF350" s="38"/>
      <c r="AG350" s="38"/>
      <c r="AH350" s="38"/>
      <c r="AI350" s="38"/>
      <c r="AJ350" s="38"/>
    </row>
    <row r="351" spans="1:36">
      <c r="A351" s="96"/>
      <c r="B351" s="62"/>
      <c r="C351" s="62"/>
      <c r="D351" s="62"/>
      <c r="E351" s="89"/>
      <c r="F351" s="62"/>
      <c r="G351" s="48"/>
      <c r="H351" s="62"/>
      <c r="I351" s="48"/>
      <c r="J351" s="62"/>
      <c r="K351" s="81"/>
      <c r="L351" s="62"/>
      <c r="M351" s="62"/>
      <c r="N351" s="48"/>
      <c r="O351" s="89"/>
      <c r="P351" s="62"/>
      <c r="Q351" s="48"/>
      <c r="R351" s="26"/>
      <c r="S351" s="62"/>
      <c r="T351" s="48"/>
      <c r="U351" s="173"/>
      <c r="V351" s="38"/>
      <c r="W351" s="94"/>
      <c r="X351" s="38"/>
      <c r="Y351" s="38"/>
      <c r="Z351" s="38"/>
      <c r="AA351" s="38"/>
      <c r="AB351" s="38"/>
      <c r="AC351" s="38"/>
      <c r="AD351" s="38"/>
      <c r="AE351" s="38"/>
      <c r="AF351" s="38"/>
      <c r="AG351" s="38"/>
      <c r="AH351" s="38"/>
      <c r="AI351" s="38"/>
      <c r="AJ351" s="38"/>
    </row>
    <row r="352" spans="1:36">
      <c r="A352" s="96"/>
      <c r="B352" s="62"/>
      <c r="C352" s="62"/>
      <c r="D352" s="62"/>
      <c r="E352" s="89"/>
      <c r="F352" s="62"/>
      <c r="G352" s="48"/>
      <c r="H352" s="62"/>
      <c r="I352" s="48"/>
      <c r="J352" s="62"/>
      <c r="K352" s="81"/>
      <c r="L352" s="62"/>
      <c r="M352" s="62"/>
      <c r="N352" s="48"/>
      <c r="O352" s="89"/>
      <c r="P352" s="62"/>
      <c r="Q352" s="48"/>
      <c r="R352" s="26"/>
      <c r="S352" s="62"/>
      <c r="T352" s="48"/>
      <c r="U352" s="173"/>
      <c r="V352" s="38"/>
      <c r="W352" s="94"/>
      <c r="X352" s="38"/>
      <c r="Y352" s="38"/>
      <c r="Z352" s="38"/>
      <c r="AA352" s="38"/>
      <c r="AB352" s="38"/>
      <c r="AC352" s="38"/>
      <c r="AD352" s="38"/>
      <c r="AE352" s="38"/>
      <c r="AF352" s="38"/>
      <c r="AG352" s="38"/>
      <c r="AH352" s="38"/>
      <c r="AI352" s="38"/>
      <c r="AJ352" s="38"/>
    </row>
    <row r="353" spans="1:36">
      <c r="A353" s="96"/>
      <c r="B353" s="62"/>
      <c r="C353" s="62"/>
      <c r="D353" s="62"/>
      <c r="E353" s="89"/>
      <c r="F353" s="62"/>
      <c r="G353" s="48"/>
      <c r="H353" s="62"/>
      <c r="I353" s="48"/>
      <c r="J353" s="62"/>
      <c r="K353" s="81"/>
      <c r="L353" s="62"/>
      <c r="M353" s="62"/>
      <c r="N353" s="48"/>
      <c r="O353" s="89"/>
      <c r="P353" s="62"/>
      <c r="Q353" s="48"/>
      <c r="R353" s="26"/>
      <c r="S353" s="62"/>
      <c r="T353" s="48"/>
      <c r="U353" s="173"/>
      <c r="V353" s="38"/>
      <c r="W353" s="94"/>
      <c r="X353" s="38"/>
      <c r="Y353" s="38"/>
      <c r="Z353" s="38"/>
      <c r="AA353" s="38"/>
      <c r="AB353" s="38"/>
      <c r="AC353" s="38"/>
      <c r="AD353" s="38"/>
      <c r="AE353" s="38"/>
      <c r="AF353" s="38"/>
      <c r="AG353" s="38"/>
      <c r="AH353" s="38"/>
      <c r="AI353" s="38"/>
      <c r="AJ353" s="38"/>
    </row>
    <row r="354" spans="1:36">
      <c r="A354" s="96"/>
      <c r="B354" s="62"/>
      <c r="C354" s="62"/>
      <c r="D354" s="62"/>
      <c r="E354" s="89"/>
      <c r="F354" s="62"/>
      <c r="G354" s="48"/>
      <c r="H354" s="62"/>
      <c r="I354" s="48"/>
      <c r="J354" s="62"/>
      <c r="K354" s="81"/>
      <c r="L354" s="62"/>
      <c r="M354" s="62"/>
      <c r="N354" s="48"/>
      <c r="O354" s="89"/>
      <c r="P354" s="62"/>
      <c r="Q354" s="48"/>
      <c r="R354" s="26"/>
      <c r="S354" s="62"/>
      <c r="T354" s="48"/>
      <c r="U354" s="173"/>
      <c r="V354" s="38"/>
      <c r="W354" s="94"/>
      <c r="X354" s="38"/>
      <c r="Y354" s="38"/>
      <c r="Z354" s="38"/>
      <c r="AA354" s="38"/>
      <c r="AB354" s="38"/>
      <c r="AC354" s="38"/>
      <c r="AD354" s="38"/>
      <c r="AE354" s="38"/>
      <c r="AF354" s="38"/>
      <c r="AG354" s="38"/>
      <c r="AH354" s="38"/>
      <c r="AI354" s="38"/>
      <c r="AJ354" s="38"/>
    </row>
    <row r="355" spans="1:36">
      <c r="A355" s="96"/>
      <c r="B355" s="62"/>
      <c r="C355" s="62"/>
      <c r="D355" s="62"/>
      <c r="E355" s="89"/>
      <c r="F355" s="62"/>
      <c r="G355" s="48"/>
      <c r="H355" s="62"/>
      <c r="I355" s="48"/>
      <c r="J355" s="62"/>
      <c r="K355" s="81"/>
      <c r="L355" s="62"/>
      <c r="M355" s="62"/>
      <c r="N355" s="48"/>
      <c r="O355" s="89"/>
      <c r="P355" s="62"/>
      <c r="Q355" s="48"/>
      <c r="R355" s="26"/>
      <c r="S355" s="62"/>
      <c r="T355" s="48"/>
      <c r="U355" s="173"/>
      <c r="V355" s="38"/>
      <c r="W355" s="94"/>
      <c r="X355" s="38"/>
      <c r="Y355" s="38"/>
      <c r="Z355" s="38"/>
      <c r="AA355" s="38"/>
      <c r="AB355" s="38"/>
      <c r="AC355" s="38"/>
      <c r="AD355" s="38"/>
      <c r="AE355" s="38"/>
      <c r="AF355" s="38"/>
      <c r="AG355" s="38"/>
      <c r="AH355" s="38"/>
      <c r="AI355" s="38"/>
      <c r="AJ355" s="38"/>
    </row>
    <row r="356" spans="1:36">
      <c r="A356" s="96"/>
      <c r="B356" s="62"/>
      <c r="C356" s="62"/>
      <c r="D356" s="62"/>
      <c r="E356" s="89"/>
      <c r="F356" s="62"/>
      <c r="G356" s="48"/>
      <c r="H356" s="62"/>
      <c r="I356" s="48"/>
      <c r="J356" s="62"/>
      <c r="K356" s="81"/>
      <c r="L356" s="62"/>
      <c r="M356" s="62"/>
      <c r="N356" s="48"/>
      <c r="O356" s="89"/>
      <c r="P356" s="62"/>
      <c r="Q356" s="48"/>
      <c r="R356" s="26"/>
      <c r="S356" s="62"/>
      <c r="T356" s="48"/>
      <c r="U356" s="173"/>
      <c r="V356" s="38"/>
      <c r="W356" s="94"/>
      <c r="X356" s="38"/>
      <c r="Y356" s="38"/>
      <c r="Z356" s="38"/>
      <c r="AA356" s="38"/>
      <c r="AB356" s="38"/>
      <c r="AC356" s="38"/>
      <c r="AD356" s="38"/>
      <c r="AE356" s="38"/>
      <c r="AF356" s="38"/>
      <c r="AG356" s="38"/>
      <c r="AH356" s="38"/>
      <c r="AI356" s="38"/>
      <c r="AJ356" s="38"/>
    </row>
    <row r="357" spans="1:36">
      <c r="A357" s="96"/>
      <c r="B357" s="62"/>
      <c r="C357" s="62"/>
      <c r="D357" s="62"/>
      <c r="E357" s="89"/>
      <c r="F357" s="62"/>
      <c r="G357" s="48"/>
      <c r="H357" s="62"/>
      <c r="I357" s="48"/>
      <c r="J357" s="62"/>
      <c r="K357" s="81"/>
      <c r="L357" s="62"/>
      <c r="M357" s="62"/>
      <c r="N357" s="48"/>
      <c r="O357" s="89"/>
      <c r="P357" s="62"/>
      <c r="Q357" s="48"/>
      <c r="R357" s="26"/>
      <c r="S357" s="62"/>
      <c r="T357" s="48"/>
      <c r="U357" s="173"/>
      <c r="V357" s="38"/>
      <c r="W357" s="94"/>
      <c r="X357" s="38"/>
      <c r="Y357" s="38"/>
      <c r="Z357" s="38"/>
      <c r="AA357" s="38"/>
      <c r="AB357" s="38"/>
      <c r="AC357" s="38"/>
      <c r="AD357" s="38"/>
      <c r="AE357" s="38"/>
      <c r="AF357" s="38"/>
      <c r="AG357" s="38"/>
      <c r="AH357" s="38"/>
      <c r="AI357" s="38"/>
      <c r="AJ357" s="38"/>
    </row>
    <row r="358" spans="1:36">
      <c r="A358" s="96"/>
      <c r="B358" s="62"/>
      <c r="C358" s="62"/>
      <c r="D358" s="62"/>
      <c r="E358" s="89"/>
      <c r="F358" s="62"/>
      <c r="G358" s="48"/>
      <c r="H358" s="62"/>
      <c r="I358" s="48"/>
      <c r="J358" s="62"/>
      <c r="K358" s="81"/>
      <c r="L358" s="62"/>
      <c r="M358" s="62"/>
      <c r="N358" s="48"/>
      <c r="O358" s="89"/>
      <c r="P358" s="62"/>
      <c r="Q358" s="48"/>
      <c r="R358" s="26"/>
      <c r="S358" s="62"/>
      <c r="T358" s="48"/>
      <c r="U358" s="173"/>
      <c r="V358" s="38"/>
      <c r="W358" s="94"/>
      <c r="X358" s="38"/>
      <c r="Y358" s="38"/>
      <c r="Z358" s="38"/>
      <c r="AA358" s="38"/>
      <c r="AB358" s="38"/>
      <c r="AC358" s="38"/>
      <c r="AD358" s="38"/>
      <c r="AE358" s="38"/>
      <c r="AF358" s="38"/>
      <c r="AG358" s="38"/>
      <c r="AH358" s="38"/>
      <c r="AI358" s="38"/>
      <c r="AJ358" s="38"/>
    </row>
    <row r="359" spans="1:36">
      <c r="A359" s="96"/>
      <c r="B359" s="62"/>
      <c r="C359" s="62"/>
      <c r="D359" s="62"/>
      <c r="E359" s="89"/>
      <c r="F359" s="62"/>
      <c r="G359" s="48"/>
      <c r="H359" s="62"/>
      <c r="I359" s="48"/>
      <c r="J359" s="62"/>
      <c r="K359" s="81"/>
      <c r="L359" s="62"/>
      <c r="M359" s="62"/>
      <c r="N359" s="48"/>
      <c r="O359" s="89"/>
      <c r="P359" s="62"/>
      <c r="Q359" s="48"/>
      <c r="R359" s="26"/>
      <c r="S359" s="62"/>
      <c r="T359" s="48"/>
      <c r="U359" s="173"/>
      <c r="V359" s="38"/>
      <c r="W359" s="94"/>
      <c r="X359" s="38"/>
      <c r="Y359" s="38"/>
      <c r="Z359" s="38"/>
      <c r="AA359" s="38"/>
      <c r="AB359" s="38"/>
      <c r="AC359" s="38"/>
      <c r="AD359" s="38"/>
      <c r="AE359" s="38"/>
      <c r="AF359" s="38"/>
      <c r="AG359" s="38"/>
      <c r="AH359" s="38"/>
      <c r="AI359" s="38"/>
      <c r="AJ359" s="38"/>
    </row>
    <row r="360" spans="1:36">
      <c r="A360" s="96"/>
      <c r="B360" s="62"/>
      <c r="C360" s="62"/>
      <c r="D360" s="62"/>
      <c r="E360" s="89"/>
      <c r="F360" s="62"/>
      <c r="G360" s="48"/>
      <c r="H360" s="62"/>
      <c r="I360" s="48"/>
      <c r="J360" s="62"/>
      <c r="K360" s="81"/>
      <c r="L360" s="62"/>
      <c r="M360" s="62"/>
      <c r="N360" s="48"/>
      <c r="O360" s="89"/>
      <c r="P360" s="62"/>
      <c r="Q360" s="48"/>
      <c r="R360" s="26"/>
      <c r="S360" s="62"/>
      <c r="T360" s="48"/>
      <c r="U360" s="173"/>
      <c r="V360" s="38"/>
      <c r="W360" s="94"/>
      <c r="X360" s="38"/>
      <c r="Y360" s="38"/>
      <c r="Z360" s="38"/>
      <c r="AA360" s="38"/>
      <c r="AB360" s="38"/>
      <c r="AC360" s="38"/>
      <c r="AD360" s="38"/>
      <c r="AE360" s="38"/>
      <c r="AF360" s="38"/>
      <c r="AG360" s="38"/>
      <c r="AH360" s="38"/>
      <c r="AI360" s="38"/>
      <c r="AJ360" s="38"/>
    </row>
    <row r="361" spans="1:36">
      <c r="A361" s="96"/>
      <c r="B361" s="62"/>
      <c r="C361" s="62"/>
      <c r="D361" s="62"/>
      <c r="E361" s="89"/>
      <c r="F361" s="62"/>
      <c r="G361" s="48"/>
      <c r="H361" s="62"/>
      <c r="I361" s="48"/>
      <c r="J361" s="62"/>
      <c r="K361" s="81"/>
      <c r="L361" s="62"/>
      <c r="M361" s="62"/>
      <c r="N361" s="48"/>
      <c r="O361" s="89"/>
      <c r="P361" s="62"/>
      <c r="Q361" s="48"/>
      <c r="R361" s="26"/>
      <c r="S361" s="62"/>
      <c r="T361" s="48"/>
      <c r="U361" s="173"/>
      <c r="V361" s="38"/>
      <c r="W361" s="94"/>
      <c r="X361" s="38"/>
      <c r="Y361" s="38"/>
      <c r="Z361" s="38"/>
      <c r="AA361" s="38"/>
      <c r="AB361" s="38"/>
      <c r="AC361" s="38"/>
      <c r="AD361" s="38"/>
      <c r="AE361" s="38"/>
      <c r="AF361" s="38"/>
      <c r="AG361" s="38"/>
      <c r="AH361" s="38"/>
      <c r="AI361" s="38"/>
      <c r="AJ361" s="38"/>
    </row>
    <row r="362" spans="1:36">
      <c r="A362" s="96"/>
      <c r="B362" s="62"/>
      <c r="C362" s="62"/>
      <c r="D362" s="62"/>
      <c r="E362" s="89"/>
      <c r="F362" s="62"/>
      <c r="G362" s="48"/>
      <c r="H362" s="62"/>
      <c r="I362" s="48"/>
      <c r="J362" s="62"/>
      <c r="K362" s="81"/>
      <c r="L362" s="62"/>
      <c r="M362" s="62"/>
      <c r="N362" s="48"/>
      <c r="O362" s="89"/>
      <c r="P362" s="62"/>
      <c r="Q362" s="48"/>
      <c r="R362" s="26"/>
      <c r="S362" s="62"/>
      <c r="T362" s="48"/>
      <c r="U362" s="173"/>
      <c r="V362" s="38"/>
      <c r="W362" s="94"/>
      <c r="X362" s="38"/>
      <c r="Y362" s="38"/>
      <c r="Z362" s="38"/>
      <c r="AA362" s="38"/>
      <c r="AB362" s="38"/>
      <c r="AC362" s="38"/>
      <c r="AD362" s="38"/>
      <c r="AE362" s="38"/>
      <c r="AF362" s="38"/>
      <c r="AG362" s="38"/>
      <c r="AH362" s="38"/>
      <c r="AI362" s="38"/>
      <c r="AJ362" s="38"/>
    </row>
    <row r="363" spans="1:36">
      <c r="A363" s="96"/>
      <c r="B363" s="62"/>
      <c r="C363" s="62"/>
      <c r="D363" s="62"/>
      <c r="E363" s="89"/>
      <c r="F363" s="62"/>
      <c r="G363" s="48"/>
      <c r="H363" s="62"/>
      <c r="I363" s="48"/>
      <c r="J363" s="62"/>
      <c r="K363" s="81"/>
      <c r="L363" s="62"/>
      <c r="M363" s="62"/>
      <c r="N363" s="48"/>
      <c r="O363" s="89"/>
      <c r="P363" s="62"/>
      <c r="Q363" s="48"/>
      <c r="R363" s="26"/>
      <c r="S363" s="62"/>
      <c r="T363" s="48"/>
      <c r="U363" s="173"/>
      <c r="V363" s="38"/>
      <c r="W363" s="94"/>
      <c r="X363" s="38"/>
      <c r="Y363" s="38"/>
      <c r="Z363" s="38"/>
      <c r="AA363" s="38"/>
      <c r="AB363" s="38"/>
      <c r="AC363" s="38"/>
      <c r="AD363" s="38"/>
      <c r="AE363" s="38"/>
      <c r="AF363" s="38"/>
      <c r="AG363" s="38"/>
      <c r="AH363" s="38"/>
      <c r="AI363" s="38"/>
      <c r="AJ363" s="38"/>
    </row>
    <row r="364" spans="1:36">
      <c r="A364" s="96"/>
      <c r="B364" s="62"/>
      <c r="C364" s="62"/>
      <c r="D364" s="62"/>
      <c r="E364" s="89"/>
      <c r="F364" s="62"/>
      <c r="G364" s="48"/>
      <c r="H364" s="62"/>
      <c r="I364" s="48"/>
      <c r="J364" s="62"/>
      <c r="K364" s="81"/>
      <c r="L364" s="62"/>
      <c r="M364" s="62"/>
      <c r="N364" s="48"/>
      <c r="O364" s="89"/>
      <c r="P364" s="62"/>
      <c r="Q364" s="48"/>
      <c r="R364" s="26"/>
      <c r="S364" s="62"/>
      <c r="T364" s="48"/>
      <c r="U364" s="173"/>
      <c r="V364" s="38"/>
      <c r="W364" s="94"/>
      <c r="X364" s="38"/>
      <c r="Y364" s="38"/>
      <c r="Z364" s="38"/>
      <c r="AA364" s="38"/>
      <c r="AB364" s="38"/>
      <c r="AC364" s="38"/>
      <c r="AD364" s="38"/>
      <c r="AE364" s="38"/>
      <c r="AF364" s="38"/>
      <c r="AG364" s="38"/>
      <c r="AH364" s="38"/>
      <c r="AI364" s="38"/>
      <c r="AJ364" s="38"/>
    </row>
    <row r="365" spans="1:36">
      <c r="A365" s="96"/>
      <c r="B365" s="62"/>
      <c r="C365" s="62"/>
      <c r="D365" s="62"/>
      <c r="E365" s="89"/>
      <c r="F365" s="62"/>
      <c r="G365" s="48"/>
      <c r="H365" s="62"/>
      <c r="I365" s="48"/>
      <c r="J365" s="62"/>
      <c r="K365" s="81"/>
      <c r="L365" s="62"/>
      <c r="M365" s="62"/>
      <c r="N365" s="48"/>
      <c r="O365" s="89"/>
      <c r="P365" s="62"/>
      <c r="Q365" s="48"/>
      <c r="R365" s="26"/>
      <c r="S365" s="62"/>
      <c r="T365" s="48"/>
      <c r="U365" s="173"/>
      <c r="V365" s="38"/>
      <c r="W365" s="94"/>
      <c r="X365" s="38"/>
      <c r="Y365" s="38"/>
      <c r="Z365" s="38"/>
      <c r="AA365" s="38"/>
      <c r="AB365" s="38"/>
      <c r="AC365" s="38"/>
      <c r="AD365" s="38"/>
      <c r="AE365" s="38"/>
      <c r="AF365" s="38"/>
      <c r="AG365" s="38"/>
      <c r="AH365" s="38"/>
      <c r="AI365" s="38"/>
      <c r="AJ365" s="38"/>
    </row>
    <row r="366" spans="1:36">
      <c r="A366" s="96"/>
      <c r="B366" s="62"/>
      <c r="C366" s="62"/>
      <c r="D366" s="62"/>
      <c r="E366" s="89"/>
      <c r="F366" s="62"/>
      <c r="G366" s="48"/>
      <c r="H366" s="62"/>
      <c r="I366" s="48"/>
      <c r="J366" s="62"/>
      <c r="K366" s="81"/>
      <c r="L366" s="62"/>
      <c r="M366" s="62"/>
      <c r="N366" s="48"/>
      <c r="O366" s="89"/>
      <c r="P366" s="62"/>
      <c r="Q366" s="48"/>
      <c r="R366" s="26"/>
      <c r="S366" s="62"/>
      <c r="T366" s="48"/>
      <c r="U366" s="173"/>
      <c r="V366" s="38"/>
      <c r="W366" s="94"/>
      <c r="X366" s="38"/>
      <c r="Y366" s="38"/>
      <c r="Z366" s="38"/>
      <c r="AA366" s="38"/>
      <c r="AB366" s="38"/>
      <c r="AC366" s="38"/>
      <c r="AD366" s="38"/>
      <c r="AE366" s="38"/>
      <c r="AF366" s="38"/>
      <c r="AG366" s="38"/>
      <c r="AH366" s="38"/>
      <c r="AI366" s="38"/>
      <c r="AJ366" s="38"/>
    </row>
    <row r="367" spans="1:36">
      <c r="A367" s="96"/>
      <c r="B367" s="62"/>
      <c r="C367" s="62"/>
      <c r="D367" s="62"/>
      <c r="E367" s="89"/>
      <c r="F367" s="62"/>
      <c r="G367" s="48"/>
      <c r="H367" s="62"/>
      <c r="I367" s="48"/>
      <c r="J367" s="62"/>
      <c r="K367" s="81"/>
      <c r="L367" s="62"/>
      <c r="M367" s="62"/>
      <c r="N367" s="48"/>
      <c r="O367" s="89"/>
      <c r="P367" s="62"/>
      <c r="Q367" s="48"/>
      <c r="R367" s="26"/>
      <c r="S367" s="62"/>
      <c r="T367" s="48"/>
      <c r="U367" s="173"/>
      <c r="V367" s="38"/>
      <c r="W367" s="94"/>
      <c r="X367" s="38"/>
      <c r="Y367" s="38"/>
      <c r="Z367" s="38"/>
      <c r="AA367" s="38"/>
      <c r="AB367" s="38"/>
      <c r="AC367" s="38"/>
      <c r="AD367" s="38"/>
      <c r="AE367" s="38"/>
      <c r="AF367" s="38"/>
      <c r="AG367" s="38"/>
      <c r="AH367" s="38"/>
      <c r="AI367" s="38"/>
      <c r="AJ367" s="38"/>
    </row>
    <row r="368" spans="1:36">
      <c r="A368" s="96"/>
      <c r="B368" s="62"/>
      <c r="C368" s="62"/>
      <c r="D368" s="62"/>
      <c r="E368" s="89"/>
      <c r="F368" s="62"/>
      <c r="G368" s="48"/>
      <c r="H368" s="62"/>
      <c r="I368" s="48"/>
      <c r="J368" s="62"/>
      <c r="K368" s="81"/>
      <c r="L368" s="62"/>
      <c r="M368" s="62"/>
      <c r="N368" s="48"/>
      <c r="O368" s="89"/>
      <c r="P368" s="62"/>
      <c r="Q368" s="48"/>
      <c r="R368" s="26"/>
      <c r="S368" s="62"/>
      <c r="T368" s="48"/>
      <c r="U368" s="173"/>
      <c r="V368" s="38"/>
      <c r="W368" s="94"/>
      <c r="X368" s="38"/>
      <c r="Y368" s="38"/>
      <c r="Z368" s="38"/>
      <c r="AA368" s="38"/>
      <c r="AB368" s="38"/>
      <c r="AC368" s="38"/>
      <c r="AD368" s="38"/>
      <c r="AE368" s="38"/>
      <c r="AF368" s="38"/>
      <c r="AG368" s="38"/>
      <c r="AH368" s="38"/>
      <c r="AI368" s="38"/>
      <c r="AJ368" s="38"/>
    </row>
    <row r="369" spans="1:36">
      <c r="A369" s="96"/>
      <c r="B369" s="62"/>
      <c r="C369" s="62"/>
      <c r="D369" s="62"/>
      <c r="E369" s="89"/>
      <c r="F369" s="62"/>
      <c r="G369" s="48"/>
      <c r="H369" s="62"/>
      <c r="I369" s="48"/>
      <c r="J369" s="62"/>
      <c r="K369" s="81"/>
      <c r="L369" s="62"/>
      <c r="M369" s="62"/>
      <c r="N369" s="48"/>
      <c r="O369" s="89"/>
      <c r="P369" s="62"/>
      <c r="Q369" s="48"/>
      <c r="R369" s="26"/>
      <c r="S369" s="62"/>
      <c r="T369" s="48"/>
      <c r="U369" s="173"/>
      <c r="V369" s="38"/>
      <c r="W369" s="94"/>
      <c r="X369" s="38"/>
      <c r="Y369" s="38"/>
      <c r="Z369" s="38"/>
      <c r="AA369" s="38"/>
      <c r="AB369" s="38"/>
      <c r="AC369" s="38"/>
      <c r="AD369" s="38"/>
      <c r="AE369" s="38"/>
      <c r="AF369" s="38"/>
      <c r="AG369" s="38"/>
      <c r="AH369" s="38"/>
      <c r="AI369" s="38"/>
      <c r="AJ369" s="38"/>
    </row>
    <row r="370" spans="1:36">
      <c r="A370" s="96"/>
      <c r="B370" s="62"/>
      <c r="C370" s="62"/>
      <c r="D370" s="62"/>
      <c r="E370" s="89"/>
      <c r="F370" s="62"/>
      <c r="G370" s="48"/>
      <c r="H370" s="62"/>
      <c r="I370" s="48"/>
      <c r="J370" s="62"/>
      <c r="K370" s="81"/>
      <c r="L370" s="62"/>
      <c r="M370" s="62"/>
      <c r="N370" s="48"/>
      <c r="O370" s="89"/>
      <c r="P370" s="62"/>
      <c r="Q370" s="48"/>
      <c r="R370" s="26"/>
      <c r="S370" s="62"/>
      <c r="T370" s="48"/>
      <c r="U370" s="173"/>
      <c r="V370" s="38"/>
      <c r="W370" s="94"/>
      <c r="X370" s="38"/>
      <c r="Y370" s="38"/>
      <c r="Z370" s="38"/>
      <c r="AA370" s="38"/>
      <c r="AB370" s="38"/>
      <c r="AC370" s="38"/>
      <c r="AD370" s="38"/>
      <c r="AE370" s="38"/>
      <c r="AF370" s="38"/>
      <c r="AG370" s="38"/>
      <c r="AH370" s="38"/>
      <c r="AI370" s="38"/>
      <c r="AJ370" s="38"/>
    </row>
    <row r="371" spans="1:36">
      <c r="A371" s="96"/>
      <c r="B371" s="62"/>
      <c r="C371" s="62"/>
      <c r="D371" s="62"/>
      <c r="E371" s="89"/>
      <c r="F371" s="62"/>
      <c r="G371" s="48"/>
      <c r="H371" s="62"/>
      <c r="I371" s="48"/>
      <c r="J371" s="62"/>
      <c r="K371" s="81"/>
      <c r="L371" s="62"/>
      <c r="M371" s="62"/>
      <c r="N371" s="48"/>
      <c r="O371" s="89"/>
      <c r="P371" s="62"/>
      <c r="Q371" s="48"/>
      <c r="R371" s="26"/>
      <c r="S371" s="62"/>
      <c r="T371" s="48"/>
      <c r="U371" s="173"/>
      <c r="V371" s="38"/>
      <c r="W371" s="94"/>
      <c r="X371" s="38"/>
      <c r="Y371" s="38"/>
      <c r="Z371" s="38"/>
      <c r="AA371" s="38"/>
      <c r="AB371" s="38"/>
      <c r="AC371" s="38"/>
      <c r="AD371" s="38"/>
      <c r="AE371" s="38"/>
      <c r="AF371" s="38"/>
      <c r="AG371" s="38"/>
      <c r="AH371" s="38"/>
      <c r="AI371" s="38"/>
      <c r="AJ371" s="38"/>
    </row>
    <row r="372" spans="1:36">
      <c r="A372" s="96"/>
      <c r="B372" s="62"/>
      <c r="C372" s="62"/>
      <c r="D372" s="62"/>
      <c r="E372" s="89"/>
      <c r="F372" s="62"/>
      <c r="G372" s="48"/>
      <c r="H372" s="62"/>
      <c r="I372" s="48"/>
      <c r="J372" s="62"/>
      <c r="K372" s="81"/>
      <c r="L372" s="62"/>
      <c r="M372" s="62"/>
      <c r="N372" s="48"/>
      <c r="O372" s="89"/>
      <c r="P372" s="62"/>
      <c r="Q372" s="48"/>
      <c r="R372" s="26"/>
      <c r="S372" s="62"/>
      <c r="T372" s="48"/>
      <c r="U372" s="173"/>
      <c r="V372" s="38"/>
      <c r="W372" s="94"/>
      <c r="X372" s="38"/>
      <c r="Y372" s="38"/>
      <c r="Z372" s="38"/>
      <c r="AA372" s="38"/>
      <c r="AB372" s="38"/>
      <c r="AC372" s="38"/>
      <c r="AD372" s="38"/>
      <c r="AE372" s="38"/>
      <c r="AF372" s="38"/>
      <c r="AG372" s="38"/>
      <c r="AH372" s="38"/>
      <c r="AI372" s="38"/>
      <c r="AJ372" s="38"/>
    </row>
    <row r="373" spans="1:36">
      <c r="A373" s="96"/>
      <c r="B373" s="62"/>
      <c r="C373" s="62"/>
      <c r="D373" s="62"/>
      <c r="E373" s="89"/>
      <c r="F373" s="62"/>
      <c r="G373" s="48"/>
      <c r="H373" s="62"/>
      <c r="I373" s="48"/>
      <c r="J373" s="62"/>
      <c r="K373" s="81"/>
      <c r="L373" s="62"/>
      <c r="M373" s="62"/>
      <c r="N373" s="48"/>
      <c r="O373" s="89"/>
      <c r="P373" s="62"/>
      <c r="Q373" s="48"/>
      <c r="R373" s="26"/>
      <c r="S373" s="62"/>
      <c r="T373" s="48"/>
      <c r="U373" s="173"/>
      <c r="V373" s="38"/>
      <c r="W373" s="94"/>
      <c r="X373" s="38"/>
      <c r="Y373" s="38"/>
      <c r="Z373" s="38"/>
      <c r="AA373" s="38"/>
      <c r="AB373" s="38"/>
      <c r="AC373" s="38"/>
      <c r="AD373" s="38"/>
      <c r="AE373" s="38"/>
      <c r="AF373" s="38"/>
      <c r="AG373" s="38"/>
      <c r="AH373" s="38"/>
      <c r="AI373" s="38"/>
      <c r="AJ373" s="38"/>
    </row>
    <row r="374" spans="1:36">
      <c r="A374" s="96"/>
      <c r="B374" s="62"/>
      <c r="C374" s="62"/>
      <c r="D374" s="62"/>
      <c r="E374" s="89"/>
      <c r="F374" s="62"/>
      <c r="G374" s="48"/>
      <c r="H374" s="62"/>
      <c r="I374" s="48"/>
      <c r="J374" s="62"/>
      <c r="K374" s="81"/>
      <c r="L374" s="62"/>
      <c r="M374" s="62"/>
      <c r="N374" s="48"/>
      <c r="O374" s="89"/>
      <c r="P374" s="62"/>
      <c r="Q374" s="48"/>
      <c r="R374" s="26"/>
      <c r="S374" s="62"/>
      <c r="T374" s="48"/>
      <c r="U374" s="173"/>
      <c r="V374" s="38"/>
      <c r="W374" s="94"/>
      <c r="X374" s="38"/>
      <c r="Y374" s="38"/>
      <c r="Z374" s="38"/>
      <c r="AA374" s="38"/>
      <c r="AB374" s="38"/>
      <c r="AC374" s="38"/>
      <c r="AD374" s="38"/>
      <c r="AE374" s="38"/>
      <c r="AF374" s="38"/>
      <c r="AG374" s="38"/>
      <c r="AH374" s="38"/>
      <c r="AI374" s="38"/>
      <c r="AJ374" s="38"/>
    </row>
    <row r="375" spans="1:36">
      <c r="A375" s="96"/>
      <c r="B375" s="62"/>
      <c r="C375" s="62"/>
      <c r="D375" s="62"/>
      <c r="E375" s="89"/>
      <c r="F375" s="62"/>
      <c r="G375" s="48"/>
      <c r="H375" s="62"/>
      <c r="I375" s="48"/>
      <c r="J375" s="62"/>
      <c r="K375" s="81"/>
      <c r="L375" s="62"/>
      <c r="M375" s="62"/>
      <c r="N375" s="48"/>
      <c r="O375" s="89"/>
      <c r="P375" s="62"/>
      <c r="Q375" s="48"/>
      <c r="R375" s="26"/>
      <c r="S375" s="62"/>
      <c r="T375" s="48"/>
      <c r="U375" s="173"/>
      <c r="V375" s="38"/>
      <c r="W375" s="94"/>
      <c r="X375" s="38"/>
      <c r="Y375" s="38"/>
      <c r="Z375" s="38"/>
      <c r="AA375" s="38"/>
      <c r="AB375" s="38"/>
      <c r="AC375" s="38"/>
      <c r="AD375" s="38"/>
      <c r="AE375" s="38"/>
      <c r="AF375" s="38"/>
      <c r="AG375" s="38"/>
      <c r="AH375" s="38"/>
      <c r="AI375" s="38"/>
      <c r="AJ375" s="38"/>
    </row>
    <row r="376" spans="1:36">
      <c r="A376" s="96"/>
      <c r="B376" s="62"/>
      <c r="C376" s="62"/>
      <c r="D376" s="62"/>
      <c r="E376" s="89"/>
      <c r="F376" s="62"/>
      <c r="G376" s="48"/>
      <c r="H376" s="62"/>
      <c r="I376" s="48"/>
      <c r="J376" s="62"/>
      <c r="K376" s="81"/>
      <c r="L376" s="62"/>
      <c r="M376" s="62"/>
      <c r="N376" s="48"/>
      <c r="O376" s="89"/>
      <c r="P376" s="62"/>
      <c r="Q376" s="48"/>
      <c r="R376" s="26"/>
      <c r="S376" s="62"/>
      <c r="T376" s="48"/>
      <c r="U376" s="173"/>
      <c r="V376" s="38"/>
      <c r="W376" s="94"/>
      <c r="X376" s="38"/>
      <c r="Y376" s="38"/>
      <c r="Z376" s="38"/>
      <c r="AA376" s="38"/>
      <c r="AB376" s="38"/>
      <c r="AC376" s="38"/>
      <c r="AD376" s="38"/>
      <c r="AE376" s="38"/>
      <c r="AF376" s="38"/>
      <c r="AG376" s="38"/>
      <c r="AH376" s="38"/>
      <c r="AI376" s="38"/>
      <c r="AJ376" s="38"/>
    </row>
    <row r="377" spans="1:36">
      <c r="A377" s="96"/>
      <c r="B377" s="62"/>
      <c r="C377" s="62"/>
      <c r="D377" s="62"/>
      <c r="E377" s="89"/>
      <c r="F377" s="62"/>
      <c r="G377" s="48"/>
      <c r="H377" s="62"/>
      <c r="I377" s="48"/>
      <c r="J377" s="62"/>
      <c r="K377" s="81"/>
      <c r="L377" s="62"/>
      <c r="M377" s="62"/>
      <c r="N377" s="48"/>
      <c r="O377" s="89"/>
      <c r="P377" s="62"/>
      <c r="Q377" s="48"/>
      <c r="R377" s="26"/>
      <c r="S377" s="62"/>
      <c r="T377" s="48"/>
      <c r="U377" s="173"/>
      <c r="V377" s="38"/>
      <c r="W377" s="94"/>
      <c r="X377" s="38"/>
      <c r="Y377" s="38"/>
      <c r="Z377" s="38"/>
      <c r="AA377" s="38"/>
      <c r="AB377" s="38"/>
      <c r="AC377" s="38"/>
      <c r="AD377" s="38"/>
      <c r="AE377" s="38"/>
      <c r="AF377" s="38"/>
      <c r="AG377" s="38"/>
      <c r="AH377" s="38"/>
      <c r="AI377" s="38"/>
      <c r="AJ377" s="38"/>
    </row>
    <row r="378" spans="1:36">
      <c r="A378" s="96"/>
      <c r="B378" s="62"/>
      <c r="C378" s="62"/>
      <c r="D378" s="62"/>
      <c r="E378" s="89"/>
      <c r="F378" s="62"/>
      <c r="G378" s="48"/>
      <c r="H378" s="62"/>
      <c r="I378" s="48"/>
      <c r="J378" s="62"/>
      <c r="K378" s="81"/>
      <c r="L378" s="62"/>
      <c r="M378" s="62"/>
      <c r="N378" s="48"/>
      <c r="O378" s="89"/>
      <c r="P378" s="62"/>
      <c r="Q378" s="48"/>
      <c r="R378" s="26"/>
      <c r="S378" s="62"/>
      <c r="T378" s="48"/>
      <c r="U378" s="173"/>
      <c r="V378" s="38"/>
      <c r="W378" s="94"/>
      <c r="X378" s="38"/>
      <c r="Y378" s="38"/>
      <c r="Z378" s="38"/>
      <c r="AA378" s="38"/>
      <c r="AB378" s="38"/>
      <c r="AC378" s="38"/>
      <c r="AD378" s="38"/>
      <c r="AE378" s="38"/>
      <c r="AF378" s="38"/>
      <c r="AG378" s="38"/>
      <c r="AH378" s="38"/>
      <c r="AI378" s="38"/>
      <c r="AJ378" s="38"/>
    </row>
    <row r="379" spans="1:36">
      <c r="A379" s="96"/>
      <c r="B379" s="62"/>
      <c r="C379" s="62"/>
      <c r="D379" s="62"/>
      <c r="E379" s="89"/>
      <c r="F379" s="62"/>
      <c r="G379" s="48"/>
      <c r="H379" s="62"/>
      <c r="I379" s="48"/>
      <c r="J379" s="62"/>
      <c r="K379" s="81"/>
      <c r="L379" s="62"/>
      <c r="M379" s="62"/>
      <c r="N379" s="48"/>
      <c r="O379" s="89"/>
      <c r="P379" s="62"/>
      <c r="Q379" s="48"/>
      <c r="R379" s="26"/>
      <c r="S379" s="62"/>
      <c r="T379" s="48"/>
      <c r="U379" s="173"/>
      <c r="V379" s="38"/>
      <c r="W379" s="94"/>
      <c r="X379" s="38"/>
      <c r="Y379" s="38"/>
      <c r="Z379" s="38"/>
      <c r="AA379" s="38"/>
      <c r="AB379" s="38"/>
      <c r="AC379" s="38"/>
      <c r="AD379" s="38"/>
      <c r="AE379" s="38"/>
      <c r="AF379" s="38"/>
      <c r="AG379" s="38"/>
      <c r="AH379" s="38"/>
      <c r="AI379" s="38"/>
      <c r="AJ379" s="38"/>
    </row>
    <row r="380" spans="1:36">
      <c r="A380" s="96"/>
      <c r="B380" s="62"/>
      <c r="C380" s="62"/>
      <c r="D380" s="62"/>
      <c r="E380" s="89"/>
      <c r="F380" s="62"/>
      <c r="G380" s="48"/>
      <c r="H380" s="62"/>
      <c r="I380" s="48"/>
      <c r="J380" s="62"/>
      <c r="K380" s="81"/>
      <c r="L380" s="62"/>
      <c r="M380" s="62"/>
      <c r="N380" s="48"/>
      <c r="O380" s="89"/>
      <c r="P380" s="62"/>
      <c r="Q380" s="48"/>
      <c r="R380" s="26"/>
      <c r="S380" s="62"/>
      <c r="T380" s="48"/>
      <c r="U380" s="173"/>
      <c r="V380" s="38"/>
      <c r="W380" s="94"/>
      <c r="X380" s="38"/>
      <c r="Y380" s="38"/>
      <c r="Z380" s="38"/>
      <c r="AA380" s="38"/>
      <c r="AB380" s="38"/>
      <c r="AC380" s="38"/>
      <c r="AD380" s="38"/>
      <c r="AE380" s="38"/>
      <c r="AF380" s="38"/>
      <c r="AG380" s="38"/>
      <c r="AH380" s="38"/>
      <c r="AI380" s="38"/>
      <c r="AJ380" s="38"/>
    </row>
    <row r="381" spans="1:36">
      <c r="A381" s="96"/>
      <c r="B381" s="62"/>
      <c r="C381" s="62"/>
      <c r="D381" s="62"/>
      <c r="E381" s="89"/>
      <c r="F381" s="62"/>
      <c r="G381" s="48"/>
      <c r="H381" s="62"/>
      <c r="I381" s="48"/>
      <c r="J381" s="62"/>
      <c r="K381" s="81"/>
      <c r="L381" s="62"/>
      <c r="M381" s="62"/>
      <c r="N381" s="48"/>
      <c r="O381" s="89"/>
      <c r="P381" s="62"/>
      <c r="Q381" s="48"/>
      <c r="R381" s="26"/>
      <c r="S381" s="62"/>
      <c r="T381" s="48"/>
      <c r="U381" s="173"/>
      <c r="V381" s="38"/>
      <c r="W381" s="94"/>
      <c r="X381" s="38"/>
      <c r="Y381" s="38"/>
      <c r="Z381" s="38"/>
      <c r="AA381" s="38"/>
      <c r="AB381" s="38"/>
      <c r="AC381" s="38"/>
      <c r="AD381" s="38"/>
      <c r="AE381" s="38"/>
      <c r="AF381" s="38"/>
      <c r="AG381" s="38"/>
      <c r="AH381" s="38"/>
      <c r="AI381" s="38"/>
      <c r="AJ381" s="38"/>
    </row>
    <row r="382" spans="1:36">
      <c r="A382" s="96"/>
      <c r="B382" s="62"/>
      <c r="C382" s="62"/>
      <c r="D382" s="62"/>
      <c r="E382" s="89"/>
      <c r="F382" s="62"/>
      <c r="G382" s="48"/>
      <c r="H382" s="62"/>
      <c r="I382" s="48"/>
      <c r="J382" s="62"/>
      <c r="K382" s="81"/>
      <c r="L382" s="62"/>
      <c r="M382" s="62"/>
      <c r="N382" s="48"/>
      <c r="O382" s="89"/>
      <c r="P382" s="62"/>
      <c r="Q382" s="48"/>
      <c r="R382" s="26"/>
      <c r="S382" s="62"/>
      <c r="T382" s="48"/>
      <c r="U382" s="173"/>
      <c r="V382" s="38"/>
      <c r="W382" s="94"/>
      <c r="X382" s="38"/>
      <c r="Y382" s="38"/>
      <c r="Z382" s="38"/>
      <c r="AA382" s="38"/>
      <c r="AB382" s="38"/>
      <c r="AC382" s="38"/>
      <c r="AD382" s="38"/>
      <c r="AE382" s="38"/>
      <c r="AF382" s="38"/>
      <c r="AG382" s="38"/>
      <c r="AH382" s="38"/>
      <c r="AI382" s="38"/>
      <c r="AJ382" s="38"/>
    </row>
    <row r="383" spans="1:36">
      <c r="A383" s="96"/>
      <c r="B383" s="62"/>
      <c r="C383" s="62"/>
      <c r="D383" s="62"/>
      <c r="E383" s="89"/>
      <c r="F383" s="62"/>
      <c r="G383" s="48"/>
      <c r="H383" s="62"/>
      <c r="I383" s="48"/>
      <c r="J383" s="62"/>
      <c r="K383" s="81"/>
      <c r="L383" s="62"/>
      <c r="M383" s="62"/>
      <c r="N383" s="48"/>
      <c r="O383" s="89"/>
      <c r="P383" s="62"/>
      <c r="Q383" s="48"/>
      <c r="R383" s="26"/>
      <c r="S383" s="62"/>
      <c r="T383" s="48"/>
      <c r="U383" s="173"/>
      <c r="V383" s="38"/>
      <c r="W383" s="94"/>
      <c r="X383" s="38"/>
      <c r="Y383" s="38"/>
      <c r="Z383" s="38"/>
      <c r="AA383" s="38"/>
      <c r="AB383" s="38"/>
      <c r="AC383" s="38"/>
      <c r="AD383" s="38"/>
      <c r="AE383" s="38"/>
      <c r="AF383" s="38"/>
      <c r="AG383" s="38"/>
      <c r="AH383" s="38"/>
      <c r="AI383" s="38"/>
      <c r="AJ383" s="38"/>
    </row>
    <row r="384" spans="1:36">
      <c r="A384" s="96"/>
      <c r="B384" s="62"/>
      <c r="C384" s="62"/>
      <c r="D384" s="62"/>
      <c r="E384" s="89"/>
      <c r="F384" s="62"/>
      <c r="G384" s="48"/>
      <c r="H384" s="62"/>
      <c r="I384" s="48"/>
      <c r="J384" s="62"/>
      <c r="K384" s="81"/>
      <c r="L384" s="62"/>
      <c r="M384" s="62"/>
      <c r="N384" s="48"/>
      <c r="O384" s="89"/>
      <c r="P384" s="62"/>
      <c r="Q384" s="48"/>
      <c r="R384" s="26"/>
      <c r="S384" s="62"/>
      <c r="T384" s="48"/>
      <c r="U384" s="173"/>
      <c r="V384" s="38"/>
      <c r="W384" s="94"/>
      <c r="X384" s="38"/>
      <c r="Y384" s="38"/>
      <c r="Z384" s="38"/>
      <c r="AA384" s="38"/>
      <c r="AB384" s="38"/>
      <c r="AC384" s="38"/>
      <c r="AD384" s="38"/>
      <c r="AE384" s="38"/>
      <c r="AF384" s="38"/>
      <c r="AG384" s="38"/>
      <c r="AH384" s="38"/>
      <c r="AI384" s="38"/>
      <c r="AJ384" s="38"/>
    </row>
    <row r="385" spans="1:36">
      <c r="A385" s="96"/>
      <c r="B385" s="62"/>
      <c r="C385" s="62"/>
      <c r="D385" s="62"/>
      <c r="E385" s="89"/>
      <c r="F385" s="62"/>
      <c r="G385" s="48"/>
      <c r="H385" s="62"/>
      <c r="I385" s="48"/>
      <c r="J385" s="62"/>
      <c r="K385" s="81"/>
      <c r="L385" s="62"/>
      <c r="M385" s="62"/>
      <c r="N385" s="48"/>
      <c r="O385" s="89"/>
      <c r="P385" s="62"/>
      <c r="Q385" s="48"/>
      <c r="R385" s="26"/>
      <c r="S385" s="62"/>
      <c r="T385" s="48"/>
      <c r="U385" s="173"/>
      <c r="V385" s="38"/>
      <c r="W385" s="94"/>
      <c r="X385" s="38"/>
      <c r="Y385" s="38"/>
      <c r="Z385" s="38"/>
      <c r="AA385" s="38"/>
      <c r="AB385" s="38"/>
      <c r="AC385" s="38"/>
      <c r="AD385" s="38"/>
      <c r="AE385" s="38"/>
      <c r="AF385" s="38"/>
      <c r="AG385" s="38"/>
      <c r="AH385" s="38"/>
      <c r="AI385" s="38"/>
      <c r="AJ385" s="38"/>
    </row>
    <row r="386" spans="1:36">
      <c r="A386" s="96"/>
      <c r="B386" s="62"/>
      <c r="C386" s="62"/>
      <c r="D386" s="62"/>
      <c r="E386" s="89"/>
      <c r="F386" s="62"/>
      <c r="G386" s="48"/>
      <c r="H386" s="62"/>
      <c r="I386" s="48"/>
      <c r="J386" s="62"/>
      <c r="K386" s="81"/>
      <c r="L386" s="62"/>
      <c r="M386" s="62"/>
      <c r="N386" s="48"/>
      <c r="O386" s="89"/>
      <c r="P386" s="62"/>
      <c r="Q386" s="48"/>
      <c r="R386" s="26"/>
      <c r="S386" s="62"/>
      <c r="T386" s="48"/>
      <c r="U386" s="173"/>
      <c r="V386" s="38"/>
      <c r="W386" s="94"/>
      <c r="X386" s="38"/>
      <c r="Y386" s="38"/>
      <c r="Z386" s="38"/>
      <c r="AA386" s="38"/>
      <c r="AB386" s="38"/>
      <c r="AC386" s="38"/>
      <c r="AD386" s="38"/>
      <c r="AE386" s="38"/>
      <c r="AF386" s="38"/>
      <c r="AG386" s="38"/>
      <c r="AH386" s="38"/>
      <c r="AI386" s="38"/>
      <c r="AJ386" s="38"/>
    </row>
    <row r="387" spans="1:36">
      <c r="A387" s="96"/>
      <c r="B387" s="62"/>
      <c r="C387" s="62"/>
      <c r="D387" s="62"/>
      <c r="E387" s="89"/>
      <c r="F387" s="62"/>
      <c r="G387" s="48"/>
      <c r="H387" s="62"/>
      <c r="I387" s="48"/>
      <c r="J387" s="62"/>
      <c r="K387" s="81"/>
      <c r="L387" s="62"/>
      <c r="M387" s="62"/>
      <c r="N387" s="48"/>
      <c r="O387" s="89"/>
      <c r="P387" s="62"/>
      <c r="Q387" s="48"/>
      <c r="R387" s="26"/>
      <c r="S387" s="62"/>
      <c r="T387" s="48"/>
      <c r="U387" s="173"/>
      <c r="V387" s="38"/>
      <c r="W387" s="94"/>
      <c r="X387" s="38"/>
      <c r="Y387" s="38"/>
      <c r="Z387" s="38"/>
      <c r="AA387" s="38"/>
      <c r="AB387" s="38"/>
      <c r="AC387" s="38"/>
      <c r="AD387" s="38"/>
      <c r="AE387" s="38"/>
      <c r="AF387" s="38"/>
      <c r="AG387" s="38"/>
      <c r="AH387" s="38"/>
      <c r="AI387" s="38"/>
      <c r="AJ387" s="38"/>
    </row>
    <row r="388" spans="1:36">
      <c r="A388" s="96"/>
      <c r="B388" s="62"/>
      <c r="C388" s="62"/>
      <c r="D388" s="62"/>
      <c r="E388" s="89"/>
      <c r="F388" s="62"/>
      <c r="G388" s="48"/>
      <c r="H388" s="62"/>
      <c r="I388" s="48"/>
      <c r="J388" s="62"/>
      <c r="K388" s="81"/>
      <c r="L388" s="62"/>
      <c r="M388" s="62"/>
      <c r="N388" s="48"/>
      <c r="O388" s="89"/>
      <c r="P388" s="62"/>
      <c r="Q388" s="48"/>
      <c r="R388" s="26"/>
      <c r="S388" s="62"/>
      <c r="T388" s="48"/>
      <c r="U388" s="173"/>
      <c r="V388" s="38"/>
      <c r="W388" s="94"/>
      <c r="X388" s="38"/>
      <c r="Y388" s="38"/>
      <c r="Z388" s="38"/>
      <c r="AA388" s="38"/>
      <c r="AB388" s="38"/>
      <c r="AC388" s="38"/>
      <c r="AD388" s="38"/>
      <c r="AE388" s="38"/>
      <c r="AF388" s="38"/>
      <c r="AG388" s="38"/>
      <c r="AH388" s="38"/>
      <c r="AI388" s="38"/>
      <c r="AJ388" s="38"/>
    </row>
    <row r="389" spans="1:36">
      <c r="A389" s="96"/>
      <c r="B389" s="62"/>
      <c r="C389" s="62"/>
      <c r="D389" s="62"/>
      <c r="E389" s="89"/>
      <c r="F389" s="62"/>
      <c r="G389" s="48"/>
      <c r="H389" s="62"/>
      <c r="I389" s="48"/>
      <c r="J389" s="62"/>
      <c r="K389" s="81"/>
      <c r="L389" s="62"/>
      <c r="M389" s="62"/>
      <c r="N389" s="48"/>
      <c r="O389" s="89"/>
      <c r="P389" s="62"/>
      <c r="Q389" s="48"/>
      <c r="R389" s="26"/>
      <c r="S389" s="62"/>
      <c r="T389" s="48"/>
      <c r="U389" s="173"/>
      <c r="V389" s="38"/>
      <c r="W389" s="94"/>
      <c r="X389" s="38"/>
      <c r="Y389" s="38"/>
      <c r="Z389" s="38"/>
      <c r="AA389" s="38"/>
      <c r="AB389" s="38"/>
      <c r="AC389" s="38"/>
      <c r="AD389" s="38"/>
      <c r="AE389" s="38"/>
      <c r="AF389" s="38"/>
      <c r="AG389" s="38"/>
      <c r="AH389" s="38"/>
      <c r="AI389" s="38"/>
      <c r="AJ389" s="38"/>
    </row>
    <row r="390" spans="1:36">
      <c r="A390" s="96"/>
      <c r="B390" s="62"/>
      <c r="C390" s="62"/>
      <c r="D390" s="62"/>
      <c r="E390" s="89"/>
      <c r="F390" s="62"/>
      <c r="G390" s="48"/>
      <c r="H390" s="62"/>
      <c r="I390" s="48"/>
      <c r="J390" s="62"/>
      <c r="K390" s="81"/>
      <c r="L390" s="62"/>
      <c r="M390" s="62"/>
      <c r="N390" s="48"/>
      <c r="O390" s="89"/>
      <c r="P390" s="62"/>
      <c r="Q390" s="48"/>
      <c r="R390" s="26"/>
      <c r="S390" s="62"/>
      <c r="T390" s="48"/>
      <c r="U390" s="173"/>
      <c r="V390" s="38"/>
      <c r="W390" s="94"/>
      <c r="X390" s="38"/>
      <c r="Y390" s="38"/>
      <c r="Z390" s="38"/>
      <c r="AA390" s="38"/>
      <c r="AB390" s="38"/>
      <c r="AC390" s="38"/>
      <c r="AD390" s="38"/>
      <c r="AE390" s="38"/>
      <c r="AF390" s="38"/>
      <c r="AG390" s="38"/>
      <c r="AH390" s="38"/>
      <c r="AI390" s="38"/>
      <c r="AJ390" s="38"/>
    </row>
    <row r="391" spans="1:36">
      <c r="A391" s="96"/>
      <c r="B391" s="62"/>
      <c r="C391" s="62"/>
      <c r="D391" s="62"/>
      <c r="E391" s="89"/>
      <c r="F391" s="62"/>
      <c r="G391" s="48"/>
      <c r="H391" s="62"/>
      <c r="I391" s="48"/>
      <c r="J391" s="62"/>
      <c r="K391" s="81"/>
      <c r="L391" s="62"/>
      <c r="M391" s="62"/>
      <c r="N391" s="48"/>
      <c r="O391" s="89"/>
      <c r="P391" s="62"/>
      <c r="Q391" s="48"/>
      <c r="R391" s="26"/>
      <c r="S391" s="62"/>
      <c r="T391" s="48"/>
      <c r="U391" s="173"/>
      <c r="V391" s="38"/>
      <c r="W391" s="94"/>
      <c r="X391" s="38"/>
      <c r="Y391" s="38"/>
      <c r="Z391" s="38"/>
      <c r="AA391" s="38"/>
      <c r="AB391" s="38"/>
      <c r="AC391" s="38"/>
      <c r="AD391" s="38"/>
      <c r="AE391" s="38"/>
      <c r="AF391" s="38"/>
      <c r="AG391" s="38"/>
      <c r="AH391" s="38"/>
      <c r="AI391" s="38"/>
      <c r="AJ391" s="38"/>
    </row>
    <row r="392" spans="1:36">
      <c r="A392" s="96"/>
      <c r="B392" s="62"/>
      <c r="C392" s="62"/>
      <c r="D392" s="62"/>
      <c r="E392" s="89"/>
      <c r="F392" s="62"/>
      <c r="G392" s="48"/>
      <c r="H392" s="62"/>
      <c r="I392" s="48"/>
      <c r="J392" s="62"/>
      <c r="K392" s="81"/>
      <c r="L392" s="62"/>
      <c r="M392" s="62"/>
      <c r="N392" s="48"/>
      <c r="O392" s="89"/>
      <c r="P392" s="62"/>
      <c r="Q392" s="48"/>
      <c r="R392" s="26"/>
      <c r="S392" s="62"/>
      <c r="T392" s="48"/>
      <c r="U392" s="173"/>
      <c r="V392" s="38"/>
      <c r="W392" s="94"/>
      <c r="X392" s="38"/>
      <c r="Y392" s="38"/>
      <c r="Z392" s="38"/>
      <c r="AA392" s="38"/>
      <c r="AB392" s="38"/>
      <c r="AC392" s="38"/>
      <c r="AD392" s="38"/>
      <c r="AE392" s="38"/>
      <c r="AF392" s="38"/>
      <c r="AG392" s="38"/>
      <c r="AH392" s="38"/>
      <c r="AI392" s="38"/>
      <c r="AJ392" s="38"/>
    </row>
    <row r="393" spans="1:36">
      <c r="A393" s="96"/>
      <c r="B393" s="62"/>
      <c r="C393" s="62"/>
      <c r="D393" s="62"/>
      <c r="E393" s="89"/>
      <c r="F393" s="62"/>
      <c r="G393" s="48"/>
      <c r="H393" s="62"/>
      <c r="I393" s="48"/>
      <c r="J393" s="62"/>
      <c r="K393" s="81"/>
      <c r="L393" s="62"/>
      <c r="M393" s="62"/>
      <c r="N393" s="48"/>
      <c r="O393" s="89"/>
      <c r="P393" s="62"/>
      <c r="Q393" s="48"/>
      <c r="R393" s="26"/>
      <c r="S393" s="62"/>
      <c r="T393" s="48"/>
      <c r="U393" s="173"/>
      <c r="V393" s="38"/>
      <c r="W393" s="94"/>
      <c r="X393" s="38"/>
      <c r="Y393" s="38"/>
      <c r="Z393" s="38"/>
      <c r="AA393" s="38"/>
      <c r="AB393" s="38"/>
      <c r="AC393" s="38"/>
      <c r="AD393" s="38"/>
      <c r="AE393" s="38"/>
      <c r="AF393" s="38"/>
      <c r="AG393" s="38"/>
      <c r="AH393" s="38"/>
      <c r="AI393" s="38"/>
      <c r="AJ393" s="38"/>
    </row>
    <row r="394" spans="1:36">
      <c r="A394" s="96"/>
      <c r="B394" s="62"/>
      <c r="C394" s="62"/>
      <c r="D394" s="62"/>
      <c r="E394" s="89"/>
      <c r="F394" s="62"/>
      <c r="G394" s="48"/>
      <c r="H394" s="62"/>
      <c r="I394" s="48"/>
      <c r="J394" s="62"/>
      <c r="K394" s="81"/>
      <c r="L394" s="62"/>
      <c r="M394" s="62"/>
      <c r="N394" s="48"/>
      <c r="O394" s="89"/>
      <c r="P394" s="62"/>
      <c r="Q394" s="48"/>
      <c r="R394" s="26"/>
      <c r="S394" s="62"/>
      <c r="T394" s="48"/>
      <c r="U394" s="173"/>
      <c r="V394" s="38"/>
      <c r="W394" s="94"/>
      <c r="X394" s="38"/>
      <c r="Y394" s="38"/>
      <c r="Z394" s="38"/>
      <c r="AA394" s="38"/>
      <c r="AB394" s="38"/>
      <c r="AC394" s="38"/>
      <c r="AD394" s="38"/>
      <c r="AE394" s="38"/>
      <c r="AF394" s="38"/>
      <c r="AG394" s="38"/>
      <c r="AH394" s="38"/>
      <c r="AI394" s="38"/>
      <c r="AJ394" s="38"/>
    </row>
    <row r="395" spans="1:36">
      <c r="A395" s="96"/>
      <c r="B395" s="62"/>
      <c r="C395" s="62"/>
      <c r="D395" s="62"/>
      <c r="E395" s="89"/>
      <c r="F395" s="62"/>
      <c r="G395" s="48"/>
      <c r="H395" s="62"/>
      <c r="I395" s="48"/>
      <c r="J395" s="62"/>
      <c r="K395" s="81"/>
      <c r="L395" s="62"/>
      <c r="M395" s="62"/>
      <c r="N395" s="48"/>
      <c r="O395" s="89"/>
      <c r="P395" s="62"/>
      <c r="Q395" s="48"/>
      <c r="R395" s="26"/>
      <c r="S395" s="62"/>
      <c r="T395" s="48"/>
      <c r="U395" s="173"/>
      <c r="V395" s="38"/>
      <c r="W395" s="94"/>
      <c r="X395" s="38"/>
      <c r="Y395" s="38"/>
      <c r="Z395" s="38"/>
      <c r="AA395" s="38"/>
      <c r="AB395" s="38"/>
      <c r="AC395" s="38"/>
      <c r="AD395" s="38"/>
      <c r="AE395" s="38"/>
      <c r="AF395" s="38"/>
      <c r="AG395" s="38"/>
      <c r="AH395" s="38"/>
      <c r="AI395" s="38"/>
      <c r="AJ395" s="38"/>
    </row>
    <row r="396" spans="1:36">
      <c r="A396" s="96"/>
      <c r="B396" s="62"/>
      <c r="C396" s="62"/>
      <c r="D396" s="62"/>
      <c r="E396" s="89"/>
      <c r="F396" s="62"/>
      <c r="G396" s="48"/>
      <c r="H396" s="62"/>
      <c r="I396" s="48"/>
      <c r="J396" s="62"/>
      <c r="K396" s="81"/>
      <c r="L396" s="62"/>
      <c r="M396" s="62"/>
      <c r="N396" s="48"/>
      <c r="O396" s="89"/>
      <c r="P396" s="62"/>
      <c r="Q396" s="48"/>
      <c r="R396" s="26"/>
      <c r="S396" s="62"/>
      <c r="T396" s="48"/>
      <c r="U396" s="173"/>
      <c r="V396" s="38"/>
      <c r="W396" s="94"/>
      <c r="X396" s="38"/>
      <c r="Y396" s="38"/>
      <c r="Z396" s="38"/>
      <c r="AA396" s="38"/>
      <c r="AB396" s="38"/>
      <c r="AC396" s="38"/>
      <c r="AD396" s="38"/>
      <c r="AE396" s="38"/>
      <c r="AF396" s="38"/>
      <c r="AG396" s="38"/>
      <c r="AH396" s="38"/>
      <c r="AI396" s="38"/>
      <c r="AJ396" s="38"/>
    </row>
    <row r="397" spans="1:36">
      <c r="A397" s="96"/>
      <c r="B397" s="62"/>
      <c r="C397" s="62"/>
      <c r="D397" s="62"/>
      <c r="E397" s="89"/>
      <c r="F397" s="62"/>
      <c r="G397" s="48"/>
      <c r="H397" s="62"/>
      <c r="I397" s="48"/>
      <c r="J397" s="62"/>
      <c r="K397" s="81"/>
      <c r="L397" s="62"/>
      <c r="M397" s="62"/>
      <c r="N397" s="48"/>
      <c r="O397" s="89"/>
      <c r="P397" s="62"/>
      <c r="Q397" s="48"/>
      <c r="R397" s="26"/>
      <c r="S397" s="62"/>
      <c r="T397" s="48"/>
      <c r="U397" s="173"/>
      <c r="V397" s="38"/>
      <c r="W397" s="94"/>
      <c r="X397" s="38"/>
      <c r="Y397" s="38"/>
      <c r="Z397" s="38"/>
      <c r="AA397" s="38"/>
      <c r="AB397" s="38"/>
      <c r="AC397" s="38"/>
      <c r="AD397" s="38"/>
      <c r="AE397" s="38"/>
      <c r="AF397" s="38"/>
      <c r="AG397" s="38"/>
      <c r="AH397" s="38"/>
      <c r="AI397" s="38"/>
      <c r="AJ397" s="38"/>
    </row>
    <row r="398" spans="1:36">
      <c r="A398" s="96"/>
      <c r="B398" s="62"/>
      <c r="C398" s="62"/>
      <c r="D398" s="62"/>
      <c r="E398" s="89"/>
      <c r="F398" s="62"/>
      <c r="G398" s="48"/>
      <c r="H398" s="62"/>
      <c r="I398" s="48"/>
      <c r="J398" s="62"/>
      <c r="K398" s="81"/>
      <c r="L398" s="62"/>
      <c r="M398" s="62"/>
      <c r="N398" s="48"/>
      <c r="O398" s="89"/>
      <c r="P398" s="62"/>
      <c r="Q398" s="48"/>
      <c r="R398" s="26"/>
      <c r="S398" s="62"/>
      <c r="T398" s="48"/>
      <c r="U398" s="173"/>
      <c r="V398" s="38"/>
      <c r="W398" s="94"/>
      <c r="X398" s="38"/>
      <c r="Y398" s="38"/>
      <c r="Z398" s="38"/>
      <c r="AA398" s="38"/>
      <c r="AB398" s="38"/>
      <c r="AC398" s="38"/>
      <c r="AD398" s="38"/>
      <c r="AE398" s="38"/>
      <c r="AF398" s="38"/>
      <c r="AG398" s="38"/>
      <c r="AH398" s="38"/>
      <c r="AI398" s="38"/>
      <c r="AJ398" s="38"/>
    </row>
    <row r="399" spans="1:36">
      <c r="A399" s="96"/>
      <c r="B399" s="62"/>
      <c r="C399" s="62"/>
      <c r="D399" s="62"/>
      <c r="E399" s="89"/>
      <c r="F399" s="62"/>
      <c r="G399" s="48"/>
      <c r="H399" s="62"/>
      <c r="I399" s="48"/>
      <c r="J399" s="62"/>
      <c r="K399" s="81"/>
      <c r="L399" s="62"/>
      <c r="M399" s="62"/>
      <c r="N399" s="48"/>
      <c r="O399" s="89"/>
      <c r="P399" s="62"/>
      <c r="Q399" s="48"/>
      <c r="R399" s="26"/>
      <c r="S399" s="62"/>
      <c r="T399" s="48"/>
      <c r="U399" s="173"/>
      <c r="V399" s="38"/>
      <c r="W399" s="94"/>
      <c r="X399" s="38"/>
      <c r="Y399" s="38"/>
      <c r="Z399" s="38"/>
      <c r="AA399" s="38"/>
      <c r="AB399" s="38"/>
      <c r="AC399" s="38"/>
      <c r="AD399" s="38"/>
      <c r="AE399" s="38"/>
      <c r="AF399" s="38"/>
      <c r="AG399" s="38"/>
      <c r="AH399" s="38"/>
      <c r="AI399" s="38"/>
      <c r="AJ399" s="38"/>
    </row>
    <row r="400" spans="1:36">
      <c r="A400" s="96"/>
      <c r="B400" s="62"/>
      <c r="C400" s="62"/>
      <c r="D400" s="62"/>
      <c r="E400" s="89"/>
      <c r="F400" s="62"/>
      <c r="G400" s="48"/>
      <c r="H400" s="62"/>
      <c r="I400" s="48"/>
      <c r="J400" s="62"/>
      <c r="K400" s="81"/>
      <c r="L400" s="62"/>
      <c r="M400" s="62"/>
      <c r="N400" s="48"/>
      <c r="O400" s="89"/>
      <c r="P400" s="62"/>
      <c r="Q400" s="48"/>
      <c r="R400" s="26"/>
      <c r="S400" s="62"/>
      <c r="T400" s="48"/>
      <c r="U400" s="173"/>
      <c r="V400" s="38"/>
      <c r="W400" s="94"/>
      <c r="X400" s="38"/>
      <c r="Y400" s="38"/>
      <c r="Z400" s="38"/>
      <c r="AA400" s="38"/>
      <c r="AB400" s="38"/>
      <c r="AC400" s="38"/>
      <c r="AD400" s="38"/>
      <c r="AE400" s="38"/>
      <c r="AF400" s="38"/>
      <c r="AG400" s="38"/>
      <c r="AH400" s="38"/>
      <c r="AI400" s="38"/>
      <c r="AJ400" s="38"/>
    </row>
    <row r="401" spans="1:36">
      <c r="A401" s="96"/>
      <c r="B401" s="62"/>
      <c r="C401" s="62"/>
      <c r="D401" s="62"/>
      <c r="E401" s="89"/>
      <c r="F401" s="62"/>
      <c r="G401" s="48"/>
      <c r="H401" s="62"/>
      <c r="I401" s="48"/>
      <c r="J401" s="62"/>
      <c r="K401" s="81"/>
      <c r="L401" s="62"/>
      <c r="M401" s="62"/>
      <c r="N401" s="48"/>
      <c r="O401" s="89"/>
      <c r="P401" s="62"/>
      <c r="Q401" s="48"/>
      <c r="R401" s="26"/>
      <c r="S401" s="62"/>
      <c r="T401" s="48"/>
      <c r="U401" s="173"/>
      <c r="V401" s="38"/>
      <c r="W401" s="94"/>
      <c r="X401" s="38"/>
      <c r="Y401" s="38"/>
      <c r="Z401" s="38"/>
      <c r="AA401" s="38"/>
      <c r="AB401" s="38"/>
      <c r="AC401" s="38"/>
      <c r="AD401" s="38"/>
      <c r="AE401" s="38"/>
      <c r="AF401" s="38"/>
      <c r="AG401" s="38"/>
      <c r="AH401" s="38"/>
      <c r="AI401" s="38"/>
      <c r="AJ401" s="38"/>
    </row>
    <row r="402" spans="1:36">
      <c r="A402" s="96"/>
      <c r="B402" s="62"/>
      <c r="C402" s="62"/>
      <c r="D402" s="62"/>
      <c r="E402" s="89"/>
      <c r="F402" s="62"/>
      <c r="G402" s="48"/>
      <c r="H402" s="62"/>
      <c r="I402" s="48"/>
      <c r="J402" s="62"/>
      <c r="K402" s="81"/>
      <c r="L402" s="62"/>
      <c r="M402" s="62"/>
      <c r="N402" s="48"/>
      <c r="O402" s="89"/>
      <c r="P402" s="62"/>
      <c r="Q402" s="48"/>
      <c r="R402" s="26"/>
      <c r="S402" s="62"/>
      <c r="T402" s="48"/>
      <c r="U402" s="173"/>
      <c r="V402" s="38"/>
      <c r="W402" s="94"/>
      <c r="X402" s="38"/>
      <c r="Y402" s="38"/>
      <c r="Z402" s="38"/>
      <c r="AA402" s="38"/>
      <c r="AB402" s="38"/>
      <c r="AC402" s="38"/>
      <c r="AD402" s="38"/>
      <c r="AE402" s="38"/>
      <c r="AF402" s="38"/>
      <c r="AG402" s="38"/>
      <c r="AH402" s="38"/>
      <c r="AI402" s="38"/>
      <c r="AJ402" s="38"/>
    </row>
    <row r="403" spans="1:36">
      <c r="A403" s="96"/>
      <c r="B403" s="62"/>
      <c r="C403" s="62"/>
      <c r="D403" s="62"/>
      <c r="E403" s="89"/>
      <c r="F403" s="62"/>
      <c r="G403" s="48"/>
      <c r="H403" s="62"/>
      <c r="I403" s="48"/>
      <c r="J403" s="62"/>
      <c r="K403" s="81"/>
      <c r="L403" s="62"/>
      <c r="M403" s="62"/>
      <c r="N403" s="48"/>
      <c r="O403" s="89"/>
      <c r="P403" s="62"/>
      <c r="Q403" s="48"/>
      <c r="R403" s="26"/>
      <c r="S403" s="62"/>
      <c r="T403" s="48"/>
      <c r="U403" s="173"/>
      <c r="V403" s="38"/>
      <c r="W403" s="94"/>
      <c r="X403" s="38"/>
      <c r="Y403" s="38"/>
      <c r="Z403" s="38"/>
      <c r="AA403" s="38"/>
      <c r="AB403" s="38"/>
      <c r="AC403" s="38"/>
      <c r="AD403" s="38"/>
      <c r="AE403" s="38"/>
      <c r="AF403" s="38"/>
      <c r="AG403" s="38"/>
      <c r="AH403" s="38"/>
      <c r="AI403" s="38"/>
      <c r="AJ403" s="38"/>
    </row>
    <row r="404" spans="1:36">
      <c r="A404" s="96"/>
      <c r="B404" s="62"/>
      <c r="C404" s="62"/>
      <c r="D404" s="62"/>
      <c r="E404" s="89"/>
      <c r="F404" s="62"/>
      <c r="G404" s="48"/>
      <c r="H404" s="62"/>
      <c r="I404" s="48"/>
      <c r="J404" s="62"/>
      <c r="K404" s="81"/>
      <c r="L404" s="62"/>
      <c r="M404" s="62"/>
      <c r="N404" s="48"/>
      <c r="O404" s="89"/>
      <c r="P404" s="62"/>
      <c r="Q404" s="48"/>
      <c r="R404" s="26"/>
      <c r="S404" s="62"/>
      <c r="T404" s="48"/>
      <c r="U404" s="173"/>
      <c r="V404" s="38"/>
      <c r="W404" s="94"/>
      <c r="X404" s="38"/>
      <c r="Y404" s="38"/>
      <c r="Z404" s="38"/>
      <c r="AA404" s="38"/>
      <c r="AB404" s="38"/>
      <c r="AC404" s="38"/>
      <c r="AD404" s="38"/>
      <c r="AE404" s="38"/>
      <c r="AF404" s="38"/>
      <c r="AG404" s="38"/>
      <c r="AH404" s="38"/>
      <c r="AI404" s="38"/>
      <c r="AJ404" s="38"/>
    </row>
    <row r="405" spans="1:36">
      <c r="A405" s="96"/>
      <c r="B405" s="62"/>
      <c r="C405" s="62"/>
      <c r="D405" s="62"/>
      <c r="E405" s="89"/>
      <c r="F405" s="62"/>
      <c r="G405" s="48"/>
      <c r="H405" s="62"/>
      <c r="I405" s="48"/>
      <c r="J405" s="62"/>
      <c r="K405" s="81"/>
      <c r="L405" s="62"/>
      <c r="M405" s="62"/>
      <c r="N405" s="48"/>
      <c r="O405" s="89"/>
      <c r="P405" s="62"/>
      <c r="Q405" s="48"/>
      <c r="R405" s="26"/>
      <c r="S405" s="62"/>
      <c r="T405" s="48"/>
      <c r="U405" s="173"/>
      <c r="V405" s="38"/>
      <c r="W405" s="94"/>
      <c r="X405" s="38"/>
      <c r="Y405" s="38"/>
      <c r="Z405" s="38"/>
      <c r="AA405" s="38"/>
      <c r="AB405" s="38"/>
      <c r="AC405" s="38"/>
      <c r="AD405" s="38"/>
      <c r="AE405" s="38"/>
      <c r="AF405" s="38"/>
      <c r="AG405" s="38"/>
      <c r="AH405" s="38"/>
      <c r="AI405" s="38"/>
      <c r="AJ405" s="38"/>
    </row>
    <row r="406" spans="1:36">
      <c r="A406" s="96"/>
      <c r="B406" s="62"/>
      <c r="C406" s="62"/>
      <c r="D406" s="62"/>
      <c r="E406" s="89"/>
      <c r="F406" s="62"/>
      <c r="G406" s="48"/>
      <c r="H406" s="62"/>
      <c r="I406" s="48"/>
      <c r="J406" s="62"/>
      <c r="K406" s="81"/>
      <c r="L406" s="62"/>
      <c r="M406" s="62"/>
      <c r="N406" s="48"/>
      <c r="O406" s="89"/>
      <c r="P406" s="62"/>
      <c r="Q406" s="48"/>
      <c r="R406" s="26"/>
      <c r="S406" s="62"/>
      <c r="T406" s="48"/>
      <c r="U406" s="173"/>
      <c r="V406" s="38"/>
      <c r="W406" s="94"/>
      <c r="X406" s="38"/>
      <c r="Y406" s="38"/>
      <c r="Z406" s="38"/>
      <c r="AA406" s="38"/>
      <c r="AB406" s="38"/>
      <c r="AC406" s="38"/>
      <c r="AD406" s="38"/>
      <c r="AE406" s="38"/>
      <c r="AF406" s="38"/>
      <c r="AG406" s="38"/>
      <c r="AH406" s="38"/>
      <c r="AI406" s="38"/>
      <c r="AJ406" s="38"/>
    </row>
    <row r="407" spans="1:36">
      <c r="A407" s="96"/>
      <c r="B407" s="62"/>
      <c r="C407" s="62"/>
      <c r="D407" s="62"/>
      <c r="E407" s="89"/>
      <c r="F407" s="62"/>
      <c r="G407" s="48"/>
      <c r="H407" s="62"/>
      <c r="I407" s="48"/>
      <c r="J407" s="62"/>
      <c r="K407" s="81"/>
      <c r="L407" s="62"/>
      <c r="M407" s="62"/>
      <c r="N407" s="48"/>
      <c r="O407" s="89"/>
      <c r="P407" s="62"/>
      <c r="Q407" s="48"/>
      <c r="R407" s="26"/>
      <c r="S407" s="62"/>
      <c r="T407" s="48"/>
      <c r="U407" s="173"/>
      <c r="V407" s="38"/>
      <c r="W407" s="94"/>
      <c r="X407" s="38"/>
      <c r="Y407" s="38"/>
      <c r="Z407" s="38"/>
      <c r="AA407" s="38"/>
      <c r="AB407" s="38"/>
      <c r="AC407" s="38"/>
      <c r="AD407" s="38"/>
      <c r="AE407" s="38"/>
      <c r="AF407" s="38"/>
      <c r="AG407" s="38"/>
      <c r="AH407" s="38"/>
      <c r="AI407" s="38"/>
      <c r="AJ407" s="38"/>
    </row>
    <row r="408" spans="1:36">
      <c r="A408" s="96"/>
      <c r="B408" s="62"/>
      <c r="C408" s="62"/>
      <c r="D408" s="62"/>
      <c r="E408" s="89"/>
      <c r="F408" s="62"/>
      <c r="G408" s="48"/>
      <c r="H408" s="62"/>
      <c r="I408" s="48"/>
      <c r="J408" s="62"/>
      <c r="K408" s="81"/>
      <c r="L408" s="62"/>
      <c r="M408" s="62"/>
      <c r="N408" s="48"/>
      <c r="O408" s="89"/>
      <c r="P408" s="62"/>
      <c r="Q408" s="48"/>
      <c r="R408" s="26"/>
      <c r="S408" s="62"/>
      <c r="T408" s="48"/>
      <c r="U408" s="173"/>
      <c r="V408" s="38"/>
      <c r="W408" s="94"/>
      <c r="X408" s="38"/>
      <c r="Y408" s="38"/>
      <c r="Z408" s="38"/>
      <c r="AA408" s="38"/>
      <c r="AB408" s="38"/>
      <c r="AC408" s="38"/>
      <c r="AD408" s="38"/>
      <c r="AE408" s="38"/>
      <c r="AF408" s="38"/>
      <c r="AG408" s="38"/>
      <c r="AH408" s="38"/>
      <c r="AI408" s="38"/>
      <c r="AJ408" s="38"/>
    </row>
    <row r="409" spans="1:36">
      <c r="A409" s="96"/>
      <c r="B409" s="62"/>
      <c r="C409" s="62"/>
      <c r="D409" s="62"/>
      <c r="E409" s="89"/>
      <c r="F409" s="62"/>
      <c r="G409" s="48"/>
      <c r="H409" s="62"/>
      <c r="I409" s="48"/>
      <c r="J409" s="62"/>
      <c r="K409" s="81"/>
      <c r="L409" s="62"/>
      <c r="M409" s="62"/>
      <c r="N409" s="48"/>
      <c r="O409" s="89"/>
      <c r="P409" s="62"/>
      <c r="Q409" s="48"/>
      <c r="R409" s="26"/>
      <c r="S409" s="62"/>
      <c r="T409" s="48"/>
      <c r="U409" s="173"/>
      <c r="V409" s="38"/>
      <c r="W409" s="94"/>
      <c r="X409" s="38"/>
      <c r="Y409" s="38"/>
      <c r="Z409" s="38"/>
      <c r="AA409" s="38"/>
      <c r="AB409" s="38"/>
      <c r="AC409" s="38"/>
      <c r="AD409" s="38"/>
      <c r="AE409" s="38"/>
      <c r="AF409" s="38"/>
      <c r="AG409" s="38"/>
      <c r="AH409" s="38"/>
      <c r="AI409" s="38"/>
      <c r="AJ409" s="38"/>
    </row>
    <row r="410" spans="1:36">
      <c r="A410" s="96"/>
      <c r="B410" s="62"/>
      <c r="C410" s="62"/>
      <c r="D410" s="62"/>
      <c r="E410" s="89"/>
      <c r="F410" s="62"/>
      <c r="G410" s="48"/>
      <c r="H410" s="62"/>
      <c r="I410" s="48"/>
      <c r="J410" s="62"/>
      <c r="K410" s="81"/>
      <c r="L410" s="62"/>
      <c r="M410" s="62"/>
      <c r="N410" s="48"/>
      <c r="O410" s="89"/>
      <c r="P410" s="62"/>
      <c r="Q410" s="48"/>
      <c r="R410" s="26"/>
      <c r="S410" s="62"/>
      <c r="T410" s="48"/>
      <c r="U410" s="173"/>
      <c r="V410" s="38"/>
      <c r="W410" s="94"/>
      <c r="X410" s="38"/>
      <c r="Y410" s="38"/>
      <c r="Z410" s="38"/>
      <c r="AA410" s="38"/>
      <c r="AB410" s="38"/>
      <c r="AC410" s="38"/>
      <c r="AD410" s="38"/>
      <c r="AE410" s="38"/>
      <c r="AF410" s="38"/>
      <c r="AG410" s="38"/>
      <c r="AH410" s="38"/>
      <c r="AI410" s="38"/>
      <c r="AJ410" s="38"/>
    </row>
    <row r="411" spans="1:36">
      <c r="A411" s="96"/>
      <c r="B411" s="62"/>
      <c r="C411" s="62"/>
      <c r="D411" s="62"/>
      <c r="E411" s="89"/>
      <c r="F411" s="62"/>
      <c r="G411" s="48"/>
      <c r="H411" s="62"/>
      <c r="I411" s="48"/>
      <c r="J411" s="62"/>
      <c r="K411" s="81"/>
      <c r="L411" s="62"/>
      <c r="M411" s="62"/>
      <c r="N411" s="48"/>
      <c r="O411" s="89"/>
      <c r="P411" s="62"/>
      <c r="Q411" s="48"/>
      <c r="R411" s="26"/>
      <c r="S411" s="62"/>
      <c r="T411" s="48"/>
      <c r="U411" s="173"/>
      <c r="V411" s="38"/>
      <c r="W411" s="94"/>
      <c r="X411" s="38"/>
      <c r="Y411" s="38"/>
      <c r="Z411" s="38"/>
      <c r="AA411" s="38"/>
      <c r="AB411" s="38"/>
      <c r="AC411" s="38"/>
      <c r="AD411" s="38"/>
      <c r="AE411" s="38"/>
      <c r="AF411" s="38"/>
      <c r="AG411" s="38"/>
      <c r="AH411" s="38"/>
      <c r="AI411" s="38"/>
      <c r="AJ411" s="38"/>
    </row>
    <row r="412" spans="1:36">
      <c r="A412" s="96"/>
      <c r="B412" s="62"/>
      <c r="C412" s="62"/>
      <c r="D412" s="62"/>
      <c r="E412" s="89"/>
      <c r="F412" s="62"/>
      <c r="G412" s="48"/>
      <c r="H412" s="62"/>
      <c r="I412" s="48"/>
      <c r="J412" s="62"/>
      <c r="K412" s="81"/>
      <c r="L412" s="62"/>
      <c r="M412" s="62"/>
      <c r="N412" s="48"/>
      <c r="O412" s="89"/>
      <c r="P412" s="62"/>
      <c r="Q412" s="48"/>
      <c r="R412" s="26"/>
      <c r="S412" s="62"/>
      <c r="T412" s="48"/>
      <c r="U412" s="173"/>
      <c r="V412" s="38"/>
      <c r="W412" s="94"/>
      <c r="X412" s="38"/>
      <c r="Y412" s="38"/>
      <c r="Z412" s="38"/>
      <c r="AA412" s="38"/>
      <c r="AB412" s="38"/>
      <c r="AC412" s="38"/>
      <c r="AD412" s="38"/>
      <c r="AE412" s="38"/>
      <c r="AF412" s="38"/>
      <c r="AG412" s="38"/>
      <c r="AH412" s="38"/>
      <c r="AI412" s="38"/>
      <c r="AJ412" s="38"/>
    </row>
    <row r="413" spans="1:36">
      <c r="A413" s="96"/>
      <c r="B413" s="62"/>
      <c r="C413" s="62"/>
      <c r="D413" s="62"/>
      <c r="E413" s="89"/>
      <c r="F413" s="62"/>
      <c r="G413" s="48"/>
      <c r="H413" s="62"/>
      <c r="I413" s="48"/>
      <c r="J413" s="62"/>
      <c r="K413" s="81"/>
      <c r="L413" s="62"/>
      <c r="M413" s="62"/>
      <c r="N413" s="48"/>
      <c r="O413" s="89"/>
      <c r="P413" s="62"/>
      <c r="Q413" s="48"/>
      <c r="R413" s="26"/>
      <c r="S413" s="62"/>
      <c r="T413" s="48"/>
      <c r="U413" s="173"/>
      <c r="V413" s="38"/>
      <c r="W413" s="94"/>
      <c r="X413" s="38"/>
      <c r="Y413" s="38"/>
      <c r="Z413" s="38"/>
      <c r="AA413" s="38"/>
      <c r="AB413" s="38"/>
      <c r="AC413" s="38"/>
      <c r="AD413" s="38"/>
      <c r="AE413" s="38"/>
      <c r="AF413" s="38"/>
      <c r="AG413" s="38"/>
      <c r="AH413" s="38"/>
      <c r="AI413" s="38"/>
      <c r="AJ413" s="38"/>
    </row>
    <row r="414" spans="1:36">
      <c r="A414" s="96"/>
      <c r="B414" s="62"/>
      <c r="C414" s="62"/>
      <c r="D414" s="62"/>
      <c r="E414" s="89"/>
      <c r="F414" s="62"/>
      <c r="G414" s="48"/>
      <c r="H414" s="62"/>
      <c r="I414" s="48"/>
      <c r="J414" s="62"/>
      <c r="K414" s="81"/>
      <c r="L414" s="62"/>
      <c r="M414" s="62"/>
      <c r="N414" s="48"/>
      <c r="O414" s="89"/>
      <c r="P414" s="62"/>
      <c r="Q414" s="48"/>
      <c r="R414" s="26"/>
      <c r="S414" s="62"/>
      <c r="T414" s="48"/>
      <c r="U414" s="173"/>
      <c r="V414" s="38"/>
      <c r="W414" s="94"/>
      <c r="X414" s="38"/>
      <c r="Y414" s="38"/>
      <c r="Z414" s="38"/>
      <c r="AA414" s="38"/>
      <c r="AB414" s="38"/>
      <c r="AC414" s="38"/>
      <c r="AD414" s="38"/>
      <c r="AE414" s="38"/>
      <c r="AF414" s="38"/>
      <c r="AG414" s="38"/>
      <c r="AH414" s="38"/>
      <c r="AI414" s="38"/>
      <c r="AJ414" s="38"/>
    </row>
    <row r="415" spans="1:36">
      <c r="A415" s="96"/>
      <c r="B415" s="62"/>
      <c r="C415" s="62"/>
      <c r="D415" s="62"/>
      <c r="E415" s="89"/>
      <c r="F415" s="62"/>
      <c r="G415" s="48"/>
      <c r="H415" s="62"/>
      <c r="I415" s="48"/>
      <c r="J415" s="62"/>
      <c r="K415" s="81"/>
      <c r="L415" s="62"/>
      <c r="M415" s="62"/>
      <c r="N415" s="48"/>
      <c r="O415" s="89"/>
      <c r="P415" s="62"/>
      <c r="Q415" s="48"/>
      <c r="R415" s="26"/>
      <c r="S415" s="62"/>
      <c r="T415" s="48"/>
      <c r="U415" s="173"/>
      <c r="V415" s="38"/>
      <c r="W415" s="94"/>
      <c r="X415" s="38"/>
      <c r="Y415" s="38"/>
      <c r="Z415" s="38"/>
      <c r="AA415" s="38"/>
      <c r="AB415" s="38"/>
      <c r="AC415" s="38"/>
      <c r="AD415" s="38"/>
      <c r="AE415" s="38"/>
      <c r="AF415" s="38"/>
      <c r="AG415" s="38"/>
      <c r="AH415" s="38"/>
      <c r="AI415" s="38"/>
      <c r="AJ415" s="38"/>
    </row>
    <row r="416" spans="1:36">
      <c r="A416" s="96"/>
      <c r="B416" s="62"/>
      <c r="C416" s="62"/>
      <c r="D416" s="62"/>
      <c r="E416" s="89"/>
      <c r="F416" s="62"/>
      <c r="G416" s="48"/>
      <c r="H416" s="62"/>
      <c r="I416" s="48"/>
      <c r="J416" s="62"/>
      <c r="K416" s="81"/>
      <c r="L416" s="62"/>
      <c r="M416" s="62"/>
      <c r="N416" s="48"/>
      <c r="O416" s="89"/>
      <c r="P416" s="62"/>
      <c r="Q416" s="48"/>
      <c r="R416" s="26"/>
      <c r="S416" s="62"/>
      <c r="T416" s="48"/>
      <c r="U416" s="173"/>
      <c r="V416" s="38"/>
      <c r="W416" s="94"/>
      <c r="X416" s="38"/>
      <c r="Y416" s="38"/>
      <c r="Z416" s="38"/>
      <c r="AA416" s="38"/>
      <c r="AB416" s="38"/>
      <c r="AC416" s="38"/>
      <c r="AD416" s="38"/>
      <c r="AE416" s="38"/>
      <c r="AF416" s="38"/>
      <c r="AG416" s="38"/>
      <c r="AH416" s="38"/>
      <c r="AI416" s="38"/>
      <c r="AJ416" s="38"/>
    </row>
    <row r="417" spans="1:36">
      <c r="A417" s="96"/>
      <c r="B417" s="62"/>
      <c r="C417" s="62"/>
      <c r="D417" s="62"/>
      <c r="E417" s="89"/>
      <c r="F417" s="62"/>
      <c r="G417" s="48"/>
      <c r="H417" s="62"/>
      <c r="I417" s="48"/>
      <c r="J417" s="62"/>
      <c r="K417" s="81"/>
      <c r="L417" s="62"/>
      <c r="M417" s="62"/>
      <c r="N417" s="48"/>
      <c r="O417" s="89"/>
      <c r="P417" s="62"/>
      <c r="Q417" s="48"/>
      <c r="R417" s="26"/>
      <c r="S417" s="62"/>
      <c r="T417" s="48"/>
      <c r="U417" s="173"/>
      <c r="V417" s="38"/>
      <c r="W417" s="94"/>
      <c r="X417" s="38"/>
      <c r="Y417" s="38"/>
      <c r="Z417" s="38"/>
      <c r="AA417" s="38"/>
      <c r="AB417" s="38"/>
      <c r="AC417" s="38"/>
      <c r="AD417" s="38"/>
      <c r="AE417" s="38"/>
      <c r="AF417" s="38"/>
      <c r="AG417" s="38"/>
      <c r="AH417" s="38"/>
      <c r="AI417" s="38"/>
      <c r="AJ417" s="38"/>
    </row>
    <row r="418" spans="1:36">
      <c r="A418" s="96"/>
      <c r="B418" s="62"/>
      <c r="C418" s="62"/>
      <c r="D418" s="62"/>
      <c r="E418" s="89"/>
      <c r="F418" s="62"/>
      <c r="G418" s="48"/>
      <c r="H418" s="62"/>
      <c r="I418" s="48"/>
      <c r="J418" s="62"/>
      <c r="K418" s="81"/>
      <c r="L418" s="62"/>
      <c r="M418" s="62"/>
      <c r="N418" s="48"/>
      <c r="O418" s="89"/>
      <c r="P418" s="62"/>
      <c r="Q418" s="48"/>
      <c r="R418" s="26"/>
      <c r="S418" s="62"/>
      <c r="T418" s="48"/>
      <c r="U418" s="173"/>
      <c r="V418" s="38"/>
      <c r="W418" s="94"/>
      <c r="X418" s="38"/>
      <c r="Y418" s="38"/>
      <c r="Z418" s="38"/>
      <c r="AA418" s="38"/>
      <c r="AB418" s="38"/>
      <c r="AC418" s="38"/>
      <c r="AD418" s="38"/>
      <c r="AE418" s="38"/>
      <c r="AF418" s="38"/>
      <c r="AG418" s="38"/>
      <c r="AH418" s="38"/>
      <c r="AI418" s="38"/>
      <c r="AJ418" s="38"/>
    </row>
    <row r="419" spans="1:36">
      <c r="A419" s="96"/>
      <c r="B419" s="62"/>
      <c r="C419" s="62"/>
      <c r="D419" s="62"/>
      <c r="E419" s="89"/>
      <c r="F419" s="62"/>
      <c r="G419" s="48"/>
      <c r="H419" s="62"/>
      <c r="I419" s="48"/>
      <c r="J419" s="62"/>
      <c r="K419" s="81"/>
      <c r="L419" s="62"/>
      <c r="M419" s="62"/>
      <c r="N419" s="48"/>
      <c r="O419" s="89"/>
      <c r="P419" s="62"/>
      <c r="Q419" s="48"/>
      <c r="R419" s="26"/>
      <c r="S419" s="62"/>
      <c r="T419" s="48"/>
      <c r="U419" s="173"/>
      <c r="V419" s="38"/>
      <c r="W419" s="94"/>
      <c r="X419" s="38"/>
      <c r="Y419" s="38"/>
      <c r="Z419" s="38"/>
      <c r="AA419" s="38"/>
      <c r="AB419" s="38"/>
      <c r="AC419" s="38"/>
      <c r="AD419" s="38"/>
      <c r="AE419" s="38"/>
      <c r="AF419" s="38"/>
      <c r="AG419" s="38"/>
      <c r="AH419" s="38"/>
      <c r="AI419" s="38"/>
      <c r="AJ419" s="38"/>
    </row>
    <row r="420" spans="1:36">
      <c r="A420" s="96"/>
      <c r="B420" s="62"/>
      <c r="C420" s="62"/>
      <c r="D420" s="62"/>
      <c r="E420" s="89"/>
      <c r="F420" s="62"/>
      <c r="G420" s="48"/>
      <c r="H420" s="62"/>
      <c r="I420" s="48"/>
      <c r="J420" s="62"/>
      <c r="K420" s="81"/>
      <c r="L420" s="62"/>
      <c r="M420" s="62"/>
      <c r="N420" s="48"/>
      <c r="O420" s="89"/>
      <c r="P420" s="62"/>
      <c r="Q420" s="48"/>
      <c r="R420" s="26"/>
      <c r="S420" s="62"/>
      <c r="T420" s="48"/>
      <c r="U420" s="173"/>
      <c r="V420" s="38"/>
      <c r="W420" s="94"/>
      <c r="X420" s="38"/>
      <c r="Y420" s="38"/>
      <c r="Z420" s="38"/>
      <c r="AA420" s="38"/>
      <c r="AB420" s="38"/>
      <c r="AC420" s="38"/>
      <c r="AD420" s="38"/>
      <c r="AE420" s="38"/>
      <c r="AF420" s="38"/>
      <c r="AG420" s="38"/>
      <c r="AH420" s="38"/>
      <c r="AI420" s="38"/>
      <c r="AJ420" s="38"/>
    </row>
    <row r="421" spans="1:36">
      <c r="A421" s="96"/>
      <c r="B421" s="62"/>
      <c r="C421" s="62"/>
      <c r="D421" s="62"/>
      <c r="E421" s="89"/>
      <c r="F421" s="62"/>
      <c r="G421" s="48"/>
      <c r="H421" s="62"/>
      <c r="I421" s="48"/>
      <c r="J421" s="62"/>
      <c r="K421" s="81"/>
      <c r="L421" s="62"/>
      <c r="M421" s="62"/>
      <c r="N421" s="48"/>
      <c r="O421" s="89"/>
      <c r="P421" s="62"/>
      <c r="Q421" s="48"/>
      <c r="R421" s="26"/>
      <c r="S421" s="62"/>
      <c r="T421" s="48"/>
      <c r="U421" s="173"/>
      <c r="V421" s="38"/>
      <c r="W421" s="94"/>
      <c r="X421" s="38"/>
      <c r="Y421" s="38"/>
      <c r="Z421" s="38"/>
      <c r="AA421" s="38"/>
      <c r="AB421" s="38"/>
      <c r="AC421" s="38"/>
      <c r="AD421" s="38"/>
      <c r="AE421" s="38"/>
      <c r="AF421" s="38"/>
      <c r="AG421" s="38"/>
      <c r="AH421" s="38"/>
      <c r="AI421" s="38"/>
      <c r="AJ421" s="38"/>
    </row>
    <row r="422" spans="1:36">
      <c r="A422" s="96"/>
      <c r="B422" s="62"/>
      <c r="C422" s="62"/>
      <c r="D422" s="62"/>
      <c r="E422" s="89"/>
      <c r="F422" s="62"/>
      <c r="G422" s="48"/>
      <c r="H422" s="62"/>
      <c r="I422" s="48"/>
      <c r="J422" s="62"/>
      <c r="K422" s="81"/>
      <c r="L422" s="62"/>
      <c r="M422" s="62"/>
      <c r="N422" s="48"/>
      <c r="O422" s="89"/>
      <c r="P422" s="62"/>
      <c r="Q422" s="48"/>
      <c r="R422" s="26"/>
      <c r="S422" s="62"/>
      <c r="T422" s="48"/>
      <c r="U422" s="173"/>
      <c r="V422" s="38"/>
      <c r="W422" s="94"/>
      <c r="X422" s="38"/>
      <c r="Y422" s="38"/>
      <c r="Z422" s="38"/>
      <c r="AA422" s="38"/>
      <c r="AB422" s="38"/>
      <c r="AC422" s="38"/>
      <c r="AD422" s="38"/>
      <c r="AE422" s="38"/>
      <c r="AF422" s="38"/>
      <c r="AG422" s="38"/>
      <c r="AH422" s="38"/>
      <c r="AI422" s="38"/>
      <c r="AJ422" s="38"/>
    </row>
    <row r="423" spans="1:36">
      <c r="A423" s="96"/>
      <c r="B423" s="62"/>
      <c r="C423" s="62"/>
      <c r="D423" s="62"/>
      <c r="E423" s="89"/>
      <c r="F423" s="62"/>
      <c r="G423" s="48"/>
      <c r="H423" s="62"/>
      <c r="I423" s="48"/>
      <c r="J423" s="62"/>
      <c r="K423" s="81"/>
      <c r="L423" s="62"/>
      <c r="M423" s="62"/>
      <c r="N423" s="48"/>
      <c r="O423" s="89"/>
      <c r="P423" s="62"/>
      <c r="Q423" s="48"/>
      <c r="R423" s="26"/>
      <c r="S423" s="62"/>
      <c r="T423" s="48"/>
      <c r="U423" s="173"/>
      <c r="V423" s="38"/>
      <c r="W423" s="94"/>
      <c r="X423" s="38"/>
      <c r="Y423" s="38"/>
      <c r="Z423" s="38"/>
      <c r="AA423" s="38"/>
      <c r="AB423" s="38"/>
      <c r="AC423" s="38"/>
      <c r="AD423" s="38"/>
      <c r="AE423" s="38"/>
      <c r="AF423" s="38"/>
      <c r="AG423" s="38"/>
      <c r="AH423" s="38"/>
      <c r="AI423" s="38"/>
      <c r="AJ423" s="38"/>
    </row>
    <row r="424" spans="1:36">
      <c r="A424" s="96"/>
      <c r="B424" s="62"/>
      <c r="C424" s="62"/>
      <c r="D424" s="62"/>
      <c r="E424" s="89"/>
      <c r="F424" s="62"/>
      <c r="G424" s="48"/>
      <c r="H424" s="62"/>
      <c r="I424" s="48"/>
      <c r="J424" s="62"/>
      <c r="K424" s="81"/>
      <c r="L424" s="62"/>
      <c r="M424" s="62"/>
      <c r="N424" s="48"/>
      <c r="O424" s="89"/>
      <c r="P424" s="62"/>
      <c r="Q424" s="48"/>
      <c r="R424" s="26"/>
      <c r="S424" s="62"/>
      <c r="T424" s="48"/>
      <c r="U424" s="173"/>
      <c r="V424" s="38"/>
      <c r="W424" s="94"/>
      <c r="X424" s="38"/>
      <c r="Y424" s="38"/>
      <c r="Z424" s="38"/>
      <c r="AA424" s="38"/>
      <c r="AB424" s="38"/>
      <c r="AC424" s="38"/>
      <c r="AD424" s="38"/>
      <c r="AE424" s="38"/>
      <c r="AF424" s="38"/>
      <c r="AG424" s="38"/>
      <c r="AH424" s="38"/>
      <c r="AI424" s="38"/>
      <c r="AJ424" s="38"/>
    </row>
    <row r="425" spans="1:36">
      <c r="A425" s="96"/>
      <c r="B425" s="62"/>
      <c r="C425" s="62"/>
      <c r="D425" s="62"/>
      <c r="E425" s="89"/>
      <c r="F425" s="62"/>
      <c r="G425" s="48"/>
      <c r="H425" s="62"/>
      <c r="I425" s="48"/>
      <c r="J425" s="62"/>
      <c r="K425" s="81"/>
      <c r="L425" s="62"/>
      <c r="M425" s="62"/>
      <c r="N425" s="48"/>
      <c r="O425" s="89"/>
      <c r="P425" s="62"/>
      <c r="Q425" s="48"/>
      <c r="R425" s="26"/>
      <c r="S425" s="62"/>
      <c r="T425" s="48"/>
      <c r="U425" s="173"/>
      <c r="V425" s="38"/>
      <c r="W425" s="94"/>
      <c r="X425" s="38"/>
      <c r="Y425" s="38"/>
      <c r="Z425" s="38"/>
      <c r="AA425" s="38"/>
      <c r="AB425" s="38"/>
      <c r="AC425" s="38"/>
      <c r="AD425" s="38"/>
      <c r="AE425" s="38"/>
      <c r="AF425" s="38"/>
      <c r="AG425" s="38"/>
      <c r="AH425" s="38"/>
      <c r="AI425" s="38"/>
      <c r="AJ425" s="38"/>
    </row>
    <row r="426" spans="1:36">
      <c r="A426" s="96"/>
      <c r="B426" s="62"/>
      <c r="C426" s="62"/>
      <c r="D426" s="62"/>
      <c r="E426" s="89"/>
      <c r="F426" s="62"/>
      <c r="G426" s="48"/>
      <c r="H426" s="62"/>
      <c r="I426" s="48"/>
      <c r="J426" s="62"/>
      <c r="K426" s="81"/>
      <c r="L426" s="62"/>
      <c r="M426" s="62"/>
      <c r="N426" s="48"/>
      <c r="O426" s="89"/>
      <c r="P426" s="62"/>
      <c r="Q426" s="48"/>
      <c r="R426" s="26"/>
      <c r="S426" s="62"/>
      <c r="T426" s="48"/>
      <c r="U426" s="173"/>
      <c r="V426" s="38"/>
      <c r="W426" s="94"/>
      <c r="X426" s="38"/>
      <c r="Y426" s="38"/>
      <c r="Z426" s="38"/>
      <c r="AA426" s="38"/>
      <c r="AB426" s="38"/>
      <c r="AC426" s="38"/>
      <c r="AD426" s="38"/>
      <c r="AE426" s="38"/>
      <c r="AF426" s="38"/>
      <c r="AG426" s="38"/>
      <c r="AH426" s="38"/>
      <c r="AI426" s="38"/>
      <c r="AJ426" s="38"/>
    </row>
    <row r="427" spans="1:36">
      <c r="A427" s="96"/>
      <c r="B427" s="62"/>
      <c r="C427" s="62"/>
      <c r="D427" s="62"/>
      <c r="E427" s="89"/>
      <c r="F427" s="62"/>
      <c r="G427" s="48"/>
      <c r="H427" s="62"/>
      <c r="I427" s="48"/>
      <c r="J427" s="62"/>
      <c r="K427" s="81"/>
      <c r="L427" s="62"/>
      <c r="M427" s="62"/>
      <c r="N427" s="48"/>
      <c r="O427" s="89"/>
      <c r="P427" s="62"/>
      <c r="Q427" s="48"/>
      <c r="R427" s="26"/>
      <c r="S427" s="62"/>
      <c r="T427" s="48"/>
      <c r="U427" s="173"/>
      <c r="V427" s="38"/>
      <c r="W427" s="94"/>
      <c r="X427" s="38"/>
      <c r="Y427" s="38"/>
      <c r="Z427" s="38"/>
      <c r="AA427" s="38"/>
      <c r="AB427" s="38"/>
      <c r="AC427" s="38"/>
      <c r="AD427" s="38"/>
      <c r="AE427" s="38"/>
      <c r="AF427" s="38"/>
      <c r="AG427" s="38"/>
      <c r="AH427" s="38"/>
      <c r="AI427" s="38"/>
      <c r="AJ427" s="38"/>
    </row>
    <row r="428" spans="1:36">
      <c r="A428" s="96"/>
      <c r="B428" s="62"/>
      <c r="C428" s="62"/>
      <c r="D428" s="62"/>
      <c r="E428" s="89"/>
      <c r="F428" s="62"/>
      <c r="G428" s="48"/>
      <c r="H428" s="62"/>
      <c r="I428" s="48"/>
      <c r="J428" s="62"/>
      <c r="K428" s="81"/>
      <c r="L428" s="62"/>
      <c r="M428" s="62"/>
      <c r="N428" s="48"/>
      <c r="O428" s="89"/>
      <c r="P428" s="62"/>
      <c r="Q428" s="48"/>
      <c r="R428" s="26"/>
      <c r="S428" s="62"/>
      <c r="T428" s="48"/>
      <c r="U428" s="173"/>
      <c r="V428" s="38"/>
      <c r="W428" s="94"/>
      <c r="X428" s="38"/>
      <c r="Y428" s="38"/>
      <c r="Z428" s="38"/>
      <c r="AA428" s="38"/>
      <c r="AB428" s="38"/>
      <c r="AC428" s="38"/>
      <c r="AD428" s="38"/>
      <c r="AE428" s="38"/>
      <c r="AF428" s="38"/>
      <c r="AG428" s="38"/>
      <c r="AH428" s="38"/>
      <c r="AI428" s="38"/>
      <c r="AJ428" s="38"/>
    </row>
    <row r="429" spans="1:36">
      <c r="A429" s="96"/>
      <c r="B429" s="62"/>
      <c r="C429" s="62"/>
      <c r="D429" s="62"/>
      <c r="E429" s="89"/>
      <c r="F429" s="62"/>
      <c r="G429" s="48"/>
      <c r="H429" s="62"/>
      <c r="I429" s="48"/>
      <c r="J429" s="62"/>
      <c r="K429" s="81"/>
      <c r="L429" s="62"/>
      <c r="M429" s="62"/>
      <c r="N429" s="48"/>
      <c r="O429" s="89"/>
      <c r="P429" s="62"/>
      <c r="Q429" s="48"/>
      <c r="R429" s="26"/>
      <c r="S429" s="62"/>
      <c r="T429" s="48"/>
      <c r="U429" s="173"/>
      <c r="V429" s="38"/>
      <c r="W429" s="94"/>
      <c r="X429" s="38"/>
      <c r="Y429" s="38"/>
      <c r="Z429" s="38"/>
      <c r="AA429" s="38"/>
      <c r="AB429" s="38"/>
      <c r="AC429" s="38"/>
      <c r="AD429" s="38"/>
      <c r="AE429" s="38"/>
      <c r="AF429" s="38"/>
      <c r="AG429" s="38"/>
      <c r="AH429" s="38"/>
      <c r="AI429" s="38"/>
      <c r="AJ429" s="38"/>
    </row>
    <row r="430" spans="1:36">
      <c r="A430" s="96"/>
      <c r="B430" s="62"/>
      <c r="C430" s="62"/>
      <c r="D430" s="62"/>
      <c r="E430" s="89"/>
      <c r="F430" s="62"/>
      <c r="G430" s="48"/>
      <c r="H430" s="62"/>
      <c r="I430" s="48"/>
      <c r="J430" s="62"/>
      <c r="K430" s="81"/>
      <c r="L430" s="62"/>
      <c r="M430" s="62"/>
      <c r="N430" s="48"/>
      <c r="O430" s="89"/>
      <c r="P430" s="62"/>
      <c r="Q430" s="48"/>
      <c r="R430" s="26"/>
      <c r="S430" s="62"/>
      <c r="T430" s="48"/>
      <c r="U430" s="173"/>
      <c r="V430" s="38"/>
      <c r="W430" s="94"/>
      <c r="X430" s="38"/>
      <c r="Y430" s="38"/>
      <c r="Z430" s="38"/>
      <c r="AA430" s="38"/>
      <c r="AB430" s="38"/>
      <c r="AC430" s="38"/>
      <c r="AD430" s="38"/>
      <c r="AE430" s="38"/>
      <c r="AF430" s="38"/>
      <c r="AG430" s="38"/>
      <c r="AH430" s="38"/>
      <c r="AI430" s="38"/>
      <c r="AJ430" s="38"/>
    </row>
    <row r="431" spans="1:36">
      <c r="A431" s="96"/>
      <c r="B431" s="62"/>
      <c r="C431" s="62"/>
      <c r="D431" s="62"/>
      <c r="E431" s="89"/>
      <c r="F431" s="62"/>
      <c r="G431" s="48"/>
      <c r="H431" s="62"/>
      <c r="I431" s="48"/>
      <c r="J431" s="62"/>
      <c r="K431" s="81"/>
      <c r="L431" s="62"/>
      <c r="M431" s="62"/>
      <c r="N431" s="48"/>
      <c r="O431" s="89"/>
      <c r="P431" s="62"/>
      <c r="Q431" s="48"/>
      <c r="R431" s="26"/>
      <c r="S431" s="62"/>
      <c r="T431" s="48"/>
      <c r="U431" s="173"/>
      <c r="V431" s="38"/>
      <c r="W431" s="94"/>
      <c r="X431" s="38"/>
      <c r="Y431" s="38"/>
      <c r="Z431" s="38"/>
      <c r="AA431" s="38"/>
      <c r="AB431" s="38"/>
      <c r="AC431" s="38"/>
      <c r="AD431" s="38"/>
      <c r="AE431" s="38"/>
      <c r="AF431" s="38"/>
      <c r="AG431" s="38"/>
      <c r="AH431" s="38"/>
      <c r="AI431" s="38"/>
      <c r="AJ431" s="38"/>
    </row>
    <row r="432" spans="1:36">
      <c r="A432" s="96"/>
      <c r="B432" s="62"/>
      <c r="C432" s="62"/>
      <c r="D432" s="62"/>
      <c r="E432" s="89"/>
      <c r="F432" s="62"/>
      <c r="G432" s="48"/>
      <c r="H432" s="62"/>
      <c r="I432" s="48"/>
      <c r="J432" s="62"/>
      <c r="K432" s="81"/>
      <c r="L432" s="62"/>
      <c r="M432" s="62"/>
      <c r="N432" s="48"/>
      <c r="O432" s="89"/>
      <c r="P432" s="62"/>
      <c r="Q432" s="48"/>
      <c r="R432" s="26"/>
      <c r="S432" s="62"/>
      <c r="T432" s="48"/>
      <c r="U432" s="173"/>
      <c r="V432" s="38"/>
      <c r="W432" s="94"/>
      <c r="X432" s="38"/>
      <c r="Y432" s="38"/>
      <c r="Z432" s="38"/>
      <c r="AA432" s="38"/>
      <c r="AB432" s="38"/>
      <c r="AC432" s="38"/>
      <c r="AD432" s="38"/>
      <c r="AE432" s="38"/>
      <c r="AF432" s="38"/>
      <c r="AG432" s="38"/>
      <c r="AH432" s="38"/>
      <c r="AI432" s="38"/>
      <c r="AJ432" s="38"/>
    </row>
    <row r="433" spans="1:36">
      <c r="A433" s="96"/>
      <c r="B433" s="62"/>
      <c r="C433" s="62"/>
      <c r="D433" s="62"/>
      <c r="E433" s="89"/>
      <c r="F433" s="62"/>
      <c r="G433" s="48"/>
      <c r="H433" s="62"/>
      <c r="I433" s="48"/>
      <c r="J433" s="62"/>
      <c r="K433" s="81"/>
      <c r="L433" s="62"/>
      <c r="M433" s="62"/>
      <c r="N433" s="48"/>
      <c r="O433" s="89"/>
      <c r="P433" s="62"/>
      <c r="Q433" s="48"/>
      <c r="R433" s="26"/>
      <c r="S433" s="62"/>
      <c r="T433" s="48"/>
      <c r="U433" s="173"/>
      <c r="V433" s="38"/>
      <c r="W433" s="94"/>
      <c r="X433" s="38"/>
      <c r="Y433" s="38"/>
      <c r="Z433" s="38"/>
      <c r="AA433" s="38"/>
      <c r="AB433" s="38"/>
      <c r="AC433" s="38"/>
      <c r="AD433" s="38"/>
      <c r="AE433" s="38"/>
      <c r="AF433" s="38"/>
      <c r="AG433" s="38"/>
      <c r="AH433" s="38"/>
      <c r="AI433" s="38"/>
      <c r="AJ433" s="38"/>
    </row>
    <row r="434" spans="1:36">
      <c r="A434" s="96"/>
      <c r="B434" s="62"/>
      <c r="C434" s="62"/>
      <c r="D434" s="62"/>
      <c r="E434" s="89"/>
      <c r="F434" s="62"/>
      <c r="G434" s="48"/>
      <c r="H434" s="62"/>
      <c r="I434" s="48"/>
      <c r="J434" s="62"/>
      <c r="K434" s="81"/>
      <c r="L434" s="62"/>
      <c r="M434" s="62"/>
      <c r="N434" s="48"/>
      <c r="O434" s="89"/>
      <c r="P434" s="62"/>
      <c r="Q434" s="48"/>
      <c r="R434" s="26"/>
      <c r="S434" s="62"/>
      <c r="T434" s="48"/>
      <c r="U434" s="173"/>
      <c r="V434" s="38"/>
      <c r="W434" s="94"/>
      <c r="X434" s="38"/>
      <c r="Y434" s="38"/>
      <c r="Z434" s="38"/>
      <c r="AA434" s="38"/>
      <c r="AB434" s="38"/>
      <c r="AC434" s="38"/>
      <c r="AD434" s="38"/>
      <c r="AE434" s="38"/>
      <c r="AF434" s="38"/>
      <c r="AG434" s="38"/>
      <c r="AH434" s="38"/>
      <c r="AI434" s="38"/>
      <c r="AJ434" s="38"/>
    </row>
    <row r="435" spans="1:36">
      <c r="A435" s="96"/>
      <c r="B435" s="62"/>
      <c r="C435" s="62"/>
      <c r="D435" s="62"/>
      <c r="E435" s="89"/>
      <c r="F435" s="62"/>
      <c r="G435" s="48"/>
      <c r="H435" s="62"/>
      <c r="I435" s="48"/>
      <c r="J435" s="62"/>
      <c r="K435" s="81"/>
      <c r="L435" s="62"/>
      <c r="M435" s="62"/>
      <c r="N435" s="48"/>
      <c r="O435" s="89"/>
      <c r="P435" s="62"/>
      <c r="Q435" s="48"/>
      <c r="R435" s="26"/>
      <c r="S435" s="62"/>
      <c r="T435" s="48"/>
      <c r="U435" s="173"/>
      <c r="V435" s="38"/>
      <c r="W435" s="94"/>
      <c r="X435" s="38"/>
      <c r="Y435" s="38"/>
      <c r="Z435" s="38"/>
      <c r="AA435" s="38"/>
      <c r="AB435" s="38"/>
      <c r="AC435" s="38"/>
      <c r="AD435" s="38"/>
      <c r="AE435" s="38"/>
      <c r="AF435" s="38"/>
      <c r="AG435" s="38"/>
      <c r="AH435" s="38"/>
      <c r="AI435" s="38"/>
      <c r="AJ435" s="38"/>
    </row>
    <row r="436" spans="1:36">
      <c r="A436" s="96"/>
      <c r="B436" s="62"/>
      <c r="C436" s="62"/>
      <c r="D436" s="62"/>
      <c r="E436" s="89"/>
      <c r="F436" s="62"/>
      <c r="G436" s="48"/>
      <c r="H436" s="62"/>
      <c r="I436" s="48"/>
      <c r="J436" s="62"/>
      <c r="K436" s="81"/>
      <c r="L436" s="62"/>
      <c r="M436" s="62"/>
      <c r="N436" s="48"/>
      <c r="O436" s="89"/>
      <c r="P436" s="62"/>
      <c r="Q436" s="48"/>
      <c r="R436" s="26"/>
      <c r="S436" s="62"/>
      <c r="T436" s="48"/>
      <c r="U436" s="173"/>
      <c r="V436" s="38"/>
      <c r="W436" s="94"/>
      <c r="X436" s="38"/>
      <c r="Y436" s="38"/>
      <c r="Z436" s="38"/>
      <c r="AA436" s="38"/>
      <c r="AB436" s="38"/>
      <c r="AC436" s="38"/>
      <c r="AD436" s="38"/>
      <c r="AE436" s="38"/>
      <c r="AF436" s="38"/>
      <c r="AG436" s="38"/>
      <c r="AH436" s="38"/>
      <c r="AI436" s="38"/>
      <c r="AJ436" s="38"/>
    </row>
    <row r="437" spans="1:36">
      <c r="A437" s="96"/>
      <c r="B437" s="62"/>
      <c r="C437" s="62"/>
      <c r="D437" s="62"/>
      <c r="E437" s="89"/>
      <c r="F437" s="62"/>
      <c r="G437" s="48"/>
      <c r="H437" s="62"/>
      <c r="I437" s="48"/>
      <c r="J437" s="62"/>
      <c r="K437" s="81"/>
      <c r="L437" s="62"/>
      <c r="M437" s="62"/>
      <c r="N437" s="48"/>
      <c r="O437" s="89"/>
      <c r="P437" s="62"/>
      <c r="Q437" s="48"/>
      <c r="R437" s="26"/>
      <c r="S437" s="62"/>
      <c r="T437" s="48"/>
      <c r="U437" s="173"/>
      <c r="V437" s="38"/>
      <c r="W437" s="94"/>
      <c r="X437" s="38"/>
      <c r="Y437" s="38"/>
      <c r="Z437" s="38"/>
      <c r="AA437" s="38"/>
      <c r="AB437" s="38"/>
      <c r="AC437" s="38"/>
      <c r="AD437" s="38"/>
      <c r="AE437" s="38"/>
      <c r="AF437" s="38"/>
      <c r="AG437" s="38"/>
      <c r="AH437" s="38"/>
      <c r="AI437" s="38"/>
      <c r="AJ437" s="38"/>
    </row>
    <row r="438" spans="1:36">
      <c r="A438" s="96"/>
      <c r="B438" s="62"/>
      <c r="C438" s="62"/>
      <c r="D438" s="62"/>
      <c r="E438" s="89"/>
      <c r="F438" s="62"/>
      <c r="G438" s="48"/>
      <c r="H438" s="62"/>
      <c r="I438" s="48"/>
      <c r="J438" s="62"/>
      <c r="K438" s="81"/>
      <c r="L438" s="62"/>
      <c r="M438" s="62"/>
      <c r="N438" s="48"/>
      <c r="O438" s="89"/>
      <c r="P438" s="62"/>
      <c r="Q438" s="48"/>
      <c r="R438" s="26"/>
      <c r="S438" s="62"/>
      <c r="T438" s="48"/>
      <c r="U438" s="173"/>
      <c r="V438" s="38"/>
      <c r="W438" s="94"/>
      <c r="X438" s="38"/>
      <c r="Y438" s="38"/>
      <c r="Z438" s="38"/>
      <c r="AA438" s="38"/>
      <c r="AB438" s="38"/>
      <c r="AC438" s="38"/>
      <c r="AD438" s="38"/>
      <c r="AE438" s="38"/>
      <c r="AF438" s="38"/>
      <c r="AG438" s="38"/>
      <c r="AH438" s="38"/>
      <c r="AI438" s="38"/>
      <c r="AJ438" s="38"/>
    </row>
    <row r="439" spans="1:36">
      <c r="A439" s="96"/>
      <c r="B439" s="62"/>
      <c r="C439" s="62"/>
      <c r="D439" s="62"/>
      <c r="E439" s="89"/>
      <c r="F439" s="62"/>
      <c r="G439" s="48"/>
      <c r="H439" s="62"/>
      <c r="I439" s="48"/>
      <c r="J439" s="62"/>
      <c r="K439" s="81"/>
      <c r="L439" s="62"/>
      <c r="M439" s="62"/>
      <c r="N439" s="48"/>
      <c r="O439" s="89"/>
      <c r="P439" s="62"/>
      <c r="Q439" s="48"/>
      <c r="R439" s="26"/>
      <c r="S439" s="62"/>
      <c r="T439" s="48"/>
      <c r="U439" s="173"/>
      <c r="V439" s="38"/>
      <c r="W439" s="94"/>
      <c r="X439" s="38"/>
      <c r="Y439" s="38"/>
      <c r="Z439" s="38"/>
      <c r="AA439" s="38"/>
      <c r="AB439" s="38"/>
      <c r="AC439" s="38"/>
      <c r="AD439" s="38"/>
      <c r="AE439" s="38"/>
      <c r="AF439" s="38"/>
      <c r="AG439" s="38"/>
      <c r="AH439" s="38"/>
      <c r="AI439" s="38"/>
      <c r="AJ439" s="38"/>
    </row>
    <row r="440" spans="1:36">
      <c r="A440" s="96"/>
      <c r="B440" s="62"/>
      <c r="C440" s="62"/>
      <c r="D440" s="62"/>
      <c r="E440" s="89"/>
      <c r="F440" s="62"/>
      <c r="G440" s="48"/>
      <c r="H440" s="62"/>
      <c r="I440" s="48"/>
      <c r="J440" s="62"/>
      <c r="K440" s="81"/>
      <c r="L440" s="62"/>
      <c r="M440" s="62"/>
      <c r="N440" s="48"/>
      <c r="O440" s="89"/>
      <c r="P440" s="62"/>
      <c r="Q440" s="48"/>
      <c r="R440" s="26"/>
      <c r="S440" s="62"/>
      <c r="T440" s="48"/>
      <c r="U440" s="173"/>
      <c r="V440" s="38"/>
      <c r="W440" s="94"/>
      <c r="X440" s="38"/>
      <c r="Y440" s="38"/>
      <c r="Z440" s="38"/>
      <c r="AA440" s="38"/>
      <c r="AB440" s="38"/>
      <c r="AC440" s="38"/>
      <c r="AD440" s="38"/>
      <c r="AE440" s="38"/>
      <c r="AF440" s="38"/>
      <c r="AG440" s="38"/>
      <c r="AH440" s="38"/>
      <c r="AI440" s="38"/>
      <c r="AJ440" s="38"/>
    </row>
    <row r="441" spans="1:36">
      <c r="A441" s="96"/>
      <c r="B441" s="62"/>
      <c r="C441" s="62"/>
      <c r="D441" s="62"/>
      <c r="E441" s="89"/>
      <c r="F441" s="62"/>
      <c r="G441" s="48"/>
      <c r="H441" s="62"/>
      <c r="I441" s="48"/>
      <c r="J441" s="62"/>
      <c r="K441" s="81"/>
      <c r="L441" s="62"/>
      <c r="M441" s="62"/>
      <c r="N441" s="48"/>
      <c r="O441" s="89"/>
      <c r="P441" s="62"/>
      <c r="Q441" s="48"/>
      <c r="R441" s="26"/>
      <c r="S441" s="62"/>
      <c r="T441" s="48"/>
      <c r="U441" s="173"/>
      <c r="V441" s="38"/>
      <c r="W441" s="94"/>
      <c r="X441" s="38"/>
      <c r="Y441" s="38"/>
      <c r="Z441" s="38"/>
      <c r="AA441" s="38"/>
      <c r="AB441" s="38"/>
      <c r="AC441" s="38"/>
      <c r="AD441" s="38"/>
      <c r="AE441" s="38"/>
      <c r="AF441" s="38"/>
      <c r="AG441" s="38"/>
      <c r="AH441" s="38"/>
      <c r="AI441" s="38"/>
      <c r="AJ441" s="38"/>
    </row>
    <row r="442" spans="1:36">
      <c r="A442" s="96"/>
      <c r="B442" s="62"/>
      <c r="C442" s="62"/>
      <c r="D442" s="62"/>
      <c r="E442" s="89"/>
      <c r="F442" s="62"/>
      <c r="G442" s="48"/>
      <c r="H442" s="62"/>
      <c r="I442" s="48"/>
      <c r="J442" s="62"/>
      <c r="K442" s="81"/>
      <c r="L442" s="62"/>
      <c r="M442" s="62"/>
      <c r="N442" s="48"/>
      <c r="O442" s="89"/>
      <c r="P442" s="62"/>
      <c r="Q442" s="48"/>
      <c r="R442" s="26"/>
      <c r="S442" s="62"/>
      <c r="T442" s="48"/>
      <c r="U442" s="173"/>
      <c r="V442" s="38"/>
      <c r="W442" s="94"/>
      <c r="X442" s="38"/>
      <c r="Y442" s="38"/>
      <c r="Z442" s="38"/>
      <c r="AA442" s="38"/>
      <c r="AB442" s="38"/>
      <c r="AC442" s="38"/>
      <c r="AD442" s="38"/>
      <c r="AE442" s="38"/>
      <c r="AF442" s="38"/>
      <c r="AG442" s="38"/>
      <c r="AH442" s="38"/>
      <c r="AI442" s="38"/>
      <c r="AJ442" s="38"/>
    </row>
    <row r="443" spans="1:36">
      <c r="A443" s="96"/>
      <c r="B443" s="62"/>
      <c r="C443" s="62"/>
      <c r="D443" s="62"/>
      <c r="E443" s="89"/>
      <c r="F443" s="62"/>
      <c r="G443" s="48"/>
      <c r="H443" s="62"/>
      <c r="I443" s="48"/>
      <c r="J443" s="62"/>
      <c r="K443" s="81"/>
      <c r="L443" s="62"/>
      <c r="M443" s="62"/>
      <c r="N443" s="48"/>
      <c r="O443" s="89"/>
      <c r="P443" s="62"/>
      <c r="Q443" s="48"/>
      <c r="R443" s="26"/>
      <c r="S443" s="62"/>
      <c r="T443" s="48"/>
      <c r="U443" s="173"/>
      <c r="V443" s="38"/>
      <c r="W443" s="94"/>
      <c r="X443" s="38"/>
      <c r="Y443" s="38"/>
      <c r="Z443" s="38"/>
      <c r="AA443" s="38"/>
      <c r="AB443" s="38"/>
      <c r="AC443" s="38"/>
      <c r="AD443" s="38"/>
      <c r="AE443" s="38"/>
      <c r="AF443" s="38"/>
      <c r="AG443" s="38"/>
      <c r="AH443" s="38"/>
      <c r="AI443" s="38"/>
      <c r="AJ443" s="38"/>
    </row>
    <row r="444" spans="1:36">
      <c r="A444" s="96"/>
      <c r="B444" s="62"/>
      <c r="C444" s="62"/>
      <c r="D444" s="62"/>
      <c r="E444" s="89"/>
      <c r="F444" s="62"/>
      <c r="G444" s="48"/>
      <c r="H444" s="62"/>
      <c r="I444" s="48"/>
      <c r="J444" s="62"/>
      <c r="K444" s="81"/>
      <c r="L444" s="62"/>
      <c r="M444" s="62"/>
      <c r="N444" s="48"/>
      <c r="O444" s="89"/>
      <c r="P444" s="62"/>
      <c r="Q444" s="48"/>
      <c r="R444" s="26"/>
      <c r="S444" s="62"/>
      <c r="T444" s="48"/>
      <c r="U444" s="173"/>
      <c r="V444" s="38"/>
      <c r="W444" s="94"/>
      <c r="X444" s="38"/>
      <c r="Y444" s="38"/>
      <c r="Z444" s="38"/>
      <c r="AA444" s="38"/>
      <c r="AB444" s="38"/>
      <c r="AC444" s="38"/>
      <c r="AD444" s="38"/>
      <c r="AE444" s="38"/>
      <c r="AF444" s="38"/>
      <c r="AG444" s="38"/>
      <c r="AH444" s="38"/>
      <c r="AI444" s="38"/>
      <c r="AJ444" s="38"/>
    </row>
    <row r="445" spans="1:36">
      <c r="A445" s="96"/>
      <c r="B445" s="62"/>
      <c r="C445" s="62"/>
      <c r="D445" s="62"/>
      <c r="E445" s="89"/>
      <c r="F445" s="62"/>
      <c r="G445" s="48"/>
      <c r="H445" s="62"/>
      <c r="I445" s="48"/>
      <c r="J445" s="62"/>
      <c r="K445" s="81"/>
      <c r="L445" s="62"/>
      <c r="M445" s="62"/>
      <c r="N445" s="48"/>
      <c r="O445" s="89"/>
      <c r="P445" s="62"/>
      <c r="Q445" s="48"/>
      <c r="R445" s="26"/>
      <c r="S445" s="62"/>
      <c r="T445" s="48"/>
      <c r="U445" s="173"/>
      <c r="V445" s="38"/>
      <c r="W445" s="94"/>
      <c r="X445" s="38"/>
      <c r="Y445" s="38"/>
      <c r="Z445" s="38"/>
      <c r="AA445" s="38"/>
      <c r="AB445" s="38"/>
      <c r="AC445" s="38"/>
      <c r="AD445" s="38"/>
      <c r="AE445" s="38"/>
      <c r="AF445" s="38"/>
      <c r="AG445" s="38"/>
      <c r="AH445" s="38"/>
      <c r="AI445" s="38"/>
      <c r="AJ445" s="38"/>
    </row>
    <row r="446" spans="1:36">
      <c r="A446" s="96"/>
      <c r="B446" s="62"/>
      <c r="C446" s="62"/>
      <c r="D446" s="62"/>
      <c r="E446" s="89"/>
      <c r="F446" s="62"/>
      <c r="G446" s="48"/>
      <c r="H446" s="62"/>
      <c r="I446" s="48"/>
      <c r="J446" s="62"/>
      <c r="K446" s="81"/>
      <c r="L446" s="62"/>
      <c r="M446" s="62"/>
      <c r="N446" s="48"/>
      <c r="O446" s="89"/>
      <c r="P446" s="62"/>
      <c r="Q446" s="48"/>
      <c r="R446" s="26"/>
      <c r="S446" s="62"/>
      <c r="T446" s="48"/>
      <c r="U446" s="173"/>
      <c r="V446" s="38"/>
      <c r="W446" s="94"/>
      <c r="X446" s="38"/>
      <c r="Y446" s="38"/>
      <c r="Z446" s="38"/>
      <c r="AA446" s="38"/>
      <c r="AB446" s="38"/>
      <c r="AC446" s="38"/>
      <c r="AD446" s="38"/>
      <c r="AE446" s="38"/>
      <c r="AF446" s="38"/>
      <c r="AG446" s="38"/>
      <c r="AH446" s="38"/>
      <c r="AI446" s="38"/>
      <c r="AJ446" s="38"/>
    </row>
    <row r="447" spans="1:36">
      <c r="A447" s="96"/>
      <c r="B447" s="62"/>
      <c r="C447" s="62"/>
      <c r="D447" s="62"/>
      <c r="E447" s="89"/>
      <c r="F447" s="62"/>
      <c r="G447" s="48"/>
      <c r="H447" s="62"/>
      <c r="I447" s="48"/>
      <c r="J447" s="62"/>
      <c r="K447" s="81"/>
      <c r="L447" s="62"/>
      <c r="M447" s="62"/>
      <c r="N447" s="48"/>
      <c r="O447" s="89"/>
      <c r="P447" s="62"/>
      <c r="Q447" s="48"/>
      <c r="R447" s="26"/>
      <c r="S447" s="62"/>
      <c r="T447" s="48"/>
      <c r="U447" s="173"/>
      <c r="V447" s="38"/>
      <c r="W447" s="94"/>
      <c r="X447" s="38"/>
      <c r="Y447" s="38"/>
      <c r="Z447" s="38"/>
      <c r="AA447" s="38"/>
      <c r="AB447" s="38"/>
      <c r="AC447" s="38"/>
      <c r="AD447" s="38"/>
      <c r="AE447" s="38"/>
      <c r="AF447" s="38"/>
      <c r="AG447" s="38"/>
      <c r="AH447" s="38"/>
      <c r="AI447" s="38"/>
      <c r="AJ447" s="38"/>
    </row>
    <row r="448" spans="1:36">
      <c r="A448" s="96"/>
      <c r="B448" s="62"/>
      <c r="C448" s="62"/>
      <c r="D448" s="62"/>
      <c r="E448" s="89"/>
      <c r="F448" s="62"/>
      <c r="G448" s="48"/>
      <c r="H448" s="62"/>
      <c r="I448" s="48"/>
      <c r="J448" s="62"/>
      <c r="K448" s="81"/>
      <c r="L448" s="62"/>
      <c r="M448" s="62"/>
      <c r="N448" s="48"/>
      <c r="O448" s="89"/>
      <c r="P448" s="62"/>
      <c r="Q448" s="48"/>
      <c r="R448" s="26"/>
      <c r="S448" s="62"/>
      <c r="T448" s="48"/>
      <c r="U448" s="173"/>
      <c r="V448" s="38"/>
      <c r="W448" s="94"/>
      <c r="X448" s="38"/>
      <c r="Y448" s="38"/>
      <c r="Z448" s="38"/>
      <c r="AA448" s="38"/>
      <c r="AB448" s="38"/>
      <c r="AC448" s="38"/>
      <c r="AD448" s="38"/>
      <c r="AE448" s="38"/>
      <c r="AF448" s="38"/>
      <c r="AG448" s="38"/>
      <c r="AH448" s="38"/>
      <c r="AI448" s="38"/>
      <c r="AJ448" s="38"/>
    </row>
    <row r="449" spans="1:36">
      <c r="A449" s="96"/>
      <c r="B449" s="62"/>
      <c r="C449" s="62"/>
      <c r="D449" s="62"/>
      <c r="E449" s="89"/>
      <c r="F449" s="62"/>
      <c r="G449" s="48"/>
      <c r="H449" s="62"/>
      <c r="I449" s="48"/>
      <c r="J449" s="62"/>
      <c r="K449" s="81"/>
      <c r="L449" s="62"/>
      <c r="M449" s="62"/>
      <c r="N449" s="48"/>
      <c r="O449" s="89"/>
      <c r="P449" s="62"/>
      <c r="Q449" s="48"/>
      <c r="R449" s="26"/>
      <c r="S449" s="62"/>
      <c r="T449" s="48"/>
      <c r="U449" s="173"/>
      <c r="V449" s="38"/>
      <c r="W449" s="94"/>
      <c r="X449" s="38"/>
      <c r="Y449" s="38"/>
      <c r="Z449" s="38"/>
      <c r="AA449" s="38"/>
      <c r="AB449" s="38"/>
      <c r="AC449" s="38"/>
      <c r="AD449" s="38"/>
      <c r="AE449" s="38"/>
      <c r="AF449" s="38"/>
      <c r="AG449" s="38"/>
      <c r="AH449" s="38"/>
      <c r="AI449" s="38"/>
      <c r="AJ449" s="38"/>
    </row>
    <row r="450" spans="1:36">
      <c r="A450" s="96"/>
      <c r="B450" s="62"/>
      <c r="C450" s="62"/>
      <c r="D450" s="62"/>
      <c r="E450" s="89"/>
      <c r="F450" s="62"/>
      <c r="G450" s="48"/>
      <c r="H450" s="62"/>
      <c r="I450" s="48"/>
      <c r="J450" s="62"/>
      <c r="K450" s="81"/>
      <c r="L450" s="62"/>
      <c r="M450" s="62"/>
      <c r="N450" s="48"/>
      <c r="O450" s="89"/>
      <c r="P450" s="62"/>
      <c r="Q450" s="48"/>
      <c r="R450" s="26"/>
      <c r="S450" s="62"/>
      <c r="T450" s="48"/>
      <c r="U450" s="173"/>
      <c r="V450" s="38"/>
      <c r="W450" s="94"/>
      <c r="X450" s="38"/>
      <c r="Y450" s="38"/>
      <c r="Z450" s="38"/>
      <c r="AA450" s="38"/>
      <c r="AB450" s="38"/>
      <c r="AC450" s="38"/>
      <c r="AD450" s="38"/>
      <c r="AE450" s="38"/>
      <c r="AF450" s="38"/>
      <c r="AG450" s="38"/>
      <c r="AH450" s="38"/>
      <c r="AI450" s="38"/>
      <c r="AJ450" s="38"/>
    </row>
    <row r="451" spans="1:36">
      <c r="A451" s="96"/>
      <c r="B451" s="62"/>
      <c r="C451" s="62"/>
      <c r="D451" s="62"/>
      <c r="E451" s="89"/>
      <c r="F451" s="62"/>
      <c r="G451" s="48"/>
      <c r="H451" s="62"/>
      <c r="I451" s="48"/>
      <c r="J451" s="62"/>
      <c r="K451" s="81"/>
      <c r="L451" s="62"/>
      <c r="M451" s="62"/>
      <c r="N451" s="48"/>
      <c r="O451" s="89"/>
      <c r="P451" s="62"/>
      <c r="Q451" s="48"/>
      <c r="R451" s="26"/>
      <c r="S451" s="62"/>
      <c r="T451" s="48"/>
      <c r="U451" s="173"/>
      <c r="V451" s="38"/>
      <c r="W451" s="94"/>
      <c r="X451" s="38"/>
      <c r="Y451" s="38"/>
      <c r="Z451" s="38"/>
      <c r="AA451" s="38"/>
      <c r="AB451" s="38"/>
      <c r="AC451" s="38"/>
      <c r="AD451" s="38"/>
      <c r="AE451" s="38"/>
      <c r="AF451" s="38"/>
      <c r="AG451" s="38"/>
      <c r="AH451" s="38"/>
      <c r="AI451" s="38"/>
      <c r="AJ451" s="38"/>
    </row>
    <row r="452" spans="1:36">
      <c r="A452" s="96"/>
      <c r="B452" s="62"/>
      <c r="C452" s="62"/>
      <c r="D452" s="62"/>
      <c r="E452" s="89"/>
      <c r="F452" s="62"/>
      <c r="G452" s="48"/>
      <c r="H452" s="62"/>
      <c r="I452" s="48"/>
      <c r="J452" s="62"/>
      <c r="K452" s="81"/>
      <c r="L452" s="62"/>
      <c r="M452" s="62"/>
      <c r="N452" s="48"/>
      <c r="O452" s="89"/>
      <c r="P452" s="62"/>
      <c r="Q452" s="48"/>
      <c r="R452" s="26"/>
      <c r="S452" s="62"/>
      <c r="T452" s="48"/>
      <c r="U452" s="173"/>
      <c r="V452" s="38"/>
      <c r="W452" s="94"/>
      <c r="X452" s="38"/>
      <c r="Y452" s="38"/>
      <c r="Z452" s="38"/>
      <c r="AA452" s="38"/>
      <c r="AB452" s="38"/>
      <c r="AC452" s="38"/>
      <c r="AD452" s="38"/>
      <c r="AE452" s="38"/>
      <c r="AF452" s="38"/>
      <c r="AG452" s="38"/>
      <c r="AH452" s="38"/>
      <c r="AI452" s="38"/>
      <c r="AJ452" s="38"/>
    </row>
    <row r="453" spans="1:36">
      <c r="A453" s="96"/>
      <c r="B453" s="62"/>
      <c r="C453" s="62"/>
      <c r="D453" s="62"/>
      <c r="E453" s="89"/>
      <c r="F453" s="62"/>
      <c r="G453" s="48"/>
      <c r="H453" s="62"/>
      <c r="I453" s="48"/>
      <c r="J453" s="62"/>
      <c r="K453" s="81"/>
      <c r="L453" s="62"/>
      <c r="M453" s="62"/>
      <c r="N453" s="48"/>
      <c r="O453" s="89"/>
      <c r="P453" s="62"/>
      <c r="Q453" s="48"/>
      <c r="R453" s="26"/>
      <c r="S453" s="62"/>
      <c r="T453" s="48"/>
      <c r="U453" s="173"/>
      <c r="V453" s="38"/>
      <c r="W453" s="94"/>
      <c r="X453" s="38"/>
      <c r="Y453" s="38"/>
      <c r="Z453" s="38"/>
      <c r="AA453" s="38"/>
      <c r="AB453" s="38"/>
      <c r="AC453" s="38"/>
      <c r="AD453" s="38"/>
      <c r="AE453" s="38"/>
      <c r="AF453" s="38"/>
      <c r="AG453" s="38"/>
      <c r="AH453" s="38"/>
      <c r="AI453" s="38"/>
      <c r="AJ453" s="38"/>
    </row>
    <row r="454" spans="1:36">
      <c r="A454" s="96"/>
      <c r="B454" s="62"/>
      <c r="C454" s="62"/>
      <c r="D454" s="62"/>
      <c r="E454" s="89"/>
      <c r="F454" s="62"/>
      <c r="G454" s="48"/>
      <c r="H454" s="62"/>
      <c r="I454" s="48"/>
      <c r="J454" s="62"/>
      <c r="K454" s="81"/>
      <c r="L454" s="62"/>
      <c r="M454" s="62"/>
      <c r="N454" s="48"/>
      <c r="O454" s="89"/>
      <c r="P454" s="62"/>
      <c r="Q454" s="48"/>
      <c r="R454" s="26"/>
      <c r="S454" s="62"/>
      <c r="T454" s="48"/>
      <c r="U454" s="173"/>
      <c r="V454" s="38"/>
      <c r="W454" s="94"/>
      <c r="X454" s="38"/>
      <c r="Y454" s="38"/>
      <c r="Z454" s="38"/>
      <c r="AA454" s="38"/>
      <c r="AB454" s="38"/>
      <c r="AC454" s="38"/>
      <c r="AD454" s="38"/>
      <c r="AE454" s="38"/>
      <c r="AF454" s="38"/>
      <c r="AG454" s="38"/>
      <c r="AH454" s="38"/>
      <c r="AI454" s="38"/>
      <c r="AJ454" s="38"/>
    </row>
    <row r="455" spans="1:36">
      <c r="A455" s="96"/>
      <c r="B455" s="62"/>
      <c r="C455" s="62"/>
      <c r="D455" s="62"/>
      <c r="E455" s="89"/>
      <c r="F455" s="62"/>
      <c r="G455" s="48"/>
      <c r="H455" s="62"/>
      <c r="I455" s="48"/>
      <c r="J455" s="62"/>
      <c r="K455" s="81"/>
      <c r="L455" s="62"/>
      <c r="M455" s="62"/>
      <c r="N455" s="48"/>
      <c r="O455" s="89"/>
      <c r="P455" s="62"/>
      <c r="Q455" s="48"/>
      <c r="R455" s="26"/>
      <c r="S455" s="62"/>
      <c r="T455" s="48"/>
      <c r="U455" s="173"/>
      <c r="V455" s="38"/>
      <c r="W455" s="94"/>
      <c r="X455" s="38"/>
      <c r="Y455" s="38"/>
      <c r="Z455" s="38"/>
      <c r="AA455" s="38"/>
      <c r="AB455" s="38"/>
      <c r="AC455" s="38"/>
      <c r="AD455" s="38"/>
      <c r="AE455" s="38"/>
      <c r="AF455" s="38"/>
      <c r="AG455" s="38"/>
      <c r="AH455" s="38"/>
      <c r="AI455" s="38"/>
      <c r="AJ455" s="38"/>
    </row>
    <row r="456" spans="1:36">
      <c r="A456" s="96"/>
      <c r="B456" s="62"/>
      <c r="C456" s="62"/>
      <c r="D456" s="62"/>
      <c r="E456" s="89"/>
      <c r="F456" s="62"/>
      <c r="G456" s="48"/>
      <c r="H456" s="62"/>
      <c r="I456" s="48"/>
      <c r="J456" s="62"/>
      <c r="K456" s="81"/>
      <c r="L456" s="62"/>
      <c r="M456" s="62"/>
      <c r="N456" s="48"/>
      <c r="O456" s="89"/>
      <c r="P456" s="62"/>
      <c r="Q456" s="48"/>
      <c r="R456" s="26"/>
      <c r="S456" s="62"/>
      <c r="T456" s="48"/>
      <c r="U456" s="173"/>
      <c r="V456" s="38"/>
      <c r="W456" s="94"/>
      <c r="X456" s="38"/>
      <c r="Y456" s="38"/>
      <c r="Z456" s="38"/>
      <c r="AA456" s="38"/>
      <c r="AB456" s="38"/>
      <c r="AC456" s="38"/>
      <c r="AD456" s="38"/>
      <c r="AE456" s="38"/>
      <c r="AF456" s="38"/>
      <c r="AG456" s="38"/>
      <c r="AH456" s="38"/>
      <c r="AI456" s="38"/>
      <c r="AJ456" s="38"/>
    </row>
    <row r="457" spans="1:36">
      <c r="A457" s="96"/>
      <c r="B457" s="62"/>
      <c r="C457" s="62"/>
      <c r="D457" s="62"/>
      <c r="E457" s="89"/>
      <c r="F457" s="62"/>
      <c r="G457" s="48"/>
      <c r="H457" s="62"/>
      <c r="I457" s="48"/>
      <c r="J457" s="62"/>
      <c r="K457" s="81"/>
      <c r="L457" s="62"/>
      <c r="M457" s="62"/>
      <c r="N457" s="48"/>
      <c r="O457" s="89"/>
      <c r="P457" s="62"/>
      <c r="Q457" s="48"/>
      <c r="R457" s="26"/>
      <c r="S457" s="62"/>
      <c r="T457" s="48"/>
      <c r="U457" s="173"/>
      <c r="V457" s="38"/>
      <c r="W457" s="94"/>
      <c r="X457" s="38"/>
      <c r="Y457" s="38"/>
      <c r="Z457" s="38"/>
      <c r="AA457" s="38"/>
      <c r="AB457" s="38"/>
      <c r="AC457" s="38"/>
      <c r="AD457" s="38"/>
      <c r="AE457" s="38"/>
      <c r="AF457" s="38"/>
      <c r="AG457" s="38"/>
      <c r="AH457" s="38"/>
      <c r="AI457" s="38"/>
      <c r="AJ457" s="38"/>
    </row>
    <row r="458" spans="1:36">
      <c r="A458" s="96"/>
      <c r="B458" s="62"/>
      <c r="C458" s="62"/>
      <c r="D458" s="62"/>
      <c r="E458" s="89"/>
      <c r="F458" s="62"/>
      <c r="G458" s="48"/>
      <c r="H458" s="62"/>
      <c r="I458" s="48"/>
      <c r="J458" s="62"/>
      <c r="K458" s="81"/>
      <c r="L458" s="62"/>
      <c r="M458" s="62"/>
      <c r="N458" s="48"/>
      <c r="O458" s="89"/>
      <c r="P458" s="62"/>
      <c r="Q458" s="48"/>
      <c r="R458" s="26"/>
      <c r="S458" s="62"/>
      <c r="T458" s="48"/>
      <c r="U458" s="173"/>
      <c r="V458" s="38"/>
      <c r="W458" s="94"/>
      <c r="X458" s="38"/>
      <c r="Y458" s="38"/>
      <c r="Z458" s="38"/>
      <c r="AA458" s="38"/>
      <c r="AB458" s="38"/>
      <c r="AC458" s="38"/>
      <c r="AD458" s="38"/>
      <c r="AE458" s="38"/>
      <c r="AF458" s="38"/>
      <c r="AG458" s="38"/>
      <c r="AH458" s="38"/>
      <c r="AI458" s="38"/>
      <c r="AJ458" s="38"/>
    </row>
    <row r="459" spans="1:36">
      <c r="A459" s="96"/>
      <c r="B459" s="62"/>
      <c r="C459" s="62"/>
      <c r="D459" s="62"/>
      <c r="E459" s="89"/>
      <c r="F459" s="62"/>
      <c r="G459" s="48"/>
      <c r="H459" s="62"/>
      <c r="I459" s="48"/>
      <c r="J459" s="62"/>
      <c r="K459" s="81"/>
      <c r="L459" s="62"/>
      <c r="M459" s="62"/>
      <c r="N459" s="48"/>
      <c r="O459" s="89"/>
      <c r="P459" s="62"/>
      <c r="Q459" s="48"/>
      <c r="R459" s="26"/>
      <c r="S459" s="62"/>
      <c r="T459" s="48"/>
      <c r="U459" s="173"/>
      <c r="V459" s="38"/>
      <c r="W459" s="94"/>
      <c r="X459" s="38"/>
      <c r="Y459" s="38"/>
      <c r="Z459" s="38"/>
      <c r="AA459" s="38"/>
      <c r="AB459" s="38"/>
      <c r="AC459" s="38"/>
      <c r="AD459" s="38"/>
      <c r="AE459" s="38"/>
      <c r="AF459" s="38"/>
      <c r="AG459" s="38"/>
      <c r="AH459" s="38"/>
      <c r="AI459" s="38"/>
      <c r="AJ459" s="38"/>
    </row>
    <row r="460" spans="1:36">
      <c r="A460" s="96"/>
      <c r="B460" s="62"/>
      <c r="C460" s="62"/>
      <c r="D460" s="62"/>
      <c r="E460" s="89"/>
      <c r="F460" s="62"/>
      <c r="G460" s="48"/>
      <c r="H460" s="62"/>
      <c r="I460" s="48"/>
      <c r="J460" s="62"/>
      <c r="K460" s="81"/>
      <c r="L460" s="62"/>
      <c r="M460" s="62"/>
      <c r="N460" s="48"/>
      <c r="O460" s="89"/>
      <c r="P460" s="62"/>
      <c r="Q460" s="48"/>
      <c r="R460" s="26"/>
      <c r="S460" s="62"/>
      <c r="T460" s="48"/>
      <c r="U460" s="173"/>
      <c r="V460" s="38"/>
      <c r="W460" s="94"/>
      <c r="X460" s="38"/>
      <c r="Y460" s="38"/>
      <c r="Z460" s="38"/>
      <c r="AA460" s="38"/>
      <c r="AB460" s="38"/>
      <c r="AC460" s="38"/>
      <c r="AD460" s="38"/>
      <c r="AE460" s="38"/>
      <c r="AF460" s="38"/>
      <c r="AG460" s="38"/>
      <c r="AH460" s="38"/>
      <c r="AI460" s="38"/>
      <c r="AJ460" s="38"/>
    </row>
    <row r="461" spans="1:36">
      <c r="A461" s="96"/>
      <c r="B461" s="62"/>
      <c r="C461" s="62"/>
      <c r="D461" s="62"/>
      <c r="E461" s="89"/>
      <c r="F461" s="62"/>
      <c r="G461" s="48"/>
      <c r="H461" s="62"/>
      <c r="I461" s="48"/>
      <c r="J461" s="62"/>
      <c r="K461" s="81"/>
      <c r="L461" s="62"/>
      <c r="M461" s="62"/>
      <c r="N461" s="48"/>
      <c r="O461" s="89"/>
      <c r="P461" s="62"/>
      <c r="Q461" s="48"/>
      <c r="R461" s="26"/>
      <c r="S461" s="62"/>
      <c r="T461" s="48"/>
      <c r="U461" s="173"/>
      <c r="V461" s="38"/>
      <c r="W461" s="94"/>
      <c r="X461" s="38"/>
      <c r="Y461" s="38"/>
      <c r="Z461" s="38"/>
      <c r="AA461" s="38"/>
      <c r="AB461" s="38"/>
      <c r="AC461" s="38"/>
      <c r="AD461" s="38"/>
      <c r="AE461" s="38"/>
      <c r="AF461" s="38"/>
      <c r="AG461" s="38"/>
      <c r="AH461" s="38"/>
      <c r="AI461" s="38"/>
      <c r="AJ461" s="38"/>
    </row>
    <row r="462" spans="1:36">
      <c r="A462" s="96"/>
      <c r="B462" s="62"/>
      <c r="C462" s="62"/>
      <c r="D462" s="62"/>
      <c r="E462" s="89"/>
      <c r="F462" s="62"/>
      <c r="G462" s="48"/>
      <c r="H462" s="62"/>
      <c r="I462" s="48"/>
      <c r="J462" s="62"/>
      <c r="K462" s="81"/>
      <c r="L462" s="62"/>
      <c r="M462" s="62"/>
      <c r="N462" s="48"/>
      <c r="O462" s="89"/>
      <c r="P462" s="62"/>
      <c r="Q462" s="48"/>
      <c r="R462" s="26"/>
      <c r="S462" s="62"/>
      <c r="T462" s="48"/>
      <c r="U462" s="173"/>
      <c r="V462" s="38"/>
      <c r="W462" s="94"/>
      <c r="X462" s="38"/>
      <c r="Y462" s="38"/>
      <c r="Z462" s="38"/>
      <c r="AA462" s="38"/>
      <c r="AB462" s="38"/>
      <c r="AC462" s="38"/>
      <c r="AD462" s="38"/>
      <c r="AE462" s="38"/>
      <c r="AF462" s="38"/>
      <c r="AG462" s="38"/>
      <c r="AH462" s="38"/>
      <c r="AI462" s="38"/>
      <c r="AJ462" s="38"/>
    </row>
    <row r="463" spans="1:36">
      <c r="A463" s="96"/>
      <c r="B463" s="62"/>
      <c r="C463" s="62"/>
      <c r="D463" s="62"/>
      <c r="E463" s="89"/>
      <c r="F463" s="62"/>
      <c r="G463" s="48"/>
      <c r="H463" s="62"/>
      <c r="I463" s="48"/>
      <c r="J463" s="62"/>
      <c r="K463" s="81"/>
      <c r="L463" s="62"/>
      <c r="M463" s="62"/>
      <c r="N463" s="48"/>
      <c r="O463" s="89"/>
      <c r="P463" s="62"/>
      <c r="Q463" s="48"/>
      <c r="R463" s="26"/>
      <c r="S463" s="62"/>
      <c r="T463" s="48"/>
      <c r="U463" s="173"/>
      <c r="V463" s="38"/>
      <c r="W463" s="94"/>
      <c r="X463" s="38"/>
      <c r="Y463" s="38"/>
      <c r="Z463" s="38"/>
      <c r="AA463" s="38"/>
      <c r="AB463" s="38"/>
      <c r="AC463" s="38"/>
      <c r="AD463" s="38"/>
      <c r="AE463" s="38"/>
      <c r="AF463" s="38"/>
      <c r="AG463" s="38"/>
      <c r="AH463" s="38"/>
      <c r="AI463" s="38"/>
      <c r="AJ463" s="38"/>
    </row>
    <row r="464" spans="1:36">
      <c r="A464" s="96"/>
      <c r="B464" s="62"/>
      <c r="C464" s="62"/>
      <c r="D464" s="62"/>
      <c r="E464" s="89"/>
      <c r="F464" s="62"/>
      <c r="G464" s="48"/>
      <c r="H464" s="62"/>
      <c r="I464" s="48"/>
      <c r="J464" s="62"/>
      <c r="K464" s="81"/>
      <c r="L464" s="62"/>
      <c r="M464" s="62"/>
      <c r="N464" s="48"/>
      <c r="O464" s="89"/>
      <c r="P464" s="62"/>
      <c r="Q464" s="48"/>
      <c r="R464" s="26"/>
      <c r="S464" s="62"/>
      <c r="T464" s="48"/>
      <c r="U464" s="173"/>
      <c r="V464" s="38"/>
      <c r="W464" s="94"/>
      <c r="X464" s="38"/>
      <c r="Y464" s="38"/>
      <c r="Z464" s="38"/>
      <c r="AA464" s="38"/>
      <c r="AB464" s="38"/>
      <c r="AC464" s="38"/>
      <c r="AD464" s="38"/>
      <c r="AE464" s="38"/>
      <c r="AF464" s="38"/>
      <c r="AG464" s="38"/>
      <c r="AH464" s="38"/>
      <c r="AI464" s="38"/>
      <c r="AJ464" s="38"/>
    </row>
    <row r="465" spans="1:36">
      <c r="A465" s="96"/>
      <c r="B465" s="62"/>
      <c r="C465" s="62"/>
      <c r="D465" s="62"/>
      <c r="E465" s="89"/>
      <c r="F465" s="62"/>
      <c r="G465" s="48"/>
      <c r="H465" s="62"/>
      <c r="I465" s="48"/>
      <c r="J465" s="62"/>
      <c r="K465" s="81"/>
      <c r="L465" s="62"/>
      <c r="M465" s="62"/>
      <c r="N465" s="48"/>
      <c r="O465" s="89"/>
      <c r="P465" s="62"/>
      <c r="Q465" s="48"/>
      <c r="R465" s="26"/>
      <c r="S465" s="62"/>
      <c r="T465" s="48"/>
      <c r="U465" s="173"/>
      <c r="V465" s="38"/>
      <c r="W465" s="94"/>
      <c r="X465" s="38"/>
      <c r="Y465" s="38"/>
      <c r="Z465" s="38"/>
      <c r="AA465" s="38"/>
      <c r="AB465" s="38"/>
      <c r="AC465" s="38"/>
      <c r="AD465" s="38"/>
      <c r="AE465" s="38"/>
      <c r="AF465" s="38"/>
      <c r="AG465" s="38"/>
      <c r="AH465" s="38"/>
      <c r="AI465" s="38"/>
      <c r="AJ465" s="38"/>
    </row>
    <row r="466" spans="1:36">
      <c r="A466" s="96"/>
      <c r="B466" s="62"/>
      <c r="C466" s="62"/>
      <c r="D466" s="62"/>
      <c r="E466" s="89"/>
      <c r="F466" s="62"/>
      <c r="G466" s="48"/>
      <c r="H466" s="62"/>
      <c r="I466" s="48"/>
      <c r="J466" s="62"/>
      <c r="K466" s="81"/>
      <c r="L466" s="62"/>
      <c r="M466" s="62"/>
      <c r="N466" s="48"/>
      <c r="O466" s="89"/>
      <c r="P466" s="62"/>
      <c r="Q466" s="48"/>
      <c r="R466" s="26"/>
      <c r="S466" s="62"/>
      <c r="T466" s="48"/>
      <c r="U466" s="173"/>
      <c r="V466" s="38"/>
      <c r="W466" s="94"/>
      <c r="X466" s="38"/>
      <c r="Y466" s="38"/>
      <c r="Z466" s="38"/>
      <c r="AA466" s="38"/>
      <c r="AB466" s="38"/>
      <c r="AC466" s="38"/>
      <c r="AD466" s="38"/>
      <c r="AE466" s="38"/>
      <c r="AF466" s="38"/>
      <c r="AG466" s="38"/>
      <c r="AH466" s="38"/>
      <c r="AI466" s="38"/>
      <c r="AJ466" s="38"/>
    </row>
    <row r="467" spans="1:36">
      <c r="A467" s="96"/>
      <c r="B467" s="62"/>
      <c r="C467" s="62"/>
      <c r="D467" s="62"/>
      <c r="E467" s="89"/>
      <c r="F467" s="62"/>
      <c r="G467" s="48"/>
      <c r="H467" s="62"/>
      <c r="I467" s="48"/>
      <c r="J467" s="62"/>
      <c r="K467" s="81"/>
      <c r="L467" s="62"/>
      <c r="M467" s="62"/>
      <c r="N467" s="48"/>
      <c r="O467" s="89"/>
      <c r="P467" s="62"/>
      <c r="Q467" s="48"/>
      <c r="R467" s="26"/>
      <c r="S467" s="62"/>
      <c r="T467" s="48"/>
      <c r="U467" s="173"/>
      <c r="V467" s="38"/>
      <c r="W467" s="94"/>
      <c r="X467" s="38"/>
      <c r="Y467" s="38"/>
      <c r="Z467" s="38"/>
      <c r="AA467" s="38"/>
      <c r="AB467" s="38"/>
      <c r="AC467" s="38"/>
      <c r="AD467" s="38"/>
      <c r="AE467" s="38"/>
      <c r="AF467" s="38"/>
      <c r="AG467" s="38"/>
      <c r="AH467" s="38"/>
      <c r="AI467" s="38"/>
      <c r="AJ467" s="38"/>
    </row>
    <row r="468" spans="1:36">
      <c r="A468" s="96"/>
      <c r="B468" s="62"/>
      <c r="C468" s="62"/>
      <c r="D468" s="62"/>
      <c r="E468" s="89"/>
      <c r="F468" s="62"/>
      <c r="G468" s="48"/>
      <c r="H468" s="62"/>
      <c r="I468" s="48"/>
      <c r="J468" s="62"/>
      <c r="K468" s="81"/>
      <c r="L468" s="62"/>
      <c r="M468" s="62"/>
      <c r="N468" s="48"/>
      <c r="O468" s="89"/>
      <c r="P468" s="62"/>
      <c r="Q468" s="48"/>
      <c r="R468" s="26"/>
      <c r="S468" s="62"/>
      <c r="T468" s="48"/>
      <c r="U468" s="173"/>
      <c r="V468" s="38"/>
      <c r="W468" s="94"/>
      <c r="X468" s="38"/>
      <c r="Y468" s="38"/>
      <c r="Z468" s="38"/>
      <c r="AA468" s="38"/>
      <c r="AB468" s="38"/>
      <c r="AC468" s="38"/>
      <c r="AD468" s="38"/>
      <c r="AE468" s="38"/>
      <c r="AF468" s="38"/>
      <c r="AG468" s="38"/>
      <c r="AH468" s="38"/>
      <c r="AI468" s="38"/>
      <c r="AJ468" s="38"/>
    </row>
    <row r="469" spans="1:36">
      <c r="A469" s="96"/>
      <c r="B469" s="62"/>
      <c r="C469" s="62"/>
      <c r="D469" s="62"/>
      <c r="E469" s="89"/>
      <c r="F469" s="62"/>
      <c r="G469" s="48"/>
      <c r="H469" s="62"/>
      <c r="I469" s="48"/>
      <c r="J469" s="62"/>
      <c r="K469" s="81"/>
      <c r="L469" s="62"/>
      <c r="M469" s="62"/>
      <c r="N469" s="48"/>
      <c r="O469" s="89"/>
      <c r="P469" s="62"/>
      <c r="Q469" s="48"/>
      <c r="R469" s="26"/>
      <c r="S469" s="62"/>
      <c r="T469" s="48"/>
      <c r="U469" s="173"/>
      <c r="V469" s="38"/>
      <c r="W469" s="94"/>
      <c r="X469" s="38"/>
      <c r="Y469" s="38"/>
      <c r="Z469" s="38"/>
      <c r="AA469" s="38"/>
      <c r="AB469" s="38"/>
      <c r="AC469" s="38"/>
      <c r="AD469" s="38"/>
      <c r="AE469" s="38"/>
      <c r="AF469" s="38"/>
      <c r="AG469" s="38"/>
      <c r="AH469" s="38"/>
      <c r="AI469" s="38"/>
      <c r="AJ469" s="38"/>
    </row>
    <row r="470" spans="1:36">
      <c r="A470" s="96"/>
      <c r="B470" s="62"/>
      <c r="C470" s="62"/>
      <c r="D470" s="62"/>
      <c r="E470" s="89"/>
      <c r="F470" s="62"/>
      <c r="G470" s="48"/>
      <c r="H470" s="62"/>
      <c r="I470" s="48"/>
      <c r="J470" s="62"/>
      <c r="K470" s="81"/>
      <c r="L470" s="62"/>
      <c r="M470" s="62"/>
      <c r="N470" s="48"/>
      <c r="O470" s="89"/>
      <c r="P470" s="62"/>
      <c r="Q470" s="48"/>
      <c r="R470" s="26"/>
      <c r="S470" s="62"/>
      <c r="T470" s="48"/>
      <c r="U470" s="173"/>
      <c r="V470" s="38"/>
      <c r="W470" s="94"/>
      <c r="X470" s="38"/>
      <c r="Y470" s="38"/>
      <c r="Z470" s="38"/>
      <c r="AA470" s="38"/>
      <c r="AB470" s="38"/>
      <c r="AC470" s="38"/>
      <c r="AD470" s="38"/>
      <c r="AE470" s="38"/>
      <c r="AF470" s="38"/>
      <c r="AG470" s="38"/>
      <c r="AH470" s="38"/>
      <c r="AI470" s="38"/>
      <c r="AJ470" s="38"/>
    </row>
    <row r="471" spans="1:36">
      <c r="A471" s="96"/>
      <c r="B471" s="62"/>
      <c r="C471" s="62"/>
      <c r="D471" s="62"/>
      <c r="E471" s="89"/>
      <c r="F471" s="62"/>
      <c r="G471" s="48"/>
      <c r="H471" s="62"/>
      <c r="I471" s="48"/>
      <c r="J471" s="62"/>
      <c r="K471" s="81"/>
      <c r="L471" s="62"/>
      <c r="M471" s="62"/>
      <c r="N471" s="48"/>
      <c r="O471" s="89"/>
      <c r="P471" s="62"/>
      <c r="Q471" s="48"/>
      <c r="R471" s="26"/>
      <c r="S471" s="62"/>
      <c r="T471" s="48"/>
      <c r="U471" s="173"/>
      <c r="V471" s="38"/>
      <c r="W471" s="94"/>
      <c r="X471" s="38"/>
      <c r="Y471" s="38"/>
      <c r="Z471" s="38"/>
      <c r="AA471" s="38"/>
      <c r="AB471" s="38"/>
      <c r="AC471" s="38"/>
      <c r="AD471" s="38"/>
      <c r="AE471" s="38"/>
      <c r="AF471" s="38"/>
      <c r="AG471" s="38"/>
      <c r="AH471" s="38"/>
      <c r="AI471" s="38"/>
      <c r="AJ471" s="38"/>
    </row>
    <row r="472" spans="1:36">
      <c r="A472" s="96"/>
      <c r="B472" s="62"/>
      <c r="C472" s="62"/>
      <c r="D472" s="62"/>
      <c r="E472" s="89"/>
      <c r="F472" s="62"/>
      <c r="G472" s="48"/>
      <c r="H472" s="62"/>
      <c r="I472" s="48"/>
      <c r="J472" s="62"/>
      <c r="K472" s="81"/>
      <c r="L472" s="62"/>
      <c r="M472" s="62"/>
      <c r="N472" s="48"/>
      <c r="O472" s="89"/>
      <c r="P472" s="62"/>
      <c r="Q472" s="48"/>
      <c r="R472" s="26"/>
      <c r="S472" s="62"/>
      <c r="T472" s="48"/>
      <c r="U472" s="173"/>
      <c r="V472" s="38"/>
      <c r="W472" s="94"/>
      <c r="X472" s="38"/>
      <c r="Y472" s="38"/>
      <c r="Z472" s="38"/>
      <c r="AA472" s="38"/>
      <c r="AB472" s="38"/>
      <c r="AC472" s="38"/>
      <c r="AD472" s="38"/>
      <c r="AE472" s="38"/>
      <c r="AF472" s="38"/>
      <c r="AG472" s="38"/>
      <c r="AH472" s="38"/>
      <c r="AI472" s="38"/>
      <c r="AJ472" s="38"/>
    </row>
    <row r="473" spans="1:36">
      <c r="A473" s="96"/>
      <c r="B473" s="62"/>
      <c r="C473" s="62"/>
      <c r="D473" s="62"/>
      <c r="E473" s="89"/>
      <c r="F473" s="62"/>
      <c r="G473" s="48"/>
      <c r="H473" s="62"/>
      <c r="I473" s="48"/>
      <c r="J473" s="62"/>
      <c r="K473" s="81"/>
      <c r="L473" s="62"/>
      <c r="M473" s="62"/>
      <c r="N473" s="48"/>
      <c r="O473" s="89"/>
      <c r="P473" s="62"/>
      <c r="Q473" s="48"/>
      <c r="R473" s="26"/>
      <c r="S473" s="62"/>
      <c r="T473" s="48"/>
      <c r="U473" s="173"/>
      <c r="V473" s="38"/>
      <c r="W473" s="94"/>
      <c r="X473" s="38"/>
      <c r="Y473" s="38"/>
      <c r="Z473" s="38"/>
      <c r="AA473" s="38"/>
      <c r="AB473" s="38"/>
      <c r="AC473" s="38"/>
      <c r="AD473" s="38"/>
      <c r="AE473" s="38"/>
      <c r="AF473" s="38"/>
      <c r="AG473" s="38"/>
      <c r="AH473" s="38"/>
      <c r="AI473" s="38"/>
      <c r="AJ473" s="38"/>
    </row>
    <row r="474" spans="1:36">
      <c r="A474" s="96"/>
      <c r="B474" s="62"/>
      <c r="C474" s="62"/>
      <c r="D474" s="62"/>
      <c r="E474" s="89"/>
      <c r="F474" s="62"/>
      <c r="G474" s="48"/>
      <c r="H474" s="62"/>
      <c r="I474" s="48"/>
      <c r="J474" s="62"/>
      <c r="K474" s="81"/>
      <c r="L474" s="62"/>
      <c r="M474" s="62"/>
      <c r="N474" s="48"/>
      <c r="O474" s="89"/>
      <c r="P474" s="62"/>
      <c r="Q474" s="48"/>
      <c r="R474" s="26"/>
      <c r="S474" s="62"/>
      <c r="T474" s="48"/>
      <c r="U474" s="173"/>
      <c r="V474" s="38"/>
      <c r="W474" s="94"/>
      <c r="X474" s="38"/>
      <c r="Y474" s="38"/>
      <c r="Z474" s="38"/>
      <c r="AA474" s="38"/>
      <c r="AB474" s="38"/>
      <c r="AC474" s="38"/>
      <c r="AD474" s="38"/>
      <c r="AE474" s="38"/>
      <c r="AF474" s="38"/>
      <c r="AG474" s="38"/>
      <c r="AH474" s="38"/>
      <c r="AI474" s="38"/>
      <c r="AJ474" s="38"/>
    </row>
    <row r="475" spans="1:36">
      <c r="A475" s="96"/>
      <c r="B475" s="62"/>
      <c r="C475" s="62"/>
      <c r="D475" s="62"/>
      <c r="E475" s="89"/>
      <c r="F475" s="62"/>
      <c r="G475" s="48"/>
      <c r="H475" s="62"/>
      <c r="I475" s="48"/>
      <c r="J475" s="62"/>
      <c r="K475" s="81"/>
      <c r="L475" s="62"/>
      <c r="M475" s="62"/>
      <c r="N475" s="48"/>
      <c r="O475" s="89"/>
      <c r="P475" s="62"/>
      <c r="Q475" s="48"/>
      <c r="R475" s="26"/>
      <c r="S475" s="62"/>
      <c r="T475" s="48"/>
      <c r="U475" s="173"/>
      <c r="V475" s="38"/>
      <c r="W475" s="94"/>
      <c r="X475" s="38"/>
      <c r="Y475" s="38"/>
      <c r="Z475" s="38"/>
      <c r="AA475" s="38"/>
      <c r="AB475" s="38"/>
      <c r="AC475" s="38"/>
      <c r="AD475" s="38"/>
      <c r="AE475" s="38"/>
      <c r="AF475" s="38"/>
      <c r="AG475" s="38"/>
      <c r="AH475" s="38"/>
      <c r="AI475" s="38"/>
      <c r="AJ475" s="38"/>
    </row>
    <row r="476" spans="1:36">
      <c r="A476" s="96"/>
      <c r="B476" s="62"/>
      <c r="C476" s="62"/>
      <c r="D476" s="62"/>
      <c r="E476" s="89"/>
      <c r="F476" s="62"/>
      <c r="G476" s="48"/>
      <c r="H476" s="62"/>
      <c r="I476" s="48"/>
      <c r="J476" s="62"/>
      <c r="K476" s="81"/>
      <c r="L476" s="62"/>
      <c r="M476" s="62"/>
      <c r="N476" s="48"/>
      <c r="O476" s="89"/>
      <c r="P476" s="62"/>
      <c r="Q476" s="48"/>
      <c r="R476" s="26"/>
      <c r="S476" s="62"/>
      <c r="T476" s="48"/>
      <c r="U476" s="173"/>
      <c r="V476" s="38"/>
      <c r="W476" s="94"/>
      <c r="X476" s="38"/>
      <c r="Y476" s="38"/>
      <c r="Z476" s="38"/>
      <c r="AA476" s="38"/>
      <c r="AB476" s="38"/>
      <c r="AC476" s="38"/>
      <c r="AD476" s="38"/>
      <c r="AE476" s="38"/>
      <c r="AF476" s="38"/>
      <c r="AG476" s="38"/>
      <c r="AH476" s="38"/>
      <c r="AI476" s="38"/>
      <c r="AJ476" s="38"/>
    </row>
    <row r="477" spans="1:36">
      <c r="A477" s="96"/>
      <c r="B477" s="62"/>
      <c r="C477" s="62"/>
      <c r="D477" s="62"/>
      <c r="E477" s="89"/>
      <c r="F477" s="62"/>
      <c r="G477" s="48"/>
      <c r="H477" s="62"/>
      <c r="I477" s="48"/>
      <c r="J477" s="62"/>
      <c r="K477" s="81"/>
      <c r="L477" s="62"/>
      <c r="M477" s="62"/>
      <c r="N477" s="48"/>
      <c r="O477" s="89"/>
      <c r="P477" s="62"/>
      <c r="Q477" s="48"/>
      <c r="R477" s="26"/>
      <c r="S477" s="62"/>
      <c r="T477" s="48"/>
      <c r="U477" s="173"/>
      <c r="V477" s="38"/>
      <c r="W477" s="94"/>
      <c r="X477" s="38"/>
      <c r="Y477" s="38"/>
      <c r="Z477" s="38"/>
      <c r="AA477" s="38"/>
      <c r="AB477" s="38"/>
      <c r="AC477" s="38"/>
      <c r="AD477" s="38"/>
      <c r="AE477" s="38"/>
      <c r="AF477" s="38"/>
      <c r="AG477" s="38"/>
      <c r="AH477" s="38"/>
      <c r="AI477" s="38"/>
      <c r="AJ477" s="38"/>
    </row>
    <row r="478" spans="1:36">
      <c r="A478" s="96"/>
      <c r="B478" s="62"/>
      <c r="C478" s="62"/>
      <c r="D478" s="62"/>
      <c r="E478" s="89"/>
      <c r="F478" s="62"/>
      <c r="G478" s="48"/>
      <c r="H478" s="62"/>
      <c r="I478" s="48"/>
      <c r="J478" s="62"/>
      <c r="K478" s="81"/>
      <c r="L478" s="62"/>
      <c r="M478" s="62"/>
      <c r="N478" s="48"/>
      <c r="O478" s="89"/>
      <c r="P478" s="62"/>
      <c r="Q478" s="48"/>
      <c r="R478" s="26"/>
      <c r="S478" s="62"/>
      <c r="T478" s="48"/>
      <c r="U478" s="173"/>
      <c r="V478" s="38"/>
      <c r="W478" s="94"/>
      <c r="X478" s="38"/>
      <c r="Y478" s="38"/>
      <c r="Z478" s="38"/>
      <c r="AA478" s="38"/>
      <c r="AB478" s="38"/>
      <c r="AC478" s="38"/>
      <c r="AD478" s="38"/>
      <c r="AE478" s="38"/>
      <c r="AF478" s="38"/>
      <c r="AG478" s="38"/>
      <c r="AH478" s="38"/>
      <c r="AI478" s="38"/>
      <c r="AJ478" s="38"/>
    </row>
    <row r="479" spans="1:36">
      <c r="A479" s="96"/>
      <c r="B479" s="62"/>
      <c r="C479" s="62"/>
      <c r="D479" s="62"/>
      <c r="E479" s="89"/>
      <c r="F479" s="62"/>
      <c r="G479" s="48"/>
      <c r="H479" s="62"/>
      <c r="I479" s="48"/>
      <c r="J479" s="62"/>
      <c r="K479" s="81"/>
      <c r="L479" s="62"/>
      <c r="M479" s="62"/>
      <c r="N479" s="48"/>
      <c r="O479" s="89"/>
      <c r="P479" s="62"/>
      <c r="Q479" s="48"/>
      <c r="R479" s="26"/>
      <c r="S479" s="62"/>
      <c r="T479" s="48"/>
      <c r="U479" s="173"/>
      <c r="V479" s="38"/>
      <c r="W479" s="94"/>
      <c r="X479" s="38"/>
      <c r="Y479" s="38"/>
      <c r="Z479" s="38"/>
      <c r="AA479" s="38"/>
      <c r="AB479" s="38"/>
      <c r="AC479" s="38"/>
      <c r="AD479" s="38"/>
      <c r="AE479" s="38"/>
      <c r="AF479" s="38"/>
      <c r="AG479" s="38"/>
      <c r="AH479" s="38"/>
      <c r="AI479" s="38"/>
      <c r="AJ479" s="38"/>
    </row>
    <row r="480" spans="1:36">
      <c r="A480" s="96"/>
      <c r="B480" s="62"/>
      <c r="C480" s="62"/>
      <c r="D480" s="62"/>
      <c r="E480" s="89"/>
      <c r="F480" s="62"/>
      <c r="G480" s="48"/>
      <c r="H480" s="62"/>
      <c r="I480" s="48"/>
      <c r="J480" s="62"/>
      <c r="K480" s="81"/>
      <c r="L480" s="62"/>
      <c r="M480" s="62"/>
      <c r="N480" s="48"/>
      <c r="O480" s="89"/>
      <c r="P480" s="62"/>
      <c r="Q480" s="48"/>
      <c r="R480" s="26"/>
      <c r="S480" s="62"/>
      <c r="T480" s="48"/>
      <c r="U480" s="173"/>
      <c r="V480" s="38"/>
      <c r="W480" s="94"/>
      <c r="X480" s="38"/>
      <c r="Y480" s="38"/>
      <c r="Z480" s="38"/>
      <c r="AA480" s="38"/>
      <c r="AB480" s="38"/>
      <c r="AC480" s="38"/>
      <c r="AD480" s="38"/>
      <c r="AE480" s="38"/>
      <c r="AF480" s="38"/>
      <c r="AG480" s="38"/>
      <c r="AH480" s="38"/>
      <c r="AI480" s="38"/>
      <c r="AJ480" s="38"/>
    </row>
    <row r="481" spans="1:36">
      <c r="A481" s="96"/>
      <c r="B481" s="62"/>
      <c r="C481" s="62"/>
      <c r="D481" s="62"/>
      <c r="E481" s="89"/>
      <c r="F481" s="62"/>
      <c r="G481" s="48"/>
      <c r="H481" s="62"/>
      <c r="I481" s="48"/>
      <c r="J481" s="62"/>
      <c r="K481" s="81"/>
      <c r="L481" s="62"/>
      <c r="M481" s="62"/>
      <c r="N481" s="48"/>
      <c r="O481" s="89"/>
      <c r="P481" s="62"/>
      <c r="Q481" s="48"/>
      <c r="R481" s="26"/>
      <c r="S481" s="62"/>
      <c r="T481" s="48"/>
      <c r="U481" s="173"/>
      <c r="V481" s="38"/>
      <c r="W481" s="94"/>
      <c r="X481" s="38"/>
      <c r="Y481" s="38"/>
      <c r="Z481" s="38"/>
      <c r="AA481" s="38"/>
      <c r="AB481" s="38"/>
      <c r="AC481" s="38"/>
      <c r="AD481" s="38"/>
      <c r="AE481" s="38"/>
      <c r="AF481" s="38"/>
      <c r="AG481" s="38"/>
      <c r="AH481" s="38"/>
      <c r="AI481" s="38"/>
      <c r="AJ481" s="38"/>
    </row>
    <row r="482" spans="1:36">
      <c r="A482" s="96"/>
      <c r="B482" s="62"/>
      <c r="C482" s="62"/>
      <c r="D482" s="62"/>
      <c r="E482" s="89"/>
      <c r="F482" s="62"/>
      <c r="G482" s="48"/>
      <c r="H482" s="62"/>
      <c r="I482" s="48"/>
      <c r="J482" s="62"/>
      <c r="K482" s="81"/>
      <c r="L482" s="62"/>
      <c r="M482" s="62"/>
      <c r="N482" s="48"/>
      <c r="O482" s="89"/>
      <c r="P482" s="62"/>
      <c r="Q482" s="48"/>
      <c r="R482" s="26"/>
      <c r="S482" s="62"/>
      <c r="T482" s="48"/>
      <c r="U482" s="173"/>
      <c r="V482" s="38"/>
      <c r="W482" s="94"/>
      <c r="X482" s="38"/>
      <c r="Y482" s="38"/>
      <c r="Z482" s="38"/>
      <c r="AA482" s="38"/>
      <c r="AB482" s="38"/>
      <c r="AC482" s="38"/>
      <c r="AD482" s="38"/>
      <c r="AE482" s="38"/>
      <c r="AF482" s="38"/>
      <c r="AG482" s="38"/>
      <c r="AH482" s="38"/>
      <c r="AI482" s="38"/>
      <c r="AJ482" s="38"/>
    </row>
    <row r="483" spans="1:36">
      <c r="A483" s="96"/>
      <c r="B483" s="62"/>
      <c r="C483" s="62"/>
      <c r="D483" s="62"/>
      <c r="E483" s="89"/>
      <c r="F483" s="62"/>
      <c r="G483" s="48"/>
      <c r="H483" s="62"/>
      <c r="I483" s="48"/>
      <c r="J483" s="62"/>
      <c r="K483" s="81"/>
      <c r="L483" s="62"/>
      <c r="M483" s="62"/>
      <c r="N483" s="48"/>
      <c r="O483" s="89"/>
      <c r="P483" s="62"/>
      <c r="Q483" s="48"/>
      <c r="R483" s="26"/>
      <c r="S483" s="62"/>
      <c r="T483" s="48"/>
      <c r="U483" s="173"/>
      <c r="V483" s="38"/>
      <c r="W483" s="94"/>
      <c r="X483" s="38"/>
      <c r="Y483" s="38"/>
      <c r="Z483" s="38"/>
      <c r="AA483" s="38"/>
      <c r="AB483" s="38"/>
      <c r="AC483" s="38"/>
      <c r="AD483" s="38"/>
      <c r="AE483" s="38"/>
      <c r="AF483" s="38"/>
      <c r="AG483" s="38"/>
      <c r="AH483" s="38"/>
      <c r="AI483" s="38"/>
      <c r="AJ483" s="38"/>
    </row>
    <row r="484" spans="1:36">
      <c r="A484" s="96"/>
      <c r="B484" s="62"/>
      <c r="C484" s="62"/>
      <c r="D484" s="62"/>
      <c r="E484" s="89"/>
      <c r="F484" s="62"/>
      <c r="G484" s="48"/>
      <c r="H484" s="62"/>
      <c r="I484" s="48"/>
      <c r="J484" s="62"/>
      <c r="K484" s="81"/>
      <c r="L484" s="62"/>
      <c r="M484" s="62"/>
      <c r="N484" s="48"/>
      <c r="O484" s="89"/>
      <c r="P484" s="62"/>
      <c r="Q484" s="48"/>
      <c r="R484" s="26"/>
      <c r="S484" s="62"/>
      <c r="T484" s="48"/>
      <c r="U484" s="173"/>
      <c r="V484" s="38"/>
      <c r="W484" s="94"/>
      <c r="X484" s="38"/>
      <c r="Y484" s="38"/>
      <c r="Z484" s="38"/>
      <c r="AA484" s="38"/>
      <c r="AB484" s="38"/>
      <c r="AC484" s="38"/>
      <c r="AD484" s="38"/>
      <c r="AE484" s="38"/>
      <c r="AF484" s="38"/>
      <c r="AG484" s="38"/>
      <c r="AH484" s="38"/>
      <c r="AI484" s="38"/>
      <c r="AJ484" s="38"/>
    </row>
    <row r="485" spans="1:36">
      <c r="A485" s="96"/>
      <c r="B485" s="62"/>
      <c r="C485" s="62"/>
      <c r="D485" s="62"/>
      <c r="E485" s="89"/>
      <c r="F485" s="62"/>
      <c r="G485" s="48"/>
      <c r="H485" s="62"/>
      <c r="I485" s="48"/>
      <c r="J485" s="62"/>
      <c r="K485" s="81"/>
      <c r="L485" s="62"/>
      <c r="M485" s="62"/>
      <c r="N485" s="48"/>
      <c r="O485" s="89"/>
      <c r="P485" s="62"/>
      <c r="Q485" s="48"/>
      <c r="R485" s="26"/>
      <c r="S485" s="62"/>
      <c r="T485" s="48"/>
      <c r="U485" s="173"/>
      <c r="V485" s="38"/>
      <c r="W485" s="94"/>
      <c r="X485" s="38"/>
      <c r="Y485" s="38"/>
      <c r="Z485" s="38"/>
      <c r="AA485" s="38"/>
      <c r="AB485" s="38"/>
      <c r="AC485" s="38"/>
      <c r="AD485" s="38"/>
      <c r="AE485" s="38"/>
      <c r="AF485" s="38"/>
      <c r="AG485" s="38"/>
      <c r="AH485" s="38"/>
      <c r="AI485" s="38"/>
      <c r="AJ485" s="38"/>
    </row>
    <row r="486" spans="1:36">
      <c r="A486" s="96"/>
      <c r="B486" s="62"/>
      <c r="C486" s="62"/>
      <c r="D486" s="62"/>
      <c r="E486" s="89"/>
      <c r="F486" s="62"/>
      <c r="G486" s="48"/>
      <c r="H486" s="62"/>
      <c r="I486" s="48"/>
      <c r="J486" s="62"/>
      <c r="K486" s="81"/>
      <c r="L486" s="62"/>
      <c r="M486" s="62"/>
      <c r="N486" s="48"/>
      <c r="O486" s="89"/>
      <c r="P486" s="62"/>
      <c r="Q486" s="48"/>
      <c r="R486" s="26"/>
      <c r="S486" s="62"/>
      <c r="T486" s="48"/>
      <c r="U486" s="173"/>
      <c r="V486" s="38"/>
      <c r="W486" s="94"/>
      <c r="X486" s="38"/>
      <c r="Y486" s="38"/>
      <c r="Z486" s="38"/>
      <c r="AA486" s="38"/>
      <c r="AB486" s="38"/>
      <c r="AC486" s="38"/>
      <c r="AD486" s="38"/>
      <c r="AE486" s="38"/>
      <c r="AF486" s="38"/>
      <c r="AG486" s="38"/>
      <c r="AH486" s="38"/>
      <c r="AI486" s="38"/>
      <c r="AJ486" s="38"/>
    </row>
    <row r="487" spans="1:36">
      <c r="A487" s="96"/>
      <c r="B487" s="62"/>
      <c r="C487" s="62"/>
      <c r="D487" s="62"/>
      <c r="E487" s="89"/>
      <c r="F487" s="62"/>
      <c r="G487" s="48"/>
      <c r="H487" s="62"/>
      <c r="I487" s="48"/>
      <c r="J487" s="62"/>
      <c r="K487" s="81"/>
      <c r="L487" s="62"/>
      <c r="M487" s="62"/>
      <c r="N487" s="48"/>
      <c r="O487" s="89"/>
      <c r="P487" s="62"/>
      <c r="Q487" s="48"/>
      <c r="R487" s="26"/>
      <c r="S487" s="62"/>
      <c r="T487" s="48"/>
      <c r="U487" s="173"/>
      <c r="V487" s="38"/>
      <c r="W487" s="94"/>
      <c r="X487" s="38"/>
      <c r="Y487" s="38"/>
      <c r="Z487" s="38"/>
      <c r="AA487" s="38"/>
      <c r="AB487" s="38"/>
      <c r="AC487" s="38"/>
      <c r="AD487" s="38"/>
      <c r="AE487" s="38"/>
      <c r="AF487" s="38"/>
      <c r="AG487" s="38"/>
      <c r="AH487" s="38"/>
      <c r="AI487" s="38"/>
      <c r="AJ487" s="38"/>
    </row>
    <row r="488" spans="1:36">
      <c r="A488" s="96"/>
      <c r="B488" s="62"/>
      <c r="C488" s="62"/>
      <c r="D488" s="62"/>
      <c r="E488" s="89"/>
      <c r="F488" s="62"/>
      <c r="G488" s="48"/>
      <c r="H488" s="62"/>
      <c r="I488" s="48"/>
      <c r="J488" s="62"/>
      <c r="K488" s="81"/>
      <c r="L488" s="62"/>
      <c r="M488" s="62"/>
      <c r="N488" s="48"/>
      <c r="O488" s="89"/>
      <c r="P488" s="62"/>
      <c r="Q488" s="48"/>
      <c r="R488" s="26"/>
      <c r="S488" s="62"/>
      <c r="T488" s="48"/>
      <c r="U488" s="173"/>
      <c r="V488" s="38"/>
      <c r="W488" s="94"/>
      <c r="X488" s="38"/>
      <c r="Y488" s="38"/>
      <c r="Z488" s="38"/>
      <c r="AA488" s="38"/>
      <c r="AB488" s="38"/>
      <c r="AC488" s="38"/>
      <c r="AD488" s="38"/>
      <c r="AE488" s="38"/>
      <c r="AF488" s="38"/>
      <c r="AG488" s="38"/>
      <c r="AH488" s="38"/>
      <c r="AI488" s="38"/>
      <c r="AJ488" s="38"/>
    </row>
    <row r="489" spans="1:36">
      <c r="A489" s="96"/>
      <c r="B489" s="62"/>
      <c r="C489" s="62"/>
      <c r="D489" s="62"/>
      <c r="E489" s="89"/>
      <c r="F489" s="62"/>
      <c r="G489" s="48"/>
      <c r="H489" s="62"/>
      <c r="I489" s="48"/>
      <c r="J489" s="62"/>
      <c r="K489" s="81"/>
      <c r="L489" s="62"/>
      <c r="M489" s="62"/>
      <c r="N489" s="48"/>
      <c r="O489" s="89"/>
      <c r="P489" s="62"/>
      <c r="Q489" s="48"/>
      <c r="R489" s="26"/>
      <c r="S489" s="62"/>
      <c r="T489" s="48"/>
      <c r="U489" s="173"/>
      <c r="V489" s="38"/>
      <c r="W489" s="94"/>
      <c r="X489" s="38"/>
      <c r="Y489" s="38"/>
      <c r="Z489" s="38"/>
      <c r="AA489" s="38"/>
      <c r="AB489" s="38"/>
      <c r="AC489" s="38"/>
      <c r="AD489" s="38"/>
      <c r="AE489" s="38"/>
      <c r="AF489" s="38"/>
      <c r="AG489" s="38"/>
      <c r="AH489" s="38"/>
      <c r="AI489" s="38"/>
      <c r="AJ489" s="38"/>
    </row>
    <row r="490" spans="1:36">
      <c r="A490" s="96"/>
      <c r="B490" s="62"/>
      <c r="C490" s="62"/>
      <c r="D490" s="62"/>
      <c r="E490" s="89"/>
      <c r="F490" s="62"/>
      <c r="G490" s="48"/>
      <c r="H490" s="62"/>
      <c r="I490" s="48"/>
      <c r="J490" s="62"/>
      <c r="K490" s="81"/>
      <c r="L490" s="62"/>
      <c r="M490" s="62"/>
      <c r="N490" s="48"/>
      <c r="O490" s="89"/>
      <c r="P490" s="62"/>
      <c r="Q490" s="48"/>
      <c r="R490" s="26"/>
      <c r="S490" s="62"/>
      <c r="T490" s="48"/>
      <c r="U490" s="173"/>
      <c r="V490" s="38"/>
      <c r="W490" s="94"/>
      <c r="X490" s="38"/>
      <c r="Y490" s="38"/>
      <c r="Z490" s="38"/>
      <c r="AA490" s="38"/>
      <c r="AB490" s="38"/>
      <c r="AC490" s="38"/>
      <c r="AD490" s="38"/>
      <c r="AE490" s="38"/>
      <c r="AF490" s="38"/>
      <c r="AG490" s="38"/>
      <c r="AH490" s="38"/>
      <c r="AI490" s="38"/>
      <c r="AJ490" s="38"/>
    </row>
    <row r="491" spans="1:36">
      <c r="A491" s="96"/>
      <c r="B491" s="62"/>
      <c r="C491" s="62"/>
      <c r="D491" s="62"/>
      <c r="E491" s="89"/>
      <c r="F491" s="62"/>
      <c r="G491" s="48"/>
      <c r="H491" s="62"/>
      <c r="I491" s="48"/>
      <c r="J491" s="62"/>
      <c r="K491" s="81"/>
      <c r="L491" s="62"/>
      <c r="M491" s="62"/>
      <c r="N491" s="48"/>
      <c r="O491" s="89"/>
      <c r="P491" s="62"/>
      <c r="Q491" s="48"/>
      <c r="R491" s="26"/>
      <c r="S491" s="62"/>
      <c r="T491" s="48"/>
      <c r="U491" s="173"/>
      <c r="V491" s="38"/>
      <c r="W491" s="94"/>
      <c r="X491" s="38"/>
      <c r="Y491" s="38"/>
      <c r="Z491" s="38"/>
      <c r="AA491" s="38"/>
      <c r="AB491" s="38"/>
      <c r="AC491" s="38"/>
      <c r="AD491" s="38"/>
      <c r="AE491" s="38"/>
      <c r="AF491" s="38"/>
      <c r="AG491" s="38"/>
      <c r="AH491" s="38"/>
      <c r="AI491" s="38"/>
      <c r="AJ491" s="38"/>
    </row>
    <row r="492" spans="1:36">
      <c r="A492" s="96"/>
      <c r="B492" s="62"/>
      <c r="C492" s="62"/>
      <c r="D492" s="62"/>
      <c r="E492" s="89"/>
      <c r="F492" s="62"/>
      <c r="G492" s="48"/>
      <c r="H492" s="62"/>
      <c r="I492" s="48"/>
      <c r="J492" s="62"/>
      <c r="K492" s="81"/>
      <c r="L492" s="62"/>
      <c r="M492" s="62"/>
      <c r="N492" s="48"/>
      <c r="O492" s="89"/>
      <c r="P492" s="62"/>
      <c r="Q492" s="48"/>
      <c r="R492" s="26"/>
      <c r="S492" s="62"/>
      <c r="T492" s="48"/>
      <c r="U492" s="173"/>
      <c r="V492" s="38"/>
      <c r="W492" s="94"/>
      <c r="X492" s="38"/>
      <c r="Y492" s="38"/>
      <c r="Z492" s="38"/>
      <c r="AA492" s="38"/>
      <c r="AB492" s="38"/>
      <c r="AC492" s="38"/>
      <c r="AD492" s="38"/>
      <c r="AE492" s="38"/>
      <c r="AF492" s="38"/>
      <c r="AG492" s="38"/>
      <c r="AH492" s="38"/>
      <c r="AI492" s="38"/>
      <c r="AJ492" s="38"/>
    </row>
    <row r="493" spans="1:36">
      <c r="A493" s="96"/>
      <c r="B493" s="62"/>
      <c r="C493" s="62"/>
      <c r="D493" s="62"/>
      <c r="E493" s="89"/>
      <c r="F493" s="62"/>
      <c r="G493" s="48"/>
      <c r="H493" s="62"/>
      <c r="I493" s="48"/>
      <c r="J493" s="62"/>
      <c r="K493" s="81"/>
      <c r="L493" s="62"/>
      <c r="M493" s="62"/>
      <c r="N493" s="48"/>
      <c r="O493" s="89"/>
      <c r="P493" s="62"/>
      <c r="Q493" s="48"/>
      <c r="R493" s="26"/>
      <c r="S493" s="62"/>
      <c r="T493" s="48"/>
      <c r="U493" s="173"/>
      <c r="V493" s="38"/>
      <c r="W493" s="94"/>
      <c r="X493" s="38"/>
      <c r="Y493" s="38"/>
      <c r="Z493" s="38"/>
      <c r="AA493" s="38"/>
      <c r="AB493" s="38"/>
      <c r="AC493" s="38"/>
      <c r="AD493" s="38"/>
      <c r="AE493" s="38"/>
      <c r="AF493" s="38"/>
      <c r="AG493" s="38"/>
      <c r="AH493" s="38"/>
      <c r="AI493" s="38"/>
      <c r="AJ493" s="38"/>
    </row>
    <row r="494" spans="1:36">
      <c r="A494" s="96"/>
      <c r="B494" s="62"/>
      <c r="C494" s="62"/>
      <c r="D494" s="62"/>
      <c r="E494" s="89"/>
      <c r="F494" s="62"/>
      <c r="G494" s="48"/>
      <c r="H494" s="62"/>
      <c r="I494" s="48"/>
      <c r="J494" s="62"/>
      <c r="K494" s="81"/>
      <c r="L494" s="62"/>
      <c r="M494" s="62"/>
      <c r="N494" s="48"/>
      <c r="O494" s="89"/>
      <c r="P494" s="62"/>
      <c r="Q494" s="48"/>
      <c r="R494" s="26"/>
      <c r="S494" s="62"/>
      <c r="T494" s="48"/>
      <c r="U494" s="173"/>
      <c r="V494" s="38"/>
      <c r="W494" s="94"/>
      <c r="X494" s="38"/>
      <c r="Y494" s="38"/>
      <c r="Z494" s="38"/>
      <c r="AA494" s="38"/>
      <c r="AB494" s="38"/>
      <c r="AC494" s="38"/>
      <c r="AD494" s="38"/>
      <c r="AE494" s="38"/>
      <c r="AF494" s="38"/>
      <c r="AG494" s="38"/>
      <c r="AH494" s="38"/>
      <c r="AI494" s="38"/>
      <c r="AJ494" s="38"/>
    </row>
    <row r="495" spans="1:36">
      <c r="A495" s="96"/>
      <c r="B495" s="62"/>
      <c r="C495" s="62"/>
      <c r="D495" s="62"/>
      <c r="E495" s="89"/>
      <c r="F495" s="62"/>
      <c r="G495" s="48"/>
      <c r="H495" s="62"/>
      <c r="I495" s="48"/>
      <c r="J495" s="62"/>
      <c r="K495" s="81"/>
      <c r="L495" s="62"/>
      <c r="M495" s="62"/>
      <c r="N495" s="48"/>
      <c r="O495" s="89"/>
      <c r="P495" s="62"/>
      <c r="Q495" s="48"/>
      <c r="R495" s="26"/>
      <c r="S495" s="62"/>
      <c r="T495" s="48"/>
      <c r="U495" s="173"/>
      <c r="V495" s="38"/>
      <c r="W495" s="94"/>
      <c r="X495" s="38"/>
      <c r="Y495" s="38"/>
      <c r="Z495" s="38"/>
      <c r="AA495" s="38"/>
      <c r="AB495" s="38"/>
      <c r="AC495" s="38"/>
      <c r="AD495" s="38"/>
      <c r="AE495" s="38"/>
      <c r="AF495" s="38"/>
      <c r="AG495" s="38"/>
      <c r="AH495" s="38"/>
      <c r="AI495" s="38"/>
      <c r="AJ495" s="38"/>
    </row>
    <row r="496" spans="1:36">
      <c r="A496" s="96"/>
      <c r="B496" s="62"/>
      <c r="C496" s="62"/>
      <c r="D496" s="62"/>
      <c r="E496" s="89"/>
      <c r="F496" s="62"/>
      <c r="G496" s="48"/>
      <c r="H496" s="62"/>
      <c r="I496" s="48"/>
      <c r="J496" s="62"/>
      <c r="K496" s="81"/>
      <c r="L496" s="62"/>
      <c r="M496" s="62"/>
      <c r="N496" s="48"/>
      <c r="O496" s="89"/>
      <c r="P496" s="62"/>
      <c r="Q496" s="48"/>
      <c r="R496" s="26"/>
      <c r="S496" s="62"/>
      <c r="T496" s="48"/>
      <c r="U496" s="173"/>
      <c r="V496" s="38"/>
      <c r="W496" s="94"/>
      <c r="X496" s="38"/>
      <c r="Y496" s="38"/>
      <c r="Z496" s="38"/>
      <c r="AA496" s="38"/>
      <c r="AB496" s="38"/>
      <c r="AC496" s="38"/>
      <c r="AD496" s="38"/>
      <c r="AE496" s="38"/>
      <c r="AF496" s="38"/>
      <c r="AG496" s="38"/>
      <c r="AH496" s="38"/>
      <c r="AI496" s="38"/>
      <c r="AJ496" s="38"/>
    </row>
    <row r="497" spans="1:36">
      <c r="A497" s="96"/>
      <c r="B497" s="62"/>
      <c r="C497" s="62"/>
      <c r="D497" s="62"/>
      <c r="E497" s="89"/>
      <c r="F497" s="62"/>
      <c r="G497" s="48"/>
      <c r="H497" s="62"/>
      <c r="I497" s="48"/>
      <c r="J497" s="62"/>
      <c r="K497" s="81"/>
      <c r="L497" s="62"/>
      <c r="M497" s="62"/>
      <c r="N497" s="48"/>
      <c r="O497" s="89"/>
      <c r="P497" s="62"/>
      <c r="Q497" s="48"/>
      <c r="R497" s="26"/>
      <c r="S497" s="62"/>
      <c r="T497" s="48"/>
      <c r="U497" s="173"/>
      <c r="V497" s="38"/>
      <c r="W497" s="94"/>
      <c r="X497" s="38"/>
      <c r="Y497" s="38"/>
      <c r="Z497" s="38"/>
      <c r="AA497" s="38"/>
      <c r="AB497" s="38"/>
      <c r="AC497" s="38"/>
      <c r="AD497" s="38"/>
      <c r="AE497" s="38"/>
      <c r="AF497" s="38"/>
      <c r="AG497" s="38"/>
      <c r="AH497" s="38"/>
      <c r="AI497" s="38"/>
      <c r="AJ497" s="38"/>
    </row>
    <row r="498" spans="1:36">
      <c r="A498" s="96"/>
      <c r="B498" s="62"/>
      <c r="C498" s="62"/>
      <c r="D498" s="62"/>
      <c r="E498" s="89"/>
      <c r="F498" s="62"/>
      <c r="G498" s="48"/>
      <c r="H498" s="62"/>
      <c r="I498" s="48"/>
      <c r="J498" s="62"/>
      <c r="K498" s="81"/>
      <c r="L498" s="62"/>
      <c r="M498" s="62"/>
      <c r="N498" s="48"/>
      <c r="O498" s="89"/>
      <c r="P498" s="62"/>
      <c r="Q498" s="48"/>
      <c r="R498" s="26"/>
      <c r="S498" s="62"/>
      <c r="T498" s="48"/>
      <c r="U498" s="173"/>
      <c r="V498" s="38"/>
      <c r="W498" s="94"/>
      <c r="X498" s="38"/>
      <c r="Y498" s="38"/>
      <c r="Z498" s="38"/>
      <c r="AA498" s="38"/>
      <c r="AB498" s="38"/>
      <c r="AC498" s="38"/>
      <c r="AD498" s="38"/>
      <c r="AE498" s="38"/>
      <c r="AF498" s="38"/>
      <c r="AG498" s="38"/>
      <c r="AH498" s="38"/>
      <c r="AI498" s="38"/>
      <c r="AJ498" s="38"/>
    </row>
    <row r="499" spans="1:36">
      <c r="A499" s="96"/>
      <c r="B499" s="62"/>
      <c r="C499" s="62"/>
      <c r="D499" s="62"/>
      <c r="E499" s="89"/>
      <c r="F499" s="62"/>
      <c r="G499" s="48"/>
      <c r="H499" s="62"/>
      <c r="I499" s="48"/>
      <c r="J499" s="62"/>
      <c r="K499" s="81"/>
      <c r="L499" s="62"/>
      <c r="M499" s="62"/>
      <c r="N499" s="48"/>
      <c r="O499" s="89"/>
      <c r="P499" s="62"/>
      <c r="Q499" s="48"/>
      <c r="R499" s="26"/>
      <c r="S499" s="62"/>
      <c r="T499" s="48"/>
      <c r="U499" s="173"/>
      <c r="V499" s="38"/>
      <c r="W499" s="94"/>
      <c r="X499" s="38"/>
      <c r="Y499" s="38"/>
      <c r="Z499" s="38"/>
      <c r="AA499" s="38"/>
      <c r="AB499" s="38"/>
      <c r="AC499" s="38"/>
      <c r="AD499" s="38"/>
      <c r="AE499" s="38"/>
      <c r="AF499" s="38"/>
      <c r="AG499" s="38"/>
      <c r="AH499" s="38"/>
      <c r="AI499" s="38"/>
      <c r="AJ499" s="38"/>
    </row>
    <row r="500" spans="1:36">
      <c r="A500" s="96"/>
      <c r="B500" s="62"/>
      <c r="C500" s="62"/>
      <c r="D500" s="62"/>
      <c r="E500" s="89"/>
      <c r="F500" s="62"/>
      <c r="G500" s="48"/>
      <c r="H500" s="62"/>
      <c r="I500" s="48"/>
      <c r="J500" s="62"/>
      <c r="K500" s="81"/>
      <c r="L500" s="62"/>
      <c r="M500" s="62"/>
      <c r="N500" s="48"/>
      <c r="O500" s="89"/>
      <c r="P500" s="62"/>
      <c r="Q500" s="48"/>
      <c r="R500" s="26"/>
      <c r="S500" s="62"/>
      <c r="T500" s="48"/>
      <c r="U500" s="173"/>
      <c r="V500" s="38"/>
      <c r="W500" s="94"/>
      <c r="X500" s="38"/>
      <c r="Y500" s="38"/>
      <c r="Z500" s="38"/>
      <c r="AA500" s="38"/>
      <c r="AB500" s="38"/>
      <c r="AC500" s="38"/>
      <c r="AD500" s="38"/>
      <c r="AE500" s="38"/>
      <c r="AF500" s="38"/>
      <c r="AG500" s="38"/>
      <c r="AH500" s="38"/>
      <c r="AI500" s="38"/>
      <c r="AJ500" s="38"/>
    </row>
    <row r="501" spans="1:36">
      <c r="A501" s="96"/>
      <c r="B501" s="62"/>
      <c r="C501" s="62"/>
      <c r="D501" s="62"/>
      <c r="E501" s="89"/>
      <c r="F501" s="62"/>
      <c r="G501" s="48"/>
      <c r="H501" s="62"/>
      <c r="I501" s="48"/>
      <c r="J501" s="62"/>
      <c r="K501" s="81"/>
      <c r="L501" s="62"/>
      <c r="M501" s="62"/>
      <c r="N501" s="48"/>
      <c r="O501" s="89"/>
      <c r="P501" s="62"/>
      <c r="Q501" s="48"/>
      <c r="R501" s="26"/>
      <c r="S501" s="62"/>
      <c r="T501" s="48"/>
      <c r="U501" s="173"/>
      <c r="V501" s="38"/>
      <c r="W501" s="94"/>
      <c r="X501" s="38"/>
      <c r="Y501" s="38"/>
      <c r="Z501" s="38"/>
      <c r="AA501" s="38"/>
      <c r="AB501" s="38"/>
      <c r="AC501" s="38"/>
      <c r="AD501" s="38"/>
      <c r="AE501" s="38"/>
      <c r="AF501" s="38"/>
      <c r="AG501" s="38"/>
      <c r="AH501" s="38"/>
      <c r="AI501" s="38"/>
      <c r="AJ501" s="38"/>
    </row>
    <row r="502" spans="1:36">
      <c r="A502" s="96"/>
      <c r="B502" s="62"/>
      <c r="C502" s="62"/>
      <c r="D502" s="62"/>
      <c r="E502" s="89"/>
      <c r="F502" s="62"/>
      <c r="G502" s="48"/>
      <c r="H502" s="62"/>
      <c r="I502" s="48"/>
      <c r="J502" s="62"/>
      <c r="K502" s="81"/>
      <c r="L502" s="62"/>
      <c r="M502" s="62"/>
      <c r="N502" s="48"/>
      <c r="O502" s="89"/>
      <c r="P502" s="62"/>
      <c r="Q502" s="48"/>
      <c r="R502" s="26"/>
      <c r="S502" s="62"/>
      <c r="T502" s="48"/>
      <c r="U502" s="173"/>
      <c r="V502" s="38"/>
      <c r="W502" s="94"/>
      <c r="X502" s="38"/>
      <c r="Y502" s="38"/>
      <c r="Z502" s="38"/>
      <c r="AA502" s="38"/>
      <c r="AB502" s="38"/>
      <c r="AC502" s="38"/>
      <c r="AD502" s="38"/>
      <c r="AE502" s="38"/>
      <c r="AF502" s="38"/>
      <c r="AG502" s="38"/>
      <c r="AH502" s="38"/>
      <c r="AI502" s="38"/>
      <c r="AJ502" s="38"/>
    </row>
    <row r="503" spans="1:36">
      <c r="A503" s="96"/>
      <c r="B503" s="62"/>
      <c r="C503" s="62"/>
      <c r="D503" s="62"/>
      <c r="E503" s="89"/>
      <c r="F503" s="62"/>
      <c r="G503" s="48"/>
      <c r="H503" s="62"/>
      <c r="I503" s="48"/>
      <c r="J503" s="62"/>
      <c r="K503" s="81"/>
      <c r="L503" s="62"/>
      <c r="M503" s="62"/>
      <c r="N503" s="48"/>
      <c r="O503" s="89"/>
      <c r="P503" s="62"/>
      <c r="Q503" s="48"/>
      <c r="R503" s="26"/>
      <c r="S503" s="62"/>
      <c r="T503" s="48"/>
      <c r="U503" s="173"/>
      <c r="V503" s="38"/>
      <c r="W503" s="94"/>
      <c r="X503" s="38"/>
      <c r="Y503" s="38"/>
      <c r="Z503" s="38"/>
      <c r="AA503" s="38"/>
      <c r="AB503" s="38"/>
      <c r="AC503" s="38"/>
      <c r="AD503" s="38"/>
      <c r="AE503" s="38"/>
      <c r="AF503" s="38"/>
      <c r="AG503" s="38"/>
      <c r="AH503" s="38"/>
      <c r="AI503" s="38"/>
      <c r="AJ503" s="38"/>
    </row>
    <row r="504" spans="1:36">
      <c r="A504" s="96"/>
      <c r="B504" s="62"/>
      <c r="C504" s="62"/>
      <c r="D504" s="62"/>
      <c r="E504" s="89"/>
      <c r="F504" s="62"/>
      <c r="G504" s="48"/>
      <c r="H504" s="62"/>
      <c r="I504" s="48"/>
      <c r="J504" s="62"/>
      <c r="K504" s="81"/>
      <c r="L504" s="62"/>
      <c r="M504" s="62"/>
      <c r="N504" s="48"/>
      <c r="O504" s="89"/>
      <c r="P504" s="62"/>
      <c r="Q504" s="48"/>
      <c r="R504" s="26"/>
      <c r="S504" s="62"/>
      <c r="T504" s="48"/>
      <c r="U504" s="173"/>
      <c r="V504" s="38"/>
      <c r="W504" s="94"/>
      <c r="X504" s="38"/>
      <c r="Y504" s="38"/>
      <c r="Z504" s="38"/>
      <c r="AA504" s="38"/>
      <c r="AB504" s="38"/>
      <c r="AC504" s="38"/>
      <c r="AD504" s="38"/>
      <c r="AE504" s="38"/>
      <c r="AF504" s="38"/>
      <c r="AG504" s="38"/>
      <c r="AH504" s="38"/>
      <c r="AI504" s="38"/>
      <c r="AJ504" s="38"/>
    </row>
    <row r="505" spans="1:36">
      <c r="A505" s="96"/>
      <c r="B505" s="62"/>
      <c r="C505" s="62"/>
      <c r="D505" s="62"/>
      <c r="E505" s="89"/>
      <c r="F505" s="62"/>
      <c r="G505" s="48"/>
      <c r="H505" s="62"/>
      <c r="I505" s="48"/>
      <c r="J505" s="62"/>
      <c r="K505" s="81"/>
      <c r="L505" s="62"/>
      <c r="M505" s="62"/>
      <c r="N505" s="48"/>
      <c r="O505" s="89"/>
      <c r="P505" s="62"/>
      <c r="Q505" s="48"/>
      <c r="R505" s="26"/>
      <c r="S505" s="62"/>
      <c r="T505" s="48"/>
      <c r="U505" s="173"/>
      <c r="V505" s="38"/>
      <c r="W505" s="94"/>
      <c r="X505" s="38"/>
      <c r="Y505" s="38"/>
      <c r="Z505" s="38"/>
      <c r="AA505" s="38"/>
      <c r="AB505" s="38"/>
      <c r="AC505" s="38"/>
      <c r="AD505" s="38"/>
      <c r="AE505" s="38"/>
      <c r="AF505" s="38"/>
      <c r="AG505" s="38"/>
      <c r="AH505" s="38"/>
      <c r="AI505" s="38"/>
      <c r="AJ505" s="38"/>
    </row>
    <row r="506" spans="1:36">
      <c r="A506" s="96"/>
      <c r="B506" s="62"/>
      <c r="C506" s="62"/>
      <c r="D506" s="62"/>
      <c r="E506" s="89"/>
      <c r="F506" s="62"/>
      <c r="G506" s="48"/>
      <c r="H506" s="62"/>
      <c r="I506" s="48"/>
      <c r="J506" s="62"/>
      <c r="K506" s="81"/>
      <c r="L506" s="62"/>
      <c r="M506" s="62"/>
      <c r="N506" s="48"/>
      <c r="O506" s="89"/>
      <c r="P506" s="62"/>
      <c r="Q506" s="48"/>
      <c r="R506" s="26"/>
      <c r="S506" s="62"/>
      <c r="T506" s="48"/>
      <c r="U506" s="173"/>
      <c r="V506" s="38"/>
      <c r="W506" s="94"/>
      <c r="X506" s="38"/>
      <c r="Y506" s="38"/>
      <c r="Z506" s="38"/>
      <c r="AA506" s="38"/>
      <c r="AB506" s="38"/>
      <c r="AC506" s="38"/>
      <c r="AD506" s="38"/>
      <c r="AE506" s="38"/>
      <c r="AF506" s="38"/>
      <c r="AG506" s="38"/>
      <c r="AH506" s="38"/>
      <c r="AI506" s="38"/>
      <c r="AJ506" s="38"/>
    </row>
    <row r="507" spans="1:36">
      <c r="A507" s="96"/>
      <c r="B507" s="62"/>
      <c r="C507" s="62"/>
      <c r="D507" s="62"/>
      <c r="E507" s="89"/>
      <c r="F507" s="62"/>
      <c r="G507" s="48"/>
      <c r="H507" s="62"/>
      <c r="I507" s="48"/>
      <c r="J507" s="62"/>
      <c r="K507" s="81"/>
      <c r="L507" s="62"/>
      <c r="M507" s="62"/>
      <c r="N507" s="48"/>
      <c r="O507" s="89"/>
      <c r="P507" s="62"/>
      <c r="Q507" s="48"/>
      <c r="R507" s="26"/>
      <c r="S507" s="62"/>
      <c r="T507" s="48"/>
      <c r="U507" s="173"/>
      <c r="V507" s="38"/>
      <c r="W507" s="94"/>
      <c r="X507" s="38"/>
      <c r="Y507" s="38"/>
      <c r="Z507" s="38"/>
      <c r="AA507" s="38"/>
      <c r="AB507" s="38"/>
      <c r="AC507" s="38"/>
      <c r="AD507" s="38"/>
      <c r="AE507" s="38"/>
      <c r="AF507" s="38"/>
      <c r="AG507" s="38"/>
      <c r="AH507" s="38"/>
      <c r="AI507" s="38"/>
      <c r="AJ507" s="38"/>
    </row>
    <row r="508" spans="1:36">
      <c r="A508" s="96"/>
      <c r="B508" s="62"/>
      <c r="C508" s="62"/>
      <c r="D508" s="62"/>
      <c r="E508" s="89"/>
      <c r="F508" s="62"/>
      <c r="G508" s="48"/>
      <c r="H508" s="62"/>
      <c r="I508" s="48"/>
      <c r="J508" s="62"/>
      <c r="K508" s="81"/>
      <c r="L508" s="62"/>
      <c r="M508" s="62"/>
      <c r="N508" s="48"/>
      <c r="O508" s="89"/>
      <c r="P508" s="62"/>
      <c r="Q508" s="48"/>
      <c r="R508" s="26"/>
      <c r="S508" s="62"/>
      <c r="T508" s="48"/>
      <c r="U508" s="173"/>
      <c r="V508" s="38"/>
      <c r="W508" s="94"/>
      <c r="X508" s="38"/>
      <c r="Y508" s="38"/>
      <c r="Z508" s="38"/>
      <c r="AA508" s="38"/>
      <c r="AB508" s="38"/>
      <c r="AC508" s="38"/>
      <c r="AD508" s="38"/>
      <c r="AE508" s="38"/>
      <c r="AF508" s="38"/>
      <c r="AG508" s="38"/>
      <c r="AH508" s="38"/>
      <c r="AI508" s="38"/>
      <c r="AJ508" s="38"/>
    </row>
    <row r="509" spans="1:36">
      <c r="A509" s="96"/>
      <c r="B509" s="62"/>
      <c r="C509" s="62"/>
      <c r="D509" s="62"/>
      <c r="E509" s="89"/>
      <c r="F509" s="62"/>
      <c r="G509" s="48"/>
      <c r="H509" s="62"/>
      <c r="I509" s="48"/>
      <c r="J509" s="62"/>
      <c r="K509" s="81"/>
      <c r="L509" s="62"/>
      <c r="M509" s="62"/>
      <c r="N509" s="48"/>
      <c r="O509" s="89"/>
      <c r="P509" s="62"/>
      <c r="Q509" s="48"/>
      <c r="R509" s="26"/>
      <c r="S509" s="62"/>
      <c r="T509" s="48"/>
      <c r="U509" s="173"/>
      <c r="V509" s="38"/>
      <c r="W509" s="94"/>
      <c r="X509" s="38"/>
      <c r="Y509" s="38"/>
      <c r="Z509" s="38"/>
      <c r="AA509" s="38"/>
      <c r="AB509" s="38"/>
      <c r="AC509" s="38"/>
      <c r="AD509" s="38"/>
      <c r="AE509" s="38"/>
      <c r="AF509" s="38"/>
      <c r="AG509" s="38"/>
      <c r="AH509" s="38"/>
      <c r="AI509" s="38"/>
      <c r="AJ509" s="38"/>
    </row>
    <row r="510" spans="1:36">
      <c r="A510" s="96"/>
      <c r="B510" s="62"/>
      <c r="C510" s="62"/>
      <c r="D510" s="62"/>
      <c r="E510" s="89"/>
      <c r="F510" s="62"/>
      <c r="G510" s="48"/>
      <c r="H510" s="62"/>
      <c r="I510" s="48"/>
      <c r="J510" s="62"/>
      <c r="K510" s="81"/>
      <c r="L510" s="62"/>
      <c r="M510" s="62"/>
      <c r="N510" s="48"/>
      <c r="O510" s="89"/>
      <c r="P510" s="62"/>
      <c r="Q510" s="48"/>
      <c r="R510" s="26"/>
      <c r="S510" s="62"/>
      <c r="T510" s="48"/>
      <c r="U510" s="173"/>
      <c r="V510" s="38"/>
      <c r="W510" s="94"/>
      <c r="X510" s="38"/>
      <c r="Y510" s="38"/>
      <c r="Z510" s="38"/>
      <c r="AA510" s="38"/>
      <c r="AB510" s="38"/>
      <c r="AC510" s="38"/>
      <c r="AD510" s="38"/>
      <c r="AE510" s="38"/>
      <c r="AF510" s="38"/>
      <c r="AG510" s="38"/>
      <c r="AH510" s="38"/>
      <c r="AI510" s="38"/>
      <c r="AJ510" s="38"/>
    </row>
    <row r="511" spans="1:36">
      <c r="A511" s="96"/>
      <c r="B511" s="62"/>
      <c r="C511" s="62"/>
      <c r="D511" s="62"/>
      <c r="E511" s="89"/>
      <c r="F511" s="62"/>
      <c r="G511" s="48"/>
      <c r="H511" s="62"/>
      <c r="I511" s="48"/>
      <c r="J511" s="62"/>
      <c r="K511" s="81"/>
      <c r="L511" s="62"/>
      <c r="M511" s="62"/>
      <c r="N511" s="48"/>
      <c r="O511" s="89"/>
      <c r="P511" s="62"/>
      <c r="Q511" s="48"/>
      <c r="R511" s="26"/>
      <c r="S511" s="62"/>
      <c r="T511" s="48"/>
      <c r="U511" s="173"/>
      <c r="V511" s="38"/>
      <c r="W511" s="94"/>
      <c r="X511" s="38"/>
      <c r="Y511" s="38"/>
      <c r="Z511" s="38"/>
      <c r="AA511" s="38"/>
      <c r="AB511" s="38"/>
      <c r="AC511" s="38"/>
      <c r="AD511" s="38"/>
      <c r="AE511" s="38"/>
      <c r="AF511" s="38"/>
      <c r="AG511" s="38"/>
      <c r="AH511" s="38"/>
      <c r="AI511" s="38"/>
      <c r="AJ511" s="38"/>
    </row>
    <row r="512" spans="1:36">
      <c r="A512" s="96"/>
      <c r="B512" s="62"/>
      <c r="C512" s="62"/>
      <c r="D512" s="62"/>
      <c r="E512" s="89"/>
      <c r="F512" s="62"/>
      <c r="G512" s="48"/>
      <c r="H512" s="62"/>
      <c r="I512" s="48"/>
      <c r="J512" s="62"/>
      <c r="K512" s="81"/>
      <c r="L512" s="62"/>
      <c r="M512" s="62"/>
      <c r="N512" s="48"/>
      <c r="O512" s="89"/>
      <c r="P512" s="62"/>
      <c r="Q512" s="48"/>
      <c r="R512" s="26"/>
      <c r="S512" s="62"/>
      <c r="T512" s="48"/>
      <c r="U512" s="173"/>
      <c r="V512" s="38"/>
      <c r="W512" s="94"/>
      <c r="X512" s="38"/>
      <c r="Y512" s="38"/>
      <c r="Z512" s="38"/>
      <c r="AA512" s="38"/>
      <c r="AB512" s="38"/>
      <c r="AC512" s="38"/>
      <c r="AD512" s="38"/>
      <c r="AE512" s="38"/>
      <c r="AF512" s="38"/>
      <c r="AG512" s="38"/>
      <c r="AH512" s="38"/>
      <c r="AI512" s="38"/>
      <c r="AJ512" s="38"/>
    </row>
    <row r="513" spans="1:36">
      <c r="A513" s="96"/>
      <c r="B513" s="62"/>
      <c r="C513" s="62"/>
      <c r="D513" s="62"/>
      <c r="E513" s="89"/>
      <c r="F513" s="62"/>
      <c r="G513" s="48"/>
      <c r="H513" s="62"/>
      <c r="I513" s="48"/>
      <c r="J513" s="62"/>
      <c r="K513" s="81"/>
      <c r="L513" s="62"/>
      <c r="M513" s="62"/>
      <c r="N513" s="48"/>
      <c r="O513" s="89"/>
      <c r="P513" s="62"/>
      <c r="Q513" s="48"/>
      <c r="R513" s="26"/>
      <c r="S513" s="62"/>
      <c r="T513" s="48"/>
      <c r="U513" s="173"/>
      <c r="V513" s="38"/>
      <c r="W513" s="94"/>
      <c r="X513" s="38"/>
      <c r="Y513" s="38"/>
      <c r="Z513" s="38"/>
      <c r="AA513" s="38"/>
      <c r="AB513" s="38"/>
      <c r="AC513" s="38"/>
      <c r="AD513" s="38"/>
      <c r="AE513" s="38"/>
      <c r="AF513" s="38"/>
      <c r="AG513" s="38"/>
      <c r="AH513" s="38"/>
      <c r="AI513" s="38"/>
      <c r="AJ513" s="38"/>
    </row>
    <row r="514" spans="1:36">
      <c r="A514" s="96"/>
      <c r="B514" s="62"/>
      <c r="C514" s="62"/>
      <c r="D514" s="62"/>
      <c r="E514" s="89"/>
      <c r="F514" s="62"/>
      <c r="G514" s="48"/>
      <c r="H514" s="62"/>
      <c r="I514" s="48"/>
      <c r="J514" s="62"/>
      <c r="K514" s="81"/>
      <c r="L514" s="62"/>
      <c r="M514" s="62"/>
      <c r="N514" s="48"/>
      <c r="O514" s="89"/>
      <c r="P514" s="62"/>
      <c r="Q514" s="48"/>
      <c r="R514" s="26"/>
      <c r="S514" s="62"/>
      <c r="T514" s="48"/>
      <c r="U514" s="173"/>
      <c r="V514" s="38"/>
      <c r="W514" s="94"/>
      <c r="X514" s="38"/>
      <c r="Y514" s="38"/>
      <c r="Z514" s="38"/>
      <c r="AA514" s="38"/>
      <c r="AB514" s="38"/>
      <c r="AC514" s="38"/>
      <c r="AD514" s="38"/>
      <c r="AE514" s="38"/>
      <c r="AF514" s="38"/>
      <c r="AG514" s="38"/>
      <c r="AH514" s="38"/>
      <c r="AI514" s="38"/>
      <c r="AJ514" s="38"/>
    </row>
    <row r="515" spans="1:36">
      <c r="A515" s="96"/>
      <c r="B515" s="62"/>
      <c r="C515" s="62"/>
      <c r="D515" s="62"/>
      <c r="E515" s="89"/>
      <c r="F515" s="62"/>
      <c r="G515" s="48"/>
      <c r="H515" s="62"/>
      <c r="I515" s="48"/>
      <c r="J515" s="62"/>
      <c r="K515" s="81"/>
      <c r="L515" s="62"/>
      <c r="M515" s="62"/>
      <c r="N515" s="48"/>
      <c r="O515" s="89"/>
      <c r="P515" s="62"/>
      <c r="Q515" s="48"/>
      <c r="R515" s="26"/>
      <c r="S515" s="62"/>
      <c r="T515" s="48"/>
      <c r="U515" s="173"/>
      <c r="V515" s="38"/>
      <c r="W515" s="94"/>
      <c r="X515" s="38"/>
      <c r="Y515" s="38"/>
      <c r="Z515" s="38"/>
      <c r="AA515" s="38"/>
      <c r="AB515" s="38"/>
      <c r="AC515" s="38"/>
      <c r="AD515" s="38"/>
      <c r="AE515" s="38"/>
      <c r="AF515" s="38"/>
      <c r="AG515" s="38"/>
      <c r="AH515" s="38"/>
      <c r="AI515" s="38"/>
      <c r="AJ515" s="38"/>
    </row>
    <row r="516" spans="1:36">
      <c r="A516" s="96"/>
      <c r="B516" s="62"/>
      <c r="C516" s="62"/>
      <c r="D516" s="62"/>
      <c r="E516" s="89"/>
      <c r="F516" s="62"/>
      <c r="G516" s="48"/>
      <c r="H516" s="62"/>
      <c r="I516" s="48"/>
      <c r="J516" s="62"/>
      <c r="K516" s="81"/>
      <c r="L516" s="62"/>
      <c r="M516" s="62"/>
      <c r="N516" s="48"/>
      <c r="O516" s="89"/>
      <c r="P516" s="62"/>
      <c r="Q516" s="48"/>
      <c r="R516" s="26"/>
      <c r="S516" s="62"/>
      <c r="T516" s="48"/>
      <c r="U516" s="173"/>
      <c r="V516" s="38"/>
      <c r="W516" s="94"/>
      <c r="X516" s="38"/>
      <c r="Y516" s="38"/>
      <c r="Z516" s="38"/>
      <c r="AA516" s="38"/>
      <c r="AB516" s="38"/>
      <c r="AC516" s="38"/>
      <c r="AD516" s="38"/>
      <c r="AE516" s="38"/>
      <c r="AF516" s="38"/>
      <c r="AG516" s="38"/>
      <c r="AH516" s="38"/>
      <c r="AI516" s="38"/>
      <c r="AJ516" s="38"/>
    </row>
    <row r="517" spans="1:36">
      <c r="A517" s="96"/>
      <c r="B517" s="62"/>
      <c r="C517" s="62"/>
      <c r="D517" s="62"/>
      <c r="E517" s="89"/>
      <c r="F517" s="62"/>
      <c r="G517" s="48"/>
      <c r="H517" s="62"/>
      <c r="I517" s="48"/>
      <c r="J517" s="62"/>
      <c r="K517" s="81"/>
      <c r="L517" s="62"/>
      <c r="M517" s="62"/>
      <c r="N517" s="48"/>
      <c r="O517" s="89"/>
      <c r="P517" s="62"/>
      <c r="Q517" s="48"/>
      <c r="R517" s="26"/>
      <c r="S517" s="62"/>
      <c r="T517" s="48"/>
      <c r="U517" s="173"/>
      <c r="V517" s="38"/>
      <c r="W517" s="94"/>
      <c r="X517" s="38"/>
      <c r="Y517" s="38"/>
      <c r="Z517" s="38"/>
      <c r="AA517" s="38"/>
      <c r="AB517" s="38"/>
      <c r="AC517" s="38"/>
      <c r="AD517" s="38"/>
      <c r="AE517" s="38"/>
      <c r="AF517" s="38"/>
      <c r="AG517" s="38"/>
      <c r="AH517" s="38"/>
      <c r="AI517" s="38"/>
      <c r="AJ517" s="38"/>
    </row>
    <row r="518" spans="1:36">
      <c r="A518" s="96"/>
      <c r="B518" s="62"/>
      <c r="C518" s="62"/>
      <c r="D518" s="62"/>
      <c r="E518" s="89"/>
      <c r="F518" s="62"/>
      <c r="G518" s="48"/>
      <c r="H518" s="62"/>
      <c r="I518" s="48"/>
      <c r="J518" s="62"/>
      <c r="K518" s="81"/>
      <c r="L518" s="62"/>
      <c r="M518" s="62"/>
      <c r="N518" s="48"/>
      <c r="O518" s="89"/>
      <c r="P518" s="62"/>
      <c r="Q518" s="48"/>
      <c r="R518" s="26"/>
      <c r="S518" s="62"/>
      <c r="T518" s="48"/>
      <c r="U518" s="173"/>
      <c r="V518" s="38"/>
      <c r="W518" s="94"/>
      <c r="X518" s="38"/>
      <c r="Y518" s="38"/>
      <c r="Z518" s="38"/>
      <c r="AA518" s="38"/>
      <c r="AB518" s="38"/>
      <c r="AC518" s="38"/>
      <c r="AD518" s="38"/>
      <c r="AE518" s="38"/>
      <c r="AF518" s="38"/>
      <c r="AG518" s="38"/>
      <c r="AH518" s="38"/>
      <c r="AI518" s="38"/>
      <c r="AJ518" s="38"/>
    </row>
    <row r="519" spans="1:36">
      <c r="A519" s="96"/>
      <c r="B519" s="62"/>
      <c r="C519" s="62"/>
      <c r="D519" s="62"/>
      <c r="E519" s="89"/>
      <c r="F519" s="62"/>
      <c r="G519" s="48"/>
      <c r="H519" s="62"/>
      <c r="I519" s="48"/>
      <c r="J519" s="62"/>
      <c r="K519" s="81"/>
      <c r="L519" s="62"/>
      <c r="M519" s="62"/>
      <c r="N519" s="48"/>
      <c r="O519" s="89"/>
      <c r="P519" s="62"/>
      <c r="Q519" s="48"/>
      <c r="R519" s="26"/>
      <c r="S519" s="62"/>
      <c r="T519" s="48"/>
      <c r="U519" s="173"/>
      <c r="V519" s="38"/>
      <c r="W519" s="94"/>
      <c r="X519" s="38"/>
      <c r="Y519" s="38"/>
      <c r="Z519" s="38"/>
      <c r="AA519" s="38"/>
      <c r="AB519" s="38"/>
      <c r="AC519" s="38"/>
      <c r="AD519" s="38"/>
      <c r="AE519" s="38"/>
      <c r="AF519" s="38"/>
      <c r="AG519" s="38"/>
      <c r="AH519" s="38"/>
      <c r="AI519" s="38"/>
      <c r="AJ519" s="38"/>
    </row>
    <row r="520" spans="1:36">
      <c r="A520" s="96"/>
      <c r="B520" s="62"/>
      <c r="C520" s="62"/>
      <c r="D520" s="62"/>
      <c r="E520" s="89"/>
      <c r="F520" s="62"/>
      <c r="G520" s="48"/>
      <c r="H520" s="62"/>
      <c r="I520" s="48"/>
      <c r="J520" s="62"/>
      <c r="K520" s="81"/>
      <c r="L520" s="62"/>
      <c r="M520" s="62"/>
      <c r="N520" s="48"/>
      <c r="O520" s="89"/>
      <c r="P520" s="62"/>
      <c r="Q520" s="48"/>
      <c r="R520" s="26"/>
      <c r="S520" s="62"/>
      <c r="T520" s="48"/>
      <c r="U520" s="173"/>
      <c r="V520" s="38"/>
      <c r="W520" s="94"/>
      <c r="X520" s="38"/>
      <c r="Y520" s="38"/>
      <c r="Z520" s="38"/>
      <c r="AA520" s="38"/>
      <c r="AB520" s="38"/>
      <c r="AC520" s="38"/>
      <c r="AD520" s="38"/>
      <c r="AE520" s="38"/>
      <c r="AF520" s="38"/>
      <c r="AG520" s="38"/>
      <c r="AH520" s="38"/>
      <c r="AI520" s="38"/>
      <c r="AJ520" s="38"/>
    </row>
    <row r="521" spans="1:36">
      <c r="A521" s="96"/>
      <c r="B521" s="62"/>
      <c r="C521" s="62"/>
      <c r="D521" s="62"/>
      <c r="E521" s="89"/>
      <c r="F521" s="62"/>
      <c r="G521" s="48"/>
      <c r="H521" s="62"/>
      <c r="I521" s="48"/>
      <c r="J521" s="62"/>
      <c r="K521" s="81"/>
      <c r="L521" s="62"/>
      <c r="M521" s="62"/>
      <c r="N521" s="48"/>
      <c r="O521" s="89"/>
      <c r="P521" s="62"/>
      <c r="Q521" s="48"/>
      <c r="R521" s="26"/>
      <c r="S521" s="62"/>
      <c r="T521" s="48"/>
      <c r="U521" s="173"/>
      <c r="V521" s="38"/>
      <c r="W521" s="94"/>
      <c r="X521" s="38"/>
      <c r="Y521" s="38"/>
      <c r="Z521" s="38"/>
      <c r="AA521" s="38"/>
      <c r="AB521" s="38"/>
      <c r="AC521" s="38"/>
      <c r="AD521" s="38"/>
      <c r="AE521" s="38"/>
      <c r="AF521" s="38"/>
      <c r="AG521" s="38"/>
      <c r="AH521" s="38"/>
      <c r="AI521" s="38"/>
      <c r="AJ521" s="38"/>
    </row>
    <row r="522" spans="1:36">
      <c r="A522" s="96"/>
      <c r="B522" s="62"/>
      <c r="C522" s="62"/>
      <c r="D522" s="62"/>
      <c r="E522" s="89"/>
      <c r="F522" s="62"/>
      <c r="G522" s="48"/>
      <c r="H522" s="62"/>
      <c r="I522" s="48"/>
      <c r="J522" s="62"/>
      <c r="K522" s="81"/>
      <c r="L522" s="62"/>
      <c r="M522" s="62"/>
      <c r="N522" s="48"/>
      <c r="O522" s="89"/>
      <c r="P522" s="62"/>
      <c r="Q522" s="48"/>
      <c r="R522" s="26"/>
      <c r="S522" s="62"/>
      <c r="T522" s="48"/>
      <c r="U522" s="173"/>
      <c r="V522" s="38"/>
      <c r="W522" s="94"/>
      <c r="X522" s="38"/>
      <c r="Y522" s="38"/>
      <c r="Z522" s="38"/>
      <c r="AA522" s="38"/>
      <c r="AB522" s="38"/>
      <c r="AC522" s="38"/>
      <c r="AD522" s="38"/>
      <c r="AE522" s="38"/>
      <c r="AF522" s="38"/>
      <c r="AG522" s="38"/>
      <c r="AH522" s="38"/>
      <c r="AI522" s="38"/>
      <c r="AJ522" s="38"/>
    </row>
    <row r="523" spans="1:36">
      <c r="A523" s="96"/>
      <c r="B523" s="62"/>
      <c r="C523" s="62"/>
      <c r="D523" s="62"/>
      <c r="E523" s="89"/>
      <c r="F523" s="62"/>
      <c r="G523" s="48"/>
      <c r="H523" s="62"/>
      <c r="I523" s="48"/>
      <c r="J523" s="62"/>
      <c r="K523" s="81"/>
      <c r="L523" s="62"/>
      <c r="M523" s="62"/>
      <c r="N523" s="48"/>
      <c r="O523" s="89"/>
      <c r="P523" s="62"/>
      <c r="Q523" s="48"/>
      <c r="R523" s="26"/>
      <c r="S523" s="62"/>
      <c r="T523" s="48"/>
      <c r="U523" s="173"/>
      <c r="V523" s="38"/>
      <c r="W523" s="94"/>
      <c r="X523" s="38"/>
      <c r="Y523" s="38"/>
      <c r="Z523" s="38"/>
      <c r="AA523" s="38"/>
      <c r="AB523" s="38"/>
      <c r="AC523" s="38"/>
      <c r="AD523" s="38"/>
      <c r="AE523" s="38"/>
      <c r="AF523" s="38"/>
      <c r="AG523" s="38"/>
      <c r="AH523" s="38"/>
      <c r="AI523" s="38"/>
      <c r="AJ523" s="38"/>
    </row>
    <row r="524" spans="1:36">
      <c r="A524" s="96"/>
      <c r="B524" s="62"/>
      <c r="C524" s="62"/>
      <c r="D524" s="62"/>
      <c r="E524" s="89"/>
      <c r="F524" s="62"/>
      <c r="G524" s="48"/>
      <c r="H524" s="62"/>
      <c r="I524" s="48"/>
      <c r="J524" s="62"/>
      <c r="K524" s="81"/>
      <c r="L524" s="62"/>
      <c r="M524" s="62"/>
      <c r="N524" s="48"/>
      <c r="O524" s="89"/>
      <c r="P524" s="62"/>
      <c r="Q524" s="48"/>
      <c r="R524" s="26"/>
      <c r="S524" s="62"/>
      <c r="T524" s="48"/>
      <c r="U524" s="173"/>
      <c r="V524" s="38"/>
      <c r="W524" s="94"/>
      <c r="X524" s="38"/>
      <c r="Y524" s="38"/>
      <c r="Z524" s="38"/>
      <c r="AA524" s="38"/>
      <c r="AB524" s="38"/>
      <c r="AC524" s="38"/>
      <c r="AD524" s="38"/>
      <c r="AE524" s="38"/>
      <c r="AF524" s="38"/>
      <c r="AG524" s="38"/>
      <c r="AH524" s="38"/>
      <c r="AI524" s="38"/>
      <c r="AJ524" s="38"/>
    </row>
    <row r="525" spans="1:36">
      <c r="A525" s="96"/>
      <c r="B525" s="62"/>
      <c r="C525" s="62"/>
      <c r="D525" s="62"/>
      <c r="E525" s="89"/>
      <c r="F525" s="62"/>
      <c r="G525" s="48"/>
      <c r="H525" s="62"/>
      <c r="I525" s="48"/>
      <c r="J525" s="62"/>
      <c r="K525" s="81"/>
      <c r="L525" s="62"/>
      <c r="M525" s="62"/>
      <c r="N525" s="48"/>
      <c r="O525" s="89"/>
      <c r="P525" s="62"/>
      <c r="Q525" s="48"/>
      <c r="R525" s="26"/>
      <c r="S525" s="62"/>
      <c r="T525" s="48"/>
      <c r="U525" s="173"/>
      <c r="V525" s="38"/>
      <c r="W525" s="94"/>
      <c r="X525" s="38"/>
      <c r="Y525" s="38"/>
      <c r="Z525" s="38"/>
      <c r="AA525" s="38"/>
      <c r="AB525" s="38"/>
      <c r="AC525" s="38"/>
      <c r="AD525" s="38"/>
      <c r="AE525" s="38"/>
      <c r="AF525" s="38"/>
      <c r="AG525" s="38"/>
      <c r="AH525" s="38"/>
      <c r="AI525" s="38"/>
      <c r="AJ525" s="38"/>
    </row>
    <row r="526" spans="1:36">
      <c r="A526" s="96"/>
      <c r="B526" s="62"/>
      <c r="C526" s="62"/>
      <c r="D526" s="62"/>
      <c r="E526" s="89"/>
      <c r="F526" s="62"/>
      <c r="G526" s="48"/>
      <c r="H526" s="62"/>
      <c r="I526" s="48"/>
      <c r="J526" s="62"/>
      <c r="K526" s="81"/>
      <c r="L526" s="62"/>
      <c r="M526" s="62"/>
      <c r="N526" s="48"/>
      <c r="O526" s="89"/>
      <c r="P526" s="62"/>
      <c r="Q526" s="48"/>
      <c r="R526" s="26"/>
      <c r="S526" s="62"/>
      <c r="T526" s="48"/>
      <c r="U526" s="173"/>
      <c r="V526" s="38"/>
      <c r="W526" s="94"/>
      <c r="X526" s="38"/>
      <c r="Y526" s="38"/>
      <c r="Z526" s="38"/>
      <c r="AA526" s="38"/>
      <c r="AB526" s="38"/>
      <c r="AC526" s="38"/>
      <c r="AD526" s="38"/>
      <c r="AE526" s="38"/>
      <c r="AF526" s="38"/>
      <c r="AG526" s="38"/>
      <c r="AH526" s="38"/>
      <c r="AI526" s="38"/>
      <c r="AJ526" s="38"/>
    </row>
    <row r="527" spans="1:36">
      <c r="A527" s="96"/>
      <c r="B527" s="62"/>
      <c r="C527" s="62"/>
      <c r="D527" s="62"/>
      <c r="E527" s="89"/>
      <c r="F527" s="62"/>
      <c r="G527" s="48"/>
      <c r="H527" s="62"/>
      <c r="I527" s="48"/>
      <c r="J527" s="62"/>
      <c r="K527" s="81"/>
      <c r="L527" s="62"/>
      <c r="M527" s="62"/>
      <c r="N527" s="48"/>
      <c r="O527" s="89"/>
      <c r="P527" s="62"/>
      <c r="Q527" s="48"/>
      <c r="R527" s="26"/>
      <c r="S527" s="62"/>
      <c r="T527" s="48"/>
      <c r="U527" s="173"/>
      <c r="V527" s="38"/>
      <c r="W527" s="94"/>
      <c r="X527" s="38"/>
      <c r="Y527" s="38"/>
      <c r="Z527" s="38"/>
      <c r="AA527" s="38"/>
      <c r="AB527" s="38"/>
      <c r="AC527" s="38"/>
      <c r="AD527" s="38"/>
      <c r="AE527" s="38"/>
      <c r="AF527" s="38"/>
      <c r="AG527" s="38"/>
      <c r="AH527" s="38"/>
      <c r="AI527" s="38"/>
      <c r="AJ527" s="38"/>
    </row>
    <row r="528" spans="1:36">
      <c r="A528" s="96"/>
      <c r="B528" s="62"/>
      <c r="C528" s="62"/>
      <c r="D528" s="62"/>
      <c r="E528" s="89"/>
      <c r="F528" s="62"/>
      <c r="G528" s="48"/>
      <c r="H528" s="62"/>
      <c r="I528" s="48"/>
      <c r="J528" s="62"/>
      <c r="K528" s="81"/>
      <c r="L528" s="62"/>
      <c r="M528" s="62"/>
      <c r="N528" s="48"/>
      <c r="O528" s="89"/>
      <c r="P528" s="62"/>
      <c r="Q528" s="48"/>
      <c r="R528" s="26"/>
      <c r="S528" s="62"/>
      <c r="T528" s="48"/>
      <c r="U528" s="173"/>
      <c r="V528" s="38"/>
      <c r="W528" s="94"/>
      <c r="X528" s="38"/>
      <c r="Y528" s="38"/>
      <c r="Z528" s="38"/>
      <c r="AA528" s="38"/>
      <c r="AB528" s="38"/>
      <c r="AC528" s="38"/>
      <c r="AD528" s="38"/>
      <c r="AE528" s="38"/>
      <c r="AF528" s="38"/>
      <c r="AG528" s="38"/>
      <c r="AH528" s="38"/>
      <c r="AI528" s="38"/>
      <c r="AJ528" s="38"/>
    </row>
    <row r="529" spans="1:36">
      <c r="A529" s="96"/>
      <c r="B529" s="62"/>
      <c r="C529" s="62"/>
      <c r="D529" s="62"/>
      <c r="E529" s="89"/>
      <c r="F529" s="62"/>
      <c r="G529" s="48"/>
      <c r="H529" s="62"/>
      <c r="I529" s="48"/>
      <c r="J529" s="62"/>
      <c r="K529" s="81"/>
      <c r="L529" s="62"/>
      <c r="M529" s="62"/>
      <c r="N529" s="48"/>
      <c r="O529" s="89"/>
      <c r="P529" s="62"/>
      <c r="Q529" s="48"/>
      <c r="R529" s="26"/>
      <c r="S529" s="62"/>
      <c r="T529" s="48"/>
      <c r="U529" s="173"/>
      <c r="V529" s="38"/>
      <c r="W529" s="94"/>
      <c r="X529" s="38"/>
      <c r="Y529" s="38"/>
      <c r="Z529" s="38"/>
      <c r="AA529" s="38"/>
      <c r="AB529" s="38"/>
      <c r="AC529" s="38"/>
      <c r="AD529" s="38"/>
      <c r="AE529" s="38"/>
      <c r="AF529" s="38"/>
      <c r="AG529" s="38"/>
      <c r="AH529" s="38"/>
      <c r="AI529" s="38"/>
      <c r="AJ529" s="38"/>
    </row>
    <row r="530" spans="1:36">
      <c r="A530" s="96"/>
      <c r="B530" s="62"/>
      <c r="C530" s="62"/>
      <c r="D530" s="62"/>
      <c r="E530" s="89"/>
      <c r="F530" s="62"/>
      <c r="G530" s="48"/>
      <c r="H530" s="62"/>
      <c r="I530" s="48"/>
      <c r="J530" s="62"/>
      <c r="K530" s="81"/>
      <c r="L530" s="62"/>
      <c r="M530" s="62"/>
      <c r="N530" s="48"/>
      <c r="O530" s="89"/>
      <c r="P530" s="62"/>
      <c r="Q530" s="48"/>
      <c r="R530" s="26"/>
      <c r="S530" s="62"/>
      <c r="T530" s="48"/>
      <c r="U530" s="173"/>
      <c r="V530" s="38"/>
      <c r="W530" s="94"/>
      <c r="X530" s="38"/>
      <c r="Y530" s="38"/>
      <c r="Z530" s="38"/>
      <c r="AA530" s="38"/>
      <c r="AB530" s="38"/>
      <c r="AC530" s="38"/>
      <c r="AD530" s="38"/>
      <c r="AE530" s="38"/>
      <c r="AF530" s="38"/>
      <c r="AG530" s="38"/>
      <c r="AH530" s="38"/>
      <c r="AI530" s="38"/>
      <c r="AJ530" s="38"/>
    </row>
    <row r="531" spans="1:36">
      <c r="A531" s="96"/>
      <c r="B531" s="62"/>
      <c r="C531" s="62"/>
      <c r="D531" s="62"/>
      <c r="E531" s="89"/>
      <c r="F531" s="62"/>
      <c r="G531" s="48"/>
      <c r="H531" s="62"/>
      <c r="I531" s="48"/>
      <c r="J531" s="62"/>
      <c r="K531" s="81"/>
      <c r="L531" s="62"/>
      <c r="M531" s="62"/>
      <c r="N531" s="48"/>
      <c r="O531" s="89"/>
      <c r="P531" s="62"/>
      <c r="Q531" s="48"/>
      <c r="R531" s="26"/>
      <c r="S531" s="62"/>
      <c r="T531" s="48"/>
      <c r="U531" s="173"/>
      <c r="V531" s="38"/>
      <c r="W531" s="94"/>
      <c r="X531" s="38"/>
      <c r="Y531" s="38"/>
      <c r="Z531" s="38"/>
      <c r="AA531" s="38"/>
      <c r="AB531" s="38"/>
      <c r="AC531" s="38"/>
      <c r="AD531" s="38"/>
      <c r="AE531" s="38"/>
      <c r="AF531" s="38"/>
      <c r="AG531" s="38"/>
      <c r="AH531" s="38"/>
      <c r="AI531" s="38"/>
      <c r="AJ531" s="38"/>
    </row>
    <row r="532" spans="1:36">
      <c r="A532" s="96"/>
      <c r="B532" s="62"/>
      <c r="C532" s="62"/>
      <c r="D532" s="62"/>
      <c r="E532" s="89"/>
      <c r="F532" s="62"/>
      <c r="G532" s="48"/>
      <c r="H532" s="62"/>
      <c r="I532" s="48"/>
      <c r="J532" s="62"/>
      <c r="K532" s="81"/>
      <c r="L532" s="62"/>
      <c r="M532" s="62"/>
      <c r="N532" s="48"/>
      <c r="O532" s="89"/>
      <c r="P532" s="62"/>
      <c r="Q532" s="48"/>
      <c r="R532" s="26"/>
      <c r="S532" s="62"/>
      <c r="T532" s="48"/>
      <c r="U532" s="173"/>
      <c r="V532" s="38"/>
      <c r="W532" s="94"/>
      <c r="X532" s="38"/>
      <c r="Y532" s="38"/>
      <c r="Z532" s="38"/>
      <c r="AA532" s="38"/>
      <c r="AB532" s="38"/>
      <c r="AC532" s="38"/>
      <c r="AD532" s="38"/>
      <c r="AE532" s="38"/>
      <c r="AF532" s="38"/>
      <c r="AG532" s="38"/>
      <c r="AH532" s="38"/>
      <c r="AI532" s="38"/>
      <c r="AJ532" s="38"/>
    </row>
    <row r="533" spans="1:36">
      <c r="A533" s="96"/>
      <c r="B533" s="62"/>
      <c r="C533" s="62"/>
      <c r="D533" s="62"/>
      <c r="E533" s="89"/>
      <c r="F533" s="62"/>
      <c r="G533" s="48"/>
      <c r="H533" s="62"/>
      <c r="I533" s="48"/>
      <c r="J533" s="62"/>
      <c r="K533" s="81"/>
      <c r="L533" s="62"/>
      <c r="M533" s="62"/>
      <c r="N533" s="48"/>
      <c r="O533" s="89"/>
      <c r="P533" s="62"/>
      <c r="Q533" s="48"/>
      <c r="R533" s="26"/>
      <c r="S533" s="62"/>
      <c r="T533" s="48"/>
      <c r="U533" s="173"/>
      <c r="V533" s="38"/>
      <c r="W533" s="94"/>
      <c r="X533" s="38"/>
      <c r="Y533" s="38"/>
      <c r="Z533" s="38"/>
      <c r="AA533" s="38"/>
      <c r="AB533" s="38"/>
      <c r="AC533" s="38"/>
      <c r="AD533" s="38"/>
      <c r="AE533" s="38"/>
      <c r="AF533" s="38"/>
      <c r="AG533" s="38"/>
      <c r="AH533" s="38"/>
      <c r="AI533" s="38"/>
      <c r="AJ533" s="38"/>
    </row>
    <row r="534" spans="1:36">
      <c r="A534" s="96"/>
      <c r="B534" s="62"/>
      <c r="C534" s="62"/>
      <c r="D534" s="62"/>
      <c r="E534" s="89"/>
      <c r="F534" s="62"/>
      <c r="G534" s="48"/>
      <c r="H534" s="62"/>
      <c r="I534" s="48"/>
      <c r="J534" s="62"/>
      <c r="K534" s="81"/>
      <c r="L534" s="62"/>
      <c r="M534" s="62"/>
      <c r="N534" s="48"/>
      <c r="O534" s="89"/>
      <c r="P534" s="62"/>
      <c r="Q534" s="48"/>
      <c r="R534" s="26"/>
      <c r="S534" s="62"/>
      <c r="T534" s="48"/>
      <c r="U534" s="173"/>
      <c r="V534" s="38"/>
      <c r="W534" s="94"/>
      <c r="X534" s="38"/>
      <c r="Y534" s="38"/>
      <c r="Z534" s="38"/>
      <c r="AA534" s="38"/>
      <c r="AB534" s="38"/>
      <c r="AC534" s="38"/>
      <c r="AD534" s="38"/>
      <c r="AE534" s="38"/>
      <c r="AF534" s="38"/>
      <c r="AG534" s="38"/>
      <c r="AH534" s="38"/>
      <c r="AI534" s="38"/>
      <c r="AJ534" s="38"/>
    </row>
    <row r="535" spans="1:36">
      <c r="A535" s="96"/>
      <c r="B535" s="62"/>
      <c r="C535" s="62"/>
      <c r="D535" s="62"/>
      <c r="E535" s="89"/>
      <c r="F535" s="62"/>
      <c r="G535" s="48"/>
      <c r="H535" s="62"/>
      <c r="I535" s="48"/>
      <c r="J535" s="62"/>
      <c r="K535" s="81"/>
      <c r="L535" s="62"/>
      <c r="M535" s="62"/>
      <c r="N535" s="48"/>
      <c r="O535" s="89"/>
      <c r="P535" s="62"/>
      <c r="Q535" s="48"/>
      <c r="R535" s="26"/>
      <c r="S535" s="62"/>
      <c r="T535" s="48"/>
      <c r="U535" s="173"/>
      <c r="V535" s="38"/>
      <c r="W535" s="94"/>
      <c r="X535" s="38"/>
      <c r="Y535" s="38"/>
      <c r="Z535" s="38"/>
      <c r="AA535" s="38"/>
      <c r="AB535" s="38"/>
      <c r="AC535" s="38"/>
      <c r="AD535" s="38"/>
      <c r="AE535" s="38"/>
      <c r="AF535" s="38"/>
      <c r="AG535" s="38"/>
      <c r="AH535" s="38"/>
      <c r="AI535" s="38"/>
      <c r="AJ535" s="38"/>
    </row>
    <row r="536" spans="1:36">
      <c r="A536" s="96"/>
      <c r="B536" s="62"/>
      <c r="C536" s="62"/>
      <c r="D536" s="62"/>
      <c r="E536" s="89"/>
      <c r="F536" s="62"/>
      <c r="G536" s="48"/>
      <c r="H536" s="62"/>
      <c r="I536" s="48"/>
      <c r="J536" s="62"/>
      <c r="K536" s="81"/>
      <c r="L536" s="62"/>
      <c r="M536" s="62"/>
      <c r="N536" s="48"/>
      <c r="O536" s="89"/>
      <c r="P536" s="62"/>
      <c r="Q536" s="48"/>
      <c r="R536" s="26"/>
      <c r="S536" s="62"/>
      <c r="T536" s="48"/>
      <c r="U536" s="173"/>
      <c r="V536" s="38"/>
      <c r="W536" s="94"/>
      <c r="X536" s="38"/>
      <c r="Y536" s="38"/>
      <c r="Z536" s="38"/>
      <c r="AA536" s="38"/>
      <c r="AB536" s="38"/>
      <c r="AC536" s="38"/>
      <c r="AD536" s="38"/>
      <c r="AE536" s="38"/>
      <c r="AF536" s="38"/>
      <c r="AG536" s="38"/>
      <c r="AH536" s="38"/>
      <c r="AI536" s="38"/>
      <c r="AJ536" s="38"/>
    </row>
    <row r="537" spans="1:36">
      <c r="A537" s="96"/>
      <c r="B537" s="62"/>
      <c r="C537" s="62"/>
      <c r="D537" s="62"/>
      <c r="E537" s="89"/>
      <c r="F537" s="62"/>
      <c r="G537" s="48"/>
      <c r="H537" s="62"/>
      <c r="I537" s="48"/>
      <c r="J537" s="62"/>
      <c r="K537" s="81"/>
      <c r="L537" s="62"/>
      <c r="M537" s="62"/>
      <c r="N537" s="48"/>
      <c r="O537" s="89"/>
      <c r="P537" s="62"/>
      <c r="Q537" s="48"/>
      <c r="R537" s="26"/>
      <c r="S537" s="62"/>
      <c r="T537" s="48"/>
      <c r="U537" s="173"/>
      <c r="V537" s="38"/>
      <c r="W537" s="94"/>
      <c r="X537" s="38"/>
      <c r="Y537" s="38"/>
      <c r="Z537" s="38"/>
      <c r="AA537" s="38"/>
      <c r="AB537" s="38"/>
      <c r="AC537" s="38"/>
      <c r="AD537" s="38"/>
      <c r="AE537" s="38"/>
      <c r="AF537" s="38"/>
      <c r="AG537" s="38"/>
      <c r="AH537" s="38"/>
      <c r="AI537" s="38"/>
      <c r="AJ537" s="38"/>
    </row>
    <row r="538" spans="1:36">
      <c r="A538" s="96"/>
      <c r="B538" s="62"/>
      <c r="C538" s="62"/>
      <c r="D538" s="62"/>
      <c r="E538" s="89"/>
      <c r="F538" s="62"/>
      <c r="G538" s="48"/>
      <c r="H538" s="62"/>
      <c r="I538" s="48"/>
      <c r="J538" s="62"/>
      <c r="K538" s="81"/>
      <c r="L538" s="62"/>
      <c r="M538" s="62"/>
      <c r="N538" s="48"/>
      <c r="O538" s="89"/>
      <c r="P538" s="62"/>
      <c r="Q538" s="48"/>
      <c r="R538" s="26"/>
      <c r="S538" s="62"/>
      <c r="T538" s="48"/>
      <c r="U538" s="173"/>
      <c r="V538" s="38"/>
      <c r="W538" s="94"/>
      <c r="X538" s="38"/>
      <c r="Y538" s="38"/>
      <c r="Z538" s="38"/>
      <c r="AA538" s="38"/>
      <c r="AB538" s="38"/>
      <c r="AC538" s="38"/>
      <c r="AD538" s="38"/>
      <c r="AE538" s="38"/>
      <c r="AF538" s="38"/>
      <c r="AG538" s="38"/>
      <c r="AH538" s="38"/>
      <c r="AI538" s="38"/>
      <c r="AJ538" s="38"/>
    </row>
    <row r="539" spans="1:36">
      <c r="A539" s="96"/>
      <c r="B539" s="62"/>
      <c r="C539" s="62"/>
      <c r="D539" s="62"/>
      <c r="E539" s="89"/>
      <c r="F539" s="62"/>
      <c r="G539" s="48"/>
      <c r="H539" s="62"/>
      <c r="I539" s="48"/>
      <c r="J539" s="62"/>
      <c r="K539" s="81"/>
      <c r="L539" s="62"/>
      <c r="M539" s="62"/>
      <c r="N539" s="48"/>
      <c r="O539" s="89"/>
      <c r="P539" s="62"/>
      <c r="Q539" s="48"/>
      <c r="R539" s="26"/>
      <c r="S539" s="62"/>
      <c r="T539" s="48"/>
      <c r="U539" s="173"/>
      <c r="V539" s="38"/>
      <c r="W539" s="94"/>
      <c r="X539" s="38"/>
      <c r="Y539" s="38"/>
      <c r="Z539" s="38"/>
      <c r="AA539" s="38"/>
      <c r="AB539" s="38"/>
      <c r="AC539" s="38"/>
      <c r="AD539" s="38"/>
      <c r="AE539" s="38"/>
      <c r="AF539" s="38"/>
      <c r="AG539" s="38"/>
      <c r="AH539" s="38"/>
      <c r="AI539" s="38"/>
      <c r="AJ539" s="38"/>
    </row>
    <row r="540" spans="1:36">
      <c r="A540" s="96"/>
      <c r="B540" s="62"/>
      <c r="C540" s="62"/>
      <c r="D540" s="62"/>
      <c r="E540" s="89"/>
      <c r="F540" s="62"/>
      <c r="G540" s="48"/>
      <c r="H540" s="62"/>
      <c r="I540" s="48"/>
      <c r="J540" s="62"/>
      <c r="K540" s="81"/>
      <c r="L540" s="62"/>
      <c r="M540" s="62"/>
      <c r="N540" s="48"/>
      <c r="O540" s="89"/>
      <c r="P540" s="62"/>
      <c r="Q540" s="48"/>
      <c r="R540" s="26"/>
      <c r="S540" s="62"/>
      <c r="T540" s="48"/>
      <c r="U540" s="173"/>
      <c r="V540" s="38"/>
      <c r="W540" s="94"/>
      <c r="X540" s="38"/>
      <c r="Y540" s="38"/>
      <c r="Z540" s="38"/>
      <c r="AA540" s="38"/>
      <c r="AB540" s="38"/>
      <c r="AC540" s="38"/>
      <c r="AD540" s="38"/>
      <c r="AE540" s="38"/>
      <c r="AF540" s="38"/>
      <c r="AG540" s="38"/>
      <c r="AH540" s="38"/>
      <c r="AI540" s="38"/>
      <c r="AJ540" s="38"/>
    </row>
    <row r="541" spans="1:36">
      <c r="A541" s="96"/>
      <c r="B541" s="62"/>
      <c r="C541" s="62"/>
      <c r="D541" s="62"/>
      <c r="E541" s="89"/>
      <c r="F541" s="62"/>
      <c r="G541" s="48"/>
      <c r="H541" s="62"/>
      <c r="I541" s="48"/>
      <c r="J541" s="62"/>
      <c r="K541" s="81"/>
      <c r="L541" s="62"/>
      <c r="M541" s="62"/>
      <c r="N541" s="48"/>
      <c r="O541" s="89"/>
      <c r="P541" s="62"/>
      <c r="Q541" s="48"/>
      <c r="R541" s="26"/>
      <c r="S541" s="62"/>
      <c r="T541" s="48"/>
      <c r="U541" s="173"/>
      <c r="V541" s="38"/>
      <c r="W541" s="94"/>
      <c r="X541" s="38"/>
      <c r="Y541" s="38"/>
      <c r="Z541" s="38"/>
      <c r="AA541" s="38"/>
      <c r="AB541" s="38"/>
      <c r="AC541" s="38"/>
      <c r="AD541" s="38"/>
      <c r="AE541" s="38"/>
      <c r="AF541" s="38"/>
      <c r="AG541" s="38"/>
      <c r="AH541" s="38"/>
      <c r="AI541" s="38"/>
      <c r="AJ541" s="38"/>
    </row>
    <row r="542" spans="1:36">
      <c r="A542" s="96"/>
      <c r="B542" s="62"/>
      <c r="C542" s="62"/>
      <c r="D542" s="62"/>
      <c r="E542" s="89"/>
      <c r="F542" s="62"/>
      <c r="G542" s="48"/>
      <c r="H542" s="62"/>
      <c r="I542" s="48"/>
      <c r="J542" s="62"/>
      <c r="K542" s="81"/>
      <c r="L542" s="62"/>
      <c r="M542" s="62"/>
      <c r="N542" s="48"/>
      <c r="O542" s="89"/>
      <c r="P542" s="62"/>
      <c r="Q542" s="48"/>
      <c r="R542" s="26"/>
      <c r="S542" s="62"/>
      <c r="T542" s="48"/>
      <c r="U542" s="173"/>
      <c r="V542" s="38"/>
      <c r="W542" s="94"/>
      <c r="X542" s="38"/>
      <c r="Y542" s="38"/>
      <c r="Z542" s="38"/>
      <c r="AA542" s="38"/>
      <c r="AB542" s="38"/>
      <c r="AC542" s="38"/>
      <c r="AD542" s="38"/>
      <c r="AE542" s="38"/>
      <c r="AF542" s="38"/>
      <c r="AG542" s="38"/>
      <c r="AH542" s="38"/>
      <c r="AI542" s="38"/>
      <c r="AJ542" s="38"/>
    </row>
    <row r="543" spans="1:36">
      <c r="A543" s="96"/>
      <c r="B543" s="62"/>
      <c r="C543" s="62"/>
      <c r="D543" s="62"/>
      <c r="E543" s="89"/>
      <c r="F543" s="62"/>
      <c r="G543" s="48"/>
      <c r="H543" s="62"/>
      <c r="I543" s="48"/>
      <c r="J543" s="62"/>
      <c r="K543" s="81"/>
      <c r="L543" s="62"/>
      <c r="M543" s="62"/>
      <c r="N543" s="48"/>
      <c r="O543" s="89"/>
      <c r="P543" s="62"/>
      <c r="Q543" s="48"/>
      <c r="R543" s="26"/>
      <c r="S543" s="62"/>
      <c r="T543" s="48"/>
      <c r="U543" s="173"/>
      <c r="V543" s="38"/>
      <c r="W543" s="94"/>
      <c r="X543" s="38"/>
      <c r="Y543" s="38"/>
      <c r="Z543" s="38"/>
      <c r="AA543" s="38"/>
      <c r="AB543" s="38"/>
      <c r="AC543" s="38"/>
      <c r="AD543" s="38"/>
      <c r="AE543" s="38"/>
      <c r="AF543" s="38"/>
      <c r="AG543" s="38"/>
      <c r="AH543" s="38"/>
      <c r="AI543" s="38"/>
      <c r="AJ543" s="38"/>
    </row>
    <row r="544" spans="1:36">
      <c r="A544" s="96"/>
      <c r="B544" s="62"/>
      <c r="C544" s="62"/>
      <c r="D544" s="62"/>
      <c r="E544" s="89"/>
      <c r="F544" s="62"/>
      <c r="G544" s="48"/>
      <c r="H544" s="62"/>
      <c r="I544" s="48"/>
      <c r="J544" s="62"/>
      <c r="K544" s="81"/>
      <c r="L544" s="62"/>
      <c r="M544" s="62"/>
      <c r="N544" s="48"/>
      <c r="O544" s="89"/>
      <c r="P544" s="62"/>
      <c r="Q544" s="48"/>
      <c r="R544" s="26"/>
      <c r="S544" s="62"/>
      <c r="T544" s="48"/>
      <c r="U544" s="173"/>
      <c r="V544" s="38"/>
      <c r="W544" s="94"/>
      <c r="X544" s="38"/>
      <c r="Y544" s="38"/>
      <c r="Z544" s="38"/>
      <c r="AA544" s="38"/>
      <c r="AB544" s="38"/>
      <c r="AC544" s="38"/>
      <c r="AD544" s="38"/>
      <c r="AE544" s="38"/>
      <c r="AF544" s="38"/>
      <c r="AG544" s="38"/>
      <c r="AH544" s="38"/>
      <c r="AI544" s="38"/>
      <c r="AJ544" s="38"/>
    </row>
    <row r="545" spans="1:36">
      <c r="A545" s="96"/>
      <c r="B545" s="62"/>
      <c r="C545" s="62"/>
      <c r="D545" s="62"/>
      <c r="E545" s="89"/>
      <c r="F545" s="62"/>
      <c r="G545" s="48"/>
      <c r="H545" s="62"/>
      <c r="I545" s="48"/>
      <c r="J545" s="62"/>
      <c r="K545" s="81"/>
      <c r="L545" s="62"/>
      <c r="M545" s="62"/>
      <c r="N545" s="48"/>
      <c r="O545" s="89"/>
      <c r="P545" s="62"/>
      <c r="Q545" s="48"/>
      <c r="R545" s="26"/>
      <c r="S545" s="62"/>
      <c r="T545" s="48"/>
      <c r="U545" s="173"/>
      <c r="V545" s="38"/>
      <c r="W545" s="94"/>
      <c r="X545" s="38"/>
      <c r="Y545" s="38"/>
      <c r="Z545" s="38"/>
      <c r="AA545" s="38"/>
      <c r="AB545" s="38"/>
      <c r="AC545" s="38"/>
      <c r="AD545" s="38"/>
      <c r="AE545" s="38"/>
      <c r="AF545" s="38"/>
      <c r="AG545" s="38"/>
      <c r="AH545" s="38"/>
      <c r="AI545" s="38"/>
      <c r="AJ545" s="38"/>
    </row>
    <row r="546" spans="1:36">
      <c r="A546" s="96"/>
      <c r="B546" s="62"/>
      <c r="C546" s="62"/>
      <c r="D546" s="62"/>
      <c r="E546" s="89"/>
      <c r="F546" s="62"/>
      <c r="G546" s="48"/>
      <c r="H546" s="62"/>
      <c r="I546" s="48"/>
      <c r="J546" s="62"/>
      <c r="K546" s="81"/>
      <c r="L546" s="62"/>
      <c r="M546" s="62"/>
      <c r="N546" s="48"/>
      <c r="O546" s="89"/>
      <c r="P546" s="62"/>
      <c r="Q546" s="48"/>
      <c r="R546" s="26"/>
      <c r="S546" s="62"/>
      <c r="T546" s="48"/>
      <c r="U546" s="173"/>
      <c r="V546" s="38"/>
      <c r="W546" s="94"/>
      <c r="X546" s="38"/>
      <c r="Y546" s="38"/>
      <c r="Z546" s="38"/>
      <c r="AA546" s="38"/>
      <c r="AB546" s="38"/>
      <c r="AC546" s="38"/>
      <c r="AD546" s="38"/>
      <c r="AE546" s="38"/>
      <c r="AF546" s="38"/>
      <c r="AG546" s="38"/>
      <c r="AH546" s="38"/>
      <c r="AI546" s="38"/>
      <c r="AJ546" s="38"/>
    </row>
    <row r="547" spans="1:36">
      <c r="A547" s="96"/>
      <c r="B547" s="62"/>
      <c r="C547" s="62"/>
      <c r="D547" s="62"/>
      <c r="E547" s="89"/>
      <c r="F547" s="62"/>
      <c r="G547" s="48"/>
      <c r="H547" s="62"/>
      <c r="I547" s="48"/>
      <c r="J547" s="62"/>
      <c r="K547" s="81"/>
      <c r="L547" s="62"/>
      <c r="M547" s="62"/>
      <c r="N547" s="48"/>
      <c r="O547" s="89"/>
      <c r="P547" s="62"/>
      <c r="Q547" s="48"/>
      <c r="R547" s="26"/>
      <c r="S547" s="62"/>
      <c r="T547" s="48"/>
      <c r="U547" s="173"/>
      <c r="V547" s="38"/>
      <c r="W547" s="94"/>
      <c r="X547" s="38"/>
      <c r="Y547" s="38"/>
      <c r="Z547" s="38"/>
      <c r="AA547" s="38"/>
      <c r="AB547" s="38"/>
      <c r="AC547" s="38"/>
      <c r="AD547" s="38"/>
      <c r="AE547" s="38"/>
      <c r="AF547" s="38"/>
      <c r="AG547" s="38"/>
      <c r="AH547" s="38"/>
      <c r="AI547" s="38"/>
      <c r="AJ547" s="38"/>
    </row>
    <row r="548" spans="1:36">
      <c r="A548" s="96"/>
      <c r="B548" s="62"/>
      <c r="C548" s="62"/>
      <c r="D548" s="62"/>
      <c r="E548" s="89"/>
      <c r="F548" s="62"/>
      <c r="G548" s="48"/>
      <c r="H548" s="62"/>
      <c r="I548" s="48"/>
      <c r="J548" s="62"/>
      <c r="K548" s="81"/>
      <c r="L548" s="62"/>
      <c r="M548" s="62"/>
      <c r="N548" s="48"/>
      <c r="O548" s="89"/>
      <c r="P548" s="62"/>
      <c r="Q548" s="48"/>
      <c r="R548" s="26"/>
      <c r="S548" s="62"/>
      <c r="T548" s="48"/>
      <c r="U548" s="173"/>
      <c r="V548" s="38"/>
      <c r="W548" s="94"/>
      <c r="X548" s="38"/>
      <c r="Y548" s="38"/>
      <c r="Z548" s="38"/>
      <c r="AA548" s="38"/>
      <c r="AB548" s="38"/>
      <c r="AC548" s="38"/>
      <c r="AD548" s="38"/>
      <c r="AE548" s="38"/>
      <c r="AF548" s="38"/>
      <c r="AG548" s="38"/>
      <c r="AH548" s="38"/>
      <c r="AI548" s="38"/>
      <c r="AJ548" s="38"/>
    </row>
    <row r="549" spans="1:36">
      <c r="A549" s="96"/>
      <c r="B549" s="62"/>
      <c r="C549" s="62"/>
      <c r="D549" s="62"/>
      <c r="E549" s="89"/>
      <c r="F549" s="62"/>
      <c r="G549" s="48"/>
      <c r="H549" s="62"/>
      <c r="I549" s="48"/>
      <c r="J549" s="62"/>
      <c r="K549" s="81"/>
      <c r="L549" s="62"/>
      <c r="M549" s="62"/>
      <c r="N549" s="48"/>
      <c r="O549" s="89"/>
      <c r="P549" s="62"/>
      <c r="Q549" s="48"/>
      <c r="R549" s="26"/>
      <c r="S549" s="62"/>
      <c r="T549" s="48"/>
      <c r="U549" s="173"/>
      <c r="V549" s="38"/>
      <c r="W549" s="94"/>
      <c r="X549" s="38"/>
      <c r="Y549" s="38"/>
      <c r="Z549" s="38"/>
      <c r="AA549" s="38"/>
      <c r="AB549" s="38"/>
      <c r="AC549" s="38"/>
      <c r="AD549" s="38"/>
      <c r="AE549" s="38"/>
      <c r="AF549" s="38"/>
      <c r="AG549" s="38"/>
      <c r="AH549" s="38"/>
      <c r="AI549" s="38"/>
      <c r="AJ549" s="38"/>
    </row>
    <row r="550" spans="1:36">
      <c r="A550" s="96"/>
      <c r="B550" s="62"/>
      <c r="C550" s="62"/>
      <c r="D550" s="62"/>
      <c r="E550" s="89"/>
      <c r="F550" s="62"/>
      <c r="G550" s="48"/>
      <c r="H550" s="62"/>
      <c r="I550" s="48"/>
      <c r="J550" s="62"/>
      <c r="K550" s="81"/>
      <c r="L550" s="62"/>
      <c r="M550" s="62"/>
      <c r="N550" s="48"/>
      <c r="O550" s="89"/>
      <c r="P550" s="62"/>
      <c r="Q550" s="48"/>
      <c r="R550" s="26"/>
      <c r="S550" s="62"/>
      <c r="T550" s="48"/>
      <c r="U550" s="173"/>
      <c r="V550" s="38"/>
      <c r="W550" s="94"/>
      <c r="X550" s="38"/>
      <c r="Y550" s="38"/>
      <c r="Z550" s="38"/>
      <c r="AA550" s="38"/>
      <c r="AB550" s="38"/>
      <c r="AC550" s="38"/>
      <c r="AD550" s="38"/>
      <c r="AE550" s="38"/>
      <c r="AF550" s="38"/>
      <c r="AG550" s="38"/>
      <c r="AH550" s="38"/>
      <c r="AI550" s="38"/>
      <c r="AJ550" s="38"/>
    </row>
    <row r="551" spans="1:36">
      <c r="A551" s="96"/>
      <c r="B551" s="62"/>
      <c r="C551" s="62"/>
      <c r="D551" s="62"/>
      <c r="E551" s="89"/>
      <c r="F551" s="62"/>
      <c r="G551" s="48"/>
      <c r="H551" s="62"/>
      <c r="I551" s="48"/>
      <c r="J551" s="62"/>
      <c r="K551" s="81"/>
      <c r="L551" s="62"/>
      <c r="M551" s="62"/>
      <c r="N551" s="48"/>
      <c r="O551" s="89"/>
      <c r="P551" s="62"/>
      <c r="Q551" s="48"/>
      <c r="R551" s="26"/>
      <c r="S551" s="62"/>
      <c r="T551" s="48"/>
      <c r="U551" s="173"/>
      <c r="V551" s="38"/>
      <c r="W551" s="94"/>
      <c r="X551" s="38"/>
      <c r="Y551" s="38"/>
      <c r="Z551" s="38"/>
      <c r="AA551" s="38"/>
      <c r="AB551" s="38"/>
      <c r="AC551" s="38"/>
      <c r="AD551" s="38"/>
      <c r="AE551" s="38"/>
      <c r="AF551" s="38"/>
      <c r="AG551" s="38"/>
      <c r="AH551" s="38"/>
      <c r="AI551" s="38"/>
      <c r="AJ551" s="38"/>
    </row>
    <row r="552" spans="1:36">
      <c r="A552" s="96"/>
      <c r="B552" s="62"/>
      <c r="C552" s="62"/>
      <c r="D552" s="62"/>
      <c r="E552" s="89"/>
      <c r="F552" s="62"/>
      <c r="G552" s="48"/>
      <c r="H552" s="62"/>
      <c r="I552" s="48"/>
      <c r="J552" s="62"/>
      <c r="K552" s="81"/>
      <c r="L552" s="62"/>
      <c r="M552" s="62"/>
      <c r="N552" s="48"/>
      <c r="O552" s="89"/>
      <c r="P552" s="62"/>
      <c r="Q552" s="48"/>
      <c r="R552" s="26"/>
      <c r="S552" s="62"/>
      <c r="T552" s="48"/>
      <c r="U552" s="173"/>
      <c r="V552" s="38"/>
      <c r="W552" s="94"/>
      <c r="X552" s="38"/>
      <c r="Y552" s="38"/>
      <c r="Z552" s="38"/>
      <c r="AA552" s="38"/>
      <c r="AB552" s="38"/>
      <c r="AC552" s="38"/>
      <c r="AD552" s="38"/>
      <c r="AE552" s="38"/>
      <c r="AF552" s="38"/>
      <c r="AG552" s="38"/>
      <c r="AH552" s="38"/>
      <c r="AI552" s="38"/>
      <c r="AJ552" s="38"/>
    </row>
    <row r="553" spans="1:36">
      <c r="A553" s="96"/>
      <c r="B553" s="62"/>
      <c r="C553" s="62"/>
      <c r="D553" s="62"/>
      <c r="E553" s="89"/>
      <c r="F553" s="62"/>
      <c r="G553" s="48"/>
      <c r="H553" s="62"/>
      <c r="I553" s="48"/>
      <c r="J553" s="62"/>
      <c r="K553" s="81"/>
      <c r="L553" s="62"/>
      <c r="M553" s="62"/>
      <c r="N553" s="48"/>
      <c r="O553" s="89"/>
      <c r="P553" s="62"/>
      <c r="Q553" s="48"/>
      <c r="R553" s="26"/>
      <c r="S553" s="62"/>
      <c r="T553" s="48"/>
      <c r="U553" s="173"/>
      <c r="V553" s="38"/>
      <c r="W553" s="94"/>
      <c r="X553" s="38"/>
      <c r="Y553" s="38"/>
      <c r="Z553" s="38"/>
      <c r="AA553" s="38"/>
      <c r="AB553" s="38"/>
      <c r="AC553" s="38"/>
      <c r="AD553" s="38"/>
      <c r="AE553" s="38"/>
      <c r="AF553" s="38"/>
      <c r="AG553" s="38"/>
      <c r="AH553" s="38"/>
      <c r="AI553" s="38"/>
      <c r="AJ553" s="38"/>
    </row>
    <row r="554" spans="1:36">
      <c r="A554" s="96"/>
      <c r="B554" s="62"/>
      <c r="C554" s="62"/>
      <c r="D554" s="62"/>
      <c r="E554" s="89"/>
      <c r="F554" s="62"/>
      <c r="G554" s="48"/>
      <c r="H554" s="62"/>
      <c r="I554" s="48"/>
      <c r="J554" s="62"/>
      <c r="K554" s="81"/>
      <c r="L554" s="62"/>
      <c r="M554" s="62"/>
      <c r="N554" s="48"/>
      <c r="O554" s="89"/>
      <c r="P554" s="62"/>
      <c r="Q554" s="48"/>
      <c r="R554" s="26"/>
      <c r="S554" s="62"/>
      <c r="T554" s="48"/>
      <c r="U554" s="173"/>
      <c r="V554" s="38"/>
      <c r="W554" s="94"/>
      <c r="X554" s="38"/>
      <c r="Y554" s="38"/>
      <c r="Z554" s="38"/>
      <c r="AA554" s="38"/>
      <c r="AB554" s="38"/>
      <c r="AC554" s="38"/>
      <c r="AD554" s="38"/>
      <c r="AE554" s="38"/>
      <c r="AF554" s="38"/>
      <c r="AG554" s="38"/>
      <c r="AH554" s="38"/>
      <c r="AI554" s="38"/>
      <c r="AJ554" s="38"/>
    </row>
    <row r="555" spans="1:36">
      <c r="A555" s="96"/>
      <c r="B555" s="62"/>
      <c r="C555" s="62"/>
      <c r="D555" s="62"/>
      <c r="E555" s="89"/>
      <c r="F555" s="62"/>
      <c r="G555" s="48"/>
      <c r="H555" s="62"/>
      <c r="I555" s="48"/>
      <c r="J555" s="62"/>
      <c r="K555" s="81"/>
      <c r="L555" s="62"/>
      <c r="M555" s="62"/>
      <c r="N555" s="48"/>
      <c r="O555" s="89"/>
      <c r="P555" s="62"/>
      <c r="Q555" s="48"/>
      <c r="R555" s="26"/>
      <c r="S555" s="62"/>
      <c r="T555" s="48"/>
      <c r="U555" s="173"/>
      <c r="V555" s="38"/>
      <c r="W555" s="94"/>
      <c r="X555" s="38"/>
      <c r="Y555" s="38"/>
      <c r="Z555" s="38"/>
      <c r="AA555" s="38"/>
      <c r="AB555" s="38"/>
      <c r="AC555" s="38"/>
      <c r="AD555" s="38"/>
      <c r="AE555" s="38"/>
      <c r="AF555" s="38"/>
      <c r="AG555" s="38"/>
      <c r="AH555" s="38"/>
      <c r="AI555" s="38"/>
      <c r="AJ555" s="38"/>
    </row>
    <row r="556" spans="1:36">
      <c r="A556" s="96"/>
      <c r="B556" s="62"/>
      <c r="C556" s="62"/>
      <c r="D556" s="62"/>
      <c r="E556" s="89"/>
      <c r="F556" s="62"/>
      <c r="G556" s="48"/>
      <c r="H556" s="62"/>
      <c r="I556" s="48"/>
      <c r="J556" s="62"/>
      <c r="K556" s="81"/>
      <c r="L556" s="62"/>
      <c r="M556" s="62"/>
      <c r="N556" s="48"/>
      <c r="O556" s="89"/>
      <c r="P556" s="62"/>
      <c r="Q556" s="48"/>
      <c r="R556" s="26"/>
      <c r="S556" s="62"/>
      <c r="T556" s="48"/>
      <c r="U556" s="173"/>
      <c r="V556" s="38"/>
      <c r="W556" s="94"/>
      <c r="X556" s="38"/>
      <c r="Y556" s="38"/>
      <c r="Z556" s="38"/>
      <c r="AA556" s="38"/>
      <c r="AB556" s="38"/>
      <c r="AC556" s="38"/>
      <c r="AD556" s="38"/>
      <c r="AE556" s="38"/>
      <c r="AF556" s="38"/>
      <c r="AG556" s="38"/>
      <c r="AH556" s="38"/>
      <c r="AI556" s="38"/>
      <c r="AJ556" s="38"/>
    </row>
    <row r="557" spans="1:36">
      <c r="A557" s="96"/>
      <c r="B557" s="62"/>
      <c r="C557" s="62"/>
      <c r="D557" s="62"/>
      <c r="E557" s="89"/>
      <c r="F557" s="62"/>
      <c r="G557" s="48"/>
      <c r="H557" s="62"/>
      <c r="I557" s="48"/>
      <c r="J557" s="62"/>
      <c r="K557" s="81"/>
      <c r="L557" s="62"/>
      <c r="M557" s="62"/>
      <c r="N557" s="48"/>
      <c r="O557" s="89"/>
      <c r="P557" s="62"/>
      <c r="Q557" s="48"/>
      <c r="R557" s="26"/>
      <c r="S557" s="62"/>
      <c r="T557" s="48"/>
      <c r="U557" s="173"/>
      <c r="V557" s="38"/>
      <c r="W557" s="94"/>
      <c r="X557" s="38"/>
      <c r="Y557" s="38"/>
      <c r="Z557" s="38"/>
      <c r="AA557" s="38"/>
      <c r="AB557" s="38"/>
      <c r="AC557" s="38"/>
      <c r="AD557" s="38"/>
      <c r="AE557" s="38"/>
      <c r="AF557" s="38"/>
      <c r="AG557" s="38"/>
      <c r="AH557" s="38"/>
      <c r="AI557" s="38"/>
      <c r="AJ557" s="38"/>
    </row>
    <row r="558" spans="1:36">
      <c r="A558" s="96"/>
      <c r="B558" s="62"/>
      <c r="C558" s="62"/>
      <c r="D558" s="62"/>
      <c r="E558" s="89"/>
      <c r="F558" s="62"/>
      <c r="G558" s="48"/>
      <c r="H558" s="62"/>
      <c r="I558" s="48"/>
      <c r="J558" s="62"/>
      <c r="K558" s="81"/>
      <c r="L558" s="62"/>
      <c r="M558" s="62"/>
      <c r="N558" s="48"/>
      <c r="O558" s="89"/>
      <c r="P558" s="62"/>
      <c r="Q558" s="48"/>
      <c r="R558" s="26"/>
      <c r="S558" s="62"/>
      <c r="T558" s="48"/>
      <c r="U558" s="173"/>
      <c r="V558" s="38"/>
      <c r="W558" s="94"/>
      <c r="X558" s="38"/>
      <c r="Y558" s="38"/>
      <c r="Z558" s="38"/>
      <c r="AA558" s="38"/>
      <c r="AB558" s="38"/>
      <c r="AC558" s="38"/>
      <c r="AD558" s="38"/>
      <c r="AE558" s="38"/>
      <c r="AF558" s="38"/>
      <c r="AG558" s="38"/>
      <c r="AH558" s="38"/>
      <c r="AI558" s="38"/>
      <c r="AJ558" s="38"/>
    </row>
    <row r="559" spans="1:36">
      <c r="A559" s="96"/>
      <c r="B559" s="62"/>
      <c r="C559" s="62"/>
      <c r="D559" s="62"/>
      <c r="E559" s="89"/>
      <c r="F559" s="62"/>
      <c r="G559" s="48"/>
      <c r="H559" s="62"/>
      <c r="I559" s="48"/>
      <c r="J559" s="62"/>
      <c r="K559" s="81"/>
      <c r="L559" s="62"/>
      <c r="M559" s="62"/>
      <c r="N559" s="48"/>
      <c r="O559" s="89"/>
      <c r="P559" s="62"/>
      <c r="Q559" s="48"/>
      <c r="R559" s="26"/>
      <c r="S559" s="62"/>
      <c r="T559" s="48"/>
      <c r="U559" s="173"/>
      <c r="V559" s="38"/>
      <c r="W559" s="94"/>
      <c r="X559" s="38"/>
      <c r="Y559" s="38"/>
      <c r="Z559" s="38"/>
      <c r="AA559" s="38"/>
      <c r="AB559" s="38"/>
      <c r="AC559" s="38"/>
      <c r="AD559" s="38"/>
      <c r="AE559" s="38"/>
      <c r="AF559" s="38"/>
      <c r="AG559" s="38"/>
      <c r="AH559" s="38"/>
      <c r="AI559" s="38"/>
      <c r="AJ559" s="38"/>
    </row>
    <row r="560" spans="1:36">
      <c r="A560" s="96"/>
      <c r="B560" s="62"/>
      <c r="C560" s="62"/>
      <c r="D560" s="62"/>
      <c r="E560" s="89"/>
      <c r="F560" s="62"/>
      <c r="G560" s="48"/>
      <c r="H560" s="62"/>
      <c r="I560" s="48"/>
      <c r="J560" s="62"/>
      <c r="K560" s="81"/>
      <c r="L560" s="62"/>
      <c r="M560" s="62"/>
      <c r="N560" s="48"/>
      <c r="O560" s="89"/>
      <c r="P560" s="62"/>
      <c r="Q560" s="48"/>
      <c r="R560" s="26"/>
      <c r="S560" s="62"/>
      <c r="T560" s="48"/>
      <c r="U560" s="173"/>
      <c r="V560" s="38"/>
      <c r="W560" s="94"/>
      <c r="X560" s="38"/>
      <c r="Y560" s="38"/>
      <c r="Z560" s="38"/>
      <c r="AA560" s="38"/>
      <c r="AB560" s="38"/>
      <c r="AC560" s="38"/>
      <c r="AD560" s="38"/>
      <c r="AE560" s="38"/>
      <c r="AF560" s="38"/>
      <c r="AG560" s="38"/>
      <c r="AH560" s="38"/>
      <c r="AI560" s="38"/>
      <c r="AJ560" s="38"/>
    </row>
    <row r="561" spans="1:36">
      <c r="A561" s="96"/>
      <c r="B561" s="62"/>
      <c r="C561" s="62"/>
      <c r="D561" s="62"/>
      <c r="E561" s="89"/>
      <c r="F561" s="62"/>
      <c r="G561" s="48"/>
      <c r="H561" s="62"/>
      <c r="I561" s="48"/>
      <c r="J561" s="62"/>
      <c r="K561" s="81"/>
      <c r="L561" s="62"/>
      <c r="M561" s="62"/>
      <c r="N561" s="48"/>
      <c r="O561" s="89"/>
      <c r="P561" s="62"/>
      <c r="Q561" s="48"/>
      <c r="R561" s="26"/>
      <c r="S561" s="62"/>
      <c r="T561" s="48"/>
      <c r="U561" s="173"/>
      <c r="V561" s="38"/>
      <c r="W561" s="94"/>
      <c r="X561" s="38"/>
      <c r="Y561" s="38"/>
      <c r="Z561" s="38"/>
      <c r="AA561" s="38"/>
      <c r="AB561" s="38"/>
      <c r="AC561" s="38"/>
      <c r="AD561" s="38"/>
      <c r="AE561" s="38"/>
      <c r="AF561" s="38"/>
      <c r="AG561" s="38"/>
      <c r="AH561" s="38"/>
      <c r="AI561" s="38"/>
      <c r="AJ561" s="38"/>
    </row>
    <row r="562" spans="1:36">
      <c r="A562" s="96"/>
      <c r="B562" s="62"/>
      <c r="C562" s="62"/>
      <c r="D562" s="62"/>
      <c r="E562" s="89"/>
      <c r="F562" s="62"/>
      <c r="G562" s="48"/>
      <c r="H562" s="62"/>
      <c r="I562" s="48"/>
      <c r="J562" s="62"/>
      <c r="K562" s="81"/>
      <c r="L562" s="62"/>
      <c r="M562" s="62"/>
      <c r="N562" s="48"/>
      <c r="O562" s="89"/>
      <c r="P562" s="62"/>
      <c r="Q562" s="48"/>
      <c r="R562" s="26"/>
      <c r="S562" s="62"/>
      <c r="T562" s="48"/>
      <c r="U562" s="173"/>
      <c r="V562" s="38"/>
      <c r="W562" s="94"/>
      <c r="X562" s="38"/>
      <c r="Y562" s="38"/>
      <c r="Z562" s="38"/>
      <c r="AA562" s="38"/>
      <c r="AB562" s="38"/>
      <c r="AC562" s="38"/>
      <c r="AD562" s="38"/>
      <c r="AE562" s="38"/>
      <c r="AF562" s="38"/>
      <c r="AG562" s="38"/>
      <c r="AH562" s="38"/>
      <c r="AI562" s="38"/>
      <c r="AJ562" s="38"/>
    </row>
    <row r="563" spans="1:36">
      <c r="A563" s="96"/>
      <c r="B563" s="62"/>
      <c r="C563" s="62"/>
      <c r="D563" s="62"/>
      <c r="E563" s="89"/>
      <c r="F563" s="62"/>
      <c r="G563" s="48"/>
      <c r="H563" s="62"/>
      <c r="I563" s="48"/>
      <c r="J563" s="62"/>
      <c r="K563" s="81"/>
      <c r="L563" s="62"/>
      <c r="M563" s="62"/>
      <c r="N563" s="48"/>
      <c r="O563" s="89"/>
      <c r="P563" s="62"/>
      <c r="Q563" s="48"/>
      <c r="R563" s="26"/>
      <c r="S563" s="62"/>
      <c r="T563" s="48"/>
      <c r="U563" s="173"/>
      <c r="V563" s="38"/>
      <c r="W563" s="94"/>
      <c r="X563" s="38"/>
      <c r="Y563" s="38"/>
      <c r="Z563" s="38"/>
      <c r="AA563" s="38"/>
      <c r="AB563" s="38"/>
      <c r="AC563" s="38"/>
      <c r="AD563" s="38"/>
      <c r="AE563" s="38"/>
      <c r="AF563" s="38"/>
      <c r="AG563" s="38"/>
      <c r="AH563" s="38"/>
      <c r="AI563" s="38"/>
      <c r="AJ563" s="38"/>
    </row>
    <row r="564" spans="1:36">
      <c r="A564" s="96"/>
      <c r="B564" s="62"/>
      <c r="C564" s="62"/>
      <c r="D564" s="62"/>
      <c r="E564" s="89"/>
      <c r="F564" s="62"/>
      <c r="G564" s="48"/>
      <c r="H564" s="62"/>
      <c r="I564" s="48"/>
      <c r="J564" s="62"/>
      <c r="K564" s="81"/>
      <c r="L564" s="62"/>
      <c r="M564" s="62"/>
      <c r="N564" s="48"/>
      <c r="O564" s="89"/>
      <c r="P564" s="62"/>
      <c r="Q564" s="48"/>
      <c r="R564" s="26"/>
      <c r="S564" s="62"/>
      <c r="T564" s="48"/>
      <c r="U564" s="173"/>
      <c r="V564" s="38"/>
      <c r="W564" s="94"/>
      <c r="X564" s="38"/>
      <c r="Y564" s="38"/>
      <c r="Z564" s="38"/>
      <c r="AA564" s="38"/>
      <c r="AB564" s="38"/>
      <c r="AC564" s="38"/>
      <c r="AD564" s="38"/>
      <c r="AE564" s="38"/>
      <c r="AF564" s="38"/>
      <c r="AG564" s="38"/>
      <c r="AH564" s="38"/>
      <c r="AI564" s="38"/>
      <c r="AJ564" s="38"/>
    </row>
    <row r="565" spans="1:36">
      <c r="A565" s="96"/>
      <c r="B565" s="62"/>
      <c r="C565" s="62"/>
      <c r="D565" s="62"/>
      <c r="E565" s="89"/>
      <c r="F565" s="62"/>
      <c r="G565" s="48"/>
      <c r="H565" s="62"/>
      <c r="I565" s="48"/>
      <c r="J565" s="62"/>
      <c r="K565" s="81"/>
      <c r="L565" s="62"/>
      <c r="M565" s="62"/>
      <c r="N565" s="48"/>
      <c r="O565" s="89"/>
      <c r="P565" s="62"/>
      <c r="Q565" s="48"/>
      <c r="R565" s="26"/>
      <c r="S565" s="62"/>
      <c r="T565" s="48"/>
      <c r="U565" s="173"/>
      <c r="V565" s="38"/>
      <c r="W565" s="94"/>
      <c r="X565" s="38"/>
      <c r="Y565" s="38"/>
      <c r="Z565" s="38"/>
      <c r="AA565" s="38"/>
      <c r="AB565" s="38"/>
      <c r="AC565" s="38"/>
      <c r="AD565" s="38"/>
      <c r="AE565" s="38"/>
      <c r="AF565" s="38"/>
      <c r="AG565" s="38"/>
      <c r="AH565" s="38"/>
      <c r="AI565" s="38"/>
      <c r="AJ565" s="38"/>
    </row>
    <row r="566" spans="1:36">
      <c r="A566" s="96"/>
      <c r="B566" s="62"/>
      <c r="C566" s="62"/>
      <c r="D566" s="62"/>
      <c r="E566" s="89"/>
      <c r="F566" s="62"/>
      <c r="G566" s="48"/>
      <c r="H566" s="62"/>
      <c r="I566" s="48"/>
      <c r="J566" s="62"/>
      <c r="K566" s="81"/>
      <c r="L566" s="62"/>
      <c r="M566" s="62"/>
      <c r="N566" s="48"/>
      <c r="O566" s="89"/>
      <c r="P566" s="62"/>
      <c r="Q566" s="48"/>
      <c r="R566" s="26"/>
      <c r="S566" s="62"/>
      <c r="T566" s="48"/>
      <c r="U566" s="173"/>
      <c r="V566" s="38"/>
      <c r="W566" s="94"/>
      <c r="X566" s="38"/>
      <c r="Y566" s="38"/>
      <c r="Z566" s="38"/>
      <c r="AA566" s="38"/>
      <c r="AB566" s="38"/>
      <c r="AC566" s="38"/>
      <c r="AD566" s="38"/>
      <c r="AE566" s="38"/>
      <c r="AF566" s="38"/>
      <c r="AG566" s="38"/>
      <c r="AH566" s="38"/>
      <c r="AI566" s="38"/>
      <c r="AJ566" s="38"/>
    </row>
    <row r="567" spans="1:36">
      <c r="A567" s="96"/>
      <c r="B567" s="62"/>
      <c r="C567" s="62"/>
      <c r="D567" s="62"/>
      <c r="E567" s="89"/>
      <c r="F567" s="62"/>
      <c r="G567" s="48"/>
      <c r="H567" s="62"/>
      <c r="I567" s="48"/>
      <c r="J567" s="62"/>
      <c r="K567" s="81"/>
      <c r="L567" s="62"/>
      <c r="M567" s="62"/>
      <c r="N567" s="48"/>
      <c r="O567" s="89"/>
      <c r="P567" s="62"/>
      <c r="Q567" s="48"/>
      <c r="R567" s="26"/>
      <c r="S567" s="62"/>
      <c r="T567" s="48"/>
      <c r="U567" s="173"/>
      <c r="V567" s="38"/>
      <c r="W567" s="94"/>
      <c r="X567" s="38"/>
      <c r="Y567" s="38"/>
      <c r="Z567" s="38"/>
      <c r="AA567" s="38"/>
      <c r="AB567" s="38"/>
      <c r="AC567" s="38"/>
      <c r="AD567" s="38"/>
      <c r="AE567" s="38"/>
      <c r="AF567" s="38"/>
      <c r="AG567" s="38"/>
      <c r="AH567" s="38"/>
      <c r="AI567" s="38"/>
      <c r="AJ567" s="38"/>
    </row>
    <row r="568" spans="1:36">
      <c r="A568" s="96"/>
      <c r="B568" s="62"/>
      <c r="C568" s="62"/>
      <c r="D568" s="62"/>
      <c r="E568" s="89"/>
      <c r="F568" s="62"/>
      <c r="G568" s="48"/>
      <c r="H568" s="62"/>
      <c r="I568" s="48"/>
      <c r="J568" s="62"/>
      <c r="K568" s="81"/>
      <c r="L568" s="62"/>
      <c r="M568" s="62"/>
      <c r="N568" s="48"/>
      <c r="O568" s="89"/>
      <c r="P568" s="62"/>
      <c r="Q568" s="48"/>
      <c r="R568" s="26"/>
      <c r="S568" s="62"/>
      <c r="T568" s="48"/>
      <c r="U568" s="173"/>
      <c r="V568" s="38"/>
      <c r="W568" s="94"/>
      <c r="X568" s="38"/>
      <c r="Y568" s="38"/>
      <c r="Z568" s="38"/>
      <c r="AA568" s="38"/>
      <c r="AB568" s="38"/>
      <c r="AC568" s="38"/>
      <c r="AD568" s="38"/>
      <c r="AE568" s="38"/>
      <c r="AF568" s="38"/>
      <c r="AG568" s="38"/>
      <c r="AH568" s="38"/>
      <c r="AI568" s="38"/>
      <c r="AJ568" s="38"/>
    </row>
    <row r="569" spans="1:36">
      <c r="A569" s="96"/>
      <c r="B569" s="62"/>
      <c r="C569" s="62"/>
      <c r="D569" s="62"/>
      <c r="E569" s="89"/>
      <c r="F569" s="62"/>
      <c r="G569" s="48"/>
      <c r="H569" s="62"/>
      <c r="I569" s="48"/>
      <c r="J569" s="62"/>
      <c r="K569" s="81"/>
      <c r="L569" s="62"/>
      <c r="M569" s="62"/>
      <c r="N569" s="48"/>
      <c r="O569" s="89"/>
      <c r="P569" s="62"/>
      <c r="Q569" s="48"/>
      <c r="R569" s="26"/>
      <c r="S569" s="62"/>
      <c r="T569" s="48"/>
      <c r="U569" s="173"/>
      <c r="V569" s="38"/>
      <c r="W569" s="94"/>
      <c r="X569" s="38"/>
      <c r="Y569" s="38"/>
      <c r="Z569" s="38"/>
      <c r="AA569" s="38"/>
      <c r="AB569" s="38"/>
      <c r="AC569" s="38"/>
      <c r="AD569" s="38"/>
      <c r="AE569" s="38"/>
      <c r="AF569" s="38"/>
      <c r="AG569" s="38"/>
      <c r="AH569" s="38"/>
      <c r="AI569" s="38"/>
      <c r="AJ569" s="38"/>
    </row>
    <row r="570" spans="1:36">
      <c r="A570" s="96"/>
      <c r="B570" s="62"/>
      <c r="C570" s="62"/>
      <c r="D570" s="62"/>
      <c r="E570" s="89"/>
      <c r="F570" s="62"/>
      <c r="G570" s="48"/>
      <c r="H570" s="62"/>
      <c r="I570" s="48"/>
      <c r="J570" s="62"/>
      <c r="K570" s="81"/>
      <c r="L570" s="62"/>
      <c r="M570" s="62"/>
      <c r="N570" s="48"/>
      <c r="O570" s="89"/>
      <c r="P570" s="62"/>
      <c r="Q570" s="48"/>
      <c r="R570" s="26"/>
      <c r="S570" s="62"/>
      <c r="T570" s="48"/>
      <c r="U570" s="173"/>
      <c r="V570" s="38"/>
      <c r="W570" s="94"/>
      <c r="X570" s="38"/>
      <c r="Y570" s="38"/>
      <c r="Z570" s="38"/>
      <c r="AA570" s="38"/>
      <c r="AB570" s="38"/>
      <c r="AC570" s="38"/>
      <c r="AD570" s="38"/>
      <c r="AE570" s="38"/>
      <c r="AF570" s="38"/>
      <c r="AG570" s="38"/>
      <c r="AH570" s="38"/>
      <c r="AI570" s="38"/>
      <c r="AJ570" s="38"/>
    </row>
    <row r="571" spans="1:36">
      <c r="A571" s="96"/>
      <c r="B571" s="62"/>
      <c r="C571" s="62"/>
      <c r="D571" s="62"/>
      <c r="E571" s="89"/>
      <c r="F571" s="62"/>
      <c r="G571" s="48"/>
      <c r="H571" s="62"/>
      <c r="I571" s="48"/>
      <c r="J571" s="62"/>
      <c r="K571" s="81"/>
      <c r="L571" s="62"/>
      <c r="M571" s="62"/>
      <c r="N571" s="48"/>
      <c r="O571" s="89"/>
      <c r="P571" s="62"/>
      <c r="Q571" s="48"/>
      <c r="R571" s="26"/>
      <c r="S571" s="62"/>
      <c r="T571" s="48"/>
      <c r="U571" s="173"/>
      <c r="V571" s="38"/>
      <c r="W571" s="94"/>
      <c r="X571" s="38"/>
      <c r="Y571" s="38"/>
      <c r="Z571" s="38"/>
      <c r="AA571" s="38"/>
      <c r="AB571" s="38"/>
      <c r="AC571" s="38"/>
      <c r="AD571" s="38"/>
      <c r="AE571" s="38"/>
      <c r="AF571" s="38"/>
      <c r="AG571" s="38"/>
      <c r="AH571" s="38"/>
      <c r="AI571" s="38"/>
      <c r="AJ571" s="38"/>
    </row>
    <row r="572" spans="1:36">
      <c r="A572" s="96"/>
      <c r="B572" s="62"/>
      <c r="C572" s="62"/>
      <c r="D572" s="62"/>
      <c r="E572" s="89"/>
      <c r="F572" s="62"/>
      <c r="G572" s="48"/>
      <c r="H572" s="62"/>
      <c r="I572" s="48"/>
      <c r="J572" s="62"/>
      <c r="K572" s="81"/>
      <c r="L572" s="62"/>
      <c r="M572" s="62"/>
      <c r="N572" s="48"/>
      <c r="O572" s="89"/>
      <c r="P572" s="62"/>
      <c r="Q572" s="48"/>
      <c r="R572" s="26"/>
      <c r="S572" s="62"/>
      <c r="T572" s="48"/>
      <c r="U572" s="173"/>
      <c r="V572" s="38"/>
      <c r="W572" s="94"/>
      <c r="X572" s="38"/>
      <c r="Y572" s="38"/>
      <c r="Z572" s="38"/>
      <c r="AA572" s="38"/>
      <c r="AB572" s="38"/>
      <c r="AC572" s="38"/>
      <c r="AD572" s="38"/>
      <c r="AE572" s="38"/>
      <c r="AF572" s="38"/>
      <c r="AG572" s="38"/>
      <c r="AH572" s="38"/>
      <c r="AI572" s="38"/>
      <c r="AJ572" s="38"/>
    </row>
    <row r="573" spans="1:36">
      <c r="A573" s="96"/>
      <c r="B573" s="62"/>
      <c r="C573" s="62"/>
      <c r="D573" s="62"/>
      <c r="E573" s="89"/>
      <c r="F573" s="62"/>
      <c r="G573" s="48"/>
      <c r="H573" s="62"/>
      <c r="I573" s="48"/>
      <c r="J573" s="62"/>
      <c r="K573" s="81"/>
      <c r="L573" s="62"/>
      <c r="M573" s="62"/>
      <c r="N573" s="48"/>
      <c r="O573" s="89"/>
      <c r="P573" s="62"/>
      <c r="Q573" s="48"/>
      <c r="R573" s="26"/>
      <c r="S573" s="62"/>
      <c r="T573" s="48"/>
      <c r="U573" s="173"/>
      <c r="V573" s="38"/>
      <c r="W573" s="94"/>
      <c r="X573" s="38"/>
      <c r="Y573" s="38"/>
      <c r="Z573" s="38"/>
      <c r="AA573" s="38"/>
      <c r="AB573" s="38"/>
      <c r="AC573" s="38"/>
      <c r="AD573" s="38"/>
      <c r="AE573" s="38"/>
      <c r="AF573" s="38"/>
      <c r="AG573" s="38"/>
      <c r="AH573" s="38"/>
      <c r="AI573" s="38"/>
      <c r="AJ573" s="38"/>
    </row>
    <row r="574" spans="1:36">
      <c r="A574" s="96"/>
      <c r="B574" s="62"/>
      <c r="C574" s="62"/>
      <c r="D574" s="62"/>
      <c r="E574" s="89"/>
      <c r="F574" s="62"/>
      <c r="G574" s="48"/>
      <c r="H574" s="62"/>
      <c r="I574" s="48"/>
      <c r="J574" s="62"/>
      <c r="K574" s="81"/>
      <c r="L574" s="62"/>
      <c r="M574" s="62"/>
      <c r="N574" s="48"/>
      <c r="O574" s="89"/>
      <c r="P574" s="62"/>
      <c r="Q574" s="48"/>
      <c r="R574" s="26"/>
      <c r="S574" s="62"/>
      <c r="T574" s="48"/>
      <c r="U574" s="173"/>
      <c r="V574" s="38"/>
      <c r="W574" s="94"/>
      <c r="X574" s="38"/>
      <c r="Y574" s="38"/>
      <c r="Z574" s="38"/>
      <c r="AA574" s="38"/>
      <c r="AB574" s="38"/>
      <c r="AC574" s="38"/>
      <c r="AD574" s="38"/>
      <c r="AE574" s="38"/>
      <c r="AF574" s="38"/>
      <c r="AG574" s="38"/>
      <c r="AH574" s="38"/>
      <c r="AI574" s="38"/>
      <c r="AJ574" s="38"/>
    </row>
    <row r="575" spans="1:36">
      <c r="A575" s="96"/>
      <c r="B575" s="62"/>
      <c r="C575" s="62"/>
      <c r="D575" s="62"/>
      <c r="E575" s="89"/>
      <c r="F575" s="62"/>
      <c r="G575" s="48"/>
      <c r="H575" s="62"/>
      <c r="I575" s="48"/>
      <c r="J575" s="62"/>
      <c r="K575" s="81"/>
      <c r="L575" s="62"/>
      <c r="M575" s="62"/>
      <c r="N575" s="48"/>
      <c r="O575" s="89"/>
      <c r="P575" s="62"/>
      <c r="Q575" s="48"/>
      <c r="R575" s="26"/>
      <c r="S575" s="62"/>
      <c r="T575" s="48"/>
      <c r="U575" s="173"/>
      <c r="V575" s="38"/>
      <c r="W575" s="94"/>
      <c r="X575" s="38"/>
      <c r="Y575" s="38"/>
      <c r="Z575" s="38"/>
      <c r="AA575" s="38"/>
      <c r="AB575" s="38"/>
      <c r="AC575" s="38"/>
      <c r="AD575" s="38"/>
      <c r="AE575" s="38"/>
      <c r="AF575" s="38"/>
      <c r="AG575" s="38"/>
      <c r="AH575" s="38"/>
      <c r="AI575" s="38"/>
      <c r="AJ575" s="38"/>
    </row>
    <row r="576" spans="1:36">
      <c r="A576" s="96"/>
      <c r="B576" s="62"/>
      <c r="C576" s="62"/>
      <c r="D576" s="62"/>
      <c r="E576" s="89"/>
      <c r="F576" s="62"/>
      <c r="G576" s="48"/>
      <c r="H576" s="62"/>
      <c r="I576" s="48"/>
      <c r="J576" s="62"/>
      <c r="K576" s="81"/>
      <c r="L576" s="62"/>
      <c r="M576" s="62"/>
      <c r="N576" s="48"/>
      <c r="O576" s="89"/>
      <c r="P576" s="62"/>
      <c r="Q576" s="48"/>
      <c r="R576" s="26"/>
      <c r="S576" s="62"/>
      <c r="T576" s="48"/>
      <c r="U576" s="173"/>
      <c r="V576" s="38"/>
      <c r="W576" s="94"/>
      <c r="X576" s="38"/>
      <c r="Y576" s="38"/>
      <c r="Z576" s="38"/>
      <c r="AA576" s="38"/>
      <c r="AB576" s="38"/>
      <c r="AC576" s="38"/>
      <c r="AD576" s="38"/>
      <c r="AE576" s="38"/>
      <c r="AF576" s="38"/>
      <c r="AG576" s="38"/>
      <c r="AH576" s="38"/>
      <c r="AI576" s="38"/>
      <c r="AJ576" s="38"/>
    </row>
    <row r="577" spans="1:36">
      <c r="A577" s="96"/>
      <c r="B577" s="62"/>
      <c r="C577" s="62"/>
      <c r="D577" s="62"/>
      <c r="E577" s="89"/>
      <c r="F577" s="62"/>
      <c r="G577" s="48"/>
      <c r="H577" s="62"/>
      <c r="I577" s="48"/>
      <c r="J577" s="62"/>
      <c r="K577" s="81"/>
      <c r="L577" s="62"/>
      <c r="M577" s="62"/>
      <c r="N577" s="48"/>
      <c r="O577" s="89"/>
      <c r="P577" s="62"/>
      <c r="Q577" s="48"/>
      <c r="R577" s="26"/>
      <c r="S577" s="62"/>
      <c r="T577" s="48"/>
      <c r="U577" s="173"/>
      <c r="V577" s="38"/>
      <c r="W577" s="94"/>
      <c r="X577" s="38"/>
      <c r="Y577" s="38"/>
      <c r="Z577" s="38"/>
      <c r="AA577" s="38"/>
      <c r="AB577" s="38"/>
      <c r="AC577" s="38"/>
      <c r="AD577" s="38"/>
      <c r="AE577" s="38"/>
      <c r="AF577" s="38"/>
      <c r="AG577" s="38"/>
      <c r="AH577" s="38"/>
      <c r="AI577" s="38"/>
      <c r="AJ577" s="38"/>
    </row>
    <row r="578" spans="1:36">
      <c r="A578" s="96"/>
      <c r="B578" s="62"/>
      <c r="C578" s="62"/>
      <c r="D578" s="62"/>
      <c r="E578" s="89"/>
      <c r="F578" s="62"/>
      <c r="G578" s="48"/>
      <c r="H578" s="62"/>
      <c r="I578" s="48"/>
      <c r="J578" s="62"/>
      <c r="K578" s="81"/>
      <c r="L578" s="62"/>
      <c r="M578" s="62"/>
      <c r="N578" s="48"/>
      <c r="O578" s="89"/>
      <c r="P578" s="62"/>
      <c r="Q578" s="48"/>
      <c r="R578" s="26"/>
      <c r="S578" s="62"/>
      <c r="T578" s="48"/>
      <c r="U578" s="173"/>
      <c r="V578" s="38"/>
      <c r="W578" s="94"/>
      <c r="X578" s="38"/>
      <c r="Y578" s="38"/>
      <c r="Z578" s="38"/>
      <c r="AA578" s="38"/>
      <c r="AB578" s="38"/>
      <c r="AC578" s="38"/>
      <c r="AD578" s="38"/>
      <c r="AE578" s="38"/>
      <c r="AF578" s="38"/>
      <c r="AG578" s="38"/>
      <c r="AH578" s="38"/>
      <c r="AI578" s="38"/>
      <c r="AJ578" s="38"/>
    </row>
    <row r="579" spans="1:36">
      <c r="A579" s="96"/>
      <c r="B579" s="62"/>
      <c r="C579" s="62"/>
      <c r="D579" s="62"/>
      <c r="E579" s="89"/>
      <c r="F579" s="62"/>
      <c r="G579" s="48"/>
      <c r="H579" s="62"/>
      <c r="I579" s="48"/>
      <c r="J579" s="62"/>
      <c r="K579" s="81"/>
      <c r="L579" s="62"/>
      <c r="M579" s="62"/>
      <c r="N579" s="48"/>
      <c r="O579" s="89"/>
      <c r="P579" s="62"/>
      <c r="Q579" s="48"/>
      <c r="R579" s="26"/>
      <c r="S579" s="62"/>
      <c r="T579" s="48"/>
      <c r="U579" s="173"/>
      <c r="V579" s="38"/>
      <c r="W579" s="94"/>
      <c r="X579" s="38"/>
      <c r="Y579" s="38"/>
      <c r="Z579" s="38"/>
      <c r="AA579" s="38"/>
      <c r="AB579" s="38"/>
      <c r="AC579" s="38"/>
      <c r="AD579" s="38"/>
      <c r="AE579" s="38"/>
      <c r="AF579" s="38"/>
      <c r="AG579" s="38"/>
      <c r="AH579" s="38"/>
      <c r="AI579" s="38"/>
      <c r="AJ579" s="38"/>
    </row>
    <row r="580" spans="1:36">
      <c r="A580" s="96"/>
      <c r="B580" s="62"/>
      <c r="C580" s="62"/>
      <c r="D580" s="62"/>
      <c r="E580" s="89"/>
      <c r="F580" s="62"/>
      <c r="G580" s="48"/>
      <c r="H580" s="62"/>
      <c r="I580" s="48"/>
      <c r="J580" s="62"/>
      <c r="K580" s="81"/>
      <c r="L580" s="62"/>
      <c r="M580" s="62"/>
      <c r="N580" s="48"/>
      <c r="O580" s="89"/>
      <c r="P580" s="62"/>
      <c r="Q580" s="48"/>
      <c r="R580" s="26"/>
      <c r="S580" s="62"/>
      <c r="T580" s="48"/>
      <c r="U580" s="173"/>
      <c r="V580" s="38"/>
      <c r="W580" s="94"/>
      <c r="X580" s="38"/>
      <c r="Y580" s="38"/>
      <c r="Z580" s="38"/>
      <c r="AA580" s="38"/>
      <c r="AB580" s="38"/>
      <c r="AC580" s="38"/>
      <c r="AD580" s="38"/>
      <c r="AE580" s="38"/>
      <c r="AF580" s="38"/>
      <c r="AG580" s="38"/>
      <c r="AH580" s="38"/>
      <c r="AI580" s="38"/>
      <c r="AJ580" s="38"/>
    </row>
    <row r="581" spans="1:36">
      <c r="A581" s="96"/>
      <c r="B581" s="62"/>
      <c r="C581" s="62"/>
      <c r="D581" s="62"/>
      <c r="E581" s="89"/>
      <c r="F581" s="62"/>
      <c r="G581" s="48"/>
      <c r="H581" s="62"/>
      <c r="I581" s="48"/>
      <c r="J581" s="62"/>
      <c r="K581" s="81"/>
      <c r="L581" s="62"/>
      <c r="M581" s="62"/>
      <c r="N581" s="48"/>
      <c r="O581" s="89"/>
      <c r="P581" s="62"/>
      <c r="Q581" s="48"/>
      <c r="R581" s="26"/>
      <c r="S581" s="62"/>
      <c r="T581" s="48"/>
      <c r="U581" s="173"/>
      <c r="V581" s="38"/>
      <c r="W581" s="94"/>
      <c r="X581" s="38"/>
      <c r="Y581" s="38"/>
      <c r="Z581" s="38"/>
      <c r="AA581" s="38"/>
      <c r="AB581" s="38"/>
      <c r="AC581" s="38"/>
      <c r="AD581" s="38"/>
      <c r="AE581" s="38"/>
      <c r="AF581" s="38"/>
      <c r="AG581" s="38"/>
      <c r="AH581" s="38"/>
      <c r="AI581" s="38"/>
      <c r="AJ581" s="38"/>
    </row>
    <row r="582" spans="1:36">
      <c r="A582" s="96"/>
      <c r="B582" s="62"/>
      <c r="C582" s="62"/>
      <c r="D582" s="62"/>
      <c r="E582" s="89"/>
      <c r="F582" s="62"/>
      <c r="G582" s="48"/>
      <c r="H582" s="62"/>
      <c r="I582" s="48"/>
      <c r="J582" s="62"/>
      <c r="K582" s="81"/>
      <c r="L582" s="62"/>
      <c r="M582" s="62"/>
      <c r="N582" s="48"/>
      <c r="O582" s="89"/>
      <c r="P582" s="62"/>
      <c r="Q582" s="48"/>
      <c r="R582" s="26"/>
      <c r="S582" s="62"/>
      <c r="T582" s="48"/>
      <c r="U582" s="173"/>
      <c r="V582" s="38"/>
      <c r="W582" s="94"/>
      <c r="X582" s="38"/>
      <c r="Y582" s="38"/>
      <c r="Z582" s="38"/>
      <c r="AA582" s="38"/>
      <c r="AB582" s="38"/>
      <c r="AC582" s="38"/>
      <c r="AD582" s="38"/>
      <c r="AE582" s="38"/>
      <c r="AF582" s="38"/>
      <c r="AG582" s="38"/>
      <c r="AH582" s="38"/>
      <c r="AI582" s="38"/>
      <c r="AJ582" s="38"/>
    </row>
    <row r="583" spans="1:36">
      <c r="A583" s="96"/>
      <c r="B583" s="62"/>
      <c r="C583" s="62"/>
      <c r="D583" s="62"/>
      <c r="E583" s="89"/>
      <c r="F583" s="62"/>
      <c r="G583" s="48"/>
      <c r="H583" s="62"/>
      <c r="I583" s="48"/>
      <c r="J583" s="62"/>
      <c r="K583" s="81"/>
      <c r="L583" s="62"/>
      <c r="M583" s="62"/>
      <c r="N583" s="48"/>
      <c r="O583" s="89"/>
      <c r="P583" s="62"/>
      <c r="Q583" s="48"/>
      <c r="R583" s="26"/>
      <c r="S583" s="62"/>
      <c r="T583" s="48"/>
      <c r="U583" s="173"/>
      <c r="V583" s="38"/>
      <c r="W583" s="94"/>
      <c r="X583" s="38"/>
      <c r="Y583" s="38"/>
      <c r="Z583" s="38"/>
      <c r="AA583" s="38"/>
      <c r="AB583" s="38"/>
      <c r="AC583" s="38"/>
      <c r="AD583" s="38"/>
      <c r="AE583" s="38"/>
      <c r="AF583" s="38"/>
      <c r="AG583" s="38"/>
      <c r="AH583" s="38"/>
      <c r="AI583" s="38"/>
      <c r="AJ583" s="38"/>
    </row>
    <row r="584" spans="1:36">
      <c r="A584" s="96"/>
      <c r="B584" s="62"/>
      <c r="C584" s="62"/>
      <c r="D584" s="62"/>
      <c r="E584" s="89"/>
      <c r="F584" s="62"/>
      <c r="G584" s="48"/>
      <c r="H584" s="62"/>
      <c r="I584" s="48"/>
      <c r="J584" s="62"/>
      <c r="K584" s="81"/>
      <c r="L584" s="62"/>
      <c r="M584" s="62"/>
      <c r="N584" s="48"/>
      <c r="O584" s="89"/>
      <c r="P584" s="62"/>
      <c r="Q584" s="48"/>
      <c r="R584" s="26"/>
      <c r="S584" s="62"/>
      <c r="T584" s="48"/>
      <c r="U584" s="173"/>
      <c r="V584" s="38"/>
      <c r="W584" s="94"/>
      <c r="X584" s="38"/>
      <c r="Y584" s="38"/>
      <c r="Z584" s="38"/>
      <c r="AA584" s="38"/>
      <c r="AB584" s="38"/>
      <c r="AC584" s="38"/>
      <c r="AD584" s="38"/>
      <c r="AE584" s="38"/>
      <c r="AF584" s="38"/>
      <c r="AG584" s="38"/>
      <c r="AH584" s="38"/>
      <c r="AI584" s="38"/>
      <c r="AJ584" s="38"/>
    </row>
    <row r="585" spans="1:36">
      <c r="A585" s="96"/>
      <c r="B585" s="62"/>
      <c r="C585" s="62"/>
      <c r="D585" s="62"/>
      <c r="E585" s="89"/>
      <c r="F585" s="62"/>
      <c r="G585" s="48"/>
      <c r="H585" s="62"/>
      <c r="I585" s="48"/>
      <c r="J585" s="62"/>
      <c r="K585" s="81"/>
      <c r="L585" s="62"/>
      <c r="M585" s="62"/>
      <c r="N585" s="48"/>
      <c r="O585" s="89"/>
      <c r="P585" s="62"/>
      <c r="Q585" s="48"/>
      <c r="R585" s="26"/>
      <c r="S585" s="62"/>
      <c r="T585" s="48"/>
      <c r="U585" s="173"/>
      <c r="V585" s="38"/>
      <c r="W585" s="94"/>
      <c r="X585" s="38"/>
      <c r="Y585" s="38"/>
      <c r="Z585" s="38"/>
      <c r="AA585" s="38"/>
      <c r="AB585" s="38"/>
      <c r="AC585" s="38"/>
      <c r="AD585" s="38"/>
      <c r="AE585" s="38"/>
      <c r="AF585" s="38"/>
      <c r="AG585" s="38"/>
      <c r="AH585" s="38"/>
      <c r="AI585" s="38"/>
      <c r="AJ585" s="38"/>
    </row>
    <row r="586" spans="1:36">
      <c r="A586" s="96"/>
      <c r="B586" s="62"/>
      <c r="C586" s="62"/>
      <c r="D586" s="62"/>
      <c r="E586" s="89"/>
      <c r="F586" s="62"/>
      <c r="G586" s="48"/>
      <c r="H586" s="62"/>
      <c r="I586" s="48"/>
      <c r="J586" s="62"/>
      <c r="K586" s="81"/>
      <c r="L586" s="62"/>
      <c r="M586" s="62"/>
      <c r="N586" s="48"/>
      <c r="O586" s="89"/>
      <c r="P586" s="62"/>
      <c r="Q586" s="48"/>
      <c r="R586" s="26"/>
      <c r="S586" s="62"/>
      <c r="T586" s="48"/>
      <c r="U586" s="173"/>
      <c r="V586" s="38"/>
      <c r="W586" s="94"/>
      <c r="X586" s="38"/>
      <c r="Y586" s="38"/>
      <c r="Z586" s="38"/>
      <c r="AA586" s="38"/>
      <c r="AB586" s="38"/>
      <c r="AC586" s="38"/>
      <c r="AD586" s="38"/>
      <c r="AE586" s="38"/>
      <c r="AF586" s="38"/>
      <c r="AG586" s="38"/>
      <c r="AH586" s="38"/>
      <c r="AI586" s="38"/>
      <c r="AJ586" s="38"/>
    </row>
    <row r="587" spans="1:36">
      <c r="A587" s="96"/>
      <c r="B587" s="62"/>
      <c r="C587" s="62"/>
      <c r="D587" s="62"/>
      <c r="E587" s="89"/>
      <c r="F587" s="62"/>
      <c r="G587" s="48"/>
      <c r="H587" s="62"/>
      <c r="I587" s="48"/>
      <c r="J587" s="62"/>
      <c r="K587" s="81"/>
      <c r="L587" s="62"/>
      <c r="M587" s="62"/>
      <c r="N587" s="48"/>
      <c r="O587" s="89"/>
      <c r="P587" s="62"/>
      <c r="Q587" s="48"/>
      <c r="R587" s="26"/>
      <c r="S587" s="62"/>
      <c r="T587" s="48"/>
      <c r="U587" s="173"/>
      <c r="V587" s="38"/>
      <c r="W587" s="94"/>
      <c r="X587" s="38"/>
      <c r="Y587" s="38"/>
      <c r="Z587" s="38"/>
      <c r="AA587" s="38"/>
      <c r="AB587" s="38"/>
      <c r="AC587" s="38"/>
      <c r="AD587" s="38"/>
      <c r="AE587" s="38"/>
      <c r="AF587" s="38"/>
      <c r="AG587" s="38"/>
      <c r="AH587" s="38"/>
      <c r="AI587" s="38"/>
      <c r="AJ587" s="38"/>
    </row>
    <row r="588" spans="1:36">
      <c r="A588" s="96"/>
      <c r="B588" s="62"/>
      <c r="C588" s="62"/>
      <c r="D588" s="62"/>
      <c r="E588" s="89"/>
      <c r="F588" s="62"/>
      <c r="G588" s="48"/>
      <c r="H588" s="62"/>
      <c r="I588" s="48"/>
      <c r="J588" s="62"/>
      <c r="K588" s="81"/>
      <c r="L588" s="62"/>
      <c r="M588" s="62"/>
      <c r="N588" s="48"/>
      <c r="O588" s="89"/>
      <c r="P588" s="62"/>
      <c r="Q588" s="48"/>
      <c r="R588" s="26"/>
      <c r="S588" s="62"/>
      <c r="T588" s="48"/>
      <c r="U588" s="173"/>
      <c r="V588" s="38"/>
      <c r="W588" s="94"/>
      <c r="X588" s="38"/>
      <c r="Y588" s="38"/>
      <c r="Z588" s="38"/>
      <c r="AA588" s="38"/>
      <c r="AB588" s="38"/>
      <c r="AC588" s="38"/>
      <c r="AD588" s="38"/>
      <c r="AE588" s="38"/>
      <c r="AF588" s="38"/>
      <c r="AG588" s="38"/>
      <c r="AH588" s="38"/>
      <c r="AI588" s="38"/>
      <c r="AJ588" s="38"/>
    </row>
    <row r="589" spans="1:36">
      <c r="A589" s="96"/>
      <c r="B589" s="62"/>
      <c r="C589" s="62"/>
      <c r="D589" s="62"/>
      <c r="E589" s="89"/>
      <c r="F589" s="62"/>
      <c r="G589" s="48"/>
      <c r="H589" s="62"/>
      <c r="I589" s="48"/>
      <c r="J589" s="62"/>
      <c r="K589" s="81"/>
      <c r="L589" s="62"/>
      <c r="M589" s="62"/>
      <c r="N589" s="48"/>
      <c r="O589" s="89"/>
      <c r="P589" s="62"/>
      <c r="Q589" s="48"/>
      <c r="R589" s="26"/>
      <c r="S589" s="62"/>
      <c r="T589" s="48"/>
      <c r="U589" s="173"/>
      <c r="V589" s="38"/>
      <c r="W589" s="94"/>
      <c r="X589" s="38"/>
      <c r="Y589" s="38"/>
      <c r="Z589" s="38"/>
      <c r="AA589" s="38"/>
      <c r="AB589" s="38"/>
      <c r="AC589" s="38"/>
      <c r="AD589" s="38"/>
      <c r="AE589" s="38"/>
      <c r="AF589" s="38"/>
      <c r="AG589" s="38"/>
      <c r="AH589" s="38"/>
      <c r="AI589" s="38"/>
      <c r="AJ589" s="38"/>
    </row>
    <row r="590" spans="1:36">
      <c r="A590" s="96"/>
      <c r="B590" s="62"/>
      <c r="C590" s="62"/>
      <c r="D590" s="62"/>
      <c r="E590" s="89"/>
      <c r="F590" s="62"/>
      <c r="G590" s="48"/>
      <c r="H590" s="62"/>
      <c r="I590" s="48"/>
      <c r="J590" s="62"/>
      <c r="K590" s="81"/>
      <c r="L590" s="62"/>
      <c r="M590" s="62"/>
      <c r="N590" s="48"/>
      <c r="O590" s="89"/>
      <c r="P590" s="62"/>
      <c r="Q590" s="48"/>
      <c r="R590" s="26"/>
      <c r="S590" s="62"/>
      <c r="T590" s="48"/>
      <c r="U590" s="173"/>
      <c r="V590" s="38"/>
      <c r="W590" s="94"/>
      <c r="X590" s="38"/>
      <c r="Y590" s="38"/>
      <c r="Z590" s="38"/>
      <c r="AA590" s="38"/>
      <c r="AB590" s="38"/>
      <c r="AC590" s="38"/>
      <c r="AD590" s="38"/>
      <c r="AE590" s="38"/>
      <c r="AF590" s="38"/>
      <c r="AG590" s="38"/>
      <c r="AH590" s="38"/>
      <c r="AI590" s="38"/>
      <c r="AJ590" s="38"/>
    </row>
    <row r="591" spans="1:36">
      <c r="A591" s="96"/>
      <c r="B591" s="62"/>
      <c r="C591" s="62"/>
      <c r="D591" s="62"/>
      <c r="E591" s="89"/>
      <c r="F591" s="62"/>
      <c r="G591" s="48"/>
      <c r="H591" s="62"/>
      <c r="I591" s="48"/>
      <c r="J591" s="62"/>
      <c r="K591" s="81"/>
      <c r="L591" s="62"/>
      <c r="M591" s="62"/>
      <c r="N591" s="48"/>
      <c r="O591" s="89"/>
      <c r="P591" s="62"/>
      <c r="Q591" s="48"/>
      <c r="R591" s="26"/>
      <c r="S591" s="62"/>
      <c r="T591" s="48"/>
      <c r="U591" s="173"/>
      <c r="V591" s="38"/>
      <c r="W591" s="94"/>
      <c r="X591" s="38"/>
      <c r="Y591" s="38"/>
      <c r="Z591" s="38"/>
      <c r="AA591" s="38"/>
      <c r="AB591" s="38"/>
      <c r="AC591" s="38"/>
      <c r="AD591" s="38"/>
      <c r="AE591" s="38"/>
      <c r="AF591" s="38"/>
      <c r="AG591" s="38"/>
      <c r="AH591" s="38"/>
      <c r="AI591" s="38"/>
      <c r="AJ591" s="38"/>
    </row>
    <row r="592" spans="1:36">
      <c r="A592" s="96"/>
      <c r="B592" s="62"/>
      <c r="C592" s="62"/>
      <c r="D592" s="62"/>
      <c r="E592" s="89"/>
      <c r="F592" s="62"/>
      <c r="G592" s="48"/>
      <c r="H592" s="62"/>
      <c r="I592" s="48"/>
      <c r="J592" s="62"/>
      <c r="K592" s="81"/>
      <c r="L592" s="62"/>
      <c r="M592" s="62"/>
      <c r="N592" s="48"/>
      <c r="O592" s="89"/>
      <c r="P592" s="62"/>
      <c r="Q592" s="48"/>
      <c r="R592" s="26"/>
      <c r="S592" s="62"/>
      <c r="T592" s="48"/>
      <c r="U592" s="173"/>
      <c r="V592" s="38"/>
      <c r="W592" s="94"/>
      <c r="X592" s="38"/>
      <c r="Y592" s="38"/>
      <c r="Z592" s="38"/>
      <c r="AA592" s="38"/>
      <c r="AB592" s="38"/>
      <c r="AC592" s="38"/>
      <c r="AD592" s="38"/>
      <c r="AE592" s="38"/>
      <c r="AF592" s="38"/>
      <c r="AG592" s="38"/>
      <c r="AH592" s="38"/>
      <c r="AI592" s="38"/>
      <c r="AJ592" s="38"/>
    </row>
    <row r="593" spans="1:36">
      <c r="A593" s="96"/>
      <c r="B593" s="62"/>
      <c r="C593" s="62"/>
      <c r="D593" s="62"/>
      <c r="E593" s="89"/>
      <c r="F593" s="62"/>
      <c r="G593" s="48"/>
      <c r="H593" s="62"/>
      <c r="I593" s="48"/>
      <c r="J593" s="62"/>
      <c r="K593" s="81"/>
      <c r="L593" s="62"/>
      <c r="M593" s="62"/>
      <c r="N593" s="48"/>
      <c r="O593" s="89"/>
      <c r="P593" s="62"/>
      <c r="Q593" s="48"/>
      <c r="R593" s="26"/>
      <c r="S593" s="62"/>
      <c r="T593" s="48"/>
      <c r="U593" s="173"/>
      <c r="V593" s="38"/>
      <c r="W593" s="94"/>
      <c r="X593" s="38"/>
      <c r="Y593" s="38"/>
      <c r="Z593" s="38"/>
      <c r="AA593" s="38"/>
      <c r="AB593" s="38"/>
      <c r="AC593" s="38"/>
      <c r="AD593" s="38"/>
      <c r="AE593" s="38"/>
      <c r="AF593" s="38"/>
      <c r="AG593" s="38"/>
      <c r="AH593" s="38"/>
      <c r="AI593" s="38"/>
      <c r="AJ593" s="38"/>
    </row>
    <row r="594" spans="1:36">
      <c r="A594" s="96"/>
      <c r="B594" s="62"/>
      <c r="C594" s="62"/>
      <c r="D594" s="62"/>
      <c r="E594" s="89"/>
      <c r="F594" s="62"/>
      <c r="G594" s="48"/>
      <c r="H594" s="62"/>
      <c r="I594" s="48"/>
      <c r="J594" s="62"/>
      <c r="K594" s="81"/>
      <c r="L594" s="62"/>
      <c r="M594" s="62"/>
      <c r="N594" s="48"/>
      <c r="O594" s="89"/>
      <c r="P594" s="62"/>
      <c r="Q594" s="48"/>
      <c r="R594" s="26"/>
      <c r="S594" s="62"/>
      <c r="T594" s="48"/>
      <c r="U594" s="173"/>
      <c r="V594" s="38"/>
      <c r="W594" s="94"/>
      <c r="X594" s="38"/>
      <c r="Y594" s="38"/>
      <c r="Z594" s="38"/>
      <c r="AA594" s="38"/>
      <c r="AB594" s="38"/>
      <c r="AC594" s="38"/>
      <c r="AD594" s="38"/>
      <c r="AE594" s="38"/>
      <c r="AF594" s="38"/>
      <c r="AG594" s="38"/>
      <c r="AH594" s="38"/>
      <c r="AI594" s="38"/>
      <c r="AJ594" s="38"/>
    </row>
    <row r="595" spans="1:36">
      <c r="A595" s="96"/>
      <c r="B595" s="62"/>
      <c r="C595" s="62"/>
      <c r="D595" s="62"/>
      <c r="E595" s="89"/>
      <c r="F595" s="62"/>
      <c r="G595" s="48"/>
      <c r="H595" s="62"/>
      <c r="I595" s="48"/>
      <c r="J595" s="62"/>
      <c r="K595" s="81"/>
      <c r="L595" s="62"/>
      <c r="M595" s="62"/>
      <c r="N595" s="48"/>
      <c r="O595" s="89"/>
      <c r="P595" s="62"/>
      <c r="Q595" s="48"/>
      <c r="R595" s="26"/>
      <c r="S595" s="62"/>
      <c r="T595" s="48"/>
      <c r="U595" s="173"/>
      <c r="V595" s="38"/>
      <c r="W595" s="94"/>
      <c r="X595" s="38"/>
      <c r="Y595" s="38"/>
      <c r="Z595" s="38"/>
      <c r="AA595" s="38"/>
      <c r="AB595" s="38"/>
      <c r="AC595" s="38"/>
      <c r="AD595" s="38"/>
      <c r="AE595" s="38"/>
      <c r="AF595" s="38"/>
      <c r="AG595" s="38"/>
      <c r="AH595" s="38"/>
      <c r="AI595" s="38"/>
      <c r="AJ595" s="38"/>
    </row>
    <row r="596" spans="1:36">
      <c r="A596" s="96"/>
      <c r="B596" s="62"/>
      <c r="C596" s="62"/>
      <c r="D596" s="62"/>
      <c r="E596" s="89"/>
      <c r="F596" s="62"/>
      <c r="G596" s="48"/>
      <c r="H596" s="62"/>
      <c r="I596" s="48"/>
      <c r="J596" s="62"/>
      <c r="K596" s="81"/>
      <c r="L596" s="62"/>
      <c r="M596" s="62"/>
      <c r="N596" s="48"/>
      <c r="O596" s="89"/>
      <c r="P596" s="62"/>
      <c r="Q596" s="48"/>
      <c r="R596" s="26"/>
      <c r="S596" s="62"/>
      <c r="T596" s="48"/>
      <c r="U596" s="173"/>
      <c r="V596" s="38"/>
      <c r="W596" s="94"/>
      <c r="X596" s="38"/>
      <c r="Y596" s="38"/>
      <c r="Z596" s="38"/>
      <c r="AA596" s="38"/>
      <c r="AB596" s="38"/>
      <c r="AC596" s="38"/>
      <c r="AD596" s="38"/>
      <c r="AE596" s="38"/>
      <c r="AF596" s="38"/>
      <c r="AG596" s="38"/>
      <c r="AH596" s="38"/>
      <c r="AI596" s="38"/>
      <c r="AJ596" s="38"/>
    </row>
    <row r="597" spans="1:36">
      <c r="A597" s="96"/>
      <c r="B597" s="62"/>
      <c r="C597" s="62"/>
      <c r="D597" s="62"/>
      <c r="E597" s="89"/>
      <c r="F597" s="62"/>
      <c r="G597" s="48"/>
      <c r="H597" s="62"/>
      <c r="I597" s="48"/>
      <c r="J597" s="62"/>
      <c r="K597" s="81"/>
      <c r="L597" s="62"/>
      <c r="M597" s="62"/>
      <c r="N597" s="48"/>
      <c r="O597" s="89"/>
      <c r="P597" s="62"/>
      <c r="Q597" s="48"/>
      <c r="R597" s="26"/>
      <c r="S597" s="62"/>
      <c r="T597" s="48"/>
      <c r="U597" s="173"/>
      <c r="V597" s="38"/>
      <c r="W597" s="94"/>
      <c r="X597" s="38"/>
      <c r="Y597" s="38"/>
      <c r="Z597" s="38"/>
      <c r="AA597" s="38"/>
      <c r="AB597" s="38"/>
      <c r="AC597" s="38"/>
      <c r="AD597" s="38"/>
      <c r="AE597" s="38"/>
      <c r="AF597" s="38"/>
      <c r="AG597" s="38"/>
      <c r="AH597" s="38"/>
      <c r="AI597" s="38"/>
      <c r="AJ597" s="38"/>
    </row>
    <row r="598" spans="1:36">
      <c r="A598" s="96"/>
      <c r="B598" s="62"/>
      <c r="C598" s="62"/>
      <c r="D598" s="62"/>
      <c r="E598" s="89"/>
      <c r="F598" s="62"/>
      <c r="G598" s="48"/>
      <c r="H598" s="62"/>
      <c r="I598" s="48"/>
      <c r="J598" s="62"/>
      <c r="K598" s="81"/>
      <c r="L598" s="62"/>
      <c r="M598" s="62"/>
      <c r="N598" s="48"/>
      <c r="O598" s="89"/>
      <c r="P598" s="62"/>
      <c r="Q598" s="48"/>
      <c r="R598" s="26"/>
      <c r="S598" s="62"/>
      <c r="T598" s="48"/>
      <c r="U598" s="173"/>
      <c r="V598" s="38"/>
      <c r="W598" s="94"/>
      <c r="X598" s="38"/>
      <c r="Y598" s="38"/>
      <c r="Z598" s="38"/>
      <c r="AA598" s="38"/>
      <c r="AB598" s="38"/>
      <c r="AC598" s="38"/>
      <c r="AD598" s="38"/>
      <c r="AE598" s="38"/>
      <c r="AF598" s="38"/>
      <c r="AG598" s="38"/>
      <c r="AH598" s="38"/>
      <c r="AI598" s="38"/>
      <c r="AJ598" s="38"/>
    </row>
    <row r="599" spans="1:36">
      <c r="A599" s="96"/>
      <c r="B599" s="62"/>
      <c r="C599" s="62"/>
      <c r="D599" s="62"/>
      <c r="E599" s="89"/>
      <c r="F599" s="62"/>
      <c r="G599" s="48"/>
      <c r="H599" s="62"/>
      <c r="I599" s="48"/>
      <c r="J599" s="62"/>
      <c r="K599" s="81"/>
      <c r="L599" s="62"/>
      <c r="M599" s="62"/>
      <c r="N599" s="48"/>
      <c r="O599" s="89"/>
      <c r="P599" s="62"/>
      <c r="Q599" s="48"/>
      <c r="R599" s="26"/>
      <c r="S599" s="62"/>
      <c r="T599" s="48"/>
      <c r="U599" s="173"/>
      <c r="V599" s="38"/>
      <c r="W599" s="94"/>
      <c r="X599" s="38"/>
      <c r="Y599" s="38"/>
      <c r="Z599" s="38"/>
      <c r="AA599" s="38"/>
      <c r="AB599" s="38"/>
      <c r="AC599" s="38"/>
      <c r="AD599" s="38"/>
      <c r="AE599" s="38"/>
      <c r="AF599" s="38"/>
      <c r="AG599" s="38"/>
      <c r="AH599" s="38"/>
      <c r="AI599" s="38"/>
      <c r="AJ599" s="38"/>
    </row>
    <row r="600" spans="1:36">
      <c r="A600" s="96"/>
      <c r="B600" s="62"/>
      <c r="C600" s="62"/>
      <c r="D600" s="62"/>
      <c r="E600" s="89"/>
      <c r="F600" s="62"/>
      <c r="G600" s="48"/>
      <c r="H600" s="62"/>
      <c r="I600" s="48"/>
      <c r="J600" s="62"/>
      <c r="K600" s="81"/>
      <c r="L600" s="62"/>
      <c r="M600" s="62"/>
      <c r="N600" s="48"/>
      <c r="O600" s="89"/>
      <c r="P600" s="62"/>
      <c r="Q600" s="48"/>
      <c r="R600" s="26"/>
      <c r="S600" s="62"/>
      <c r="T600" s="48"/>
      <c r="U600" s="173"/>
      <c r="V600" s="38"/>
      <c r="W600" s="94"/>
      <c r="X600" s="38"/>
      <c r="Y600" s="38"/>
      <c r="Z600" s="38"/>
      <c r="AA600" s="38"/>
      <c r="AB600" s="38"/>
      <c r="AC600" s="38"/>
      <c r="AD600" s="38"/>
      <c r="AE600" s="38"/>
      <c r="AF600" s="38"/>
      <c r="AG600" s="38"/>
      <c r="AH600" s="38"/>
      <c r="AI600" s="38"/>
      <c r="AJ600" s="38"/>
    </row>
    <row r="601" spans="1:36">
      <c r="A601" s="96"/>
      <c r="B601" s="62"/>
      <c r="C601" s="62"/>
      <c r="D601" s="62"/>
      <c r="E601" s="89"/>
      <c r="F601" s="62"/>
      <c r="G601" s="48"/>
      <c r="H601" s="62"/>
      <c r="I601" s="48"/>
      <c r="J601" s="62"/>
      <c r="K601" s="81"/>
      <c r="L601" s="62"/>
      <c r="M601" s="62"/>
      <c r="N601" s="48"/>
      <c r="O601" s="89"/>
      <c r="P601" s="62"/>
      <c r="Q601" s="48"/>
      <c r="R601" s="26"/>
      <c r="S601" s="62"/>
      <c r="T601" s="48"/>
      <c r="U601" s="173"/>
      <c r="V601" s="38"/>
      <c r="W601" s="94"/>
      <c r="X601" s="38"/>
      <c r="Y601" s="38"/>
      <c r="Z601" s="38"/>
      <c r="AA601" s="38"/>
      <c r="AB601" s="38"/>
      <c r="AC601" s="38"/>
      <c r="AD601" s="38"/>
      <c r="AE601" s="38"/>
      <c r="AF601" s="38"/>
      <c r="AG601" s="38"/>
      <c r="AH601" s="38"/>
      <c r="AI601" s="38"/>
      <c r="AJ601" s="38"/>
    </row>
    <row r="602" spans="1:36">
      <c r="A602" s="96"/>
      <c r="B602" s="62"/>
      <c r="C602" s="62"/>
      <c r="D602" s="62"/>
      <c r="E602" s="89"/>
      <c r="F602" s="62"/>
      <c r="G602" s="48"/>
      <c r="H602" s="62"/>
      <c r="I602" s="48"/>
      <c r="J602" s="62"/>
      <c r="K602" s="81"/>
      <c r="L602" s="62"/>
      <c r="M602" s="62"/>
      <c r="N602" s="48"/>
      <c r="O602" s="89"/>
      <c r="P602" s="62"/>
      <c r="Q602" s="48"/>
      <c r="R602" s="26"/>
      <c r="S602" s="62"/>
      <c r="T602" s="48"/>
      <c r="U602" s="173"/>
      <c r="V602" s="38"/>
      <c r="W602" s="94"/>
      <c r="X602" s="38"/>
      <c r="Y602" s="38"/>
      <c r="Z602" s="38"/>
      <c r="AA602" s="38"/>
      <c r="AB602" s="38"/>
      <c r="AC602" s="38"/>
      <c r="AD602" s="38"/>
      <c r="AE602" s="38"/>
      <c r="AF602" s="38"/>
      <c r="AG602" s="38"/>
      <c r="AH602" s="38"/>
      <c r="AI602" s="38"/>
      <c r="AJ602" s="38"/>
    </row>
    <row r="603" spans="1:36">
      <c r="A603" s="96"/>
      <c r="B603" s="62"/>
      <c r="C603" s="62"/>
      <c r="D603" s="62"/>
      <c r="E603" s="89"/>
      <c r="F603" s="62"/>
      <c r="G603" s="48"/>
      <c r="H603" s="62"/>
      <c r="I603" s="48"/>
      <c r="J603" s="62"/>
      <c r="K603" s="81"/>
      <c r="L603" s="62"/>
      <c r="M603" s="62"/>
      <c r="N603" s="48"/>
      <c r="O603" s="89"/>
      <c r="P603" s="62"/>
      <c r="Q603" s="48"/>
      <c r="R603" s="26"/>
      <c r="S603" s="62"/>
      <c r="T603" s="48"/>
      <c r="U603" s="173"/>
      <c r="V603" s="38"/>
      <c r="W603" s="94"/>
      <c r="X603" s="38"/>
      <c r="Y603" s="38"/>
      <c r="Z603" s="38"/>
      <c r="AA603" s="38"/>
      <c r="AB603" s="38"/>
      <c r="AC603" s="38"/>
      <c r="AD603" s="38"/>
      <c r="AE603" s="38"/>
      <c r="AF603" s="38"/>
      <c r="AG603" s="38"/>
      <c r="AH603" s="38"/>
      <c r="AI603" s="38"/>
      <c r="AJ603" s="38"/>
    </row>
    <row r="604" spans="1:36">
      <c r="A604" s="96"/>
      <c r="B604" s="62"/>
      <c r="C604" s="62"/>
      <c r="D604" s="62"/>
      <c r="E604" s="89"/>
      <c r="F604" s="62"/>
      <c r="G604" s="48"/>
      <c r="H604" s="62"/>
      <c r="I604" s="48"/>
      <c r="J604" s="62"/>
      <c r="K604" s="81"/>
      <c r="L604" s="62"/>
      <c r="M604" s="62"/>
      <c r="N604" s="48"/>
      <c r="O604" s="89"/>
      <c r="P604" s="62"/>
      <c r="Q604" s="48"/>
      <c r="R604" s="26"/>
      <c r="S604" s="62"/>
      <c r="T604" s="48"/>
      <c r="U604" s="173"/>
      <c r="V604" s="38"/>
      <c r="W604" s="94"/>
      <c r="X604" s="38"/>
      <c r="Y604" s="38"/>
      <c r="Z604" s="38"/>
      <c r="AA604" s="38"/>
      <c r="AB604" s="38"/>
      <c r="AC604" s="38"/>
      <c r="AD604" s="38"/>
      <c r="AE604" s="38"/>
      <c r="AF604" s="38"/>
      <c r="AG604" s="38"/>
      <c r="AH604" s="38"/>
      <c r="AI604" s="38"/>
      <c r="AJ604" s="38"/>
    </row>
    <row r="605" spans="1:36">
      <c r="A605" s="96"/>
      <c r="B605" s="62"/>
      <c r="C605" s="62"/>
      <c r="D605" s="62"/>
      <c r="E605" s="89"/>
      <c r="F605" s="62"/>
      <c r="G605" s="48"/>
      <c r="H605" s="62"/>
      <c r="I605" s="48"/>
      <c r="J605" s="62"/>
      <c r="K605" s="81"/>
      <c r="L605" s="62"/>
      <c r="M605" s="62"/>
      <c r="N605" s="48"/>
      <c r="O605" s="89"/>
      <c r="P605" s="62"/>
      <c r="Q605" s="48"/>
      <c r="R605" s="26"/>
      <c r="S605" s="62"/>
      <c r="T605" s="48"/>
      <c r="U605" s="173"/>
      <c r="V605" s="38"/>
      <c r="W605" s="94"/>
      <c r="X605" s="38"/>
      <c r="Y605" s="38"/>
      <c r="Z605" s="38"/>
      <c r="AA605" s="38"/>
      <c r="AB605" s="38"/>
      <c r="AC605" s="38"/>
      <c r="AD605" s="38"/>
      <c r="AE605" s="38"/>
      <c r="AF605" s="38"/>
      <c r="AG605" s="38"/>
      <c r="AH605" s="38"/>
      <c r="AI605" s="38"/>
      <c r="AJ605" s="38"/>
    </row>
    <row r="606" spans="1:36">
      <c r="A606" s="96"/>
      <c r="B606" s="62"/>
      <c r="C606" s="62"/>
      <c r="D606" s="62"/>
      <c r="E606" s="89"/>
      <c r="F606" s="62"/>
      <c r="G606" s="48"/>
      <c r="H606" s="62"/>
      <c r="I606" s="48"/>
      <c r="J606" s="62"/>
      <c r="K606" s="81"/>
      <c r="L606" s="62"/>
      <c r="M606" s="62"/>
      <c r="N606" s="48"/>
      <c r="O606" s="89"/>
      <c r="P606" s="62"/>
      <c r="Q606" s="48"/>
      <c r="R606" s="26"/>
      <c r="S606" s="62"/>
      <c r="T606" s="48"/>
      <c r="U606" s="173"/>
      <c r="V606" s="38"/>
      <c r="W606" s="94"/>
      <c r="X606" s="38"/>
      <c r="Y606" s="38"/>
      <c r="Z606" s="38"/>
      <c r="AA606" s="38"/>
      <c r="AB606" s="38"/>
      <c r="AC606" s="38"/>
      <c r="AD606" s="38"/>
      <c r="AE606" s="38"/>
      <c r="AF606" s="38"/>
      <c r="AG606" s="38"/>
      <c r="AH606" s="38"/>
      <c r="AI606" s="38"/>
      <c r="AJ606" s="38"/>
    </row>
    <row r="607" spans="1:36">
      <c r="A607" s="96"/>
      <c r="B607" s="62"/>
      <c r="C607" s="62"/>
      <c r="D607" s="62"/>
      <c r="E607" s="89"/>
      <c r="F607" s="62"/>
      <c r="G607" s="48"/>
      <c r="H607" s="62"/>
      <c r="I607" s="48"/>
      <c r="J607" s="62"/>
      <c r="K607" s="81"/>
      <c r="L607" s="62"/>
      <c r="M607" s="62"/>
      <c r="N607" s="48"/>
      <c r="O607" s="89"/>
      <c r="P607" s="62"/>
      <c r="Q607" s="48"/>
      <c r="R607" s="26"/>
      <c r="S607" s="62"/>
      <c r="T607" s="48"/>
      <c r="U607" s="173"/>
      <c r="V607" s="38"/>
      <c r="W607" s="94"/>
      <c r="X607" s="38"/>
      <c r="Y607" s="38"/>
      <c r="Z607" s="38"/>
      <c r="AA607" s="38"/>
      <c r="AB607" s="38"/>
      <c r="AC607" s="38"/>
      <c r="AD607" s="38"/>
      <c r="AE607" s="38"/>
      <c r="AF607" s="38"/>
      <c r="AG607" s="38"/>
      <c r="AH607" s="38"/>
      <c r="AI607" s="38"/>
      <c r="AJ607" s="38"/>
    </row>
    <row r="608" spans="1:36">
      <c r="A608" s="96"/>
      <c r="B608" s="62"/>
      <c r="C608" s="62"/>
      <c r="D608" s="62"/>
      <c r="E608" s="89"/>
      <c r="F608" s="62"/>
      <c r="G608" s="48"/>
      <c r="H608" s="62"/>
      <c r="I608" s="48"/>
      <c r="J608" s="62"/>
      <c r="K608" s="81"/>
      <c r="L608" s="62"/>
      <c r="M608" s="62"/>
      <c r="N608" s="48"/>
      <c r="O608" s="89"/>
      <c r="P608" s="62"/>
      <c r="Q608" s="48"/>
      <c r="R608" s="26"/>
      <c r="S608" s="62"/>
      <c r="T608" s="48"/>
      <c r="U608" s="173"/>
      <c r="V608" s="38"/>
      <c r="W608" s="94"/>
      <c r="X608" s="38"/>
      <c r="Y608" s="38"/>
      <c r="Z608" s="38"/>
      <c r="AA608" s="38"/>
      <c r="AB608" s="38"/>
      <c r="AC608" s="38"/>
      <c r="AD608" s="38"/>
      <c r="AE608" s="38"/>
      <c r="AF608" s="38"/>
      <c r="AG608" s="38"/>
      <c r="AH608" s="38"/>
      <c r="AI608" s="38"/>
      <c r="AJ608" s="38"/>
    </row>
    <row r="609" spans="1:36">
      <c r="A609" s="96"/>
      <c r="B609" s="62"/>
      <c r="C609" s="62"/>
      <c r="D609" s="62"/>
      <c r="E609" s="89"/>
      <c r="F609" s="62"/>
      <c r="G609" s="48"/>
      <c r="H609" s="62"/>
      <c r="I609" s="48"/>
      <c r="J609" s="62"/>
      <c r="K609" s="81"/>
      <c r="L609" s="62"/>
      <c r="M609" s="62"/>
      <c r="N609" s="48"/>
      <c r="O609" s="89"/>
      <c r="P609" s="62"/>
      <c r="Q609" s="48"/>
      <c r="R609" s="26"/>
      <c r="S609" s="62"/>
      <c r="T609" s="48"/>
      <c r="U609" s="173"/>
      <c r="V609" s="38"/>
      <c r="W609" s="94"/>
      <c r="X609" s="38"/>
      <c r="Y609" s="38"/>
      <c r="Z609" s="38"/>
      <c r="AA609" s="38"/>
      <c r="AB609" s="38"/>
      <c r="AC609" s="38"/>
      <c r="AD609" s="38"/>
      <c r="AE609" s="38"/>
      <c r="AF609" s="38"/>
      <c r="AG609" s="38"/>
      <c r="AH609" s="38"/>
      <c r="AI609" s="38"/>
      <c r="AJ609" s="38"/>
    </row>
    <row r="610" spans="1:36">
      <c r="A610" s="96"/>
      <c r="B610" s="62"/>
      <c r="C610" s="62"/>
      <c r="D610" s="62"/>
      <c r="E610" s="89"/>
      <c r="F610" s="62"/>
      <c r="G610" s="48"/>
      <c r="H610" s="62"/>
      <c r="I610" s="48"/>
      <c r="J610" s="62"/>
      <c r="K610" s="81"/>
      <c r="L610" s="62"/>
      <c r="M610" s="62"/>
      <c r="N610" s="48"/>
      <c r="O610" s="89"/>
      <c r="P610" s="62"/>
      <c r="Q610" s="48"/>
      <c r="R610" s="26"/>
      <c r="S610" s="62"/>
      <c r="T610" s="48"/>
      <c r="U610" s="173"/>
      <c r="V610" s="38"/>
      <c r="W610" s="94"/>
      <c r="X610" s="38"/>
      <c r="Y610" s="38"/>
      <c r="Z610" s="38"/>
      <c r="AA610" s="38"/>
      <c r="AB610" s="38"/>
      <c r="AC610" s="38"/>
      <c r="AD610" s="38"/>
      <c r="AE610" s="38"/>
      <c r="AF610" s="38"/>
      <c r="AG610" s="38"/>
      <c r="AH610" s="38"/>
      <c r="AI610" s="38"/>
      <c r="AJ610" s="38"/>
    </row>
    <row r="611" spans="1:36">
      <c r="A611" s="96"/>
      <c r="B611" s="62"/>
      <c r="C611" s="62"/>
      <c r="D611" s="62"/>
      <c r="E611" s="89"/>
      <c r="F611" s="62"/>
      <c r="G611" s="48"/>
      <c r="H611" s="62"/>
      <c r="I611" s="48"/>
      <c r="J611" s="62"/>
      <c r="K611" s="81"/>
      <c r="L611" s="62"/>
      <c r="M611" s="62"/>
      <c r="N611" s="48"/>
      <c r="O611" s="89"/>
      <c r="P611" s="62"/>
      <c r="Q611" s="48"/>
      <c r="R611" s="26"/>
      <c r="S611" s="62"/>
      <c r="T611" s="48"/>
      <c r="U611" s="173"/>
      <c r="V611" s="38"/>
      <c r="W611" s="94"/>
      <c r="X611" s="38"/>
      <c r="Y611" s="38"/>
      <c r="Z611" s="38"/>
      <c r="AA611" s="38"/>
      <c r="AB611" s="38"/>
      <c r="AC611" s="38"/>
      <c r="AD611" s="38"/>
      <c r="AE611" s="38"/>
      <c r="AF611" s="38"/>
      <c r="AG611" s="38"/>
      <c r="AH611" s="38"/>
      <c r="AI611" s="38"/>
      <c r="AJ611" s="38"/>
    </row>
    <row r="612" spans="1:36">
      <c r="A612" s="96"/>
      <c r="B612" s="62"/>
      <c r="C612" s="62"/>
      <c r="D612" s="62"/>
      <c r="E612" s="89"/>
      <c r="F612" s="62"/>
      <c r="G612" s="48"/>
      <c r="H612" s="62"/>
      <c r="I612" s="48"/>
      <c r="J612" s="62"/>
      <c r="K612" s="81"/>
      <c r="L612" s="62"/>
      <c r="M612" s="62"/>
      <c r="N612" s="48"/>
      <c r="O612" s="89"/>
      <c r="P612" s="62"/>
      <c r="Q612" s="48"/>
      <c r="R612" s="26"/>
      <c r="S612" s="62"/>
      <c r="T612" s="48"/>
      <c r="U612" s="173"/>
      <c r="V612" s="38"/>
      <c r="W612" s="94"/>
      <c r="X612" s="38"/>
      <c r="Y612" s="38"/>
      <c r="Z612" s="38"/>
      <c r="AA612" s="38"/>
      <c r="AB612" s="38"/>
      <c r="AC612" s="38"/>
      <c r="AD612" s="38"/>
      <c r="AE612" s="38"/>
      <c r="AF612" s="38"/>
      <c r="AG612" s="38"/>
      <c r="AH612" s="38"/>
      <c r="AI612" s="38"/>
      <c r="AJ612" s="38"/>
    </row>
    <row r="613" spans="1:36">
      <c r="A613" s="96"/>
      <c r="B613" s="62"/>
      <c r="C613" s="62"/>
      <c r="D613" s="62"/>
      <c r="E613" s="89"/>
      <c r="F613" s="62"/>
      <c r="G613" s="48"/>
      <c r="H613" s="62"/>
      <c r="I613" s="48"/>
      <c r="J613" s="62"/>
      <c r="K613" s="81"/>
      <c r="L613" s="62"/>
      <c r="M613" s="62"/>
      <c r="N613" s="48"/>
      <c r="O613" s="89"/>
      <c r="P613" s="62"/>
      <c r="Q613" s="48"/>
      <c r="R613" s="26"/>
      <c r="S613" s="62"/>
      <c r="T613" s="48"/>
      <c r="U613" s="173"/>
      <c r="V613" s="38"/>
      <c r="W613" s="94"/>
      <c r="X613" s="38"/>
      <c r="Y613" s="38"/>
      <c r="Z613" s="38"/>
      <c r="AA613" s="38"/>
      <c r="AB613" s="38"/>
      <c r="AC613" s="38"/>
      <c r="AD613" s="38"/>
      <c r="AE613" s="38"/>
      <c r="AF613" s="38"/>
      <c r="AG613" s="38"/>
      <c r="AH613" s="38"/>
      <c r="AI613" s="38"/>
      <c r="AJ613" s="38"/>
    </row>
    <row r="614" spans="1:36">
      <c r="A614" s="96"/>
      <c r="B614" s="62"/>
      <c r="C614" s="62"/>
      <c r="D614" s="62"/>
      <c r="E614" s="89"/>
      <c r="F614" s="62"/>
      <c r="G614" s="48"/>
      <c r="H614" s="62"/>
      <c r="I614" s="48"/>
      <c r="J614" s="62"/>
      <c r="K614" s="81"/>
      <c r="L614" s="62"/>
      <c r="M614" s="62"/>
      <c r="N614" s="48"/>
      <c r="O614" s="89"/>
      <c r="P614" s="62"/>
      <c r="Q614" s="48"/>
      <c r="R614" s="26"/>
      <c r="S614" s="62"/>
      <c r="T614" s="48"/>
      <c r="U614" s="173"/>
      <c r="V614" s="38"/>
      <c r="W614" s="94"/>
      <c r="X614" s="38"/>
      <c r="Y614" s="38"/>
      <c r="Z614" s="38"/>
      <c r="AA614" s="38"/>
      <c r="AB614" s="38"/>
      <c r="AC614" s="38"/>
      <c r="AD614" s="38"/>
      <c r="AE614" s="38"/>
      <c r="AF614" s="38"/>
      <c r="AG614" s="38"/>
      <c r="AH614" s="38"/>
      <c r="AI614" s="38"/>
      <c r="AJ614" s="38"/>
    </row>
    <row r="615" spans="1:36">
      <c r="A615" s="96"/>
      <c r="B615" s="62"/>
      <c r="C615" s="62"/>
      <c r="D615" s="62"/>
      <c r="E615" s="89"/>
      <c r="F615" s="62"/>
      <c r="G615" s="48"/>
      <c r="H615" s="62"/>
      <c r="I615" s="48"/>
      <c r="J615" s="62"/>
      <c r="K615" s="81"/>
      <c r="L615" s="62"/>
      <c r="M615" s="62"/>
      <c r="N615" s="48"/>
      <c r="O615" s="89"/>
      <c r="P615" s="62"/>
      <c r="Q615" s="48"/>
      <c r="R615" s="26"/>
      <c r="S615" s="62"/>
      <c r="T615" s="48"/>
      <c r="U615" s="173"/>
      <c r="V615" s="38"/>
      <c r="W615" s="94"/>
      <c r="X615" s="38"/>
      <c r="Y615" s="38"/>
      <c r="Z615" s="38"/>
      <c r="AA615" s="38"/>
      <c r="AB615" s="38"/>
      <c r="AC615" s="38"/>
      <c r="AD615" s="38"/>
      <c r="AE615" s="38"/>
      <c r="AF615" s="38"/>
      <c r="AG615" s="38"/>
      <c r="AH615" s="38"/>
      <c r="AI615" s="38"/>
      <c r="AJ615" s="38"/>
    </row>
    <row r="616" spans="1:36">
      <c r="A616" s="96"/>
      <c r="B616" s="62"/>
      <c r="C616" s="62"/>
      <c r="D616" s="62"/>
      <c r="E616" s="89"/>
      <c r="F616" s="62"/>
      <c r="G616" s="48"/>
      <c r="H616" s="62"/>
      <c r="I616" s="48"/>
      <c r="J616" s="62"/>
      <c r="K616" s="81"/>
      <c r="L616" s="62"/>
      <c r="M616" s="62"/>
      <c r="N616" s="48"/>
      <c r="O616" s="89"/>
      <c r="P616" s="62"/>
      <c r="Q616" s="48"/>
      <c r="R616" s="26"/>
      <c r="S616" s="62"/>
      <c r="T616" s="48"/>
      <c r="U616" s="173"/>
      <c r="V616" s="38"/>
      <c r="W616" s="94"/>
      <c r="X616" s="38"/>
      <c r="Y616" s="38"/>
      <c r="Z616" s="38"/>
      <c r="AA616" s="38"/>
      <c r="AB616" s="38"/>
      <c r="AC616" s="38"/>
      <c r="AD616" s="38"/>
      <c r="AE616" s="38"/>
      <c r="AF616" s="38"/>
      <c r="AG616" s="38"/>
      <c r="AH616" s="38"/>
      <c r="AI616" s="38"/>
      <c r="AJ616" s="38"/>
    </row>
    <row r="617" spans="1:36">
      <c r="A617" s="96"/>
      <c r="B617" s="62"/>
      <c r="C617" s="62"/>
      <c r="D617" s="62"/>
      <c r="E617" s="89"/>
      <c r="F617" s="62"/>
      <c r="G617" s="48"/>
      <c r="H617" s="62"/>
      <c r="I617" s="48"/>
      <c r="J617" s="62"/>
      <c r="K617" s="81"/>
      <c r="L617" s="62"/>
      <c r="M617" s="62"/>
      <c r="N617" s="48"/>
      <c r="O617" s="89"/>
      <c r="P617" s="62"/>
      <c r="Q617" s="48"/>
      <c r="R617" s="26"/>
      <c r="S617" s="62"/>
      <c r="T617" s="48"/>
      <c r="U617" s="173"/>
      <c r="V617" s="38"/>
      <c r="W617" s="94"/>
      <c r="X617" s="38"/>
      <c r="Y617" s="38"/>
      <c r="Z617" s="38"/>
      <c r="AA617" s="38"/>
      <c r="AB617" s="38"/>
      <c r="AC617" s="38"/>
      <c r="AD617" s="38"/>
      <c r="AE617" s="38"/>
      <c r="AF617" s="38"/>
      <c r="AG617" s="38"/>
      <c r="AH617" s="38"/>
      <c r="AI617" s="38"/>
      <c r="AJ617" s="38"/>
    </row>
    <row r="618" spans="1:36">
      <c r="A618" s="96"/>
      <c r="B618" s="62"/>
      <c r="C618" s="62"/>
      <c r="D618" s="62"/>
      <c r="E618" s="89"/>
      <c r="F618" s="62"/>
      <c r="G618" s="48"/>
      <c r="H618" s="62"/>
      <c r="I618" s="48"/>
      <c r="J618" s="62"/>
      <c r="K618" s="81"/>
      <c r="L618" s="62"/>
      <c r="M618" s="62"/>
      <c r="N618" s="48"/>
      <c r="O618" s="89"/>
      <c r="P618" s="62"/>
      <c r="Q618" s="48"/>
      <c r="R618" s="26"/>
      <c r="S618" s="62"/>
      <c r="T618" s="48"/>
      <c r="U618" s="173"/>
      <c r="V618" s="38"/>
      <c r="W618" s="94"/>
      <c r="X618" s="38"/>
      <c r="Y618" s="38"/>
      <c r="Z618" s="38"/>
      <c r="AA618" s="38"/>
      <c r="AB618" s="38"/>
      <c r="AC618" s="38"/>
      <c r="AD618" s="38"/>
      <c r="AE618" s="38"/>
      <c r="AF618" s="38"/>
      <c r="AG618" s="38"/>
      <c r="AH618" s="38"/>
      <c r="AI618" s="38"/>
      <c r="AJ618" s="38"/>
    </row>
    <row r="619" spans="1:36">
      <c r="A619" s="96"/>
      <c r="B619" s="62"/>
      <c r="C619" s="62"/>
      <c r="D619" s="62"/>
      <c r="E619" s="89"/>
      <c r="F619" s="62"/>
      <c r="G619" s="48"/>
      <c r="H619" s="62"/>
      <c r="I619" s="48"/>
      <c r="J619" s="62"/>
      <c r="K619" s="81"/>
      <c r="L619" s="62"/>
      <c r="M619" s="62"/>
      <c r="N619" s="48"/>
      <c r="O619" s="89"/>
      <c r="P619" s="62"/>
      <c r="Q619" s="48"/>
      <c r="R619" s="26"/>
      <c r="S619" s="62"/>
      <c r="T619" s="48"/>
      <c r="U619" s="173"/>
      <c r="V619" s="38"/>
      <c r="W619" s="94"/>
      <c r="X619" s="38"/>
      <c r="Y619" s="38"/>
      <c r="Z619" s="38"/>
      <c r="AA619" s="38"/>
      <c r="AB619" s="38"/>
      <c r="AC619" s="38"/>
      <c r="AD619" s="38"/>
      <c r="AE619" s="38"/>
      <c r="AF619" s="38"/>
      <c r="AG619" s="38"/>
      <c r="AH619" s="38"/>
      <c r="AI619" s="38"/>
      <c r="AJ619" s="38"/>
    </row>
    <row r="620" spans="1:36">
      <c r="A620" s="96"/>
      <c r="B620" s="62"/>
      <c r="C620" s="62"/>
      <c r="D620" s="62"/>
      <c r="E620" s="89"/>
      <c r="F620" s="62"/>
      <c r="G620" s="48"/>
      <c r="H620" s="62"/>
      <c r="I620" s="48"/>
      <c r="J620" s="62"/>
      <c r="K620" s="81"/>
      <c r="L620" s="62"/>
      <c r="M620" s="62"/>
      <c r="N620" s="48"/>
      <c r="O620" s="89"/>
      <c r="P620" s="62"/>
      <c r="Q620" s="48"/>
      <c r="R620" s="26"/>
      <c r="S620" s="62"/>
      <c r="T620" s="48"/>
      <c r="U620" s="173"/>
      <c r="V620" s="38"/>
      <c r="W620" s="94"/>
      <c r="X620" s="38"/>
      <c r="Y620" s="38"/>
      <c r="Z620" s="38"/>
      <c r="AA620" s="38"/>
      <c r="AB620" s="38"/>
      <c r="AC620" s="38"/>
      <c r="AD620" s="38"/>
      <c r="AE620" s="38"/>
      <c r="AF620" s="38"/>
      <c r="AG620" s="38"/>
      <c r="AH620" s="38"/>
      <c r="AI620" s="38"/>
      <c r="AJ620" s="38"/>
    </row>
    <row r="621" spans="1:36">
      <c r="A621" s="96"/>
      <c r="B621" s="62"/>
      <c r="C621" s="62"/>
      <c r="D621" s="62"/>
      <c r="E621" s="89"/>
      <c r="F621" s="62"/>
      <c r="G621" s="48"/>
      <c r="H621" s="62"/>
      <c r="I621" s="48"/>
      <c r="J621" s="62"/>
      <c r="K621" s="81"/>
      <c r="L621" s="62"/>
      <c r="M621" s="62"/>
      <c r="N621" s="48"/>
      <c r="O621" s="89"/>
      <c r="P621" s="62"/>
      <c r="Q621" s="48"/>
      <c r="R621" s="26"/>
      <c r="S621" s="62"/>
      <c r="T621" s="48"/>
      <c r="U621" s="173"/>
      <c r="V621" s="38"/>
      <c r="W621" s="94"/>
      <c r="X621" s="38"/>
      <c r="Y621" s="38"/>
      <c r="Z621" s="38"/>
      <c r="AA621" s="38"/>
      <c r="AB621" s="38"/>
      <c r="AC621" s="38"/>
      <c r="AD621" s="38"/>
      <c r="AE621" s="38"/>
      <c r="AF621" s="38"/>
      <c r="AG621" s="38"/>
      <c r="AH621" s="38"/>
      <c r="AI621" s="38"/>
      <c r="AJ621" s="38"/>
    </row>
    <row r="622" spans="1:36">
      <c r="A622" s="96"/>
      <c r="B622" s="62"/>
      <c r="C622" s="62"/>
      <c r="D622" s="62"/>
      <c r="E622" s="89"/>
      <c r="F622" s="62"/>
      <c r="G622" s="48"/>
      <c r="H622" s="62"/>
      <c r="I622" s="48"/>
      <c r="J622" s="62"/>
      <c r="K622" s="81"/>
      <c r="L622" s="62"/>
      <c r="M622" s="62"/>
      <c r="N622" s="48"/>
      <c r="O622" s="89"/>
      <c r="P622" s="62"/>
      <c r="Q622" s="48"/>
      <c r="R622" s="26"/>
      <c r="S622" s="62"/>
      <c r="T622" s="48"/>
      <c r="U622" s="173"/>
      <c r="V622" s="38"/>
      <c r="W622" s="94"/>
      <c r="X622" s="38"/>
      <c r="Y622" s="38"/>
      <c r="Z622" s="38"/>
      <c r="AA622" s="38"/>
      <c r="AB622" s="38"/>
      <c r="AC622" s="38"/>
      <c r="AD622" s="38"/>
      <c r="AE622" s="38"/>
      <c r="AF622" s="38"/>
      <c r="AG622" s="38"/>
      <c r="AH622" s="38"/>
      <c r="AI622" s="38"/>
      <c r="AJ622" s="38"/>
    </row>
    <row r="623" spans="1:36">
      <c r="A623" s="96"/>
      <c r="B623" s="62"/>
      <c r="C623" s="62"/>
      <c r="D623" s="62"/>
      <c r="E623" s="89"/>
      <c r="F623" s="62"/>
      <c r="G623" s="48"/>
      <c r="H623" s="62"/>
      <c r="I623" s="48"/>
      <c r="J623" s="62"/>
      <c r="K623" s="81"/>
      <c r="L623" s="62"/>
      <c r="M623" s="62"/>
      <c r="N623" s="48"/>
      <c r="O623" s="89"/>
      <c r="P623" s="62"/>
      <c r="Q623" s="48"/>
      <c r="R623" s="26"/>
      <c r="S623" s="62"/>
      <c r="T623" s="48"/>
      <c r="U623" s="173"/>
      <c r="V623" s="38"/>
      <c r="W623" s="94"/>
      <c r="X623" s="38"/>
      <c r="Y623" s="38"/>
      <c r="Z623" s="38"/>
      <c r="AA623" s="38"/>
      <c r="AB623" s="38"/>
      <c r="AC623" s="38"/>
      <c r="AD623" s="38"/>
      <c r="AE623" s="38"/>
      <c r="AF623" s="38"/>
      <c r="AG623" s="38"/>
      <c r="AH623" s="38"/>
      <c r="AI623" s="38"/>
      <c r="AJ623" s="38"/>
    </row>
    <row r="624" spans="1:36">
      <c r="A624" s="96"/>
      <c r="B624" s="62"/>
      <c r="C624" s="62"/>
      <c r="D624" s="62"/>
      <c r="E624" s="89"/>
      <c r="F624" s="62"/>
      <c r="G624" s="48"/>
      <c r="H624" s="62"/>
      <c r="I624" s="48"/>
      <c r="J624" s="62"/>
      <c r="K624" s="81"/>
      <c r="L624" s="62"/>
      <c r="M624" s="62"/>
      <c r="N624" s="48"/>
      <c r="O624" s="89"/>
      <c r="P624" s="62"/>
      <c r="Q624" s="48"/>
      <c r="R624" s="26"/>
      <c r="S624" s="62"/>
      <c r="T624" s="48"/>
      <c r="U624" s="173"/>
      <c r="V624" s="38"/>
      <c r="W624" s="94"/>
      <c r="X624" s="38"/>
      <c r="Y624" s="38"/>
      <c r="Z624" s="38"/>
      <c r="AA624" s="38"/>
      <c r="AB624" s="38"/>
      <c r="AC624" s="38"/>
      <c r="AD624" s="38"/>
      <c r="AE624" s="38"/>
      <c r="AF624" s="38"/>
      <c r="AG624" s="38"/>
      <c r="AH624" s="38"/>
      <c r="AI624" s="38"/>
      <c r="AJ624" s="38"/>
    </row>
    <row r="625" spans="1:36">
      <c r="A625" s="96"/>
      <c r="B625" s="62"/>
      <c r="C625" s="62"/>
      <c r="D625" s="62"/>
      <c r="E625" s="89"/>
      <c r="F625" s="62"/>
      <c r="G625" s="48"/>
      <c r="H625" s="62"/>
      <c r="I625" s="48"/>
      <c r="J625" s="62"/>
      <c r="K625" s="81"/>
      <c r="L625" s="62"/>
      <c r="M625" s="62"/>
      <c r="N625" s="48"/>
      <c r="O625" s="89"/>
      <c r="P625" s="62"/>
      <c r="Q625" s="48"/>
      <c r="R625" s="26"/>
      <c r="S625" s="62"/>
      <c r="T625" s="48"/>
      <c r="U625" s="173"/>
      <c r="V625" s="38"/>
      <c r="W625" s="94"/>
      <c r="X625" s="38"/>
      <c r="Y625" s="38"/>
      <c r="Z625" s="38"/>
      <c r="AA625" s="38"/>
      <c r="AB625" s="38"/>
      <c r="AC625" s="38"/>
      <c r="AD625" s="38"/>
      <c r="AE625" s="38"/>
      <c r="AF625" s="38"/>
      <c r="AG625" s="38"/>
      <c r="AH625" s="38"/>
      <c r="AI625" s="38"/>
      <c r="AJ625" s="38"/>
    </row>
    <row r="626" spans="1:36">
      <c r="A626" s="96"/>
      <c r="B626" s="62"/>
      <c r="C626" s="62"/>
      <c r="D626" s="62"/>
      <c r="E626" s="89"/>
      <c r="F626" s="62"/>
      <c r="G626" s="48"/>
      <c r="H626" s="62"/>
      <c r="I626" s="48"/>
      <c r="J626" s="62"/>
      <c r="K626" s="81"/>
      <c r="L626" s="62"/>
      <c r="M626" s="62"/>
      <c r="N626" s="48"/>
      <c r="O626" s="89"/>
      <c r="P626" s="62"/>
      <c r="Q626" s="48"/>
      <c r="R626" s="26"/>
      <c r="S626" s="62"/>
      <c r="T626" s="48"/>
      <c r="U626" s="173"/>
      <c r="V626" s="38"/>
      <c r="W626" s="94"/>
      <c r="X626" s="38"/>
      <c r="Y626" s="38"/>
      <c r="Z626" s="38"/>
      <c r="AA626" s="38"/>
      <c r="AB626" s="38"/>
      <c r="AC626" s="38"/>
      <c r="AD626" s="38"/>
      <c r="AE626" s="38"/>
      <c r="AF626" s="38"/>
      <c r="AG626" s="38"/>
      <c r="AH626" s="38"/>
      <c r="AI626" s="38"/>
      <c r="AJ626" s="38"/>
    </row>
    <row r="627" spans="1:36">
      <c r="A627" s="96"/>
      <c r="B627" s="62"/>
      <c r="C627" s="62"/>
      <c r="D627" s="62"/>
      <c r="E627" s="89"/>
      <c r="F627" s="62"/>
      <c r="G627" s="48"/>
      <c r="H627" s="62"/>
      <c r="I627" s="48"/>
      <c r="J627" s="62"/>
      <c r="K627" s="81"/>
      <c r="L627" s="62"/>
      <c r="M627" s="62"/>
      <c r="N627" s="48"/>
      <c r="O627" s="89"/>
      <c r="P627" s="62"/>
      <c r="Q627" s="48"/>
      <c r="R627" s="26"/>
      <c r="S627" s="62"/>
      <c r="T627" s="48"/>
      <c r="U627" s="173"/>
      <c r="V627" s="38"/>
      <c r="W627" s="94"/>
      <c r="X627" s="38"/>
      <c r="Y627" s="38"/>
      <c r="Z627" s="38"/>
      <c r="AA627" s="38"/>
      <c r="AB627" s="38"/>
      <c r="AC627" s="38"/>
      <c r="AD627" s="38"/>
      <c r="AE627" s="38"/>
      <c r="AF627" s="38"/>
      <c r="AG627" s="38"/>
      <c r="AH627" s="38"/>
      <c r="AI627" s="38"/>
      <c r="AJ627" s="38"/>
    </row>
    <row r="628" spans="1:36">
      <c r="A628" s="96"/>
      <c r="B628" s="62"/>
      <c r="C628" s="62"/>
      <c r="D628" s="62"/>
      <c r="E628" s="89"/>
      <c r="F628" s="62"/>
      <c r="G628" s="48"/>
      <c r="H628" s="62"/>
      <c r="I628" s="48"/>
      <c r="J628" s="62"/>
      <c r="K628" s="81"/>
      <c r="L628" s="62"/>
      <c r="M628" s="62"/>
      <c r="N628" s="48"/>
      <c r="O628" s="89"/>
      <c r="P628" s="62"/>
      <c r="Q628" s="48"/>
      <c r="R628" s="26"/>
      <c r="S628" s="62"/>
      <c r="T628" s="48"/>
      <c r="U628" s="173"/>
      <c r="V628" s="38"/>
      <c r="W628" s="94"/>
      <c r="X628" s="38"/>
      <c r="Y628" s="38"/>
      <c r="Z628" s="38"/>
      <c r="AA628" s="38"/>
      <c r="AB628" s="38"/>
      <c r="AC628" s="38"/>
      <c r="AD628" s="38"/>
      <c r="AE628" s="38"/>
      <c r="AF628" s="38"/>
      <c r="AG628" s="38"/>
      <c r="AH628" s="38"/>
      <c r="AI628" s="38"/>
      <c r="AJ628" s="38"/>
    </row>
    <row r="629" spans="1:36">
      <c r="A629" s="96"/>
      <c r="B629" s="62"/>
      <c r="C629" s="62"/>
      <c r="D629" s="62"/>
      <c r="E629" s="89"/>
      <c r="F629" s="62"/>
      <c r="G629" s="48"/>
      <c r="H629" s="62"/>
      <c r="I629" s="48"/>
      <c r="J629" s="62"/>
      <c r="K629" s="81"/>
      <c r="L629" s="62"/>
      <c r="M629" s="62"/>
      <c r="N629" s="48"/>
      <c r="O629" s="89"/>
      <c r="P629" s="62"/>
      <c r="Q629" s="48"/>
      <c r="R629" s="26"/>
      <c r="S629" s="62"/>
      <c r="T629" s="48"/>
      <c r="U629" s="173"/>
      <c r="V629" s="38"/>
      <c r="W629" s="94"/>
      <c r="X629" s="38"/>
      <c r="Y629" s="38"/>
      <c r="Z629" s="38"/>
      <c r="AA629" s="38"/>
      <c r="AB629" s="38"/>
      <c r="AC629" s="38"/>
      <c r="AD629" s="38"/>
      <c r="AE629" s="38"/>
      <c r="AF629" s="38"/>
      <c r="AG629" s="38"/>
      <c r="AH629" s="38"/>
      <c r="AI629" s="38"/>
      <c r="AJ629" s="38"/>
    </row>
    <row r="630" spans="1:36">
      <c r="A630" s="96"/>
      <c r="B630" s="62"/>
      <c r="C630" s="62"/>
      <c r="D630" s="62"/>
      <c r="E630" s="89"/>
      <c r="F630" s="62"/>
      <c r="G630" s="48"/>
      <c r="H630" s="62"/>
      <c r="I630" s="48"/>
      <c r="J630" s="62"/>
      <c r="K630" s="81"/>
      <c r="L630" s="62"/>
      <c r="M630" s="62"/>
      <c r="N630" s="48"/>
      <c r="O630" s="89"/>
      <c r="P630" s="62"/>
      <c r="Q630" s="48"/>
      <c r="R630" s="26"/>
      <c r="S630" s="62"/>
      <c r="T630" s="48"/>
      <c r="U630" s="173"/>
      <c r="V630" s="38"/>
      <c r="W630" s="94"/>
      <c r="X630" s="38"/>
      <c r="Y630" s="38"/>
      <c r="Z630" s="38"/>
      <c r="AA630" s="38"/>
      <c r="AB630" s="38"/>
      <c r="AC630" s="38"/>
      <c r="AD630" s="38"/>
      <c r="AE630" s="38"/>
      <c r="AF630" s="38"/>
      <c r="AG630" s="38"/>
      <c r="AH630" s="38"/>
      <c r="AI630" s="38"/>
      <c r="AJ630" s="38"/>
    </row>
    <row r="631" spans="1:36">
      <c r="A631" s="96"/>
      <c r="B631" s="62"/>
      <c r="C631" s="62"/>
      <c r="D631" s="62"/>
      <c r="E631" s="89"/>
      <c r="F631" s="62"/>
      <c r="G631" s="48"/>
      <c r="H631" s="62"/>
      <c r="I631" s="48"/>
      <c r="J631" s="62"/>
      <c r="K631" s="81"/>
      <c r="L631" s="62"/>
      <c r="M631" s="62"/>
      <c r="N631" s="48"/>
      <c r="O631" s="89"/>
      <c r="P631" s="62"/>
      <c r="Q631" s="48"/>
      <c r="R631" s="26"/>
      <c r="S631" s="62"/>
      <c r="T631" s="48"/>
      <c r="U631" s="173"/>
      <c r="V631" s="38"/>
      <c r="W631" s="94"/>
      <c r="X631" s="38"/>
      <c r="Y631" s="38"/>
      <c r="Z631" s="38"/>
      <c r="AA631" s="38"/>
      <c r="AB631" s="38"/>
      <c r="AC631" s="38"/>
      <c r="AD631" s="38"/>
      <c r="AE631" s="38"/>
      <c r="AF631" s="38"/>
      <c r="AG631" s="38"/>
      <c r="AH631" s="38"/>
      <c r="AI631" s="38"/>
      <c r="AJ631" s="38"/>
    </row>
    <row r="632" spans="1:36">
      <c r="A632" s="96"/>
      <c r="B632" s="62"/>
      <c r="C632" s="62"/>
      <c r="D632" s="62"/>
      <c r="E632" s="89"/>
      <c r="F632" s="62"/>
      <c r="G632" s="48"/>
      <c r="H632" s="62"/>
      <c r="I632" s="48"/>
      <c r="J632" s="62"/>
      <c r="K632" s="81"/>
      <c r="L632" s="62"/>
      <c r="M632" s="62"/>
      <c r="N632" s="48"/>
      <c r="O632" s="89"/>
      <c r="P632" s="62"/>
      <c r="Q632" s="48"/>
      <c r="R632" s="26"/>
      <c r="S632" s="62"/>
      <c r="T632" s="48"/>
      <c r="U632" s="173"/>
      <c r="V632" s="38"/>
      <c r="W632" s="94"/>
      <c r="X632" s="38"/>
      <c r="Y632" s="38"/>
      <c r="Z632" s="38"/>
      <c r="AA632" s="38"/>
      <c r="AB632" s="38"/>
      <c r="AC632" s="38"/>
      <c r="AD632" s="38"/>
      <c r="AE632" s="38"/>
      <c r="AF632" s="38"/>
      <c r="AG632" s="38"/>
      <c r="AH632" s="38"/>
      <c r="AI632" s="38"/>
      <c r="AJ632" s="38"/>
    </row>
    <row r="633" spans="1:36">
      <c r="A633" s="96"/>
      <c r="B633" s="62"/>
      <c r="C633" s="62"/>
      <c r="D633" s="62"/>
      <c r="E633" s="89"/>
      <c r="F633" s="62"/>
      <c r="G633" s="48"/>
      <c r="H633" s="62"/>
      <c r="I633" s="48"/>
      <c r="J633" s="62"/>
      <c r="K633" s="81"/>
      <c r="L633" s="62"/>
      <c r="M633" s="62"/>
      <c r="N633" s="48"/>
      <c r="O633" s="89"/>
      <c r="P633" s="62"/>
      <c r="Q633" s="48"/>
      <c r="R633" s="26"/>
      <c r="S633" s="62"/>
      <c r="T633" s="48"/>
      <c r="U633" s="173"/>
      <c r="V633" s="38"/>
      <c r="W633" s="94"/>
      <c r="X633" s="38"/>
      <c r="Y633" s="38"/>
      <c r="Z633" s="38"/>
      <c r="AA633" s="38"/>
      <c r="AB633" s="38"/>
      <c r="AC633" s="38"/>
      <c r="AD633" s="38"/>
      <c r="AE633" s="38"/>
      <c r="AF633" s="38"/>
      <c r="AG633" s="38"/>
      <c r="AH633" s="38"/>
      <c r="AI633" s="38"/>
      <c r="AJ633" s="38"/>
    </row>
    <row r="634" spans="1:36">
      <c r="A634" s="96"/>
      <c r="B634" s="62"/>
      <c r="C634" s="62"/>
      <c r="D634" s="62"/>
      <c r="E634" s="89"/>
      <c r="F634" s="62"/>
      <c r="G634" s="48"/>
      <c r="H634" s="62"/>
      <c r="I634" s="48"/>
      <c r="J634" s="62"/>
      <c r="K634" s="81"/>
      <c r="L634" s="62"/>
      <c r="M634" s="62"/>
      <c r="N634" s="48"/>
      <c r="O634" s="89"/>
      <c r="P634" s="62"/>
      <c r="Q634" s="48"/>
      <c r="R634" s="26"/>
      <c r="S634" s="62"/>
      <c r="T634" s="48"/>
      <c r="U634" s="173"/>
      <c r="V634" s="38"/>
      <c r="W634" s="94"/>
      <c r="X634" s="38"/>
      <c r="Y634" s="38"/>
      <c r="Z634" s="38"/>
      <c r="AA634" s="38"/>
      <c r="AB634" s="38"/>
      <c r="AC634" s="38"/>
      <c r="AD634" s="38"/>
      <c r="AE634" s="38"/>
      <c r="AF634" s="38"/>
      <c r="AG634" s="38"/>
      <c r="AH634" s="38"/>
      <c r="AI634" s="38"/>
      <c r="AJ634" s="38"/>
    </row>
    <row r="635" spans="1:36">
      <c r="A635" s="96"/>
      <c r="B635" s="62"/>
      <c r="C635" s="62"/>
      <c r="D635" s="62"/>
      <c r="E635" s="89"/>
      <c r="F635" s="62"/>
      <c r="G635" s="48"/>
      <c r="H635" s="62"/>
      <c r="I635" s="48"/>
      <c r="J635" s="62"/>
      <c r="K635" s="81"/>
      <c r="L635" s="62"/>
      <c r="M635" s="62"/>
      <c r="N635" s="48"/>
      <c r="O635" s="89"/>
      <c r="P635" s="62"/>
      <c r="Q635" s="48"/>
      <c r="R635" s="26"/>
      <c r="S635" s="62"/>
      <c r="T635" s="48"/>
      <c r="U635" s="173"/>
      <c r="V635" s="38"/>
      <c r="W635" s="94"/>
      <c r="X635" s="38"/>
      <c r="Y635" s="38"/>
      <c r="Z635" s="38"/>
      <c r="AA635" s="38"/>
      <c r="AB635" s="38"/>
      <c r="AC635" s="38"/>
      <c r="AD635" s="38"/>
      <c r="AE635" s="38"/>
      <c r="AF635" s="38"/>
      <c r="AG635" s="38"/>
      <c r="AH635" s="38"/>
      <c r="AI635" s="38"/>
      <c r="AJ635" s="38"/>
    </row>
    <row r="636" spans="1:36">
      <c r="A636" s="96"/>
      <c r="B636" s="62"/>
      <c r="C636" s="62"/>
      <c r="D636" s="62"/>
      <c r="E636" s="89"/>
      <c r="F636" s="62"/>
      <c r="G636" s="48"/>
      <c r="H636" s="62"/>
      <c r="I636" s="48"/>
      <c r="J636" s="62"/>
      <c r="K636" s="81"/>
      <c r="L636" s="62"/>
      <c r="M636" s="62"/>
      <c r="N636" s="48"/>
      <c r="O636" s="89"/>
      <c r="P636" s="62"/>
      <c r="Q636" s="48"/>
      <c r="R636" s="26"/>
      <c r="S636" s="62"/>
      <c r="T636" s="48"/>
      <c r="U636" s="173"/>
      <c r="V636" s="38"/>
      <c r="W636" s="94"/>
      <c r="X636" s="38"/>
      <c r="Y636" s="38"/>
      <c r="Z636" s="38"/>
      <c r="AA636" s="38"/>
      <c r="AB636" s="38"/>
      <c r="AC636" s="38"/>
      <c r="AD636" s="38"/>
      <c r="AE636" s="38"/>
      <c r="AF636" s="38"/>
      <c r="AG636" s="38"/>
      <c r="AH636" s="38"/>
      <c r="AI636" s="38"/>
      <c r="AJ636" s="38"/>
    </row>
    <row r="637" spans="1:36">
      <c r="A637" s="96"/>
      <c r="B637" s="62"/>
      <c r="C637" s="62"/>
      <c r="D637" s="62"/>
      <c r="E637" s="89"/>
      <c r="F637" s="62"/>
      <c r="G637" s="48"/>
      <c r="H637" s="62"/>
      <c r="I637" s="48"/>
      <c r="J637" s="62"/>
      <c r="K637" s="81"/>
      <c r="L637" s="62"/>
      <c r="M637" s="62"/>
      <c r="N637" s="48"/>
      <c r="O637" s="89"/>
      <c r="P637" s="62"/>
      <c r="Q637" s="48"/>
      <c r="R637" s="26"/>
      <c r="S637" s="62"/>
      <c r="T637" s="48"/>
      <c r="U637" s="173"/>
      <c r="V637" s="38"/>
      <c r="W637" s="94"/>
      <c r="X637" s="38"/>
      <c r="Y637" s="38"/>
      <c r="Z637" s="38"/>
      <c r="AA637" s="38"/>
      <c r="AB637" s="38"/>
      <c r="AC637" s="38"/>
      <c r="AD637" s="38"/>
      <c r="AE637" s="38"/>
      <c r="AF637" s="38"/>
      <c r="AG637" s="38"/>
      <c r="AH637" s="38"/>
      <c r="AI637" s="38"/>
      <c r="AJ637" s="38"/>
    </row>
    <row r="638" spans="1:36">
      <c r="A638" s="96"/>
      <c r="B638" s="62"/>
      <c r="C638" s="62"/>
      <c r="D638" s="62"/>
      <c r="E638" s="89"/>
      <c r="F638" s="62"/>
      <c r="G638" s="48"/>
      <c r="H638" s="62"/>
      <c r="I638" s="48"/>
      <c r="J638" s="62"/>
      <c r="K638" s="81"/>
      <c r="L638" s="62"/>
      <c r="M638" s="62"/>
      <c r="N638" s="48"/>
      <c r="O638" s="89"/>
      <c r="P638" s="62"/>
      <c r="Q638" s="48"/>
      <c r="R638" s="26"/>
      <c r="S638" s="62"/>
      <c r="T638" s="48"/>
      <c r="U638" s="173"/>
      <c r="V638" s="38"/>
      <c r="W638" s="94"/>
      <c r="X638" s="38"/>
      <c r="Y638" s="38"/>
      <c r="Z638" s="38"/>
      <c r="AA638" s="38"/>
      <c r="AB638" s="38"/>
      <c r="AC638" s="38"/>
      <c r="AD638" s="38"/>
      <c r="AE638" s="38"/>
      <c r="AF638" s="38"/>
      <c r="AG638" s="38"/>
      <c r="AH638" s="38"/>
      <c r="AI638" s="38"/>
      <c r="AJ638" s="38"/>
    </row>
    <row r="639" spans="1:36">
      <c r="A639" s="96"/>
      <c r="B639" s="62"/>
      <c r="C639" s="62"/>
      <c r="D639" s="62"/>
      <c r="E639" s="89"/>
      <c r="F639" s="62"/>
      <c r="G639" s="48"/>
      <c r="H639" s="62"/>
      <c r="I639" s="48"/>
      <c r="J639" s="62"/>
      <c r="K639" s="81"/>
      <c r="L639" s="62"/>
      <c r="M639" s="62"/>
      <c r="N639" s="48"/>
      <c r="O639" s="89"/>
      <c r="P639" s="62"/>
      <c r="Q639" s="48"/>
      <c r="R639" s="26"/>
      <c r="S639" s="62"/>
      <c r="T639" s="48"/>
      <c r="U639" s="173"/>
      <c r="V639" s="38"/>
      <c r="W639" s="94"/>
      <c r="X639" s="38"/>
      <c r="Y639" s="38"/>
      <c r="Z639" s="38"/>
      <c r="AA639" s="38"/>
      <c r="AB639" s="38"/>
      <c r="AC639" s="38"/>
      <c r="AD639" s="38"/>
      <c r="AE639" s="38"/>
      <c r="AF639" s="38"/>
      <c r="AG639" s="38"/>
      <c r="AH639" s="38"/>
      <c r="AI639" s="38"/>
      <c r="AJ639" s="38"/>
    </row>
    <row r="640" spans="1:36">
      <c r="A640" s="96"/>
      <c r="B640" s="62"/>
      <c r="C640" s="62"/>
      <c r="D640" s="62"/>
      <c r="E640" s="89"/>
      <c r="F640" s="62"/>
      <c r="G640" s="48"/>
      <c r="H640" s="62"/>
      <c r="I640" s="48"/>
      <c r="J640" s="62"/>
      <c r="K640" s="81"/>
      <c r="L640" s="62"/>
      <c r="M640" s="62"/>
      <c r="N640" s="48"/>
      <c r="O640" s="89"/>
      <c r="P640" s="62"/>
      <c r="Q640" s="48"/>
      <c r="R640" s="26"/>
      <c r="S640" s="62"/>
      <c r="T640" s="48"/>
      <c r="U640" s="173"/>
      <c r="V640" s="38"/>
      <c r="W640" s="94"/>
      <c r="X640" s="38"/>
      <c r="Y640" s="38"/>
      <c r="Z640" s="38"/>
      <c r="AA640" s="38"/>
      <c r="AB640" s="38"/>
      <c r="AC640" s="38"/>
      <c r="AD640" s="38"/>
      <c r="AE640" s="38"/>
      <c r="AF640" s="38"/>
      <c r="AG640" s="38"/>
      <c r="AH640" s="38"/>
      <c r="AI640" s="38"/>
      <c r="AJ640" s="38"/>
    </row>
    <row r="641" spans="1:36">
      <c r="A641" s="96"/>
      <c r="B641" s="62"/>
      <c r="C641" s="62"/>
      <c r="D641" s="62"/>
      <c r="E641" s="89"/>
      <c r="F641" s="62"/>
      <c r="G641" s="48"/>
      <c r="H641" s="62"/>
      <c r="I641" s="48"/>
      <c r="J641" s="62"/>
      <c r="K641" s="81"/>
      <c r="L641" s="62"/>
      <c r="M641" s="62"/>
      <c r="N641" s="48"/>
      <c r="O641" s="89"/>
      <c r="P641" s="62"/>
      <c r="Q641" s="48"/>
      <c r="R641" s="26"/>
      <c r="S641" s="62"/>
      <c r="T641" s="48"/>
      <c r="U641" s="173"/>
      <c r="V641" s="38"/>
      <c r="W641" s="94"/>
      <c r="X641" s="38"/>
      <c r="Y641" s="38"/>
      <c r="Z641" s="38"/>
      <c r="AA641" s="38"/>
      <c r="AB641" s="38"/>
      <c r="AC641" s="38"/>
      <c r="AD641" s="38"/>
      <c r="AE641" s="38"/>
      <c r="AF641" s="38"/>
      <c r="AG641" s="38"/>
      <c r="AH641" s="38"/>
      <c r="AI641" s="38"/>
      <c r="AJ641" s="38"/>
    </row>
    <row r="642" spans="1:36">
      <c r="A642" s="96"/>
      <c r="B642" s="62"/>
      <c r="C642" s="62"/>
      <c r="D642" s="62"/>
      <c r="E642" s="89"/>
      <c r="F642" s="62"/>
      <c r="G642" s="48"/>
      <c r="H642" s="62"/>
      <c r="I642" s="48"/>
      <c r="J642" s="62"/>
      <c r="K642" s="81"/>
      <c r="L642" s="62"/>
      <c r="M642" s="62"/>
      <c r="N642" s="48"/>
      <c r="O642" s="89"/>
      <c r="P642" s="62"/>
      <c r="Q642" s="48"/>
      <c r="R642" s="26"/>
      <c r="S642" s="62"/>
      <c r="T642" s="48"/>
      <c r="U642" s="173"/>
      <c r="V642" s="38"/>
      <c r="W642" s="94"/>
      <c r="X642" s="38"/>
      <c r="Y642" s="38"/>
      <c r="Z642" s="38"/>
      <c r="AA642" s="38"/>
      <c r="AB642" s="38"/>
      <c r="AC642" s="38"/>
      <c r="AD642" s="38"/>
      <c r="AE642" s="38"/>
      <c r="AF642" s="38"/>
      <c r="AG642" s="38"/>
      <c r="AH642" s="38"/>
      <c r="AI642" s="38"/>
      <c r="AJ642" s="38"/>
    </row>
    <row r="643" spans="1:36">
      <c r="A643" s="96"/>
      <c r="B643" s="62"/>
      <c r="C643" s="62"/>
      <c r="D643" s="62"/>
      <c r="E643" s="89"/>
      <c r="F643" s="62"/>
      <c r="G643" s="48"/>
      <c r="H643" s="62"/>
      <c r="I643" s="48"/>
      <c r="J643" s="62"/>
      <c r="K643" s="81"/>
      <c r="L643" s="62"/>
      <c r="M643" s="62"/>
      <c r="N643" s="48"/>
      <c r="O643" s="89"/>
      <c r="P643" s="62"/>
      <c r="Q643" s="48"/>
      <c r="R643" s="26"/>
      <c r="S643" s="62"/>
      <c r="T643" s="48"/>
      <c r="U643" s="173"/>
      <c r="V643" s="38"/>
      <c r="W643" s="94"/>
      <c r="X643" s="38"/>
      <c r="Y643" s="38"/>
      <c r="Z643" s="38"/>
      <c r="AA643" s="38"/>
      <c r="AB643" s="38"/>
      <c r="AC643" s="38"/>
      <c r="AD643" s="38"/>
      <c r="AE643" s="38"/>
      <c r="AF643" s="38"/>
      <c r="AG643" s="38"/>
      <c r="AH643" s="38"/>
      <c r="AI643" s="38"/>
      <c r="AJ643" s="38"/>
    </row>
    <row r="644" spans="1:36">
      <c r="A644" s="96"/>
      <c r="B644" s="62"/>
      <c r="C644" s="62"/>
      <c r="D644" s="62"/>
      <c r="E644" s="89"/>
      <c r="F644" s="62"/>
      <c r="G644" s="48"/>
      <c r="H644" s="62"/>
      <c r="I644" s="48"/>
      <c r="J644" s="62"/>
      <c r="K644" s="81"/>
      <c r="L644" s="62"/>
      <c r="M644" s="62"/>
      <c r="N644" s="48"/>
      <c r="O644" s="89"/>
      <c r="P644" s="62"/>
      <c r="Q644" s="48"/>
      <c r="R644" s="26"/>
      <c r="S644" s="62"/>
      <c r="T644" s="48"/>
      <c r="U644" s="173"/>
      <c r="V644" s="38"/>
      <c r="W644" s="94"/>
      <c r="X644" s="38"/>
      <c r="Y644" s="38"/>
      <c r="Z644" s="38"/>
      <c r="AA644" s="38"/>
      <c r="AB644" s="38"/>
      <c r="AC644" s="38"/>
      <c r="AD644" s="38"/>
      <c r="AE644" s="38"/>
      <c r="AF644" s="38"/>
      <c r="AG644" s="38"/>
      <c r="AH644" s="38"/>
      <c r="AI644" s="38"/>
      <c r="AJ644" s="38"/>
    </row>
    <row r="645" spans="1:36">
      <c r="A645" s="96"/>
      <c r="B645" s="62"/>
      <c r="C645" s="62"/>
      <c r="D645" s="62"/>
      <c r="E645" s="89"/>
      <c r="F645" s="62"/>
      <c r="G645" s="48"/>
      <c r="H645" s="62"/>
      <c r="I645" s="48"/>
      <c r="J645" s="62"/>
      <c r="K645" s="81"/>
      <c r="L645" s="62"/>
      <c r="M645" s="62"/>
      <c r="N645" s="48"/>
      <c r="O645" s="89"/>
      <c r="P645" s="62"/>
      <c r="Q645" s="48"/>
      <c r="R645" s="26"/>
      <c r="S645" s="62"/>
      <c r="T645" s="48"/>
      <c r="U645" s="173"/>
      <c r="V645" s="38"/>
      <c r="W645" s="94"/>
      <c r="X645" s="38"/>
      <c r="Y645" s="38"/>
      <c r="Z645" s="38"/>
      <c r="AA645" s="38"/>
      <c r="AB645" s="38"/>
      <c r="AC645" s="38"/>
      <c r="AD645" s="38"/>
      <c r="AE645" s="38"/>
      <c r="AF645" s="38"/>
      <c r="AG645" s="38"/>
      <c r="AH645" s="38"/>
      <c r="AI645" s="38"/>
      <c r="AJ645" s="38"/>
    </row>
    <row r="646" spans="1:36">
      <c r="A646" s="96"/>
      <c r="B646" s="62"/>
      <c r="C646" s="62"/>
      <c r="D646" s="62"/>
      <c r="E646" s="89"/>
      <c r="F646" s="62"/>
      <c r="G646" s="48"/>
      <c r="H646" s="62"/>
      <c r="I646" s="48"/>
      <c r="J646" s="62"/>
      <c r="K646" s="81"/>
      <c r="L646" s="62"/>
      <c r="M646" s="62"/>
      <c r="N646" s="48"/>
      <c r="O646" s="89"/>
      <c r="P646" s="62"/>
      <c r="Q646" s="48"/>
      <c r="R646" s="26"/>
      <c r="S646" s="62"/>
      <c r="T646" s="48"/>
      <c r="U646" s="173"/>
      <c r="V646" s="38"/>
      <c r="W646" s="94"/>
      <c r="X646" s="38"/>
      <c r="Y646" s="38"/>
      <c r="Z646" s="38"/>
      <c r="AA646" s="38"/>
      <c r="AB646" s="38"/>
      <c r="AC646" s="38"/>
      <c r="AD646" s="38"/>
      <c r="AE646" s="38"/>
      <c r="AF646" s="38"/>
      <c r="AG646" s="38"/>
      <c r="AH646" s="38"/>
      <c r="AI646" s="38"/>
      <c r="AJ646" s="38"/>
    </row>
    <row r="647" spans="1:36">
      <c r="A647" s="96"/>
      <c r="B647" s="62"/>
      <c r="C647" s="62"/>
      <c r="D647" s="62"/>
      <c r="E647" s="89"/>
      <c r="F647" s="62"/>
      <c r="G647" s="48"/>
      <c r="H647" s="62"/>
      <c r="I647" s="48"/>
      <c r="J647" s="62"/>
      <c r="K647" s="81"/>
      <c r="L647" s="62"/>
      <c r="M647" s="62"/>
      <c r="N647" s="48"/>
      <c r="O647" s="89"/>
      <c r="P647" s="62"/>
      <c r="Q647" s="48"/>
      <c r="R647" s="26"/>
      <c r="S647" s="62"/>
      <c r="T647" s="48"/>
      <c r="U647" s="173"/>
      <c r="V647" s="38"/>
      <c r="W647" s="94"/>
      <c r="X647" s="38"/>
      <c r="Y647" s="38"/>
      <c r="Z647" s="38"/>
      <c r="AA647" s="38"/>
      <c r="AB647" s="38"/>
      <c r="AC647" s="38"/>
      <c r="AD647" s="38"/>
      <c r="AE647" s="38"/>
      <c r="AF647" s="38"/>
      <c r="AG647" s="38"/>
      <c r="AH647" s="38"/>
      <c r="AI647" s="38"/>
      <c r="AJ647" s="38"/>
    </row>
    <row r="648" spans="1:36">
      <c r="A648" s="96"/>
      <c r="B648" s="62"/>
      <c r="C648" s="62"/>
      <c r="D648" s="62"/>
      <c r="E648" s="89"/>
      <c r="F648" s="62"/>
      <c r="G648" s="48"/>
      <c r="H648" s="62"/>
      <c r="I648" s="48"/>
      <c r="J648" s="62"/>
      <c r="K648" s="81"/>
      <c r="L648" s="62"/>
      <c r="M648" s="62"/>
      <c r="N648" s="48"/>
      <c r="O648" s="89"/>
      <c r="P648" s="62"/>
      <c r="Q648" s="48"/>
      <c r="R648" s="26"/>
      <c r="S648" s="62"/>
      <c r="T648" s="48"/>
      <c r="U648" s="173"/>
      <c r="V648" s="38"/>
      <c r="W648" s="94"/>
      <c r="X648" s="38"/>
      <c r="Y648" s="38"/>
      <c r="Z648" s="38"/>
      <c r="AA648" s="38"/>
      <c r="AB648" s="38"/>
      <c r="AC648" s="38"/>
      <c r="AD648" s="38"/>
      <c r="AE648" s="38"/>
      <c r="AF648" s="38"/>
      <c r="AG648" s="38"/>
      <c r="AH648" s="38"/>
      <c r="AI648" s="38"/>
      <c r="AJ648" s="38"/>
    </row>
    <row r="649" spans="1:36">
      <c r="A649" s="96"/>
      <c r="B649" s="62"/>
      <c r="C649" s="62"/>
      <c r="D649" s="62"/>
      <c r="E649" s="89"/>
      <c r="F649" s="62"/>
      <c r="G649" s="48"/>
      <c r="H649" s="62"/>
      <c r="I649" s="48"/>
      <c r="J649" s="62"/>
      <c r="K649" s="81"/>
      <c r="L649" s="62"/>
      <c r="M649" s="62"/>
      <c r="N649" s="48"/>
      <c r="O649" s="89"/>
      <c r="P649" s="62"/>
      <c r="Q649" s="48"/>
      <c r="R649" s="26"/>
      <c r="S649" s="62"/>
      <c r="T649" s="48"/>
      <c r="U649" s="173"/>
      <c r="V649" s="38"/>
      <c r="W649" s="94"/>
      <c r="X649" s="38"/>
      <c r="Y649" s="38"/>
      <c r="Z649" s="38"/>
      <c r="AA649" s="38"/>
      <c r="AB649" s="38"/>
      <c r="AC649" s="38"/>
      <c r="AD649" s="38"/>
      <c r="AE649" s="38"/>
      <c r="AF649" s="38"/>
      <c r="AG649" s="38"/>
      <c r="AH649" s="38"/>
      <c r="AI649" s="38"/>
      <c r="AJ649" s="38"/>
    </row>
    <row r="650" spans="1:36">
      <c r="A650" s="96"/>
      <c r="B650" s="62"/>
      <c r="C650" s="62"/>
      <c r="D650" s="62"/>
      <c r="E650" s="89"/>
      <c r="F650" s="62"/>
      <c r="G650" s="48"/>
      <c r="H650" s="62"/>
      <c r="I650" s="48"/>
      <c r="J650" s="62"/>
      <c r="K650" s="81"/>
      <c r="L650" s="62"/>
      <c r="M650" s="62"/>
      <c r="N650" s="48"/>
      <c r="O650" s="89"/>
      <c r="P650" s="62"/>
      <c r="Q650" s="48"/>
      <c r="R650" s="26"/>
      <c r="S650" s="62"/>
      <c r="T650" s="48"/>
      <c r="U650" s="173"/>
      <c r="V650" s="38"/>
      <c r="W650" s="94"/>
      <c r="X650" s="38"/>
      <c r="Y650" s="38"/>
      <c r="Z650" s="38"/>
      <c r="AA650" s="38"/>
      <c r="AB650" s="38"/>
      <c r="AC650" s="38"/>
      <c r="AD650" s="38"/>
      <c r="AE650" s="38"/>
      <c r="AF650" s="38"/>
      <c r="AG650" s="38"/>
      <c r="AH650" s="38"/>
      <c r="AI650" s="38"/>
      <c r="AJ650" s="38"/>
    </row>
    <row r="651" spans="1:36">
      <c r="A651" s="96"/>
      <c r="B651" s="62"/>
      <c r="C651" s="62"/>
      <c r="D651" s="62"/>
      <c r="E651" s="89"/>
      <c r="F651" s="62"/>
      <c r="G651" s="48"/>
      <c r="H651" s="62"/>
      <c r="I651" s="48"/>
      <c r="J651" s="62"/>
      <c r="K651" s="81"/>
      <c r="L651" s="62"/>
      <c r="M651" s="62"/>
      <c r="N651" s="48"/>
      <c r="O651" s="89"/>
      <c r="P651" s="62"/>
      <c r="Q651" s="48"/>
      <c r="R651" s="26"/>
      <c r="S651" s="62"/>
      <c r="T651" s="48"/>
      <c r="U651" s="173"/>
      <c r="V651" s="38"/>
      <c r="W651" s="94"/>
      <c r="X651" s="38"/>
      <c r="Y651" s="38"/>
      <c r="Z651" s="38"/>
      <c r="AA651" s="38"/>
      <c r="AB651" s="38"/>
      <c r="AC651" s="38"/>
      <c r="AD651" s="38"/>
      <c r="AE651" s="38"/>
      <c r="AF651" s="38"/>
      <c r="AG651" s="38"/>
      <c r="AH651" s="38"/>
      <c r="AI651" s="38"/>
      <c r="AJ651" s="38"/>
    </row>
    <row r="652" spans="1:36">
      <c r="A652" s="96"/>
      <c r="B652" s="62"/>
      <c r="C652" s="62"/>
      <c r="D652" s="62"/>
      <c r="E652" s="89"/>
      <c r="F652" s="62"/>
      <c r="G652" s="48"/>
      <c r="H652" s="62"/>
      <c r="I652" s="48"/>
      <c r="J652" s="62"/>
      <c r="K652" s="81"/>
      <c r="L652" s="62"/>
      <c r="M652" s="62"/>
      <c r="N652" s="48"/>
      <c r="O652" s="89"/>
      <c r="P652" s="62"/>
      <c r="Q652" s="48"/>
      <c r="R652" s="26"/>
      <c r="S652" s="62"/>
      <c r="T652" s="48"/>
      <c r="U652" s="173"/>
      <c r="V652" s="38"/>
      <c r="W652" s="94"/>
      <c r="X652" s="38"/>
      <c r="Y652" s="38"/>
      <c r="Z652" s="38"/>
      <c r="AA652" s="38"/>
      <c r="AB652" s="38"/>
      <c r="AC652" s="38"/>
      <c r="AD652" s="38"/>
      <c r="AE652" s="38"/>
      <c r="AF652" s="38"/>
      <c r="AG652" s="38"/>
      <c r="AH652" s="38"/>
      <c r="AI652" s="38"/>
      <c r="AJ652" s="38"/>
    </row>
    <row r="653" spans="1:36">
      <c r="A653" s="96"/>
      <c r="B653" s="62"/>
      <c r="C653" s="62"/>
      <c r="D653" s="62"/>
      <c r="E653" s="89"/>
      <c r="F653" s="62"/>
      <c r="G653" s="48"/>
      <c r="H653" s="62"/>
      <c r="I653" s="48"/>
      <c r="J653" s="62"/>
      <c r="K653" s="81"/>
      <c r="L653" s="62"/>
      <c r="M653" s="62"/>
      <c r="N653" s="48"/>
      <c r="O653" s="89"/>
      <c r="P653" s="62"/>
      <c r="Q653" s="48"/>
      <c r="R653" s="26"/>
      <c r="S653" s="62"/>
      <c r="T653" s="48"/>
      <c r="U653" s="173"/>
      <c r="V653" s="38"/>
      <c r="W653" s="94"/>
      <c r="X653" s="38"/>
      <c r="Y653" s="38"/>
      <c r="Z653" s="38"/>
      <c r="AA653" s="38"/>
      <c r="AB653" s="38"/>
      <c r="AC653" s="38"/>
      <c r="AD653" s="38"/>
      <c r="AE653" s="38"/>
      <c r="AF653" s="38"/>
      <c r="AG653" s="38"/>
      <c r="AH653" s="38"/>
      <c r="AI653" s="38"/>
      <c r="AJ653" s="38"/>
    </row>
    <row r="654" spans="1:36">
      <c r="A654" s="96"/>
      <c r="B654" s="62"/>
      <c r="C654" s="62"/>
      <c r="D654" s="62"/>
      <c r="E654" s="89"/>
      <c r="F654" s="62"/>
      <c r="G654" s="48"/>
      <c r="H654" s="62"/>
      <c r="I654" s="48"/>
      <c r="J654" s="62"/>
      <c r="K654" s="81"/>
      <c r="L654" s="62"/>
      <c r="M654" s="62"/>
      <c r="N654" s="48"/>
      <c r="O654" s="89"/>
      <c r="P654" s="62"/>
      <c r="Q654" s="48"/>
      <c r="R654" s="26"/>
      <c r="S654" s="62"/>
      <c r="T654" s="48"/>
      <c r="U654" s="173"/>
      <c r="V654" s="38"/>
      <c r="W654" s="94"/>
      <c r="X654" s="38"/>
      <c r="Y654" s="38"/>
      <c r="Z654" s="38"/>
      <c r="AA654" s="38"/>
      <c r="AB654" s="38"/>
      <c r="AC654" s="38"/>
      <c r="AD654" s="38"/>
      <c r="AE654" s="38"/>
      <c r="AF654" s="38"/>
      <c r="AG654" s="38"/>
      <c r="AH654" s="38"/>
      <c r="AI654" s="38"/>
      <c r="AJ654" s="38"/>
    </row>
    <row r="655" spans="1:36">
      <c r="A655" s="96"/>
      <c r="B655" s="62"/>
      <c r="C655" s="62"/>
      <c r="D655" s="62"/>
      <c r="E655" s="89"/>
      <c r="F655" s="62"/>
      <c r="G655" s="48"/>
      <c r="H655" s="62"/>
      <c r="I655" s="48"/>
      <c r="J655" s="62"/>
      <c r="K655" s="81"/>
      <c r="L655" s="62"/>
      <c r="M655" s="62"/>
      <c r="N655" s="48"/>
      <c r="O655" s="89"/>
      <c r="P655" s="62"/>
      <c r="Q655" s="48"/>
      <c r="R655" s="26"/>
      <c r="S655" s="62"/>
      <c r="T655" s="48"/>
      <c r="U655" s="173"/>
      <c r="V655" s="38"/>
      <c r="W655" s="94"/>
      <c r="X655" s="38"/>
      <c r="Y655" s="38"/>
      <c r="Z655" s="38"/>
      <c r="AA655" s="38"/>
      <c r="AB655" s="38"/>
      <c r="AC655" s="38"/>
      <c r="AD655" s="38"/>
      <c r="AE655" s="38"/>
      <c r="AF655" s="38"/>
      <c r="AG655" s="38"/>
      <c r="AH655" s="38"/>
      <c r="AI655" s="38"/>
      <c r="AJ655" s="38"/>
    </row>
    <row r="656" spans="1:36">
      <c r="A656" s="96"/>
      <c r="B656" s="62"/>
      <c r="C656" s="62"/>
      <c r="D656" s="62"/>
      <c r="E656" s="89"/>
      <c r="F656" s="62"/>
      <c r="G656" s="48"/>
      <c r="H656" s="62"/>
      <c r="I656" s="48"/>
      <c r="J656" s="62"/>
      <c r="K656" s="81"/>
      <c r="L656" s="62"/>
      <c r="M656" s="62"/>
      <c r="N656" s="48"/>
      <c r="O656" s="89"/>
      <c r="P656" s="62"/>
      <c r="Q656" s="48"/>
      <c r="R656" s="26"/>
      <c r="S656" s="62"/>
      <c r="T656" s="48"/>
      <c r="U656" s="173"/>
      <c r="V656" s="38"/>
      <c r="W656" s="94"/>
      <c r="X656" s="38"/>
      <c r="Y656" s="38"/>
      <c r="Z656" s="38"/>
      <c r="AA656" s="38"/>
      <c r="AB656" s="38"/>
      <c r="AC656" s="38"/>
      <c r="AD656" s="38"/>
      <c r="AE656" s="38"/>
      <c r="AF656" s="38"/>
      <c r="AG656" s="38"/>
      <c r="AH656" s="38"/>
      <c r="AI656" s="38"/>
      <c r="AJ656" s="38"/>
    </row>
    <row r="657" spans="1:36">
      <c r="A657" s="96"/>
      <c r="B657" s="62"/>
      <c r="C657" s="62"/>
      <c r="D657" s="62"/>
      <c r="E657" s="89"/>
      <c r="F657" s="62"/>
      <c r="G657" s="48"/>
      <c r="H657" s="62"/>
      <c r="I657" s="48"/>
      <c r="J657" s="62"/>
      <c r="K657" s="81"/>
      <c r="L657" s="62"/>
      <c r="M657" s="62"/>
      <c r="N657" s="48"/>
      <c r="O657" s="89"/>
      <c r="P657" s="62"/>
      <c r="Q657" s="48"/>
      <c r="R657" s="26"/>
      <c r="S657" s="62"/>
      <c r="T657" s="48"/>
      <c r="U657" s="173"/>
      <c r="V657" s="38"/>
      <c r="W657" s="94"/>
      <c r="X657" s="38"/>
      <c r="Y657" s="38"/>
      <c r="Z657" s="38"/>
      <c r="AA657" s="38"/>
      <c r="AB657" s="38"/>
      <c r="AC657" s="38"/>
      <c r="AD657" s="38"/>
      <c r="AE657" s="38"/>
      <c r="AF657" s="38"/>
      <c r="AG657" s="38"/>
      <c r="AH657" s="38"/>
      <c r="AI657" s="38"/>
      <c r="AJ657" s="38"/>
    </row>
    <row r="658" spans="1:36">
      <c r="A658" s="96"/>
      <c r="B658" s="62"/>
      <c r="C658" s="62"/>
      <c r="D658" s="62"/>
      <c r="E658" s="89"/>
      <c r="F658" s="62"/>
      <c r="G658" s="48"/>
      <c r="H658" s="62"/>
      <c r="I658" s="48"/>
      <c r="J658" s="62"/>
      <c r="K658" s="81"/>
      <c r="L658" s="62"/>
      <c r="M658" s="62"/>
      <c r="N658" s="48"/>
      <c r="O658" s="89"/>
      <c r="P658" s="62"/>
      <c r="Q658" s="48"/>
      <c r="R658" s="26"/>
      <c r="S658" s="62"/>
      <c r="T658" s="48"/>
      <c r="U658" s="173"/>
      <c r="V658" s="38"/>
      <c r="W658" s="94"/>
      <c r="X658" s="38"/>
      <c r="Y658" s="38"/>
      <c r="Z658" s="38"/>
      <c r="AA658" s="38"/>
      <c r="AB658" s="38"/>
      <c r="AC658" s="38"/>
      <c r="AD658" s="38"/>
      <c r="AE658" s="38"/>
      <c r="AF658" s="38"/>
      <c r="AG658" s="38"/>
      <c r="AH658" s="38"/>
      <c r="AI658" s="38"/>
      <c r="AJ658" s="38"/>
    </row>
    <row r="659" spans="1:36">
      <c r="A659" s="96"/>
      <c r="B659" s="62"/>
      <c r="C659" s="62"/>
      <c r="D659" s="62"/>
      <c r="E659" s="89"/>
      <c r="F659" s="62"/>
      <c r="G659" s="48"/>
      <c r="H659" s="62"/>
      <c r="I659" s="48"/>
      <c r="J659" s="62"/>
      <c r="K659" s="81"/>
      <c r="L659" s="62"/>
      <c r="M659" s="62"/>
      <c r="N659" s="48"/>
      <c r="O659" s="89"/>
      <c r="P659" s="62"/>
      <c r="Q659" s="48"/>
      <c r="R659" s="26"/>
      <c r="S659" s="62"/>
      <c r="T659" s="48"/>
      <c r="U659" s="173"/>
      <c r="V659" s="38"/>
      <c r="W659" s="94"/>
      <c r="X659" s="38"/>
      <c r="Y659" s="38"/>
      <c r="Z659" s="38"/>
      <c r="AA659" s="38"/>
      <c r="AB659" s="38"/>
      <c r="AC659" s="38"/>
      <c r="AD659" s="38"/>
      <c r="AE659" s="38"/>
      <c r="AF659" s="38"/>
      <c r="AG659" s="38"/>
      <c r="AH659" s="38"/>
      <c r="AI659" s="38"/>
      <c r="AJ659" s="38"/>
    </row>
    <row r="660" spans="1:36">
      <c r="A660" s="96"/>
      <c r="B660" s="62"/>
      <c r="C660" s="62"/>
      <c r="D660" s="62"/>
      <c r="E660" s="89"/>
      <c r="F660" s="62"/>
      <c r="G660" s="48"/>
      <c r="H660" s="62"/>
      <c r="I660" s="48"/>
      <c r="J660" s="62"/>
      <c r="K660" s="81"/>
      <c r="L660" s="62"/>
      <c r="M660" s="62"/>
      <c r="N660" s="48"/>
      <c r="O660" s="89"/>
      <c r="P660" s="62"/>
      <c r="Q660" s="48"/>
      <c r="R660" s="26"/>
      <c r="S660" s="62"/>
      <c r="T660" s="48"/>
      <c r="U660" s="173"/>
      <c r="V660" s="38"/>
      <c r="W660" s="94"/>
      <c r="X660" s="38"/>
      <c r="Y660" s="38"/>
      <c r="Z660" s="38"/>
      <c r="AA660" s="38"/>
      <c r="AB660" s="38"/>
      <c r="AC660" s="38"/>
      <c r="AD660" s="38"/>
      <c r="AE660" s="38"/>
      <c r="AF660" s="38"/>
      <c r="AG660" s="38"/>
      <c r="AH660" s="38"/>
      <c r="AI660" s="38"/>
      <c r="AJ660" s="38"/>
    </row>
    <row r="661" spans="1:36">
      <c r="A661" s="96"/>
      <c r="B661" s="62"/>
      <c r="C661" s="62"/>
      <c r="D661" s="62"/>
      <c r="E661" s="89"/>
      <c r="F661" s="62"/>
      <c r="G661" s="48"/>
      <c r="H661" s="62"/>
      <c r="I661" s="48"/>
      <c r="J661" s="62"/>
      <c r="K661" s="81"/>
      <c r="L661" s="62"/>
      <c r="M661" s="62"/>
      <c r="N661" s="48"/>
      <c r="O661" s="89"/>
      <c r="P661" s="62"/>
      <c r="Q661" s="48"/>
      <c r="R661" s="26"/>
      <c r="S661" s="62"/>
      <c r="T661" s="48"/>
      <c r="U661" s="173"/>
      <c r="V661" s="38"/>
      <c r="W661" s="94"/>
      <c r="X661" s="38"/>
      <c r="Y661" s="38"/>
      <c r="Z661" s="38"/>
      <c r="AA661" s="38"/>
      <c r="AB661" s="38"/>
      <c r="AC661" s="38"/>
      <c r="AD661" s="38"/>
      <c r="AE661" s="38"/>
      <c r="AF661" s="38"/>
      <c r="AG661" s="38"/>
      <c r="AH661" s="38"/>
      <c r="AI661" s="38"/>
      <c r="AJ661" s="38"/>
    </row>
    <row r="662" spans="1:36">
      <c r="A662" s="96"/>
      <c r="B662" s="62"/>
      <c r="C662" s="62"/>
      <c r="D662" s="62"/>
      <c r="E662" s="89"/>
      <c r="F662" s="62"/>
      <c r="G662" s="48"/>
      <c r="H662" s="62"/>
      <c r="I662" s="48"/>
      <c r="J662" s="62"/>
      <c r="K662" s="81"/>
      <c r="L662" s="62"/>
      <c r="M662" s="62"/>
      <c r="N662" s="48"/>
      <c r="O662" s="89"/>
      <c r="P662" s="62"/>
      <c r="Q662" s="48"/>
      <c r="R662" s="26"/>
      <c r="S662" s="62"/>
      <c r="T662" s="48"/>
      <c r="U662" s="173"/>
      <c r="V662" s="38"/>
      <c r="W662" s="94"/>
      <c r="X662" s="38"/>
      <c r="Y662" s="38"/>
      <c r="Z662" s="38"/>
      <c r="AA662" s="38"/>
      <c r="AB662" s="38"/>
      <c r="AC662" s="38"/>
      <c r="AD662" s="38"/>
      <c r="AE662" s="38"/>
      <c r="AF662" s="38"/>
      <c r="AG662" s="38"/>
      <c r="AH662" s="38"/>
      <c r="AI662" s="38"/>
      <c r="AJ662" s="38"/>
    </row>
    <row r="663" spans="1:36">
      <c r="A663" s="96"/>
      <c r="B663" s="62"/>
      <c r="C663" s="62"/>
      <c r="D663" s="62"/>
      <c r="E663" s="89"/>
      <c r="F663" s="62"/>
      <c r="G663" s="48"/>
      <c r="H663" s="62"/>
      <c r="I663" s="48"/>
      <c r="J663" s="62"/>
      <c r="K663" s="81"/>
      <c r="L663" s="62"/>
      <c r="M663" s="62"/>
      <c r="N663" s="48"/>
      <c r="O663" s="89"/>
      <c r="P663" s="62"/>
      <c r="Q663" s="48"/>
      <c r="R663" s="26"/>
      <c r="S663" s="62"/>
      <c r="T663" s="48"/>
      <c r="U663" s="173"/>
      <c r="V663" s="38"/>
      <c r="W663" s="94"/>
      <c r="X663" s="38"/>
      <c r="Y663" s="38"/>
      <c r="Z663" s="38"/>
      <c r="AA663" s="38"/>
      <c r="AB663" s="38"/>
      <c r="AC663" s="38"/>
      <c r="AD663" s="38"/>
      <c r="AE663" s="38"/>
      <c r="AF663" s="38"/>
      <c r="AG663" s="38"/>
      <c r="AH663" s="38"/>
      <c r="AI663" s="38"/>
      <c r="AJ663" s="38"/>
    </row>
    <row r="664" spans="1:36">
      <c r="A664" s="96"/>
      <c r="B664" s="62"/>
      <c r="C664" s="62"/>
      <c r="D664" s="62"/>
      <c r="E664" s="89"/>
      <c r="F664" s="62"/>
      <c r="G664" s="48"/>
      <c r="H664" s="62"/>
      <c r="I664" s="48"/>
      <c r="J664" s="62"/>
      <c r="K664" s="81"/>
      <c r="L664" s="62"/>
      <c r="M664" s="62"/>
      <c r="N664" s="48"/>
      <c r="O664" s="89"/>
      <c r="P664" s="62"/>
      <c r="Q664" s="48"/>
      <c r="R664" s="26"/>
      <c r="S664" s="62"/>
      <c r="T664" s="48"/>
      <c r="U664" s="173"/>
      <c r="V664" s="38"/>
      <c r="W664" s="94"/>
      <c r="X664" s="38"/>
      <c r="Y664" s="38"/>
      <c r="Z664" s="38"/>
      <c r="AA664" s="38"/>
      <c r="AB664" s="38"/>
      <c r="AC664" s="38"/>
      <c r="AD664" s="38"/>
      <c r="AE664" s="38"/>
      <c r="AF664" s="38"/>
      <c r="AG664" s="38"/>
      <c r="AH664" s="38"/>
      <c r="AI664" s="38"/>
      <c r="AJ664" s="38"/>
    </row>
    <row r="665" spans="1:36">
      <c r="A665" s="96"/>
      <c r="B665" s="62"/>
      <c r="C665" s="62"/>
      <c r="D665" s="62"/>
      <c r="E665" s="89"/>
      <c r="F665" s="62"/>
      <c r="G665" s="48"/>
      <c r="H665" s="62"/>
      <c r="I665" s="48"/>
      <c r="J665" s="62"/>
      <c r="K665" s="81"/>
      <c r="L665" s="62"/>
      <c r="M665" s="62"/>
      <c r="N665" s="48"/>
      <c r="O665" s="89"/>
      <c r="P665" s="62"/>
      <c r="Q665" s="48"/>
      <c r="R665" s="26"/>
      <c r="S665" s="62"/>
      <c r="T665" s="48"/>
      <c r="U665" s="173"/>
      <c r="V665" s="38"/>
      <c r="W665" s="94"/>
      <c r="X665" s="38"/>
      <c r="Y665" s="38"/>
      <c r="Z665" s="38"/>
      <c r="AA665" s="38"/>
      <c r="AB665" s="38"/>
      <c r="AC665" s="38"/>
      <c r="AD665" s="38"/>
      <c r="AE665" s="38"/>
      <c r="AF665" s="38"/>
      <c r="AG665" s="38"/>
      <c r="AH665" s="38"/>
      <c r="AI665" s="38"/>
      <c r="AJ665" s="38"/>
    </row>
    <row r="666" spans="1:36">
      <c r="A666" s="96"/>
      <c r="B666" s="62"/>
      <c r="C666" s="62"/>
      <c r="D666" s="62"/>
      <c r="E666" s="89"/>
      <c r="F666" s="62"/>
      <c r="G666" s="48"/>
      <c r="H666" s="62"/>
      <c r="I666" s="48"/>
      <c r="J666" s="62"/>
      <c r="K666" s="81"/>
      <c r="L666" s="62"/>
      <c r="M666" s="62"/>
      <c r="N666" s="48"/>
      <c r="O666" s="89"/>
      <c r="P666" s="62"/>
      <c r="Q666" s="48"/>
      <c r="R666" s="26"/>
      <c r="S666" s="62"/>
      <c r="T666" s="48"/>
      <c r="U666" s="173"/>
      <c r="V666" s="38"/>
      <c r="W666" s="94"/>
      <c r="X666" s="38"/>
      <c r="Y666" s="38"/>
      <c r="Z666" s="38"/>
      <c r="AA666" s="38"/>
      <c r="AB666" s="38"/>
      <c r="AC666" s="38"/>
      <c r="AD666" s="38"/>
      <c r="AE666" s="38"/>
      <c r="AF666" s="38"/>
      <c r="AG666" s="38"/>
      <c r="AH666" s="38"/>
      <c r="AI666" s="38"/>
      <c r="AJ666" s="38"/>
    </row>
    <row r="667" spans="1:36">
      <c r="A667" s="96"/>
      <c r="B667" s="62"/>
      <c r="C667" s="62"/>
      <c r="D667" s="62"/>
      <c r="E667" s="89"/>
      <c r="F667" s="62"/>
      <c r="G667" s="48"/>
      <c r="H667" s="62"/>
      <c r="I667" s="48"/>
      <c r="J667" s="62"/>
      <c r="K667" s="81"/>
      <c r="L667" s="62"/>
      <c r="M667" s="62"/>
      <c r="N667" s="48"/>
      <c r="O667" s="89"/>
      <c r="P667" s="62"/>
      <c r="Q667" s="48"/>
      <c r="R667" s="26"/>
      <c r="S667" s="62"/>
      <c r="T667" s="48"/>
      <c r="U667" s="173"/>
      <c r="V667" s="38"/>
      <c r="W667" s="94"/>
      <c r="X667" s="38"/>
      <c r="Y667" s="38"/>
      <c r="Z667" s="38"/>
      <c r="AA667" s="38"/>
      <c r="AB667" s="38"/>
      <c r="AC667" s="38"/>
      <c r="AD667" s="38"/>
      <c r="AE667" s="38"/>
      <c r="AF667" s="38"/>
      <c r="AG667" s="38"/>
      <c r="AH667" s="38"/>
      <c r="AI667" s="38"/>
      <c r="AJ667" s="38"/>
    </row>
    <row r="668" spans="1:36">
      <c r="A668" s="96"/>
      <c r="B668" s="62"/>
      <c r="C668" s="62"/>
      <c r="D668" s="62"/>
      <c r="E668" s="89"/>
      <c r="F668" s="62"/>
      <c r="G668" s="48"/>
      <c r="H668" s="62"/>
      <c r="I668" s="48"/>
      <c r="J668" s="62"/>
      <c r="K668" s="81"/>
      <c r="L668" s="62"/>
      <c r="M668" s="62"/>
      <c r="N668" s="48"/>
      <c r="O668" s="89"/>
      <c r="P668" s="62"/>
      <c r="Q668" s="48"/>
      <c r="R668" s="26"/>
      <c r="S668" s="62"/>
      <c r="T668" s="48"/>
      <c r="U668" s="173"/>
      <c r="V668" s="38"/>
      <c r="W668" s="94"/>
      <c r="X668" s="38"/>
      <c r="Y668" s="38"/>
      <c r="Z668" s="38"/>
      <c r="AA668" s="38"/>
      <c r="AB668" s="38"/>
      <c r="AC668" s="38"/>
      <c r="AD668" s="38"/>
      <c r="AE668" s="38"/>
      <c r="AF668" s="38"/>
      <c r="AG668" s="38"/>
      <c r="AH668" s="38"/>
      <c r="AI668" s="38"/>
      <c r="AJ668" s="38"/>
    </row>
    <row r="669" spans="1:36">
      <c r="A669" s="96"/>
      <c r="B669" s="62"/>
      <c r="C669" s="62"/>
      <c r="D669" s="62"/>
      <c r="E669" s="89"/>
      <c r="F669" s="62"/>
      <c r="G669" s="48"/>
      <c r="H669" s="62"/>
      <c r="I669" s="48"/>
      <c r="J669" s="62"/>
      <c r="K669" s="81"/>
      <c r="L669" s="62"/>
      <c r="M669" s="62"/>
      <c r="N669" s="48"/>
      <c r="O669" s="89"/>
      <c r="P669" s="62"/>
      <c r="Q669" s="48"/>
      <c r="R669" s="26"/>
      <c r="S669" s="62"/>
      <c r="T669" s="48"/>
      <c r="U669" s="173"/>
      <c r="V669" s="38"/>
      <c r="W669" s="94"/>
      <c r="X669" s="38"/>
      <c r="Y669" s="38"/>
      <c r="Z669" s="38"/>
      <c r="AA669" s="38"/>
      <c r="AB669" s="38"/>
      <c r="AC669" s="38"/>
      <c r="AD669" s="38"/>
      <c r="AE669" s="38"/>
      <c r="AF669" s="38"/>
      <c r="AG669" s="38"/>
      <c r="AH669" s="38"/>
      <c r="AI669" s="38"/>
      <c r="AJ669" s="38"/>
    </row>
    <row r="670" spans="1:36">
      <c r="A670" s="96"/>
      <c r="B670" s="62"/>
      <c r="C670" s="62"/>
      <c r="D670" s="62"/>
      <c r="E670" s="89"/>
      <c r="F670" s="62"/>
      <c r="G670" s="48"/>
      <c r="H670" s="62"/>
      <c r="I670" s="48"/>
      <c r="J670" s="62"/>
      <c r="K670" s="81"/>
      <c r="L670" s="62"/>
      <c r="M670" s="62"/>
      <c r="N670" s="48"/>
      <c r="O670" s="89"/>
      <c r="P670" s="62"/>
      <c r="Q670" s="48"/>
      <c r="R670" s="26"/>
      <c r="S670" s="62"/>
      <c r="T670" s="48"/>
      <c r="U670" s="173"/>
      <c r="V670" s="38"/>
      <c r="W670" s="94"/>
      <c r="X670" s="38"/>
      <c r="Y670" s="38"/>
      <c r="Z670" s="38"/>
      <c r="AA670" s="38"/>
      <c r="AB670" s="38"/>
      <c r="AC670" s="38"/>
      <c r="AD670" s="38"/>
      <c r="AE670" s="38"/>
      <c r="AF670" s="38"/>
      <c r="AG670" s="38"/>
      <c r="AH670" s="38"/>
      <c r="AI670" s="38"/>
      <c r="AJ670" s="38"/>
    </row>
    <row r="671" spans="1:36">
      <c r="A671" s="96"/>
      <c r="B671" s="62"/>
      <c r="C671" s="62"/>
      <c r="D671" s="62"/>
      <c r="E671" s="89"/>
      <c r="F671" s="62"/>
      <c r="G671" s="48"/>
      <c r="H671" s="62"/>
      <c r="I671" s="48"/>
      <c r="J671" s="62"/>
      <c r="K671" s="81"/>
      <c r="L671" s="62"/>
      <c r="M671" s="62"/>
      <c r="N671" s="48"/>
      <c r="O671" s="89"/>
      <c r="P671" s="62"/>
      <c r="Q671" s="48"/>
      <c r="R671" s="26"/>
      <c r="S671" s="62"/>
      <c r="T671" s="48"/>
      <c r="U671" s="173"/>
      <c r="V671" s="38"/>
      <c r="W671" s="94"/>
      <c r="X671" s="38"/>
      <c r="Y671" s="38"/>
      <c r="Z671" s="38"/>
      <c r="AA671" s="38"/>
      <c r="AB671" s="38"/>
      <c r="AC671" s="38"/>
      <c r="AD671" s="38"/>
      <c r="AE671" s="38"/>
      <c r="AF671" s="38"/>
      <c r="AG671" s="38"/>
      <c r="AH671" s="38"/>
      <c r="AI671" s="38"/>
      <c r="AJ671" s="38"/>
    </row>
    <row r="672" spans="1:36">
      <c r="A672" s="96"/>
      <c r="B672" s="62"/>
      <c r="C672" s="62"/>
      <c r="D672" s="62"/>
      <c r="E672" s="89"/>
      <c r="F672" s="62"/>
      <c r="G672" s="48"/>
      <c r="H672" s="62"/>
      <c r="I672" s="48"/>
      <c r="J672" s="62"/>
      <c r="K672" s="81"/>
      <c r="L672" s="62"/>
      <c r="M672" s="62"/>
      <c r="N672" s="48"/>
      <c r="O672" s="89"/>
      <c r="P672" s="62"/>
      <c r="Q672" s="48"/>
      <c r="R672" s="26"/>
      <c r="S672" s="62"/>
      <c r="T672" s="48"/>
      <c r="U672" s="173"/>
      <c r="V672" s="38"/>
      <c r="W672" s="94"/>
      <c r="X672" s="38"/>
      <c r="Y672" s="38"/>
      <c r="Z672" s="38"/>
      <c r="AA672" s="38"/>
      <c r="AB672" s="38"/>
      <c r="AC672" s="38"/>
      <c r="AD672" s="38"/>
      <c r="AE672" s="38"/>
      <c r="AF672" s="38"/>
      <c r="AG672" s="38"/>
      <c r="AH672" s="38"/>
      <c r="AI672" s="38"/>
      <c r="AJ672" s="38"/>
    </row>
    <row r="673" spans="1:36">
      <c r="A673" s="96"/>
      <c r="B673" s="62"/>
      <c r="C673" s="62"/>
      <c r="D673" s="62"/>
      <c r="E673" s="89"/>
      <c r="F673" s="62"/>
      <c r="G673" s="48"/>
      <c r="H673" s="62"/>
      <c r="I673" s="48"/>
      <c r="J673" s="62"/>
      <c r="K673" s="81"/>
      <c r="L673" s="62"/>
      <c r="M673" s="62"/>
      <c r="N673" s="48"/>
      <c r="O673" s="89"/>
      <c r="P673" s="62"/>
      <c r="Q673" s="48"/>
      <c r="R673" s="26"/>
      <c r="S673" s="62"/>
      <c r="T673" s="48"/>
      <c r="U673" s="173"/>
      <c r="V673" s="38"/>
      <c r="W673" s="94"/>
      <c r="X673" s="38"/>
      <c r="Y673" s="38"/>
      <c r="Z673" s="38"/>
      <c r="AA673" s="38"/>
      <c r="AB673" s="38"/>
      <c r="AC673" s="38"/>
      <c r="AD673" s="38"/>
      <c r="AE673" s="38"/>
      <c r="AF673" s="38"/>
      <c r="AG673" s="38"/>
      <c r="AH673" s="38"/>
      <c r="AI673" s="38"/>
      <c r="AJ673" s="38"/>
    </row>
    <row r="674" spans="1:36">
      <c r="A674" s="96"/>
      <c r="B674" s="62"/>
      <c r="C674" s="62"/>
      <c r="D674" s="62"/>
      <c r="E674" s="89"/>
      <c r="F674" s="62"/>
      <c r="G674" s="48"/>
      <c r="H674" s="62"/>
      <c r="I674" s="48"/>
      <c r="J674" s="62"/>
      <c r="K674" s="81"/>
      <c r="L674" s="62"/>
      <c r="M674" s="62"/>
      <c r="N674" s="48"/>
      <c r="O674" s="89"/>
      <c r="P674" s="62"/>
      <c r="Q674" s="48"/>
      <c r="R674" s="26"/>
      <c r="S674" s="62"/>
      <c r="T674" s="48"/>
      <c r="U674" s="173"/>
      <c r="V674" s="38"/>
      <c r="W674" s="94"/>
      <c r="X674" s="38"/>
      <c r="Y674" s="38"/>
      <c r="Z674" s="38"/>
      <c r="AA674" s="38"/>
      <c r="AB674" s="38"/>
      <c r="AC674" s="38"/>
      <c r="AD674" s="38"/>
      <c r="AE674" s="38"/>
      <c r="AF674" s="38"/>
      <c r="AG674" s="38"/>
      <c r="AH674" s="38"/>
      <c r="AI674" s="38"/>
      <c r="AJ674" s="38"/>
    </row>
    <row r="675" spans="1:36">
      <c r="A675" s="96"/>
      <c r="B675" s="62"/>
      <c r="C675" s="62"/>
      <c r="D675" s="62"/>
      <c r="E675" s="89"/>
      <c r="F675" s="62"/>
      <c r="G675" s="48"/>
      <c r="H675" s="62"/>
      <c r="I675" s="48"/>
      <c r="J675" s="62"/>
      <c r="K675" s="81"/>
      <c r="L675" s="62"/>
      <c r="M675" s="62"/>
      <c r="N675" s="48"/>
      <c r="O675" s="89"/>
      <c r="P675" s="62"/>
      <c r="Q675" s="48"/>
      <c r="R675" s="26"/>
      <c r="S675" s="62"/>
      <c r="T675" s="48"/>
      <c r="U675" s="173"/>
      <c r="V675" s="38"/>
      <c r="W675" s="94"/>
      <c r="X675" s="38"/>
      <c r="Y675" s="38"/>
      <c r="Z675" s="38"/>
      <c r="AA675" s="38"/>
      <c r="AB675" s="38"/>
      <c r="AC675" s="38"/>
      <c r="AD675" s="38"/>
      <c r="AE675" s="38"/>
      <c r="AF675" s="38"/>
      <c r="AG675" s="38"/>
      <c r="AH675" s="38"/>
      <c r="AI675" s="38"/>
      <c r="AJ675" s="38"/>
    </row>
    <row r="676" spans="1:36">
      <c r="A676" s="96"/>
      <c r="B676" s="62"/>
      <c r="C676" s="62"/>
      <c r="D676" s="62"/>
      <c r="E676" s="89"/>
      <c r="F676" s="62"/>
      <c r="G676" s="48"/>
      <c r="H676" s="62"/>
      <c r="I676" s="48"/>
      <c r="J676" s="62"/>
      <c r="K676" s="81"/>
      <c r="L676" s="62"/>
      <c r="M676" s="62"/>
      <c r="N676" s="48"/>
      <c r="O676" s="89"/>
      <c r="P676" s="62"/>
      <c r="Q676" s="48"/>
      <c r="R676" s="26"/>
      <c r="S676" s="62"/>
      <c r="T676" s="48"/>
      <c r="U676" s="173"/>
      <c r="V676" s="38"/>
      <c r="W676" s="94"/>
      <c r="X676" s="38"/>
      <c r="Y676" s="38"/>
      <c r="Z676" s="38"/>
      <c r="AA676" s="38"/>
      <c r="AB676" s="38"/>
      <c r="AC676" s="38"/>
      <c r="AD676" s="38"/>
      <c r="AE676" s="38"/>
      <c r="AF676" s="38"/>
      <c r="AG676" s="38"/>
      <c r="AH676" s="38"/>
      <c r="AI676" s="38"/>
      <c r="AJ676" s="38"/>
    </row>
    <row r="677" spans="1:36">
      <c r="A677" s="96"/>
      <c r="B677" s="62"/>
      <c r="C677" s="62"/>
      <c r="D677" s="62"/>
      <c r="E677" s="89"/>
      <c r="F677" s="62"/>
      <c r="G677" s="48"/>
      <c r="H677" s="62"/>
      <c r="I677" s="48"/>
      <c r="J677" s="62"/>
      <c r="K677" s="81"/>
      <c r="L677" s="62"/>
      <c r="M677" s="62"/>
      <c r="N677" s="48"/>
      <c r="O677" s="89"/>
      <c r="P677" s="62"/>
      <c r="Q677" s="48"/>
      <c r="R677" s="26"/>
      <c r="S677" s="62"/>
      <c r="T677" s="48"/>
      <c r="U677" s="173"/>
      <c r="V677" s="38"/>
      <c r="W677" s="94"/>
      <c r="X677" s="38"/>
      <c r="Y677" s="38"/>
      <c r="Z677" s="38"/>
      <c r="AA677" s="38"/>
      <c r="AB677" s="38"/>
      <c r="AC677" s="38"/>
      <c r="AD677" s="38"/>
      <c r="AE677" s="38"/>
      <c r="AF677" s="38"/>
      <c r="AG677" s="38"/>
      <c r="AH677" s="38"/>
      <c r="AI677" s="38"/>
      <c r="AJ677" s="38"/>
    </row>
    <row r="678" spans="1:36">
      <c r="A678" s="96"/>
      <c r="B678" s="62"/>
      <c r="C678" s="62"/>
      <c r="D678" s="62"/>
      <c r="E678" s="89"/>
      <c r="F678" s="62"/>
      <c r="G678" s="48"/>
      <c r="H678" s="62"/>
      <c r="I678" s="48"/>
      <c r="J678" s="62"/>
      <c r="K678" s="81"/>
      <c r="L678" s="62"/>
      <c r="M678" s="62"/>
      <c r="N678" s="48"/>
      <c r="O678" s="89"/>
      <c r="P678" s="62"/>
      <c r="Q678" s="48"/>
      <c r="R678" s="26"/>
      <c r="S678" s="62"/>
      <c r="T678" s="48"/>
      <c r="U678" s="173"/>
      <c r="V678" s="38"/>
      <c r="W678" s="94"/>
      <c r="X678" s="38"/>
      <c r="Y678" s="38"/>
      <c r="Z678" s="38"/>
      <c r="AA678" s="38"/>
      <c r="AB678" s="38"/>
      <c r="AC678" s="38"/>
      <c r="AD678" s="38"/>
      <c r="AE678" s="38"/>
      <c r="AF678" s="38"/>
      <c r="AG678" s="38"/>
      <c r="AH678" s="38"/>
      <c r="AI678" s="38"/>
      <c r="AJ678" s="38"/>
    </row>
    <row r="679" spans="1:36">
      <c r="A679" s="96"/>
      <c r="B679" s="62"/>
      <c r="C679" s="62"/>
      <c r="D679" s="62"/>
      <c r="E679" s="89"/>
      <c r="F679" s="62"/>
      <c r="G679" s="48"/>
      <c r="H679" s="62"/>
      <c r="I679" s="48"/>
      <c r="J679" s="62"/>
      <c r="K679" s="81"/>
      <c r="L679" s="62"/>
      <c r="M679" s="62"/>
      <c r="N679" s="48"/>
      <c r="O679" s="89"/>
      <c r="P679" s="62"/>
      <c r="Q679" s="48"/>
      <c r="R679" s="26"/>
      <c r="S679" s="62"/>
      <c r="T679" s="48"/>
      <c r="U679" s="173"/>
      <c r="V679" s="38"/>
      <c r="W679" s="94"/>
      <c r="X679" s="38"/>
      <c r="Y679" s="38"/>
      <c r="Z679" s="38"/>
      <c r="AA679" s="38"/>
      <c r="AB679" s="38"/>
      <c r="AC679" s="38"/>
      <c r="AD679" s="38"/>
      <c r="AE679" s="38"/>
      <c r="AF679" s="38"/>
      <c r="AG679" s="38"/>
      <c r="AH679" s="38"/>
      <c r="AI679" s="38"/>
      <c r="AJ679" s="38"/>
    </row>
    <row r="680" spans="1:36">
      <c r="A680" s="96"/>
      <c r="B680" s="62"/>
      <c r="C680" s="62"/>
      <c r="D680" s="62"/>
      <c r="E680" s="89"/>
      <c r="F680" s="62"/>
      <c r="G680" s="48"/>
      <c r="H680" s="62"/>
      <c r="I680" s="48"/>
      <c r="J680" s="62"/>
      <c r="K680" s="81"/>
      <c r="L680" s="62"/>
      <c r="M680" s="62"/>
      <c r="N680" s="48"/>
      <c r="O680" s="89"/>
      <c r="P680" s="62"/>
      <c r="Q680" s="48"/>
      <c r="R680" s="26"/>
      <c r="S680" s="62"/>
      <c r="T680" s="48"/>
      <c r="U680" s="173"/>
      <c r="V680" s="38"/>
      <c r="W680" s="94"/>
      <c r="X680" s="38"/>
      <c r="Y680" s="38"/>
      <c r="Z680" s="38"/>
      <c r="AA680" s="38"/>
      <c r="AB680" s="38"/>
      <c r="AC680" s="38"/>
      <c r="AD680" s="38"/>
      <c r="AE680" s="38"/>
      <c r="AF680" s="38"/>
      <c r="AG680" s="38"/>
      <c r="AH680" s="38"/>
      <c r="AI680" s="38"/>
      <c r="AJ680" s="38"/>
    </row>
    <row r="681" spans="1:36">
      <c r="A681" s="96"/>
      <c r="B681" s="62"/>
      <c r="C681" s="62"/>
      <c r="D681" s="62"/>
      <c r="E681" s="89"/>
      <c r="F681" s="62"/>
      <c r="G681" s="48"/>
      <c r="H681" s="62"/>
      <c r="I681" s="48"/>
      <c r="J681" s="62"/>
      <c r="K681" s="81"/>
      <c r="L681" s="62"/>
      <c r="M681" s="62"/>
      <c r="N681" s="48"/>
      <c r="O681" s="89"/>
      <c r="P681" s="62"/>
      <c r="Q681" s="48"/>
      <c r="R681" s="26"/>
      <c r="S681" s="62"/>
      <c r="T681" s="48"/>
      <c r="U681" s="173"/>
      <c r="V681" s="38"/>
      <c r="W681" s="94"/>
      <c r="X681" s="38"/>
      <c r="Y681" s="38"/>
      <c r="Z681" s="38"/>
      <c r="AA681" s="38"/>
      <c r="AB681" s="38"/>
      <c r="AC681" s="38"/>
      <c r="AD681" s="38"/>
      <c r="AE681" s="38"/>
      <c r="AF681" s="38"/>
      <c r="AG681" s="38"/>
      <c r="AH681" s="38"/>
      <c r="AI681" s="38"/>
      <c r="AJ681" s="38"/>
    </row>
    <row r="682" spans="1:36">
      <c r="A682" s="96"/>
      <c r="B682" s="62"/>
      <c r="C682" s="62"/>
      <c r="D682" s="62"/>
      <c r="E682" s="89"/>
      <c r="F682" s="62"/>
      <c r="G682" s="48"/>
      <c r="H682" s="62"/>
      <c r="I682" s="48"/>
      <c r="J682" s="62"/>
      <c r="K682" s="81"/>
      <c r="L682" s="62"/>
      <c r="M682" s="62"/>
      <c r="N682" s="48"/>
      <c r="O682" s="89"/>
      <c r="P682" s="62"/>
      <c r="Q682" s="48"/>
      <c r="R682" s="26"/>
      <c r="S682" s="62"/>
      <c r="T682" s="48"/>
      <c r="U682" s="173"/>
      <c r="V682" s="38"/>
      <c r="W682" s="94"/>
      <c r="X682" s="38"/>
      <c r="Y682" s="38"/>
      <c r="Z682" s="38"/>
      <c r="AA682" s="38"/>
      <c r="AB682" s="38"/>
      <c r="AC682" s="38"/>
      <c r="AD682" s="38"/>
      <c r="AE682" s="38"/>
      <c r="AF682" s="38"/>
      <c r="AG682" s="38"/>
      <c r="AH682" s="38"/>
      <c r="AI682" s="38"/>
      <c r="AJ682" s="38"/>
    </row>
    <row r="683" spans="1:36">
      <c r="A683" s="96"/>
      <c r="B683" s="62"/>
      <c r="C683" s="62"/>
      <c r="D683" s="62"/>
      <c r="E683" s="89"/>
      <c r="F683" s="62"/>
      <c r="G683" s="48"/>
      <c r="H683" s="62"/>
      <c r="I683" s="48"/>
      <c r="J683" s="62"/>
      <c r="K683" s="81"/>
      <c r="L683" s="62"/>
      <c r="M683" s="62"/>
      <c r="N683" s="48"/>
      <c r="O683" s="89"/>
      <c r="P683" s="62"/>
      <c r="Q683" s="48"/>
      <c r="R683" s="26"/>
      <c r="S683" s="62"/>
      <c r="T683" s="48"/>
      <c r="U683" s="173"/>
      <c r="V683" s="38"/>
      <c r="W683" s="94"/>
      <c r="X683" s="38"/>
      <c r="Y683" s="38"/>
      <c r="Z683" s="38"/>
      <c r="AA683" s="38"/>
      <c r="AB683" s="38"/>
      <c r="AC683" s="38"/>
      <c r="AD683" s="38"/>
      <c r="AE683" s="38"/>
      <c r="AF683" s="38"/>
      <c r="AG683" s="38"/>
      <c r="AH683" s="38"/>
      <c r="AI683" s="38"/>
      <c r="AJ683" s="38"/>
    </row>
    <row r="684" spans="1:36">
      <c r="A684" s="96"/>
      <c r="B684" s="62"/>
      <c r="C684" s="62"/>
      <c r="D684" s="62"/>
      <c r="E684" s="89"/>
      <c r="F684" s="62"/>
      <c r="G684" s="48"/>
      <c r="H684" s="62"/>
      <c r="I684" s="48"/>
      <c r="J684" s="62"/>
      <c r="K684" s="81"/>
      <c r="L684" s="62"/>
      <c r="M684" s="62"/>
      <c r="N684" s="48"/>
      <c r="O684" s="89"/>
      <c r="P684" s="62"/>
      <c r="Q684" s="48"/>
      <c r="R684" s="26"/>
      <c r="S684" s="62"/>
      <c r="T684" s="48"/>
      <c r="U684" s="173"/>
      <c r="V684" s="38"/>
      <c r="W684" s="94"/>
      <c r="X684" s="38"/>
      <c r="Y684" s="38"/>
      <c r="Z684" s="38"/>
      <c r="AA684" s="38"/>
      <c r="AB684" s="38"/>
      <c r="AC684" s="38"/>
      <c r="AD684" s="38"/>
      <c r="AE684" s="38"/>
      <c r="AF684" s="38"/>
      <c r="AG684" s="38"/>
      <c r="AH684" s="38"/>
      <c r="AI684" s="38"/>
      <c r="AJ684" s="38"/>
    </row>
    <row r="685" spans="1:36">
      <c r="A685" s="96"/>
      <c r="B685" s="62"/>
      <c r="C685" s="62"/>
      <c r="D685" s="62"/>
      <c r="E685" s="89"/>
      <c r="F685" s="62"/>
      <c r="G685" s="48"/>
      <c r="H685" s="62"/>
      <c r="I685" s="48"/>
      <c r="J685" s="62"/>
      <c r="K685" s="81"/>
      <c r="L685" s="62"/>
      <c r="M685" s="62"/>
      <c r="N685" s="48"/>
      <c r="O685" s="89"/>
      <c r="P685" s="62"/>
      <c r="Q685" s="48"/>
      <c r="R685" s="26"/>
      <c r="S685" s="62"/>
      <c r="T685" s="48"/>
      <c r="U685" s="173"/>
      <c r="V685" s="38"/>
      <c r="W685" s="94"/>
      <c r="X685" s="38"/>
      <c r="Y685" s="38"/>
      <c r="Z685" s="38"/>
      <c r="AA685" s="38"/>
      <c r="AB685" s="38"/>
      <c r="AC685" s="38"/>
      <c r="AD685" s="38"/>
      <c r="AE685" s="38"/>
      <c r="AF685" s="38"/>
      <c r="AG685" s="38"/>
      <c r="AH685" s="38"/>
      <c r="AI685" s="38"/>
      <c r="AJ685" s="38"/>
    </row>
    <row r="686" spans="1:36">
      <c r="A686" s="96"/>
      <c r="B686" s="62"/>
      <c r="C686" s="62"/>
      <c r="D686" s="62"/>
      <c r="E686" s="89"/>
      <c r="F686" s="62"/>
      <c r="G686" s="48"/>
      <c r="H686" s="62"/>
      <c r="I686" s="48"/>
      <c r="J686" s="62"/>
      <c r="K686" s="81"/>
      <c r="L686" s="62"/>
      <c r="M686" s="62"/>
      <c r="N686" s="48"/>
      <c r="O686" s="89"/>
      <c r="P686" s="62"/>
      <c r="Q686" s="48"/>
      <c r="R686" s="26"/>
      <c r="S686" s="62"/>
      <c r="T686" s="48"/>
      <c r="U686" s="173"/>
      <c r="V686" s="38"/>
      <c r="W686" s="94"/>
      <c r="X686" s="38"/>
      <c r="Y686" s="38"/>
      <c r="Z686" s="38"/>
      <c r="AA686" s="38"/>
      <c r="AB686" s="38"/>
      <c r="AC686" s="38"/>
      <c r="AD686" s="38"/>
      <c r="AE686" s="38"/>
      <c r="AF686" s="38"/>
      <c r="AG686" s="38"/>
      <c r="AH686" s="38"/>
      <c r="AI686" s="38"/>
      <c r="AJ686" s="38"/>
    </row>
    <row r="687" spans="1:36">
      <c r="A687" s="96"/>
      <c r="B687" s="62"/>
      <c r="C687" s="62"/>
      <c r="D687" s="62"/>
      <c r="E687" s="89"/>
      <c r="F687" s="62"/>
      <c r="G687" s="48"/>
      <c r="H687" s="62"/>
      <c r="I687" s="48"/>
      <c r="J687" s="62"/>
      <c r="K687" s="81"/>
      <c r="L687" s="62"/>
      <c r="M687" s="62"/>
      <c r="N687" s="48"/>
      <c r="O687" s="89"/>
      <c r="P687" s="62"/>
      <c r="Q687" s="48"/>
      <c r="R687" s="26"/>
      <c r="S687" s="62"/>
      <c r="T687" s="48"/>
      <c r="U687" s="173"/>
      <c r="V687" s="38"/>
      <c r="W687" s="94"/>
      <c r="X687" s="38"/>
      <c r="Y687" s="38"/>
      <c r="Z687" s="38"/>
      <c r="AA687" s="38"/>
      <c r="AB687" s="38"/>
      <c r="AC687" s="38"/>
      <c r="AD687" s="38"/>
      <c r="AE687" s="38"/>
      <c r="AF687" s="38"/>
      <c r="AG687" s="38"/>
      <c r="AH687" s="38"/>
      <c r="AI687" s="38"/>
      <c r="AJ687" s="38"/>
    </row>
    <row r="688" spans="1:36">
      <c r="A688" s="96"/>
      <c r="B688" s="62"/>
      <c r="C688" s="62"/>
      <c r="D688" s="62"/>
      <c r="E688" s="89"/>
      <c r="F688" s="62"/>
      <c r="G688" s="48"/>
      <c r="H688" s="62"/>
      <c r="I688" s="48"/>
      <c r="J688" s="62"/>
      <c r="K688" s="81"/>
      <c r="L688" s="62"/>
      <c r="M688" s="62"/>
      <c r="N688" s="48"/>
      <c r="O688" s="89"/>
      <c r="P688" s="62"/>
      <c r="Q688" s="48"/>
      <c r="R688" s="26"/>
      <c r="S688" s="62"/>
      <c r="T688" s="48"/>
      <c r="U688" s="173"/>
      <c r="V688" s="38"/>
      <c r="W688" s="94"/>
      <c r="X688" s="38"/>
      <c r="Y688" s="38"/>
      <c r="Z688" s="38"/>
      <c r="AA688" s="38"/>
      <c r="AB688" s="38"/>
      <c r="AC688" s="38"/>
      <c r="AD688" s="38"/>
      <c r="AE688" s="38"/>
      <c r="AF688" s="38"/>
      <c r="AG688" s="38"/>
      <c r="AH688" s="38"/>
      <c r="AI688" s="38"/>
      <c r="AJ688" s="38"/>
    </row>
    <row r="689" spans="1:36">
      <c r="A689" s="96"/>
      <c r="B689" s="62"/>
      <c r="C689" s="62"/>
      <c r="D689" s="62"/>
      <c r="E689" s="89"/>
      <c r="F689" s="62"/>
      <c r="G689" s="48"/>
      <c r="H689" s="62"/>
      <c r="I689" s="48"/>
      <c r="J689" s="62"/>
      <c r="K689" s="81"/>
      <c r="L689" s="62"/>
      <c r="M689" s="62"/>
      <c r="N689" s="48"/>
      <c r="O689" s="89"/>
      <c r="P689" s="62"/>
      <c r="Q689" s="48"/>
      <c r="R689" s="26"/>
      <c r="S689" s="62"/>
      <c r="T689" s="48"/>
      <c r="U689" s="173"/>
      <c r="V689" s="38"/>
      <c r="W689" s="94"/>
      <c r="X689" s="38"/>
      <c r="Y689" s="38"/>
      <c r="Z689" s="38"/>
      <c r="AA689" s="38"/>
      <c r="AB689" s="38"/>
      <c r="AC689" s="38"/>
      <c r="AD689" s="38"/>
      <c r="AE689" s="38"/>
      <c r="AF689" s="38"/>
      <c r="AG689" s="38"/>
      <c r="AH689" s="38"/>
      <c r="AI689" s="38"/>
      <c r="AJ689" s="38"/>
    </row>
    <row r="690" spans="1:36">
      <c r="A690" s="96"/>
      <c r="B690" s="62"/>
      <c r="C690" s="62"/>
      <c r="D690" s="62"/>
      <c r="E690" s="89"/>
      <c r="F690" s="62"/>
      <c r="G690" s="48"/>
      <c r="H690" s="62"/>
      <c r="I690" s="48"/>
      <c r="J690" s="62"/>
      <c r="K690" s="81"/>
      <c r="L690" s="62"/>
      <c r="M690" s="62"/>
      <c r="N690" s="48"/>
      <c r="O690" s="89"/>
      <c r="P690" s="62"/>
      <c r="Q690" s="48"/>
      <c r="R690" s="26"/>
      <c r="S690" s="62"/>
      <c r="T690" s="48"/>
      <c r="U690" s="173"/>
      <c r="V690" s="38"/>
      <c r="W690" s="94"/>
      <c r="X690" s="38"/>
      <c r="Y690" s="38"/>
      <c r="Z690" s="38"/>
      <c r="AA690" s="38"/>
      <c r="AB690" s="38"/>
      <c r="AC690" s="38"/>
      <c r="AD690" s="38"/>
      <c r="AE690" s="38"/>
      <c r="AF690" s="38"/>
      <c r="AG690" s="38"/>
      <c r="AH690" s="38"/>
      <c r="AI690" s="38"/>
      <c r="AJ690" s="38"/>
    </row>
    <row r="691" spans="1:36">
      <c r="A691" s="96"/>
      <c r="B691" s="62"/>
      <c r="C691" s="62"/>
      <c r="D691" s="62"/>
      <c r="E691" s="89"/>
      <c r="F691" s="62"/>
      <c r="G691" s="48"/>
      <c r="H691" s="62"/>
      <c r="I691" s="48"/>
      <c r="J691" s="62"/>
      <c r="K691" s="81"/>
      <c r="L691" s="62"/>
      <c r="M691" s="62"/>
      <c r="N691" s="48"/>
      <c r="O691" s="89"/>
      <c r="P691" s="62"/>
      <c r="Q691" s="48"/>
      <c r="R691" s="26"/>
      <c r="S691" s="62"/>
      <c r="T691" s="48"/>
      <c r="U691" s="173"/>
      <c r="V691" s="38"/>
      <c r="W691" s="94"/>
      <c r="X691" s="38"/>
      <c r="Y691" s="38"/>
      <c r="Z691" s="38"/>
      <c r="AA691" s="38"/>
      <c r="AB691" s="38"/>
      <c r="AC691" s="38"/>
      <c r="AD691" s="38"/>
      <c r="AE691" s="38"/>
      <c r="AF691" s="38"/>
      <c r="AG691" s="38"/>
      <c r="AH691" s="38"/>
      <c r="AI691" s="38"/>
      <c r="AJ691" s="38"/>
    </row>
    <row r="692" spans="1:36">
      <c r="A692" s="96"/>
      <c r="B692" s="62"/>
      <c r="C692" s="62"/>
      <c r="D692" s="62"/>
      <c r="E692" s="89"/>
      <c r="F692" s="62"/>
      <c r="G692" s="48"/>
      <c r="H692" s="62"/>
      <c r="I692" s="48"/>
      <c r="J692" s="62"/>
      <c r="K692" s="81"/>
      <c r="L692" s="62"/>
      <c r="M692" s="62"/>
      <c r="N692" s="48"/>
      <c r="O692" s="89"/>
      <c r="P692" s="62"/>
      <c r="Q692" s="48"/>
      <c r="R692" s="26"/>
      <c r="S692" s="62"/>
      <c r="T692" s="48"/>
      <c r="U692" s="173"/>
      <c r="V692" s="38"/>
      <c r="W692" s="94"/>
      <c r="X692" s="38"/>
      <c r="Y692" s="38"/>
      <c r="Z692" s="38"/>
      <c r="AA692" s="38"/>
      <c r="AB692" s="38"/>
      <c r="AC692" s="38"/>
      <c r="AD692" s="38"/>
      <c r="AE692" s="38"/>
      <c r="AF692" s="38"/>
      <c r="AG692" s="38"/>
      <c r="AH692" s="38"/>
      <c r="AI692" s="38"/>
      <c r="AJ692" s="38"/>
    </row>
    <row r="693" spans="1:36">
      <c r="A693" s="96"/>
      <c r="B693" s="62"/>
      <c r="C693" s="62"/>
      <c r="D693" s="62"/>
      <c r="E693" s="89"/>
      <c r="F693" s="62"/>
      <c r="G693" s="48"/>
      <c r="H693" s="62"/>
      <c r="I693" s="48"/>
      <c r="J693" s="62"/>
      <c r="K693" s="81"/>
      <c r="L693" s="62"/>
      <c r="M693" s="62"/>
      <c r="N693" s="48"/>
      <c r="O693" s="89"/>
      <c r="P693" s="62"/>
      <c r="Q693" s="48"/>
      <c r="R693" s="26"/>
      <c r="S693" s="62"/>
      <c r="T693" s="48"/>
      <c r="U693" s="173"/>
      <c r="V693" s="38"/>
      <c r="W693" s="94"/>
      <c r="X693" s="38"/>
      <c r="Y693" s="38"/>
      <c r="Z693" s="38"/>
      <c r="AA693" s="38"/>
      <c r="AB693" s="38"/>
      <c r="AC693" s="38"/>
      <c r="AD693" s="38"/>
      <c r="AE693" s="38"/>
      <c r="AF693" s="38"/>
      <c r="AG693" s="38"/>
      <c r="AH693" s="38"/>
      <c r="AI693" s="38"/>
      <c r="AJ693" s="38"/>
    </row>
    <row r="694" spans="1:36">
      <c r="A694" s="96"/>
      <c r="B694" s="62"/>
      <c r="C694" s="62"/>
      <c r="D694" s="62"/>
      <c r="E694" s="89"/>
      <c r="F694" s="62"/>
      <c r="G694" s="48"/>
      <c r="H694" s="62"/>
      <c r="I694" s="48"/>
      <c r="J694" s="62"/>
      <c r="K694" s="81"/>
      <c r="L694" s="62"/>
      <c r="M694" s="62"/>
      <c r="N694" s="48"/>
      <c r="O694" s="89"/>
      <c r="P694" s="62"/>
      <c r="Q694" s="48"/>
      <c r="R694" s="26"/>
      <c r="S694" s="62"/>
      <c r="T694" s="48"/>
      <c r="U694" s="173"/>
      <c r="V694" s="38"/>
      <c r="W694" s="94"/>
      <c r="X694" s="38"/>
      <c r="Y694" s="38"/>
      <c r="Z694" s="38"/>
      <c r="AA694" s="38"/>
      <c r="AB694" s="38"/>
      <c r="AC694" s="38"/>
      <c r="AD694" s="38"/>
      <c r="AE694" s="38"/>
      <c r="AF694" s="38"/>
      <c r="AG694" s="38"/>
      <c r="AH694" s="38"/>
      <c r="AI694" s="38"/>
      <c r="AJ694" s="38"/>
    </row>
    <row r="695" spans="1:36">
      <c r="A695" s="96"/>
      <c r="B695" s="62"/>
      <c r="C695" s="62"/>
      <c r="D695" s="62"/>
      <c r="E695" s="89"/>
      <c r="F695" s="62"/>
      <c r="G695" s="48"/>
      <c r="H695" s="62"/>
      <c r="I695" s="48"/>
      <c r="J695" s="62"/>
      <c r="K695" s="81"/>
      <c r="L695" s="62"/>
      <c r="M695" s="62"/>
      <c r="N695" s="48"/>
      <c r="O695" s="89"/>
      <c r="P695" s="62"/>
      <c r="Q695" s="48"/>
      <c r="R695" s="26"/>
      <c r="S695" s="62"/>
      <c r="T695" s="48"/>
      <c r="U695" s="173"/>
      <c r="V695" s="38"/>
      <c r="W695" s="94"/>
      <c r="X695" s="38"/>
      <c r="Y695" s="38"/>
      <c r="Z695" s="38"/>
      <c r="AA695" s="38"/>
      <c r="AB695" s="38"/>
      <c r="AC695" s="38"/>
      <c r="AD695" s="38"/>
      <c r="AE695" s="38"/>
      <c r="AF695" s="38"/>
      <c r="AG695" s="38"/>
      <c r="AH695" s="38"/>
      <c r="AI695" s="38"/>
      <c r="AJ695" s="38"/>
    </row>
    <row r="696" spans="1:36">
      <c r="A696" s="96"/>
      <c r="B696" s="62"/>
      <c r="C696" s="62"/>
      <c r="D696" s="62"/>
      <c r="E696" s="89"/>
      <c r="F696" s="62"/>
      <c r="G696" s="48"/>
      <c r="H696" s="62"/>
      <c r="I696" s="48"/>
      <c r="J696" s="62"/>
      <c r="K696" s="81"/>
      <c r="L696" s="62"/>
      <c r="M696" s="62"/>
      <c r="N696" s="48"/>
      <c r="O696" s="89"/>
      <c r="P696" s="62"/>
      <c r="Q696" s="48"/>
      <c r="R696" s="26"/>
      <c r="S696" s="62"/>
      <c r="T696" s="48"/>
      <c r="U696" s="173"/>
      <c r="V696" s="38"/>
      <c r="W696" s="94"/>
      <c r="X696" s="38"/>
      <c r="Y696" s="38"/>
      <c r="Z696" s="38"/>
      <c r="AA696" s="38"/>
      <c r="AB696" s="38"/>
      <c r="AC696" s="38"/>
      <c r="AD696" s="38"/>
      <c r="AE696" s="38"/>
      <c r="AF696" s="38"/>
      <c r="AG696" s="38"/>
      <c r="AH696" s="38"/>
      <c r="AI696" s="38"/>
      <c r="AJ696" s="38"/>
    </row>
    <row r="697" spans="1:36">
      <c r="A697" s="96"/>
      <c r="B697" s="62"/>
      <c r="C697" s="62"/>
      <c r="D697" s="62"/>
      <c r="E697" s="89"/>
      <c r="F697" s="62"/>
      <c r="G697" s="48"/>
      <c r="H697" s="62"/>
      <c r="I697" s="48"/>
      <c r="J697" s="62"/>
      <c r="K697" s="81"/>
      <c r="L697" s="62"/>
      <c r="M697" s="62"/>
      <c r="N697" s="48"/>
      <c r="O697" s="89"/>
      <c r="P697" s="62"/>
      <c r="Q697" s="48"/>
      <c r="R697" s="26"/>
      <c r="S697" s="62"/>
      <c r="T697" s="48"/>
      <c r="U697" s="173"/>
      <c r="V697" s="38"/>
      <c r="W697" s="94"/>
      <c r="X697" s="38"/>
      <c r="Y697" s="38"/>
      <c r="Z697" s="38"/>
      <c r="AA697" s="38"/>
      <c r="AB697" s="38"/>
      <c r="AC697" s="38"/>
      <c r="AD697" s="38"/>
      <c r="AE697" s="38"/>
      <c r="AF697" s="38"/>
      <c r="AG697" s="38"/>
      <c r="AH697" s="38"/>
      <c r="AI697" s="38"/>
      <c r="AJ697" s="38"/>
    </row>
    <row r="698" spans="1:36">
      <c r="A698" s="96"/>
      <c r="B698" s="62"/>
      <c r="C698" s="62"/>
      <c r="D698" s="62"/>
      <c r="E698" s="89"/>
      <c r="F698" s="62"/>
      <c r="G698" s="48"/>
      <c r="H698" s="62"/>
      <c r="I698" s="48"/>
      <c r="J698" s="62"/>
      <c r="K698" s="81"/>
      <c r="L698" s="62"/>
      <c r="M698" s="62"/>
      <c r="N698" s="48"/>
      <c r="O698" s="89"/>
      <c r="P698" s="62"/>
      <c r="Q698" s="48"/>
      <c r="R698" s="26"/>
      <c r="S698" s="62"/>
      <c r="T698" s="48"/>
      <c r="U698" s="173"/>
      <c r="V698" s="38"/>
      <c r="W698" s="94"/>
      <c r="X698" s="38"/>
      <c r="Y698" s="38"/>
      <c r="Z698" s="38"/>
      <c r="AA698" s="38"/>
      <c r="AB698" s="38"/>
      <c r="AC698" s="38"/>
      <c r="AD698" s="38"/>
      <c r="AE698" s="38"/>
      <c r="AF698" s="38"/>
      <c r="AG698" s="38"/>
      <c r="AH698" s="38"/>
      <c r="AI698" s="38"/>
      <c r="AJ698" s="38"/>
    </row>
    <row r="699" spans="1:36">
      <c r="A699" s="96"/>
      <c r="B699" s="62"/>
      <c r="C699" s="62"/>
      <c r="D699" s="62"/>
      <c r="E699" s="89"/>
      <c r="F699" s="62"/>
      <c r="G699" s="48"/>
      <c r="H699" s="62"/>
      <c r="I699" s="48"/>
      <c r="J699" s="62"/>
      <c r="K699" s="81"/>
      <c r="L699" s="62"/>
      <c r="M699" s="62"/>
      <c r="N699" s="48"/>
      <c r="O699" s="89"/>
      <c r="P699" s="62"/>
      <c r="Q699" s="48"/>
      <c r="R699" s="26"/>
      <c r="S699" s="62"/>
      <c r="T699" s="48"/>
      <c r="U699" s="173"/>
      <c r="V699" s="38"/>
      <c r="W699" s="94"/>
      <c r="X699" s="38"/>
      <c r="Y699" s="38"/>
      <c r="Z699" s="38"/>
      <c r="AA699" s="38"/>
      <c r="AB699" s="38"/>
      <c r="AC699" s="38"/>
      <c r="AD699" s="38"/>
      <c r="AE699" s="38"/>
      <c r="AF699" s="38"/>
      <c r="AG699" s="38"/>
      <c r="AH699" s="38"/>
      <c r="AI699" s="38"/>
      <c r="AJ699" s="38"/>
    </row>
    <row r="700" spans="1:36">
      <c r="A700" s="96"/>
      <c r="B700" s="62"/>
      <c r="C700" s="62"/>
      <c r="D700" s="62"/>
      <c r="E700" s="89"/>
      <c r="F700" s="62"/>
      <c r="G700" s="48"/>
      <c r="H700" s="62"/>
      <c r="I700" s="48"/>
      <c r="J700" s="62"/>
      <c r="K700" s="81"/>
      <c r="L700" s="62"/>
      <c r="M700" s="62"/>
      <c r="N700" s="48"/>
      <c r="O700" s="89"/>
      <c r="P700" s="62"/>
      <c r="Q700" s="48"/>
      <c r="R700" s="26"/>
      <c r="S700" s="62"/>
      <c r="T700" s="48"/>
      <c r="U700" s="173"/>
      <c r="V700" s="38"/>
      <c r="W700" s="94"/>
      <c r="X700" s="38"/>
      <c r="Y700" s="38"/>
      <c r="Z700" s="38"/>
      <c r="AA700" s="38"/>
      <c r="AB700" s="38"/>
      <c r="AC700" s="38"/>
      <c r="AD700" s="38"/>
      <c r="AE700" s="38"/>
      <c r="AF700" s="38"/>
      <c r="AG700" s="38"/>
      <c r="AH700" s="38"/>
      <c r="AI700" s="38"/>
      <c r="AJ700" s="38"/>
    </row>
    <row r="701" spans="1:36">
      <c r="A701" s="96"/>
      <c r="B701" s="62"/>
      <c r="C701" s="62"/>
      <c r="D701" s="62"/>
      <c r="E701" s="89"/>
      <c r="F701" s="62"/>
      <c r="G701" s="48"/>
      <c r="H701" s="62"/>
      <c r="I701" s="48"/>
      <c r="J701" s="62"/>
      <c r="K701" s="81"/>
      <c r="L701" s="62"/>
      <c r="M701" s="62"/>
      <c r="N701" s="48"/>
      <c r="O701" s="89"/>
      <c r="P701" s="62"/>
      <c r="Q701" s="48"/>
      <c r="R701" s="26"/>
      <c r="S701" s="62"/>
      <c r="T701" s="48"/>
      <c r="U701" s="173"/>
      <c r="V701" s="38"/>
      <c r="W701" s="94"/>
      <c r="X701" s="38"/>
      <c r="Y701" s="38"/>
      <c r="Z701" s="38"/>
      <c r="AA701" s="38"/>
      <c r="AB701" s="38"/>
      <c r="AC701" s="38"/>
      <c r="AD701" s="38"/>
      <c r="AE701" s="38"/>
      <c r="AF701" s="38"/>
      <c r="AG701" s="38"/>
      <c r="AH701" s="38"/>
      <c r="AI701" s="38"/>
      <c r="AJ701" s="38"/>
    </row>
    <row r="702" spans="1:36">
      <c r="A702" s="96"/>
      <c r="B702" s="62"/>
      <c r="C702" s="62"/>
      <c r="D702" s="62"/>
      <c r="E702" s="89"/>
      <c r="F702" s="62"/>
      <c r="G702" s="48"/>
      <c r="H702" s="62"/>
      <c r="I702" s="48"/>
      <c r="J702" s="62"/>
      <c r="K702" s="81"/>
      <c r="L702" s="62"/>
      <c r="M702" s="62"/>
      <c r="N702" s="48"/>
      <c r="O702" s="89"/>
      <c r="P702" s="62"/>
      <c r="Q702" s="48"/>
      <c r="R702" s="26"/>
      <c r="S702" s="62"/>
      <c r="T702" s="48"/>
      <c r="U702" s="173"/>
      <c r="V702" s="38"/>
      <c r="W702" s="94"/>
      <c r="X702" s="38"/>
      <c r="Y702" s="38"/>
      <c r="Z702" s="38"/>
      <c r="AA702" s="38"/>
      <c r="AB702" s="38"/>
      <c r="AC702" s="38"/>
      <c r="AD702" s="38"/>
      <c r="AE702" s="38"/>
      <c r="AF702" s="38"/>
      <c r="AG702" s="38"/>
      <c r="AH702" s="38"/>
      <c r="AI702" s="38"/>
      <c r="AJ702" s="38"/>
    </row>
    <row r="703" spans="1:36">
      <c r="A703" s="96"/>
      <c r="B703" s="62"/>
      <c r="C703" s="62"/>
      <c r="D703" s="62"/>
      <c r="E703" s="89"/>
      <c r="F703" s="62"/>
      <c r="G703" s="48"/>
      <c r="H703" s="62"/>
      <c r="I703" s="48"/>
      <c r="J703" s="62"/>
      <c r="K703" s="81"/>
      <c r="L703" s="62"/>
      <c r="M703" s="62"/>
      <c r="N703" s="48"/>
      <c r="O703" s="89"/>
      <c r="P703" s="62"/>
      <c r="Q703" s="48"/>
      <c r="R703" s="26"/>
      <c r="S703" s="62"/>
      <c r="T703" s="48"/>
      <c r="U703" s="173"/>
      <c r="V703" s="38"/>
      <c r="W703" s="94"/>
      <c r="X703" s="38"/>
      <c r="Y703" s="38"/>
      <c r="Z703" s="38"/>
      <c r="AA703" s="38"/>
      <c r="AB703" s="38"/>
      <c r="AC703" s="38"/>
      <c r="AD703" s="38"/>
      <c r="AE703" s="38"/>
      <c r="AF703" s="38"/>
      <c r="AG703" s="38"/>
      <c r="AH703" s="38"/>
      <c r="AI703" s="38"/>
      <c r="AJ703" s="38"/>
    </row>
    <row r="704" spans="1:36">
      <c r="A704" s="96"/>
      <c r="B704" s="62"/>
      <c r="C704" s="62"/>
      <c r="D704" s="62"/>
      <c r="E704" s="89"/>
      <c r="F704" s="62"/>
      <c r="G704" s="48"/>
      <c r="H704" s="62"/>
      <c r="I704" s="48"/>
      <c r="J704" s="62"/>
      <c r="K704" s="81"/>
      <c r="L704" s="62"/>
      <c r="M704" s="62"/>
      <c r="N704" s="48"/>
      <c r="O704" s="89"/>
      <c r="P704" s="62"/>
      <c r="Q704" s="48"/>
      <c r="R704" s="26"/>
      <c r="S704" s="62"/>
      <c r="T704" s="48"/>
      <c r="U704" s="173"/>
      <c r="V704" s="38"/>
      <c r="W704" s="94"/>
      <c r="X704" s="38"/>
      <c r="Y704" s="38"/>
      <c r="Z704" s="38"/>
      <c r="AA704" s="38"/>
      <c r="AB704" s="38"/>
      <c r="AC704" s="38"/>
      <c r="AD704" s="38"/>
      <c r="AE704" s="38"/>
      <c r="AF704" s="38"/>
      <c r="AG704" s="38"/>
      <c r="AH704" s="38"/>
      <c r="AI704" s="38"/>
      <c r="AJ704" s="38"/>
    </row>
    <row r="705" spans="1:36">
      <c r="A705" s="96"/>
      <c r="B705" s="62"/>
      <c r="C705" s="62"/>
      <c r="D705" s="62"/>
      <c r="E705" s="89"/>
      <c r="F705" s="62"/>
      <c r="G705" s="48"/>
      <c r="H705" s="62"/>
      <c r="I705" s="48"/>
      <c r="J705" s="62"/>
      <c r="K705" s="81"/>
      <c r="L705" s="62"/>
      <c r="M705" s="62"/>
      <c r="N705" s="48"/>
      <c r="O705" s="89"/>
      <c r="P705" s="62"/>
      <c r="Q705" s="48"/>
      <c r="R705" s="26"/>
      <c r="S705" s="62"/>
      <c r="T705" s="48"/>
      <c r="U705" s="173"/>
      <c r="V705" s="38"/>
      <c r="W705" s="94"/>
      <c r="X705" s="38"/>
      <c r="Y705" s="38"/>
      <c r="Z705" s="38"/>
      <c r="AA705" s="38"/>
      <c r="AB705" s="38"/>
      <c r="AC705" s="38"/>
      <c r="AD705" s="38"/>
      <c r="AE705" s="38"/>
      <c r="AF705" s="38"/>
      <c r="AG705" s="38"/>
      <c r="AH705" s="38"/>
      <c r="AI705" s="38"/>
      <c r="AJ705" s="38"/>
    </row>
    <row r="706" spans="1:36">
      <c r="A706" s="96"/>
      <c r="B706" s="62"/>
      <c r="C706" s="62"/>
      <c r="D706" s="62"/>
      <c r="E706" s="89"/>
      <c r="F706" s="62"/>
      <c r="G706" s="48"/>
      <c r="H706" s="62"/>
      <c r="I706" s="48"/>
      <c r="J706" s="62"/>
      <c r="K706" s="81"/>
      <c r="L706" s="62"/>
      <c r="M706" s="62"/>
      <c r="N706" s="48"/>
      <c r="O706" s="89"/>
      <c r="P706" s="62"/>
      <c r="Q706" s="48"/>
      <c r="R706" s="26"/>
      <c r="S706" s="62"/>
      <c r="T706" s="48"/>
      <c r="U706" s="173"/>
      <c r="V706" s="38"/>
      <c r="W706" s="94"/>
      <c r="X706" s="38"/>
      <c r="Y706" s="38"/>
      <c r="Z706" s="38"/>
      <c r="AA706" s="38"/>
      <c r="AB706" s="38"/>
      <c r="AC706" s="38"/>
      <c r="AD706" s="38"/>
      <c r="AE706" s="38"/>
      <c r="AF706" s="38"/>
      <c r="AG706" s="38"/>
      <c r="AH706" s="38"/>
      <c r="AI706" s="38"/>
      <c r="AJ706" s="38"/>
    </row>
    <row r="707" spans="1:36">
      <c r="A707" s="96"/>
      <c r="B707" s="62"/>
      <c r="C707" s="62"/>
      <c r="D707" s="62"/>
      <c r="E707" s="89"/>
      <c r="F707" s="62"/>
      <c r="G707" s="48"/>
      <c r="H707" s="62"/>
      <c r="I707" s="48"/>
      <c r="J707" s="62"/>
      <c r="K707" s="81"/>
      <c r="L707" s="62"/>
      <c r="M707" s="62"/>
      <c r="N707" s="48"/>
      <c r="O707" s="89"/>
      <c r="P707" s="62"/>
      <c r="Q707" s="48"/>
      <c r="R707" s="26"/>
      <c r="S707" s="62"/>
      <c r="T707" s="48"/>
      <c r="U707" s="173"/>
      <c r="V707" s="38"/>
      <c r="W707" s="94"/>
      <c r="X707" s="38"/>
      <c r="Y707" s="38"/>
      <c r="Z707" s="38"/>
      <c r="AA707" s="38"/>
      <c r="AB707" s="38"/>
      <c r="AC707" s="38"/>
      <c r="AD707" s="38"/>
      <c r="AE707" s="38"/>
      <c r="AF707" s="38"/>
      <c r="AG707" s="38"/>
      <c r="AH707" s="38"/>
      <c r="AI707" s="38"/>
      <c r="AJ707" s="38"/>
    </row>
    <row r="708" spans="1:36">
      <c r="A708" s="96"/>
      <c r="B708" s="62"/>
      <c r="C708" s="62"/>
      <c r="D708" s="62"/>
      <c r="E708" s="89"/>
      <c r="F708" s="62"/>
      <c r="G708" s="48"/>
      <c r="H708" s="62"/>
      <c r="I708" s="48"/>
      <c r="J708" s="62"/>
      <c r="K708" s="81"/>
      <c r="L708" s="62"/>
      <c r="M708" s="62"/>
      <c r="N708" s="48"/>
      <c r="O708" s="89"/>
      <c r="P708" s="62"/>
      <c r="Q708" s="48"/>
      <c r="R708" s="26"/>
      <c r="S708" s="62"/>
      <c r="T708" s="48"/>
      <c r="U708" s="173"/>
      <c r="V708" s="38"/>
      <c r="W708" s="94"/>
      <c r="X708" s="38"/>
      <c r="Y708" s="38"/>
      <c r="Z708" s="38"/>
      <c r="AA708" s="38"/>
      <c r="AB708" s="38"/>
      <c r="AC708" s="38"/>
      <c r="AD708" s="38"/>
      <c r="AE708" s="38"/>
      <c r="AF708" s="38"/>
      <c r="AG708" s="38"/>
      <c r="AH708" s="38"/>
      <c r="AI708" s="38"/>
      <c r="AJ708" s="38"/>
    </row>
    <row r="709" spans="1:36">
      <c r="A709" s="96"/>
      <c r="B709" s="62"/>
      <c r="C709" s="62"/>
      <c r="D709" s="62"/>
      <c r="E709" s="89"/>
      <c r="F709" s="62"/>
      <c r="G709" s="48"/>
      <c r="H709" s="62"/>
      <c r="I709" s="48"/>
      <c r="J709" s="62"/>
      <c r="K709" s="81"/>
      <c r="L709" s="62"/>
      <c r="M709" s="62"/>
      <c r="N709" s="48"/>
      <c r="O709" s="89"/>
      <c r="P709" s="62"/>
      <c r="Q709" s="48"/>
      <c r="R709" s="26"/>
      <c r="S709" s="62"/>
      <c r="T709" s="48"/>
      <c r="U709" s="173"/>
      <c r="V709" s="38"/>
      <c r="W709" s="94"/>
      <c r="X709" s="38"/>
      <c r="Y709" s="38"/>
      <c r="Z709" s="38"/>
      <c r="AA709" s="38"/>
      <c r="AB709" s="38"/>
      <c r="AC709" s="38"/>
      <c r="AD709" s="38"/>
      <c r="AE709" s="38"/>
      <c r="AF709" s="38"/>
      <c r="AG709" s="38"/>
      <c r="AH709" s="38"/>
      <c r="AI709" s="38"/>
      <c r="AJ709" s="38"/>
    </row>
    <row r="710" spans="1:36">
      <c r="A710" s="96"/>
      <c r="B710" s="62"/>
      <c r="C710" s="62"/>
      <c r="D710" s="62"/>
      <c r="E710" s="89"/>
      <c r="F710" s="62"/>
      <c r="G710" s="48"/>
      <c r="H710" s="62"/>
      <c r="I710" s="48"/>
      <c r="J710" s="62"/>
      <c r="K710" s="81"/>
      <c r="L710" s="62"/>
      <c r="M710" s="62"/>
      <c r="N710" s="48"/>
      <c r="O710" s="89"/>
      <c r="P710" s="62"/>
      <c r="Q710" s="48"/>
      <c r="R710" s="26"/>
      <c r="S710" s="62"/>
      <c r="T710" s="48"/>
      <c r="U710" s="173"/>
      <c r="V710" s="38"/>
      <c r="W710" s="94"/>
      <c r="X710" s="38"/>
      <c r="Y710" s="38"/>
      <c r="Z710" s="38"/>
      <c r="AA710" s="38"/>
      <c r="AB710" s="38"/>
      <c r="AC710" s="38"/>
      <c r="AD710" s="38"/>
      <c r="AE710" s="38"/>
      <c r="AF710" s="38"/>
      <c r="AG710" s="38"/>
      <c r="AH710" s="38"/>
      <c r="AI710" s="38"/>
      <c r="AJ710" s="38"/>
    </row>
    <row r="711" spans="1:36">
      <c r="A711" s="96"/>
      <c r="B711" s="62"/>
      <c r="C711" s="62"/>
      <c r="D711" s="62"/>
      <c r="E711" s="89"/>
      <c r="F711" s="62"/>
      <c r="G711" s="48"/>
      <c r="H711" s="62"/>
      <c r="I711" s="48"/>
      <c r="J711" s="62"/>
      <c r="K711" s="81"/>
      <c r="L711" s="62"/>
      <c r="M711" s="62"/>
      <c r="N711" s="48"/>
      <c r="O711" s="89"/>
      <c r="P711" s="62"/>
      <c r="Q711" s="48"/>
      <c r="R711" s="26"/>
      <c r="S711" s="62"/>
      <c r="T711" s="48"/>
      <c r="U711" s="173"/>
      <c r="V711" s="38"/>
      <c r="W711" s="94"/>
      <c r="X711" s="38"/>
      <c r="Y711" s="38"/>
      <c r="Z711" s="38"/>
      <c r="AA711" s="38"/>
      <c r="AB711" s="38"/>
      <c r="AC711" s="38"/>
      <c r="AD711" s="38"/>
      <c r="AE711" s="38"/>
      <c r="AF711" s="38"/>
      <c r="AG711" s="38"/>
      <c r="AH711" s="38"/>
      <c r="AI711" s="38"/>
      <c r="AJ711" s="38"/>
    </row>
    <row r="712" spans="1:36">
      <c r="A712" s="96"/>
      <c r="B712" s="62"/>
      <c r="C712" s="62"/>
      <c r="D712" s="62"/>
      <c r="E712" s="89"/>
      <c r="F712" s="62"/>
      <c r="G712" s="48"/>
      <c r="H712" s="62"/>
      <c r="I712" s="48"/>
      <c r="J712" s="62"/>
      <c r="K712" s="81"/>
      <c r="L712" s="62"/>
      <c r="M712" s="62"/>
      <c r="N712" s="48"/>
      <c r="O712" s="89"/>
      <c r="P712" s="62"/>
      <c r="Q712" s="48"/>
      <c r="R712" s="26"/>
      <c r="S712" s="62"/>
      <c r="T712" s="48"/>
      <c r="U712" s="173"/>
      <c r="V712" s="38"/>
      <c r="W712" s="94"/>
      <c r="X712" s="38"/>
      <c r="Y712" s="38"/>
      <c r="Z712" s="38"/>
      <c r="AA712" s="38"/>
      <c r="AB712" s="38"/>
      <c r="AC712" s="38"/>
      <c r="AD712" s="38"/>
      <c r="AE712" s="38"/>
      <c r="AF712" s="38"/>
      <c r="AG712" s="38"/>
      <c r="AH712" s="38"/>
      <c r="AI712" s="38"/>
      <c r="AJ712" s="38"/>
    </row>
    <row r="713" spans="1:36">
      <c r="A713" s="96"/>
      <c r="B713" s="62"/>
      <c r="C713" s="62"/>
      <c r="D713" s="62"/>
      <c r="E713" s="89"/>
      <c r="F713" s="62"/>
      <c r="G713" s="48"/>
      <c r="H713" s="62"/>
      <c r="I713" s="48"/>
      <c r="J713" s="62"/>
      <c r="K713" s="81"/>
      <c r="L713" s="62"/>
      <c r="M713" s="62"/>
      <c r="N713" s="48"/>
      <c r="O713" s="89"/>
      <c r="P713" s="62"/>
      <c r="Q713" s="48"/>
      <c r="R713" s="26"/>
      <c r="S713" s="62"/>
      <c r="T713" s="48"/>
      <c r="U713" s="173"/>
      <c r="V713" s="38"/>
      <c r="W713" s="94"/>
      <c r="X713" s="38"/>
      <c r="Y713" s="38"/>
      <c r="Z713" s="38"/>
      <c r="AA713" s="38"/>
      <c r="AB713" s="38"/>
      <c r="AC713" s="38"/>
      <c r="AD713" s="38"/>
      <c r="AE713" s="38"/>
      <c r="AF713" s="38"/>
      <c r="AG713" s="38"/>
      <c r="AH713" s="38"/>
      <c r="AI713" s="38"/>
      <c r="AJ713" s="38"/>
    </row>
    <row r="714" spans="1:36">
      <c r="A714" s="96"/>
      <c r="B714" s="62"/>
      <c r="C714" s="62"/>
      <c r="D714" s="62"/>
      <c r="E714" s="89"/>
      <c r="F714" s="62"/>
      <c r="G714" s="48"/>
      <c r="H714" s="62"/>
      <c r="I714" s="48"/>
      <c r="J714" s="62"/>
      <c r="K714" s="81"/>
      <c r="L714" s="62"/>
      <c r="M714" s="62"/>
      <c r="N714" s="48"/>
      <c r="O714" s="89"/>
      <c r="P714" s="62"/>
      <c r="Q714" s="48"/>
      <c r="R714" s="26"/>
      <c r="S714" s="62"/>
      <c r="T714" s="48"/>
      <c r="U714" s="173"/>
      <c r="V714" s="38"/>
      <c r="W714" s="94"/>
      <c r="X714" s="38"/>
      <c r="Y714" s="38"/>
      <c r="Z714" s="38"/>
      <c r="AA714" s="38"/>
      <c r="AB714" s="38"/>
      <c r="AC714" s="38"/>
      <c r="AD714" s="38"/>
      <c r="AE714" s="38"/>
      <c r="AF714" s="38"/>
      <c r="AG714" s="38"/>
      <c r="AH714" s="38"/>
      <c r="AI714" s="38"/>
      <c r="AJ714" s="38"/>
    </row>
    <row r="715" spans="1:36">
      <c r="A715" s="96"/>
      <c r="B715" s="62"/>
      <c r="C715" s="62"/>
      <c r="D715" s="62"/>
      <c r="E715" s="89"/>
      <c r="F715" s="62"/>
      <c r="G715" s="48"/>
      <c r="H715" s="62"/>
      <c r="I715" s="48"/>
      <c r="J715" s="62"/>
      <c r="K715" s="81"/>
      <c r="L715" s="62"/>
      <c r="M715" s="62"/>
      <c r="N715" s="48"/>
      <c r="O715" s="89"/>
      <c r="P715" s="62"/>
      <c r="Q715" s="48"/>
      <c r="R715" s="26"/>
      <c r="S715" s="62"/>
      <c r="T715" s="48"/>
      <c r="U715" s="173"/>
      <c r="V715" s="38"/>
      <c r="W715" s="94"/>
      <c r="X715" s="38"/>
      <c r="Y715" s="38"/>
      <c r="Z715" s="38"/>
      <c r="AA715" s="38"/>
      <c r="AB715" s="38"/>
      <c r="AC715" s="38"/>
      <c r="AD715" s="38"/>
      <c r="AE715" s="38"/>
      <c r="AF715" s="38"/>
      <c r="AG715" s="38"/>
      <c r="AH715" s="38"/>
      <c r="AI715" s="38"/>
      <c r="AJ715" s="38"/>
    </row>
    <row r="716" spans="1:36">
      <c r="A716" s="96"/>
      <c r="B716" s="62"/>
      <c r="C716" s="62"/>
      <c r="D716" s="62"/>
      <c r="E716" s="89"/>
      <c r="F716" s="62"/>
      <c r="G716" s="48"/>
      <c r="H716" s="62"/>
      <c r="I716" s="48"/>
      <c r="J716" s="62"/>
      <c r="K716" s="81"/>
      <c r="L716" s="62"/>
      <c r="M716" s="62"/>
      <c r="N716" s="48"/>
      <c r="O716" s="89"/>
      <c r="P716" s="62"/>
      <c r="Q716" s="48"/>
      <c r="R716" s="26"/>
      <c r="S716" s="62"/>
      <c r="T716" s="48"/>
      <c r="U716" s="173"/>
      <c r="V716" s="38"/>
      <c r="W716" s="94"/>
      <c r="X716" s="38"/>
      <c r="Y716" s="38"/>
      <c r="Z716" s="38"/>
      <c r="AA716" s="38"/>
      <c r="AB716" s="38"/>
      <c r="AC716" s="38"/>
      <c r="AD716" s="38"/>
      <c r="AE716" s="38"/>
      <c r="AF716" s="38"/>
      <c r="AG716" s="38"/>
      <c r="AH716" s="38"/>
      <c r="AI716" s="38"/>
      <c r="AJ716" s="38"/>
    </row>
    <row r="717" spans="1:36">
      <c r="A717" s="96"/>
      <c r="B717" s="62"/>
      <c r="C717" s="62"/>
      <c r="D717" s="62"/>
      <c r="E717" s="89"/>
      <c r="F717" s="62"/>
      <c r="G717" s="48"/>
      <c r="H717" s="62"/>
      <c r="I717" s="48"/>
      <c r="J717" s="62"/>
      <c r="K717" s="81"/>
      <c r="L717" s="62"/>
      <c r="M717" s="62"/>
      <c r="N717" s="48"/>
      <c r="O717" s="89"/>
      <c r="P717" s="62"/>
      <c r="Q717" s="48"/>
      <c r="R717" s="26"/>
      <c r="S717" s="62"/>
      <c r="T717" s="48"/>
      <c r="U717" s="173"/>
      <c r="V717" s="38"/>
      <c r="W717" s="94"/>
      <c r="X717" s="38"/>
      <c r="Y717" s="38"/>
      <c r="Z717" s="38"/>
      <c r="AA717" s="38"/>
      <c r="AB717" s="38"/>
      <c r="AC717" s="38"/>
      <c r="AD717" s="38"/>
      <c r="AE717" s="38"/>
      <c r="AF717" s="38"/>
      <c r="AG717" s="38"/>
      <c r="AH717" s="38"/>
      <c r="AI717" s="38"/>
      <c r="AJ717" s="38"/>
    </row>
    <row r="718" spans="1:36">
      <c r="A718" s="96"/>
      <c r="B718" s="62"/>
      <c r="C718" s="62"/>
      <c r="D718" s="62"/>
      <c r="E718" s="89"/>
      <c r="F718" s="62"/>
      <c r="G718" s="48"/>
      <c r="H718" s="62"/>
      <c r="I718" s="48"/>
      <c r="J718" s="62"/>
      <c r="K718" s="81"/>
      <c r="L718" s="62"/>
      <c r="M718" s="62"/>
      <c r="N718" s="48"/>
      <c r="O718" s="89"/>
      <c r="P718" s="62"/>
      <c r="Q718" s="48"/>
      <c r="R718" s="26"/>
      <c r="S718" s="62"/>
      <c r="T718" s="48"/>
      <c r="U718" s="173"/>
      <c r="V718" s="38"/>
      <c r="W718" s="94"/>
      <c r="X718" s="38"/>
      <c r="Y718" s="38"/>
      <c r="Z718" s="38"/>
      <c r="AA718" s="38"/>
      <c r="AB718" s="38"/>
      <c r="AC718" s="38"/>
      <c r="AD718" s="38"/>
      <c r="AE718" s="38"/>
      <c r="AF718" s="38"/>
      <c r="AG718" s="38"/>
      <c r="AH718" s="38"/>
      <c r="AI718" s="38"/>
      <c r="AJ718" s="38"/>
    </row>
    <row r="719" spans="1:36">
      <c r="A719" s="96"/>
      <c r="B719" s="62"/>
      <c r="C719" s="62"/>
      <c r="D719" s="62"/>
      <c r="E719" s="89"/>
      <c r="F719" s="62"/>
      <c r="G719" s="48"/>
      <c r="H719" s="62"/>
      <c r="I719" s="48"/>
      <c r="J719" s="62"/>
      <c r="K719" s="81"/>
      <c r="L719" s="62"/>
      <c r="M719" s="62"/>
      <c r="N719" s="48"/>
      <c r="O719" s="89"/>
      <c r="P719" s="62"/>
      <c r="Q719" s="48"/>
      <c r="R719" s="26"/>
      <c r="S719" s="62"/>
      <c r="T719" s="48"/>
      <c r="U719" s="173"/>
      <c r="V719" s="38"/>
      <c r="W719" s="94"/>
      <c r="X719" s="38"/>
      <c r="Y719" s="38"/>
      <c r="Z719" s="38"/>
      <c r="AA719" s="38"/>
      <c r="AB719" s="38"/>
      <c r="AC719" s="38"/>
      <c r="AD719" s="38"/>
      <c r="AE719" s="38"/>
      <c r="AF719" s="38"/>
      <c r="AG719" s="38"/>
      <c r="AH719" s="38"/>
      <c r="AI719" s="38"/>
      <c r="AJ719" s="38"/>
    </row>
    <row r="720" spans="1:36">
      <c r="A720" s="96"/>
      <c r="B720" s="62"/>
      <c r="C720" s="62"/>
      <c r="D720" s="62"/>
      <c r="E720" s="89"/>
      <c r="F720" s="62"/>
      <c r="G720" s="48"/>
      <c r="H720" s="62"/>
      <c r="I720" s="48"/>
      <c r="J720" s="62"/>
      <c r="K720" s="81"/>
      <c r="L720" s="62"/>
      <c r="M720" s="62"/>
      <c r="N720" s="48"/>
      <c r="O720" s="89"/>
      <c r="P720" s="62"/>
      <c r="Q720" s="48"/>
      <c r="R720" s="26"/>
      <c r="S720" s="62"/>
      <c r="T720" s="48"/>
      <c r="U720" s="173"/>
      <c r="V720" s="38"/>
      <c r="W720" s="94"/>
      <c r="X720" s="38"/>
      <c r="Y720" s="38"/>
      <c r="Z720" s="38"/>
      <c r="AA720" s="38"/>
      <c r="AB720" s="38"/>
      <c r="AC720" s="38"/>
      <c r="AD720" s="38"/>
      <c r="AE720" s="38"/>
      <c r="AF720" s="38"/>
      <c r="AG720" s="38"/>
      <c r="AH720" s="38"/>
      <c r="AI720" s="38"/>
      <c r="AJ720" s="38"/>
    </row>
    <row r="721" spans="1:36">
      <c r="A721" s="96"/>
      <c r="B721" s="62"/>
      <c r="C721" s="62"/>
      <c r="D721" s="62"/>
      <c r="E721" s="89"/>
      <c r="F721" s="62"/>
      <c r="G721" s="48"/>
      <c r="H721" s="62"/>
      <c r="I721" s="48"/>
      <c r="J721" s="62"/>
      <c r="K721" s="81"/>
      <c r="L721" s="62"/>
      <c r="M721" s="62"/>
      <c r="N721" s="48"/>
      <c r="O721" s="89"/>
      <c r="P721" s="62"/>
      <c r="Q721" s="48"/>
      <c r="R721" s="26"/>
      <c r="S721" s="62"/>
      <c r="T721" s="48"/>
      <c r="U721" s="173"/>
      <c r="V721" s="38"/>
      <c r="W721" s="94"/>
      <c r="X721" s="38"/>
      <c r="Y721" s="38"/>
      <c r="Z721" s="38"/>
      <c r="AA721" s="38"/>
      <c r="AB721" s="38"/>
      <c r="AC721" s="38"/>
      <c r="AD721" s="38"/>
      <c r="AE721" s="38"/>
      <c r="AF721" s="38"/>
      <c r="AG721" s="38"/>
      <c r="AH721" s="38"/>
      <c r="AI721" s="38"/>
      <c r="AJ721" s="38"/>
    </row>
    <row r="722" spans="1:36">
      <c r="A722" s="96"/>
      <c r="B722" s="62"/>
      <c r="C722" s="62"/>
      <c r="D722" s="62"/>
      <c r="E722" s="89"/>
      <c r="F722" s="62"/>
      <c r="G722" s="48"/>
      <c r="H722" s="62"/>
      <c r="I722" s="48"/>
      <c r="J722" s="62"/>
      <c r="K722" s="81"/>
      <c r="L722" s="62"/>
      <c r="M722" s="62"/>
      <c r="N722" s="48"/>
      <c r="O722" s="89"/>
      <c r="P722" s="62"/>
      <c r="Q722" s="48"/>
      <c r="R722" s="26"/>
      <c r="S722" s="62"/>
      <c r="T722" s="48"/>
      <c r="U722" s="173"/>
      <c r="V722" s="38"/>
      <c r="W722" s="94"/>
      <c r="X722" s="38"/>
      <c r="Y722" s="38"/>
      <c r="Z722" s="38"/>
      <c r="AA722" s="38"/>
      <c r="AB722" s="38"/>
      <c r="AC722" s="38"/>
      <c r="AD722" s="38"/>
      <c r="AE722" s="38"/>
      <c r="AF722" s="38"/>
      <c r="AG722" s="38"/>
      <c r="AH722" s="38"/>
      <c r="AI722" s="38"/>
      <c r="AJ722" s="38"/>
    </row>
    <row r="723" spans="1:36">
      <c r="A723" s="96"/>
      <c r="B723" s="62"/>
      <c r="C723" s="62"/>
      <c r="D723" s="62"/>
      <c r="E723" s="89"/>
      <c r="F723" s="62"/>
      <c r="G723" s="48"/>
      <c r="H723" s="62"/>
      <c r="I723" s="48"/>
      <c r="J723" s="62"/>
      <c r="K723" s="81"/>
      <c r="L723" s="62"/>
      <c r="M723" s="62"/>
      <c r="N723" s="48"/>
      <c r="O723" s="89"/>
      <c r="P723" s="62"/>
      <c r="Q723" s="48"/>
      <c r="R723" s="26"/>
      <c r="S723" s="62"/>
      <c r="T723" s="48"/>
      <c r="U723" s="173"/>
      <c r="V723" s="38"/>
      <c r="W723" s="94"/>
      <c r="X723" s="38"/>
      <c r="Y723" s="38"/>
      <c r="Z723" s="38"/>
      <c r="AA723" s="38"/>
      <c r="AB723" s="38"/>
      <c r="AC723" s="38"/>
      <c r="AD723" s="38"/>
      <c r="AE723" s="38"/>
      <c r="AF723" s="38"/>
      <c r="AG723" s="38"/>
      <c r="AH723" s="38"/>
      <c r="AI723" s="38"/>
      <c r="AJ723" s="38"/>
    </row>
    <row r="724" spans="1:36">
      <c r="A724" s="96"/>
      <c r="B724" s="62"/>
      <c r="C724" s="62"/>
      <c r="D724" s="62"/>
      <c r="E724" s="89"/>
      <c r="F724" s="62"/>
      <c r="G724" s="48"/>
      <c r="H724" s="62"/>
      <c r="I724" s="48"/>
      <c r="J724" s="62"/>
      <c r="K724" s="81"/>
      <c r="L724" s="62"/>
      <c r="M724" s="62"/>
      <c r="N724" s="48"/>
      <c r="O724" s="89"/>
      <c r="P724" s="62"/>
      <c r="Q724" s="48"/>
      <c r="R724" s="26"/>
      <c r="S724" s="62"/>
      <c r="T724" s="48"/>
      <c r="U724" s="173"/>
      <c r="V724" s="38"/>
      <c r="W724" s="94"/>
      <c r="X724" s="38"/>
      <c r="Y724" s="38"/>
      <c r="Z724" s="38"/>
      <c r="AA724" s="38"/>
      <c r="AB724" s="38"/>
      <c r="AC724" s="38"/>
      <c r="AD724" s="38"/>
      <c r="AE724" s="38"/>
      <c r="AF724" s="38"/>
      <c r="AG724" s="38"/>
      <c r="AH724" s="38"/>
      <c r="AI724" s="38"/>
      <c r="AJ724" s="38"/>
    </row>
    <row r="725" spans="1:36">
      <c r="A725" s="96"/>
      <c r="B725" s="62"/>
      <c r="C725" s="62"/>
      <c r="D725" s="62"/>
      <c r="E725" s="89"/>
      <c r="F725" s="62"/>
      <c r="G725" s="48"/>
      <c r="H725" s="62"/>
      <c r="I725" s="48"/>
      <c r="J725" s="62"/>
      <c r="K725" s="81"/>
      <c r="L725" s="62"/>
      <c r="M725" s="62"/>
      <c r="N725" s="48"/>
      <c r="O725" s="89"/>
      <c r="P725" s="62"/>
      <c r="Q725" s="48"/>
      <c r="R725" s="26"/>
      <c r="S725" s="62"/>
      <c r="T725" s="48"/>
      <c r="U725" s="173"/>
      <c r="V725" s="38"/>
      <c r="W725" s="94"/>
      <c r="X725" s="38"/>
      <c r="Y725" s="38"/>
      <c r="Z725" s="38"/>
      <c r="AA725" s="38"/>
      <c r="AB725" s="38"/>
      <c r="AC725" s="38"/>
      <c r="AD725" s="38"/>
      <c r="AE725" s="38"/>
      <c r="AF725" s="38"/>
      <c r="AG725" s="38"/>
      <c r="AH725" s="38"/>
      <c r="AI725" s="38"/>
      <c r="AJ725" s="38"/>
    </row>
    <row r="726" spans="1:36">
      <c r="A726" s="96"/>
      <c r="B726" s="62"/>
      <c r="C726" s="62"/>
      <c r="D726" s="62"/>
      <c r="E726" s="89"/>
      <c r="F726" s="62"/>
      <c r="G726" s="48"/>
      <c r="H726" s="62"/>
      <c r="I726" s="48"/>
      <c r="J726" s="62"/>
      <c r="K726" s="81"/>
      <c r="L726" s="62"/>
      <c r="M726" s="62"/>
      <c r="N726" s="48"/>
      <c r="O726" s="89"/>
      <c r="P726" s="62"/>
      <c r="Q726" s="48"/>
      <c r="R726" s="26"/>
      <c r="S726" s="62"/>
      <c r="T726" s="48"/>
      <c r="U726" s="173"/>
      <c r="V726" s="38"/>
      <c r="W726" s="94"/>
      <c r="X726" s="38"/>
      <c r="Y726" s="38"/>
      <c r="Z726" s="38"/>
      <c r="AA726" s="38"/>
      <c r="AB726" s="38"/>
      <c r="AC726" s="38"/>
      <c r="AD726" s="38"/>
      <c r="AE726" s="38"/>
      <c r="AF726" s="38"/>
      <c r="AG726" s="38"/>
      <c r="AH726" s="38"/>
      <c r="AI726" s="38"/>
      <c r="AJ726" s="38"/>
    </row>
    <row r="727" spans="1:36">
      <c r="A727" s="96"/>
      <c r="B727" s="62"/>
      <c r="C727" s="62"/>
      <c r="D727" s="62"/>
      <c r="E727" s="89"/>
      <c r="F727" s="62"/>
      <c r="G727" s="48"/>
      <c r="H727" s="62"/>
      <c r="I727" s="48"/>
      <c r="J727" s="62"/>
      <c r="K727" s="81"/>
      <c r="L727" s="62"/>
      <c r="M727" s="62"/>
      <c r="N727" s="48"/>
      <c r="O727" s="89"/>
      <c r="P727" s="62"/>
      <c r="Q727" s="48"/>
      <c r="R727" s="26"/>
      <c r="S727" s="62"/>
      <c r="T727" s="48"/>
      <c r="U727" s="173"/>
      <c r="V727" s="38"/>
      <c r="W727" s="94"/>
      <c r="X727" s="38"/>
      <c r="Y727" s="38"/>
      <c r="Z727" s="38"/>
      <c r="AA727" s="38"/>
      <c r="AB727" s="38"/>
      <c r="AC727" s="38"/>
      <c r="AD727" s="38"/>
      <c r="AE727" s="38"/>
      <c r="AF727" s="38"/>
      <c r="AG727" s="38"/>
      <c r="AH727" s="38"/>
      <c r="AI727" s="38"/>
      <c r="AJ727" s="38"/>
    </row>
    <row r="728" spans="1:36">
      <c r="A728" s="96"/>
      <c r="B728" s="62"/>
      <c r="C728" s="62"/>
      <c r="D728" s="62"/>
      <c r="E728" s="89"/>
      <c r="F728" s="62"/>
      <c r="G728" s="48"/>
      <c r="H728" s="62"/>
      <c r="I728" s="48"/>
      <c r="J728" s="62"/>
      <c r="K728" s="81"/>
      <c r="L728" s="62"/>
      <c r="M728" s="62"/>
      <c r="N728" s="48"/>
      <c r="O728" s="89"/>
      <c r="P728" s="62"/>
      <c r="Q728" s="48"/>
      <c r="R728" s="26"/>
      <c r="S728" s="62"/>
      <c r="T728" s="48"/>
      <c r="U728" s="173"/>
      <c r="V728" s="38"/>
      <c r="W728" s="94"/>
      <c r="X728" s="38"/>
      <c r="Y728" s="38"/>
      <c r="Z728" s="38"/>
      <c r="AA728" s="38"/>
      <c r="AB728" s="38"/>
      <c r="AC728" s="38"/>
      <c r="AD728" s="38"/>
      <c r="AE728" s="38"/>
      <c r="AF728" s="38"/>
      <c r="AG728" s="38"/>
      <c r="AH728" s="38"/>
      <c r="AI728" s="38"/>
      <c r="AJ728" s="38"/>
    </row>
    <row r="729" spans="1:36">
      <c r="A729" s="96"/>
      <c r="B729" s="62"/>
      <c r="C729" s="62"/>
      <c r="D729" s="62"/>
      <c r="E729" s="89"/>
      <c r="F729" s="62"/>
      <c r="G729" s="48"/>
      <c r="H729" s="62"/>
      <c r="I729" s="48"/>
      <c r="J729" s="62"/>
      <c r="K729" s="81"/>
      <c r="L729" s="62"/>
      <c r="M729" s="62"/>
      <c r="N729" s="48"/>
      <c r="O729" s="89"/>
      <c r="P729" s="62"/>
      <c r="Q729" s="48"/>
      <c r="R729" s="26"/>
      <c r="S729" s="62"/>
      <c r="T729" s="48"/>
      <c r="U729" s="173"/>
      <c r="V729" s="38"/>
      <c r="W729" s="94"/>
      <c r="X729" s="38"/>
      <c r="Y729" s="38"/>
      <c r="Z729" s="38"/>
      <c r="AA729" s="38"/>
      <c r="AB729" s="38"/>
      <c r="AC729" s="38"/>
      <c r="AD729" s="38"/>
      <c r="AE729" s="38"/>
      <c r="AF729" s="38"/>
      <c r="AG729" s="38"/>
      <c r="AH729" s="38"/>
      <c r="AI729" s="38"/>
      <c r="AJ729" s="38"/>
    </row>
    <row r="730" spans="1:36">
      <c r="A730" s="96"/>
      <c r="B730" s="62"/>
      <c r="C730" s="62"/>
      <c r="D730" s="62"/>
      <c r="E730" s="89"/>
      <c r="F730" s="62"/>
      <c r="G730" s="48"/>
      <c r="H730" s="62"/>
      <c r="I730" s="48"/>
      <c r="J730" s="62"/>
      <c r="K730" s="81"/>
      <c r="L730" s="62"/>
      <c r="M730" s="62"/>
      <c r="N730" s="48"/>
      <c r="O730" s="89"/>
      <c r="P730" s="62"/>
      <c r="Q730" s="48"/>
      <c r="R730" s="26"/>
      <c r="S730" s="62"/>
      <c r="T730" s="48"/>
      <c r="U730" s="173"/>
      <c r="V730" s="38"/>
      <c r="W730" s="94"/>
      <c r="X730" s="38"/>
      <c r="Y730" s="38"/>
      <c r="Z730" s="38"/>
      <c r="AA730" s="38"/>
      <c r="AB730" s="38"/>
      <c r="AC730" s="38"/>
      <c r="AD730" s="38"/>
      <c r="AE730" s="38"/>
      <c r="AF730" s="38"/>
      <c r="AG730" s="38"/>
      <c r="AH730" s="38"/>
      <c r="AI730" s="38"/>
      <c r="AJ730" s="38"/>
    </row>
    <row r="731" spans="1:36">
      <c r="A731" s="96"/>
      <c r="B731" s="62"/>
      <c r="C731" s="62"/>
      <c r="D731" s="62"/>
      <c r="E731" s="89"/>
      <c r="F731" s="62"/>
      <c r="G731" s="48"/>
      <c r="H731" s="62"/>
      <c r="I731" s="48"/>
      <c r="J731" s="62"/>
      <c r="K731" s="81"/>
      <c r="L731" s="62"/>
      <c r="M731" s="62"/>
      <c r="N731" s="48"/>
      <c r="O731" s="89"/>
      <c r="P731" s="62"/>
      <c r="Q731" s="48"/>
      <c r="R731" s="26"/>
      <c r="S731" s="62"/>
      <c r="T731" s="48"/>
      <c r="U731" s="173"/>
      <c r="V731" s="38"/>
      <c r="W731" s="94"/>
      <c r="X731" s="38"/>
      <c r="Y731" s="38"/>
      <c r="Z731" s="38"/>
      <c r="AA731" s="38"/>
      <c r="AB731" s="38"/>
      <c r="AC731" s="38"/>
      <c r="AD731" s="38"/>
      <c r="AE731" s="38"/>
      <c r="AF731" s="38"/>
      <c r="AG731" s="38"/>
      <c r="AH731" s="38"/>
      <c r="AI731" s="38"/>
      <c r="AJ731" s="38"/>
    </row>
    <row r="732" spans="1:36">
      <c r="A732" s="96"/>
      <c r="B732" s="62"/>
      <c r="C732" s="62"/>
      <c r="D732" s="62"/>
      <c r="E732" s="89"/>
      <c r="F732" s="62"/>
      <c r="G732" s="48"/>
      <c r="H732" s="62"/>
      <c r="I732" s="48"/>
      <c r="J732" s="62"/>
      <c r="K732" s="81"/>
      <c r="L732" s="62"/>
      <c r="M732" s="62"/>
      <c r="N732" s="48"/>
      <c r="O732" s="89"/>
      <c r="P732" s="62"/>
      <c r="Q732" s="48"/>
      <c r="R732" s="26"/>
      <c r="S732" s="62"/>
      <c r="T732" s="48"/>
      <c r="U732" s="173"/>
      <c r="V732" s="38"/>
      <c r="W732" s="94"/>
      <c r="X732" s="38"/>
      <c r="Y732" s="38"/>
      <c r="Z732" s="38"/>
      <c r="AA732" s="38"/>
      <c r="AB732" s="38"/>
      <c r="AC732" s="38"/>
      <c r="AD732" s="38"/>
      <c r="AE732" s="38"/>
      <c r="AF732" s="38"/>
      <c r="AG732" s="38"/>
      <c r="AH732" s="38"/>
      <c r="AI732" s="38"/>
      <c r="AJ732" s="38"/>
    </row>
    <row r="733" spans="1:36">
      <c r="A733" s="96"/>
      <c r="B733" s="62"/>
      <c r="C733" s="62"/>
      <c r="D733" s="62"/>
      <c r="E733" s="89"/>
      <c r="F733" s="62"/>
      <c r="G733" s="48"/>
      <c r="H733" s="62"/>
      <c r="I733" s="48"/>
      <c r="J733" s="62"/>
      <c r="K733" s="81"/>
      <c r="L733" s="62"/>
      <c r="M733" s="62"/>
      <c r="N733" s="48"/>
      <c r="O733" s="89"/>
      <c r="P733" s="62"/>
      <c r="Q733" s="48"/>
      <c r="R733" s="26"/>
      <c r="S733" s="62"/>
      <c r="T733" s="48"/>
      <c r="U733" s="173"/>
      <c r="V733" s="38"/>
      <c r="W733" s="94"/>
      <c r="X733" s="38"/>
      <c r="Y733" s="38"/>
      <c r="Z733" s="38"/>
      <c r="AA733" s="38"/>
      <c r="AB733" s="38"/>
      <c r="AC733" s="38"/>
      <c r="AD733" s="38"/>
      <c r="AE733" s="38"/>
      <c r="AF733" s="38"/>
      <c r="AG733" s="38"/>
      <c r="AH733" s="38"/>
      <c r="AI733" s="38"/>
      <c r="AJ733" s="38"/>
    </row>
    <row r="734" spans="1:36">
      <c r="A734" s="96"/>
      <c r="B734" s="62"/>
      <c r="C734" s="62"/>
      <c r="D734" s="62"/>
      <c r="E734" s="89"/>
      <c r="F734" s="62"/>
      <c r="G734" s="48"/>
      <c r="H734" s="62"/>
      <c r="I734" s="48"/>
      <c r="J734" s="62"/>
      <c r="K734" s="81"/>
      <c r="L734" s="62"/>
      <c r="M734" s="62"/>
      <c r="N734" s="48"/>
      <c r="O734" s="89"/>
      <c r="P734" s="62"/>
      <c r="Q734" s="48"/>
      <c r="R734" s="26"/>
      <c r="S734" s="62"/>
      <c r="T734" s="48"/>
      <c r="U734" s="173"/>
      <c r="V734" s="38"/>
      <c r="W734" s="94"/>
      <c r="X734" s="38"/>
      <c r="Y734" s="38"/>
      <c r="Z734" s="38"/>
      <c r="AA734" s="38"/>
      <c r="AB734" s="38"/>
      <c r="AC734" s="38"/>
      <c r="AD734" s="38"/>
      <c r="AE734" s="38"/>
      <c r="AF734" s="38"/>
      <c r="AG734" s="38"/>
      <c r="AH734" s="38"/>
      <c r="AI734" s="38"/>
      <c r="AJ734" s="38"/>
    </row>
    <row r="735" spans="1:36">
      <c r="A735" s="96"/>
      <c r="B735" s="62"/>
      <c r="C735" s="62"/>
      <c r="D735" s="62"/>
      <c r="E735" s="89"/>
      <c r="F735" s="62"/>
      <c r="G735" s="48"/>
      <c r="H735" s="62"/>
      <c r="I735" s="48"/>
      <c r="J735" s="62"/>
      <c r="K735" s="81"/>
      <c r="L735" s="62"/>
      <c r="M735" s="62"/>
      <c r="N735" s="48"/>
      <c r="O735" s="89"/>
      <c r="P735" s="62"/>
      <c r="Q735" s="48"/>
      <c r="R735" s="26"/>
      <c r="S735" s="62"/>
      <c r="T735" s="48"/>
      <c r="U735" s="173"/>
      <c r="V735" s="38"/>
      <c r="W735" s="94"/>
      <c r="X735" s="38"/>
      <c r="Y735" s="38"/>
      <c r="Z735" s="38"/>
      <c r="AA735" s="38"/>
      <c r="AB735" s="38"/>
      <c r="AC735" s="38"/>
      <c r="AD735" s="38"/>
      <c r="AE735" s="38"/>
      <c r="AF735" s="38"/>
      <c r="AG735" s="38"/>
      <c r="AH735" s="38"/>
      <c r="AI735" s="38"/>
      <c r="AJ735" s="38"/>
    </row>
    <row r="736" spans="1:36">
      <c r="A736" s="96"/>
      <c r="B736" s="62"/>
      <c r="C736" s="62"/>
      <c r="D736" s="62"/>
      <c r="E736" s="89"/>
      <c r="F736" s="62"/>
      <c r="G736" s="48"/>
      <c r="H736" s="62"/>
      <c r="I736" s="48"/>
      <c r="J736" s="62"/>
      <c r="K736" s="81"/>
      <c r="L736" s="62"/>
      <c r="M736" s="62"/>
      <c r="N736" s="48"/>
      <c r="O736" s="89"/>
      <c r="P736" s="62"/>
      <c r="Q736" s="48"/>
      <c r="R736" s="26"/>
      <c r="S736" s="62"/>
      <c r="T736" s="48"/>
      <c r="U736" s="173"/>
      <c r="V736" s="38"/>
      <c r="W736" s="94"/>
      <c r="X736" s="38"/>
      <c r="Y736" s="38"/>
      <c r="Z736" s="38"/>
      <c r="AA736" s="38"/>
      <c r="AB736" s="38"/>
      <c r="AC736" s="38"/>
      <c r="AD736" s="38"/>
      <c r="AE736" s="38"/>
      <c r="AF736" s="38"/>
      <c r="AG736" s="38"/>
      <c r="AH736" s="38"/>
      <c r="AI736" s="38"/>
      <c r="AJ736" s="38"/>
    </row>
    <row r="737" spans="1:36">
      <c r="A737" s="96"/>
      <c r="B737" s="62"/>
      <c r="C737" s="62"/>
      <c r="D737" s="62"/>
      <c r="E737" s="89"/>
      <c r="F737" s="62"/>
      <c r="G737" s="48"/>
      <c r="H737" s="62"/>
      <c r="I737" s="48"/>
      <c r="J737" s="62"/>
      <c r="K737" s="81"/>
      <c r="L737" s="62"/>
      <c r="M737" s="62"/>
      <c r="N737" s="48"/>
      <c r="O737" s="89"/>
      <c r="P737" s="62"/>
      <c r="Q737" s="48"/>
      <c r="R737" s="26"/>
      <c r="S737" s="62"/>
      <c r="T737" s="48"/>
      <c r="U737" s="173"/>
      <c r="V737" s="38"/>
      <c r="W737" s="94"/>
      <c r="X737" s="38"/>
      <c r="Y737" s="38"/>
      <c r="Z737" s="38"/>
      <c r="AA737" s="38"/>
      <c r="AB737" s="38"/>
      <c r="AC737" s="38"/>
      <c r="AD737" s="38"/>
      <c r="AE737" s="38"/>
      <c r="AF737" s="38"/>
      <c r="AG737" s="38"/>
      <c r="AH737" s="38"/>
      <c r="AI737" s="38"/>
      <c r="AJ737" s="38"/>
    </row>
    <row r="738" spans="1:36">
      <c r="A738" s="96"/>
      <c r="B738" s="62"/>
      <c r="C738" s="62"/>
      <c r="D738" s="62"/>
      <c r="E738" s="89"/>
      <c r="F738" s="62"/>
      <c r="G738" s="48"/>
      <c r="H738" s="62"/>
      <c r="I738" s="48"/>
      <c r="J738" s="62"/>
      <c r="K738" s="81"/>
      <c r="L738" s="62"/>
      <c r="M738" s="62"/>
      <c r="N738" s="48"/>
      <c r="O738" s="89"/>
      <c r="P738" s="62"/>
      <c r="Q738" s="48"/>
      <c r="R738" s="26"/>
      <c r="S738" s="62"/>
      <c r="T738" s="48"/>
      <c r="U738" s="173"/>
      <c r="V738" s="38"/>
      <c r="W738" s="94"/>
      <c r="X738" s="38"/>
      <c r="Y738" s="38"/>
      <c r="Z738" s="38"/>
      <c r="AA738" s="38"/>
      <c r="AB738" s="38"/>
      <c r="AC738" s="38"/>
      <c r="AD738" s="38"/>
      <c r="AE738" s="38"/>
      <c r="AF738" s="38"/>
      <c r="AG738" s="38"/>
      <c r="AH738" s="38"/>
      <c r="AI738" s="38"/>
      <c r="AJ738" s="38"/>
    </row>
    <row r="739" spans="1:36">
      <c r="A739" s="96"/>
      <c r="B739" s="62"/>
      <c r="C739" s="62"/>
      <c r="D739" s="62"/>
      <c r="E739" s="89"/>
      <c r="F739" s="62"/>
      <c r="G739" s="48"/>
      <c r="H739" s="62"/>
      <c r="I739" s="48"/>
      <c r="J739" s="62"/>
      <c r="K739" s="81"/>
      <c r="L739" s="62"/>
      <c r="M739" s="62"/>
      <c r="N739" s="48"/>
      <c r="O739" s="89"/>
      <c r="P739" s="62"/>
      <c r="Q739" s="48"/>
      <c r="R739" s="26"/>
      <c r="S739" s="62"/>
      <c r="T739" s="48"/>
      <c r="U739" s="173"/>
      <c r="V739" s="38"/>
      <c r="W739" s="94"/>
      <c r="X739" s="38"/>
      <c r="Y739" s="38"/>
      <c r="Z739" s="38"/>
      <c r="AA739" s="38"/>
      <c r="AB739" s="38"/>
      <c r="AC739" s="38"/>
      <c r="AD739" s="38"/>
      <c r="AE739" s="38"/>
      <c r="AF739" s="38"/>
      <c r="AG739" s="38"/>
      <c r="AH739" s="38"/>
      <c r="AI739" s="38"/>
      <c r="AJ739" s="38"/>
    </row>
    <row r="740" spans="1:36">
      <c r="A740" s="96"/>
      <c r="B740" s="62"/>
      <c r="C740" s="62"/>
      <c r="D740" s="62"/>
      <c r="E740" s="89"/>
      <c r="F740" s="62"/>
      <c r="G740" s="48"/>
      <c r="H740" s="62"/>
      <c r="I740" s="48"/>
      <c r="J740" s="62"/>
      <c r="K740" s="81"/>
      <c r="L740" s="62"/>
      <c r="M740" s="62"/>
      <c r="N740" s="48"/>
      <c r="O740" s="89"/>
      <c r="P740" s="62"/>
      <c r="Q740" s="48"/>
      <c r="R740" s="26"/>
      <c r="S740" s="62"/>
      <c r="T740" s="48"/>
      <c r="U740" s="173"/>
      <c r="V740" s="38"/>
      <c r="W740" s="94"/>
      <c r="X740" s="38"/>
      <c r="Y740" s="38"/>
      <c r="Z740" s="38"/>
      <c r="AA740" s="38"/>
      <c r="AB740" s="38"/>
      <c r="AC740" s="38"/>
      <c r="AD740" s="38"/>
      <c r="AE740" s="38"/>
      <c r="AF740" s="38"/>
      <c r="AG740" s="38"/>
      <c r="AH740" s="38"/>
      <c r="AI740" s="38"/>
      <c r="AJ740" s="38"/>
    </row>
    <row r="741" spans="1:36">
      <c r="A741" s="96"/>
      <c r="B741" s="62"/>
      <c r="C741" s="62"/>
      <c r="D741" s="62"/>
      <c r="E741" s="89"/>
      <c r="F741" s="62"/>
      <c r="G741" s="48"/>
      <c r="H741" s="62"/>
      <c r="I741" s="48"/>
      <c r="J741" s="62"/>
      <c r="K741" s="81"/>
      <c r="L741" s="62"/>
      <c r="M741" s="62"/>
      <c r="N741" s="48"/>
      <c r="O741" s="89"/>
      <c r="P741" s="62"/>
      <c r="Q741" s="48"/>
      <c r="R741" s="26"/>
      <c r="S741" s="62"/>
      <c r="T741" s="48"/>
      <c r="U741" s="173"/>
      <c r="V741" s="38"/>
      <c r="W741" s="94"/>
      <c r="X741" s="38"/>
      <c r="Y741" s="38"/>
      <c r="Z741" s="38"/>
      <c r="AA741" s="38"/>
      <c r="AB741" s="38"/>
      <c r="AC741" s="38"/>
      <c r="AD741" s="38"/>
      <c r="AE741" s="38"/>
      <c r="AF741" s="38"/>
      <c r="AG741" s="38"/>
      <c r="AH741" s="38"/>
      <c r="AI741" s="38"/>
      <c r="AJ741" s="38"/>
    </row>
    <row r="742" spans="1:36">
      <c r="A742" s="96"/>
      <c r="B742" s="62"/>
      <c r="C742" s="62"/>
      <c r="D742" s="62"/>
      <c r="E742" s="89"/>
      <c r="F742" s="62"/>
      <c r="G742" s="48"/>
      <c r="H742" s="62"/>
      <c r="I742" s="48"/>
      <c r="J742" s="62"/>
      <c r="K742" s="81"/>
      <c r="L742" s="62"/>
      <c r="M742" s="62"/>
      <c r="N742" s="48"/>
      <c r="O742" s="89"/>
      <c r="P742" s="62"/>
      <c r="Q742" s="48"/>
      <c r="R742" s="26"/>
      <c r="S742" s="62"/>
      <c r="T742" s="48"/>
      <c r="U742" s="173"/>
      <c r="V742" s="38"/>
      <c r="W742" s="94"/>
      <c r="X742" s="38"/>
      <c r="Y742" s="38"/>
      <c r="Z742" s="38"/>
      <c r="AA742" s="38"/>
      <c r="AB742" s="38"/>
      <c r="AC742" s="38"/>
      <c r="AD742" s="38"/>
      <c r="AE742" s="38"/>
      <c r="AF742" s="38"/>
      <c r="AG742" s="38"/>
      <c r="AH742" s="38"/>
      <c r="AI742" s="38"/>
      <c r="AJ742" s="38"/>
    </row>
    <row r="743" spans="1:36">
      <c r="A743" s="96"/>
      <c r="B743" s="62"/>
      <c r="C743" s="62"/>
      <c r="D743" s="62"/>
      <c r="E743" s="89"/>
      <c r="F743" s="62"/>
      <c r="G743" s="48"/>
      <c r="H743" s="62"/>
      <c r="I743" s="48"/>
      <c r="J743" s="62"/>
      <c r="K743" s="81"/>
      <c r="L743" s="62"/>
      <c r="M743" s="62"/>
      <c r="N743" s="48"/>
      <c r="O743" s="89"/>
      <c r="P743" s="62"/>
      <c r="Q743" s="48"/>
      <c r="R743" s="26"/>
      <c r="S743" s="62"/>
      <c r="T743" s="48"/>
      <c r="U743" s="173"/>
      <c r="V743" s="38"/>
      <c r="W743" s="94"/>
      <c r="X743" s="38"/>
      <c r="Y743" s="38"/>
      <c r="Z743" s="38"/>
      <c r="AA743" s="38"/>
      <c r="AB743" s="38"/>
      <c r="AC743" s="38"/>
      <c r="AD743" s="38"/>
      <c r="AE743" s="38"/>
      <c r="AF743" s="38"/>
      <c r="AG743" s="38"/>
      <c r="AH743" s="38"/>
      <c r="AI743" s="38"/>
      <c r="AJ743" s="38"/>
    </row>
    <row r="744" spans="1:36">
      <c r="A744" s="96"/>
      <c r="B744" s="62"/>
      <c r="C744" s="62"/>
      <c r="D744" s="62"/>
      <c r="E744" s="89"/>
      <c r="F744" s="62"/>
      <c r="G744" s="48"/>
      <c r="H744" s="62"/>
      <c r="I744" s="48"/>
      <c r="J744" s="62"/>
      <c r="K744" s="81"/>
      <c r="L744" s="62"/>
      <c r="M744" s="62"/>
      <c r="N744" s="48"/>
      <c r="O744" s="89"/>
      <c r="P744" s="62"/>
      <c r="Q744" s="48"/>
      <c r="R744" s="26"/>
      <c r="S744" s="62"/>
      <c r="T744" s="48"/>
      <c r="U744" s="173"/>
      <c r="V744" s="38"/>
      <c r="W744" s="94"/>
      <c r="X744" s="38"/>
      <c r="Y744" s="38"/>
      <c r="Z744" s="38"/>
      <c r="AA744" s="38"/>
      <c r="AB744" s="38"/>
      <c r="AC744" s="38"/>
      <c r="AD744" s="38"/>
      <c r="AE744" s="38"/>
      <c r="AF744" s="38"/>
      <c r="AG744" s="38"/>
      <c r="AH744" s="38"/>
      <c r="AI744" s="38"/>
      <c r="AJ744" s="38"/>
    </row>
    <row r="745" spans="1:36">
      <c r="A745" s="96"/>
      <c r="B745" s="62"/>
      <c r="C745" s="62"/>
      <c r="D745" s="62"/>
      <c r="E745" s="89"/>
      <c r="F745" s="62"/>
      <c r="G745" s="48"/>
      <c r="H745" s="62"/>
      <c r="I745" s="48"/>
      <c r="J745" s="62"/>
      <c r="K745" s="81"/>
      <c r="L745" s="62"/>
      <c r="M745" s="62"/>
      <c r="N745" s="48"/>
      <c r="O745" s="89"/>
      <c r="P745" s="62"/>
      <c r="Q745" s="48"/>
      <c r="R745" s="26"/>
      <c r="S745" s="62"/>
      <c r="T745" s="48"/>
      <c r="U745" s="173"/>
      <c r="V745" s="38"/>
      <c r="W745" s="94"/>
      <c r="X745" s="38"/>
      <c r="Y745" s="38"/>
      <c r="Z745" s="38"/>
      <c r="AA745" s="38"/>
      <c r="AB745" s="38"/>
      <c r="AC745" s="38"/>
      <c r="AD745" s="38"/>
      <c r="AE745" s="38"/>
      <c r="AF745" s="38"/>
      <c r="AG745" s="38"/>
      <c r="AH745" s="38"/>
      <c r="AI745" s="38"/>
      <c r="AJ745" s="38"/>
    </row>
    <row r="746" spans="1:36">
      <c r="A746" s="96"/>
      <c r="B746" s="62"/>
      <c r="C746" s="62"/>
      <c r="D746" s="62"/>
      <c r="E746" s="89"/>
      <c r="F746" s="62"/>
      <c r="G746" s="48"/>
      <c r="H746" s="62"/>
      <c r="I746" s="48"/>
      <c r="J746" s="62"/>
      <c r="K746" s="81"/>
      <c r="L746" s="62"/>
      <c r="M746" s="62"/>
      <c r="N746" s="48"/>
      <c r="O746" s="89"/>
      <c r="P746" s="62"/>
      <c r="Q746" s="48"/>
      <c r="R746" s="26"/>
      <c r="S746" s="62"/>
      <c r="T746" s="48"/>
      <c r="U746" s="173"/>
      <c r="V746" s="38"/>
      <c r="W746" s="94"/>
      <c r="X746" s="38"/>
      <c r="Y746" s="38"/>
      <c r="Z746" s="38"/>
      <c r="AA746" s="38"/>
      <c r="AB746" s="38"/>
      <c r="AC746" s="38"/>
      <c r="AD746" s="38"/>
      <c r="AE746" s="38"/>
      <c r="AF746" s="38"/>
      <c r="AG746" s="38"/>
      <c r="AH746" s="38"/>
      <c r="AI746" s="38"/>
      <c r="AJ746" s="38"/>
    </row>
    <row r="747" spans="1:36">
      <c r="A747" s="96"/>
      <c r="B747" s="62"/>
      <c r="C747" s="62"/>
      <c r="D747" s="62"/>
      <c r="E747" s="89"/>
      <c r="F747" s="62"/>
      <c r="G747" s="48"/>
      <c r="H747" s="62"/>
      <c r="I747" s="48"/>
      <c r="J747" s="62"/>
      <c r="K747" s="81"/>
      <c r="L747" s="62"/>
      <c r="M747" s="62"/>
      <c r="N747" s="48"/>
      <c r="O747" s="89"/>
      <c r="P747" s="62"/>
      <c r="Q747" s="48"/>
      <c r="R747" s="26"/>
      <c r="S747" s="62"/>
      <c r="T747" s="48"/>
      <c r="U747" s="173"/>
      <c r="V747" s="38"/>
      <c r="W747" s="94"/>
      <c r="X747" s="38"/>
      <c r="Y747" s="38"/>
      <c r="Z747" s="38"/>
      <c r="AA747" s="38"/>
      <c r="AB747" s="38"/>
      <c r="AC747" s="38"/>
      <c r="AD747" s="38"/>
      <c r="AE747" s="38"/>
      <c r="AF747" s="38"/>
      <c r="AG747" s="38"/>
      <c r="AH747" s="38"/>
      <c r="AI747" s="38"/>
      <c r="AJ747" s="38"/>
    </row>
    <row r="748" spans="1:36">
      <c r="A748" s="96"/>
      <c r="B748" s="62"/>
      <c r="C748" s="62"/>
      <c r="D748" s="62"/>
      <c r="E748" s="89"/>
      <c r="F748" s="62"/>
      <c r="G748" s="48"/>
      <c r="H748" s="62"/>
      <c r="I748" s="48"/>
      <c r="J748" s="62"/>
      <c r="K748" s="81"/>
      <c r="L748" s="62"/>
      <c r="M748" s="62"/>
      <c r="N748" s="48"/>
      <c r="O748" s="89"/>
      <c r="P748" s="62"/>
      <c r="Q748" s="48"/>
      <c r="R748" s="26"/>
      <c r="S748" s="62"/>
      <c r="T748" s="48"/>
      <c r="U748" s="173"/>
      <c r="V748" s="38"/>
      <c r="W748" s="94"/>
      <c r="X748" s="38"/>
      <c r="Y748" s="38"/>
      <c r="Z748" s="38"/>
      <c r="AA748" s="38"/>
      <c r="AB748" s="38"/>
      <c r="AC748" s="38"/>
      <c r="AD748" s="38"/>
      <c r="AE748" s="38"/>
      <c r="AF748" s="38"/>
      <c r="AG748" s="38"/>
      <c r="AH748" s="38"/>
      <c r="AI748" s="38"/>
      <c r="AJ748" s="38"/>
    </row>
    <row r="749" spans="1:36">
      <c r="A749" s="96"/>
      <c r="B749" s="62"/>
      <c r="C749" s="62"/>
      <c r="D749" s="62"/>
      <c r="E749" s="89"/>
      <c r="F749" s="62"/>
      <c r="G749" s="48"/>
      <c r="H749" s="62"/>
      <c r="I749" s="48"/>
      <c r="J749" s="62"/>
      <c r="K749" s="81"/>
      <c r="L749" s="62"/>
      <c r="M749" s="62"/>
      <c r="N749" s="48"/>
      <c r="O749" s="89"/>
      <c r="P749" s="62"/>
      <c r="Q749" s="48"/>
      <c r="R749" s="26"/>
      <c r="S749" s="62"/>
      <c r="T749" s="48"/>
      <c r="U749" s="173"/>
      <c r="V749" s="38"/>
      <c r="W749" s="94"/>
      <c r="X749" s="38"/>
      <c r="Y749" s="38"/>
      <c r="Z749" s="38"/>
      <c r="AA749" s="38"/>
      <c r="AB749" s="38"/>
      <c r="AC749" s="38"/>
      <c r="AD749" s="38"/>
      <c r="AE749" s="38"/>
      <c r="AF749" s="38"/>
      <c r="AG749" s="38"/>
      <c r="AH749" s="38"/>
      <c r="AI749" s="38"/>
      <c r="AJ749" s="38"/>
    </row>
    <row r="750" spans="1:36">
      <c r="A750" s="96"/>
      <c r="B750" s="62"/>
      <c r="C750" s="62"/>
      <c r="D750" s="62"/>
      <c r="E750" s="89"/>
      <c r="F750" s="62"/>
      <c r="G750" s="48"/>
      <c r="H750" s="62"/>
      <c r="I750" s="48"/>
      <c r="J750" s="62"/>
      <c r="K750" s="81"/>
      <c r="L750" s="62"/>
      <c r="M750" s="62"/>
      <c r="N750" s="48"/>
      <c r="O750" s="89"/>
      <c r="P750" s="62"/>
      <c r="Q750" s="48"/>
      <c r="R750" s="26"/>
      <c r="S750" s="62"/>
      <c r="T750" s="48"/>
      <c r="U750" s="173"/>
      <c r="V750" s="38"/>
      <c r="W750" s="94"/>
      <c r="X750" s="38"/>
      <c r="Y750" s="38"/>
      <c r="Z750" s="38"/>
      <c r="AA750" s="38"/>
      <c r="AB750" s="38"/>
      <c r="AC750" s="38"/>
      <c r="AD750" s="38"/>
      <c r="AE750" s="38"/>
      <c r="AF750" s="38"/>
      <c r="AG750" s="38"/>
      <c r="AH750" s="38"/>
      <c r="AI750" s="38"/>
      <c r="AJ750" s="38"/>
    </row>
    <row r="751" spans="1:36">
      <c r="A751" s="96"/>
      <c r="B751" s="62"/>
      <c r="C751" s="62"/>
      <c r="D751" s="62"/>
      <c r="E751" s="89"/>
      <c r="F751" s="62"/>
      <c r="G751" s="48"/>
      <c r="H751" s="62"/>
      <c r="I751" s="48"/>
      <c r="J751" s="62"/>
      <c r="K751" s="81"/>
      <c r="L751" s="62"/>
      <c r="M751" s="62"/>
      <c r="N751" s="48"/>
      <c r="O751" s="89"/>
      <c r="P751" s="62"/>
      <c r="Q751" s="48"/>
      <c r="R751" s="26"/>
      <c r="S751" s="62"/>
      <c r="T751" s="48"/>
      <c r="U751" s="173"/>
      <c r="V751" s="38"/>
      <c r="W751" s="94"/>
      <c r="X751" s="38"/>
      <c r="Y751" s="38"/>
      <c r="Z751" s="38"/>
      <c r="AA751" s="38"/>
      <c r="AB751" s="38"/>
      <c r="AC751" s="38"/>
      <c r="AD751" s="38"/>
      <c r="AE751" s="38"/>
      <c r="AF751" s="38"/>
      <c r="AG751" s="38"/>
      <c r="AH751" s="38"/>
      <c r="AI751" s="38"/>
      <c r="AJ751" s="38"/>
    </row>
    <row r="752" spans="1:36">
      <c r="A752" s="96"/>
      <c r="B752" s="62"/>
      <c r="C752" s="62"/>
      <c r="D752" s="62"/>
      <c r="E752" s="89"/>
      <c r="F752" s="62"/>
      <c r="G752" s="48"/>
      <c r="H752" s="62"/>
      <c r="I752" s="48"/>
      <c r="J752" s="62"/>
      <c r="K752" s="81"/>
      <c r="L752" s="62"/>
      <c r="M752" s="62"/>
      <c r="N752" s="48"/>
      <c r="O752" s="89"/>
      <c r="P752" s="62"/>
      <c r="Q752" s="48"/>
      <c r="R752" s="26"/>
      <c r="S752" s="62"/>
      <c r="T752" s="48"/>
      <c r="U752" s="173"/>
      <c r="V752" s="38"/>
      <c r="W752" s="94"/>
      <c r="X752" s="38"/>
      <c r="Y752" s="38"/>
      <c r="Z752" s="38"/>
      <c r="AA752" s="38"/>
      <c r="AB752" s="38"/>
      <c r="AC752" s="38"/>
      <c r="AD752" s="38"/>
      <c r="AE752" s="38"/>
      <c r="AF752" s="38"/>
      <c r="AG752" s="38"/>
      <c r="AH752" s="38"/>
      <c r="AI752" s="38"/>
      <c r="AJ752" s="38"/>
    </row>
    <row r="753" spans="1:36">
      <c r="A753" s="96"/>
      <c r="B753" s="62"/>
      <c r="C753" s="62"/>
      <c r="D753" s="62"/>
      <c r="E753" s="89"/>
      <c r="F753" s="62"/>
      <c r="G753" s="48"/>
      <c r="H753" s="62"/>
      <c r="I753" s="48"/>
      <c r="J753" s="62"/>
      <c r="K753" s="81"/>
      <c r="L753" s="62"/>
      <c r="M753" s="62"/>
      <c r="N753" s="48"/>
      <c r="O753" s="89"/>
      <c r="P753" s="62"/>
      <c r="Q753" s="48"/>
      <c r="R753" s="26"/>
      <c r="S753" s="62"/>
      <c r="T753" s="48"/>
      <c r="U753" s="173"/>
      <c r="V753" s="38"/>
      <c r="W753" s="94"/>
      <c r="X753" s="38"/>
      <c r="Y753" s="38"/>
      <c r="Z753" s="38"/>
      <c r="AA753" s="38"/>
      <c r="AB753" s="38"/>
      <c r="AC753" s="38"/>
      <c r="AD753" s="38"/>
      <c r="AE753" s="38"/>
      <c r="AF753" s="38"/>
      <c r="AG753" s="38"/>
      <c r="AH753" s="38"/>
      <c r="AI753" s="38"/>
      <c r="AJ753" s="38"/>
    </row>
    <row r="754" spans="1:36">
      <c r="A754" s="96"/>
      <c r="B754" s="62"/>
      <c r="C754" s="62"/>
      <c r="D754" s="62"/>
      <c r="E754" s="89"/>
      <c r="F754" s="62"/>
      <c r="G754" s="48"/>
      <c r="H754" s="62"/>
      <c r="I754" s="48"/>
      <c r="J754" s="62"/>
      <c r="K754" s="81"/>
      <c r="L754" s="62"/>
      <c r="M754" s="62"/>
      <c r="N754" s="48"/>
      <c r="O754" s="89"/>
      <c r="P754" s="62"/>
      <c r="Q754" s="48"/>
      <c r="R754" s="26"/>
      <c r="S754" s="62"/>
      <c r="T754" s="48"/>
      <c r="U754" s="173"/>
      <c r="V754" s="38"/>
      <c r="W754" s="94"/>
      <c r="X754" s="38"/>
      <c r="Y754" s="38"/>
      <c r="Z754" s="38"/>
      <c r="AA754" s="38"/>
      <c r="AB754" s="38"/>
      <c r="AC754" s="38"/>
      <c r="AD754" s="38"/>
      <c r="AE754" s="38"/>
      <c r="AF754" s="38"/>
      <c r="AG754" s="38"/>
      <c r="AH754" s="38"/>
      <c r="AI754" s="38"/>
      <c r="AJ754" s="38"/>
    </row>
    <row r="755" spans="1:36">
      <c r="A755" s="96"/>
      <c r="B755" s="62"/>
      <c r="C755" s="62"/>
      <c r="D755" s="62"/>
      <c r="E755" s="89"/>
      <c r="F755" s="62"/>
      <c r="G755" s="48"/>
      <c r="H755" s="62"/>
      <c r="I755" s="48"/>
      <c r="J755" s="62"/>
      <c r="K755" s="81"/>
      <c r="L755" s="62"/>
      <c r="M755" s="62"/>
      <c r="N755" s="48"/>
      <c r="O755" s="89"/>
      <c r="P755" s="62"/>
      <c r="Q755" s="48"/>
      <c r="R755" s="26"/>
      <c r="S755" s="62"/>
      <c r="T755" s="48"/>
      <c r="U755" s="173"/>
      <c r="V755" s="38"/>
      <c r="W755" s="94"/>
      <c r="X755" s="38"/>
      <c r="Y755" s="38"/>
      <c r="Z755" s="38"/>
      <c r="AA755" s="38"/>
      <c r="AB755" s="38"/>
      <c r="AC755" s="38"/>
      <c r="AD755" s="38"/>
      <c r="AE755" s="38"/>
      <c r="AF755" s="38"/>
      <c r="AG755" s="38"/>
      <c r="AH755" s="38"/>
      <c r="AI755" s="38"/>
      <c r="AJ755" s="38"/>
    </row>
    <row r="756" spans="1:36">
      <c r="A756" s="96"/>
      <c r="B756" s="62"/>
      <c r="C756" s="62"/>
      <c r="D756" s="62"/>
      <c r="E756" s="89"/>
      <c r="F756" s="62"/>
      <c r="G756" s="48"/>
      <c r="H756" s="62"/>
      <c r="I756" s="48"/>
      <c r="J756" s="62"/>
      <c r="K756" s="81"/>
      <c r="L756" s="62"/>
      <c r="M756" s="62"/>
      <c r="N756" s="48"/>
      <c r="O756" s="89"/>
      <c r="P756" s="62"/>
      <c r="Q756" s="48"/>
      <c r="R756" s="26"/>
      <c r="S756" s="62"/>
      <c r="T756" s="48"/>
      <c r="U756" s="173"/>
      <c r="V756" s="38"/>
      <c r="W756" s="94"/>
      <c r="X756" s="38"/>
      <c r="Y756" s="38"/>
      <c r="Z756" s="38"/>
      <c r="AA756" s="38"/>
      <c r="AB756" s="38"/>
      <c r="AC756" s="38"/>
      <c r="AD756" s="38"/>
      <c r="AE756" s="38"/>
      <c r="AF756" s="38"/>
      <c r="AG756" s="38"/>
      <c r="AH756" s="38"/>
      <c r="AI756" s="38"/>
      <c r="AJ756" s="38"/>
    </row>
    <row r="757" spans="1:36">
      <c r="A757" s="96"/>
      <c r="B757" s="62"/>
      <c r="C757" s="62"/>
      <c r="D757" s="62"/>
      <c r="E757" s="89"/>
      <c r="F757" s="62"/>
      <c r="G757" s="48"/>
      <c r="H757" s="62"/>
      <c r="I757" s="48"/>
      <c r="J757" s="62"/>
      <c r="K757" s="81"/>
      <c r="L757" s="62"/>
      <c r="M757" s="62"/>
      <c r="N757" s="48"/>
      <c r="O757" s="89"/>
      <c r="P757" s="62"/>
      <c r="Q757" s="48"/>
      <c r="R757" s="26"/>
      <c r="S757" s="62"/>
      <c r="T757" s="48"/>
      <c r="U757" s="173"/>
      <c r="V757" s="38"/>
      <c r="W757" s="94"/>
      <c r="X757" s="38"/>
      <c r="Y757" s="38"/>
      <c r="Z757" s="38"/>
      <c r="AA757" s="38"/>
      <c r="AB757" s="38"/>
      <c r="AC757" s="38"/>
      <c r="AD757" s="38"/>
      <c r="AE757" s="38"/>
      <c r="AF757" s="38"/>
      <c r="AG757" s="38"/>
      <c r="AH757" s="38"/>
      <c r="AI757" s="38"/>
      <c r="AJ757" s="38"/>
    </row>
    <row r="758" spans="1:36">
      <c r="A758" s="96"/>
      <c r="B758" s="62"/>
      <c r="C758" s="62"/>
      <c r="D758" s="62"/>
      <c r="E758" s="89"/>
      <c r="F758" s="62"/>
      <c r="G758" s="48"/>
      <c r="H758" s="62"/>
      <c r="I758" s="48"/>
      <c r="J758" s="62"/>
      <c r="K758" s="81"/>
      <c r="L758" s="62"/>
      <c r="M758" s="62"/>
      <c r="N758" s="48"/>
      <c r="O758" s="89"/>
      <c r="P758" s="62"/>
      <c r="Q758" s="48"/>
      <c r="R758" s="26"/>
      <c r="S758" s="62"/>
      <c r="T758" s="48"/>
      <c r="U758" s="173"/>
      <c r="V758" s="38"/>
      <c r="W758" s="94"/>
      <c r="X758" s="38"/>
      <c r="Y758" s="38"/>
      <c r="Z758" s="38"/>
      <c r="AA758" s="38"/>
      <c r="AB758" s="38"/>
      <c r="AC758" s="38"/>
      <c r="AD758" s="38"/>
      <c r="AE758" s="38"/>
      <c r="AF758" s="38"/>
      <c r="AG758" s="38"/>
      <c r="AH758" s="38"/>
      <c r="AI758" s="38"/>
      <c r="AJ758" s="38"/>
    </row>
    <row r="759" spans="1:36">
      <c r="A759" s="96"/>
      <c r="B759" s="62"/>
      <c r="C759" s="62"/>
      <c r="D759" s="62"/>
      <c r="E759" s="89"/>
      <c r="F759" s="62"/>
      <c r="G759" s="48"/>
      <c r="H759" s="62"/>
      <c r="I759" s="48"/>
      <c r="J759" s="62"/>
      <c r="K759" s="81"/>
      <c r="L759" s="62"/>
      <c r="M759" s="62"/>
      <c r="N759" s="48"/>
      <c r="O759" s="89"/>
      <c r="P759" s="62"/>
      <c r="Q759" s="48"/>
      <c r="R759" s="26"/>
      <c r="S759" s="62"/>
      <c r="T759" s="48"/>
      <c r="U759" s="173"/>
      <c r="V759" s="38"/>
      <c r="W759" s="94"/>
      <c r="X759" s="38"/>
      <c r="Y759" s="38"/>
      <c r="Z759" s="38"/>
      <c r="AA759" s="38"/>
      <c r="AB759" s="38"/>
      <c r="AC759" s="38"/>
      <c r="AD759" s="38"/>
      <c r="AE759" s="38"/>
      <c r="AF759" s="38"/>
      <c r="AG759" s="38"/>
      <c r="AH759" s="38"/>
      <c r="AI759" s="38"/>
      <c r="AJ759" s="38"/>
    </row>
    <row r="760" spans="1:36">
      <c r="A760" s="96"/>
      <c r="B760" s="62"/>
      <c r="C760" s="62"/>
      <c r="D760" s="62"/>
      <c r="E760" s="89"/>
      <c r="F760" s="62"/>
      <c r="G760" s="48"/>
      <c r="H760" s="62"/>
      <c r="I760" s="48"/>
      <c r="J760" s="62"/>
      <c r="K760" s="81"/>
      <c r="L760" s="62"/>
      <c r="M760" s="62"/>
      <c r="N760" s="48"/>
      <c r="O760" s="89"/>
      <c r="P760" s="62"/>
      <c r="Q760" s="48"/>
      <c r="R760" s="26"/>
      <c r="S760" s="62"/>
      <c r="T760" s="48"/>
      <c r="U760" s="173"/>
      <c r="V760" s="38"/>
      <c r="W760" s="94"/>
      <c r="X760" s="38"/>
      <c r="Y760" s="38"/>
      <c r="Z760" s="38"/>
      <c r="AA760" s="38"/>
      <c r="AB760" s="38"/>
      <c r="AC760" s="38"/>
      <c r="AD760" s="38"/>
      <c r="AE760" s="38"/>
      <c r="AF760" s="38"/>
      <c r="AG760" s="38"/>
      <c r="AH760" s="38"/>
      <c r="AI760" s="38"/>
      <c r="AJ760" s="38"/>
    </row>
    <row r="761" spans="1:36">
      <c r="A761" s="96"/>
      <c r="B761" s="62"/>
      <c r="C761" s="62"/>
      <c r="D761" s="62"/>
      <c r="E761" s="89"/>
      <c r="F761" s="62"/>
      <c r="G761" s="48"/>
      <c r="H761" s="62"/>
      <c r="I761" s="48"/>
      <c r="J761" s="62"/>
      <c r="K761" s="81"/>
      <c r="L761" s="62"/>
      <c r="M761" s="62"/>
      <c r="N761" s="48"/>
      <c r="O761" s="89"/>
      <c r="P761" s="62"/>
      <c r="Q761" s="48"/>
      <c r="R761" s="26"/>
      <c r="S761" s="62"/>
      <c r="T761" s="48"/>
      <c r="U761" s="173"/>
      <c r="V761" s="38"/>
      <c r="W761" s="94"/>
      <c r="X761" s="38"/>
      <c r="Y761" s="38"/>
      <c r="Z761" s="38"/>
      <c r="AA761" s="38"/>
      <c r="AB761" s="38"/>
      <c r="AC761" s="38"/>
      <c r="AD761" s="38"/>
      <c r="AE761" s="38"/>
      <c r="AF761" s="38"/>
      <c r="AG761" s="38"/>
      <c r="AH761" s="38"/>
      <c r="AI761" s="38"/>
      <c r="AJ761" s="38"/>
    </row>
    <row r="762" spans="1:36">
      <c r="A762" s="96"/>
      <c r="B762" s="62"/>
      <c r="C762" s="62"/>
      <c r="D762" s="62"/>
      <c r="E762" s="89"/>
      <c r="F762" s="62"/>
      <c r="G762" s="48"/>
      <c r="H762" s="62"/>
      <c r="I762" s="48"/>
      <c r="J762" s="62"/>
      <c r="K762" s="81"/>
      <c r="L762" s="62"/>
      <c r="M762" s="62"/>
      <c r="N762" s="48"/>
      <c r="O762" s="89"/>
      <c r="P762" s="62"/>
      <c r="Q762" s="48"/>
      <c r="R762" s="26"/>
      <c r="S762" s="62"/>
      <c r="T762" s="48"/>
      <c r="U762" s="173"/>
      <c r="V762" s="38"/>
      <c r="W762" s="94"/>
      <c r="X762" s="38"/>
      <c r="Y762" s="38"/>
      <c r="Z762" s="38"/>
      <c r="AA762" s="38"/>
      <c r="AB762" s="38"/>
      <c r="AC762" s="38"/>
      <c r="AD762" s="38"/>
      <c r="AE762" s="38"/>
      <c r="AF762" s="38"/>
      <c r="AG762" s="38"/>
      <c r="AH762" s="38"/>
      <c r="AI762" s="38"/>
      <c r="AJ762" s="38"/>
    </row>
    <row r="763" spans="1:36">
      <c r="A763" s="96"/>
      <c r="B763" s="62"/>
      <c r="C763" s="62"/>
      <c r="D763" s="62"/>
      <c r="E763" s="89"/>
      <c r="F763" s="62"/>
      <c r="G763" s="48"/>
      <c r="H763" s="62"/>
      <c r="I763" s="48"/>
      <c r="J763" s="62"/>
      <c r="K763" s="81"/>
      <c r="L763" s="62"/>
      <c r="M763" s="62"/>
      <c r="N763" s="48"/>
      <c r="O763" s="89"/>
      <c r="P763" s="62"/>
      <c r="Q763" s="48"/>
      <c r="R763" s="26"/>
      <c r="S763" s="62"/>
      <c r="T763" s="48"/>
      <c r="U763" s="173"/>
      <c r="V763" s="38"/>
      <c r="W763" s="94"/>
      <c r="X763" s="38"/>
      <c r="Y763" s="38"/>
      <c r="Z763" s="38"/>
      <c r="AA763" s="38"/>
      <c r="AB763" s="38"/>
      <c r="AC763" s="38"/>
      <c r="AD763" s="38"/>
      <c r="AE763" s="38"/>
      <c r="AF763" s="38"/>
      <c r="AG763" s="38"/>
      <c r="AH763" s="38"/>
      <c r="AI763" s="38"/>
      <c r="AJ763" s="38"/>
    </row>
    <row r="764" spans="1:36">
      <c r="A764" s="96"/>
      <c r="B764" s="62"/>
      <c r="C764" s="62"/>
      <c r="D764" s="62"/>
      <c r="E764" s="89"/>
      <c r="F764" s="62"/>
      <c r="G764" s="48"/>
      <c r="H764" s="62"/>
      <c r="I764" s="48"/>
      <c r="J764" s="62"/>
      <c r="K764" s="81"/>
      <c r="L764" s="62"/>
      <c r="M764" s="62"/>
      <c r="N764" s="48"/>
      <c r="O764" s="89"/>
      <c r="P764" s="62"/>
      <c r="Q764" s="48"/>
      <c r="R764" s="26"/>
      <c r="S764" s="62"/>
      <c r="T764" s="48"/>
      <c r="U764" s="173"/>
      <c r="V764" s="38"/>
      <c r="W764" s="94"/>
      <c r="X764" s="38"/>
      <c r="Y764" s="38"/>
      <c r="Z764" s="38"/>
      <c r="AA764" s="38"/>
      <c r="AB764" s="38"/>
      <c r="AC764" s="38"/>
      <c r="AD764" s="38"/>
      <c r="AE764" s="38"/>
      <c r="AF764" s="38"/>
      <c r="AG764" s="38"/>
      <c r="AH764" s="38"/>
      <c r="AI764" s="38"/>
      <c r="AJ764" s="38"/>
    </row>
    <row r="765" spans="1:36">
      <c r="A765" s="96"/>
      <c r="B765" s="62"/>
      <c r="C765" s="62"/>
      <c r="D765" s="62"/>
      <c r="E765" s="89"/>
      <c r="F765" s="62"/>
      <c r="G765" s="48"/>
      <c r="H765" s="62"/>
      <c r="I765" s="48"/>
      <c r="J765" s="62"/>
      <c r="K765" s="81"/>
      <c r="L765" s="62"/>
      <c r="M765" s="62"/>
      <c r="N765" s="48"/>
      <c r="O765" s="89"/>
      <c r="P765" s="62"/>
      <c r="Q765" s="48"/>
      <c r="R765" s="26"/>
      <c r="S765" s="62"/>
      <c r="T765" s="48"/>
      <c r="U765" s="173"/>
      <c r="V765" s="38"/>
      <c r="W765" s="94"/>
      <c r="X765" s="38"/>
      <c r="Y765" s="38"/>
      <c r="Z765" s="38"/>
      <c r="AA765" s="38"/>
      <c r="AB765" s="38"/>
      <c r="AC765" s="38"/>
      <c r="AD765" s="38"/>
      <c r="AE765" s="38"/>
      <c r="AF765" s="38"/>
      <c r="AG765" s="38"/>
      <c r="AH765" s="38"/>
      <c r="AI765" s="38"/>
      <c r="AJ765" s="38"/>
    </row>
    <row r="766" spans="1:36">
      <c r="A766" s="96"/>
      <c r="B766" s="62"/>
      <c r="C766" s="62"/>
      <c r="D766" s="62"/>
      <c r="E766" s="89"/>
      <c r="F766" s="62"/>
      <c r="G766" s="48"/>
      <c r="H766" s="62"/>
      <c r="I766" s="48"/>
      <c r="J766" s="62"/>
      <c r="K766" s="81"/>
      <c r="L766" s="62"/>
      <c r="M766" s="62"/>
      <c r="N766" s="48"/>
      <c r="O766" s="89"/>
      <c r="P766" s="62"/>
      <c r="Q766" s="48"/>
      <c r="R766" s="26"/>
      <c r="S766" s="62"/>
      <c r="T766" s="48"/>
      <c r="U766" s="173"/>
      <c r="V766" s="38"/>
      <c r="W766" s="94"/>
      <c r="X766" s="38"/>
      <c r="Y766" s="38"/>
      <c r="Z766" s="38"/>
      <c r="AA766" s="38"/>
      <c r="AB766" s="38"/>
      <c r="AC766" s="38"/>
      <c r="AD766" s="38"/>
      <c r="AE766" s="38"/>
      <c r="AF766" s="38"/>
      <c r="AG766" s="38"/>
      <c r="AH766" s="38"/>
      <c r="AI766" s="38"/>
      <c r="AJ766" s="38"/>
    </row>
    <row r="767" spans="1:36">
      <c r="A767" s="96"/>
      <c r="B767" s="62"/>
      <c r="C767" s="62"/>
      <c r="D767" s="62"/>
      <c r="E767" s="89"/>
      <c r="F767" s="62"/>
      <c r="G767" s="48"/>
      <c r="H767" s="62"/>
      <c r="I767" s="48"/>
      <c r="J767" s="62"/>
      <c r="K767" s="81"/>
      <c r="L767" s="62"/>
      <c r="M767" s="62"/>
      <c r="N767" s="48"/>
      <c r="O767" s="89"/>
      <c r="P767" s="62"/>
      <c r="Q767" s="48"/>
      <c r="R767" s="26"/>
      <c r="S767" s="62"/>
      <c r="T767" s="48"/>
      <c r="U767" s="173"/>
      <c r="V767" s="38"/>
      <c r="W767" s="94"/>
      <c r="X767" s="38"/>
      <c r="Y767" s="38"/>
      <c r="Z767" s="38"/>
      <c r="AA767" s="38"/>
      <c r="AB767" s="38"/>
      <c r="AC767" s="38"/>
      <c r="AD767" s="38"/>
      <c r="AE767" s="38"/>
      <c r="AF767" s="38"/>
      <c r="AG767" s="38"/>
      <c r="AH767" s="38"/>
      <c r="AI767" s="38"/>
      <c r="AJ767" s="38"/>
    </row>
    <row r="768" spans="1:36">
      <c r="A768" s="96"/>
      <c r="B768" s="62"/>
      <c r="C768" s="62"/>
      <c r="D768" s="62"/>
      <c r="E768" s="89"/>
      <c r="F768" s="62"/>
      <c r="G768" s="48"/>
      <c r="H768" s="62"/>
      <c r="I768" s="48"/>
      <c r="J768" s="62"/>
      <c r="K768" s="81"/>
      <c r="L768" s="62"/>
      <c r="M768" s="62"/>
      <c r="N768" s="48"/>
      <c r="O768" s="89"/>
      <c r="P768" s="62"/>
      <c r="Q768" s="48"/>
      <c r="R768" s="26"/>
      <c r="S768" s="62"/>
      <c r="T768" s="48"/>
      <c r="U768" s="173"/>
      <c r="V768" s="38"/>
      <c r="W768" s="94"/>
      <c r="X768" s="38"/>
      <c r="Y768" s="38"/>
      <c r="Z768" s="38"/>
      <c r="AA768" s="38"/>
      <c r="AB768" s="38"/>
      <c r="AC768" s="38"/>
      <c r="AD768" s="38"/>
      <c r="AE768" s="38"/>
      <c r="AF768" s="38"/>
      <c r="AG768" s="38"/>
      <c r="AH768" s="38"/>
      <c r="AI768" s="38"/>
      <c r="AJ768" s="38"/>
    </row>
    <row r="769" spans="1:36">
      <c r="A769" s="96"/>
      <c r="B769" s="62"/>
      <c r="C769" s="62"/>
      <c r="D769" s="62"/>
      <c r="E769" s="89"/>
      <c r="F769" s="62"/>
      <c r="G769" s="48"/>
      <c r="H769" s="62"/>
      <c r="I769" s="48"/>
      <c r="J769" s="62"/>
      <c r="K769" s="81"/>
      <c r="L769" s="62"/>
      <c r="M769" s="62"/>
      <c r="N769" s="48"/>
      <c r="O769" s="89"/>
      <c r="P769" s="62"/>
      <c r="Q769" s="48"/>
      <c r="R769" s="26"/>
      <c r="S769" s="62"/>
      <c r="T769" s="48"/>
      <c r="U769" s="173"/>
      <c r="V769" s="38"/>
      <c r="W769" s="94"/>
      <c r="X769" s="38"/>
      <c r="Y769" s="38"/>
      <c r="Z769" s="38"/>
      <c r="AA769" s="38"/>
      <c r="AB769" s="38"/>
      <c r="AC769" s="38"/>
      <c r="AD769" s="38"/>
      <c r="AE769" s="38"/>
      <c r="AF769" s="38"/>
      <c r="AG769" s="38"/>
      <c r="AH769" s="38"/>
      <c r="AI769" s="38"/>
      <c r="AJ769" s="38"/>
    </row>
    <row r="770" spans="1:36">
      <c r="A770" s="96"/>
      <c r="B770" s="62"/>
      <c r="C770" s="62"/>
      <c r="D770" s="62"/>
      <c r="E770" s="89"/>
      <c r="F770" s="62"/>
      <c r="G770" s="48"/>
      <c r="H770" s="62"/>
      <c r="I770" s="48"/>
      <c r="J770" s="62"/>
      <c r="K770" s="81"/>
      <c r="L770" s="62"/>
      <c r="M770" s="62"/>
      <c r="N770" s="48"/>
      <c r="O770" s="89"/>
      <c r="P770" s="62"/>
      <c r="Q770" s="48"/>
      <c r="R770" s="26"/>
      <c r="S770" s="62"/>
      <c r="T770" s="48"/>
      <c r="U770" s="173"/>
      <c r="V770" s="38"/>
      <c r="W770" s="94"/>
      <c r="X770" s="38"/>
      <c r="Y770" s="38"/>
      <c r="Z770" s="38"/>
      <c r="AA770" s="38"/>
      <c r="AB770" s="38"/>
      <c r="AC770" s="38"/>
      <c r="AD770" s="38"/>
      <c r="AE770" s="38"/>
      <c r="AF770" s="38"/>
      <c r="AG770" s="38"/>
      <c r="AH770" s="38"/>
      <c r="AI770" s="38"/>
      <c r="AJ770" s="38"/>
    </row>
    <row r="771" spans="1:36">
      <c r="A771" s="96"/>
      <c r="B771" s="62"/>
      <c r="C771" s="62"/>
      <c r="D771" s="62"/>
      <c r="E771" s="89"/>
      <c r="F771" s="62"/>
      <c r="G771" s="48"/>
      <c r="H771" s="62"/>
      <c r="I771" s="48"/>
      <c r="J771" s="62"/>
      <c r="K771" s="81"/>
      <c r="L771" s="62"/>
      <c r="M771" s="62"/>
      <c r="N771" s="48"/>
      <c r="O771" s="89"/>
      <c r="P771" s="62"/>
      <c r="Q771" s="48"/>
      <c r="R771" s="26"/>
      <c r="S771" s="62"/>
      <c r="T771" s="48"/>
      <c r="U771" s="173"/>
      <c r="V771" s="38"/>
      <c r="W771" s="94"/>
      <c r="X771" s="38"/>
      <c r="Y771" s="38"/>
      <c r="Z771" s="38"/>
      <c r="AA771" s="38"/>
      <c r="AB771" s="38"/>
      <c r="AC771" s="38"/>
      <c r="AD771" s="38"/>
      <c r="AE771" s="38"/>
      <c r="AF771" s="38"/>
      <c r="AG771" s="38"/>
      <c r="AH771" s="38"/>
      <c r="AI771" s="38"/>
      <c r="AJ771" s="38"/>
    </row>
    <row r="772" spans="1:36">
      <c r="A772" s="96"/>
      <c r="B772" s="62"/>
      <c r="C772" s="62"/>
      <c r="D772" s="62"/>
      <c r="E772" s="89"/>
      <c r="F772" s="62"/>
      <c r="G772" s="48"/>
      <c r="H772" s="62"/>
      <c r="I772" s="48"/>
      <c r="J772" s="62"/>
      <c r="K772" s="81"/>
      <c r="L772" s="62"/>
      <c r="M772" s="62"/>
      <c r="N772" s="48"/>
      <c r="O772" s="89"/>
      <c r="P772" s="62"/>
      <c r="Q772" s="48"/>
      <c r="R772" s="26"/>
      <c r="S772" s="62"/>
      <c r="T772" s="48"/>
      <c r="U772" s="173"/>
      <c r="V772" s="38"/>
      <c r="W772" s="94"/>
      <c r="X772" s="38"/>
      <c r="Y772" s="38"/>
      <c r="Z772" s="38"/>
      <c r="AA772" s="38"/>
      <c r="AB772" s="38"/>
      <c r="AC772" s="38"/>
      <c r="AD772" s="38"/>
      <c r="AE772" s="38"/>
      <c r="AF772" s="38"/>
      <c r="AG772" s="38"/>
      <c r="AH772" s="38"/>
      <c r="AI772" s="38"/>
      <c r="AJ772" s="38"/>
    </row>
    <row r="773" spans="1:36">
      <c r="A773" s="96"/>
      <c r="B773" s="62"/>
      <c r="C773" s="62"/>
      <c r="D773" s="62"/>
      <c r="E773" s="89"/>
      <c r="F773" s="62"/>
      <c r="G773" s="48"/>
      <c r="H773" s="62"/>
      <c r="I773" s="48"/>
      <c r="J773" s="62"/>
      <c r="K773" s="81"/>
      <c r="L773" s="62"/>
      <c r="M773" s="62"/>
      <c r="N773" s="48"/>
      <c r="O773" s="89"/>
      <c r="P773" s="62"/>
      <c r="Q773" s="48"/>
      <c r="R773" s="26"/>
      <c r="S773" s="62"/>
      <c r="T773" s="48"/>
      <c r="U773" s="173"/>
      <c r="V773" s="38"/>
      <c r="W773" s="94"/>
      <c r="X773" s="38"/>
      <c r="Y773" s="38"/>
      <c r="Z773" s="38"/>
      <c r="AA773" s="38"/>
      <c r="AB773" s="38"/>
      <c r="AC773" s="38"/>
      <c r="AD773" s="38"/>
      <c r="AE773" s="38"/>
      <c r="AF773" s="38"/>
      <c r="AG773" s="38"/>
      <c r="AH773" s="38"/>
      <c r="AI773" s="38"/>
      <c r="AJ773" s="38"/>
    </row>
    <row r="774" spans="1:36">
      <c r="A774" s="96"/>
      <c r="B774" s="62"/>
      <c r="C774" s="62"/>
      <c r="D774" s="62"/>
      <c r="E774" s="89"/>
      <c r="F774" s="62"/>
      <c r="G774" s="48"/>
      <c r="H774" s="62"/>
      <c r="I774" s="48"/>
      <c r="J774" s="62"/>
      <c r="K774" s="81"/>
      <c r="L774" s="62"/>
      <c r="M774" s="62"/>
      <c r="N774" s="48"/>
      <c r="O774" s="89"/>
      <c r="P774" s="62"/>
      <c r="Q774" s="48"/>
      <c r="R774" s="26"/>
      <c r="S774" s="62"/>
      <c r="T774" s="48"/>
      <c r="U774" s="173"/>
      <c r="V774" s="38"/>
      <c r="W774" s="94"/>
      <c r="X774" s="38"/>
      <c r="Y774" s="38"/>
      <c r="Z774" s="38"/>
      <c r="AA774" s="38"/>
      <c r="AB774" s="38"/>
      <c r="AC774" s="38"/>
      <c r="AD774" s="38"/>
      <c r="AE774" s="38"/>
      <c r="AF774" s="38"/>
      <c r="AG774" s="38"/>
      <c r="AH774" s="38"/>
      <c r="AI774" s="38"/>
      <c r="AJ774" s="38"/>
    </row>
    <row r="775" spans="1:36">
      <c r="A775" s="96"/>
      <c r="B775" s="62"/>
      <c r="C775" s="62"/>
      <c r="D775" s="62"/>
      <c r="E775" s="89"/>
      <c r="F775" s="62"/>
      <c r="G775" s="48"/>
      <c r="H775" s="62"/>
      <c r="I775" s="48"/>
      <c r="J775" s="62"/>
      <c r="K775" s="81"/>
      <c r="L775" s="62"/>
      <c r="M775" s="62"/>
      <c r="N775" s="48"/>
      <c r="O775" s="89"/>
      <c r="P775" s="62"/>
      <c r="Q775" s="48"/>
      <c r="R775" s="26"/>
      <c r="S775" s="62"/>
      <c r="T775" s="48"/>
      <c r="U775" s="173"/>
      <c r="V775" s="38"/>
      <c r="W775" s="94"/>
      <c r="X775" s="38"/>
      <c r="Y775" s="38"/>
      <c r="Z775" s="38"/>
      <c r="AA775" s="38"/>
      <c r="AB775" s="38"/>
      <c r="AC775" s="38"/>
      <c r="AD775" s="38"/>
      <c r="AE775" s="38"/>
      <c r="AF775" s="38"/>
      <c r="AG775" s="38"/>
      <c r="AH775" s="38"/>
      <c r="AI775" s="38"/>
      <c r="AJ775" s="38"/>
    </row>
    <row r="776" spans="1:36">
      <c r="A776" s="96"/>
      <c r="B776" s="62"/>
      <c r="C776" s="62"/>
      <c r="D776" s="62"/>
      <c r="E776" s="89"/>
      <c r="F776" s="62"/>
      <c r="G776" s="48"/>
      <c r="H776" s="62"/>
      <c r="I776" s="48"/>
      <c r="J776" s="62"/>
      <c r="K776" s="81"/>
      <c r="L776" s="62"/>
      <c r="M776" s="62"/>
      <c r="N776" s="48"/>
      <c r="O776" s="89"/>
      <c r="P776" s="62"/>
      <c r="Q776" s="48"/>
      <c r="R776" s="26"/>
      <c r="S776" s="62"/>
      <c r="T776" s="48"/>
      <c r="U776" s="173"/>
      <c r="V776" s="38"/>
      <c r="W776" s="94"/>
      <c r="X776" s="38"/>
      <c r="Y776" s="38"/>
      <c r="Z776" s="38"/>
      <c r="AA776" s="38"/>
      <c r="AB776" s="38"/>
      <c r="AC776" s="38"/>
      <c r="AD776" s="38"/>
      <c r="AE776" s="38"/>
      <c r="AF776" s="38"/>
      <c r="AG776" s="38"/>
      <c r="AH776" s="38"/>
      <c r="AI776" s="38"/>
      <c r="AJ776" s="38"/>
    </row>
    <row r="777" spans="1:36">
      <c r="A777" s="96"/>
      <c r="B777" s="62"/>
      <c r="C777" s="62"/>
      <c r="D777" s="62"/>
      <c r="E777" s="89"/>
      <c r="F777" s="62"/>
      <c r="G777" s="48"/>
      <c r="H777" s="62"/>
      <c r="I777" s="48"/>
      <c r="J777" s="62"/>
      <c r="K777" s="81"/>
      <c r="L777" s="62"/>
      <c r="M777" s="62"/>
      <c r="N777" s="48"/>
      <c r="O777" s="89"/>
      <c r="P777" s="62"/>
      <c r="Q777" s="48"/>
      <c r="R777" s="26"/>
      <c r="S777" s="62"/>
      <c r="T777" s="48"/>
      <c r="U777" s="173"/>
      <c r="V777" s="38"/>
      <c r="W777" s="94"/>
      <c r="X777" s="38"/>
      <c r="Y777" s="38"/>
      <c r="Z777" s="38"/>
      <c r="AA777" s="38"/>
      <c r="AB777" s="38"/>
      <c r="AC777" s="38"/>
      <c r="AD777" s="38"/>
      <c r="AE777" s="38"/>
      <c r="AF777" s="38"/>
      <c r="AG777" s="38"/>
      <c r="AH777" s="38"/>
      <c r="AI777" s="38"/>
      <c r="AJ777" s="38"/>
    </row>
    <row r="778" spans="1:36">
      <c r="A778" s="96"/>
      <c r="B778" s="62"/>
      <c r="C778" s="62"/>
      <c r="D778" s="62"/>
      <c r="E778" s="89"/>
      <c r="F778" s="62"/>
      <c r="G778" s="48"/>
      <c r="H778" s="62"/>
      <c r="I778" s="48"/>
      <c r="J778" s="62"/>
      <c r="K778" s="81"/>
      <c r="L778" s="62"/>
      <c r="M778" s="62"/>
      <c r="N778" s="48"/>
      <c r="O778" s="89"/>
      <c r="P778" s="62"/>
      <c r="Q778" s="48"/>
      <c r="R778" s="26"/>
      <c r="S778" s="62"/>
      <c r="T778" s="48"/>
      <c r="U778" s="173"/>
      <c r="V778" s="38"/>
      <c r="W778" s="94"/>
      <c r="X778" s="38"/>
      <c r="Y778" s="38"/>
      <c r="Z778" s="38"/>
      <c r="AA778" s="38"/>
      <c r="AB778" s="38"/>
      <c r="AC778" s="38"/>
      <c r="AD778" s="38"/>
      <c r="AE778" s="38"/>
      <c r="AF778" s="38"/>
      <c r="AG778" s="38"/>
      <c r="AH778" s="38"/>
      <c r="AI778" s="38"/>
      <c r="AJ778" s="38"/>
    </row>
    <row r="779" spans="1:36">
      <c r="A779" s="96"/>
      <c r="B779" s="62"/>
      <c r="C779" s="62"/>
      <c r="D779" s="62"/>
      <c r="E779" s="89"/>
      <c r="F779" s="62"/>
      <c r="G779" s="48"/>
      <c r="H779" s="62"/>
      <c r="I779" s="48"/>
      <c r="J779" s="62"/>
      <c r="K779" s="81"/>
      <c r="L779" s="62"/>
      <c r="M779" s="62"/>
      <c r="N779" s="48"/>
      <c r="O779" s="89"/>
      <c r="P779" s="62"/>
      <c r="Q779" s="48"/>
      <c r="R779" s="26"/>
      <c r="S779" s="62"/>
      <c r="T779" s="48"/>
      <c r="U779" s="173"/>
      <c r="V779" s="38"/>
      <c r="W779" s="94"/>
      <c r="X779" s="38"/>
      <c r="Y779" s="38"/>
      <c r="Z779" s="38"/>
      <c r="AA779" s="38"/>
      <c r="AB779" s="38"/>
      <c r="AC779" s="38"/>
      <c r="AD779" s="38"/>
      <c r="AE779" s="38"/>
      <c r="AF779" s="38"/>
      <c r="AG779" s="38"/>
      <c r="AH779" s="38"/>
      <c r="AI779" s="38"/>
      <c r="AJ779" s="38"/>
    </row>
    <row r="780" spans="1:36">
      <c r="A780" s="96"/>
      <c r="B780" s="62"/>
      <c r="C780" s="62"/>
      <c r="D780" s="62"/>
      <c r="E780" s="89"/>
      <c r="F780" s="62"/>
      <c r="G780" s="48"/>
      <c r="H780" s="62"/>
      <c r="I780" s="48"/>
      <c r="J780" s="62"/>
      <c r="K780" s="81"/>
      <c r="L780" s="62"/>
      <c r="M780" s="62"/>
      <c r="N780" s="48"/>
      <c r="O780" s="89"/>
      <c r="P780" s="62"/>
      <c r="Q780" s="48"/>
      <c r="R780" s="26"/>
      <c r="S780" s="62"/>
      <c r="T780" s="48"/>
      <c r="U780" s="173"/>
      <c r="V780" s="38"/>
      <c r="W780" s="94"/>
      <c r="X780" s="38"/>
      <c r="Y780" s="38"/>
      <c r="Z780" s="38"/>
      <c r="AA780" s="38"/>
      <c r="AB780" s="38"/>
      <c r="AC780" s="38"/>
      <c r="AD780" s="38"/>
      <c r="AE780" s="38"/>
      <c r="AF780" s="38"/>
      <c r="AG780" s="38"/>
      <c r="AH780" s="38"/>
      <c r="AI780" s="38"/>
      <c r="AJ780" s="38"/>
    </row>
    <row r="781" spans="1:36">
      <c r="A781" s="96"/>
      <c r="B781" s="62"/>
      <c r="C781" s="62"/>
      <c r="D781" s="62"/>
      <c r="E781" s="89"/>
      <c r="F781" s="62"/>
      <c r="G781" s="48"/>
      <c r="H781" s="62"/>
      <c r="I781" s="48"/>
      <c r="J781" s="62"/>
      <c r="K781" s="81"/>
      <c r="L781" s="62"/>
      <c r="M781" s="62"/>
      <c r="N781" s="48"/>
      <c r="O781" s="89"/>
      <c r="P781" s="62"/>
      <c r="Q781" s="48"/>
      <c r="R781" s="26"/>
      <c r="S781" s="62"/>
      <c r="T781" s="48"/>
      <c r="U781" s="173"/>
      <c r="V781" s="38"/>
      <c r="W781" s="94"/>
      <c r="X781" s="38"/>
      <c r="Y781" s="38"/>
      <c r="Z781" s="38"/>
      <c r="AA781" s="38"/>
      <c r="AB781" s="38"/>
      <c r="AC781" s="38"/>
      <c r="AD781" s="38"/>
      <c r="AE781" s="38"/>
      <c r="AF781" s="38"/>
      <c r="AG781" s="38"/>
      <c r="AH781" s="38"/>
      <c r="AI781" s="38"/>
      <c r="AJ781" s="38"/>
    </row>
    <row r="782" spans="1:36">
      <c r="A782" s="96"/>
      <c r="B782" s="62"/>
      <c r="C782" s="62"/>
      <c r="D782" s="62"/>
      <c r="E782" s="89"/>
      <c r="F782" s="62"/>
      <c r="G782" s="48"/>
      <c r="H782" s="62"/>
      <c r="I782" s="48"/>
      <c r="J782" s="62"/>
      <c r="K782" s="81"/>
      <c r="L782" s="62"/>
      <c r="M782" s="62"/>
      <c r="N782" s="48"/>
      <c r="O782" s="89"/>
      <c r="P782" s="62"/>
      <c r="Q782" s="48"/>
      <c r="R782" s="26"/>
      <c r="S782" s="62"/>
      <c r="T782" s="48"/>
      <c r="U782" s="173"/>
      <c r="V782" s="38"/>
      <c r="W782" s="94"/>
      <c r="X782" s="38"/>
      <c r="Y782" s="38"/>
      <c r="Z782" s="38"/>
      <c r="AA782" s="38"/>
      <c r="AB782" s="38"/>
      <c r="AC782" s="38"/>
      <c r="AD782" s="38"/>
      <c r="AE782" s="38"/>
      <c r="AF782" s="38"/>
      <c r="AG782" s="38"/>
      <c r="AH782" s="38"/>
      <c r="AI782" s="38"/>
      <c r="AJ782" s="38"/>
    </row>
    <row r="783" spans="1:36">
      <c r="A783" s="96"/>
      <c r="B783" s="62"/>
      <c r="C783" s="62"/>
      <c r="D783" s="62"/>
      <c r="E783" s="89"/>
      <c r="F783" s="62"/>
      <c r="G783" s="48"/>
      <c r="H783" s="62"/>
      <c r="I783" s="48"/>
      <c r="J783" s="62"/>
      <c r="K783" s="81"/>
      <c r="L783" s="62"/>
      <c r="M783" s="62"/>
      <c r="N783" s="48"/>
      <c r="O783" s="89"/>
      <c r="P783" s="62"/>
      <c r="Q783" s="48"/>
      <c r="R783" s="26"/>
      <c r="S783" s="62"/>
      <c r="T783" s="48"/>
      <c r="U783" s="173"/>
      <c r="V783" s="38"/>
      <c r="W783" s="94"/>
      <c r="X783" s="38"/>
      <c r="Y783" s="38"/>
      <c r="Z783" s="38"/>
      <c r="AA783" s="38"/>
      <c r="AB783" s="38"/>
      <c r="AC783" s="38"/>
      <c r="AD783" s="38"/>
      <c r="AE783" s="38"/>
      <c r="AF783" s="38"/>
      <c r="AG783" s="38"/>
      <c r="AH783" s="38"/>
      <c r="AI783" s="38"/>
      <c r="AJ783" s="38"/>
    </row>
    <row r="784" spans="1:36">
      <c r="A784" s="96"/>
      <c r="B784" s="62"/>
      <c r="C784" s="62"/>
      <c r="D784" s="62"/>
      <c r="E784" s="89"/>
      <c r="F784" s="62"/>
      <c r="G784" s="48"/>
      <c r="H784" s="62"/>
      <c r="I784" s="48"/>
      <c r="J784" s="62"/>
      <c r="K784" s="81"/>
      <c r="L784" s="62"/>
      <c r="M784" s="62"/>
      <c r="N784" s="48"/>
      <c r="O784" s="89"/>
      <c r="P784" s="62"/>
      <c r="Q784" s="48"/>
      <c r="R784" s="26"/>
      <c r="S784" s="62"/>
      <c r="T784" s="48"/>
      <c r="U784" s="173"/>
      <c r="V784" s="38"/>
      <c r="W784" s="94"/>
      <c r="X784" s="38"/>
      <c r="Y784" s="38"/>
      <c r="Z784" s="38"/>
      <c r="AA784" s="38"/>
      <c r="AB784" s="38"/>
      <c r="AC784" s="38"/>
      <c r="AD784" s="38"/>
      <c r="AE784" s="38"/>
      <c r="AF784" s="38"/>
      <c r="AG784" s="38"/>
      <c r="AH784" s="38"/>
      <c r="AI784" s="38"/>
      <c r="AJ784" s="38"/>
    </row>
    <row r="785" spans="1:36">
      <c r="A785" s="96"/>
      <c r="B785" s="62"/>
      <c r="C785" s="62"/>
      <c r="D785" s="62"/>
      <c r="E785" s="89"/>
      <c r="F785" s="62"/>
      <c r="G785" s="48"/>
      <c r="H785" s="62"/>
      <c r="I785" s="48"/>
      <c r="J785" s="62"/>
      <c r="K785" s="81"/>
      <c r="L785" s="62"/>
      <c r="M785" s="62"/>
      <c r="N785" s="48"/>
      <c r="O785" s="89"/>
      <c r="P785" s="62"/>
      <c r="Q785" s="48"/>
      <c r="R785" s="26"/>
      <c r="S785" s="62"/>
      <c r="T785" s="48"/>
      <c r="U785" s="173"/>
      <c r="V785" s="38"/>
      <c r="W785" s="94"/>
      <c r="X785" s="38"/>
      <c r="Y785" s="38"/>
      <c r="Z785" s="38"/>
      <c r="AA785" s="38"/>
      <c r="AB785" s="38"/>
      <c r="AC785" s="38"/>
      <c r="AD785" s="38"/>
      <c r="AE785" s="38"/>
      <c r="AF785" s="38"/>
      <c r="AG785" s="38"/>
      <c r="AH785" s="38"/>
      <c r="AI785" s="38"/>
      <c r="AJ785" s="38"/>
    </row>
    <row r="786" spans="1:36">
      <c r="A786" s="96"/>
      <c r="B786" s="62"/>
      <c r="C786" s="62"/>
      <c r="D786" s="62"/>
      <c r="E786" s="89"/>
      <c r="F786" s="62"/>
      <c r="G786" s="48"/>
      <c r="H786" s="62"/>
      <c r="I786" s="48"/>
      <c r="J786" s="62"/>
      <c r="K786" s="81"/>
      <c r="L786" s="62"/>
      <c r="M786" s="62"/>
      <c r="N786" s="48"/>
      <c r="O786" s="89"/>
      <c r="P786" s="62"/>
      <c r="Q786" s="48"/>
      <c r="R786" s="26"/>
      <c r="S786" s="62"/>
      <c r="T786" s="48"/>
      <c r="U786" s="173"/>
      <c r="V786" s="38"/>
      <c r="W786" s="94"/>
      <c r="X786" s="38"/>
      <c r="Y786" s="38"/>
      <c r="Z786" s="38"/>
      <c r="AA786" s="38"/>
      <c r="AB786" s="38"/>
      <c r="AC786" s="38"/>
      <c r="AD786" s="38"/>
      <c r="AE786" s="38"/>
      <c r="AF786" s="38"/>
      <c r="AG786" s="38"/>
      <c r="AH786" s="38"/>
      <c r="AI786" s="38"/>
      <c r="AJ786" s="38"/>
    </row>
    <row r="787" spans="1:36">
      <c r="A787" s="96"/>
      <c r="B787" s="62"/>
      <c r="C787" s="62"/>
      <c r="D787" s="62"/>
      <c r="E787" s="89"/>
      <c r="F787" s="62"/>
      <c r="G787" s="48"/>
      <c r="H787" s="62"/>
      <c r="I787" s="48"/>
      <c r="J787" s="62"/>
      <c r="K787" s="81"/>
      <c r="L787" s="62"/>
      <c r="M787" s="62"/>
      <c r="N787" s="48"/>
      <c r="O787" s="89"/>
      <c r="P787" s="62"/>
      <c r="Q787" s="48"/>
      <c r="R787" s="26"/>
      <c r="S787" s="62"/>
      <c r="T787" s="48"/>
      <c r="U787" s="173"/>
      <c r="V787" s="38"/>
      <c r="W787" s="94"/>
      <c r="X787" s="38"/>
      <c r="Y787" s="38"/>
      <c r="Z787" s="38"/>
      <c r="AA787" s="38"/>
      <c r="AB787" s="38"/>
      <c r="AC787" s="38"/>
      <c r="AD787" s="38"/>
      <c r="AE787" s="38"/>
      <c r="AF787" s="38"/>
      <c r="AG787" s="38"/>
      <c r="AH787" s="38"/>
      <c r="AI787" s="38"/>
      <c r="AJ787" s="38"/>
    </row>
    <row r="788" spans="1:36">
      <c r="A788" s="96"/>
      <c r="B788" s="62"/>
      <c r="C788" s="62"/>
      <c r="D788" s="62"/>
      <c r="E788" s="89"/>
      <c r="F788" s="62"/>
      <c r="G788" s="48"/>
      <c r="H788" s="62"/>
      <c r="I788" s="48"/>
      <c r="J788" s="62"/>
      <c r="K788" s="81"/>
      <c r="L788" s="62"/>
      <c r="M788" s="62"/>
      <c r="N788" s="48"/>
      <c r="O788" s="89"/>
      <c r="P788" s="62"/>
      <c r="Q788" s="48"/>
      <c r="R788" s="26"/>
      <c r="S788" s="62"/>
      <c r="T788" s="48"/>
      <c r="U788" s="173"/>
      <c r="V788" s="38"/>
      <c r="W788" s="94"/>
      <c r="X788" s="38"/>
      <c r="Y788" s="38"/>
      <c r="Z788" s="38"/>
      <c r="AA788" s="38"/>
      <c r="AB788" s="38"/>
      <c r="AC788" s="38"/>
      <c r="AD788" s="38"/>
      <c r="AE788" s="38"/>
      <c r="AF788" s="38"/>
      <c r="AG788" s="38"/>
      <c r="AH788" s="38"/>
      <c r="AI788" s="38"/>
      <c r="AJ788" s="38"/>
    </row>
    <row r="789" spans="1:36">
      <c r="A789" s="96"/>
      <c r="B789" s="62"/>
      <c r="C789" s="62"/>
      <c r="D789" s="62"/>
      <c r="E789" s="89"/>
      <c r="F789" s="62"/>
      <c r="G789" s="48"/>
      <c r="H789" s="62"/>
      <c r="I789" s="48"/>
      <c r="J789" s="62"/>
      <c r="K789" s="81"/>
      <c r="L789" s="62"/>
      <c r="M789" s="62"/>
      <c r="N789" s="48"/>
      <c r="O789" s="89"/>
      <c r="P789" s="62"/>
      <c r="Q789" s="48"/>
      <c r="R789" s="26"/>
      <c r="S789" s="62"/>
      <c r="T789" s="48"/>
      <c r="U789" s="173"/>
      <c r="V789" s="38"/>
      <c r="W789" s="94"/>
      <c r="X789" s="38"/>
      <c r="Y789" s="38"/>
      <c r="Z789" s="38"/>
      <c r="AA789" s="38"/>
      <c r="AB789" s="38"/>
      <c r="AC789" s="38"/>
      <c r="AD789" s="38"/>
      <c r="AE789" s="38"/>
      <c r="AF789" s="38"/>
      <c r="AG789" s="38"/>
      <c r="AH789" s="38"/>
      <c r="AI789" s="38"/>
      <c r="AJ789" s="38"/>
    </row>
    <row r="790" spans="1:36">
      <c r="A790" s="96"/>
      <c r="B790" s="62"/>
      <c r="C790" s="62"/>
      <c r="D790" s="62"/>
      <c r="E790" s="89"/>
      <c r="F790" s="62"/>
      <c r="G790" s="48"/>
      <c r="H790" s="62"/>
      <c r="I790" s="48"/>
      <c r="J790" s="62"/>
      <c r="K790" s="81"/>
      <c r="L790" s="62"/>
      <c r="M790" s="62"/>
      <c r="N790" s="48"/>
      <c r="O790" s="89"/>
      <c r="P790" s="62"/>
      <c r="Q790" s="48"/>
      <c r="R790" s="26"/>
      <c r="S790" s="62"/>
      <c r="T790" s="48"/>
      <c r="U790" s="173"/>
      <c r="V790" s="38"/>
      <c r="W790" s="94"/>
      <c r="X790" s="38"/>
      <c r="Y790" s="38"/>
      <c r="Z790" s="38"/>
      <c r="AA790" s="38"/>
      <c r="AB790" s="38"/>
      <c r="AC790" s="38"/>
      <c r="AD790" s="38"/>
      <c r="AE790" s="38"/>
      <c r="AF790" s="38"/>
      <c r="AG790" s="38"/>
      <c r="AH790" s="38"/>
      <c r="AI790" s="38"/>
      <c r="AJ790" s="38"/>
    </row>
    <row r="791" spans="1:36">
      <c r="A791" s="96"/>
      <c r="B791" s="62"/>
      <c r="C791" s="62"/>
      <c r="D791" s="62"/>
      <c r="E791" s="89"/>
      <c r="F791" s="62"/>
      <c r="G791" s="48"/>
      <c r="H791" s="62"/>
      <c r="I791" s="48"/>
      <c r="J791" s="62"/>
      <c r="K791" s="81"/>
      <c r="L791" s="62"/>
      <c r="M791" s="62"/>
      <c r="N791" s="48"/>
      <c r="O791" s="89"/>
      <c r="P791" s="62"/>
      <c r="Q791" s="48"/>
      <c r="R791" s="26"/>
      <c r="S791" s="62"/>
      <c r="T791" s="48"/>
      <c r="U791" s="173"/>
      <c r="V791" s="38"/>
      <c r="W791" s="94"/>
      <c r="X791" s="38"/>
      <c r="Y791" s="38"/>
      <c r="Z791" s="38"/>
      <c r="AA791" s="38"/>
      <c r="AB791" s="38"/>
      <c r="AC791" s="38"/>
      <c r="AD791" s="38"/>
      <c r="AE791" s="38"/>
      <c r="AF791" s="38"/>
      <c r="AG791" s="38"/>
      <c r="AH791" s="38"/>
      <c r="AI791" s="38"/>
      <c r="AJ791" s="38"/>
    </row>
    <row r="792" spans="1:36">
      <c r="A792" s="96"/>
      <c r="B792" s="62"/>
      <c r="C792" s="62"/>
      <c r="D792" s="62"/>
      <c r="E792" s="89"/>
      <c r="F792" s="62"/>
      <c r="G792" s="48"/>
      <c r="H792" s="62"/>
      <c r="I792" s="48"/>
      <c r="J792" s="62"/>
      <c r="K792" s="81"/>
      <c r="L792" s="62"/>
      <c r="M792" s="62"/>
      <c r="N792" s="48"/>
      <c r="O792" s="89"/>
      <c r="P792" s="62"/>
      <c r="Q792" s="48"/>
      <c r="R792" s="26"/>
      <c r="S792" s="62"/>
      <c r="T792" s="48"/>
      <c r="U792" s="173"/>
      <c r="V792" s="38"/>
      <c r="W792" s="94"/>
      <c r="X792" s="38"/>
      <c r="Y792" s="38"/>
      <c r="Z792" s="38"/>
      <c r="AA792" s="38"/>
      <c r="AB792" s="38"/>
      <c r="AC792" s="38"/>
      <c r="AD792" s="38"/>
      <c r="AE792" s="38"/>
      <c r="AF792" s="38"/>
      <c r="AG792" s="38"/>
      <c r="AH792" s="38"/>
      <c r="AI792" s="38"/>
      <c r="AJ792" s="38"/>
    </row>
    <row r="793" spans="1:36">
      <c r="A793" s="96"/>
      <c r="B793" s="62"/>
      <c r="C793" s="62"/>
      <c r="D793" s="62"/>
      <c r="E793" s="89"/>
      <c r="F793" s="62"/>
      <c r="G793" s="48"/>
      <c r="H793" s="62"/>
      <c r="I793" s="48"/>
      <c r="J793" s="62"/>
      <c r="K793" s="81"/>
      <c r="L793" s="62"/>
      <c r="M793" s="62"/>
      <c r="N793" s="48"/>
      <c r="O793" s="89"/>
      <c r="P793" s="62"/>
      <c r="Q793" s="48"/>
      <c r="R793" s="26"/>
      <c r="S793" s="62"/>
      <c r="T793" s="48"/>
      <c r="U793" s="173"/>
      <c r="V793" s="38"/>
      <c r="W793" s="94"/>
      <c r="X793" s="38"/>
      <c r="Y793" s="38"/>
      <c r="Z793" s="38"/>
      <c r="AA793" s="38"/>
      <c r="AB793" s="38"/>
      <c r="AC793" s="38"/>
      <c r="AD793" s="38"/>
      <c r="AE793" s="38"/>
      <c r="AF793" s="38"/>
      <c r="AG793" s="38"/>
      <c r="AH793" s="38"/>
      <c r="AI793" s="38"/>
      <c r="AJ793" s="38"/>
    </row>
    <row r="794" spans="1:36">
      <c r="A794" s="96"/>
      <c r="B794" s="62"/>
      <c r="C794" s="62"/>
      <c r="D794" s="62"/>
      <c r="E794" s="89"/>
      <c r="F794" s="62"/>
      <c r="G794" s="48"/>
      <c r="H794" s="62"/>
      <c r="I794" s="48"/>
      <c r="J794" s="62"/>
      <c r="K794" s="81"/>
      <c r="L794" s="62"/>
      <c r="M794" s="62"/>
      <c r="N794" s="48"/>
      <c r="O794" s="89"/>
      <c r="P794" s="62"/>
      <c r="Q794" s="48"/>
      <c r="R794" s="26"/>
      <c r="S794" s="62"/>
      <c r="T794" s="48"/>
      <c r="U794" s="173"/>
      <c r="V794" s="38"/>
      <c r="W794" s="94"/>
      <c r="X794" s="38"/>
      <c r="Y794" s="38"/>
      <c r="Z794" s="38"/>
      <c r="AA794" s="38"/>
      <c r="AB794" s="38"/>
      <c r="AC794" s="38"/>
      <c r="AD794" s="38"/>
      <c r="AE794" s="38"/>
      <c r="AF794" s="38"/>
      <c r="AG794" s="38"/>
      <c r="AH794" s="38"/>
      <c r="AI794" s="38"/>
      <c r="AJ794" s="38"/>
    </row>
    <row r="795" spans="1:36">
      <c r="A795" s="96"/>
      <c r="B795" s="62"/>
      <c r="C795" s="62"/>
      <c r="D795" s="62"/>
      <c r="E795" s="89"/>
      <c r="F795" s="62"/>
      <c r="G795" s="48"/>
      <c r="H795" s="62"/>
      <c r="I795" s="48"/>
      <c r="J795" s="62"/>
      <c r="K795" s="81"/>
      <c r="L795" s="62"/>
      <c r="M795" s="62"/>
      <c r="N795" s="48"/>
      <c r="O795" s="89"/>
      <c r="P795" s="62"/>
      <c r="Q795" s="48"/>
      <c r="R795" s="26"/>
      <c r="S795" s="62"/>
      <c r="T795" s="48"/>
      <c r="U795" s="173"/>
      <c r="V795" s="38"/>
      <c r="W795" s="94"/>
      <c r="X795" s="38"/>
      <c r="Y795" s="38"/>
      <c r="Z795" s="38"/>
      <c r="AA795" s="38"/>
      <c r="AB795" s="38"/>
      <c r="AC795" s="38"/>
      <c r="AD795" s="38"/>
      <c r="AE795" s="38"/>
      <c r="AF795" s="38"/>
      <c r="AG795" s="38"/>
      <c r="AH795" s="38"/>
      <c r="AI795" s="38"/>
      <c r="AJ795" s="38"/>
    </row>
    <row r="796" spans="1:36">
      <c r="A796" s="96"/>
      <c r="B796" s="62"/>
      <c r="C796" s="62"/>
      <c r="D796" s="62"/>
      <c r="E796" s="89"/>
      <c r="F796" s="62"/>
      <c r="G796" s="48"/>
      <c r="H796" s="62"/>
      <c r="I796" s="48"/>
      <c r="J796" s="62"/>
      <c r="K796" s="81"/>
      <c r="L796" s="62"/>
      <c r="M796" s="62"/>
      <c r="N796" s="48"/>
      <c r="O796" s="89"/>
      <c r="P796" s="62"/>
      <c r="Q796" s="48"/>
      <c r="R796" s="26"/>
      <c r="S796" s="62"/>
      <c r="T796" s="48"/>
      <c r="U796" s="173"/>
      <c r="V796" s="38"/>
      <c r="W796" s="94"/>
      <c r="X796" s="38"/>
      <c r="Y796" s="38"/>
      <c r="Z796" s="38"/>
      <c r="AA796" s="38"/>
      <c r="AB796" s="38"/>
      <c r="AC796" s="38"/>
      <c r="AD796" s="38"/>
      <c r="AE796" s="38"/>
      <c r="AF796" s="38"/>
      <c r="AG796" s="38"/>
      <c r="AH796" s="38"/>
      <c r="AI796" s="38"/>
      <c r="AJ796" s="38"/>
    </row>
    <row r="797" spans="1:36">
      <c r="A797" s="96"/>
      <c r="B797" s="62"/>
      <c r="C797" s="62"/>
      <c r="D797" s="62"/>
      <c r="E797" s="89"/>
      <c r="F797" s="62"/>
      <c r="G797" s="48"/>
      <c r="H797" s="62"/>
      <c r="I797" s="48"/>
      <c r="J797" s="62"/>
      <c r="K797" s="81"/>
      <c r="L797" s="62"/>
      <c r="M797" s="62"/>
      <c r="N797" s="48"/>
      <c r="O797" s="89"/>
      <c r="P797" s="62"/>
      <c r="Q797" s="48"/>
      <c r="R797" s="26"/>
      <c r="S797" s="62"/>
      <c r="T797" s="48"/>
      <c r="U797" s="173"/>
      <c r="V797" s="38"/>
      <c r="W797" s="94"/>
      <c r="X797" s="38"/>
      <c r="Y797" s="38"/>
      <c r="Z797" s="38"/>
      <c r="AA797" s="38"/>
      <c r="AB797" s="38"/>
      <c r="AC797" s="38"/>
      <c r="AD797" s="38"/>
      <c r="AE797" s="38"/>
      <c r="AF797" s="38"/>
      <c r="AG797" s="38"/>
      <c r="AH797" s="38"/>
      <c r="AI797" s="38"/>
      <c r="AJ797" s="38"/>
    </row>
    <row r="798" spans="1:36">
      <c r="A798" s="96"/>
      <c r="B798" s="62"/>
      <c r="C798" s="62"/>
      <c r="D798" s="62"/>
      <c r="E798" s="89"/>
      <c r="F798" s="62"/>
      <c r="G798" s="48"/>
      <c r="H798" s="62"/>
      <c r="I798" s="48"/>
      <c r="J798" s="62"/>
      <c r="K798" s="81"/>
      <c r="L798" s="62"/>
      <c r="M798" s="62"/>
      <c r="N798" s="48"/>
      <c r="O798" s="89"/>
      <c r="P798" s="62"/>
      <c r="Q798" s="48"/>
      <c r="R798" s="26"/>
      <c r="S798" s="62"/>
      <c r="T798" s="48"/>
      <c r="U798" s="173"/>
      <c r="V798" s="38"/>
      <c r="W798" s="94"/>
      <c r="X798" s="38"/>
      <c r="Y798" s="38"/>
      <c r="Z798" s="38"/>
      <c r="AA798" s="38"/>
      <c r="AB798" s="38"/>
      <c r="AC798" s="38"/>
      <c r="AD798" s="38"/>
      <c r="AE798" s="38"/>
      <c r="AF798" s="38"/>
      <c r="AG798" s="38"/>
      <c r="AH798" s="38"/>
      <c r="AI798" s="38"/>
      <c r="AJ798" s="38"/>
    </row>
    <row r="799" spans="1:36">
      <c r="A799" s="96"/>
      <c r="B799" s="62"/>
      <c r="C799" s="62"/>
      <c r="D799" s="62"/>
      <c r="E799" s="89"/>
      <c r="F799" s="62"/>
      <c r="G799" s="48"/>
      <c r="H799" s="62"/>
      <c r="I799" s="48"/>
      <c r="J799" s="62"/>
      <c r="K799" s="81"/>
      <c r="L799" s="62"/>
      <c r="M799" s="62"/>
      <c r="N799" s="48"/>
      <c r="O799" s="89"/>
      <c r="P799" s="62"/>
      <c r="Q799" s="48"/>
      <c r="R799" s="26"/>
      <c r="S799" s="62"/>
      <c r="T799" s="48"/>
      <c r="U799" s="173"/>
      <c r="V799" s="38"/>
      <c r="W799" s="94"/>
      <c r="X799" s="38"/>
      <c r="Y799" s="38"/>
      <c r="Z799" s="38"/>
      <c r="AA799" s="38"/>
      <c r="AB799" s="38"/>
      <c r="AC799" s="38"/>
      <c r="AD799" s="38"/>
      <c r="AE799" s="38"/>
      <c r="AF799" s="38"/>
      <c r="AG799" s="38"/>
      <c r="AH799" s="38"/>
      <c r="AI799" s="38"/>
      <c r="AJ799" s="38"/>
    </row>
    <row r="800" spans="1:36">
      <c r="A800" s="96"/>
      <c r="B800" s="62"/>
      <c r="C800" s="62"/>
      <c r="D800" s="62"/>
      <c r="E800" s="89"/>
      <c r="F800" s="62"/>
      <c r="G800" s="48"/>
      <c r="H800" s="62"/>
      <c r="I800" s="48"/>
      <c r="J800" s="62"/>
      <c r="K800" s="81"/>
      <c r="L800" s="62"/>
      <c r="M800" s="62"/>
      <c r="N800" s="48"/>
      <c r="O800" s="89"/>
      <c r="P800" s="62"/>
      <c r="Q800" s="48"/>
      <c r="R800" s="26"/>
      <c r="S800" s="62"/>
      <c r="T800" s="48"/>
      <c r="U800" s="173"/>
      <c r="V800" s="38"/>
      <c r="W800" s="94"/>
      <c r="X800" s="38"/>
      <c r="Y800" s="38"/>
      <c r="Z800" s="38"/>
      <c r="AA800" s="38"/>
      <c r="AB800" s="38"/>
      <c r="AC800" s="38"/>
      <c r="AD800" s="38"/>
      <c r="AE800" s="38"/>
      <c r="AF800" s="38"/>
      <c r="AG800" s="38"/>
      <c r="AH800" s="38"/>
      <c r="AI800" s="38"/>
      <c r="AJ800" s="38"/>
    </row>
    <row r="801" spans="1:36">
      <c r="A801" s="96"/>
      <c r="B801" s="62"/>
      <c r="C801" s="62"/>
      <c r="D801" s="62"/>
      <c r="E801" s="89"/>
      <c r="F801" s="62"/>
      <c r="G801" s="48"/>
      <c r="H801" s="62"/>
      <c r="I801" s="48"/>
      <c r="J801" s="62"/>
      <c r="K801" s="81"/>
      <c r="L801" s="62"/>
      <c r="M801" s="62"/>
      <c r="N801" s="48"/>
      <c r="O801" s="89"/>
      <c r="P801" s="62"/>
      <c r="Q801" s="48"/>
      <c r="R801" s="26"/>
      <c r="S801" s="62"/>
      <c r="T801" s="48"/>
      <c r="U801" s="173"/>
      <c r="V801" s="38"/>
      <c r="W801" s="94"/>
      <c r="X801" s="38"/>
      <c r="Y801" s="38"/>
      <c r="Z801" s="38"/>
      <c r="AA801" s="38"/>
      <c r="AB801" s="38"/>
      <c r="AC801" s="38"/>
      <c r="AD801" s="38"/>
      <c r="AE801" s="38"/>
      <c r="AF801" s="38"/>
      <c r="AG801" s="38"/>
      <c r="AH801" s="38"/>
      <c r="AI801" s="38"/>
      <c r="AJ801" s="38"/>
    </row>
    <row r="802" spans="1:36">
      <c r="A802" s="96"/>
      <c r="B802" s="62"/>
      <c r="C802" s="62"/>
      <c r="D802" s="62"/>
      <c r="E802" s="89"/>
      <c r="F802" s="62"/>
      <c r="G802" s="48"/>
      <c r="H802" s="62"/>
      <c r="I802" s="48"/>
      <c r="J802" s="62"/>
      <c r="K802" s="81"/>
      <c r="L802" s="62"/>
      <c r="M802" s="62"/>
      <c r="N802" s="48"/>
      <c r="O802" s="89"/>
      <c r="P802" s="62"/>
      <c r="Q802" s="48"/>
      <c r="R802" s="26"/>
      <c r="S802" s="62"/>
      <c r="T802" s="48"/>
      <c r="U802" s="173"/>
      <c r="V802" s="38"/>
      <c r="W802" s="94"/>
      <c r="X802" s="38"/>
      <c r="Y802" s="38"/>
      <c r="Z802" s="38"/>
      <c r="AA802" s="38"/>
      <c r="AB802" s="38"/>
      <c r="AC802" s="38"/>
      <c r="AD802" s="38"/>
      <c r="AE802" s="38"/>
      <c r="AF802" s="38"/>
      <c r="AG802" s="38"/>
      <c r="AH802" s="38"/>
      <c r="AI802" s="38"/>
      <c r="AJ802" s="38"/>
    </row>
    <row r="803" spans="1:36">
      <c r="A803" s="96"/>
      <c r="B803" s="62"/>
      <c r="C803" s="62"/>
      <c r="D803" s="62"/>
      <c r="E803" s="89"/>
      <c r="F803" s="62"/>
      <c r="G803" s="48"/>
      <c r="H803" s="62"/>
      <c r="I803" s="48"/>
      <c r="J803" s="62"/>
      <c r="K803" s="81"/>
      <c r="L803" s="62"/>
      <c r="M803" s="62"/>
      <c r="N803" s="48"/>
      <c r="O803" s="89"/>
      <c r="P803" s="62"/>
      <c r="Q803" s="48"/>
      <c r="R803" s="26"/>
      <c r="S803" s="62"/>
      <c r="T803" s="48"/>
      <c r="U803" s="173"/>
      <c r="V803" s="38"/>
      <c r="W803" s="94"/>
      <c r="X803" s="38"/>
      <c r="Y803" s="38"/>
      <c r="Z803" s="38"/>
      <c r="AA803" s="38"/>
      <c r="AB803" s="38"/>
      <c r="AC803" s="38"/>
      <c r="AD803" s="38"/>
      <c r="AE803" s="38"/>
      <c r="AF803" s="38"/>
      <c r="AG803" s="38"/>
      <c r="AH803" s="38"/>
      <c r="AI803" s="38"/>
      <c r="AJ803" s="38"/>
    </row>
    <row r="804" spans="1:36">
      <c r="A804" s="96"/>
      <c r="B804" s="62"/>
      <c r="C804" s="62"/>
      <c r="D804" s="62"/>
      <c r="E804" s="89"/>
      <c r="F804" s="62"/>
      <c r="G804" s="48"/>
      <c r="H804" s="62"/>
      <c r="I804" s="48"/>
      <c r="J804" s="62"/>
      <c r="K804" s="81"/>
      <c r="L804" s="62"/>
      <c r="M804" s="62"/>
      <c r="N804" s="48"/>
      <c r="O804" s="89"/>
      <c r="P804" s="62"/>
      <c r="Q804" s="48"/>
      <c r="R804" s="26"/>
      <c r="S804" s="62"/>
      <c r="T804" s="48"/>
      <c r="U804" s="173"/>
      <c r="V804" s="38"/>
      <c r="W804" s="94"/>
      <c r="X804" s="38"/>
      <c r="Y804" s="38"/>
      <c r="Z804" s="38"/>
      <c r="AA804" s="38"/>
      <c r="AB804" s="38"/>
      <c r="AC804" s="38"/>
      <c r="AD804" s="38"/>
      <c r="AE804" s="38"/>
      <c r="AF804" s="38"/>
      <c r="AG804" s="38"/>
      <c r="AH804" s="38"/>
      <c r="AI804" s="38"/>
      <c r="AJ804" s="38"/>
    </row>
    <row r="805" spans="1:36">
      <c r="A805" s="96"/>
      <c r="B805" s="62"/>
      <c r="C805" s="62"/>
      <c r="D805" s="62"/>
      <c r="E805" s="89"/>
      <c r="F805" s="62"/>
      <c r="G805" s="48"/>
      <c r="H805" s="62"/>
      <c r="I805" s="48"/>
      <c r="J805" s="62"/>
      <c r="K805" s="81"/>
      <c r="L805" s="62"/>
      <c r="M805" s="62"/>
      <c r="N805" s="48"/>
      <c r="O805" s="89"/>
      <c r="P805" s="62"/>
      <c r="Q805" s="48"/>
      <c r="R805" s="26"/>
      <c r="S805" s="62"/>
      <c r="T805" s="48"/>
      <c r="U805" s="173"/>
      <c r="V805" s="38"/>
      <c r="W805" s="94"/>
      <c r="X805" s="38"/>
      <c r="Y805" s="38"/>
      <c r="Z805" s="38"/>
      <c r="AA805" s="38"/>
      <c r="AB805" s="38"/>
      <c r="AC805" s="38"/>
      <c r="AD805" s="38"/>
      <c r="AE805" s="38"/>
      <c r="AF805" s="38"/>
      <c r="AG805" s="38"/>
      <c r="AH805" s="38"/>
      <c r="AI805" s="38"/>
      <c r="AJ805" s="38"/>
    </row>
    <row r="806" spans="1:36">
      <c r="A806" s="96"/>
      <c r="B806" s="62"/>
      <c r="C806" s="62"/>
      <c r="D806" s="62"/>
      <c r="E806" s="89"/>
      <c r="F806" s="62"/>
      <c r="G806" s="48"/>
      <c r="H806" s="62"/>
      <c r="I806" s="48"/>
      <c r="J806" s="62"/>
      <c r="K806" s="81"/>
      <c r="L806" s="62"/>
      <c r="M806" s="62"/>
      <c r="N806" s="48"/>
      <c r="O806" s="89"/>
      <c r="P806" s="62"/>
      <c r="Q806" s="48"/>
      <c r="R806" s="26"/>
      <c r="S806" s="62"/>
      <c r="T806" s="48"/>
      <c r="U806" s="173"/>
      <c r="V806" s="38"/>
      <c r="W806" s="94"/>
      <c r="X806" s="38"/>
      <c r="Y806" s="38"/>
      <c r="Z806" s="38"/>
      <c r="AA806" s="38"/>
      <c r="AB806" s="38"/>
      <c r="AC806" s="38"/>
      <c r="AD806" s="38"/>
      <c r="AE806" s="38"/>
      <c r="AF806" s="38"/>
      <c r="AG806" s="38"/>
      <c r="AH806" s="38"/>
      <c r="AI806" s="38"/>
      <c r="AJ806" s="38"/>
    </row>
    <row r="807" spans="1:36">
      <c r="A807" s="96"/>
      <c r="B807" s="62"/>
      <c r="C807" s="62"/>
      <c r="D807" s="62"/>
      <c r="E807" s="89"/>
      <c r="F807" s="62"/>
      <c r="G807" s="48"/>
      <c r="H807" s="62"/>
      <c r="I807" s="48"/>
      <c r="J807" s="62"/>
      <c r="K807" s="81"/>
      <c r="L807" s="62"/>
      <c r="M807" s="62"/>
      <c r="N807" s="48"/>
      <c r="O807" s="89"/>
      <c r="P807" s="62"/>
      <c r="Q807" s="48"/>
      <c r="R807" s="26"/>
      <c r="S807" s="62"/>
      <c r="T807" s="48"/>
      <c r="U807" s="173"/>
      <c r="V807" s="38"/>
      <c r="W807" s="94"/>
      <c r="X807" s="38"/>
      <c r="Y807" s="38"/>
      <c r="Z807" s="38"/>
      <c r="AA807" s="38"/>
      <c r="AB807" s="38"/>
      <c r="AC807" s="38"/>
      <c r="AD807" s="38"/>
      <c r="AE807" s="38"/>
      <c r="AF807" s="38"/>
      <c r="AG807" s="38"/>
      <c r="AH807" s="38"/>
      <c r="AI807" s="38"/>
      <c r="AJ807" s="38"/>
    </row>
    <row r="808" spans="1:36">
      <c r="A808" s="96"/>
      <c r="B808" s="62"/>
      <c r="C808" s="62"/>
      <c r="D808" s="62"/>
      <c r="E808" s="89"/>
      <c r="F808" s="62"/>
      <c r="G808" s="48"/>
      <c r="H808" s="62"/>
      <c r="I808" s="48"/>
      <c r="J808" s="62"/>
      <c r="K808" s="81"/>
      <c r="L808" s="62"/>
      <c r="M808" s="62"/>
      <c r="N808" s="48"/>
      <c r="O808" s="89"/>
      <c r="P808" s="62"/>
      <c r="Q808" s="48"/>
      <c r="R808" s="26"/>
      <c r="S808" s="62"/>
      <c r="T808" s="48"/>
      <c r="U808" s="173"/>
      <c r="V808" s="38"/>
      <c r="W808" s="94"/>
      <c r="X808" s="38"/>
      <c r="Y808" s="38"/>
      <c r="Z808" s="38"/>
      <c r="AA808" s="38"/>
      <c r="AB808" s="38"/>
      <c r="AC808" s="38"/>
      <c r="AD808" s="38"/>
      <c r="AE808" s="38"/>
      <c r="AF808" s="38"/>
      <c r="AG808" s="38"/>
      <c r="AH808" s="38"/>
      <c r="AI808" s="38"/>
      <c r="AJ808" s="38"/>
    </row>
    <row r="809" spans="1:36">
      <c r="A809" s="96"/>
      <c r="B809" s="62"/>
      <c r="C809" s="62"/>
      <c r="D809" s="62"/>
      <c r="E809" s="89"/>
      <c r="F809" s="62"/>
      <c r="G809" s="48"/>
      <c r="H809" s="62"/>
      <c r="I809" s="48"/>
      <c r="J809" s="62"/>
      <c r="K809" s="81"/>
      <c r="L809" s="62"/>
      <c r="M809" s="62"/>
      <c r="N809" s="48"/>
      <c r="O809" s="89"/>
      <c r="P809" s="62"/>
      <c r="Q809" s="48"/>
      <c r="R809" s="26"/>
      <c r="S809" s="62"/>
      <c r="T809" s="48"/>
      <c r="U809" s="173"/>
      <c r="V809" s="38"/>
      <c r="W809" s="94"/>
      <c r="X809" s="38"/>
      <c r="Y809" s="38"/>
      <c r="Z809" s="38"/>
      <c r="AA809" s="38"/>
      <c r="AB809" s="38"/>
      <c r="AC809" s="38"/>
      <c r="AD809" s="38"/>
      <c r="AE809" s="38"/>
      <c r="AF809" s="38"/>
      <c r="AG809" s="38"/>
      <c r="AH809" s="38"/>
      <c r="AI809" s="38"/>
      <c r="AJ809" s="38"/>
    </row>
    <row r="810" spans="1:36">
      <c r="A810" s="96"/>
      <c r="B810" s="62"/>
      <c r="C810" s="62"/>
      <c r="D810" s="62"/>
      <c r="E810" s="89"/>
      <c r="F810" s="62"/>
      <c r="G810" s="48"/>
      <c r="H810" s="62"/>
      <c r="I810" s="48"/>
      <c r="J810" s="62"/>
      <c r="K810" s="81"/>
      <c r="L810" s="62"/>
      <c r="M810" s="62"/>
      <c r="N810" s="48"/>
      <c r="O810" s="89"/>
      <c r="P810" s="62"/>
      <c r="Q810" s="48"/>
      <c r="R810" s="26"/>
      <c r="S810" s="62"/>
      <c r="T810" s="48"/>
      <c r="U810" s="173"/>
      <c r="V810" s="38"/>
      <c r="W810" s="94"/>
      <c r="X810" s="38"/>
      <c r="Y810" s="38"/>
      <c r="Z810" s="38"/>
      <c r="AA810" s="38"/>
      <c r="AB810" s="38"/>
      <c r="AC810" s="38"/>
      <c r="AD810" s="38"/>
      <c r="AE810" s="38"/>
      <c r="AF810" s="38"/>
      <c r="AG810" s="38"/>
      <c r="AH810" s="38"/>
      <c r="AI810" s="38"/>
      <c r="AJ810" s="38"/>
    </row>
    <row r="811" spans="1:36">
      <c r="A811" s="96"/>
      <c r="B811" s="62"/>
      <c r="C811" s="62"/>
      <c r="D811" s="62"/>
      <c r="E811" s="89"/>
      <c r="F811" s="62"/>
      <c r="G811" s="48"/>
      <c r="H811" s="62"/>
      <c r="I811" s="48"/>
      <c r="J811" s="62"/>
      <c r="K811" s="81"/>
      <c r="L811" s="62"/>
      <c r="M811" s="62"/>
      <c r="N811" s="48"/>
      <c r="O811" s="89"/>
      <c r="P811" s="62"/>
      <c r="Q811" s="48"/>
      <c r="R811" s="26"/>
      <c r="S811" s="62"/>
      <c r="T811" s="48"/>
      <c r="U811" s="173"/>
      <c r="V811" s="38"/>
      <c r="W811" s="94"/>
      <c r="X811" s="38"/>
      <c r="Y811" s="38"/>
      <c r="Z811" s="38"/>
      <c r="AA811" s="38"/>
      <c r="AB811" s="38"/>
      <c r="AC811" s="38"/>
      <c r="AD811" s="38"/>
      <c r="AE811" s="38"/>
      <c r="AF811" s="38"/>
      <c r="AG811" s="38"/>
      <c r="AH811" s="38"/>
      <c r="AI811" s="38"/>
      <c r="AJ811" s="38"/>
    </row>
    <row r="812" spans="1:36">
      <c r="A812" s="96"/>
      <c r="B812" s="62"/>
      <c r="C812" s="62"/>
      <c r="D812" s="62"/>
      <c r="E812" s="89"/>
      <c r="F812" s="62"/>
      <c r="G812" s="48"/>
      <c r="H812" s="62"/>
      <c r="I812" s="48"/>
      <c r="J812" s="62"/>
      <c r="K812" s="81"/>
      <c r="L812" s="62"/>
      <c r="M812" s="62"/>
      <c r="N812" s="48"/>
      <c r="O812" s="89"/>
      <c r="P812" s="62"/>
      <c r="Q812" s="48"/>
      <c r="R812" s="26"/>
      <c r="S812" s="62"/>
      <c r="T812" s="48"/>
      <c r="U812" s="173"/>
      <c r="V812" s="38"/>
      <c r="W812" s="94"/>
      <c r="X812" s="38"/>
      <c r="Y812" s="38"/>
      <c r="Z812" s="38"/>
      <c r="AA812" s="38"/>
      <c r="AB812" s="38"/>
      <c r="AC812" s="38"/>
      <c r="AD812" s="38"/>
      <c r="AE812" s="38"/>
      <c r="AF812" s="38"/>
      <c r="AG812" s="38"/>
      <c r="AH812" s="38"/>
      <c r="AI812" s="38"/>
      <c r="AJ812" s="38"/>
    </row>
    <row r="813" spans="1:36">
      <c r="A813" s="96"/>
      <c r="B813" s="62"/>
      <c r="C813" s="62"/>
      <c r="D813" s="62"/>
      <c r="E813" s="89"/>
      <c r="F813" s="62"/>
      <c r="G813" s="48"/>
      <c r="H813" s="62"/>
      <c r="I813" s="48"/>
      <c r="J813" s="62"/>
      <c r="K813" s="81"/>
      <c r="L813" s="62"/>
      <c r="M813" s="62"/>
      <c r="N813" s="48"/>
      <c r="O813" s="89"/>
      <c r="P813" s="62"/>
      <c r="Q813" s="48"/>
      <c r="R813" s="26"/>
      <c r="S813" s="62"/>
      <c r="T813" s="48"/>
      <c r="U813" s="173"/>
      <c r="V813" s="38"/>
      <c r="W813" s="94"/>
      <c r="X813" s="38"/>
      <c r="Y813" s="38"/>
      <c r="Z813" s="38"/>
      <c r="AA813" s="38"/>
      <c r="AB813" s="38"/>
      <c r="AC813" s="38"/>
      <c r="AD813" s="38"/>
      <c r="AE813" s="38"/>
      <c r="AF813" s="38"/>
      <c r="AG813" s="38"/>
      <c r="AH813" s="38"/>
      <c r="AI813" s="38"/>
      <c r="AJ813" s="38"/>
    </row>
    <row r="814" spans="1:36">
      <c r="A814" s="96"/>
      <c r="B814" s="62"/>
      <c r="C814" s="62"/>
      <c r="D814" s="62"/>
      <c r="E814" s="89"/>
      <c r="F814" s="62"/>
      <c r="G814" s="48"/>
      <c r="H814" s="62"/>
      <c r="I814" s="48"/>
      <c r="J814" s="62"/>
      <c r="K814" s="81"/>
      <c r="L814" s="62"/>
      <c r="M814" s="62"/>
      <c r="N814" s="48"/>
      <c r="O814" s="89"/>
      <c r="P814" s="62"/>
      <c r="Q814" s="48"/>
      <c r="R814" s="26"/>
      <c r="S814" s="62"/>
      <c r="T814" s="48"/>
      <c r="U814" s="173"/>
      <c r="V814" s="38"/>
      <c r="W814" s="94"/>
      <c r="X814" s="38"/>
      <c r="Y814" s="38"/>
      <c r="Z814" s="38"/>
      <c r="AA814" s="38"/>
      <c r="AB814" s="38"/>
      <c r="AC814" s="38"/>
      <c r="AD814" s="38"/>
      <c r="AE814" s="38"/>
      <c r="AF814" s="38"/>
      <c r="AG814" s="38"/>
      <c r="AH814" s="38"/>
      <c r="AI814" s="38"/>
      <c r="AJ814" s="38"/>
    </row>
    <row r="815" spans="1:36">
      <c r="A815" s="96"/>
      <c r="B815" s="62"/>
      <c r="C815" s="62"/>
      <c r="D815" s="62"/>
      <c r="E815" s="89"/>
      <c r="F815" s="62"/>
      <c r="G815" s="48"/>
      <c r="H815" s="62"/>
      <c r="I815" s="48"/>
      <c r="J815" s="62"/>
      <c r="K815" s="81"/>
      <c r="L815" s="62"/>
      <c r="M815" s="62"/>
      <c r="N815" s="48"/>
      <c r="O815" s="89"/>
      <c r="P815" s="62"/>
      <c r="Q815" s="48"/>
      <c r="R815" s="26"/>
      <c r="S815" s="62"/>
      <c r="T815" s="48"/>
      <c r="U815" s="173"/>
      <c r="V815" s="38"/>
      <c r="W815" s="94"/>
      <c r="X815" s="38"/>
      <c r="Y815" s="38"/>
      <c r="Z815" s="38"/>
      <c r="AA815" s="38"/>
      <c r="AB815" s="38"/>
      <c r="AC815" s="38"/>
      <c r="AD815" s="38"/>
      <c r="AE815" s="38"/>
      <c r="AF815" s="38"/>
      <c r="AG815" s="38"/>
      <c r="AH815" s="38"/>
      <c r="AI815" s="38"/>
      <c r="AJ815" s="38"/>
    </row>
    <row r="816" spans="1:36">
      <c r="A816" s="96"/>
      <c r="B816" s="62"/>
      <c r="C816" s="62"/>
      <c r="D816" s="62"/>
      <c r="E816" s="89"/>
      <c r="F816" s="62"/>
      <c r="G816" s="48"/>
      <c r="H816" s="62"/>
      <c r="I816" s="48"/>
      <c r="J816" s="62"/>
      <c r="K816" s="81"/>
      <c r="L816" s="62"/>
      <c r="M816" s="62"/>
      <c r="N816" s="48"/>
      <c r="O816" s="89"/>
      <c r="P816" s="62"/>
      <c r="Q816" s="48"/>
      <c r="R816" s="26"/>
      <c r="S816" s="62"/>
      <c r="T816" s="48"/>
      <c r="U816" s="173"/>
      <c r="V816" s="38"/>
      <c r="W816" s="94"/>
      <c r="X816" s="38"/>
      <c r="Y816" s="38"/>
      <c r="Z816" s="38"/>
      <c r="AA816" s="38"/>
      <c r="AB816" s="38"/>
      <c r="AC816" s="38"/>
      <c r="AD816" s="38"/>
      <c r="AE816" s="38"/>
      <c r="AF816" s="38"/>
      <c r="AG816" s="38"/>
      <c r="AH816" s="38"/>
      <c r="AI816" s="38"/>
      <c r="AJ816" s="38"/>
    </row>
    <row r="817" spans="1:36">
      <c r="A817" s="96"/>
      <c r="B817" s="62"/>
      <c r="C817" s="62"/>
      <c r="D817" s="62"/>
      <c r="E817" s="89"/>
      <c r="F817" s="62"/>
      <c r="G817" s="48"/>
      <c r="H817" s="62"/>
      <c r="I817" s="48"/>
      <c r="J817" s="62"/>
      <c r="K817" s="81"/>
      <c r="L817" s="62"/>
      <c r="M817" s="62"/>
      <c r="N817" s="48"/>
      <c r="O817" s="89"/>
      <c r="P817" s="62"/>
      <c r="Q817" s="48"/>
      <c r="R817" s="26"/>
      <c r="S817" s="62"/>
      <c r="T817" s="48"/>
      <c r="U817" s="173"/>
      <c r="V817" s="38"/>
      <c r="W817" s="94"/>
      <c r="X817" s="38"/>
      <c r="Y817" s="38"/>
      <c r="Z817" s="38"/>
      <c r="AA817" s="38"/>
      <c r="AB817" s="38"/>
      <c r="AC817" s="38"/>
      <c r="AD817" s="38"/>
      <c r="AE817" s="38"/>
      <c r="AF817" s="38"/>
      <c r="AG817" s="38"/>
      <c r="AH817" s="38"/>
      <c r="AI817" s="38"/>
      <c r="AJ817" s="38"/>
    </row>
    <row r="818" spans="1:36">
      <c r="A818" s="96"/>
      <c r="B818" s="62"/>
      <c r="C818" s="62"/>
      <c r="D818" s="62"/>
      <c r="E818" s="89"/>
      <c r="F818" s="62"/>
      <c r="G818" s="48"/>
      <c r="H818" s="62"/>
      <c r="I818" s="48"/>
      <c r="J818" s="62"/>
      <c r="K818" s="81"/>
      <c r="L818" s="62"/>
      <c r="M818" s="62"/>
      <c r="N818" s="48"/>
      <c r="O818" s="89"/>
      <c r="P818" s="62"/>
      <c r="Q818" s="48"/>
      <c r="R818" s="26"/>
      <c r="S818" s="62"/>
      <c r="T818" s="48"/>
      <c r="U818" s="173"/>
      <c r="V818" s="38"/>
      <c r="W818" s="94"/>
      <c r="X818" s="38"/>
      <c r="Y818" s="38"/>
      <c r="Z818" s="38"/>
      <c r="AA818" s="38"/>
      <c r="AB818" s="38"/>
      <c r="AC818" s="38"/>
      <c r="AD818" s="38"/>
      <c r="AE818" s="38"/>
      <c r="AF818" s="38"/>
      <c r="AG818" s="38"/>
      <c r="AH818" s="38"/>
      <c r="AI818" s="38"/>
      <c r="AJ818" s="38"/>
    </row>
    <row r="819" spans="1:36">
      <c r="A819" s="96"/>
      <c r="B819" s="62"/>
      <c r="C819" s="62"/>
      <c r="D819" s="62"/>
      <c r="E819" s="89"/>
      <c r="F819" s="62"/>
      <c r="G819" s="48"/>
      <c r="H819" s="62"/>
      <c r="I819" s="48"/>
      <c r="J819" s="62"/>
      <c r="K819" s="81"/>
      <c r="L819" s="62"/>
      <c r="M819" s="62"/>
      <c r="N819" s="48"/>
      <c r="O819" s="89"/>
      <c r="P819" s="62"/>
      <c r="Q819" s="48"/>
      <c r="R819" s="26"/>
      <c r="S819" s="62"/>
      <c r="T819" s="48"/>
      <c r="U819" s="173"/>
      <c r="V819" s="38"/>
      <c r="W819" s="94"/>
      <c r="X819" s="38"/>
      <c r="Y819" s="38"/>
      <c r="Z819" s="38"/>
      <c r="AA819" s="38"/>
      <c r="AB819" s="38"/>
      <c r="AC819" s="38"/>
      <c r="AD819" s="38"/>
      <c r="AE819" s="38"/>
      <c r="AF819" s="38"/>
      <c r="AG819" s="38"/>
      <c r="AH819" s="38"/>
      <c r="AI819" s="38"/>
      <c r="AJ819" s="38"/>
    </row>
    <row r="820" spans="1:36">
      <c r="A820" s="96"/>
      <c r="B820" s="62"/>
      <c r="C820" s="62"/>
      <c r="D820" s="62"/>
      <c r="E820" s="89"/>
      <c r="F820" s="62"/>
      <c r="G820" s="48"/>
      <c r="H820" s="62"/>
      <c r="I820" s="48"/>
      <c r="J820" s="62"/>
      <c r="K820" s="81"/>
      <c r="L820" s="62"/>
      <c r="M820" s="62"/>
      <c r="N820" s="48"/>
      <c r="O820" s="89"/>
      <c r="P820" s="62"/>
      <c r="Q820" s="48"/>
      <c r="R820" s="26"/>
      <c r="S820" s="62"/>
      <c r="T820" s="48"/>
      <c r="U820" s="173"/>
      <c r="V820" s="38"/>
      <c r="W820" s="94"/>
      <c r="X820" s="38"/>
      <c r="Y820" s="38"/>
      <c r="Z820" s="38"/>
      <c r="AA820" s="38"/>
      <c r="AB820" s="38"/>
      <c r="AC820" s="38"/>
      <c r="AD820" s="38"/>
      <c r="AE820" s="38"/>
      <c r="AF820" s="38"/>
      <c r="AG820" s="38"/>
      <c r="AH820" s="38"/>
      <c r="AI820" s="38"/>
      <c r="AJ820" s="38"/>
    </row>
    <row r="821" spans="1:36">
      <c r="A821" s="96"/>
      <c r="B821" s="62"/>
      <c r="C821" s="62"/>
      <c r="D821" s="62"/>
      <c r="E821" s="89"/>
      <c r="F821" s="62"/>
      <c r="G821" s="48"/>
      <c r="H821" s="62"/>
      <c r="I821" s="48"/>
      <c r="J821" s="62"/>
      <c r="K821" s="81"/>
      <c r="L821" s="62"/>
      <c r="M821" s="62"/>
      <c r="N821" s="48"/>
      <c r="O821" s="89"/>
      <c r="P821" s="62"/>
      <c r="Q821" s="48"/>
      <c r="R821" s="26"/>
      <c r="S821" s="62"/>
      <c r="T821" s="48"/>
      <c r="U821" s="173"/>
      <c r="V821" s="38"/>
      <c r="W821" s="94"/>
      <c r="X821" s="38"/>
      <c r="Y821" s="38"/>
      <c r="Z821" s="38"/>
      <c r="AA821" s="38"/>
      <c r="AB821" s="38"/>
      <c r="AC821" s="38"/>
      <c r="AD821" s="38"/>
      <c r="AE821" s="38"/>
      <c r="AF821" s="38"/>
      <c r="AG821" s="38"/>
      <c r="AH821" s="38"/>
      <c r="AI821" s="38"/>
      <c r="AJ821" s="38"/>
    </row>
    <row r="822" spans="1:36">
      <c r="A822" s="96"/>
      <c r="B822" s="62"/>
      <c r="C822" s="62"/>
      <c r="D822" s="62"/>
      <c r="E822" s="89"/>
      <c r="F822" s="62"/>
      <c r="G822" s="48"/>
      <c r="H822" s="62"/>
      <c r="I822" s="48"/>
      <c r="J822" s="62"/>
      <c r="K822" s="81"/>
      <c r="L822" s="62"/>
      <c r="M822" s="62"/>
      <c r="N822" s="48"/>
      <c r="O822" s="89"/>
      <c r="P822" s="62"/>
      <c r="Q822" s="48"/>
      <c r="R822" s="26"/>
      <c r="S822" s="62"/>
      <c r="T822" s="48"/>
      <c r="U822" s="173"/>
      <c r="V822" s="38"/>
      <c r="W822" s="94"/>
      <c r="X822" s="38"/>
      <c r="Y822" s="38"/>
      <c r="Z822" s="38"/>
      <c r="AA822" s="38"/>
      <c r="AB822" s="38"/>
      <c r="AC822" s="38"/>
      <c r="AD822" s="38"/>
      <c r="AE822" s="38"/>
      <c r="AF822" s="38"/>
      <c r="AG822" s="38"/>
      <c r="AH822" s="38"/>
      <c r="AI822" s="38"/>
      <c r="AJ822" s="38"/>
    </row>
    <row r="823" spans="1:36">
      <c r="A823" s="96"/>
      <c r="B823" s="62"/>
      <c r="C823" s="62"/>
      <c r="D823" s="62"/>
      <c r="E823" s="89"/>
      <c r="F823" s="62"/>
      <c r="G823" s="48"/>
      <c r="H823" s="62"/>
      <c r="I823" s="48"/>
      <c r="J823" s="62"/>
      <c r="K823" s="81"/>
      <c r="L823" s="62"/>
      <c r="M823" s="62"/>
      <c r="N823" s="48"/>
      <c r="O823" s="89"/>
      <c r="P823" s="62"/>
      <c r="Q823" s="48"/>
      <c r="R823" s="26"/>
      <c r="S823" s="62"/>
      <c r="T823" s="48"/>
      <c r="U823" s="173"/>
      <c r="V823" s="38"/>
      <c r="W823" s="94"/>
      <c r="X823" s="38"/>
      <c r="Y823" s="38"/>
      <c r="Z823" s="38"/>
      <c r="AA823" s="38"/>
      <c r="AB823" s="38"/>
      <c r="AC823" s="38"/>
      <c r="AD823" s="38"/>
      <c r="AE823" s="38"/>
      <c r="AF823" s="38"/>
      <c r="AG823" s="38"/>
      <c r="AH823" s="38"/>
      <c r="AI823" s="38"/>
      <c r="AJ823" s="38"/>
    </row>
    <row r="824" spans="1:36">
      <c r="A824" s="96"/>
      <c r="B824" s="62"/>
      <c r="C824" s="62"/>
      <c r="D824" s="62"/>
      <c r="E824" s="89"/>
      <c r="F824" s="62"/>
      <c r="G824" s="48"/>
      <c r="H824" s="62"/>
      <c r="I824" s="48"/>
      <c r="J824" s="62"/>
      <c r="K824" s="81"/>
      <c r="L824" s="62"/>
      <c r="M824" s="62"/>
      <c r="N824" s="48"/>
      <c r="O824" s="89"/>
      <c r="P824" s="62"/>
      <c r="Q824" s="48"/>
      <c r="R824" s="26"/>
      <c r="S824" s="62"/>
      <c r="T824" s="48"/>
      <c r="U824" s="173"/>
      <c r="V824" s="38"/>
      <c r="W824" s="94"/>
      <c r="X824" s="38"/>
      <c r="Y824" s="38"/>
      <c r="Z824" s="38"/>
      <c r="AA824" s="38"/>
      <c r="AB824" s="38"/>
      <c r="AC824" s="38"/>
      <c r="AD824" s="38"/>
      <c r="AE824" s="38"/>
      <c r="AF824" s="38"/>
      <c r="AG824" s="38"/>
      <c r="AH824" s="38"/>
      <c r="AI824" s="38"/>
      <c r="AJ824" s="38"/>
    </row>
    <row r="825" spans="1:36">
      <c r="A825" s="96"/>
      <c r="B825" s="62"/>
      <c r="C825" s="62"/>
      <c r="D825" s="62"/>
      <c r="E825" s="89"/>
      <c r="F825" s="62"/>
      <c r="G825" s="48"/>
      <c r="H825" s="62"/>
      <c r="I825" s="48"/>
      <c r="J825" s="62"/>
      <c r="K825" s="81"/>
      <c r="L825" s="62"/>
      <c r="M825" s="62"/>
      <c r="N825" s="48"/>
      <c r="O825" s="89"/>
      <c r="P825" s="62"/>
      <c r="Q825" s="48"/>
      <c r="R825" s="26"/>
      <c r="S825" s="62"/>
      <c r="T825" s="48"/>
      <c r="U825" s="173"/>
      <c r="V825" s="38"/>
      <c r="W825" s="94"/>
      <c r="X825" s="38"/>
      <c r="Y825" s="38"/>
      <c r="Z825" s="38"/>
      <c r="AA825" s="38"/>
      <c r="AB825" s="38"/>
      <c r="AC825" s="38"/>
      <c r="AD825" s="38"/>
      <c r="AE825" s="38"/>
      <c r="AF825" s="38"/>
      <c r="AG825" s="38"/>
      <c r="AH825" s="38"/>
      <c r="AI825" s="38"/>
      <c r="AJ825" s="38"/>
    </row>
    <row r="826" spans="1:36">
      <c r="A826" s="96"/>
      <c r="B826" s="62"/>
      <c r="C826" s="62"/>
      <c r="D826" s="62"/>
      <c r="E826" s="89"/>
      <c r="F826" s="62"/>
      <c r="G826" s="48"/>
      <c r="H826" s="62"/>
      <c r="I826" s="48"/>
      <c r="J826" s="62"/>
      <c r="K826" s="81"/>
      <c r="L826" s="62"/>
      <c r="M826" s="62"/>
      <c r="N826" s="48"/>
      <c r="O826" s="89"/>
      <c r="P826" s="62"/>
      <c r="Q826" s="48"/>
      <c r="R826" s="26"/>
      <c r="S826" s="62"/>
      <c r="T826" s="48"/>
      <c r="U826" s="173"/>
      <c r="V826" s="38"/>
      <c r="W826" s="94"/>
      <c r="X826" s="38"/>
      <c r="Y826" s="38"/>
      <c r="Z826" s="38"/>
      <c r="AA826" s="38"/>
      <c r="AB826" s="38"/>
      <c r="AC826" s="38"/>
      <c r="AD826" s="38"/>
      <c r="AE826" s="38"/>
      <c r="AF826" s="38"/>
      <c r="AG826" s="38"/>
      <c r="AH826" s="38"/>
      <c r="AI826" s="38"/>
      <c r="AJ826" s="38"/>
    </row>
    <row r="827" spans="1:36">
      <c r="A827" s="96"/>
      <c r="B827" s="62"/>
      <c r="C827" s="62"/>
      <c r="D827" s="62"/>
      <c r="E827" s="89"/>
      <c r="F827" s="62"/>
      <c r="G827" s="48"/>
      <c r="H827" s="62"/>
      <c r="I827" s="48"/>
      <c r="J827" s="62"/>
      <c r="K827" s="81"/>
      <c r="L827" s="62"/>
      <c r="M827" s="62"/>
      <c r="N827" s="48"/>
      <c r="O827" s="89"/>
      <c r="P827" s="62"/>
      <c r="Q827" s="48"/>
      <c r="R827" s="26"/>
      <c r="S827" s="62"/>
      <c r="T827" s="48"/>
      <c r="U827" s="173"/>
      <c r="V827" s="38"/>
      <c r="W827" s="94"/>
      <c r="X827" s="38"/>
      <c r="Y827" s="38"/>
      <c r="Z827" s="38"/>
      <c r="AA827" s="38"/>
      <c r="AB827" s="38"/>
      <c r="AC827" s="38"/>
      <c r="AD827" s="38"/>
      <c r="AE827" s="38"/>
      <c r="AF827" s="38"/>
      <c r="AG827" s="38"/>
      <c r="AH827" s="38"/>
      <c r="AI827" s="38"/>
      <c r="AJ827" s="38"/>
    </row>
    <row r="828" spans="1:36">
      <c r="A828" s="96"/>
      <c r="B828" s="62"/>
      <c r="C828" s="62"/>
      <c r="D828" s="62"/>
      <c r="E828" s="89"/>
      <c r="F828" s="62"/>
      <c r="G828" s="48"/>
      <c r="H828" s="62"/>
      <c r="I828" s="48"/>
      <c r="J828" s="62"/>
      <c r="K828" s="81"/>
      <c r="L828" s="62"/>
      <c r="M828" s="62"/>
      <c r="N828" s="48"/>
      <c r="O828" s="89"/>
      <c r="P828" s="62"/>
      <c r="Q828" s="48"/>
      <c r="R828" s="26"/>
      <c r="S828" s="62"/>
      <c r="T828" s="48"/>
      <c r="U828" s="173"/>
      <c r="V828" s="38"/>
      <c r="W828" s="94"/>
      <c r="X828" s="38"/>
      <c r="Y828" s="38"/>
      <c r="Z828" s="38"/>
      <c r="AA828" s="38"/>
      <c r="AB828" s="38"/>
      <c r="AC828" s="38"/>
      <c r="AD828" s="38"/>
      <c r="AE828" s="38"/>
      <c r="AF828" s="38"/>
      <c r="AG828" s="38"/>
      <c r="AH828" s="38"/>
      <c r="AI828" s="38"/>
      <c r="AJ828" s="38"/>
    </row>
    <row r="829" spans="1:36">
      <c r="A829" s="96"/>
      <c r="B829" s="62"/>
      <c r="C829" s="62"/>
      <c r="D829" s="62"/>
      <c r="E829" s="89"/>
      <c r="F829" s="62"/>
      <c r="G829" s="48"/>
      <c r="H829" s="62"/>
      <c r="I829" s="48"/>
      <c r="J829" s="62"/>
      <c r="K829" s="81"/>
      <c r="L829" s="62"/>
      <c r="M829" s="62"/>
      <c r="N829" s="48"/>
      <c r="O829" s="89"/>
      <c r="P829" s="62"/>
      <c r="Q829" s="48"/>
      <c r="R829" s="26"/>
      <c r="S829" s="62"/>
      <c r="T829" s="48"/>
      <c r="U829" s="173"/>
      <c r="V829" s="38"/>
      <c r="W829" s="94"/>
      <c r="X829" s="38"/>
      <c r="Y829" s="38"/>
      <c r="Z829" s="38"/>
      <c r="AA829" s="38"/>
      <c r="AB829" s="38"/>
      <c r="AC829" s="38"/>
      <c r="AD829" s="38"/>
      <c r="AE829" s="38"/>
      <c r="AF829" s="38"/>
      <c r="AG829" s="38"/>
      <c r="AH829" s="38"/>
      <c r="AI829" s="38"/>
      <c r="AJ829" s="38"/>
    </row>
    <row r="830" spans="1:36">
      <c r="A830" s="96"/>
      <c r="B830" s="62"/>
      <c r="C830" s="62"/>
      <c r="D830" s="62"/>
      <c r="E830" s="89"/>
      <c r="F830" s="62"/>
      <c r="G830" s="48"/>
      <c r="H830" s="62"/>
      <c r="I830" s="48"/>
      <c r="J830" s="62"/>
      <c r="K830" s="81"/>
      <c r="L830" s="62"/>
      <c r="M830" s="62"/>
      <c r="N830" s="48"/>
      <c r="O830" s="89"/>
      <c r="P830" s="62"/>
      <c r="Q830" s="48"/>
      <c r="R830" s="26"/>
      <c r="S830" s="62"/>
      <c r="T830" s="48"/>
      <c r="U830" s="173"/>
      <c r="V830" s="38"/>
      <c r="W830" s="94"/>
      <c r="X830" s="38"/>
      <c r="Y830" s="38"/>
      <c r="Z830" s="38"/>
      <c r="AA830" s="38"/>
      <c r="AB830" s="38"/>
      <c r="AC830" s="38"/>
      <c r="AD830" s="38"/>
      <c r="AE830" s="38"/>
      <c r="AF830" s="38"/>
      <c r="AG830" s="38"/>
      <c r="AH830" s="38"/>
      <c r="AI830" s="38"/>
      <c r="AJ830" s="38"/>
    </row>
    <row r="831" spans="1:36">
      <c r="A831" s="96"/>
      <c r="B831" s="62"/>
      <c r="C831" s="62"/>
      <c r="D831" s="62"/>
      <c r="E831" s="89"/>
      <c r="F831" s="62"/>
      <c r="G831" s="48"/>
      <c r="H831" s="62"/>
      <c r="I831" s="48"/>
      <c r="J831" s="62"/>
      <c r="K831" s="81"/>
      <c r="L831" s="62"/>
      <c r="M831" s="62"/>
      <c r="N831" s="48"/>
      <c r="O831" s="89"/>
      <c r="P831" s="62"/>
      <c r="Q831" s="48"/>
      <c r="R831" s="26"/>
      <c r="S831" s="62"/>
      <c r="T831" s="48"/>
      <c r="U831" s="173"/>
      <c r="V831" s="38"/>
      <c r="W831" s="94"/>
      <c r="X831" s="38"/>
      <c r="Y831" s="38"/>
      <c r="Z831" s="38"/>
      <c r="AA831" s="38"/>
      <c r="AB831" s="38"/>
      <c r="AC831" s="38"/>
      <c r="AD831" s="38"/>
      <c r="AE831" s="38"/>
      <c r="AF831" s="38"/>
      <c r="AG831" s="38"/>
      <c r="AH831" s="38"/>
      <c r="AI831" s="38"/>
      <c r="AJ831" s="38"/>
    </row>
    <row r="832" spans="1:36">
      <c r="A832" s="96"/>
      <c r="B832" s="62"/>
      <c r="C832" s="62"/>
      <c r="D832" s="62"/>
      <c r="E832" s="89"/>
      <c r="F832" s="62"/>
      <c r="G832" s="48"/>
      <c r="H832" s="62"/>
      <c r="I832" s="48"/>
      <c r="J832" s="62"/>
      <c r="K832" s="81"/>
      <c r="L832" s="62"/>
      <c r="M832" s="62"/>
      <c r="N832" s="48"/>
      <c r="O832" s="89"/>
      <c r="P832" s="62"/>
      <c r="Q832" s="48"/>
      <c r="R832" s="26"/>
      <c r="S832" s="62"/>
      <c r="T832" s="48"/>
      <c r="U832" s="173"/>
      <c r="V832" s="38"/>
      <c r="W832" s="94"/>
      <c r="X832" s="38"/>
      <c r="Y832" s="38"/>
      <c r="Z832" s="38"/>
      <c r="AA832" s="38"/>
      <c r="AB832" s="38"/>
      <c r="AC832" s="38"/>
      <c r="AD832" s="38"/>
      <c r="AE832" s="38"/>
      <c r="AF832" s="38"/>
      <c r="AG832" s="38"/>
      <c r="AH832" s="38"/>
      <c r="AI832" s="38"/>
      <c r="AJ832" s="38"/>
    </row>
    <row r="833" spans="1:36">
      <c r="A833" s="96"/>
      <c r="B833" s="62"/>
      <c r="C833" s="62"/>
      <c r="D833" s="62"/>
      <c r="E833" s="89"/>
      <c r="F833" s="62"/>
      <c r="G833" s="48"/>
      <c r="H833" s="62"/>
      <c r="I833" s="48"/>
      <c r="J833" s="62"/>
      <c r="K833" s="81"/>
      <c r="L833" s="62"/>
      <c r="M833" s="62"/>
      <c r="N833" s="48"/>
      <c r="O833" s="89"/>
      <c r="P833" s="62"/>
      <c r="Q833" s="48"/>
      <c r="R833" s="26"/>
      <c r="S833" s="62"/>
      <c r="T833" s="48"/>
      <c r="U833" s="173"/>
      <c r="V833" s="38"/>
      <c r="W833" s="94"/>
      <c r="X833" s="38"/>
      <c r="Y833" s="38"/>
      <c r="Z833" s="38"/>
      <c r="AA833" s="38"/>
      <c r="AB833" s="38"/>
      <c r="AC833" s="38"/>
      <c r="AD833" s="38"/>
      <c r="AE833" s="38"/>
      <c r="AF833" s="38"/>
      <c r="AG833" s="38"/>
      <c r="AH833" s="38"/>
      <c r="AI833" s="38"/>
      <c r="AJ833" s="38"/>
    </row>
    <row r="834" spans="1:36">
      <c r="A834" s="96"/>
      <c r="B834" s="62"/>
      <c r="C834" s="62"/>
      <c r="D834" s="62"/>
      <c r="E834" s="89"/>
      <c r="F834" s="62"/>
      <c r="G834" s="48"/>
      <c r="H834" s="62"/>
      <c r="I834" s="48"/>
      <c r="J834" s="62"/>
      <c r="K834" s="81"/>
      <c r="L834" s="62"/>
      <c r="M834" s="62"/>
      <c r="N834" s="48"/>
      <c r="O834" s="89"/>
      <c r="P834" s="62"/>
      <c r="Q834" s="48"/>
      <c r="R834" s="26"/>
      <c r="S834" s="62"/>
      <c r="T834" s="48"/>
      <c r="U834" s="173"/>
      <c r="V834" s="38"/>
      <c r="W834" s="94"/>
      <c r="X834" s="38"/>
      <c r="Y834" s="38"/>
      <c r="Z834" s="38"/>
      <c r="AA834" s="38"/>
      <c r="AB834" s="38"/>
      <c r="AC834" s="38"/>
      <c r="AD834" s="38"/>
      <c r="AE834" s="38"/>
      <c r="AF834" s="38"/>
      <c r="AG834" s="38"/>
      <c r="AH834" s="38"/>
      <c r="AI834" s="38"/>
      <c r="AJ834" s="38"/>
    </row>
    <row r="835" spans="1:36">
      <c r="A835" s="96"/>
      <c r="B835" s="62"/>
      <c r="C835" s="62"/>
      <c r="D835" s="62"/>
      <c r="E835" s="89"/>
      <c r="F835" s="62"/>
      <c r="G835" s="48"/>
      <c r="H835" s="62"/>
      <c r="I835" s="48"/>
      <c r="J835" s="62"/>
      <c r="K835" s="81"/>
      <c r="L835" s="62"/>
      <c r="M835" s="62"/>
      <c r="N835" s="48"/>
      <c r="O835" s="89"/>
      <c r="P835" s="62"/>
      <c r="Q835" s="48"/>
      <c r="R835" s="26"/>
      <c r="S835" s="62"/>
      <c r="T835" s="48"/>
      <c r="U835" s="173"/>
      <c r="V835" s="38"/>
      <c r="W835" s="94"/>
      <c r="X835" s="38"/>
      <c r="Y835" s="38"/>
      <c r="Z835" s="38"/>
      <c r="AA835" s="38"/>
      <c r="AB835" s="38"/>
      <c r="AC835" s="38"/>
      <c r="AD835" s="38"/>
      <c r="AE835" s="38"/>
      <c r="AF835" s="38"/>
      <c r="AG835" s="38"/>
      <c r="AH835" s="38"/>
      <c r="AI835" s="38"/>
      <c r="AJ835" s="38"/>
    </row>
    <row r="836" spans="1:36">
      <c r="A836" s="96"/>
      <c r="B836" s="62"/>
      <c r="C836" s="62"/>
      <c r="D836" s="62"/>
      <c r="E836" s="89"/>
      <c r="F836" s="62"/>
      <c r="G836" s="48"/>
      <c r="H836" s="62"/>
      <c r="I836" s="48"/>
      <c r="J836" s="62"/>
      <c r="K836" s="81"/>
      <c r="L836" s="62"/>
      <c r="M836" s="62"/>
      <c r="N836" s="48"/>
      <c r="O836" s="89"/>
      <c r="P836" s="62"/>
      <c r="Q836" s="48"/>
      <c r="R836" s="26"/>
      <c r="S836" s="62"/>
      <c r="T836" s="48"/>
      <c r="U836" s="173"/>
      <c r="V836" s="38"/>
      <c r="W836" s="94"/>
      <c r="X836" s="38"/>
      <c r="Y836" s="38"/>
      <c r="Z836" s="38"/>
      <c r="AA836" s="38"/>
      <c r="AB836" s="38"/>
      <c r="AC836" s="38"/>
      <c r="AD836" s="38"/>
      <c r="AE836" s="38"/>
      <c r="AF836" s="38"/>
      <c r="AG836" s="38"/>
      <c r="AH836" s="38"/>
      <c r="AI836" s="38"/>
      <c r="AJ836" s="38"/>
    </row>
    <row r="837" spans="1:36">
      <c r="A837" s="96"/>
      <c r="B837" s="62"/>
      <c r="C837" s="62"/>
      <c r="D837" s="62"/>
      <c r="E837" s="89"/>
      <c r="F837" s="62"/>
      <c r="G837" s="48"/>
      <c r="H837" s="62"/>
      <c r="I837" s="48"/>
      <c r="J837" s="62"/>
      <c r="K837" s="81"/>
      <c r="L837" s="62"/>
      <c r="M837" s="62"/>
      <c r="N837" s="48"/>
      <c r="O837" s="89"/>
      <c r="P837" s="62"/>
      <c r="Q837" s="48"/>
      <c r="R837" s="26"/>
      <c r="S837" s="62"/>
      <c r="T837" s="48"/>
      <c r="U837" s="173"/>
      <c r="V837" s="38"/>
      <c r="W837" s="94"/>
      <c r="X837" s="38"/>
      <c r="Y837" s="38"/>
      <c r="Z837" s="38"/>
      <c r="AA837" s="38"/>
      <c r="AB837" s="38"/>
      <c r="AC837" s="38"/>
      <c r="AD837" s="38"/>
      <c r="AE837" s="38"/>
      <c r="AF837" s="38"/>
      <c r="AG837" s="38"/>
      <c r="AH837" s="38"/>
      <c r="AI837" s="38"/>
      <c r="AJ837" s="38"/>
    </row>
    <row r="838" spans="1:36">
      <c r="A838" s="96"/>
      <c r="B838" s="62"/>
      <c r="C838" s="62"/>
      <c r="D838" s="62"/>
      <c r="E838" s="89"/>
      <c r="F838" s="62"/>
      <c r="G838" s="48"/>
      <c r="H838" s="62"/>
      <c r="I838" s="48"/>
      <c r="J838" s="62"/>
      <c r="K838" s="81"/>
      <c r="L838" s="62"/>
      <c r="M838" s="62"/>
      <c r="N838" s="48"/>
      <c r="O838" s="89"/>
      <c r="P838" s="62"/>
      <c r="Q838" s="48"/>
      <c r="R838" s="26"/>
      <c r="S838" s="62"/>
      <c r="T838" s="48"/>
      <c r="U838" s="173"/>
      <c r="V838" s="38"/>
      <c r="W838" s="94"/>
      <c r="X838" s="38"/>
      <c r="Y838" s="38"/>
      <c r="Z838" s="38"/>
      <c r="AA838" s="38"/>
      <c r="AB838" s="38"/>
      <c r="AC838" s="38"/>
      <c r="AD838" s="38"/>
      <c r="AE838" s="38"/>
      <c r="AF838" s="38"/>
      <c r="AG838" s="38"/>
      <c r="AH838" s="38"/>
      <c r="AI838" s="38"/>
      <c r="AJ838" s="38"/>
    </row>
    <row r="839" spans="1:36">
      <c r="A839" s="96"/>
      <c r="B839" s="62"/>
      <c r="C839" s="62"/>
      <c r="D839" s="62"/>
      <c r="E839" s="89"/>
      <c r="F839" s="62"/>
      <c r="G839" s="48"/>
      <c r="H839" s="62"/>
      <c r="I839" s="48"/>
      <c r="J839" s="62"/>
      <c r="K839" s="81"/>
      <c r="L839" s="62"/>
      <c r="M839" s="62"/>
      <c r="N839" s="48"/>
      <c r="O839" s="89"/>
      <c r="P839" s="62"/>
      <c r="Q839" s="48"/>
      <c r="R839" s="26"/>
      <c r="S839" s="62"/>
      <c r="T839" s="48"/>
      <c r="U839" s="173"/>
      <c r="V839" s="38"/>
      <c r="W839" s="94"/>
      <c r="X839" s="38"/>
      <c r="Y839" s="38"/>
      <c r="Z839" s="38"/>
      <c r="AA839" s="38"/>
      <c r="AB839" s="38"/>
      <c r="AC839" s="38"/>
      <c r="AD839" s="38"/>
      <c r="AE839" s="38"/>
      <c r="AF839" s="38"/>
      <c r="AG839" s="38"/>
      <c r="AH839" s="38"/>
      <c r="AI839" s="38"/>
      <c r="AJ839" s="38"/>
    </row>
    <row r="840" spans="1:36">
      <c r="A840" s="96"/>
      <c r="B840" s="62"/>
      <c r="C840" s="62"/>
      <c r="D840" s="62"/>
      <c r="E840" s="89"/>
      <c r="F840" s="62"/>
      <c r="G840" s="48"/>
      <c r="H840" s="62"/>
      <c r="I840" s="48"/>
      <c r="J840" s="62"/>
      <c r="K840" s="81"/>
      <c r="L840" s="62"/>
      <c r="M840" s="62"/>
      <c r="N840" s="48"/>
      <c r="O840" s="89"/>
      <c r="P840" s="62"/>
      <c r="Q840" s="48"/>
      <c r="R840" s="26"/>
      <c r="S840" s="62"/>
      <c r="T840" s="48"/>
      <c r="U840" s="173"/>
      <c r="V840" s="38"/>
      <c r="W840" s="94"/>
      <c r="X840" s="38"/>
      <c r="Y840" s="38"/>
      <c r="Z840" s="38"/>
      <c r="AA840" s="38"/>
      <c r="AB840" s="38"/>
      <c r="AC840" s="38"/>
      <c r="AD840" s="38"/>
      <c r="AE840" s="38"/>
      <c r="AF840" s="38"/>
      <c r="AG840" s="38"/>
      <c r="AH840" s="38"/>
      <c r="AI840" s="38"/>
      <c r="AJ840" s="38"/>
    </row>
    <row r="841" spans="1:36">
      <c r="A841" s="96"/>
      <c r="B841" s="62"/>
      <c r="C841" s="62"/>
      <c r="D841" s="62"/>
      <c r="E841" s="89"/>
      <c r="F841" s="62"/>
      <c r="G841" s="48"/>
      <c r="H841" s="62"/>
      <c r="I841" s="48"/>
      <c r="J841" s="62"/>
      <c r="K841" s="81"/>
      <c r="L841" s="62"/>
      <c r="M841" s="62"/>
      <c r="N841" s="48"/>
      <c r="O841" s="89"/>
      <c r="P841" s="62"/>
      <c r="Q841" s="48"/>
      <c r="R841" s="26"/>
      <c r="S841" s="62"/>
      <c r="T841" s="48"/>
      <c r="U841" s="173"/>
      <c r="V841" s="38"/>
      <c r="W841" s="94"/>
      <c r="X841" s="38"/>
      <c r="Y841" s="38"/>
      <c r="Z841" s="38"/>
      <c r="AA841" s="38"/>
      <c r="AB841" s="38"/>
      <c r="AC841" s="38"/>
      <c r="AD841" s="38"/>
      <c r="AE841" s="38"/>
      <c r="AF841" s="38"/>
      <c r="AG841" s="38"/>
      <c r="AH841" s="38"/>
      <c r="AI841" s="38"/>
      <c r="AJ841" s="38"/>
    </row>
    <row r="842" spans="1:36">
      <c r="A842" s="96"/>
      <c r="B842" s="62"/>
      <c r="C842" s="62"/>
      <c r="D842" s="62"/>
      <c r="E842" s="89"/>
      <c r="F842" s="62"/>
      <c r="G842" s="48"/>
      <c r="H842" s="62"/>
      <c r="I842" s="48"/>
      <c r="J842" s="62"/>
      <c r="K842" s="81"/>
      <c r="L842" s="62"/>
      <c r="M842" s="62"/>
      <c r="N842" s="48"/>
      <c r="O842" s="89"/>
      <c r="P842" s="62"/>
      <c r="Q842" s="48"/>
      <c r="R842" s="26"/>
      <c r="S842" s="62"/>
      <c r="T842" s="48"/>
      <c r="U842" s="173"/>
      <c r="V842" s="38"/>
      <c r="W842" s="94"/>
      <c r="X842" s="38"/>
      <c r="Y842" s="38"/>
      <c r="Z842" s="38"/>
      <c r="AA842" s="38"/>
      <c r="AB842" s="38"/>
      <c r="AC842" s="38"/>
      <c r="AD842" s="38"/>
      <c r="AE842" s="38"/>
      <c r="AF842" s="38"/>
      <c r="AG842" s="38"/>
      <c r="AH842" s="38"/>
      <c r="AI842" s="38"/>
      <c r="AJ842" s="38"/>
    </row>
    <row r="843" spans="1:36">
      <c r="A843" s="96"/>
      <c r="B843" s="62"/>
      <c r="C843" s="62"/>
      <c r="D843" s="62"/>
      <c r="E843" s="89"/>
      <c r="F843" s="62"/>
      <c r="G843" s="48"/>
      <c r="H843" s="62"/>
      <c r="I843" s="48"/>
      <c r="J843" s="62"/>
      <c r="K843" s="81"/>
      <c r="L843" s="62"/>
      <c r="M843" s="62"/>
      <c r="N843" s="48"/>
      <c r="O843" s="89"/>
      <c r="P843" s="62"/>
      <c r="Q843" s="48"/>
      <c r="R843" s="26"/>
      <c r="S843" s="62"/>
      <c r="T843" s="48"/>
      <c r="U843" s="173"/>
      <c r="V843" s="38"/>
      <c r="W843" s="94"/>
      <c r="X843" s="38"/>
      <c r="Y843" s="38"/>
      <c r="Z843" s="38"/>
      <c r="AA843" s="38"/>
      <c r="AB843" s="38"/>
      <c r="AC843" s="38"/>
      <c r="AD843" s="38"/>
      <c r="AE843" s="38"/>
      <c r="AF843" s="38"/>
      <c r="AG843" s="38"/>
      <c r="AH843" s="38"/>
      <c r="AI843" s="38"/>
      <c r="AJ843" s="38"/>
    </row>
    <row r="844" spans="1:36">
      <c r="A844" s="96"/>
      <c r="B844" s="62"/>
      <c r="C844" s="62"/>
      <c r="D844" s="62"/>
      <c r="E844" s="89"/>
      <c r="F844" s="62"/>
      <c r="G844" s="48"/>
      <c r="H844" s="62"/>
      <c r="I844" s="48"/>
      <c r="J844" s="62"/>
      <c r="K844" s="81"/>
      <c r="L844" s="62"/>
      <c r="M844" s="62"/>
      <c r="N844" s="48"/>
      <c r="O844" s="89"/>
      <c r="P844" s="62"/>
      <c r="Q844" s="48"/>
      <c r="R844" s="26"/>
      <c r="S844" s="62"/>
      <c r="T844" s="48"/>
      <c r="U844" s="173"/>
      <c r="V844" s="38"/>
      <c r="W844" s="94"/>
      <c r="X844" s="38"/>
      <c r="Y844" s="38"/>
      <c r="Z844" s="38"/>
      <c r="AA844" s="38"/>
      <c r="AB844" s="38"/>
      <c r="AC844" s="38"/>
      <c r="AD844" s="38"/>
      <c r="AE844" s="38"/>
      <c r="AF844" s="38"/>
      <c r="AG844" s="38"/>
      <c r="AH844" s="38"/>
      <c r="AI844" s="38"/>
      <c r="AJ844" s="38"/>
    </row>
    <row r="845" spans="1:36">
      <c r="A845" s="96"/>
      <c r="B845" s="62"/>
      <c r="C845" s="62"/>
      <c r="D845" s="62"/>
      <c r="E845" s="89"/>
      <c r="F845" s="62"/>
      <c r="G845" s="48"/>
      <c r="H845" s="62"/>
      <c r="I845" s="48"/>
      <c r="J845" s="62"/>
      <c r="K845" s="81"/>
      <c r="L845" s="62"/>
      <c r="M845" s="62"/>
      <c r="N845" s="48"/>
      <c r="O845" s="89"/>
      <c r="P845" s="62"/>
      <c r="Q845" s="48"/>
      <c r="R845" s="26"/>
      <c r="S845" s="62"/>
      <c r="T845" s="48"/>
      <c r="U845" s="173"/>
      <c r="V845" s="38"/>
      <c r="W845" s="94"/>
      <c r="X845" s="38"/>
      <c r="Y845" s="38"/>
      <c r="Z845" s="38"/>
      <c r="AA845" s="38"/>
      <c r="AB845" s="38"/>
      <c r="AC845" s="38"/>
      <c r="AD845" s="38"/>
      <c r="AE845" s="38"/>
      <c r="AF845" s="38"/>
      <c r="AG845" s="38"/>
      <c r="AH845" s="38"/>
      <c r="AI845" s="38"/>
      <c r="AJ845" s="38"/>
    </row>
    <row r="846" spans="1:36">
      <c r="A846" s="96"/>
      <c r="B846" s="62"/>
      <c r="C846" s="62"/>
      <c r="D846" s="62"/>
      <c r="E846" s="89"/>
      <c r="F846" s="62"/>
      <c r="G846" s="48"/>
      <c r="H846" s="62"/>
      <c r="I846" s="48"/>
      <c r="J846" s="62"/>
      <c r="K846" s="81"/>
      <c r="L846" s="62"/>
      <c r="M846" s="62"/>
      <c r="N846" s="48"/>
      <c r="O846" s="89"/>
      <c r="P846" s="62"/>
      <c r="Q846" s="48"/>
      <c r="R846" s="26"/>
      <c r="S846" s="62"/>
      <c r="T846" s="48"/>
      <c r="U846" s="173"/>
      <c r="V846" s="38"/>
      <c r="W846" s="94"/>
      <c r="X846" s="38"/>
      <c r="Y846" s="38"/>
      <c r="Z846" s="38"/>
      <c r="AA846" s="38"/>
      <c r="AB846" s="38"/>
      <c r="AC846" s="38"/>
      <c r="AD846" s="38"/>
      <c r="AE846" s="38"/>
      <c r="AF846" s="38"/>
      <c r="AG846" s="38"/>
      <c r="AH846" s="38"/>
      <c r="AI846" s="38"/>
      <c r="AJ846" s="38"/>
    </row>
    <row r="847" spans="1:36">
      <c r="A847" s="96"/>
      <c r="B847" s="62"/>
      <c r="C847" s="62"/>
      <c r="D847" s="62"/>
      <c r="E847" s="89"/>
      <c r="F847" s="62"/>
      <c r="G847" s="48"/>
      <c r="H847" s="62"/>
      <c r="I847" s="48"/>
      <c r="J847" s="62"/>
      <c r="K847" s="81"/>
      <c r="L847" s="62"/>
      <c r="M847" s="62"/>
      <c r="N847" s="48"/>
      <c r="O847" s="89"/>
      <c r="P847" s="62"/>
      <c r="Q847" s="48"/>
      <c r="R847" s="26"/>
      <c r="S847" s="62"/>
      <c r="T847" s="48"/>
      <c r="U847" s="173"/>
      <c r="V847" s="38"/>
      <c r="W847" s="94"/>
      <c r="X847" s="38"/>
      <c r="Y847" s="38"/>
      <c r="Z847" s="38"/>
      <c r="AA847" s="38"/>
      <c r="AB847" s="38"/>
      <c r="AC847" s="38"/>
      <c r="AD847" s="38"/>
      <c r="AE847" s="38"/>
      <c r="AF847" s="38"/>
      <c r="AG847" s="38"/>
      <c r="AH847" s="38"/>
      <c r="AI847" s="38"/>
      <c r="AJ847" s="38"/>
    </row>
    <row r="848" spans="1:36">
      <c r="A848" s="96"/>
      <c r="B848" s="62"/>
      <c r="C848" s="62"/>
      <c r="D848" s="62"/>
      <c r="E848" s="89"/>
      <c r="F848" s="62"/>
      <c r="G848" s="48"/>
      <c r="H848" s="62"/>
      <c r="I848" s="48"/>
      <c r="J848" s="62"/>
      <c r="K848" s="81"/>
      <c r="L848" s="62"/>
      <c r="M848" s="62"/>
      <c r="N848" s="48"/>
      <c r="O848" s="89"/>
      <c r="P848" s="62"/>
      <c r="Q848" s="48"/>
      <c r="R848" s="26"/>
      <c r="S848" s="62"/>
      <c r="T848" s="48"/>
      <c r="U848" s="173"/>
      <c r="V848" s="38"/>
      <c r="W848" s="94"/>
      <c r="X848" s="38"/>
      <c r="Y848" s="38"/>
      <c r="Z848" s="38"/>
      <c r="AA848" s="38"/>
      <c r="AB848" s="38"/>
      <c r="AC848" s="38"/>
      <c r="AD848" s="38"/>
      <c r="AE848" s="38"/>
      <c r="AF848" s="38"/>
      <c r="AG848" s="38"/>
      <c r="AH848" s="38"/>
      <c r="AI848" s="38"/>
      <c r="AJ848" s="38"/>
    </row>
    <row r="849" spans="1:36">
      <c r="A849" s="96"/>
      <c r="B849" s="62"/>
      <c r="C849" s="62"/>
      <c r="D849" s="62"/>
      <c r="E849" s="89"/>
      <c r="F849" s="62"/>
      <c r="G849" s="48"/>
      <c r="H849" s="62"/>
      <c r="I849" s="48"/>
      <c r="J849" s="62"/>
      <c r="K849" s="81"/>
      <c r="L849" s="62"/>
      <c r="M849" s="62"/>
      <c r="N849" s="48"/>
      <c r="O849" s="89"/>
      <c r="P849" s="62"/>
      <c r="Q849" s="48"/>
      <c r="R849" s="26"/>
      <c r="S849" s="62"/>
      <c r="T849" s="48"/>
      <c r="U849" s="173"/>
      <c r="V849" s="38"/>
      <c r="W849" s="94"/>
      <c r="X849" s="38"/>
      <c r="Y849" s="38"/>
      <c r="Z849" s="38"/>
      <c r="AA849" s="38"/>
      <c r="AB849" s="38"/>
      <c r="AC849" s="38"/>
      <c r="AD849" s="38"/>
      <c r="AE849" s="38"/>
      <c r="AF849" s="38"/>
      <c r="AG849" s="38"/>
      <c r="AH849" s="38"/>
      <c r="AI849" s="38"/>
      <c r="AJ849" s="38"/>
    </row>
    <row r="850" spans="1:36">
      <c r="A850" s="96"/>
      <c r="B850" s="62"/>
      <c r="C850" s="62"/>
      <c r="D850" s="62"/>
      <c r="E850" s="89"/>
      <c r="F850" s="62"/>
      <c r="G850" s="48"/>
      <c r="H850" s="62"/>
      <c r="I850" s="48"/>
      <c r="J850" s="62"/>
      <c r="K850" s="81"/>
      <c r="L850" s="62"/>
      <c r="M850" s="62"/>
      <c r="N850" s="48"/>
      <c r="O850" s="89"/>
      <c r="P850" s="62"/>
      <c r="Q850" s="48"/>
      <c r="R850" s="26"/>
      <c r="S850" s="62"/>
      <c r="T850" s="48"/>
      <c r="U850" s="173"/>
      <c r="V850" s="38"/>
      <c r="W850" s="94"/>
      <c r="X850" s="38"/>
      <c r="Y850" s="38"/>
      <c r="Z850" s="38"/>
      <c r="AA850" s="38"/>
      <c r="AB850" s="38"/>
      <c r="AC850" s="38"/>
      <c r="AD850" s="38"/>
      <c r="AE850" s="38"/>
      <c r="AF850" s="38"/>
      <c r="AG850" s="38"/>
      <c r="AH850" s="38"/>
      <c r="AI850" s="38"/>
      <c r="AJ850" s="38"/>
    </row>
    <row r="851" spans="1:36">
      <c r="A851" s="96"/>
      <c r="B851" s="62"/>
      <c r="C851" s="62"/>
      <c r="D851" s="62"/>
      <c r="E851" s="89"/>
      <c r="F851" s="62"/>
      <c r="G851" s="48"/>
      <c r="H851" s="62"/>
      <c r="I851" s="48"/>
      <c r="J851" s="62"/>
      <c r="K851" s="81"/>
      <c r="L851" s="62"/>
      <c r="M851" s="62"/>
      <c r="N851" s="48"/>
      <c r="O851" s="89"/>
      <c r="P851" s="62"/>
      <c r="Q851" s="48"/>
      <c r="R851" s="26"/>
      <c r="S851" s="62"/>
      <c r="T851" s="48"/>
      <c r="U851" s="173"/>
      <c r="V851" s="38"/>
      <c r="W851" s="94"/>
      <c r="X851" s="38"/>
      <c r="Y851" s="38"/>
      <c r="Z851" s="38"/>
      <c r="AA851" s="38"/>
      <c r="AB851" s="38"/>
      <c r="AC851" s="38"/>
      <c r="AD851" s="38"/>
      <c r="AE851" s="38"/>
      <c r="AF851" s="38"/>
      <c r="AG851" s="38"/>
      <c r="AH851" s="38"/>
      <c r="AI851" s="38"/>
      <c r="AJ851" s="38"/>
    </row>
    <row r="852" spans="1:36">
      <c r="A852" s="96"/>
      <c r="B852" s="62"/>
      <c r="C852" s="62"/>
      <c r="D852" s="62"/>
      <c r="E852" s="89"/>
      <c r="F852" s="62"/>
      <c r="G852" s="48"/>
      <c r="H852" s="62"/>
      <c r="I852" s="48"/>
      <c r="J852" s="62"/>
      <c r="K852" s="81"/>
      <c r="L852" s="62"/>
      <c r="M852" s="62"/>
      <c r="N852" s="48"/>
      <c r="O852" s="89"/>
      <c r="P852" s="62"/>
      <c r="Q852" s="48"/>
      <c r="R852" s="26"/>
      <c r="S852" s="62"/>
      <c r="T852" s="48"/>
      <c r="U852" s="173"/>
      <c r="V852" s="38"/>
      <c r="W852" s="94"/>
      <c r="X852" s="38"/>
      <c r="Y852" s="38"/>
      <c r="Z852" s="38"/>
      <c r="AA852" s="38"/>
      <c r="AB852" s="38"/>
      <c r="AC852" s="38"/>
      <c r="AD852" s="38"/>
      <c r="AE852" s="38"/>
      <c r="AF852" s="38"/>
      <c r="AG852" s="38"/>
      <c r="AH852" s="38"/>
      <c r="AI852" s="38"/>
      <c r="AJ852" s="38"/>
    </row>
    <row r="853" spans="1:36">
      <c r="A853" s="96"/>
      <c r="B853" s="62"/>
      <c r="C853" s="62"/>
      <c r="D853" s="62"/>
      <c r="E853" s="89"/>
      <c r="F853" s="62"/>
      <c r="G853" s="48"/>
      <c r="H853" s="62"/>
      <c r="I853" s="48"/>
      <c r="J853" s="62"/>
      <c r="K853" s="81"/>
      <c r="L853" s="62"/>
      <c r="M853" s="62"/>
      <c r="N853" s="48"/>
      <c r="O853" s="89"/>
      <c r="P853" s="62"/>
      <c r="Q853" s="48"/>
      <c r="R853" s="26"/>
      <c r="S853" s="62"/>
      <c r="T853" s="48"/>
      <c r="U853" s="173"/>
      <c r="V853" s="38"/>
      <c r="W853" s="94"/>
      <c r="X853" s="38"/>
      <c r="Y853" s="38"/>
      <c r="Z853" s="38"/>
      <c r="AA853" s="38"/>
      <c r="AB853" s="38"/>
      <c r="AC853" s="38"/>
      <c r="AD853" s="38"/>
      <c r="AE853" s="38"/>
      <c r="AF853" s="38"/>
      <c r="AG853" s="38"/>
      <c r="AH853" s="38"/>
      <c r="AI853" s="38"/>
      <c r="AJ853" s="38"/>
    </row>
    <row r="854" spans="1:36">
      <c r="A854" s="96"/>
      <c r="B854" s="62"/>
      <c r="C854" s="62"/>
      <c r="D854" s="62"/>
      <c r="E854" s="89"/>
      <c r="F854" s="62"/>
      <c r="G854" s="48"/>
      <c r="H854" s="62"/>
      <c r="I854" s="48"/>
      <c r="J854" s="62"/>
      <c r="K854" s="81"/>
      <c r="L854" s="62"/>
      <c r="M854" s="62"/>
      <c r="N854" s="48"/>
      <c r="O854" s="89"/>
      <c r="P854" s="62"/>
      <c r="Q854" s="48"/>
      <c r="R854" s="26"/>
      <c r="S854" s="62"/>
      <c r="T854" s="48"/>
      <c r="U854" s="173"/>
      <c r="V854" s="38"/>
      <c r="W854" s="94"/>
      <c r="X854" s="38"/>
      <c r="Y854" s="38"/>
      <c r="Z854" s="38"/>
      <c r="AA854" s="38"/>
      <c r="AB854" s="38"/>
      <c r="AC854" s="38"/>
      <c r="AD854" s="38"/>
      <c r="AE854" s="38"/>
      <c r="AF854" s="38"/>
      <c r="AG854" s="38"/>
      <c r="AH854" s="38"/>
      <c r="AI854" s="38"/>
      <c r="AJ854" s="38"/>
    </row>
    <row r="855" spans="1:36">
      <c r="A855" s="96"/>
      <c r="B855" s="62"/>
      <c r="C855" s="62"/>
      <c r="D855" s="62"/>
      <c r="E855" s="89"/>
      <c r="F855" s="62"/>
      <c r="G855" s="48"/>
      <c r="H855" s="62"/>
      <c r="I855" s="48"/>
      <c r="J855" s="62"/>
      <c r="K855" s="81"/>
      <c r="L855" s="62"/>
      <c r="M855" s="62"/>
      <c r="N855" s="48"/>
      <c r="O855" s="89"/>
      <c r="P855" s="62"/>
      <c r="Q855" s="48"/>
      <c r="R855" s="26"/>
      <c r="S855" s="62"/>
      <c r="T855" s="48"/>
      <c r="U855" s="173"/>
      <c r="V855" s="38"/>
      <c r="W855" s="94"/>
      <c r="X855" s="38"/>
      <c r="Y855" s="38"/>
      <c r="Z855" s="38"/>
      <c r="AA855" s="38"/>
      <c r="AB855" s="38"/>
      <c r="AC855" s="38"/>
      <c r="AD855" s="38"/>
      <c r="AE855" s="38"/>
      <c r="AF855" s="38"/>
      <c r="AG855" s="38"/>
      <c r="AH855" s="38"/>
      <c r="AI855" s="38"/>
      <c r="AJ855" s="38"/>
    </row>
    <row r="856" spans="1:36">
      <c r="A856" s="96"/>
      <c r="B856" s="62"/>
      <c r="C856" s="62"/>
      <c r="D856" s="62"/>
      <c r="E856" s="89"/>
      <c r="F856" s="62"/>
      <c r="G856" s="48"/>
      <c r="H856" s="62"/>
      <c r="I856" s="48"/>
      <c r="J856" s="62"/>
      <c r="K856" s="81"/>
      <c r="L856" s="62"/>
      <c r="M856" s="62"/>
      <c r="N856" s="48"/>
      <c r="O856" s="89"/>
      <c r="P856" s="62"/>
      <c r="Q856" s="48"/>
      <c r="R856" s="26"/>
      <c r="S856" s="62"/>
      <c r="T856" s="48"/>
      <c r="U856" s="173"/>
      <c r="V856" s="38"/>
      <c r="W856" s="94"/>
      <c r="X856" s="38"/>
      <c r="Y856" s="38"/>
      <c r="Z856" s="38"/>
      <c r="AA856" s="38"/>
      <c r="AB856" s="38"/>
      <c r="AC856" s="38"/>
      <c r="AD856" s="38"/>
      <c r="AE856" s="38"/>
      <c r="AF856" s="38"/>
      <c r="AG856" s="38"/>
      <c r="AH856" s="38"/>
      <c r="AI856" s="38"/>
      <c r="AJ856" s="38"/>
    </row>
    <row r="857" spans="1:36">
      <c r="A857" s="96"/>
      <c r="B857" s="62"/>
      <c r="C857" s="62"/>
      <c r="D857" s="62"/>
      <c r="E857" s="89"/>
      <c r="F857" s="62"/>
      <c r="G857" s="48"/>
      <c r="H857" s="62"/>
      <c r="I857" s="48"/>
      <c r="J857" s="62"/>
      <c r="K857" s="81"/>
      <c r="L857" s="62"/>
      <c r="M857" s="62"/>
      <c r="N857" s="48"/>
      <c r="O857" s="89"/>
      <c r="P857" s="62"/>
      <c r="Q857" s="48"/>
      <c r="R857" s="26"/>
      <c r="S857" s="62"/>
      <c r="T857" s="48"/>
      <c r="U857" s="173"/>
      <c r="V857" s="38"/>
      <c r="W857" s="94"/>
      <c r="X857" s="38"/>
      <c r="Y857" s="38"/>
      <c r="Z857" s="38"/>
      <c r="AA857" s="38"/>
      <c r="AB857" s="38"/>
      <c r="AC857" s="38"/>
      <c r="AD857" s="38"/>
      <c r="AE857" s="38"/>
      <c r="AF857" s="38"/>
      <c r="AG857" s="38"/>
      <c r="AH857" s="38"/>
      <c r="AI857" s="38"/>
      <c r="AJ857" s="38"/>
    </row>
    <row r="858" spans="1:36">
      <c r="A858" s="96"/>
      <c r="B858" s="62"/>
      <c r="C858" s="62"/>
      <c r="D858" s="62"/>
      <c r="E858" s="89"/>
      <c r="F858" s="62"/>
      <c r="G858" s="48"/>
      <c r="H858" s="62"/>
      <c r="I858" s="48"/>
      <c r="J858" s="62"/>
      <c r="K858" s="81"/>
      <c r="L858" s="62"/>
      <c r="M858" s="62"/>
      <c r="N858" s="48"/>
      <c r="O858" s="89"/>
      <c r="P858" s="62"/>
      <c r="Q858" s="48"/>
      <c r="R858" s="26"/>
      <c r="S858" s="62"/>
      <c r="T858" s="48"/>
      <c r="U858" s="173"/>
      <c r="V858" s="38"/>
      <c r="W858" s="94"/>
      <c r="X858" s="38"/>
      <c r="Y858" s="38"/>
      <c r="Z858" s="38"/>
      <c r="AA858" s="38"/>
      <c r="AB858" s="38"/>
      <c r="AC858" s="38"/>
      <c r="AD858" s="38"/>
      <c r="AE858" s="38"/>
      <c r="AF858" s="38"/>
      <c r="AG858" s="38"/>
      <c r="AH858" s="38"/>
      <c r="AI858" s="38"/>
      <c r="AJ858" s="38"/>
    </row>
    <row r="859" spans="1:36">
      <c r="A859" s="96"/>
      <c r="B859" s="62"/>
      <c r="C859" s="62"/>
      <c r="D859" s="62"/>
      <c r="E859" s="89"/>
      <c r="F859" s="62"/>
      <c r="G859" s="48"/>
      <c r="H859" s="62"/>
      <c r="I859" s="48"/>
      <c r="J859" s="62"/>
      <c r="K859" s="81"/>
      <c r="L859" s="62"/>
      <c r="M859" s="62"/>
      <c r="N859" s="48"/>
      <c r="O859" s="89"/>
      <c r="P859" s="62"/>
      <c r="Q859" s="48"/>
      <c r="R859" s="26"/>
      <c r="S859" s="62"/>
      <c r="T859" s="48"/>
      <c r="U859" s="173"/>
      <c r="V859" s="38"/>
      <c r="W859" s="94"/>
      <c r="X859" s="38"/>
      <c r="Y859" s="38"/>
      <c r="Z859" s="38"/>
      <c r="AA859" s="38"/>
      <c r="AB859" s="38"/>
      <c r="AC859" s="38"/>
      <c r="AD859" s="38"/>
      <c r="AE859" s="38"/>
      <c r="AF859" s="38"/>
      <c r="AG859" s="38"/>
      <c r="AH859" s="38"/>
      <c r="AI859" s="38"/>
      <c r="AJ859" s="38"/>
    </row>
    <row r="860" spans="1:36">
      <c r="A860" s="96"/>
      <c r="B860" s="62"/>
      <c r="C860" s="62"/>
      <c r="D860" s="62"/>
      <c r="E860" s="89"/>
      <c r="F860" s="62"/>
      <c r="G860" s="48"/>
      <c r="H860" s="62"/>
      <c r="I860" s="48"/>
      <c r="J860" s="62"/>
      <c r="K860" s="81"/>
      <c r="L860" s="62"/>
      <c r="M860" s="62"/>
      <c r="N860" s="48"/>
      <c r="O860" s="89"/>
      <c r="P860" s="62"/>
      <c r="Q860" s="48"/>
      <c r="R860" s="26"/>
      <c r="S860" s="62"/>
      <c r="T860" s="48"/>
      <c r="U860" s="173"/>
      <c r="V860" s="38"/>
      <c r="W860" s="94"/>
      <c r="X860" s="38"/>
      <c r="Y860" s="38"/>
      <c r="Z860" s="38"/>
      <c r="AA860" s="38"/>
      <c r="AB860" s="38"/>
      <c r="AC860" s="38"/>
      <c r="AD860" s="38"/>
      <c r="AE860" s="38"/>
      <c r="AF860" s="38"/>
      <c r="AG860" s="38"/>
      <c r="AH860" s="38"/>
      <c r="AI860" s="38"/>
      <c r="AJ860" s="38"/>
    </row>
    <row r="861" spans="1:36">
      <c r="A861" s="96"/>
      <c r="B861" s="62"/>
      <c r="C861" s="62"/>
      <c r="D861" s="62"/>
      <c r="E861" s="89"/>
      <c r="F861" s="62"/>
      <c r="G861" s="48"/>
      <c r="H861" s="62"/>
      <c r="I861" s="48"/>
      <c r="J861" s="62"/>
      <c r="K861" s="81"/>
      <c r="L861" s="62"/>
      <c r="M861" s="62"/>
      <c r="N861" s="48"/>
      <c r="O861" s="89"/>
      <c r="P861" s="62"/>
      <c r="Q861" s="48"/>
      <c r="R861" s="26"/>
      <c r="S861" s="62"/>
      <c r="T861" s="48"/>
      <c r="U861" s="173"/>
      <c r="V861" s="38"/>
      <c r="W861" s="94"/>
      <c r="X861" s="38"/>
      <c r="Y861" s="38"/>
      <c r="Z861" s="38"/>
      <c r="AA861" s="38"/>
      <c r="AB861" s="38"/>
      <c r="AC861" s="38"/>
      <c r="AD861" s="38"/>
      <c r="AE861" s="38"/>
      <c r="AF861" s="38"/>
      <c r="AG861" s="38"/>
      <c r="AH861" s="38"/>
      <c r="AI861" s="38"/>
      <c r="AJ861" s="38"/>
    </row>
    <row r="862" spans="1:36">
      <c r="A862" s="96"/>
      <c r="B862" s="62"/>
      <c r="C862" s="62"/>
      <c r="D862" s="62"/>
      <c r="E862" s="89"/>
      <c r="F862" s="62"/>
      <c r="G862" s="48"/>
      <c r="H862" s="62"/>
      <c r="I862" s="48"/>
      <c r="J862" s="62"/>
      <c r="K862" s="81"/>
      <c r="L862" s="62"/>
      <c r="M862" s="62"/>
      <c r="N862" s="48"/>
      <c r="O862" s="89"/>
      <c r="P862" s="62"/>
      <c r="Q862" s="48"/>
      <c r="R862" s="26"/>
      <c r="S862" s="62"/>
      <c r="T862" s="48"/>
      <c r="U862" s="173"/>
      <c r="V862" s="38"/>
      <c r="W862" s="94"/>
      <c r="X862" s="38"/>
      <c r="Y862" s="38"/>
      <c r="Z862" s="38"/>
      <c r="AA862" s="38"/>
      <c r="AB862" s="38"/>
      <c r="AC862" s="38"/>
      <c r="AD862" s="38"/>
      <c r="AE862" s="38"/>
      <c r="AF862" s="38"/>
      <c r="AG862" s="38"/>
      <c r="AH862" s="38"/>
      <c r="AI862" s="38"/>
      <c r="AJ862" s="38"/>
    </row>
    <row r="863" spans="1:36">
      <c r="A863" s="96"/>
      <c r="B863" s="62"/>
      <c r="C863" s="62"/>
      <c r="D863" s="62"/>
      <c r="E863" s="89"/>
      <c r="F863" s="62"/>
      <c r="G863" s="48"/>
      <c r="H863" s="62"/>
      <c r="I863" s="48"/>
      <c r="J863" s="62"/>
      <c r="K863" s="81"/>
      <c r="L863" s="62"/>
      <c r="M863" s="62"/>
      <c r="N863" s="48"/>
      <c r="O863" s="89"/>
      <c r="P863" s="62"/>
      <c r="Q863" s="48"/>
      <c r="R863" s="26"/>
      <c r="S863" s="62"/>
      <c r="T863" s="48"/>
      <c r="U863" s="173"/>
      <c r="V863" s="38"/>
      <c r="W863" s="94"/>
      <c r="X863" s="38"/>
      <c r="Y863" s="38"/>
      <c r="Z863" s="38"/>
      <c r="AA863" s="38"/>
      <c r="AB863" s="38"/>
      <c r="AC863" s="38"/>
      <c r="AD863" s="38"/>
      <c r="AE863" s="38"/>
      <c r="AF863" s="38"/>
      <c r="AG863" s="38"/>
      <c r="AH863" s="38"/>
      <c r="AI863" s="38"/>
      <c r="AJ863" s="38"/>
    </row>
    <row r="864" spans="1:36">
      <c r="A864" s="96"/>
      <c r="B864" s="62"/>
      <c r="C864" s="62"/>
      <c r="D864" s="62"/>
      <c r="E864" s="89"/>
      <c r="F864" s="62"/>
      <c r="G864" s="48"/>
      <c r="H864" s="62"/>
      <c r="I864" s="48"/>
      <c r="J864" s="62"/>
      <c r="K864" s="81"/>
      <c r="L864" s="62"/>
      <c r="M864" s="62"/>
      <c r="N864" s="48"/>
      <c r="O864" s="89"/>
      <c r="P864" s="62"/>
      <c r="Q864" s="48"/>
      <c r="R864" s="26"/>
      <c r="S864" s="62"/>
      <c r="T864" s="48"/>
      <c r="U864" s="173"/>
      <c r="V864" s="38"/>
      <c r="W864" s="94"/>
      <c r="X864" s="38"/>
      <c r="Y864" s="38"/>
      <c r="Z864" s="38"/>
      <c r="AA864" s="38"/>
      <c r="AB864" s="38"/>
      <c r="AC864" s="38"/>
      <c r="AD864" s="38"/>
      <c r="AE864" s="38"/>
      <c r="AF864" s="38"/>
      <c r="AG864" s="38"/>
      <c r="AH864" s="38"/>
      <c r="AI864" s="38"/>
      <c r="AJ864" s="38"/>
    </row>
    <row r="865" spans="1:36">
      <c r="A865" s="96"/>
      <c r="B865" s="62"/>
      <c r="C865" s="62"/>
      <c r="D865" s="62"/>
      <c r="E865" s="89"/>
      <c r="F865" s="62"/>
      <c r="G865" s="48"/>
      <c r="H865" s="62"/>
      <c r="I865" s="48"/>
      <c r="J865" s="62"/>
      <c r="K865" s="81"/>
      <c r="L865" s="62"/>
      <c r="M865" s="62"/>
      <c r="N865" s="48"/>
      <c r="O865" s="89"/>
      <c r="P865" s="62"/>
      <c r="Q865" s="48"/>
      <c r="R865" s="26"/>
      <c r="S865" s="62"/>
      <c r="T865" s="48"/>
      <c r="U865" s="173"/>
      <c r="V865" s="38"/>
      <c r="W865" s="94"/>
      <c r="X865" s="38"/>
      <c r="Y865" s="38"/>
      <c r="Z865" s="38"/>
      <c r="AA865" s="38"/>
      <c r="AB865" s="38"/>
      <c r="AC865" s="38"/>
      <c r="AD865" s="38"/>
      <c r="AE865" s="38"/>
      <c r="AF865" s="38"/>
      <c r="AG865" s="38"/>
      <c r="AH865" s="38"/>
      <c r="AI865" s="38"/>
      <c r="AJ865" s="38"/>
    </row>
    <row r="866" spans="1:36">
      <c r="A866" s="96"/>
      <c r="B866" s="62"/>
      <c r="C866" s="62"/>
      <c r="D866" s="62"/>
      <c r="E866" s="89"/>
      <c r="F866" s="62"/>
      <c r="G866" s="48"/>
      <c r="H866" s="62"/>
      <c r="I866" s="48"/>
      <c r="J866" s="62"/>
      <c r="K866" s="81"/>
      <c r="L866" s="62"/>
      <c r="M866" s="62"/>
      <c r="N866" s="48"/>
      <c r="O866" s="89"/>
      <c r="P866" s="62"/>
      <c r="Q866" s="48"/>
      <c r="R866" s="26"/>
      <c r="S866" s="62"/>
      <c r="T866" s="48"/>
      <c r="U866" s="173"/>
      <c r="V866" s="38"/>
      <c r="W866" s="94"/>
      <c r="X866" s="38"/>
      <c r="Y866" s="38"/>
      <c r="Z866" s="38"/>
      <c r="AA866" s="38"/>
      <c r="AB866" s="38"/>
      <c r="AC866" s="38"/>
      <c r="AD866" s="38"/>
      <c r="AE866" s="38"/>
      <c r="AF866" s="38"/>
      <c r="AG866" s="38"/>
      <c r="AH866" s="38"/>
      <c r="AI866" s="38"/>
      <c r="AJ866" s="38"/>
    </row>
    <row r="867" spans="1:36">
      <c r="A867" s="96"/>
      <c r="B867" s="62"/>
      <c r="C867" s="62"/>
      <c r="D867" s="62"/>
      <c r="E867" s="89"/>
      <c r="F867" s="62"/>
      <c r="G867" s="48"/>
      <c r="H867" s="62"/>
      <c r="I867" s="48"/>
      <c r="J867" s="62"/>
      <c r="K867" s="81"/>
      <c r="L867" s="62"/>
      <c r="M867" s="62"/>
      <c r="N867" s="48"/>
      <c r="O867" s="89"/>
      <c r="P867" s="62"/>
      <c r="Q867" s="48"/>
      <c r="R867" s="26"/>
      <c r="S867" s="62"/>
      <c r="T867" s="48"/>
      <c r="U867" s="173"/>
      <c r="V867" s="38"/>
      <c r="W867" s="94"/>
      <c r="X867" s="38"/>
      <c r="Y867" s="38"/>
      <c r="Z867" s="38"/>
      <c r="AA867" s="38"/>
      <c r="AB867" s="38"/>
      <c r="AC867" s="38"/>
      <c r="AD867" s="38"/>
      <c r="AE867" s="38"/>
      <c r="AF867" s="38"/>
      <c r="AG867" s="38"/>
      <c r="AH867" s="38"/>
      <c r="AI867" s="38"/>
      <c r="AJ867" s="38"/>
    </row>
    <row r="868" spans="1:36">
      <c r="A868" s="96"/>
      <c r="B868" s="62"/>
      <c r="C868" s="62"/>
      <c r="D868" s="62"/>
      <c r="E868" s="89"/>
      <c r="F868" s="62"/>
      <c r="G868" s="48"/>
      <c r="H868" s="62"/>
      <c r="I868" s="48"/>
      <c r="J868" s="62"/>
      <c r="K868" s="81"/>
      <c r="L868" s="62"/>
      <c r="M868" s="62"/>
      <c r="N868" s="48"/>
      <c r="O868" s="89"/>
      <c r="P868" s="62"/>
      <c r="Q868" s="48"/>
      <c r="R868" s="26"/>
      <c r="S868" s="62"/>
      <c r="T868" s="48"/>
      <c r="U868" s="173"/>
      <c r="V868" s="38"/>
      <c r="W868" s="94"/>
      <c r="X868" s="38"/>
      <c r="Y868" s="38"/>
      <c r="Z868" s="38"/>
      <c r="AA868" s="38"/>
      <c r="AB868" s="38"/>
      <c r="AC868" s="38"/>
      <c r="AD868" s="38"/>
      <c r="AE868" s="38"/>
      <c r="AF868" s="38"/>
      <c r="AG868" s="38"/>
      <c r="AH868" s="38"/>
      <c r="AI868" s="38"/>
      <c r="AJ868" s="38"/>
    </row>
    <row r="869" spans="1:36">
      <c r="A869" s="96"/>
      <c r="B869" s="62"/>
      <c r="C869" s="62"/>
      <c r="D869" s="62"/>
      <c r="E869" s="89"/>
      <c r="F869" s="62"/>
      <c r="G869" s="48"/>
      <c r="H869" s="62"/>
      <c r="I869" s="48"/>
      <c r="J869" s="62"/>
      <c r="K869" s="81"/>
      <c r="L869" s="62"/>
      <c r="M869" s="62"/>
      <c r="N869" s="48"/>
      <c r="O869" s="89"/>
      <c r="P869" s="62"/>
      <c r="Q869" s="48"/>
      <c r="R869" s="26"/>
      <c r="S869" s="62"/>
      <c r="T869" s="48"/>
      <c r="U869" s="173"/>
      <c r="V869" s="38"/>
      <c r="W869" s="94"/>
      <c r="X869" s="38"/>
      <c r="Y869" s="38"/>
      <c r="Z869" s="38"/>
      <c r="AA869" s="38"/>
      <c r="AB869" s="38"/>
      <c r="AC869" s="38"/>
      <c r="AD869" s="38"/>
      <c r="AE869" s="38"/>
      <c r="AF869" s="38"/>
      <c r="AG869" s="38"/>
      <c r="AH869" s="38"/>
      <c r="AI869" s="38"/>
      <c r="AJ869" s="38"/>
    </row>
    <row r="870" spans="1:36">
      <c r="A870" s="96"/>
      <c r="B870" s="62"/>
      <c r="C870" s="62"/>
      <c r="D870" s="62"/>
      <c r="E870" s="89"/>
      <c r="F870" s="62"/>
      <c r="G870" s="48"/>
      <c r="H870" s="62"/>
      <c r="I870" s="48"/>
      <c r="J870" s="62"/>
      <c r="K870" s="81"/>
      <c r="L870" s="62"/>
      <c r="M870" s="62"/>
      <c r="N870" s="48"/>
      <c r="O870" s="89"/>
      <c r="P870" s="62"/>
      <c r="Q870" s="48"/>
      <c r="R870" s="26"/>
      <c r="S870" s="62"/>
      <c r="T870" s="48"/>
      <c r="U870" s="173"/>
      <c r="V870" s="38"/>
      <c r="W870" s="94"/>
      <c r="X870" s="38"/>
      <c r="Y870" s="38"/>
      <c r="Z870" s="38"/>
      <c r="AA870" s="38"/>
      <c r="AB870" s="38"/>
      <c r="AC870" s="38"/>
      <c r="AD870" s="38"/>
      <c r="AE870" s="38"/>
      <c r="AF870" s="38"/>
      <c r="AG870" s="38"/>
      <c r="AH870" s="38"/>
      <c r="AI870" s="38"/>
      <c r="AJ870" s="38"/>
    </row>
    <row r="871" spans="1:36">
      <c r="A871" s="96"/>
      <c r="B871" s="62"/>
      <c r="C871" s="62"/>
      <c r="D871" s="62"/>
      <c r="E871" s="89"/>
      <c r="F871" s="62"/>
      <c r="G871" s="48"/>
      <c r="H871" s="62"/>
      <c r="I871" s="48"/>
      <c r="J871" s="62"/>
      <c r="K871" s="81"/>
      <c r="L871" s="62"/>
      <c r="M871" s="62"/>
      <c r="N871" s="48"/>
      <c r="O871" s="89"/>
      <c r="P871" s="62"/>
      <c r="Q871" s="48"/>
      <c r="R871" s="26"/>
      <c r="S871" s="62"/>
      <c r="T871" s="48"/>
      <c r="U871" s="173"/>
      <c r="V871" s="38"/>
      <c r="W871" s="94"/>
      <c r="X871" s="38"/>
      <c r="Y871" s="38"/>
      <c r="Z871" s="38"/>
      <c r="AA871" s="38"/>
      <c r="AB871" s="38"/>
      <c r="AC871" s="38"/>
      <c r="AD871" s="38"/>
      <c r="AE871" s="38"/>
      <c r="AF871" s="38"/>
      <c r="AG871" s="38"/>
      <c r="AH871" s="38"/>
      <c r="AI871" s="38"/>
      <c r="AJ871" s="38"/>
    </row>
    <row r="872" spans="1:36">
      <c r="A872" s="96"/>
      <c r="B872" s="62"/>
      <c r="C872" s="62"/>
      <c r="D872" s="62"/>
      <c r="E872" s="89"/>
      <c r="F872" s="62"/>
      <c r="G872" s="48"/>
      <c r="H872" s="62"/>
      <c r="I872" s="48"/>
      <c r="J872" s="62"/>
      <c r="K872" s="81"/>
      <c r="L872" s="62"/>
      <c r="M872" s="62"/>
      <c r="N872" s="48"/>
      <c r="O872" s="89"/>
      <c r="P872" s="62"/>
      <c r="Q872" s="48"/>
      <c r="R872" s="26"/>
      <c r="S872" s="62"/>
      <c r="T872" s="48"/>
      <c r="U872" s="173"/>
      <c r="V872" s="38"/>
      <c r="W872" s="94"/>
      <c r="X872" s="38"/>
      <c r="Y872" s="38"/>
      <c r="Z872" s="38"/>
      <c r="AA872" s="38"/>
      <c r="AB872" s="38"/>
      <c r="AC872" s="38"/>
      <c r="AD872" s="38"/>
      <c r="AE872" s="38"/>
      <c r="AF872" s="38"/>
      <c r="AG872" s="38"/>
      <c r="AH872" s="38"/>
      <c r="AI872" s="38"/>
      <c r="AJ872" s="38"/>
    </row>
    <row r="873" spans="1:36">
      <c r="A873" s="96"/>
      <c r="B873" s="62"/>
      <c r="C873" s="62"/>
      <c r="D873" s="62"/>
      <c r="E873" s="89"/>
      <c r="F873" s="62"/>
      <c r="G873" s="48"/>
      <c r="H873" s="62"/>
      <c r="I873" s="48"/>
      <c r="J873" s="62"/>
      <c r="K873" s="81"/>
      <c r="L873" s="62"/>
      <c r="M873" s="62"/>
      <c r="N873" s="48"/>
      <c r="O873" s="89"/>
      <c r="P873" s="62"/>
      <c r="Q873" s="48"/>
      <c r="R873" s="26"/>
      <c r="S873" s="62"/>
      <c r="T873" s="48"/>
      <c r="U873" s="173"/>
      <c r="V873" s="38"/>
      <c r="W873" s="94"/>
      <c r="X873" s="38"/>
      <c r="Y873" s="38"/>
      <c r="Z873" s="38"/>
      <c r="AA873" s="38"/>
      <c r="AB873" s="38"/>
      <c r="AC873" s="38"/>
      <c r="AD873" s="38"/>
      <c r="AE873" s="38"/>
      <c r="AF873" s="38"/>
      <c r="AG873" s="38"/>
      <c r="AH873" s="38"/>
      <c r="AI873" s="38"/>
      <c r="AJ873" s="38"/>
    </row>
    <row r="874" spans="1:36">
      <c r="A874" s="96"/>
      <c r="B874" s="62"/>
      <c r="C874" s="62"/>
      <c r="D874" s="62"/>
      <c r="E874" s="89"/>
      <c r="F874" s="62"/>
      <c r="G874" s="48"/>
      <c r="H874" s="62"/>
      <c r="I874" s="48"/>
      <c r="J874" s="62"/>
      <c r="K874" s="81"/>
      <c r="L874" s="62"/>
      <c r="M874" s="62"/>
      <c r="N874" s="48"/>
      <c r="O874" s="89"/>
      <c r="P874" s="62"/>
      <c r="Q874" s="48"/>
      <c r="R874" s="26"/>
      <c r="S874" s="62"/>
      <c r="T874" s="48"/>
      <c r="U874" s="173"/>
      <c r="V874" s="38"/>
      <c r="W874" s="94"/>
      <c r="X874" s="38"/>
      <c r="Y874" s="38"/>
      <c r="Z874" s="38"/>
      <c r="AA874" s="38"/>
      <c r="AB874" s="38"/>
      <c r="AC874" s="38"/>
      <c r="AD874" s="38"/>
      <c r="AE874" s="38"/>
      <c r="AF874" s="38"/>
      <c r="AG874" s="38"/>
      <c r="AH874" s="38"/>
      <c r="AI874" s="38"/>
      <c r="AJ874" s="38"/>
    </row>
    <row r="875" spans="1:36">
      <c r="A875" s="96"/>
      <c r="B875" s="62"/>
      <c r="C875" s="62"/>
      <c r="D875" s="62"/>
      <c r="E875" s="89"/>
      <c r="F875" s="62"/>
      <c r="G875" s="48"/>
      <c r="H875" s="62"/>
      <c r="I875" s="48"/>
      <c r="J875" s="62"/>
      <c r="K875" s="81"/>
      <c r="L875" s="62"/>
      <c r="M875" s="62"/>
      <c r="N875" s="48"/>
      <c r="O875" s="89"/>
      <c r="P875" s="62"/>
      <c r="Q875" s="48"/>
      <c r="R875" s="26"/>
      <c r="S875" s="62"/>
      <c r="T875" s="48"/>
      <c r="U875" s="173"/>
      <c r="V875" s="38"/>
      <c r="W875" s="94"/>
      <c r="X875" s="38"/>
      <c r="Y875" s="38"/>
      <c r="Z875" s="38"/>
      <c r="AA875" s="38"/>
      <c r="AB875" s="38"/>
      <c r="AC875" s="38"/>
      <c r="AD875" s="38"/>
      <c r="AE875" s="38"/>
      <c r="AF875" s="38"/>
      <c r="AG875" s="38"/>
      <c r="AH875" s="38"/>
      <c r="AI875" s="38"/>
      <c r="AJ875" s="38"/>
    </row>
    <row r="876" spans="1:36">
      <c r="A876" s="96"/>
      <c r="B876" s="62"/>
      <c r="C876" s="62"/>
      <c r="D876" s="62"/>
      <c r="E876" s="89"/>
      <c r="F876" s="62"/>
      <c r="G876" s="48"/>
      <c r="H876" s="62"/>
      <c r="I876" s="48"/>
      <c r="J876" s="62"/>
      <c r="K876" s="81"/>
      <c r="L876" s="62"/>
      <c r="M876" s="62"/>
      <c r="N876" s="48"/>
      <c r="O876" s="89"/>
      <c r="P876" s="62"/>
      <c r="Q876" s="48"/>
      <c r="R876" s="26"/>
      <c r="S876" s="62"/>
      <c r="T876" s="48"/>
      <c r="U876" s="173"/>
      <c r="V876" s="38"/>
      <c r="W876" s="94"/>
      <c r="X876" s="38"/>
      <c r="Y876" s="38"/>
      <c r="Z876" s="38"/>
      <c r="AA876" s="38"/>
      <c r="AB876" s="38"/>
      <c r="AC876" s="38"/>
      <c r="AD876" s="38"/>
      <c r="AE876" s="38"/>
      <c r="AF876" s="38"/>
      <c r="AG876" s="38"/>
      <c r="AH876" s="38"/>
      <c r="AI876" s="38"/>
      <c r="AJ876" s="38"/>
    </row>
    <row r="877" spans="1:36">
      <c r="A877" s="96"/>
      <c r="B877" s="62"/>
      <c r="C877" s="62"/>
      <c r="D877" s="62"/>
      <c r="E877" s="89"/>
      <c r="F877" s="62"/>
      <c r="G877" s="48"/>
      <c r="H877" s="62"/>
      <c r="I877" s="48"/>
      <c r="J877" s="62"/>
      <c r="K877" s="81"/>
      <c r="L877" s="62"/>
      <c r="M877" s="62"/>
      <c r="N877" s="48"/>
      <c r="O877" s="89"/>
      <c r="P877" s="62"/>
      <c r="Q877" s="48"/>
      <c r="R877" s="26"/>
      <c r="S877" s="62"/>
      <c r="T877" s="48"/>
      <c r="U877" s="173"/>
      <c r="V877" s="38"/>
      <c r="W877" s="94"/>
      <c r="X877" s="38"/>
      <c r="Y877" s="38"/>
      <c r="Z877" s="38"/>
      <c r="AA877" s="38"/>
      <c r="AB877" s="38"/>
      <c r="AC877" s="38"/>
      <c r="AD877" s="38"/>
      <c r="AE877" s="38"/>
      <c r="AF877" s="38"/>
      <c r="AG877" s="38"/>
      <c r="AH877" s="38"/>
      <c r="AI877" s="38"/>
      <c r="AJ877" s="38"/>
    </row>
    <row r="878" spans="1:36">
      <c r="A878" s="96"/>
      <c r="B878" s="62"/>
      <c r="C878" s="62"/>
      <c r="D878" s="62"/>
      <c r="E878" s="89"/>
      <c r="F878" s="62"/>
      <c r="G878" s="48"/>
      <c r="H878" s="62"/>
      <c r="I878" s="48"/>
      <c r="J878" s="62"/>
      <c r="K878" s="81"/>
      <c r="L878" s="62"/>
      <c r="M878" s="62"/>
      <c r="N878" s="48"/>
      <c r="O878" s="89"/>
      <c r="P878" s="62"/>
      <c r="Q878" s="48"/>
      <c r="R878" s="26"/>
      <c r="S878" s="62"/>
      <c r="T878" s="48"/>
      <c r="U878" s="173"/>
      <c r="V878" s="38"/>
      <c r="W878" s="94"/>
      <c r="X878" s="38"/>
      <c r="Y878" s="38"/>
      <c r="Z878" s="38"/>
      <c r="AA878" s="38"/>
      <c r="AB878" s="38"/>
      <c r="AC878" s="38"/>
      <c r="AD878" s="38"/>
      <c r="AE878" s="38"/>
      <c r="AF878" s="38"/>
      <c r="AG878" s="38"/>
      <c r="AH878" s="38"/>
      <c r="AI878" s="38"/>
      <c r="AJ878" s="38"/>
    </row>
    <row r="879" spans="1:36">
      <c r="A879" s="96"/>
      <c r="B879" s="62"/>
      <c r="C879" s="62"/>
      <c r="D879" s="62"/>
      <c r="E879" s="89"/>
      <c r="F879" s="62"/>
      <c r="G879" s="48"/>
      <c r="H879" s="62"/>
      <c r="I879" s="48"/>
      <c r="J879" s="62"/>
      <c r="K879" s="81"/>
      <c r="L879" s="62"/>
      <c r="M879" s="62"/>
      <c r="N879" s="48"/>
      <c r="O879" s="89"/>
      <c r="P879" s="62"/>
      <c r="Q879" s="48"/>
      <c r="R879" s="26"/>
      <c r="S879" s="62"/>
      <c r="T879" s="48"/>
      <c r="U879" s="173"/>
      <c r="V879" s="38"/>
      <c r="W879" s="94"/>
      <c r="X879" s="38"/>
      <c r="Y879" s="38"/>
      <c r="Z879" s="38"/>
      <c r="AA879" s="38"/>
      <c r="AB879" s="38"/>
      <c r="AC879" s="38"/>
      <c r="AD879" s="38"/>
      <c r="AE879" s="38"/>
      <c r="AF879" s="38"/>
      <c r="AG879" s="38"/>
      <c r="AH879" s="38"/>
      <c r="AI879" s="38"/>
      <c r="AJ879" s="38"/>
    </row>
    <row r="880" spans="1:36">
      <c r="A880" s="96"/>
      <c r="B880" s="62"/>
      <c r="C880" s="62"/>
      <c r="D880" s="62"/>
      <c r="E880" s="89"/>
      <c r="F880" s="62"/>
      <c r="G880" s="48"/>
      <c r="H880" s="62"/>
      <c r="I880" s="48"/>
      <c r="J880" s="62"/>
      <c r="K880" s="81"/>
      <c r="L880" s="62"/>
      <c r="M880" s="62"/>
      <c r="N880" s="48"/>
      <c r="O880" s="89"/>
      <c r="P880" s="62"/>
      <c r="Q880" s="48"/>
      <c r="R880" s="26"/>
      <c r="S880" s="62"/>
      <c r="T880" s="48"/>
      <c r="U880" s="173"/>
      <c r="V880" s="38"/>
      <c r="W880" s="94"/>
      <c r="X880" s="38"/>
      <c r="Y880" s="38"/>
      <c r="Z880" s="38"/>
      <c r="AA880" s="38"/>
      <c r="AB880" s="38"/>
      <c r="AC880" s="38"/>
      <c r="AD880" s="38"/>
      <c r="AE880" s="38"/>
      <c r="AF880" s="38"/>
      <c r="AG880" s="38"/>
      <c r="AH880" s="38"/>
      <c r="AI880" s="38"/>
      <c r="AJ880" s="38"/>
    </row>
    <row r="881" spans="1:36">
      <c r="A881" s="96"/>
      <c r="B881" s="62"/>
      <c r="C881" s="62"/>
      <c r="D881" s="62"/>
      <c r="E881" s="89"/>
      <c r="F881" s="62"/>
      <c r="G881" s="48"/>
      <c r="H881" s="62"/>
      <c r="I881" s="48"/>
      <c r="J881" s="62"/>
      <c r="K881" s="81"/>
      <c r="L881" s="62"/>
      <c r="M881" s="62"/>
      <c r="N881" s="48"/>
      <c r="O881" s="89"/>
      <c r="P881" s="62"/>
      <c r="Q881" s="48"/>
      <c r="R881" s="26"/>
      <c r="S881" s="62"/>
      <c r="T881" s="48"/>
      <c r="U881" s="173"/>
      <c r="V881" s="38"/>
      <c r="W881" s="94"/>
      <c r="X881" s="38"/>
      <c r="Y881" s="38"/>
      <c r="Z881" s="38"/>
      <c r="AA881" s="38"/>
      <c r="AB881" s="38"/>
      <c r="AC881" s="38"/>
      <c r="AD881" s="38"/>
      <c r="AE881" s="38"/>
      <c r="AF881" s="38"/>
      <c r="AG881" s="38"/>
      <c r="AH881" s="38"/>
      <c r="AI881" s="38"/>
      <c r="AJ881" s="38"/>
    </row>
    <row r="882" spans="1:36">
      <c r="A882" s="96"/>
      <c r="B882" s="62"/>
      <c r="C882" s="62"/>
      <c r="D882" s="62"/>
      <c r="E882" s="89"/>
      <c r="F882" s="62"/>
      <c r="G882" s="48"/>
      <c r="H882" s="62"/>
      <c r="I882" s="48"/>
      <c r="J882" s="62"/>
      <c r="K882" s="81"/>
      <c r="L882" s="62"/>
      <c r="M882" s="62"/>
      <c r="N882" s="48"/>
      <c r="O882" s="89"/>
      <c r="P882" s="62"/>
      <c r="Q882" s="48"/>
      <c r="R882" s="26"/>
      <c r="S882" s="62"/>
      <c r="T882" s="48"/>
      <c r="U882" s="173"/>
      <c r="V882" s="38"/>
      <c r="W882" s="94"/>
      <c r="X882" s="38"/>
      <c r="Y882" s="38"/>
      <c r="Z882" s="38"/>
      <c r="AA882" s="38"/>
      <c r="AB882" s="38"/>
      <c r="AC882" s="38"/>
      <c r="AD882" s="38"/>
      <c r="AE882" s="38"/>
      <c r="AF882" s="38"/>
      <c r="AG882" s="38"/>
      <c r="AH882" s="38"/>
      <c r="AI882" s="38"/>
      <c r="AJ882" s="38"/>
    </row>
    <row r="883" spans="1:36">
      <c r="A883" s="96"/>
      <c r="B883" s="62"/>
      <c r="C883" s="62"/>
      <c r="D883" s="62"/>
      <c r="E883" s="89"/>
      <c r="F883" s="62"/>
      <c r="G883" s="48"/>
      <c r="H883" s="62"/>
      <c r="I883" s="48"/>
      <c r="J883" s="62"/>
      <c r="K883" s="81"/>
      <c r="L883" s="62"/>
      <c r="M883" s="62"/>
      <c r="N883" s="48"/>
      <c r="O883" s="89"/>
      <c r="P883" s="62"/>
      <c r="Q883" s="48"/>
      <c r="R883" s="26"/>
      <c r="S883" s="62"/>
      <c r="T883" s="48"/>
      <c r="U883" s="173"/>
      <c r="V883" s="38"/>
      <c r="W883" s="94"/>
      <c r="X883" s="38"/>
      <c r="Y883" s="38"/>
      <c r="Z883" s="38"/>
      <c r="AA883" s="38"/>
      <c r="AB883" s="38"/>
      <c r="AC883" s="38"/>
      <c r="AD883" s="38"/>
      <c r="AE883" s="38"/>
      <c r="AF883" s="38"/>
      <c r="AG883" s="38"/>
      <c r="AH883" s="38"/>
      <c r="AI883" s="38"/>
      <c r="AJ883" s="38"/>
    </row>
    <row r="884" spans="1:36">
      <c r="A884" s="96"/>
      <c r="B884" s="62"/>
      <c r="C884" s="62"/>
      <c r="D884" s="62"/>
      <c r="E884" s="89"/>
      <c r="F884" s="62"/>
      <c r="G884" s="48"/>
      <c r="H884" s="62"/>
      <c r="I884" s="48"/>
      <c r="J884" s="62"/>
      <c r="K884" s="81"/>
      <c r="L884" s="62"/>
      <c r="M884" s="62"/>
      <c r="N884" s="48"/>
      <c r="O884" s="89"/>
      <c r="P884" s="62"/>
      <c r="Q884" s="48"/>
      <c r="R884" s="26"/>
      <c r="S884" s="62"/>
      <c r="T884" s="48"/>
      <c r="U884" s="173"/>
      <c r="V884" s="38"/>
      <c r="W884" s="94"/>
      <c r="X884" s="38"/>
      <c r="Y884" s="38"/>
      <c r="Z884" s="38"/>
      <c r="AA884" s="38"/>
      <c r="AB884" s="38"/>
      <c r="AC884" s="38"/>
      <c r="AD884" s="38"/>
      <c r="AE884" s="38"/>
      <c r="AF884" s="38"/>
      <c r="AG884" s="38"/>
      <c r="AH884" s="38"/>
      <c r="AI884" s="38"/>
      <c r="AJ884" s="38"/>
    </row>
    <row r="885" spans="1:36">
      <c r="A885" s="96"/>
      <c r="B885" s="62"/>
      <c r="C885" s="62"/>
      <c r="D885" s="62"/>
      <c r="E885" s="89"/>
      <c r="F885" s="62"/>
      <c r="G885" s="48"/>
      <c r="H885" s="62"/>
      <c r="I885" s="48"/>
      <c r="J885" s="62"/>
      <c r="K885" s="81"/>
      <c r="L885" s="62"/>
      <c r="M885" s="62"/>
      <c r="N885" s="48"/>
      <c r="O885" s="89"/>
      <c r="P885" s="62"/>
      <c r="Q885" s="48"/>
      <c r="R885" s="26"/>
      <c r="S885" s="62"/>
      <c r="T885" s="48"/>
      <c r="U885" s="173"/>
      <c r="V885" s="38"/>
      <c r="W885" s="94"/>
      <c r="X885" s="38"/>
      <c r="Y885" s="38"/>
      <c r="Z885" s="38"/>
      <c r="AA885" s="38"/>
      <c r="AB885" s="38"/>
      <c r="AC885" s="38"/>
      <c r="AD885" s="38"/>
      <c r="AE885" s="38"/>
      <c r="AF885" s="38"/>
      <c r="AG885" s="38"/>
      <c r="AH885" s="38"/>
      <c r="AI885" s="38"/>
      <c r="AJ885" s="38"/>
    </row>
    <row r="886" spans="1:36">
      <c r="A886" s="96"/>
      <c r="B886" s="62"/>
      <c r="C886" s="62"/>
      <c r="D886" s="62"/>
      <c r="E886" s="89"/>
      <c r="F886" s="62"/>
      <c r="G886" s="48"/>
      <c r="H886" s="62"/>
      <c r="I886" s="48"/>
      <c r="J886" s="62"/>
      <c r="K886" s="81"/>
      <c r="L886" s="62"/>
      <c r="M886" s="62"/>
      <c r="N886" s="48"/>
      <c r="O886" s="89"/>
      <c r="P886" s="62"/>
      <c r="Q886" s="48"/>
      <c r="R886" s="26"/>
      <c r="S886" s="62"/>
      <c r="T886" s="48"/>
      <c r="U886" s="173"/>
      <c r="V886" s="38"/>
      <c r="W886" s="94"/>
      <c r="X886" s="38"/>
      <c r="Y886" s="38"/>
      <c r="Z886" s="38"/>
      <c r="AA886" s="38"/>
      <c r="AB886" s="38"/>
      <c r="AC886" s="38"/>
      <c r="AD886" s="38"/>
      <c r="AE886" s="38"/>
      <c r="AF886" s="38"/>
      <c r="AG886" s="38"/>
      <c r="AH886" s="38"/>
      <c r="AI886" s="38"/>
      <c r="AJ886" s="38"/>
    </row>
    <row r="887" spans="1:36">
      <c r="A887" s="96"/>
      <c r="B887" s="62"/>
      <c r="C887" s="62"/>
      <c r="D887" s="62"/>
      <c r="E887" s="89"/>
      <c r="F887" s="62"/>
      <c r="G887" s="48"/>
      <c r="H887" s="62"/>
      <c r="I887" s="48"/>
      <c r="J887" s="62"/>
      <c r="K887" s="81"/>
      <c r="L887" s="62"/>
      <c r="M887" s="62"/>
      <c r="N887" s="48"/>
      <c r="O887" s="89"/>
      <c r="P887" s="62"/>
      <c r="Q887" s="48"/>
      <c r="R887" s="26"/>
      <c r="S887" s="62"/>
      <c r="T887" s="48"/>
      <c r="U887" s="173"/>
      <c r="V887" s="38"/>
      <c r="W887" s="94"/>
      <c r="X887" s="38"/>
      <c r="Y887" s="38"/>
      <c r="Z887" s="38"/>
      <c r="AA887" s="38"/>
      <c r="AB887" s="38"/>
      <c r="AC887" s="38"/>
      <c r="AD887" s="38"/>
      <c r="AE887" s="38"/>
      <c r="AF887" s="38"/>
      <c r="AG887" s="38"/>
      <c r="AH887" s="38"/>
      <c r="AI887" s="38"/>
      <c r="AJ887" s="38"/>
    </row>
    <row r="888" spans="1:36">
      <c r="A888" s="96"/>
      <c r="B888" s="62"/>
      <c r="C888" s="62"/>
      <c r="D888" s="62"/>
      <c r="E888" s="89"/>
      <c r="F888" s="62"/>
      <c r="G888" s="48"/>
      <c r="H888" s="62"/>
      <c r="I888" s="48"/>
      <c r="J888" s="62"/>
      <c r="K888" s="81"/>
      <c r="L888" s="62"/>
      <c r="M888" s="62"/>
      <c r="N888" s="48"/>
      <c r="O888" s="89"/>
      <c r="P888" s="62"/>
      <c r="Q888" s="48"/>
      <c r="R888" s="26"/>
      <c r="S888" s="62"/>
      <c r="T888" s="48"/>
      <c r="U888" s="173"/>
      <c r="V888" s="38"/>
      <c r="W888" s="94"/>
      <c r="X888" s="38"/>
      <c r="Y888" s="38"/>
      <c r="Z888" s="38"/>
      <c r="AA888" s="38"/>
      <c r="AB888" s="38"/>
      <c r="AC888" s="38"/>
      <c r="AD888" s="38"/>
      <c r="AE888" s="38"/>
      <c r="AF888" s="38"/>
      <c r="AG888" s="38"/>
      <c r="AH888" s="38"/>
      <c r="AI888" s="38"/>
      <c r="AJ888" s="38"/>
    </row>
    <row r="889" spans="1:36">
      <c r="A889" s="96"/>
      <c r="B889" s="62"/>
      <c r="C889" s="62"/>
      <c r="D889" s="62"/>
      <c r="E889" s="89"/>
      <c r="F889" s="62"/>
      <c r="G889" s="48"/>
      <c r="H889" s="62"/>
      <c r="I889" s="48"/>
      <c r="J889" s="62"/>
      <c r="K889" s="81"/>
      <c r="L889" s="62"/>
      <c r="M889" s="62"/>
      <c r="N889" s="48"/>
      <c r="O889" s="89"/>
      <c r="P889" s="62"/>
      <c r="Q889" s="48"/>
      <c r="R889" s="26"/>
      <c r="S889" s="62"/>
      <c r="T889" s="48"/>
      <c r="U889" s="173"/>
      <c r="V889" s="38"/>
      <c r="W889" s="94"/>
      <c r="X889" s="38"/>
      <c r="Y889" s="38"/>
      <c r="Z889" s="38"/>
      <c r="AA889" s="38"/>
      <c r="AB889" s="38"/>
      <c r="AC889" s="38"/>
      <c r="AD889" s="38"/>
      <c r="AE889" s="38"/>
      <c r="AF889" s="38"/>
      <c r="AG889" s="38"/>
      <c r="AH889" s="38"/>
      <c r="AI889" s="38"/>
      <c r="AJ889" s="38"/>
    </row>
    <row r="890" spans="1:36">
      <c r="A890" s="96"/>
      <c r="B890" s="62"/>
      <c r="C890" s="62"/>
      <c r="D890" s="62"/>
      <c r="E890" s="89"/>
      <c r="F890" s="62"/>
      <c r="G890" s="48"/>
      <c r="H890" s="62"/>
      <c r="I890" s="48"/>
      <c r="J890" s="62"/>
      <c r="K890" s="81"/>
      <c r="L890" s="62"/>
      <c r="M890" s="62"/>
      <c r="N890" s="48"/>
      <c r="O890" s="89"/>
      <c r="P890" s="62"/>
      <c r="Q890" s="48"/>
      <c r="R890" s="26"/>
      <c r="S890" s="62"/>
      <c r="T890" s="48"/>
      <c r="U890" s="173"/>
      <c r="V890" s="38"/>
      <c r="W890" s="94"/>
      <c r="X890" s="38"/>
      <c r="Y890" s="38"/>
      <c r="Z890" s="38"/>
      <c r="AA890" s="38"/>
      <c r="AB890" s="38"/>
      <c r="AC890" s="38"/>
      <c r="AD890" s="38"/>
      <c r="AE890" s="38"/>
      <c r="AF890" s="38"/>
      <c r="AG890" s="38"/>
      <c r="AH890" s="38"/>
      <c r="AI890" s="38"/>
      <c r="AJ890" s="38"/>
    </row>
    <row r="891" spans="1:36">
      <c r="A891" s="96"/>
      <c r="B891" s="62"/>
      <c r="C891" s="62"/>
      <c r="D891" s="62"/>
      <c r="E891" s="89"/>
      <c r="F891" s="62"/>
      <c r="G891" s="48"/>
      <c r="H891" s="62"/>
      <c r="I891" s="48"/>
      <c r="J891" s="62"/>
      <c r="K891" s="81"/>
      <c r="L891" s="62"/>
      <c r="M891" s="62"/>
      <c r="N891" s="48"/>
      <c r="O891" s="89"/>
      <c r="P891" s="62"/>
      <c r="Q891" s="48"/>
      <c r="R891" s="26"/>
      <c r="S891" s="62"/>
      <c r="T891" s="48"/>
      <c r="U891" s="173"/>
      <c r="V891" s="38"/>
      <c r="W891" s="94"/>
      <c r="X891" s="38"/>
      <c r="Y891" s="38"/>
      <c r="Z891" s="38"/>
      <c r="AA891" s="38"/>
      <c r="AB891" s="38"/>
      <c r="AC891" s="38"/>
      <c r="AD891" s="38"/>
      <c r="AE891" s="38"/>
      <c r="AF891" s="38"/>
      <c r="AG891" s="38"/>
      <c r="AH891" s="38"/>
      <c r="AI891" s="38"/>
      <c r="AJ891" s="38"/>
    </row>
    <row r="892" spans="1:36">
      <c r="A892" s="96"/>
      <c r="B892" s="62"/>
      <c r="C892" s="62"/>
      <c r="D892" s="62"/>
      <c r="E892" s="89"/>
      <c r="F892" s="62"/>
      <c r="G892" s="48"/>
      <c r="H892" s="62"/>
      <c r="I892" s="48"/>
      <c r="J892" s="62"/>
      <c r="K892" s="81"/>
      <c r="L892" s="62"/>
      <c r="M892" s="62"/>
      <c r="N892" s="48"/>
      <c r="O892" s="89"/>
      <c r="P892" s="62"/>
      <c r="Q892" s="48"/>
      <c r="R892" s="26"/>
      <c r="S892" s="62"/>
      <c r="T892" s="48"/>
      <c r="U892" s="173"/>
      <c r="V892" s="38"/>
      <c r="W892" s="94"/>
      <c r="X892" s="38"/>
      <c r="Y892" s="38"/>
      <c r="Z892" s="38"/>
      <c r="AA892" s="38"/>
      <c r="AB892" s="38"/>
      <c r="AC892" s="38"/>
      <c r="AD892" s="38"/>
      <c r="AE892" s="38"/>
      <c r="AF892" s="38"/>
      <c r="AG892" s="38"/>
      <c r="AH892" s="38"/>
      <c r="AI892" s="38"/>
      <c r="AJ892" s="38"/>
    </row>
    <row r="893" spans="1:36">
      <c r="A893" s="96"/>
      <c r="B893" s="62"/>
      <c r="C893" s="62"/>
      <c r="D893" s="62"/>
      <c r="E893" s="89"/>
      <c r="F893" s="62"/>
      <c r="G893" s="48"/>
      <c r="H893" s="62"/>
      <c r="I893" s="48"/>
      <c r="J893" s="62"/>
      <c r="K893" s="81"/>
      <c r="L893" s="62"/>
      <c r="M893" s="62"/>
      <c r="N893" s="48"/>
      <c r="O893" s="89"/>
      <c r="P893" s="62"/>
      <c r="Q893" s="48"/>
      <c r="R893" s="26"/>
      <c r="S893" s="62"/>
      <c r="T893" s="48"/>
      <c r="U893" s="173"/>
      <c r="V893" s="38"/>
      <c r="W893" s="94"/>
      <c r="X893" s="38"/>
      <c r="Y893" s="38"/>
      <c r="Z893" s="38"/>
      <c r="AA893" s="38"/>
      <c r="AB893" s="38"/>
      <c r="AC893" s="38"/>
      <c r="AD893" s="38"/>
      <c r="AE893" s="38"/>
      <c r="AF893" s="38"/>
      <c r="AG893" s="38"/>
      <c r="AH893" s="38"/>
      <c r="AI893" s="38"/>
      <c r="AJ893" s="38"/>
    </row>
    <row r="894" spans="1:36">
      <c r="A894" s="96"/>
      <c r="B894" s="62"/>
      <c r="C894" s="62"/>
      <c r="D894" s="62"/>
      <c r="E894" s="89"/>
      <c r="F894" s="62"/>
      <c r="G894" s="48"/>
      <c r="H894" s="62"/>
      <c r="I894" s="48"/>
      <c r="J894" s="62"/>
      <c r="K894" s="81"/>
      <c r="L894" s="62"/>
      <c r="M894" s="62"/>
      <c r="N894" s="48"/>
      <c r="O894" s="89"/>
      <c r="P894" s="62"/>
      <c r="Q894" s="48"/>
      <c r="R894" s="26"/>
      <c r="S894" s="62"/>
      <c r="T894" s="48"/>
      <c r="U894" s="173"/>
      <c r="V894" s="38"/>
      <c r="W894" s="94"/>
      <c r="X894" s="38"/>
      <c r="Y894" s="38"/>
      <c r="Z894" s="38"/>
      <c r="AA894" s="38"/>
      <c r="AB894" s="38"/>
      <c r="AC894" s="38"/>
      <c r="AD894" s="38"/>
      <c r="AE894" s="38"/>
      <c r="AF894" s="38"/>
      <c r="AG894" s="38"/>
      <c r="AH894" s="38"/>
      <c r="AI894" s="38"/>
      <c r="AJ894" s="38"/>
    </row>
    <row r="895" spans="1:36">
      <c r="A895" s="96"/>
      <c r="B895" s="62"/>
      <c r="C895" s="62"/>
      <c r="D895" s="62"/>
      <c r="E895" s="89"/>
      <c r="F895" s="62"/>
      <c r="G895" s="48"/>
      <c r="H895" s="62"/>
      <c r="I895" s="48"/>
      <c r="J895" s="62"/>
      <c r="K895" s="81"/>
      <c r="L895" s="62"/>
      <c r="M895" s="62"/>
      <c r="N895" s="48"/>
      <c r="O895" s="89"/>
      <c r="P895" s="62"/>
      <c r="Q895" s="48"/>
      <c r="R895" s="26"/>
      <c r="S895" s="62"/>
      <c r="T895" s="48"/>
      <c r="U895" s="173"/>
      <c r="V895" s="38"/>
      <c r="W895" s="94"/>
      <c r="X895" s="38"/>
      <c r="Y895" s="38"/>
      <c r="Z895" s="38"/>
      <c r="AA895" s="38"/>
      <c r="AB895" s="38"/>
      <c r="AC895" s="38"/>
      <c r="AD895" s="38"/>
      <c r="AE895" s="38"/>
      <c r="AF895" s="38"/>
      <c r="AG895" s="38"/>
      <c r="AH895" s="38"/>
      <c r="AI895" s="38"/>
      <c r="AJ895" s="38"/>
    </row>
    <row r="896" spans="1:36">
      <c r="A896" s="96"/>
      <c r="B896" s="62"/>
      <c r="C896" s="62"/>
      <c r="D896" s="62"/>
      <c r="E896" s="89"/>
      <c r="F896" s="62"/>
      <c r="G896" s="48"/>
      <c r="H896" s="62"/>
      <c r="I896" s="48"/>
      <c r="J896" s="62"/>
      <c r="K896" s="81"/>
      <c r="L896" s="62"/>
      <c r="M896" s="62"/>
      <c r="N896" s="48"/>
      <c r="O896" s="89"/>
      <c r="P896" s="62"/>
      <c r="Q896" s="48"/>
      <c r="R896" s="26"/>
      <c r="S896" s="62"/>
      <c r="T896" s="48"/>
      <c r="U896" s="173"/>
      <c r="V896" s="38"/>
      <c r="W896" s="94"/>
      <c r="X896" s="38"/>
      <c r="Y896" s="38"/>
      <c r="Z896" s="38"/>
      <c r="AA896" s="38"/>
      <c r="AB896" s="38"/>
      <c r="AC896" s="38"/>
      <c r="AD896" s="38"/>
      <c r="AE896" s="38"/>
      <c r="AF896" s="38"/>
      <c r="AG896" s="38"/>
      <c r="AH896" s="38"/>
      <c r="AI896" s="38"/>
      <c r="AJ896" s="38"/>
    </row>
    <row r="897" spans="1:36">
      <c r="A897" s="96"/>
      <c r="B897" s="62"/>
      <c r="C897" s="62"/>
      <c r="D897" s="62"/>
      <c r="E897" s="89"/>
      <c r="F897" s="62"/>
      <c r="G897" s="48"/>
      <c r="H897" s="62"/>
      <c r="I897" s="48"/>
      <c r="J897" s="62"/>
      <c r="K897" s="81"/>
      <c r="L897" s="62"/>
      <c r="M897" s="62"/>
      <c r="N897" s="48"/>
      <c r="O897" s="89"/>
      <c r="P897" s="62"/>
      <c r="Q897" s="48"/>
      <c r="R897" s="26"/>
      <c r="S897" s="62"/>
      <c r="T897" s="48"/>
      <c r="U897" s="173"/>
      <c r="V897" s="38"/>
      <c r="W897" s="94"/>
      <c r="X897" s="38"/>
      <c r="Y897" s="38"/>
      <c r="Z897" s="38"/>
      <c r="AA897" s="38"/>
      <c r="AB897" s="38"/>
      <c r="AC897" s="38"/>
      <c r="AD897" s="38"/>
      <c r="AE897" s="38"/>
      <c r="AF897" s="38"/>
      <c r="AG897" s="38"/>
      <c r="AH897" s="38"/>
      <c r="AI897" s="38"/>
      <c r="AJ897" s="38"/>
    </row>
    <row r="898" spans="1:36">
      <c r="A898" s="96"/>
      <c r="B898" s="62"/>
      <c r="C898" s="62"/>
      <c r="D898" s="62"/>
      <c r="E898" s="89"/>
      <c r="F898" s="62"/>
      <c r="G898" s="48"/>
      <c r="H898" s="62"/>
      <c r="I898" s="48"/>
      <c r="J898" s="62"/>
      <c r="K898" s="81"/>
      <c r="L898" s="62"/>
      <c r="M898" s="62"/>
      <c r="N898" s="48"/>
      <c r="O898" s="89"/>
      <c r="P898" s="62"/>
      <c r="Q898" s="48"/>
      <c r="R898" s="26"/>
      <c r="S898" s="62"/>
      <c r="T898" s="48"/>
      <c r="U898" s="173"/>
      <c r="V898" s="38"/>
      <c r="W898" s="94"/>
      <c r="X898" s="38"/>
      <c r="Y898" s="38"/>
      <c r="Z898" s="38"/>
      <c r="AA898" s="38"/>
      <c r="AB898" s="38"/>
      <c r="AC898" s="38"/>
      <c r="AD898" s="38"/>
      <c r="AE898" s="38"/>
      <c r="AF898" s="38"/>
      <c r="AG898" s="38"/>
      <c r="AH898" s="38"/>
      <c r="AI898" s="38"/>
      <c r="AJ898" s="38"/>
    </row>
    <row r="899" spans="1:36">
      <c r="A899" s="96"/>
      <c r="B899" s="62"/>
      <c r="C899" s="62"/>
      <c r="D899" s="62"/>
      <c r="E899" s="89"/>
      <c r="F899" s="62"/>
      <c r="G899" s="48"/>
      <c r="H899" s="62"/>
      <c r="I899" s="48"/>
      <c r="J899" s="62"/>
      <c r="K899" s="81"/>
      <c r="L899" s="62"/>
      <c r="M899" s="62"/>
      <c r="N899" s="48"/>
      <c r="O899" s="89"/>
      <c r="P899" s="62"/>
      <c r="Q899" s="48"/>
      <c r="R899" s="26"/>
      <c r="S899" s="62"/>
      <c r="T899" s="48"/>
      <c r="U899" s="173"/>
      <c r="V899" s="38"/>
      <c r="W899" s="94"/>
      <c r="X899" s="38"/>
      <c r="Y899" s="38"/>
      <c r="Z899" s="38"/>
      <c r="AA899" s="38"/>
      <c r="AB899" s="38"/>
      <c r="AC899" s="38"/>
      <c r="AD899" s="38"/>
      <c r="AE899" s="38"/>
      <c r="AF899" s="38"/>
      <c r="AG899" s="38"/>
      <c r="AH899" s="38"/>
      <c r="AI899" s="38"/>
      <c r="AJ899" s="38"/>
    </row>
    <row r="900" spans="1:36">
      <c r="A900" s="96"/>
      <c r="B900" s="62"/>
      <c r="C900" s="62"/>
      <c r="D900" s="62"/>
      <c r="E900" s="89"/>
      <c r="F900" s="62"/>
      <c r="G900" s="48"/>
      <c r="H900" s="62"/>
      <c r="I900" s="48"/>
      <c r="J900" s="62"/>
      <c r="K900" s="81"/>
      <c r="L900" s="62"/>
      <c r="M900" s="62"/>
      <c r="N900" s="48"/>
      <c r="O900" s="89"/>
      <c r="P900" s="62"/>
      <c r="Q900" s="48"/>
      <c r="R900" s="26"/>
      <c r="S900" s="62"/>
      <c r="T900" s="48"/>
      <c r="U900" s="173"/>
      <c r="V900" s="38"/>
      <c r="W900" s="94"/>
      <c r="X900" s="38"/>
      <c r="Y900" s="38"/>
      <c r="Z900" s="38"/>
      <c r="AA900" s="38"/>
      <c r="AB900" s="38"/>
      <c r="AC900" s="38"/>
      <c r="AD900" s="38"/>
      <c r="AE900" s="38"/>
      <c r="AF900" s="38"/>
      <c r="AG900" s="38"/>
      <c r="AH900" s="38"/>
      <c r="AI900" s="38"/>
      <c r="AJ900" s="38"/>
    </row>
    <row r="901" spans="1:36">
      <c r="A901" s="96"/>
      <c r="B901" s="62"/>
      <c r="C901" s="62"/>
      <c r="D901" s="62"/>
      <c r="E901" s="89"/>
      <c r="F901" s="62"/>
      <c r="G901" s="48"/>
      <c r="H901" s="62"/>
      <c r="I901" s="48"/>
      <c r="J901" s="62"/>
      <c r="K901" s="81"/>
      <c r="L901" s="62"/>
      <c r="M901" s="62"/>
      <c r="N901" s="48"/>
      <c r="O901" s="89"/>
      <c r="P901" s="62"/>
      <c r="Q901" s="48"/>
      <c r="R901" s="26"/>
      <c r="S901" s="62"/>
      <c r="T901" s="48"/>
      <c r="U901" s="173"/>
      <c r="V901" s="38"/>
      <c r="W901" s="94"/>
      <c r="X901" s="38"/>
      <c r="Y901" s="38"/>
      <c r="Z901" s="38"/>
      <c r="AA901" s="38"/>
      <c r="AB901" s="38"/>
      <c r="AC901" s="38"/>
      <c r="AD901" s="38"/>
      <c r="AE901" s="38"/>
      <c r="AF901" s="38"/>
      <c r="AG901" s="38"/>
      <c r="AH901" s="38"/>
      <c r="AI901" s="38"/>
      <c r="AJ901" s="38"/>
    </row>
    <row r="902" spans="1:36">
      <c r="A902" s="96"/>
      <c r="B902" s="62"/>
      <c r="C902" s="62"/>
      <c r="D902" s="62"/>
      <c r="E902" s="89"/>
      <c r="F902" s="62"/>
      <c r="G902" s="48"/>
      <c r="H902" s="62"/>
      <c r="I902" s="48"/>
      <c r="J902" s="62"/>
      <c r="K902" s="81"/>
      <c r="L902" s="62"/>
      <c r="M902" s="62"/>
      <c r="N902" s="48"/>
      <c r="O902" s="89"/>
      <c r="P902" s="62"/>
      <c r="Q902" s="48"/>
      <c r="R902" s="26"/>
      <c r="S902" s="62"/>
      <c r="T902" s="48"/>
      <c r="U902" s="173"/>
      <c r="V902" s="38"/>
      <c r="W902" s="94"/>
      <c r="X902" s="38"/>
      <c r="Y902" s="38"/>
      <c r="Z902" s="38"/>
      <c r="AA902" s="38"/>
      <c r="AB902" s="38"/>
      <c r="AC902" s="38"/>
      <c r="AD902" s="38"/>
      <c r="AE902" s="38"/>
      <c r="AF902" s="38"/>
      <c r="AG902" s="38"/>
      <c r="AH902" s="38"/>
      <c r="AI902" s="38"/>
      <c r="AJ902" s="38"/>
    </row>
    <row r="903" spans="1:36">
      <c r="A903" s="96"/>
      <c r="B903" s="62"/>
      <c r="C903" s="62"/>
      <c r="D903" s="62"/>
      <c r="E903" s="89"/>
      <c r="F903" s="62"/>
      <c r="G903" s="48"/>
      <c r="H903" s="62"/>
      <c r="I903" s="48"/>
      <c r="J903" s="62"/>
      <c r="K903" s="81"/>
      <c r="L903" s="62"/>
      <c r="M903" s="62"/>
      <c r="N903" s="48"/>
      <c r="O903" s="89"/>
      <c r="P903" s="62"/>
      <c r="Q903" s="48"/>
      <c r="R903" s="26"/>
      <c r="S903" s="62"/>
      <c r="T903" s="48"/>
      <c r="U903" s="173"/>
      <c r="V903" s="38"/>
      <c r="W903" s="94"/>
      <c r="X903" s="38"/>
      <c r="Y903" s="38"/>
      <c r="Z903" s="38"/>
      <c r="AA903" s="38"/>
      <c r="AB903" s="38"/>
      <c r="AC903" s="38"/>
      <c r="AD903" s="38"/>
      <c r="AE903" s="38"/>
      <c r="AF903" s="38"/>
      <c r="AG903" s="38"/>
      <c r="AH903" s="38"/>
      <c r="AI903" s="38"/>
      <c r="AJ903" s="38"/>
    </row>
    <row r="904" spans="1:36">
      <c r="A904" s="96"/>
      <c r="B904" s="62"/>
      <c r="C904" s="62"/>
      <c r="D904" s="62"/>
      <c r="E904" s="89"/>
      <c r="F904" s="62"/>
      <c r="G904" s="48"/>
      <c r="H904" s="62"/>
      <c r="I904" s="48"/>
      <c r="J904" s="62"/>
      <c r="K904" s="81"/>
      <c r="L904" s="62"/>
      <c r="M904" s="62"/>
      <c r="N904" s="48"/>
      <c r="O904" s="89"/>
      <c r="P904" s="62"/>
      <c r="Q904" s="48"/>
      <c r="R904" s="26"/>
      <c r="S904" s="62"/>
      <c r="T904" s="48"/>
      <c r="U904" s="173"/>
      <c r="V904" s="38"/>
      <c r="W904" s="94"/>
      <c r="X904" s="38"/>
      <c r="Y904" s="38"/>
      <c r="Z904" s="38"/>
      <c r="AA904" s="38"/>
      <c r="AB904" s="38"/>
      <c r="AC904" s="38"/>
      <c r="AD904" s="38"/>
      <c r="AE904" s="38"/>
      <c r="AF904" s="38"/>
      <c r="AG904" s="38"/>
      <c r="AH904" s="38"/>
      <c r="AI904" s="38"/>
      <c r="AJ904" s="38"/>
    </row>
    <row r="905" spans="1:36">
      <c r="A905" s="96"/>
      <c r="B905" s="62"/>
      <c r="C905" s="62"/>
      <c r="D905" s="62"/>
      <c r="E905" s="89"/>
      <c r="F905" s="62"/>
      <c r="G905" s="48"/>
      <c r="H905" s="62"/>
      <c r="I905" s="48"/>
      <c r="J905" s="62"/>
      <c r="K905" s="81"/>
      <c r="L905" s="62"/>
      <c r="M905" s="62"/>
      <c r="N905" s="48"/>
      <c r="O905" s="89"/>
      <c r="P905" s="62"/>
      <c r="Q905" s="48"/>
      <c r="R905" s="26"/>
      <c r="S905" s="62"/>
      <c r="T905" s="48"/>
      <c r="U905" s="173"/>
      <c r="V905" s="38"/>
      <c r="W905" s="94"/>
      <c r="X905" s="38"/>
      <c r="Y905" s="38"/>
      <c r="Z905" s="38"/>
      <c r="AA905" s="38"/>
      <c r="AB905" s="38"/>
      <c r="AC905" s="38"/>
      <c r="AD905" s="38"/>
      <c r="AE905" s="38"/>
      <c r="AF905" s="38"/>
      <c r="AG905" s="38"/>
      <c r="AH905" s="38"/>
      <c r="AI905" s="38"/>
      <c r="AJ905" s="38"/>
    </row>
    <row r="906" spans="1:36">
      <c r="A906" s="96"/>
      <c r="B906" s="62"/>
      <c r="C906" s="62"/>
      <c r="D906" s="62"/>
      <c r="E906" s="89"/>
      <c r="F906" s="62"/>
      <c r="G906" s="48"/>
      <c r="H906" s="62"/>
      <c r="I906" s="48"/>
      <c r="J906" s="62"/>
      <c r="K906" s="81"/>
      <c r="L906" s="62"/>
      <c r="M906" s="62"/>
      <c r="N906" s="48"/>
      <c r="O906" s="89"/>
      <c r="P906" s="62"/>
      <c r="Q906" s="48"/>
      <c r="R906" s="26"/>
      <c r="S906" s="62"/>
      <c r="T906" s="48"/>
      <c r="U906" s="173"/>
      <c r="V906" s="38"/>
      <c r="W906" s="94"/>
      <c r="X906" s="38"/>
      <c r="Y906" s="38"/>
      <c r="Z906" s="38"/>
      <c r="AA906" s="38"/>
      <c r="AB906" s="38"/>
      <c r="AC906" s="38"/>
      <c r="AD906" s="38"/>
      <c r="AE906" s="38"/>
      <c r="AF906" s="38"/>
      <c r="AG906" s="38"/>
      <c r="AH906" s="38"/>
      <c r="AI906" s="38"/>
      <c r="AJ906" s="38"/>
    </row>
    <row r="907" spans="1:36">
      <c r="A907" s="96"/>
      <c r="B907" s="62"/>
      <c r="C907" s="62"/>
      <c r="D907" s="62"/>
      <c r="E907" s="89"/>
      <c r="F907" s="62"/>
      <c r="G907" s="48"/>
      <c r="H907" s="62"/>
      <c r="I907" s="48"/>
      <c r="J907" s="62"/>
      <c r="K907" s="81"/>
      <c r="L907" s="62"/>
      <c r="M907" s="62"/>
      <c r="N907" s="48"/>
      <c r="O907" s="89"/>
      <c r="P907" s="62"/>
      <c r="Q907" s="48"/>
      <c r="R907" s="26"/>
      <c r="S907" s="62"/>
      <c r="T907" s="48"/>
      <c r="U907" s="173"/>
      <c r="V907" s="38"/>
      <c r="W907" s="94"/>
      <c r="X907" s="38"/>
      <c r="Y907" s="38"/>
      <c r="Z907" s="38"/>
      <c r="AA907" s="38"/>
      <c r="AB907" s="38"/>
      <c r="AC907" s="38"/>
      <c r="AD907" s="38"/>
      <c r="AE907" s="38"/>
      <c r="AF907" s="38"/>
      <c r="AG907" s="38"/>
      <c r="AH907" s="38"/>
      <c r="AI907" s="38"/>
      <c r="AJ907" s="38"/>
    </row>
    <row r="908" spans="1:36">
      <c r="A908" s="96"/>
      <c r="B908" s="62"/>
      <c r="C908" s="62"/>
      <c r="D908" s="62"/>
      <c r="E908" s="89"/>
      <c r="F908" s="62"/>
      <c r="G908" s="48"/>
      <c r="H908" s="62"/>
      <c r="I908" s="48"/>
      <c r="J908" s="62"/>
      <c r="K908" s="81"/>
      <c r="L908" s="62"/>
      <c r="M908" s="62"/>
      <c r="N908" s="48"/>
      <c r="O908" s="89"/>
      <c r="P908" s="62"/>
      <c r="Q908" s="48"/>
      <c r="R908" s="26"/>
      <c r="S908" s="62"/>
      <c r="T908" s="48"/>
      <c r="U908" s="173"/>
      <c r="V908" s="38"/>
      <c r="W908" s="94"/>
      <c r="X908" s="38"/>
      <c r="Y908" s="38"/>
      <c r="Z908" s="38"/>
      <c r="AA908" s="38"/>
      <c r="AB908" s="38"/>
      <c r="AC908" s="38"/>
      <c r="AD908" s="38"/>
      <c r="AE908" s="38"/>
      <c r="AF908" s="38"/>
      <c r="AG908" s="38"/>
      <c r="AH908" s="38"/>
      <c r="AI908" s="38"/>
      <c r="AJ908" s="38"/>
    </row>
    <row r="909" spans="1:36">
      <c r="A909" s="96"/>
      <c r="B909" s="62"/>
      <c r="C909" s="62"/>
      <c r="D909" s="62"/>
      <c r="E909" s="89"/>
      <c r="F909" s="62"/>
      <c r="G909" s="48"/>
      <c r="H909" s="62"/>
      <c r="I909" s="48"/>
      <c r="J909" s="62"/>
      <c r="K909" s="81"/>
      <c r="L909" s="62"/>
      <c r="M909" s="62"/>
      <c r="N909" s="48"/>
      <c r="O909" s="89"/>
      <c r="P909" s="62"/>
      <c r="Q909" s="48"/>
      <c r="R909" s="26"/>
      <c r="S909" s="62"/>
      <c r="T909" s="48"/>
      <c r="U909" s="173"/>
      <c r="V909" s="38"/>
      <c r="W909" s="94"/>
      <c r="X909" s="38"/>
      <c r="Y909" s="38"/>
      <c r="Z909" s="38"/>
      <c r="AA909" s="38"/>
      <c r="AB909" s="38"/>
      <c r="AC909" s="38"/>
      <c r="AD909" s="38"/>
      <c r="AE909" s="38"/>
      <c r="AF909" s="38"/>
      <c r="AG909" s="38"/>
      <c r="AH909" s="38"/>
      <c r="AI909" s="38"/>
      <c r="AJ909" s="38"/>
    </row>
    <row r="910" spans="1:36">
      <c r="A910" s="96"/>
      <c r="B910" s="62"/>
      <c r="C910" s="62"/>
      <c r="D910" s="62"/>
      <c r="E910" s="89"/>
      <c r="F910" s="62"/>
      <c r="G910" s="48"/>
      <c r="H910" s="62"/>
      <c r="I910" s="48"/>
      <c r="J910" s="62"/>
      <c r="K910" s="81"/>
      <c r="L910" s="62"/>
      <c r="M910" s="62"/>
      <c r="N910" s="48"/>
      <c r="O910" s="89"/>
      <c r="P910" s="62"/>
      <c r="Q910" s="48"/>
      <c r="R910" s="26"/>
      <c r="S910" s="62"/>
      <c r="T910" s="48"/>
      <c r="U910" s="173"/>
      <c r="V910" s="38"/>
      <c r="W910" s="94"/>
      <c r="X910" s="38"/>
      <c r="Y910" s="38"/>
      <c r="Z910" s="38"/>
      <c r="AA910" s="38"/>
      <c r="AB910" s="38"/>
      <c r="AC910" s="38"/>
      <c r="AD910" s="38"/>
      <c r="AE910" s="38"/>
      <c r="AF910" s="38"/>
      <c r="AG910" s="38"/>
      <c r="AH910" s="38"/>
      <c r="AI910" s="38"/>
      <c r="AJ910" s="38"/>
    </row>
    <row r="911" spans="1:36">
      <c r="A911" s="96"/>
      <c r="B911" s="62"/>
      <c r="C911" s="62"/>
      <c r="D911" s="62"/>
      <c r="E911" s="89"/>
      <c r="F911" s="62"/>
      <c r="G911" s="48"/>
      <c r="H911" s="62"/>
      <c r="I911" s="48"/>
      <c r="J911" s="62"/>
      <c r="K911" s="81"/>
      <c r="L911" s="62"/>
      <c r="M911" s="62"/>
      <c r="N911" s="48"/>
      <c r="O911" s="89"/>
      <c r="P911" s="62"/>
      <c r="Q911" s="48"/>
      <c r="R911" s="26"/>
      <c r="S911" s="62"/>
      <c r="T911" s="48"/>
      <c r="U911" s="173"/>
      <c r="V911" s="38"/>
      <c r="W911" s="94"/>
      <c r="X911" s="38"/>
      <c r="Y911" s="38"/>
      <c r="Z911" s="38"/>
      <c r="AA911" s="38"/>
      <c r="AB911" s="38"/>
      <c r="AC911" s="38"/>
      <c r="AD911" s="38"/>
      <c r="AE911" s="38"/>
      <c r="AF911" s="38"/>
      <c r="AG911" s="38"/>
      <c r="AH911" s="38"/>
      <c r="AI911" s="38"/>
      <c r="AJ911" s="38"/>
    </row>
    <row r="912" spans="1:36">
      <c r="A912" s="96"/>
      <c r="B912" s="62"/>
      <c r="C912" s="62"/>
      <c r="D912" s="62"/>
      <c r="E912" s="89"/>
      <c r="F912" s="62"/>
      <c r="G912" s="48"/>
      <c r="H912" s="62"/>
      <c r="I912" s="48"/>
      <c r="J912" s="62"/>
      <c r="K912" s="81"/>
      <c r="L912" s="62"/>
      <c r="M912" s="62"/>
      <c r="N912" s="48"/>
      <c r="O912" s="89"/>
      <c r="P912" s="62"/>
      <c r="Q912" s="48"/>
      <c r="R912" s="26"/>
      <c r="S912" s="62"/>
      <c r="T912" s="48"/>
      <c r="U912" s="173"/>
      <c r="V912" s="38"/>
      <c r="W912" s="94"/>
      <c r="X912" s="38"/>
      <c r="Y912" s="38"/>
      <c r="Z912" s="38"/>
      <c r="AA912" s="38"/>
      <c r="AB912" s="38"/>
      <c r="AC912" s="38"/>
      <c r="AD912" s="38"/>
      <c r="AE912" s="38"/>
      <c r="AF912" s="38"/>
      <c r="AG912" s="38"/>
      <c r="AH912" s="38"/>
      <c r="AI912" s="38"/>
      <c r="AJ912" s="38"/>
    </row>
    <row r="913" spans="1:36">
      <c r="A913" s="96"/>
      <c r="B913" s="62"/>
      <c r="C913" s="62"/>
      <c r="D913" s="62"/>
      <c r="E913" s="89"/>
      <c r="F913" s="62"/>
      <c r="G913" s="48"/>
      <c r="H913" s="62"/>
      <c r="I913" s="48"/>
      <c r="J913" s="62"/>
      <c r="K913" s="81"/>
      <c r="L913" s="62"/>
      <c r="M913" s="62"/>
      <c r="N913" s="48"/>
      <c r="O913" s="89"/>
      <c r="P913" s="62"/>
      <c r="Q913" s="48"/>
      <c r="R913" s="26"/>
      <c r="S913" s="62"/>
      <c r="T913" s="48"/>
      <c r="U913" s="173"/>
      <c r="V913" s="38"/>
      <c r="W913" s="94"/>
      <c r="X913" s="38"/>
      <c r="Y913" s="38"/>
      <c r="Z913" s="38"/>
      <c r="AA913" s="38"/>
      <c r="AB913" s="38"/>
      <c r="AC913" s="38"/>
      <c r="AD913" s="38"/>
      <c r="AE913" s="38"/>
      <c r="AF913" s="38"/>
      <c r="AG913" s="38"/>
      <c r="AH913" s="38"/>
      <c r="AI913" s="38"/>
      <c r="AJ913" s="38"/>
    </row>
    <row r="914" spans="1:36">
      <c r="A914" s="96"/>
      <c r="B914" s="62"/>
      <c r="C914" s="62"/>
      <c r="D914" s="62"/>
      <c r="E914" s="89"/>
      <c r="F914" s="62"/>
      <c r="G914" s="48"/>
      <c r="H914" s="62"/>
      <c r="I914" s="48"/>
      <c r="J914" s="62"/>
      <c r="K914" s="81"/>
      <c r="L914" s="62"/>
      <c r="M914" s="62"/>
      <c r="N914" s="48"/>
      <c r="O914" s="89"/>
      <c r="P914" s="62"/>
      <c r="Q914" s="48"/>
      <c r="R914" s="26"/>
      <c r="S914" s="62"/>
      <c r="T914" s="48"/>
      <c r="U914" s="173"/>
      <c r="V914" s="38"/>
      <c r="W914" s="94"/>
      <c r="X914" s="38"/>
      <c r="Y914" s="38"/>
      <c r="Z914" s="38"/>
      <c r="AA914" s="38"/>
      <c r="AB914" s="38"/>
      <c r="AC914" s="38"/>
      <c r="AD914" s="38"/>
      <c r="AE914" s="38"/>
      <c r="AF914" s="38"/>
      <c r="AG914" s="38"/>
      <c r="AH914" s="38"/>
      <c r="AI914" s="38"/>
      <c r="AJ914" s="38"/>
    </row>
    <row r="915" spans="1:36">
      <c r="A915" s="96"/>
      <c r="B915" s="62"/>
      <c r="C915" s="62"/>
      <c r="D915" s="62"/>
      <c r="E915" s="89"/>
      <c r="F915" s="62"/>
      <c r="G915" s="48"/>
      <c r="H915" s="62"/>
      <c r="I915" s="48"/>
      <c r="J915" s="62"/>
      <c r="K915" s="81"/>
      <c r="L915" s="62"/>
      <c r="M915" s="62"/>
      <c r="N915" s="48"/>
      <c r="O915" s="89"/>
      <c r="P915" s="62"/>
      <c r="Q915" s="48"/>
      <c r="R915" s="26"/>
      <c r="S915" s="62"/>
      <c r="T915" s="48"/>
      <c r="U915" s="173"/>
      <c r="V915" s="38"/>
      <c r="W915" s="94"/>
      <c r="X915" s="38"/>
      <c r="Y915" s="38"/>
      <c r="Z915" s="38"/>
      <c r="AA915" s="38"/>
      <c r="AB915" s="38"/>
      <c r="AC915" s="38"/>
      <c r="AD915" s="38"/>
      <c r="AE915" s="38"/>
      <c r="AF915" s="38"/>
      <c r="AG915" s="38"/>
      <c r="AH915" s="38"/>
      <c r="AI915" s="38"/>
      <c r="AJ915" s="38"/>
    </row>
    <row r="916" spans="1:36">
      <c r="A916" s="96"/>
      <c r="B916" s="62"/>
      <c r="C916" s="62"/>
      <c r="D916" s="62"/>
      <c r="E916" s="89"/>
      <c r="F916" s="62"/>
      <c r="G916" s="48"/>
      <c r="H916" s="62"/>
      <c r="I916" s="48"/>
      <c r="J916" s="62"/>
      <c r="K916" s="81"/>
      <c r="L916" s="62"/>
      <c r="M916" s="62"/>
      <c r="N916" s="48"/>
      <c r="O916" s="89"/>
      <c r="P916" s="62"/>
      <c r="Q916" s="48"/>
      <c r="R916" s="26"/>
      <c r="S916" s="62"/>
      <c r="T916" s="48"/>
      <c r="U916" s="173"/>
      <c r="V916" s="38"/>
      <c r="W916" s="94"/>
      <c r="X916" s="38"/>
      <c r="Y916" s="38"/>
      <c r="Z916" s="38"/>
      <c r="AA916" s="38"/>
      <c r="AB916" s="38"/>
      <c r="AC916" s="38"/>
      <c r="AD916" s="38"/>
      <c r="AE916" s="38"/>
      <c r="AF916" s="38"/>
      <c r="AG916" s="38"/>
      <c r="AH916" s="38"/>
      <c r="AI916" s="38"/>
      <c r="AJ916" s="38"/>
    </row>
    <row r="917" spans="1:36">
      <c r="A917" s="96"/>
      <c r="B917" s="62"/>
      <c r="C917" s="62"/>
      <c r="D917" s="62"/>
      <c r="E917" s="89"/>
      <c r="F917" s="62"/>
      <c r="G917" s="48"/>
      <c r="H917" s="62"/>
      <c r="I917" s="48"/>
      <c r="J917" s="62"/>
      <c r="K917" s="81"/>
      <c r="L917" s="62"/>
      <c r="M917" s="62"/>
      <c r="N917" s="48"/>
      <c r="O917" s="89"/>
      <c r="P917" s="62"/>
      <c r="Q917" s="48"/>
      <c r="R917" s="26"/>
      <c r="S917" s="62"/>
      <c r="T917" s="48"/>
      <c r="U917" s="173"/>
      <c r="V917" s="38"/>
      <c r="W917" s="94"/>
      <c r="X917" s="38"/>
      <c r="Y917" s="38"/>
      <c r="Z917" s="38"/>
      <c r="AA917" s="38"/>
      <c r="AB917" s="38"/>
      <c r="AC917" s="38"/>
      <c r="AD917" s="38"/>
      <c r="AE917" s="38"/>
      <c r="AF917" s="38"/>
      <c r="AG917" s="38"/>
      <c r="AH917" s="38"/>
      <c r="AI917" s="38"/>
      <c r="AJ917" s="38"/>
    </row>
    <row r="918" spans="1:36">
      <c r="A918" s="96"/>
      <c r="B918" s="62"/>
      <c r="C918" s="62"/>
      <c r="D918" s="62"/>
      <c r="E918" s="89"/>
      <c r="F918" s="62"/>
      <c r="G918" s="48"/>
      <c r="H918" s="62"/>
      <c r="I918" s="48"/>
      <c r="J918" s="62"/>
      <c r="K918" s="81"/>
      <c r="L918" s="62"/>
      <c r="M918" s="62"/>
      <c r="N918" s="48"/>
      <c r="O918" s="89"/>
      <c r="P918" s="62"/>
      <c r="Q918" s="48"/>
      <c r="R918" s="26"/>
      <c r="S918" s="62"/>
      <c r="T918" s="48"/>
      <c r="U918" s="173"/>
      <c r="V918" s="38"/>
      <c r="W918" s="94"/>
      <c r="X918" s="38"/>
      <c r="Y918" s="38"/>
      <c r="Z918" s="38"/>
      <c r="AA918" s="38"/>
      <c r="AB918" s="38"/>
      <c r="AC918" s="38"/>
      <c r="AD918" s="38"/>
      <c r="AE918" s="38"/>
      <c r="AF918" s="38"/>
      <c r="AG918" s="38"/>
      <c r="AH918" s="38"/>
      <c r="AI918" s="38"/>
      <c r="AJ918" s="38"/>
    </row>
    <row r="919" spans="1:36">
      <c r="A919" s="96"/>
      <c r="B919" s="62"/>
      <c r="C919" s="62"/>
      <c r="D919" s="62"/>
      <c r="E919" s="89"/>
      <c r="F919" s="62"/>
      <c r="G919" s="48"/>
      <c r="H919" s="62"/>
      <c r="I919" s="48"/>
      <c r="J919" s="62"/>
      <c r="K919" s="81"/>
      <c r="L919" s="62"/>
      <c r="M919" s="62"/>
      <c r="N919" s="48"/>
      <c r="O919" s="89"/>
      <c r="P919" s="62"/>
      <c r="Q919" s="48"/>
      <c r="R919" s="26"/>
      <c r="S919" s="62"/>
      <c r="T919" s="48"/>
      <c r="U919" s="173"/>
      <c r="V919" s="38"/>
      <c r="W919" s="94"/>
      <c r="X919" s="38"/>
      <c r="Y919" s="38"/>
      <c r="Z919" s="38"/>
      <c r="AA919" s="38"/>
      <c r="AB919" s="38"/>
      <c r="AC919" s="38"/>
      <c r="AD919" s="38"/>
      <c r="AE919" s="38"/>
      <c r="AF919" s="38"/>
      <c r="AG919" s="38"/>
      <c r="AH919" s="38"/>
      <c r="AI919" s="38"/>
      <c r="AJ919" s="38"/>
    </row>
    <row r="920" spans="1:36">
      <c r="A920" s="96"/>
      <c r="B920" s="62"/>
      <c r="C920" s="62"/>
      <c r="D920" s="62"/>
      <c r="E920" s="89"/>
      <c r="F920" s="62"/>
      <c r="G920" s="48"/>
      <c r="H920" s="62"/>
      <c r="I920" s="48"/>
      <c r="J920" s="62"/>
      <c r="K920" s="81"/>
      <c r="L920" s="62"/>
      <c r="M920" s="62"/>
      <c r="N920" s="48"/>
      <c r="O920" s="89"/>
      <c r="P920" s="62"/>
      <c r="Q920" s="48"/>
      <c r="R920" s="26"/>
      <c r="S920" s="62"/>
      <c r="T920" s="48"/>
      <c r="U920" s="173"/>
      <c r="V920" s="38"/>
      <c r="W920" s="94"/>
      <c r="X920" s="38"/>
      <c r="Y920" s="38"/>
      <c r="Z920" s="38"/>
      <c r="AA920" s="38"/>
      <c r="AB920" s="38"/>
      <c r="AC920" s="38"/>
      <c r="AD920" s="38"/>
      <c r="AE920" s="38"/>
      <c r="AF920" s="38"/>
      <c r="AG920" s="38"/>
      <c r="AH920" s="38"/>
      <c r="AI920" s="38"/>
      <c r="AJ920" s="38"/>
    </row>
    <row r="921" spans="1:36">
      <c r="A921" s="96"/>
      <c r="B921" s="62"/>
      <c r="C921" s="62"/>
      <c r="D921" s="62"/>
      <c r="E921" s="89"/>
      <c r="F921" s="62"/>
      <c r="G921" s="48"/>
      <c r="H921" s="62"/>
      <c r="I921" s="48"/>
      <c r="J921" s="62"/>
      <c r="K921" s="81"/>
      <c r="L921" s="62"/>
      <c r="M921" s="62"/>
      <c r="N921" s="48"/>
      <c r="O921" s="89"/>
      <c r="P921" s="62"/>
      <c r="Q921" s="48"/>
      <c r="R921" s="26"/>
      <c r="S921" s="62"/>
      <c r="T921" s="48"/>
      <c r="U921" s="173"/>
      <c r="V921" s="38"/>
      <c r="W921" s="94"/>
      <c r="X921" s="38"/>
      <c r="Y921" s="38"/>
      <c r="Z921" s="38"/>
      <c r="AA921" s="38"/>
      <c r="AB921" s="38"/>
      <c r="AC921" s="38"/>
      <c r="AD921" s="38"/>
      <c r="AE921" s="38"/>
      <c r="AF921" s="38"/>
      <c r="AG921" s="38"/>
      <c r="AH921" s="38"/>
      <c r="AI921" s="38"/>
      <c r="AJ921" s="38"/>
    </row>
    <row r="922" spans="1:36">
      <c r="A922" s="96"/>
      <c r="B922" s="62"/>
      <c r="C922" s="62"/>
      <c r="D922" s="62"/>
      <c r="E922" s="89"/>
      <c r="F922" s="62"/>
      <c r="G922" s="48"/>
      <c r="H922" s="62"/>
      <c r="I922" s="48"/>
      <c r="J922" s="62"/>
      <c r="K922" s="81"/>
      <c r="L922" s="62"/>
      <c r="M922" s="62"/>
      <c r="N922" s="48"/>
      <c r="O922" s="89"/>
      <c r="P922" s="62"/>
      <c r="Q922" s="48"/>
      <c r="R922" s="26"/>
      <c r="S922" s="62"/>
      <c r="T922" s="48"/>
      <c r="U922" s="173"/>
      <c r="V922" s="38"/>
      <c r="W922" s="94"/>
      <c r="X922" s="38"/>
      <c r="Y922" s="38"/>
      <c r="Z922" s="38"/>
      <c r="AA922" s="38"/>
      <c r="AB922" s="38"/>
      <c r="AC922" s="38"/>
      <c r="AD922" s="38"/>
      <c r="AE922" s="38"/>
      <c r="AF922" s="38"/>
      <c r="AG922" s="38"/>
      <c r="AH922" s="38"/>
      <c r="AI922" s="38"/>
      <c r="AJ922" s="38"/>
    </row>
    <row r="923" spans="1:36">
      <c r="A923" s="96"/>
      <c r="B923" s="62"/>
      <c r="C923" s="62"/>
      <c r="D923" s="62"/>
      <c r="E923" s="89"/>
      <c r="F923" s="62"/>
      <c r="G923" s="48"/>
      <c r="H923" s="62"/>
      <c r="I923" s="48"/>
      <c r="J923" s="62"/>
      <c r="K923" s="81"/>
      <c r="L923" s="62"/>
      <c r="M923" s="62"/>
      <c r="N923" s="48"/>
      <c r="O923" s="89"/>
      <c r="P923" s="62"/>
      <c r="Q923" s="48"/>
      <c r="R923" s="26"/>
      <c r="S923" s="62"/>
      <c r="T923" s="48"/>
      <c r="U923" s="173"/>
      <c r="V923" s="38"/>
      <c r="W923" s="94"/>
      <c r="X923" s="38"/>
      <c r="Y923" s="38"/>
      <c r="Z923" s="38"/>
      <c r="AA923" s="38"/>
      <c r="AB923" s="38"/>
      <c r="AC923" s="38"/>
      <c r="AD923" s="38"/>
      <c r="AE923" s="38"/>
      <c r="AF923" s="38"/>
      <c r="AG923" s="38"/>
      <c r="AH923" s="38"/>
      <c r="AI923" s="38"/>
      <c r="AJ923" s="38"/>
    </row>
    <row r="924" spans="1:36">
      <c r="A924" s="96"/>
      <c r="B924" s="62"/>
      <c r="C924" s="62"/>
      <c r="D924" s="62"/>
      <c r="E924" s="89"/>
      <c r="F924" s="62"/>
      <c r="G924" s="48"/>
      <c r="H924" s="62"/>
      <c r="I924" s="48"/>
      <c r="J924" s="62"/>
      <c r="K924" s="81"/>
      <c r="L924" s="62"/>
      <c r="M924" s="62"/>
      <c r="N924" s="48"/>
      <c r="O924" s="89"/>
      <c r="P924" s="62"/>
      <c r="Q924" s="48"/>
      <c r="R924" s="26"/>
      <c r="S924" s="62"/>
      <c r="T924" s="48"/>
      <c r="U924" s="173"/>
      <c r="V924" s="38"/>
      <c r="W924" s="94"/>
      <c r="X924" s="38"/>
      <c r="Y924" s="38"/>
      <c r="Z924" s="38"/>
      <c r="AA924" s="38"/>
      <c r="AB924" s="38"/>
      <c r="AC924" s="38"/>
      <c r="AD924" s="38"/>
      <c r="AE924" s="38"/>
      <c r="AF924" s="38"/>
      <c r="AG924" s="38"/>
      <c r="AH924" s="38"/>
      <c r="AI924" s="38"/>
      <c r="AJ924" s="38"/>
    </row>
    <row r="925" spans="1:36">
      <c r="A925" s="96"/>
      <c r="B925" s="62"/>
      <c r="C925" s="62"/>
      <c r="D925" s="62"/>
      <c r="E925" s="89"/>
      <c r="F925" s="62"/>
      <c r="G925" s="48"/>
      <c r="H925" s="62"/>
      <c r="I925" s="48"/>
      <c r="J925" s="62"/>
      <c r="K925" s="81"/>
      <c r="L925" s="62"/>
      <c r="M925" s="62"/>
      <c r="N925" s="48"/>
      <c r="O925" s="89"/>
      <c r="P925" s="62"/>
      <c r="Q925" s="48"/>
      <c r="R925" s="26"/>
      <c r="S925" s="62"/>
      <c r="T925" s="48"/>
      <c r="U925" s="173"/>
      <c r="V925" s="38"/>
      <c r="W925" s="94"/>
      <c r="X925" s="38"/>
      <c r="Y925" s="38"/>
      <c r="Z925" s="38"/>
      <c r="AA925" s="38"/>
      <c r="AB925" s="38"/>
      <c r="AC925" s="38"/>
      <c r="AD925" s="38"/>
      <c r="AE925" s="38"/>
      <c r="AF925" s="38"/>
      <c r="AG925" s="38"/>
      <c r="AH925" s="38"/>
      <c r="AI925" s="38"/>
      <c r="AJ925" s="38"/>
    </row>
    <row r="926" spans="1:36">
      <c r="A926" s="96"/>
      <c r="B926" s="62"/>
      <c r="C926" s="62"/>
      <c r="D926" s="62"/>
      <c r="E926" s="89"/>
      <c r="F926" s="62"/>
      <c r="G926" s="48"/>
      <c r="H926" s="62"/>
      <c r="I926" s="48"/>
      <c r="J926" s="62"/>
      <c r="K926" s="81"/>
      <c r="L926" s="62"/>
      <c r="M926" s="62"/>
      <c r="N926" s="48"/>
      <c r="O926" s="89"/>
      <c r="P926" s="62"/>
      <c r="Q926" s="48"/>
      <c r="R926" s="26"/>
      <c r="S926" s="62"/>
      <c r="T926" s="48"/>
      <c r="U926" s="173"/>
      <c r="V926" s="38"/>
      <c r="W926" s="94"/>
      <c r="X926" s="38"/>
      <c r="Y926" s="38"/>
      <c r="Z926" s="38"/>
      <c r="AA926" s="38"/>
      <c r="AB926" s="38"/>
      <c r="AC926" s="38"/>
      <c r="AD926" s="38"/>
      <c r="AE926" s="38"/>
      <c r="AF926" s="38"/>
      <c r="AG926" s="38"/>
      <c r="AH926" s="38"/>
      <c r="AI926" s="38"/>
      <c r="AJ926" s="38"/>
    </row>
    <row r="927" spans="1:36">
      <c r="A927" s="96"/>
      <c r="B927" s="62"/>
      <c r="C927" s="62"/>
      <c r="D927" s="62"/>
      <c r="E927" s="89"/>
      <c r="F927" s="62"/>
      <c r="G927" s="48"/>
      <c r="H927" s="62"/>
      <c r="I927" s="48"/>
      <c r="J927" s="62"/>
      <c r="K927" s="81"/>
      <c r="L927" s="62"/>
      <c r="M927" s="62"/>
      <c r="N927" s="48"/>
      <c r="O927" s="89"/>
      <c r="P927" s="62"/>
      <c r="Q927" s="48"/>
      <c r="R927" s="26"/>
      <c r="S927" s="62"/>
      <c r="T927" s="48"/>
      <c r="U927" s="173"/>
      <c r="V927" s="38"/>
      <c r="W927" s="94"/>
      <c r="X927" s="38"/>
      <c r="Y927" s="38"/>
      <c r="Z927" s="38"/>
      <c r="AA927" s="38"/>
      <c r="AB927" s="38"/>
      <c r="AC927" s="38"/>
      <c r="AD927" s="38"/>
      <c r="AE927" s="38"/>
      <c r="AF927" s="38"/>
      <c r="AG927" s="38"/>
      <c r="AH927" s="38"/>
      <c r="AI927" s="38"/>
      <c r="AJ927" s="38"/>
    </row>
    <row r="928" spans="1:36">
      <c r="A928" s="96"/>
      <c r="B928" s="62"/>
      <c r="C928" s="62"/>
      <c r="D928" s="62"/>
      <c r="E928" s="89"/>
      <c r="F928" s="62"/>
      <c r="G928" s="48"/>
      <c r="H928" s="62"/>
      <c r="I928" s="48"/>
      <c r="J928" s="62"/>
      <c r="K928" s="81"/>
      <c r="L928" s="62"/>
      <c r="M928" s="62"/>
      <c r="N928" s="48"/>
      <c r="O928" s="89"/>
      <c r="P928" s="62"/>
      <c r="Q928" s="48"/>
      <c r="R928" s="26"/>
      <c r="S928" s="62"/>
      <c r="T928" s="48"/>
      <c r="U928" s="173"/>
      <c r="V928" s="38"/>
      <c r="W928" s="94"/>
      <c r="X928" s="38"/>
      <c r="Y928" s="38"/>
      <c r="Z928" s="38"/>
      <c r="AA928" s="38"/>
      <c r="AB928" s="38"/>
      <c r="AC928" s="38"/>
      <c r="AD928" s="38"/>
      <c r="AE928" s="38"/>
      <c r="AF928" s="38"/>
      <c r="AG928" s="38"/>
      <c r="AH928" s="38"/>
      <c r="AI928" s="38"/>
      <c r="AJ928" s="38"/>
    </row>
    <row r="929" spans="1:36">
      <c r="A929" s="96"/>
      <c r="B929" s="62"/>
      <c r="C929" s="62"/>
      <c r="D929" s="62"/>
      <c r="E929" s="89"/>
      <c r="F929" s="62"/>
      <c r="G929" s="48"/>
      <c r="H929" s="62"/>
      <c r="I929" s="48"/>
      <c r="J929" s="62"/>
      <c r="K929" s="81"/>
      <c r="L929" s="62"/>
      <c r="M929" s="62"/>
      <c r="N929" s="48"/>
      <c r="O929" s="89"/>
      <c r="P929" s="62"/>
      <c r="Q929" s="48"/>
      <c r="R929" s="26"/>
      <c r="S929" s="62"/>
      <c r="T929" s="48"/>
      <c r="U929" s="173"/>
      <c r="V929" s="38"/>
      <c r="W929" s="94"/>
      <c r="X929" s="38"/>
      <c r="Y929" s="38"/>
      <c r="Z929" s="38"/>
      <c r="AA929" s="38"/>
      <c r="AB929" s="38"/>
      <c r="AC929" s="38"/>
      <c r="AD929" s="38"/>
      <c r="AE929" s="38"/>
      <c r="AF929" s="38"/>
      <c r="AG929" s="38"/>
      <c r="AH929" s="38"/>
      <c r="AI929" s="38"/>
      <c r="AJ929" s="38"/>
    </row>
    <row r="930" spans="1:36">
      <c r="A930" s="96"/>
      <c r="B930" s="62"/>
      <c r="C930" s="62"/>
      <c r="D930" s="62"/>
      <c r="E930" s="89"/>
      <c r="F930" s="62"/>
      <c r="G930" s="48"/>
      <c r="H930" s="62"/>
      <c r="I930" s="48"/>
      <c r="J930" s="62"/>
      <c r="K930" s="81"/>
      <c r="L930" s="62"/>
      <c r="M930" s="62"/>
      <c r="N930" s="48"/>
      <c r="O930" s="89"/>
      <c r="P930" s="62"/>
      <c r="Q930" s="48"/>
      <c r="R930" s="26"/>
      <c r="S930" s="62"/>
      <c r="T930" s="48"/>
      <c r="U930" s="173"/>
      <c r="V930" s="38"/>
      <c r="W930" s="94"/>
      <c r="X930" s="38"/>
      <c r="Y930" s="38"/>
      <c r="Z930" s="38"/>
      <c r="AA930" s="38"/>
      <c r="AB930" s="38"/>
      <c r="AC930" s="38"/>
      <c r="AD930" s="38"/>
      <c r="AE930" s="38"/>
      <c r="AF930" s="38"/>
      <c r="AG930" s="38"/>
      <c r="AH930" s="38"/>
      <c r="AI930" s="38"/>
      <c r="AJ930" s="38"/>
    </row>
    <row r="931" spans="1:36">
      <c r="A931" s="96"/>
      <c r="B931" s="62"/>
      <c r="C931" s="62"/>
      <c r="D931" s="62"/>
      <c r="E931" s="89"/>
      <c r="F931" s="62"/>
      <c r="G931" s="48"/>
      <c r="H931" s="62"/>
      <c r="I931" s="48"/>
      <c r="J931" s="62"/>
      <c r="K931" s="81"/>
      <c r="L931" s="62"/>
      <c r="M931" s="62"/>
      <c r="N931" s="48"/>
      <c r="O931" s="89"/>
      <c r="P931" s="62"/>
      <c r="Q931" s="48"/>
      <c r="R931" s="26"/>
      <c r="S931" s="62"/>
      <c r="T931" s="48"/>
      <c r="U931" s="173"/>
      <c r="V931" s="38"/>
      <c r="W931" s="94"/>
      <c r="X931" s="38"/>
      <c r="Y931" s="38"/>
      <c r="Z931" s="38"/>
      <c r="AA931" s="38"/>
      <c r="AB931" s="38"/>
      <c r="AC931" s="38"/>
      <c r="AD931" s="38"/>
      <c r="AE931" s="38"/>
      <c r="AF931" s="38"/>
      <c r="AG931" s="38"/>
      <c r="AH931" s="38"/>
      <c r="AI931" s="38"/>
      <c r="AJ931" s="38"/>
    </row>
    <row r="932" spans="1:36">
      <c r="A932" s="96"/>
      <c r="B932" s="62"/>
      <c r="C932" s="62"/>
      <c r="D932" s="62"/>
      <c r="E932" s="89"/>
      <c r="F932" s="62"/>
      <c r="G932" s="48"/>
      <c r="H932" s="62"/>
      <c r="I932" s="48"/>
      <c r="J932" s="62"/>
      <c r="K932" s="81"/>
      <c r="L932" s="62"/>
      <c r="M932" s="62"/>
      <c r="N932" s="48"/>
      <c r="O932" s="89"/>
      <c r="P932" s="62"/>
      <c r="Q932" s="48"/>
      <c r="R932" s="26"/>
      <c r="S932" s="62"/>
      <c r="T932" s="48"/>
      <c r="U932" s="173"/>
      <c r="V932" s="38"/>
      <c r="W932" s="94"/>
      <c r="X932" s="38"/>
      <c r="Y932" s="38"/>
      <c r="Z932" s="38"/>
      <c r="AA932" s="38"/>
      <c r="AB932" s="38"/>
      <c r="AC932" s="38"/>
      <c r="AD932" s="38"/>
      <c r="AE932" s="38"/>
      <c r="AF932" s="38"/>
      <c r="AG932" s="38"/>
      <c r="AH932" s="38"/>
      <c r="AI932" s="38"/>
      <c r="AJ932" s="38"/>
    </row>
    <row r="933" spans="1:36">
      <c r="A933" s="96"/>
      <c r="B933" s="62"/>
      <c r="C933" s="62"/>
      <c r="D933" s="62"/>
      <c r="E933" s="89"/>
      <c r="F933" s="62"/>
      <c r="G933" s="48"/>
      <c r="H933" s="62"/>
      <c r="I933" s="48"/>
      <c r="J933" s="62"/>
      <c r="K933" s="81"/>
      <c r="L933" s="62"/>
      <c r="M933" s="62"/>
      <c r="N933" s="48"/>
      <c r="O933" s="89"/>
      <c r="P933" s="62"/>
      <c r="Q933" s="48"/>
      <c r="R933" s="26"/>
      <c r="S933" s="62"/>
      <c r="T933" s="48"/>
      <c r="U933" s="173"/>
      <c r="V933" s="38"/>
      <c r="W933" s="94"/>
      <c r="X933" s="38"/>
      <c r="Y933" s="38"/>
      <c r="Z933" s="38"/>
      <c r="AA933" s="38"/>
      <c r="AB933" s="38"/>
      <c r="AC933" s="38"/>
      <c r="AD933" s="38"/>
      <c r="AE933" s="38"/>
      <c r="AF933" s="38"/>
      <c r="AG933" s="38"/>
      <c r="AH933" s="38"/>
      <c r="AI933" s="38"/>
      <c r="AJ933" s="38"/>
    </row>
    <row r="934" spans="1:36">
      <c r="A934" s="96"/>
      <c r="B934" s="62"/>
      <c r="C934" s="62"/>
      <c r="D934" s="62"/>
      <c r="E934" s="89"/>
      <c r="F934" s="62"/>
      <c r="G934" s="48"/>
      <c r="H934" s="62"/>
      <c r="I934" s="48"/>
      <c r="J934" s="62"/>
      <c r="K934" s="81"/>
      <c r="L934" s="62"/>
      <c r="M934" s="62"/>
      <c r="N934" s="48"/>
      <c r="O934" s="89"/>
      <c r="P934" s="62"/>
      <c r="Q934" s="48"/>
      <c r="R934" s="26"/>
      <c r="S934" s="62"/>
      <c r="T934" s="48"/>
      <c r="U934" s="173"/>
      <c r="V934" s="38"/>
      <c r="W934" s="94"/>
      <c r="X934" s="38"/>
      <c r="Y934" s="38"/>
      <c r="Z934" s="38"/>
      <c r="AA934" s="38"/>
      <c r="AB934" s="38"/>
      <c r="AC934" s="38"/>
      <c r="AD934" s="38"/>
      <c r="AE934" s="38"/>
      <c r="AF934" s="38"/>
      <c r="AG934" s="38"/>
      <c r="AH934" s="38"/>
      <c r="AI934" s="38"/>
      <c r="AJ934" s="38"/>
    </row>
    <row r="935" spans="1:36">
      <c r="A935" s="96"/>
      <c r="B935" s="62"/>
      <c r="C935" s="62"/>
      <c r="D935" s="62"/>
      <c r="E935" s="89"/>
      <c r="F935" s="62"/>
      <c r="G935" s="48"/>
      <c r="H935" s="62"/>
      <c r="I935" s="48"/>
      <c r="J935" s="62"/>
      <c r="K935" s="81"/>
      <c r="L935" s="62"/>
      <c r="M935" s="62"/>
      <c r="N935" s="48"/>
      <c r="O935" s="89"/>
      <c r="P935" s="62"/>
      <c r="Q935" s="48"/>
      <c r="R935" s="26"/>
      <c r="S935" s="62"/>
      <c r="T935" s="48"/>
      <c r="U935" s="173"/>
      <c r="V935" s="38"/>
      <c r="W935" s="94"/>
      <c r="X935" s="38"/>
      <c r="Y935" s="38"/>
      <c r="Z935" s="38"/>
      <c r="AA935" s="38"/>
      <c r="AB935" s="38"/>
      <c r="AC935" s="38"/>
      <c r="AD935" s="38"/>
      <c r="AE935" s="38"/>
      <c r="AF935" s="38"/>
      <c r="AG935" s="38"/>
      <c r="AH935" s="38"/>
      <c r="AI935" s="38"/>
      <c r="AJ935" s="38"/>
    </row>
    <row r="936" spans="1:36">
      <c r="A936" s="96"/>
      <c r="B936" s="62"/>
      <c r="C936" s="62"/>
      <c r="D936" s="62"/>
      <c r="E936" s="89"/>
      <c r="F936" s="62"/>
      <c r="G936" s="48"/>
      <c r="H936" s="62"/>
      <c r="I936" s="48"/>
      <c r="J936" s="62"/>
      <c r="K936" s="81"/>
      <c r="L936" s="62"/>
      <c r="M936" s="62"/>
      <c r="N936" s="48"/>
      <c r="O936" s="89"/>
      <c r="P936" s="62"/>
      <c r="Q936" s="48"/>
      <c r="R936" s="26"/>
      <c r="S936" s="62"/>
      <c r="T936" s="48"/>
      <c r="U936" s="173"/>
      <c r="V936" s="38"/>
      <c r="W936" s="94"/>
      <c r="X936" s="38"/>
      <c r="Y936" s="38"/>
      <c r="Z936" s="38"/>
      <c r="AA936" s="38"/>
      <c r="AB936" s="38"/>
      <c r="AC936" s="38"/>
      <c r="AD936" s="38"/>
      <c r="AE936" s="38"/>
      <c r="AF936" s="38"/>
      <c r="AG936" s="38"/>
      <c r="AH936" s="38"/>
      <c r="AI936" s="38"/>
      <c r="AJ936" s="38"/>
    </row>
    <row r="937" spans="1:36">
      <c r="A937" s="96"/>
      <c r="B937" s="62"/>
      <c r="C937" s="62"/>
      <c r="D937" s="62"/>
      <c r="E937" s="89"/>
      <c r="F937" s="62"/>
      <c r="G937" s="48"/>
      <c r="H937" s="62"/>
      <c r="I937" s="48"/>
      <c r="J937" s="62"/>
      <c r="K937" s="81"/>
      <c r="L937" s="62"/>
      <c r="M937" s="62"/>
      <c r="N937" s="48"/>
      <c r="O937" s="89"/>
      <c r="P937" s="62"/>
      <c r="Q937" s="48"/>
      <c r="R937" s="26"/>
      <c r="S937" s="62"/>
      <c r="T937" s="48"/>
      <c r="U937" s="173"/>
      <c r="V937" s="38"/>
      <c r="W937" s="94"/>
      <c r="X937" s="38"/>
      <c r="Y937" s="38"/>
      <c r="Z937" s="38"/>
      <c r="AA937" s="38"/>
      <c r="AB937" s="38"/>
      <c r="AC937" s="38"/>
      <c r="AD937" s="38"/>
      <c r="AE937" s="38"/>
      <c r="AF937" s="38"/>
      <c r="AG937" s="38"/>
      <c r="AH937" s="38"/>
      <c r="AI937" s="38"/>
      <c r="AJ937" s="38"/>
    </row>
    <row r="938" spans="1:36">
      <c r="A938" s="96"/>
      <c r="B938" s="62"/>
      <c r="C938" s="62"/>
      <c r="D938" s="62"/>
      <c r="E938" s="89"/>
      <c r="F938" s="62"/>
      <c r="G938" s="48"/>
      <c r="H938" s="62"/>
      <c r="I938" s="48"/>
      <c r="J938" s="62"/>
      <c r="K938" s="81"/>
      <c r="L938" s="62"/>
      <c r="M938" s="62"/>
      <c r="N938" s="48"/>
      <c r="O938" s="89"/>
      <c r="P938" s="62"/>
      <c r="Q938" s="48"/>
      <c r="R938" s="26"/>
      <c r="S938" s="62"/>
      <c r="T938" s="48"/>
      <c r="U938" s="173"/>
      <c r="V938" s="38"/>
      <c r="W938" s="94"/>
      <c r="X938" s="38"/>
      <c r="Y938" s="38"/>
      <c r="Z938" s="38"/>
      <c r="AA938" s="38"/>
      <c r="AB938" s="38"/>
      <c r="AC938" s="38"/>
      <c r="AD938" s="38"/>
      <c r="AE938" s="38"/>
      <c r="AF938" s="38"/>
      <c r="AG938" s="38"/>
      <c r="AH938" s="38"/>
      <c r="AI938" s="38"/>
      <c r="AJ938" s="38"/>
    </row>
    <row r="939" spans="1:36">
      <c r="A939" s="96"/>
      <c r="B939" s="62"/>
      <c r="C939" s="62"/>
      <c r="D939" s="62"/>
      <c r="E939" s="89"/>
      <c r="F939" s="62"/>
      <c r="G939" s="48"/>
      <c r="H939" s="62"/>
      <c r="I939" s="48"/>
      <c r="J939" s="62"/>
      <c r="K939" s="81"/>
      <c r="L939" s="62"/>
      <c r="M939" s="62"/>
      <c r="N939" s="48"/>
      <c r="O939" s="89"/>
      <c r="P939" s="62"/>
      <c r="Q939" s="48"/>
      <c r="R939" s="26"/>
      <c r="S939" s="62"/>
      <c r="T939" s="48"/>
      <c r="U939" s="173"/>
      <c r="V939" s="38"/>
      <c r="W939" s="94"/>
      <c r="X939" s="38"/>
      <c r="Y939" s="38"/>
      <c r="Z939" s="38"/>
      <c r="AA939" s="38"/>
      <c r="AB939" s="38"/>
      <c r="AC939" s="38"/>
      <c r="AD939" s="38"/>
      <c r="AE939" s="38"/>
      <c r="AF939" s="38"/>
      <c r="AG939" s="38"/>
      <c r="AH939" s="38"/>
      <c r="AI939" s="38"/>
      <c r="AJ939" s="38"/>
    </row>
    <row r="940" spans="1:36">
      <c r="A940" s="96"/>
      <c r="B940" s="62"/>
      <c r="C940" s="62"/>
      <c r="D940" s="62"/>
      <c r="E940" s="89"/>
      <c r="F940" s="62"/>
      <c r="G940" s="48"/>
      <c r="H940" s="62"/>
      <c r="I940" s="48"/>
      <c r="J940" s="62"/>
      <c r="K940" s="81"/>
      <c r="L940" s="62"/>
      <c r="M940" s="62"/>
      <c r="N940" s="48"/>
      <c r="O940" s="89"/>
      <c r="P940" s="62"/>
      <c r="Q940" s="48"/>
      <c r="R940" s="26"/>
      <c r="S940" s="62"/>
      <c r="T940" s="48"/>
      <c r="U940" s="173"/>
      <c r="V940" s="38"/>
      <c r="W940" s="94"/>
      <c r="X940" s="38"/>
      <c r="Y940" s="38"/>
      <c r="Z940" s="38"/>
      <c r="AA940" s="38"/>
      <c r="AB940" s="38"/>
      <c r="AC940" s="38"/>
      <c r="AD940" s="38"/>
      <c r="AE940" s="38"/>
      <c r="AF940" s="38"/>
      <c r="AG940" s="38"/>
      <c r="AH940" s="38"/>
      <c r="AI940" s="38"/>
      <c r="AJ940" s="38"/>
    </row>
    <row r="941" spans="1:36">
      <c r="A941" s="96"/>
      <c r="B941" s="62"/>
      <c r="C941" s="62"/>
      <c r="D941" s="62"/>
      <c r="E941" s="89"/>
      <c r="F941" s="62"/>
      <c r="G941" s="48"/>
      <c r="H941" s="62"/>
      <c r="I941" s="48"/>
      <c r="J941" s="62"/>
      <c r="K941" s="81"/>
      <c r="L941" s="62"/>
      <c r="M941" s="62"/>
      <c r="N941" s="48"/>
      <c r="O941" s="89"/>
      <c r="P941" s="62"/>
      <c r="Q941" s="48"/>
      <c r="R941" s="26"/>
      <c r="S941" s="62"/>
      <c r="T941" s="48"/>
      <c r="U941" s="173"/>
      <c r="V941" s="38"/>
      <c r="W941" s="94"/>
      <c r="X941" s="38"/>
      <c r="Y941" s="38"/>
      <c r="Z941" s="38"/>
      <c r="AA941" s="38"/>
      <c r="AB941" s="38"/>
      <c r="AC941" s="38"/>
      <c r="AD941" s="38"/>
      <c r="AE941" s="38"/>
      <c r="AF941" s="38"/>
      <c r="AG941" s="38"/>
      <c r="AH941" s="38"/>
      <c r="AI941" s="38"/>
      <c r="AJ941" s="38"/>
    </row>
    <row r="942" spans="1:36">
      <c r="A942" s="96"/>
      <c r="B942" s="62"/>
      <c r="C942" s="62"/>
      <c r="D942" s="62"/>
      <c r="E942" s="89"/>
      <c r="F942" s="62"/>
      <c r="G942" s="48"/>
      <c r="H942" s="62"/>
      <c r="I942" s="48"/>
      <c r="J942" s="62"/>
      <c r="K942" s="81"/>
      <c r="L942" s="62"/>
      <c r="M942" s="62"/>
      <c r="N942" s="48"/>
      <c r="O942" s="89"/>
      <c r="P942" s="62"/>
      <c r="Q942" s="48"/>
      <c r="R942" s="26"/>
      <c r="S942" s="62"/>
      <c r="T942" s="48"/>
      <c r="U942" s="173"/>
      <c r="V942" s="38"/>
      <c r="W942" s="94"/>
      <c r="X942" s="38"/>
      <c r="Y942" s="38"/>
      <c r="Z942" s="38"/>
      <c r="AA942" s="38"/>
      <c r="AB942" s="38"/>
      <c r="AC942" s="38"/>
      <c r="AD942" s="38"/>
      <c r="AE942" s="38"/>
      <c r="AF942" s="38"/>
      <c r="AG942" s="38"/>
      <c r="AH942" s="38"/>
      <c r="AI942" s="38"/>
      <c r="AJ942" s="38"/>
    </row>
    <row r="943" spans="1:36">
      <c r="A943" s="96"/>
      <c r="B943" s="62"/>
      <c r="C943" s="62"/>
      <c r="D943" s="62"/>
      <c r="E943" s="89"/>
      <c r="F943" s="62"/>
      <c r="G943" s="48"/>
      <c r="H943" s="62"/>
      <c r="I943" s="48"/>
      <c r="J943" s="62"/>
      <c r="K943" s="81"/>
      <c r="L943" s="62"/>
      <c r="M943" s="62"/>
      <c r="N943" s="48"/>
      <c r="O943" s="89"/>
      <c r="P943" s="62"/>
      <c r="Q943" s="48"/>
      <c r="R943" s="26"/>
      <c r="S943" s="62"/>
      <c r="T943" s="48"/>
      <c r="U943" s="173"/>
      <c r="V943" s="38"/>
      <c r="W943" s="94"/>
      <c r="X943" s="38"/>
      <c r="Y943" s="38"/>
      <c r="Z943" s="38"/>
      <c r="AA943" s="38"/>
      <c r="AB943" s="38"/>
      <c r="AC943" s="38"/>
      <c r="AD943" s="38"/>
      <c r="AE943" s="38"/>
      <c r="AF943" s="38"/>
      <c r="AG943" s="38"/>
      <c r="AH943" s="38"/>
      <c r="AI943" s="38"/>
      <c r="AJ943" s="38"/>
    </row>
    <row r="944" spans="1:36">
      <c r="A944" s="96"/>
      <c r="B944" s="62"/>
      <c r="C944" s="62"/>
      <c r="D944" s="62"/>
      <c r="E944" s="89"/>
      <c r="F944" s="62"/>
      <c r="G944" s="48"/>
      <c r="H944" s="62"/>
      <c r="I944" s="48"/>
      <c r="J944" s="62"/>
      <c r="K944" s="81"/>
      <c r="L944" s="62"/>
      <c r="M944" s="62"/>
      <c r="N944" s="48"/>
      <c r="O944" s="89"/>
      <c r="P944" s="62"/>
      <c r="Q944" s="48"/>
      <c r="R944" s="26"/>
      <c r="S944" s="62"/>
      <c r="T944" s="48"/>
      <c r="U944" s="173"/>
      <c r="V944" s="38"/>
      <c r="W944" s="94"/>
      <c r="X944" s="38"/>
      <c r="Y944" s="38"/>
      <c r="Z944" s="38"/>
      <c r="AA944" s="38"/>
      <c r="AB944" s="38"/>
      <c r="AC944" s="38"/>
      <c r="AD944" s="38"/>
      <c r="AE944" s="38"/>
      <c r="AF944" s="38"/>
      <c r="AG944" s="38"/>
      <c r="AH944" s="38"/>
      <c r="AI944" s="38"/>
      <c r="AJ944" s="38"/>
    </row>
    <row r="945" spans="1:36">
      <c r="A945" s="96"/>
      <c r="B945" s="62"/>
      <c r="C945" s="62"/>
      <c r="D945" s="62"/>
      <c r="E945" s="89"/>
      <c r="F945" s="62"/>
      <c r="G945" s="48"/>
      <c r="H945" s="62"/>
      <c r="I945" s="48"/>
      <c r="J945" s="62"/>
      <c r="K945" s="81"/>
      <c r="L945" s="62"/>
      <c r="M945" s="62"/>
      <c r="N945" s="48"/>
      <c r="O945" s="89"/>
      <c r="P945" s="62"/>
      <c r="Q945" s="48"/>
      <c r="R945" s="26"/>
      <c r="S945" s="62"/>
      <c r="T945" s="48"/>
      <c r="U945" s="173"/>
      <c r="V945" s="38"/>
      <c r="W945" s="94"/>
      <c r="X945" s="38"/>
      <c r="Y945" s="38"/>
      <c r="Z945" s="38"/>
      <c r="AA945" s="38"/>
      <c r="AB945" s="38"/>
      <c r="AC945" s="38"/>
      <c r="AD945" s="38"/>
      <c r="AE945" s="38"/>
      <c r="AF945" s="38"/>
      <c r="AG945" s="38"/>
      <c r="AH945" s="38"/>
      <c r="AI945" s="38"/>
      <c r="AJ945" s="38"/>
    </row>
    <row r="946" spans="1:36">
      <c r="A946" s="96"/>
      <c r="B946" s="62"/>
      <c r="C946" s="62"/>
      <c r="D946" s="62"/>
      <c r="E946" s="89"/>
      <c r="F946" s="62"/>
      <c r="G946" s="48"/>
      <c r="H946" s="62"/>
      <c r="I946" s="48"/>
      <c r="J946" s="62"/>
      <c r="K946" s="81"/>
      <c r="L946" s="62"/>
      <c r="M946" s="62"/>
      <c r="N946" s="48"/>
      <c r="O946" s="89"/>
      <c r="P946" s="62"/>
      <c r="Q946" s="48"/>
      <c r="R946" s="26"/>
      <c r="S946" s="62"/>
      <c r="T946" s="48"/>
      <c r="U946" s="173"/>
      <c r="V946" s="38"/>
      <c r="W946" s="94"/>
      <c r="X946" s="38"/>
      <c r="Y946" s="38"/>
      <c r="Z946" s="38"/>
      <c r="AA946" s="38"/>
      <c r="AB946" s="38"/>
      <c r="AC946" s="38"/>
      <c r="AD946" s="38"/>
      <c r="AE946" s="38"/>
      <c r="AF946" s="38"/>
      <c r="AG946" s="38"/>
      <c r="AH946" s="38"/>
      <c r="AI946" s="38"/>
      <c r="AJ946" s="38"/>
    </row>
    <row r="947" spans="1:36">
      <c r="A947" s="96"/>
      <c r="B947" s="62"/>
      <c r="C947" s="62"/>
      <c r="D947" s="62"/>
      <c r="E947" s="89"/>
      <c r="F947" s="62"/>
      <c r="G947" s="48"/>
      <c r="H947" s="62"/>
      <c r="I947" s="48"/>
      <c r="J947" s="62"/>
      <c r="K947" s="81"/>
      <c r="L947" s="62"/>
      <c r="M947" s="62"/>
      <c r="N947" s="48"/>
      <c r="O947" s="89"/>
      <c r="P947" s="62"/>
      <c r="Q947" s="48"/>
      <c r="R947" s="26"/>
      <c r="S947" s="62"/>
      <c r="T947" s="48"/>
      <c r="U947" s="173"/>
      <c r="V947" s="38"/>
      <c r="W947" s="94"/>
      <c r="X947" s="38"/>
      <c r="Y947" s="38"/>
      <c r="Z947" s="38"/>
      <c r="AA947" s="38"/>
      <c r="AB947" s="38"/>
      <c r="AC947" s="38"/>
      <c r="AD947" s="38"/>
      <c r="AE947" s="38"/>
      <c r="AF947" s="38"/>
      <c r="AG947" s="38"/>
      <c r="AH947" s="38"/>
      <c r="AI947" s="38"/>
      <c r="AJ947" s="38"/>
    </row>
    <row r="948" spans="1:36">
      <c r="A948" s="96"/>
      <c r="B948" s="62"/>
      <c r="C948" s="62"/>
      <c r="D948" s="62"/>
      <c r="E948" s="89"/>
      <c r="F948" s="62"/>
      <c r="G948" s="48"/>
      <c r="H948" s="62"/>
      <c r="I948" s="48"/>
      <c r="J948" s="62"/>
      <c r="K948" s="81"/>
      <c r="L948" s="62"/>
      <c r="M948" s="62"/>
      <c r="N948" s="48"/>
      <c r="O948" s="89"/>
      <c r="P948" s="62"/>
      <c r="Q948" s="48"/>
      <c r="R948" s="26"/>
      <c r="S948" s="62"/>
      <c r="T948" s="48"/>
      <c r="U948" s="173"/>
      <c r="V948" s="38"/>
      <c r="W948" s="94"/>
      <c r="X948" s="38"/>
      <c r="Y948" s="38"/>
      <c r="Z948" s="38"/>
      <c r="AA948" s="38"/>
      <c r="AB948" s="38"/>
      <c r="AC948" s="38"/>
      <c r="AD948" s="38"/>
      <c r="AE948" s="38"/>
      <c r="AF948" s="38"/>
      <c r="AG948" s="38"/>
      <c r="AH948" s="38"/>
      <c r="AI948" s="38"/>
      <c r="AJ948" s="38"/>
    </row>
    <row r="949" spans="1:36">
      <c r="A949" s="96"/>
      <c r="B949" s="62"/>
      <c r="C949" s="62"/>
      <c r="D949" s="62"/>
      <c r="E949" s="89"/>
      <c r="F949" s="62"/>
      <c r="G949" s="48"/>
      <c r="H949" s="62"/>
      <c r="I949" s="48"/>
      <c r="J949" s="62"/>
      <c r="K949" s="81"/>
      <c r="L949" s="62"/>
      <c r="M949" s="62"/>
      <c r="N949" s="48"/>
      <c r="O949" s="89"/>
      <c r="P949" s="62"/>
      <c r="Q949" s="48"/>
      <c r="R949" s="26"/>
      <c r="S949" s="62"/>
      <c r="T949" s="48"/>
      <c r="U949" s="173"/>
      <c r="V949" s="38"/>
      <c r="W949" s="94"/>
      <c r="X949" s="38"/>
      <c r="Y949" s="38"/>
      <c r="Z949" s="38"/>
      <c r="AA949" s="38"/>
      <c r="AB949" s="38"/>
      <c r="AC949" s="38"/>
      <c r="AD949" s="38"/>
      <c r="AE949" s="38"/>
      <c r="AF949" s="38"/>
      <c r="AG949" s="38"/>
      <c r="AH949" s="38"/>
      <c r="AI949" s="38"/>
      <c r="AJ949" s="38"/>
    </row>
    <row r="950" spans="1:36">
      <c r="A950" s="96"/>
      <c r="B950" s="62"/>
      <c r="C950" s="62"/>
      <c r="D950" s="62"/>
      <c r="E950" s="89"/>
      <c r="F950" s="62"/>
      <c r="G950" s="48"/>
      <c r="H950" s="62"/>
      <c r="I950" s="48"/>
      <c r="J950" s="62"/>
      <c r="K950" s="81"/>
      <c r="L950" s="62"/>
      <c r="M950" s="62"/>
      <c r="N950" s="48"/>
      <c r="O950" s="89"/>
      <c r="P950" s="62"/>
      <c r="Q950" s="48"/>
      <c r="R950" s="26"/>
      <c r="S950" s="62"/>
      <c r="T950" s="48"/>
      <c r="U950" s="173"/>
      <c r="V950" s="38"/>
      <c r="W950" s="94"/>
      <c r="X950" s="38"/>
      <c r="Y950" s="38"/>
      <c r="Z950" s="38"/>
      <c r="AA950" s="38"/>
      <c r="AB950" s="38"/>
      <c r="AC950" s="38"/>
      <c r="AD950" s="38"/>
      <c r="AE950" s="38"/>
      <c r="AF950" s="38"/>
      <c r="AG950" s="38"/>
      <c r="AH950" s="38"/>
      <c r="AI950" s="38"/>
      <c r="AJ950" s="38"/>
    </row>
    <row r="951" spans="1:36">
      <c r="A951" s="96"/>
      <c r="B951" s="62"/>
      <c r="C951" s="62"/>
      <c r="D951" s="62"/>
      <c r="E951" s="89"/>
      <c r="F951" s="62"/>
      <c r="G951" s="48"/>
      <c r="H951" s="62"/>
      <c r="I951" s="48"/>
      <c r="J951" s="62"/>
      <c r="K951" s="81"/>
      <c r="L951" s="62"/>
      <c r="M951" s="62"/>
      <c r="N951" s="48"/>
      <c r="O951" s="89"/>
      <c r="P951" s="62"/>
      <c r="Q951" s="48"/>
      <c r="R951" s="26"/>
      <c r="S951" s="62"/>
      <c r="T951" s="48"/>
      <c r="U951" s="173"/>
      <c r="V951" s="38"/>
      <c r="W951" s="94"/>
      <c r="X951" s="38"/>
      <c r="Y951" s="38"/>
      <c r="Z951" s="38"/>
      <c r="AA951" s="38"/>
      <c r="AB951" s="38"/>
      <c r="AC951" s="38"/>
      <c r="AD951" s="38"/>
      <c r="AE951" s="38"/>
      <c r="AF951" s="38"/>
      <c r="AG951" s="38"/>
      <c r="AH951" s="38"/>
      <c r="AI951" s="38"/>
      <c r="AJ951" s="38"/>
    </row>
    <row r="952" spans="1:36">
      <c r="A952" s="96"/>
      <c r="B952" s="62"/>
      <c r="C952" s="62"/>
      <c r="D952" s="62"/>
      <c r="E952" s="89"/>
      <c r="F952" s="62"/>
      <c r="G952" s="48"/>
      <c r="H952" s="62"/>
      <c r="I952" s="48"/>
      <c r="J952" s="62"/>
      <c r="K952" s="81"/>
      <c r="L952" s="62"/>
      <c r="M952" s="62"/>
      <c r="N952" s="48"/>
      <c r="O952" s="89"/>
      <c r="P952" s="62"/>
      <c r="Q952" s="48"/>
      <c r="R952" s="26"/>
      <c r="S952" s="62"/>
      <c r="T952" s="48"/>
      <c r="U952" s="173"/>
      <c r="V952" s="38"/>
      <c r="W952" s="94"/>
      <c r="X952" s="38"/>
      <c r="Y952" s="38"/>
      <c r="Z952" s="38"/>
      <c r="AA952" s="38"/>
      <c r="AB952" s="38"/>
      <c r="AC952" s="38"/>
      <c r="AD952" s="38"/>
      <c r="AE952" s="38"/>
      <c r="AF952" s="38"/>
      <c r="AG952" s="38"/>
      <c r="AH952" s="38"/>
      <c r="AI952" s="38"/>
      <c r="AJ952" s="38"/>
    </row>
    <row r="953" spans="1:36">
      <c r="A953" s="96"/>
      <c r="B953" s="62"/>
      <c r="C953" s="62"/>
      <c r="D953" s="62"/>
      <c r="E953" s="89"/>
      <c r="F953" s="62"/>
      <c r="G953" s="48"/>
      <c r="H953" s="62"/>
      <c r="I953" s="48"/>
      <c r="J953" s="62"/>
      <c r="K953" s="81"/>
      <c r="L953" s="62"/>
      <c r="M953" s="62"/>
      <c r="N953" s="48"/>
      <c r="O953" s="89"/>
      <c r="P953" s="62"/>
      <c r="Q953" s="48"/>
      <c r="R953" s="26"/>
      <c r="S953" s="62"/>
      <c r="T953" s="48"/>
      <c r="U953" s="173"/>
      <c r="V953" s="38"/>
      <c r="W953" s="94"/>
      <c r="X953" s="38"/>
      <c r="Y953" s="38"/>
      <c r="Z953" s="38"/>
      <c r="AA953" s="38"/>
      <c r="AB953" s="38"/>
      <c r="AC953" s="38"/>
      <c r="AD953" s="38"/>
      <c r="AE953" s="38"/>
      <c r="AF953" s="38"/>
      <c r="AG953" s="38"/>
      <c r="AH953" s="38"/>
      <c r="AI953" s="38"/>
      <c r="AJ953" s="38"/>
    </row>
    <row r="954" spans="1:36">
      <c r="A954" s="96"/>
      <c r="B954" s="62"/>
      <c r="C954" s="62"/>
      <c r="D954" s="62"/>
      <c r="E954" s="89"/>
      <c r="F954" s="62"/>
      <c r="G954" s="48"/>
      <c r="H954" s="62"/>
      <c r="I954" s="48"/>
      <c r="J954" s="62"/>
      <c r="K954" s="81"/>
      <c r="L954" s="62"/>
      <c r="M954" s="62"/>
      <c r="N954" s="48"/>
      <c r="O954" s="89"/>
      <c r="P954" s="62"/>
      <c r="Q954" s="48"/>
      <c r="R954" s="26"/>
      <c r="S954" s="62"/>
      <c r="T954" s="48"/>
      <c r="U954" s="173"/>
      <c r="V954" s="38"/>
      <c r="W954" s="94"/>
      <c r="X954" s="38"/>
      <c r="Y954" s="38"/>
      <c r="Z954" s="38"/>
      <c r="AA954" s="38"/>
      <c r="AB954" s="38"/>
      <c r="AC954" s="38"/>
      <c r="AD954" s="38"/>
      <c r="AE954" s="38"/>
      <c r="AF954" s="38"/>
      <c r="AG954" s="38"/>
      <c r="AH954" s="38"/>
      <c r="AI954" s="38"/>
      <c r="AJ954" s="38"/>
    </row>
    <row r="955" spans="1:36">
      <c r="A955" s="96"/>
      <c r="B955" s="62"/>
      <c r="C955" s="62"/>
      <c r="D955" s="62"/>
      <c r="E955" s="89"/>
      <c r="F955" s="62"/>
      <c r="G955" s="48"/>
      <c r="H955" s="62"/>
      <c r="I955" s="48"/>
      <c r="J955" s="62"/>
      <c r="K955" s="81"/>
      <c r="L955" s="62"/>
      <c r="M955" s="62"/>
      <c r="N955" s="48"/>
      <c r="O955" s="89"/>
      <c r="P955" s="62"/>
      <c r="Q955" s="48"/>
      <c r="R955" s="26"/>
      <c r="S955" s="62"/>
      <c r="T955" s="48"/>
      <c r="U955" s="173"/>
      <c r="V955" s="38"/>
      <c r="W955" s="94"/>
      <c r="X955" s="38"/>
      <c r="Y955" s="38"/>
      <c r="Z955" s="38"/>
      <c r="AA955" s="38"/>
      <c r="AB955" s="38"/>
      <c r="AC955" s="38"/>
      <c r="AD955" s="38"/>
      <c r="AE955" s="38"/>
      <c r="AF955" s="38"/>
      <c r="AG955" s="38"/>
      <c r="AH955" s="38"/>
      <c r="AI955" s="38"/>
      <c r="AJ955" s="38"/>
    </row>
    <row r="956" spans="1:36">
      <c r="A956" s="96"/>
      <c r="B956" s="62"/>
      <c r="C956" s="62"/>
      <c r="D956" s="62"/>
      <c r="E956" s="89"/>
      <c r="F956" s="62"/>
      <c r="G956" s="48"/>
      <c r="H956" s="62"/>
      <c r="I956" s="48"/>
      <c r="J956" s="62"/>
      <c r="K956" s="81"/>
      <c r="L956" s="62"/>
      <c r="M956" s="62"/>
      <c r="N956" s="48"/>
      <c r="O956" s="89"/>
      <c r="P956" s="62"/>
      <c r="Q956" s="48"/>
      <c r="R956" s="26"/>
      <c r="S956" s="62"/>
      <c r="T956" s="48"/>
      <c r="U956" s="173"/>
      <c r="V956" s="38"/>
      <c r="W956" s="94"/>
      <c r="X956" s="38"/>
      <c r="Y956" s="38"/>
      <c r="Z956" s="38"/>
      <c r="AA956" s="38"/>
      <c r="AB956" s="38"/>
      <c r="AC956" s="38"/>
      <c r="AD956" s="38"/>
      <c r="AE956" s="38"/>
      <c r="AF956" s="38"/>
      <c r="AG956" s="38"/>
      <c r="AH956" s="38"/>
      <c r="AI956" s="38"/>
      <c r="AJ956" s="38"/>
    </row>
    <row r="957" spans="1:36">
      <c r="A957" s="96"/>
      <c r="B957" s="62"/>
      <c r="C957" s="62"/>
      <c r="D957" s="62"/>
      <c r="E957" s="89"/>
      <c r="F957" s="62"/>
      <c r="G957" s="48"/>
      <c r="H957" s="62"/>
      <c r="I957" s="48"/>
      <c r="J957" s="62"/>
      <c r="K957" s="81"/>
      <c r="L957" s="62"/>
      <c r="M957" s="62"/>
      <c r="N957" s="48"/>
      <c r="O957" s="89"/>
      <c r="P957" s="62"/>
      <c r="Q957" s="48"/>
      <c r="R957" s="26"/>
      <c r="S957" s="62"/>
      <c r="T957" s="48"/>
      <c r="U957" s="173"/>
      <c r="V957" s="38"/>
      <c r="W957" s="94"/>
      <c r="X957" s="38"/>
      <c r="Y957" s="38"/>
      <c r="Z957" s="38"/>
      <c r="AA957" s="38"/>
      <c r="AB957" s="38"/>
      <c r="AC957" s="38"/>
      <c r="AD957" s="38"/>
      <c r="AE957" s="38"/>
      <c r="AF957" s="38"/>
      <c r="AG957" s="38"/>
      <c r="AH957" s="38"/>
      <c r="AI957" s="38"/>
      <c r="AJ957" s="38"/>
    </row>
    <row r="958" spans="1:36">
      <c r="A958" s="96"/>
      <c r="B958" s="62"/>
      <c r="C958" s="62"/>
      <c r="D958" s="62"/>
      <c r="E958" s="89"/>
      <c r="F958" s="62"/>
      <c r="G958" s="48"/>
      <c r="H958" s="62"/>
      <c r="I958" s="48"/>
      <c r="J958" s="62"/>
      <c r="K958" s="81"/>
      <c r="L958" s="62"/>
      <c r="M958" s="62"/>
      <c r="N958" s="48"/>
      <c r="O958" s="89"/>
      <c r="P958" s="62"/>
      <c r="Q958" s="48"/>
      <c r="R958" s="26"/>
      <c r="S958" s="62"/>
      <c r="T958" s="48"/>
      <c r="U958" s="173"/>
      <c r="V958" s="38"/>
      <c r="W958" s="94"/>
      <c r="X958" s="38"/>
      <c r="Y958" s="38"/>
      <c r="Z958" s="38"/>
      <c r="AA958" s="38"/>
      <c r="AB958" s="38"/>
      <c r="AC958" s="38"/>
      <c r="AD958" s="38"/>
      <c r="AE958" s="38"/>
      <c r="AF958" s="38"/>
      <c r="AG958" s="38"/>
      <c r="AH958" s="38"/>
      <c r="AI958" s="38"/>
      <c r="AJ958" s="38"/>
    </row>
    <row r="959" spans="1:36">
      <c r="A959" s="96"/>
      <c r="B959" s="62"/>
      <c r="C959" s="62"/>
      <c r="D959" s="62"/>
      <c r="E959" s="89"/>
      <c r="F959" s="62"/>
      <c r="G959" s="48"/>
      <c r="H959" s="62"/>
      <c r="I959" s="48"/>
      <c r="J959" s="62"/>
      <c r="K959" s="81"/>
      <c r="L959" s="62"/>
      <c r="M959" s="62"/>
      <c r="N959" s="48"/>
      <c r="O959" s="89"/>
      <c r="P959" s="62"/>
      <c r="Q959" s="48"/>
      <c r="R959" s="26"/>
      <c r="S959" s="62"/>
      <c r="T959" s="48"/>
      <c r="U959" s="173"/>
      <c r="V959" s="38"/>
      <c r="W959" s="94"/>
      <c r="X959" s="38"/>
      <c r="Y959" s="38"/>
      <c r="Z959" s="38"/>
      <c r="AA959" s="38"/>
      <c r="AB959" s="38"/>
      <c r="AC959" s="38"/>
      <c r="AD959" s="38"/>
      <c r="AE959" s="38"/>
      <c r="AF959" s="38"/>
      <c r="AG959" s="38"/>
      <c r="AH959" s="38"/>
      <c r="AI959" s="38"/>
      <c r="AJ959" s="38"/>
    </row>
    <row r="960" spans="1:36">
      <c r="A960" s="96"/>
      <c r="B960" s="62"/>
      <c r="C960" s="62"/>
      <c r="D960" s="62"/>
      <c r="E960" s="89"/>
      <c r="F960" s="62"/>
      <c r="G960" s="48"/>
      <c r="H960" s="62"/>
      <c r="I960" s="48"/>
      <c r="J960" s="62"/>
      <c r="K960" s="81"/>
      <c r="L960" s="62"/>
      <c r="M960" s="62"/>
      <c r="N960" s="48"/>
      <c r="O960" s="89"/>
      <c r="P960" s="62"/>
      <c r="Q960" s="48"/>
      <c r="R960" s="26"/>
      <c r="S960" s="62"/>
      <c r="T960" s="48"/>
      <c r="U960" s="173"/>
      <c r="V960" s="38"/>
      <c r="W960" s="94"/>
      <c r="X960" s="38"/>
      <c r="Y960" s="38"/>
      <c r="Z960" s="38"/>
      <c r="AA960" s="38"/>
      <c r="AB960" s="38"/>
      <c r="AC960" s="38"/>
      <c r="AD960" s="38"/>
      <c r="AE960" s="38"/>
      <c r="AF960" s="38"/>
      <c r="AG960" s="38"/>
      <c r="AH960" s="38"/>
      <c r="AI960" s="38"/>
      <c r="AJ960" s="38"/>
    </row>
    <row r="961" spans="1:36">
      <c r="A961" s="96"/>
      <c r="B961" s="62"/>
      <c r="C961" s="62"/>
      <c r="D961" s="62"/>
      <c r="E961" s="89"/>
      <c r="F961" s="62"/>
      <c r="G961" s="48"/>
      <c r="H961" s="62"/>
      <c r="I961" s="48"/>
      <c r="J961" s="62"/>
      <c r="K961" s="81"/>
      <c r="L961" s="62"/>
      <c r="M961" s="62"/>
      <c r="N961" s="48"/>
      <c r="O961" s="89"/>
      <c r="P961" s="62"/>
      <c r="Q961" s="48"/>
      <c r="R961" s="26"/>
      <c r="S961" s="62"/>
      <c r="T961" s="48"/>
      <c r="U961" s="173"/>
      <c r="V961" s="38"/>
      <c r="W961" s="94"/>
      <c r="X961" s="38"/>
      <c r="Y961" s="38"/>
      <c r="Z961" s="38"/>
      <c r="AA961" s="38"/>
      <c r="AB961" s="38"/>
      <c r="AC961" s="38"/>
      <c r="AD961" s="38"/>
      <c r="AE961" s="38"/>
      <c r="AF961" s="38"/>
      <c r="AG961" s="38"/>
      <c r="AH961" s="38"/>
      <c r="AI961" s="38"/>
      <c r="AJ961" s="38"/>
    </row>
    <row r="962" spans="1:36">
      <c r="A962" s="96"/>
      <c r="B962" s="62"/>
      <c r="C962" s="62"/>
      <c r="D962" s="62"/>
      <c r="E962" s="89"/>
      <c r="F962" s="62"/>
      <c r="G962" s="48"/>
      <c r="H962" s="62"/>
      <c r="I962" s="48"/>
      <c r="J962" s="62"/>
      <c r="K962" s="81"/>
      <c r="L962" s="62"/>
      <c r="M962" s="62"/>
      <c r="N962" s="48"/>
      <c r="O962" s="89"/>
      <c r="P962" s="62"/>
      <c r="Q962" s="48"/>
      <c r="R962" s="26"/>
      <c r="S962" s="62"/>
      <c r="T962" s="48"/>
      <c r="U962" s="173"/>
      <c r="V962" s="38"/>
      <c r="W962" s="94"/>
      <c r="X962" s="38"/>
      <c r="Y962" s="38"/>
      <c r="Z962" s="38"/>
      <c r="AA962" s="38"/>
      <c r="AB962" s="38"/>
      <c r="AC962" s="38"/>
      <c r="AD962" s="38"/>
      <c r="AE962" s="38"/>
      <c r="AF962" s="38"/>
      <c r="AG962" s="38"/>
      <c r="AH962" s="38"/>
      <c r="AI962" s="38"/>
      <c r="AJ962" s="38"/>
    </row>
    <row r="963" spans="1:36">
      <c r="A963" s="96"/>
      <c r="B963" s="62"/>
      <c r="C963" s="62"/>
      <c r="D963" s="62"/>
      <c r="E963" s="89"/>
      <c r="F963" s="62"/>
      <c r="G963" s="48"/>
      <c r="H963" s="62"/>
      <c r="I963" s="48"/>
      <c r="J963" s="62"/>
      <c r="K963" s="81"/>
      <c r="L963" s="62"/>
      <c r="M963" s="62"/>
      <c r="N963" s="48"/>
      <c r="O963" s="89"/>
      <c r="P963" s="62"/>
      <c r="Q963" s="48"/>
      <c r="R963" s="26"/>
      <c r="S963" s="62"/>
      <c r="T963" s="48"/>
      <c r="U963" s="173"/>
      <c r="V963" s="38"/>
      <c r="W963" s="94"/>
      <c r="X963" s="38"/>
      <c r="Y963" s="38"/>
      <c r="Z963" s="38"/>
      <c r="AA963" s="38"/>
      <c r="AB963" s="38"/>
      <c r="AC963" s="38"/>
      <c r="AD963" s="38"/>
      <c r="AE963" s="38"/>
      <c r="AF963" s="38"/>
      <c r="AG963" s="38"/>
      <c r="AH963" s="38"/>
      <c r="AI963" s="38"/>
      <c r="AJ963" s="38"/>
    </row>
    <row r="964" spans="1:36">
      <c r="A964" s="96"/>
      <c r="B964" s="62"/>
      <c r="C964" s="62"/>
      <c r="D964" s="62"/>
      <c r="E964" s="89"/>
      <c r="F964" s="62"/>
      <c r="G964" s="48"/>
      <c r="H964" s="62"/>
      <c r="I964" s="48"/>
      <c r="J964" s="62"/>
      <c r="K964" s="81"/>
      <c r="L964" s="62"/>
      <c r="M964" s="62"/>
      <c r="N964" s="48"/>
      <c r="O964" s="89"/>
      <c r="P964" s="62"/>
      <c r="Q964" s="48"/>
      <c r="R964" s="26"/>
      <c r="S964" s="62"/>
      <c r="T964" s="48"/>
      <c r="U964" s="173"/>
      <c r="V964" s="38"/>
      <c r="W964" s="94"/>
      <c r="X964" s="38"/>
      <c r="Y964" s="38"/>
      <c r="Z964" s="38"/>
      <c r="AA964" s="38"/>
      <c r="AB964" s="38"/>
      <c r="AC964" s="38"/>
      <c r="AD964" s="38"/>
      <c r="AE964" s="38"/>
      <c r="AF964" s="38"/>
      <c r="AG964" s="38"/>
      <c r="AH964" s="38"/>
      <c r="AI964" s="38"/>
      <c r="AJ964" s="38"/>
    </row>
    <row r="965" spans="1:36">
      <c r="A965" s="96"/>
      <c r="B965" s="62"/>
      <c r="C965" s="62"/>
      <c r="D965" s="62"/>
      <c r="E965" s="89"/>
      <c r="F965" s="62"/>
      <c r="G965" s="48"/>
      <c r="H965" s="62"/>
      <c r="I965" s="48"/>
      <c r="J965" s="62"/>
      <c r="K965" s="81"/>
      <c r="L965" s="62"/>
      <c r="M965" s="62"/>
      <c r="N965" s="48"/>
      <c r="O965" s="89"/>
      <c r="P965" s="62"/>
      <c r="Q965" s="48"/>
      <c r="R965" s="26"/>
      <c r="S965" s="62"/>
      <c r="T965" s="48"/>
      <c r="U965" s="173"/>
      <c r="V965" s="38"/>
      <c r="W965" s="94"/>
      <c r="X965" s="38"/>
      <c r="Y965" s="38"/>
      <c r="Z965" s="38"/>
      <c r="AA965" s="38"/>
      <c r="AB965" s="38"/>
      <c r="AC965" s="38"/>
      <c r="AD965" s="38"/>
      <c r="AE965" s="38"/>
      <c r="AF965" s="38"/>
      <c r="AG965" s="38"/>
      <c r="AH965" s="38"/>
      <c r="AI965" s="38"/>
      <c r="AJ965" s="38"/>
    </row>
    <row r="966" spans="1:36">
      <c r="A966" s="96"/>
      <c r="B966" s="62"/>
      <c r="C966" s="62"/>
      <c r="D966" s="62"/>
      <c r="E966" s="89"/>
      <c r="F966" s="62"/>
      <c r="G966" s="48"/>
      <c r="H966" s="62"/>
      <c r="I966" s="48"/>
      <c r="J966" s="62"/>
      <c r="K966" s="81"/>
      <c r="L966" s="62"/>
      <c r="M966" s="62"/>
      <c r="N966" s="48"/>
      <c r="O966" s="89"/>
      <c r="P966" s="62"/>
      <c r="Q966" s="48"/>
      <c r="R966" s="26"/>
      <c r="S966" s="62"/>
      <c r="T966" s="48"/>
      <c r="U966" s="173"/>
      <c r="V966" s="38"/>
      <c r="W966" s="94"/>
      <c r="X966" s="38"/>
      <c r="Y966" s="38"/>
      <c r="Z966" s="38"/>
      <c r="AA966" s="38"/>
      <c r="AB966" s="38"/>
      <c r="AC966" s="38"/>
      <c r="AD966" s="38"/>
      <c r="AE966" s="38"/>
      <c r="AF966" s="38"/>
      <c r="AG966" s="38"/>
      <c r="AH966" s="38"/>
      <c r="AI966" s="38"/>
      <c r="AJ966" s="38"/>
    </row>
    <row r="967" spans="1:36">
      <c r="A967" s="96"/>
      <c r="B967" s="62"/>
      <c r="C967" s="62"/>
      <c r="D967" s="62"/>
      <c r="E967" s="89"/>
      <c r="F967" s="62"/>
      <c r="G967" s="48"/>
      <c r="H967" s="62"/>
      <c r="I967" s="48"/>
      <c r="J967" s="62"/>
      <c r="K967" s="81"/>
      <c r="L967" s="62"/>
      <c r="M967" s="62"/>
      <c r="N967" s="48"/>
      <c r="O967" s="89"/>
      <c r="P967" s="62"/>
      <c r="Q967" s="48"/>
      <c r="R967" s="26"/>
      <c r="S967" s="62"/>
      <c r="T967" s="48"/>
      <c r="U967" s="173"/>
      <c r="V967" s="38"/>
      <c r="W967" s="94"/>
      <c r="X967" s="38"/>
      <c r="Y967" s="38"/>
      <c r="Z967" s="38"/>
      <c r="AA967" s="38"/>
      <c r="AB967" s="38"/>
      <c r="AC967" s="38"/>
      <c r="AD967" s="38"/>
      <c r="AE967" s="38"/>
      <c r="AF967" s="38"/>
      <c r="AG967" s="38"/>
      <c r="AH967" s="38"/>
      <c r="AI967" s="38"/>
      <c r="AJ967" s="38"/>
    </row>
    <row r="968" spans="1:36">
      <c r="A968" s="96"/>
      <c r="B968" s="62"/>
      <c r="C968" s="62"/>
      <c r="D968" s="62"/>
      <c r="E968" s="89"/>
      <c r="F968" s="62"/>
      <c r="G968" s="48"/>
      <c r="H968" s="62"/>
      <c r="I968" s="48"/>
      <c r="J968" s="62"/>
      <c r="K968" s="81"/>
      <c r="L968" s="62"/>
      <c r="M968" s="62"/>
      <c r="N968" s="48"/>
      <c r="O968" s="89"/>
      <c r="P968" s="62"/>
      <c r="Q968" s="48"/>
      <c r="R968" s="26"/>
      <c r="S968" s="62"/>
      <c r="T968" s="48"/>
      <c r="U968" s="173"/>
      <c r="V968" s="38"/>
      <c r="W968" s="94"/>
      <c r="X968" s="38"/>
      <c r="Y968" s="38"/>
      <c r="Z968" s="38"/>
      <c r="AA968" s="38"/>
      <c r="AB968" s="38"/>
      <c r="AC968" s="38"/>
      <c r="AD968" s="38"/>
      <c r="AE968" s="38"/>
      <c r="AF968" s="38"/>
      <c r="AG968" s="38"/>
      <c r="AH968" s="38"/>
      <c r="AI968" s="38"/>
      <c r="AJ968" s="38"/>
    </row>
    <row r="969" spans="1:36">
      <c r="A969" s="96"/>
      <c r="B969" s="62"/>
      <c r="C969" s="62"/>
      <c r="D969" s="62"/>
      <c r="E969" s="89"/>
      <c r="F969" s="62"/>
      <c r="G969" s="48"/>
      <c r="H969" s="62"/>
      <c r="I969" s="48"/>
      <c r="J969" s="62"/>
      <c r="K969" s="81"/>
      <c r="L969" s="62"/>
      <c r="M969" s="62"/>
      <c r="N969" s="48"/>
      <c r="O969" s="89"/>
      <c r="P969" s="62"/>
      <c r="Q969" s="48"/>
      <c r="R969" s="26"/>
      <c r="S969" s="62"/>
      <c r="T969" s="48"/>
      <c r="U969" s="173"/>
      <c r="V969" s="38"/>
      <c r="W969" s="94"/>
      <c r="X969" s="38"/>
      <c r="Y969" s="38"/>
      <c r="Z969" s="38"/>
      <c r="AA969" s="38"/>
      <c r="AB969" s="38"/>
      <c r="AC969" s="38"/>
      <c r="AD969" s="38"/>
      <c r="AE969" s="38"/>
      <c r="AF969" s="38"/>
      <c r="AG969" s="38"/>
      <c r="AH969" s="38"/>
      <c r="AI969" s="38"/>
      <c r="AJ969" s="38"/>
    </row>
    <row r="970" spans="1:36">
      <c r="A970" s="96"/>
      <c r="B970" s="62"/>
      <c r="C970" s="62"/>
      <c r="D970" s="62"/>
      <c r="E970" s="89"/>
      <c r="F970" s="62"/>
      <c r="G970" s="48"/>
      <c r="H970" s="62"/>
      <c r="I970" s="48"/>
      <c r="J970" s="62"/>
      <c r="K970" s="81"/>
      <c r="L970" s="62"/>
      <c r="M970" s="62"/>
      <c r="N970" s="48"/>
      <c r="O970" s="89"/>
      <c r="P970" s="62"/>
      <c r="Q970" s="48"/>
      <c r="R970" s="26"/>
      <c r="S970" s="62"/>
      <c r="T970" s="48"/>
      <c r="U970" s="173"/>
      <c r="V970" s="38"/>
      <c r="W970" s="94"/>
      <c r="X970" s="38"/>
      <c r="Y970" s="38"/>
      <c r="Z970" s="38"/>
      <c r="AA970" s="38"/>
      <c r="AB970" s="38"/>
      <c r="AC970" s="38"/>
      <c r="AD970" s="38"/>
      <c r="AE970" s="38"/>
      <c r="AF970" s="38"/>
      <c r="AG970" s="38"/>
      <c r="AH970" s="38"/>
      <c r="AI970" s="38"/>
      <c r="AJ970" s="38"/>
    </row>
    <row r="971" spans="1:36">
      <c r="A971" s="96"/>
      <c r="B971" s="62"/>
      <c r="C971" s="62"/>
      <c r="D971" s="62"/>
      <c r="E971" s="89"/>
      <c r="F971" s="62"/>
      <c r="G971" s="48"/>
      <c r="H971" s="62"/>
      <c r="I971" s="48"/>
      <c r="J971" s="62"/>
      <c r="K971" s="81"/>
      <c r="L971" s="62"/>
      <c r="M971" s="62"/>
      <c r="N971" s="48"/>
      <c r="O971" s="89"/>
      <c r="P971" s="62"/>
      <c r="Q971" s="48"/>
      <c r="R971" s="26"/>
      <c r="S971" s="62"/>
      <c r="T971" s="48"/>
      <c r="U971" s="173"/>
      <c r="V971" s="38"/>
      <c r="W971" s="94"/>
      <c r="X971" s="38"/>
      <c r="Y971" s="38"/>
      <c r="Z971" s="38"/>
      <c r="AA971" s="38"/>
      <c r="AB971" s="38"/>
      <c r="AC971" s="38"/>
      <c r="AD971" s="38"/>
      <c r="AE971" s="38"/>
      <c r="AF971" s="38"/>
      <c r="AG971" s="38"/>
      <c r="AH971" s="38"/>
      <c r="AI971" s="38"/>
      <c r="AJ971" s="38"/>
    </row>
    <row r="972" spans="1:36">
      <c r="A972" s="96"/>
      <c r="B972" s="62"/>
      <c r="C972" s="62"/>
      <c r="D972" s="62"/>
      <c r="E972" s="89"/>
      <c r="F972" s="62"/>
      <c r="G972" s="48"/>
      <c r="H972" s="62"/>
      <c r="I972" s="48"/>
      <c r="J972" s="62"/>
      <c r="K972" s="81"/>
      <c r="L972" s="62"/>
      <c r="M972" s="62"/>
      <c r="N972" s="48"/>
      <c r="O972" s="89"/>
      <c r="P972" s="62"/>
      <c r="Q972" s="48"/>
      <c r="R972" s="26"/>
      <c r="S972" s="62"/>
      <c r="T972" s="48"/>
      <c r="U972" s="173"/>
      <c r="V972" s="38"/>
      <c r="W972" s="94"/>
      <c r="X972" s="38"/>
      <c r="Y972" s="38"/>
      <c r="Z972" s="38"/>
      <c r="AA972" s="38"/>
      <c r="AB972" s="38"/>
      <c r="AC972" s="38"/>
      <c r="AD972" s="38"/>
      <c r="AE972" s="38"/>
      <c r="AF972" s="38"/>
      <c r="AG972" s="38"/>
      <c r="AH972" s="38"/>
      <c r="AI972" s="38"/>
      <c r="AJ972" s="38"/>
    </row>
    <row r="973" spans="1:36">
      <c r="A973" s="96"/>
      <c r="B973" s="62"/>
      <c r="C973" s="62"/>
      <c r="D973" s="62"/>
      <c r="E973" s="89"/>
      <c r="F973" s="62"/>
      <c r="G973" s="48"/>
      <c r="H973" s="62"/>
      <c r="I973" s="48"/>
      <c r="J973" s="62"/>
      <c r="K973" s="81"/>
      <c r="L973" s="62"/>
      <c r="M973" s="62"/>
      <c r="N973" s="48"/>
      <c r="O973" s="89"/>
      <c r="P973" s="62"/>
      <c r="Q973" s="48"/>
      <c r="R973" s="26"/>
      <c r="S973" s="62"/>
      <c r="T973" s="48"/>
      <c r="U973" s="173"/>
      <c r="V973" s="38"/>
      <c r="W973" s="94"/>
      <c r="X973" s="38"/>
      <c r="Y973" s="38"/>
      <c r="Z973" s="38"/>
      <c r="AA973" s="38"/>
      <c r="AB973" s="38"/>
      <c r="AC973" s="38"/>
      <c r="AD973" s="38"/>
      <c r="AE973" s="38"/>
      <c r="AF973" s="38"/>
      <c r="AG973" s="38"/>
      <c r="AH973" s="38"/>
      <c r="AI973" s="38"/>
      <c r="AJ973" s="38"/>
    </row>
    <row r="974" spans="1:36">
      <c r="A974" s="96"/>
      <c r="B974" s="62"/>
      <c r="C974" s="62"/>
      <c r="D974" s="62"/>
      <c r="E974" s="89"/>
      <c r="F974" s="62"/>
      <c r="G974" s="48"/>
      <c r="H974" s="62"/>
      <c r="I974" s="48"/>
      <c r="J974" s="62"/>
      <c r="K974" s="81"/>
      <c r="L974" s="62"/>
      <c r="M974" s="62"/>
      <c r="N974" s="48"/>
      <c r="O974" s="89"/>
      <c r="P974" s="62"/>
      <c r="Q974" s="48"/>
      <c r="R974" s="26"/>
      <c r="S974" s="62"/>
      <c r="T974" s="48"/>
      <c r="U974" s="173"/>
      <c r="V974" s="38"/>
      <c r="W974" s="94"/>
      <c r="X974" s="38"/>
      <c r="Y974" s="38"/>
      <c r="Z974" s="38"/>
      <c r="AA974" s="38"/>
      <c r="AB974" s="38"/>
      <c r="AC974" s="38"/>
      <c r="AD974" s="38"/>
      <c r="AE974" s="38"/>
      <c r="AF974" s="38"/>
      <c r="AG974" s="38"/>
      <c r="AH974" s="38"/>
      <c r="AI974" s="38"/>
      <c r="AJ974" s="38"/>
    </row>
    <row r="975" spans="1:36">
      <c r="A975" s="96"/>
      <c r="B975" s="62"/>
      <c r="C975" s="62"/>
      <c r="D975" s="62"/>
      <c r="E975" s="89"/>
      <c r="F975" s="62"/>
      <c r="G975" s="48"/>
      <c r="H975" s="62"/>
      <c r="I975" s="48"/>
      <c r="J975" s="62"/>
      <c r="K975" s="81"/>
      <c r="L975" s="62"/>
      <c r="M975" s="62"/>
      <c r="N975" s="48"/>
      <c r="O975" s="89"/>
      <c r="P975" s="62"/>
      <c r="Q975" s="48"/>
      <c r="R975" s="26"/>
      <c r="S975" s="62"/>
      <c r="T975" s="48"/>
      <c r="U975" s="173"/>
      <c r="V975" s="38"/>
      <c r="W975" s="94"/>
      <c r="X975" s="38"/>
      <c r="Y975" s="38"/>
      <c r="Z975" s="38"/>
      <c r="AA975" s="38"/>
      <c r="AB975" s="38"/>
      <c r="AC975" s="38"/>
      <c r="AD975" s="38"/>
      <c r="AE975" s="38"/>
      <c r="AF975" s="38"/>
      <c r="AG975" s="38"/>
      <c r="AH975" s="38"/>
      <c r="AI975" s="38"/>
      <c r="AJ975" s="38"/>
    </row>
    <row r="976" spans="1:36">
      <c r="A976" s="96"/>
      <c r="B976" s="62"/>
      <c r="C976" s="62"/>
      <c r="D976" s="62"/>
      <c r="E976" s="89"/>
      <c r="F976" s="62"/>
      <c r="G976" s="48"/>
      <c r="H976" s="62"/>
      <c r="I976" s="48"/>
      <c r="J976" s="62"/>
      <c r="K976" s="81"/>
      <c r="L976" s="62"/>
      <c r="M976" s="62"/>
      <c r="N976" s="48"/>
      <c r="O976" s="89"/>
      <c r="P976" s="62"/>
      <c r="Q976" s="48"/>
      <c r="R976" s="26"/>
      <c r="S976" s="62"/>
      <c r="T976" s="48"/>
      <c r="U976" s="173"/>
      <c r="V976" s="38"/>
      <c r="W976" s="94"/>
      <c r="X976" s="38"/>
      <c r="Y976" s="38"/>
      <c r="Z976" s="38"/>
      <c r="AA976" s="38"/>
      <c r="AB976" s="38"/>
      <c r="AC976" s="38"/>
      <c r="AD976" s="38"/>
      <c r="AE976" s="38"/>
      <c r="AF976" s="38"/>
      <c r="AG976" s="38"/>
      <c r="AH976" s="38"/>
      <c r="AI976" s="38"/>
      <c r="AJ976" s="38"/>
    </row>
    <row r="977" spans="1:36">
      <c r="A977" s="96"/>
      <c r="B977" s="62"/>
      <c r="C977" s="62"/>
      <c r="D977" s="62"/>
      <c r="E977" s="89"/>
      <c r="F977" s="62"/>
      <c r="G977" s="48"/>
      <c r="H977" s="62"/>
      <c r="I977" s="48"/>
      <c r="J977" s="62"/>
      <c r="K977" s="81"/>
      <c r="L977" s="62"/>
      <c r="M977" s="62"/>
      <c r="N977" s="48"/>
      <c r="O977" s="89"/>
      <c r="P977" s="62"/>
      <c r="Q977" s="48"/>
      <c r="R977" s="26"/>
      <c r="S977" s="62"/>
      <c r="T977" s="48"/>
      <c r="U977" s="173"/>
      <c r="V977" s="38"/>
      <c r="W977" s="94"/>
      <c r="X977" s="38"/>
      <c r="Y977" s="38"/>
      <c r="Z977" s="38"/>
      <c r="AA977" s="38"/>
      <c r="AB977" s="38"/>
      <c r="AC977" s="38"/>
      <c r="AD977" s="38"/>
      <c r="AE977" s="38"/>
      <c r="AF977" s="38"/>
      <c r="AG977" s="38"/>
      <c r="AH977" s="38"/>
      <c r="AI977" s="38"/>
      <c r="AJ977" s="38"/>
    </row>
    <row r="978" spans="1:36">
      <c r="A978" s="96"/>
      <c r="B978" s="62"/>
      <c r="C978" s="62"/>
      <c r="D978" s="62"/>
      <c r="E978" s="89"/>
      <c r="F978" s="62"/>
      <c r="G978" s="48"/>
      <c r="H978" s="62"/>
      <c r="I978" s="48"/>
      <c r="J978" s="62"/>
      <c r="K978" s="81"/>
      <c r="L978" s="62"/>
      <c r="M978" s="62"/>
      <c r="N978" s="48"/>
      <c r="O978" s="89"/>
      <c r="P978" s="62"/>
      <c r="Q978" s="48"/>
      <c r="R978" s="26"/>
      <c r="S978" s="62"/>
      <c r="T978" s="48"/>
      <c r="U978" s="173"/>
      <c r="V978" s="38"/>
      <c r="W978" s="94"/>
      <c r="X978" s="38"/>
      <c r="Y978" s="38"/>
      <c r="Z978" s="38"/>
      <c r="AA978" s="38"/>
      <c r="AB978" s="38"/>
      <c r="AC978" s="38"/>
      <c r="AD978" s="38"/>
      <c r="AE978" s="38"/>
      <c r="AF978" s="38"/>
      <c r="AG978" s="38"/>
      <c r="AH978" s="38"/>
      <c r="AI978" s="38"/>
      <c r="AJ978" s="38"/>
    </row>
    <row r="979" spans="1:36">
      <c r="A979" s="96"/>
      <c r="B979" s="62"/>
      <c r="C979" s="62"/>
      <c r="D979" s="62"/>
      <c r="E979" s="89"/>
      <c r="F979" s="62"/>
      <c r="G979" s="48"/>
      <c r="H979" s="62"/>
      <c r="I979" s="48"/>
      <c r="J979" s="62"/>
      <c r="K979" s="81"/>
      <c r="L979" s="62"/>
      <c r="M979" s="62"/>
      <c r="N979" s="48"/>
      <c r="O979" s="89"/>
      <c r="P979" s="62"/>
      <c r="Q979" s="48"/>
      <c r="R979" s="26"/>
      <c r="S979" s="62"/>
      <c r="T979" s="48"/>
      <c r="U979" s="173"/>
      <c r="V979" s="38"/>
      <c r="W979" s="94"/>
      <c r="X979" s="38"/>
      <c r="Y979" s="38"/>
      <c r="Z979" s="38"/>
      <c r="AA979" s="38"/>
      <c r="AB979" s="38"/>
      <c r="AC979" s="38"/>
      <c r="AD979" s="38"/>
      <c r="AE979" s="38"/>
      <c r="AF979" s="38"/>
      <c r="AG979" s="38"/>
      <c r="AH979" s="38"/>
      <c r="AI979" s="38"/>
      <c r="AJ979" s="38"/>
    </row>
    <row r="980" spans="1:36">
      <c r="A980" s="96"/>
      <c r="B980" s="62"/>
      <c r="C980" s="62"/>
      <c r="D980" s="62"/>
      <c r="E980" s="89"/>
      <c r="F980" s="62"/>
      <c r="G980" s="48"/>
      <c r="H980" s="62"/>
      <c r="I980" s="48"/>
      <c r="J980" s="62"/>
      <c r="K980" s="81"/>
      <c r="L980" s="62"/>
      <c r="M980" s="62"/>
      <c r="N980" s="48"/>
      <c r="O980" s="89"/>
      <c r="P980" s="62"/>
      <c r="Q980" s="48"/>
      <c r="R980" s="26"/>
      <c r="S980" s="62"/>
      <c r="T980" s="48"/>
      <c r="U980" s="173"/>
      <c r="V980" s="38"/>
      <c r="W980" s="94"/>
      <c r="X980" s="38"/>
      <c r="Y980" s="38"/>
      <c r="Z980" s="38"/>
      <c r="AA980" s="38"/>
      <c r="AB980" s="38"/>
      <c r="AC980" s="38"/>
      <c r="AD980" s="38"/>
      <c r="AE980" s="38"/>
      <c r="AF980" s="38"/>
      <c r="AG980" s="38"/>
      <c r="AH980" s="38"/>
      <c r="AI980" s="38"/>
      <c r="AJ980" s="38"/>
    </row>
    <row r="981" spans="1:36">
      <c r="A981" s="96"/>
      <c r="B981" s="62"/>
      <c r="C981" s="62"/>
      <c r="D981" s="62"/>
      <c r="E981" s="89"/>
      <c r="F981" s="62"/>
      <c r="G981" s="48"/>
      <c r="H981" s="62"/>
      <c r="I981" s="48"/>
      <c r="J981" s="62"/>
      <c r="K981" s="81"/>
      <c r="L981" s="62"/>
      <c r="M981" s="62"/>
      <c r="N981" s="48"/>
      <c r="O981" s="89"/>
      <c r="P981" s="62"/>
      <c r="Q981" s="48"/>
      <c r="R981" s="26"/>
      <c r="S981" s="62"/>
      <c r="T981" s="48"/>
      <c r="U981" s="173"/>
      <c r="V981" s="38"/>
      <c r="W981" s="94"/>
      <c r="X981" s="38"/>
      <c r="Y981" s="38"/>
      <c r="Z981" s="38"/>
      <c r="AA981" s="38"/>
      <c r="AB981" s="38"/>
      <c r="AC981" s="38"/>
      <c r="AD981" s="38"/>
      <c r="AE981" s="38"/>
      <c r="AF981" s="38"/>
      <c r="AG981" s="38"/>
      <c r="AH981" s="38"/>
      <c r="AI981" s="38"/>
      <c r="AJ981" s="38"/>
    </row>
    <row r="982" spans="1:36">
      <c r="A982" s="96"/>
      <c r="B982" s="62"/>
      <c r="C982" s="62"/>
      <c r="D982" s="62"/>
      <c r="E982" s="89"/>
      <c r="F982" s="62"/>
      <c r="G982" s="48"/>
      <c r="H982" s="62"/>
      <c r="I982" s="48"/>
      <c r="J982" s="62"/>
      <c r="K982" s="81"/>
      <c r="L982" s="62"/>
      <c r="M982" s="62"/>
      <c r="N982" s="48"/>
      <c r="O982" s="89"/>
      <c r="P982" s="62"/>
      <c r="Q982" s="48"/>
      <c r="R982" s="26"/>
      <c r="S982" s="62"/>
      <c r="T982" s="48"/>
      <c r="U982" s="173"/>
      <c r="V982" s="38"/>
      <c r="W982" s="94"/>
      <c r="X982" s="38"/>
      <c r="Y982" s="38"/>
      <c r="Z982" s="38"/>
      <c r="AA982" s="38"/>
      <c r="AB982" s="38"/>
      <c r="AC982" s="38"/>
      <c r="AD982" s="38"/>
      <c r="AE982" s="38"/>
      <c r="AF982" s="38"/>
      <c r="AG982" s="38"/>
      <c r="AH982" s="38"/>
      <c r="AI982" s="38"/>
      <c r="AJ982" s="38"/>
    </row>
    <row r="983" spans="1:36">
      <c r="A983" s="96"/>
      <c r="B983" s="62"/>
      <c r="C983" s="62"/>
      <c r="D983" s="62"/>
      <c r="E983" s="89"/>
      <c r="F983" s="62"/>
      <c r="G983" s="48"/>
      <c r="H983" s="62"/>
      <c r="I983" s="48"/>
      <c r="J983" s="62"/>
      <c r="K983" s="81"/>
      <c r="L983" s="62"/>
      <c r="M983" s="62"/>
      <c r="N983" s="48"/>
      <c r="O983" s="89"/>
      <c r="P983" s="62"/>
      <c r="Q983" s="48"/>
      <c r="R983" s="26"/>
      <c r="S983" s="62"/>
      <c r="T983" s="48"/>
      <c r="U983" s="173"/>
      <c r="V983" s="38"/>
      <c r="W983" s="94"/>
      <c r="X983" s="38"/>
      <c r="Y983" s="38"/>
      <c r="Z983" s="38"/>
      <c r="AA983" s="38"/>
      <c r="AB983" s="38"/>
      <c r="AC983" s="38"/>
      <c r="AD983" s="38"/>
      <c r="AE983" s="38"/>
      <c r="AF983" s="38"/>
      <c r="AG983" s="38"/>
      <c r="AH983" s="38"/>
      <c r="AI983" s="38"/>
      <c r="AJ983" s="38"/>
    </row>
    <row r="984" spans="1:36">
      <c r="A984" s="96"/>
      <c r="B984" s="62"/>
      <c r="C984" s="62"/>
      <c r="D984" s="62"/>
      <c r="E984" s="89"/>
      <c r="F984" s="62"/>
      <c r="G984" s="48"/>
      <c r="H984" s="62"/>
      <c r="I984" s="48"/>
      <c r="J984" s="62"/>
      <c r="K984" s="81"/>
      <c r="L984" s="62"/>
      <c r="M984" s="62"/>
      <c r="N984" s="48"/>
      <c r="O984" s="89"/>
      <c r="P984" s="62"/>
      <c r="Q984" s="48"/>
      <c r="R984" s="26"/>
      <c r="S984" s="62"/>
      <c r="T984" s="48"/>
      <c r="U984" s="173"/>
      <c r="V984" s="38"/>
      <c r="W984" s="94"/>
      <c r="X984" s="38"/>
      <c r="Y984" s="38"/>
      <c r="Z984" s="38"/>
      <c r="AA984" s="38"/>
      <c r="AB984" s="38"/>
      <c r="AC984" s="38"/>
      <c r="AD984" s="38"/>
      <c r="AE984" s="38"/>
      <c r="AF984" s="38"/>
      <c r="AG984" s="38"/>
      <c r="AH984" s="38"/>
      <c r="AI984" s="38"/>
      <c r="AJ984" s="38"/>
    </row>
    <row r="985" spans="1:36">
      <c r="A985" s="96"/>
      <c r="B985" s="62"/>
      <c r="C985" s="62"/>
      <c r="D985" s="62"/>
      <c r="E985" s="89"/>
      <c r="F985" s="62"/>
      <c r="G985" s="48"/>
      <c r="H985" s="62"/>
      <c r="I985" s="48"/>
      <c r="J985" s="62"/>
      <c r="K985" s="81"/>
      <c r="L985" s="62"/>
      <c r="M985" s="62"/>
      <c r="N985" s="48"/>
      <c r="O985" s="89"/>
      <c r="P985" s="62"/>
      <c r="Q985" s="48"/>
      <c r="R985" s="26"/>
      <c r="S985" s="62"/>
      <c r="T985" s="48"/>
      <c r="U985" s="173"/>
      <c r="V985" s="38"/>
      <c r="W985" s="94"/>
      <c r="X985" s="38"/>
      <c r="Y985" s="38"/>
      <c r="Z985" s="38"/>
      <c r="AA985" s="38"/>
      <c r="AB985" s="38"/>
      <c r="AC985" s="38"/>
      <c r="AD985" s="38"/>
      <c r="AE985" s="38"/>
      <c r="AF985" s="38"/>
      <c r="AG985" s="38"/>
      <c r="AH985" s="38"/>
      <c r="AI985" s="38"/>
      <c r="AJ985" s="38"/>
    </row>
    <row r="986" spans="1:36">
      <c r="A986" s="96"/>
      <c r="B986" s="62"/>
      <c r="C986" s="62"/>
      <c r="D986" s="62"/>
      <c r="E986" s="89"/>
      <c r="F986" s="62"/>
      <c r="G986" s="48"/>
      <c r="H986" s="62"/>
      <c r="I986" s="48"/>
      <c r="J986" s="62"/>
      <c r="K986" s="81"/>
      <c r="L986" s="62"/>
      <c r="M986" s="62"/>
      <c r="N986" s="48"/>
      <c r="O986" s="89"/>
      <c r="P986" s="62"/>
      <c r="Q986" s="48"/>
      <c r="R986" s="26"/>
      <c r="S986" s="62"/>
      <c r="T986" s="48"/>
      <c r="U986" s="173"/>
      <c r="V986" s="38"/>
      <c r="W986" s="94"/>
      <c r="X986" s="38"/>
      <c r="Y986" s="38"/>
      <c r="Z986" s="38"/>
      <c r="AA986" s="38"/>
      <c r="AB986" s="38"/>
      <c r="AC986" s="38"/>
      <c r="AD986" s="38"/>
      <c r="AE986" s="38"/>
      <c r="AF986" s="38"/>
      <c r="AG986" s="38"/>
      <c r="AH986" s="38"/>
      <c r="AI986" s="38"/>
      <c r="AJ986" s="38"/>
    </row>
    <row r="987" spans="1:36">
      <c r="A987" s="96"/>
      <c r="B987" s="62"/>
      <c r="C987" s="62"/>
      <c r="D987" s="62"/>
      <c r="E987" s="89"/>
      <c r="F987" s="62"/>
      <c r="G987" s="48"/>
      <c r="H987" s="62"/>
      <c r="I987" s="48"/>
      <c r="J987" s="62"/>
      <c r="K987" s="81"/>
      <c r="L987" s="62"/>
      <c r="M987" s="62"/>
      <c r="N987" s="48"/>
      <c r="O987" s="89"/>
      <c r="P987" s="62"/>
      <c r="Q987" s="48"/>
      <c r="R987" s="26"/>
      <c r="S987" s="62"/>
      <c r="T987" s="48"/>
      <c r="U987" s="173"/>
      <c r="V987" s="38"/>
      <c r="W987" s="94"/>
      <c r="X987" s="38"/>
      <c r="Y987" s="38"/>
      <c r="Z987" s="38"/>
      <c r="AA987" s="38"/>
      <c r="AB987" s="38"/>
      <c r="AC987" s="38"/>
      <c r="AD987" s="38"/>
      <c r="AE987" s="38"/>
      <c r="AF987" s="38"/>
      <c r="AG987" s="38"/>
      <c r="AH987" s="38"/>
      <c r="AI987" s="38"/>
      <c r="AJ987" s="38"/>
    </row>
    <row r="988" spans="1:36">
      <c r="A988" s="96"/>
      <c r="B988" s="62"/>
      <c r="C988" s="62"/>
      <c r="D988" s="62"/>
      <c r="E988" s="89"/>
      <c r="F988" s="62"/>
      <c r="G988" s="48"/>
      <c r="H988" s="62"/>
      <c r="I988" s="48"/>
      <c r="J988" s="62"/>
      <c r="K988" s="81"/>
      <c r="L988" s="62"/>
      <c r="M988" s="62"/>
      <c r="N988" s="48"/>
      <c r="O988" s="89"/>
      <c r="P988" s="62"/>
      <c r="Q988" s="48"/>
      <c r="R988" s="26"/>
      <c r="S988" s="62"/>
      <c r="T988" s="48"/>
      <c r="U988" s="173"/>
      <c r="V988" s="38"/>
      <c r="W988" s="94"/>
      <c r="X988" s="38"/>
      <c r="Y988" s="38"/>
      <c r="Z988" s="38"/>
      <c r="AA988" s="38"/>
      <c r="AB988" s="38"/>
      <c r="AC988" s="38"/>
      <c r="AD988" s="38"/>
      <c r="AE988" s="38"/>
      <c r="AF988" s="38"/>
      <c r="AG988" s="38"/>
      <c r="AH988" s="38"/>
      <c r="AI988" s="38"/>
      <c r="AJ988" s="38"/>
    </row>
    <row r="989" spans="1:36">
      <c r="A989" s="96"/>
      <c r="B989" s="62"/>
      <c r="C989" s="62"/>
      <c r="D989" s="62"/>
      <c r="E989" s="89"/>
      <c r="F989" s="62"/>
      <c r="G989" s="48"/>
      <c r="H989" s="62"/>
      <c r="I989" s="48"/>
      <c r="J989" s="62"/>
      <c r="K989" s="81"/>
      <c r="L989" s="62"/>
      <c r="M989" s="62"/>
      <c r="N989" s="48"/>
      <c r="O989" s="89"/>
      <c r="P989" s="62"/>
      <c r="Q989" s="48"/>
      <c r="R989" s="26"/>
      <c r="S989" s="62"/>
      <c r="T989" s="48"/>
      <c r="U989" s="173"/>
      <c r="V989" s="38"/>
      <c r="W989" s="94"/>
      <c r="X989" s="38"/>
      <c r="Y989" s="38"/>
      <c r="Z989" s="38"/>
      <c r="AA989" s="38"/>
      <c r="AB989" s="38"/>
      <c r="AC989" s="38"/>
      <c r="AD989" s="38"/>
      <c r="AE989" s="38"/>
      <c r="AF989" s="38"/>
      <c r="AG989" s="38"/>
      <c r="AH989" s="38"/>
      <c r="AI989" s="38"/>
      <c r="AJ989" s="38"/>
    </row>
    <row r="990" spans="1:36">
      <c r="A990" s="96"/>
      <c r="B990" s="62"/>
      <c r="C990" s="62"/>
      <c r="D990" s="62"/>
      <c r="E990" s="89"/>
      <c r="F990" s="62"/>
      <c r="G990" s="48"/>
      <c r="H990" s="62"/>
      <c r="I990" s="48"/>
      <c r="J990" s="62"/>
      <c r="K990" s="81"/>
      <c r="L990" s="62"/>
      <c r="M990" s="62"/>
      <c r="N990" s="48"/>
      <c r="O990" s="89"/>
      <c r="P990" s="62"/>
      <c r="Q990" s="48"/>
      <c r="R990" s="26"/>
      <c r="S990" s="62"/>
      <c r="T990" s="48"/>
      <c r="U990" s="173"/>
      <c r="V990" s="38"/>
      <c r="W990" s="94"/>
      <c r="X990" s="38"/>
      <c r="Y990" s="38"/>
      <c r="Z990" s="38"/>
      <c r="AA990" s="38"/>
      <c r="AB990" s="38"/>
      <c r="AC990" s="38"/>
      <c r="AD990" s="38"/>
      <c r="AE990" s="38"/>
      <c r="AF990" s="38"/>
      <c r="AG990" s="38"/>
      <c r="AH990" s="38"/>
      <c r="AI990" s="38"/>
      <c r="AJ990" s="38"/>
    </row>
    <row r="991" spans="1:36">
      <c r="A991" s="96"/>
      <c r="B991" s="62"/>
      <c r="C991" s="62"/>
      <c r="D991" s="62"/>
      <c r="E991" s="89"/>
      <c r="F991" s="62"/>
      <c r="G991" s="48"/>
      <c r="H991" s="62"/>
      <c r="I991" s="48"/>
      <c r="J991" s="62"/>
      <c r="K991" s="81"/>
      <c r="L991" s="62"/>
      <c r="M991" s="62"/>
      <c r="N991" s="48"/>
      <c r="O991" s="89"/>
      <c r="P991" s="62"/>
      <c r="Q991" s="48"/>
      <c r="R991" s="26"/>
      <c r="S991" s="62"/>
      <c r="T991" s="48"/>
      <c r="U991" s="173"/>
      <c r="V991" s="38"/>
      <c r="W991" s="94"/>
      <c r="X991" s="38"/>
      <c r="Y991" s="38"/>
      <c r="Z991" s="38"/>
      <c r="AA991" s="38"/>
      <c r="AB991" s="38"/>
      <c r="AC991" s="38"/>
      <c r="AD991" s="38"/>
      <c r="AE991" s="38"/>
      <c r="AF991" s="38"/>
      <c r="AG991" s="38"/>
      <c r="AH991" s="38"/>
      <c r="AI991" s="38"/>
      <c r="AJ991" s="38"/>
    </row>
    <row r="992" spans="1:36">
      <c r="A992" s="96"/>
      <c r="B992" s="62"/>
      <c r="C992" s="62"/>
      <c r="D992" s="62"/>
      <c r="E992" s="89"/>
      <c r="F992" s="62"/>
      <c r="G992" s="48"/>
      <c r="H992" s="62"/>
      <c r="I992" s="48"/>
      <c r="J992" s="62"/>
      <c r="K992" s="81"/>
      <c r="L992" s="62"/>
      <c r="M992" s="62"/>
      <c r="N992" s="48"/>
      <c r="O992" s="89"/>
      <c r="P992" s="62"/>
      <c r="Q992" s="48"/>
      <c r="R992" s="26"/>
      <c r="S992" s="62"/>
      <c r="T992" s="48"/>
      <c r="U992" s="173"/>
      <c r="V992" s="38"/>
      <c r="W992" s="94"/>
      <c r="X992" s="38"/>
      <c r="Y992" s="38"/>
      <c r="Z992" s="38"/>
      <c r="AA992" s="38"/>
      <c r="AB992" s="38"/>
      <c r="AC992" s="38"/>
      <c r="AD992" s="38"/>
      <c r="AE992" s="38"/>
      <c r="AF992" s="38"/>
      <c r="AG992" s="38"/>
      <c r="AH992" s="38"/>
      <c r="AI992" s="38"/>
      <c r="AJ992" s="38"/>
    </row>
    <row r="993" spans="1:36">
      <c r="A993" s="96"/>
      <c r="B993" s="62"/>
      <c r="C993" s="62"/>
      <c r="D993" s="62"/>
      <c r="E993" s="89"/>
      <c r="F993" s="62"/>
      <c r="G993" s="48"/>
      <c r="H993" s="62"/>
      <c r="I993" s="48"/>
      <c r="J993" s="62"/>
      <c r="K993" s="81"/>
      <c r="L993" s="62"/>
      <c r="M993" s="62"/>
      <c r="N993" s="48"/>
      <c r="O993" s="89"/>
      <c r="P993" s="62"/>
      <c r="Q993" s="48"/>
      <c r="R993" s="26"/>
      <c r="S993" s="62"/>
      <c r="T993" s="48"/>
      <c r="U993" s="173"/>
      <c r="V993" s="38"/>
      <c r="W993" s="94"/>
      <c r="X993" s="38"/>
      <c r="Y993" s="38"/>
      <c r="Z993" s="38"/>
      <c r="AA993" s="38"/>
      <c r="AB993" s="38"/>
      <c r="AC993" s="38"/>
      <c r="AD993" s="38"/>
      <c r="AE993" s="38"/>
      <c r="AF993" s="38"/>
      <c r="AG993" s="38"/>
      <c r="AH993" s="38"/>
      <c r="AI993" s="38"/>
      <c r="AJ993" s="38"/>
    </row>
    <row r="994" spans="1:36">
      <c r="A994" s="96"/>
      <c r="B994" s="62"/>
      <c r="C994" s="62"/>
      <c r="D994" s="62"/>
      <c r="E994" s="89"/>
      <c r="F994" s="62"/>
      <c r="G994" s="48"/>
      <c r="H994" s="62"/>
      <c r="I994" s="48"/>
      <c r="J994" s="62"/>
      <c r="K994" s="81"/>
      <c r="L994" s="62"/>
      <c r="M994" s="62"/>
      <c r="N994" s="48"/>
      <c r="O994" s="89"/>
      <c r="P994" s="62"/>
      <c r="Q994" s="48"/>
      <c r="R994" s="26"/>
      <c r="S994" s="62"/>
      <c r="T994" s="48"/>
      <c r="U994" s="173"/>
      <c r="V994" s="38"/>
      <c r="W994" s="94"/>
      <c r="X994" s="38"/>
      <c r="Y994" s="38"/>
      <c r="Z994" s="38"/>
      <c r="AA994" s="38"/>
      <c r="AB994" s="38"/>
      <c r="AC994" s="38"/>
      <c r="AD994" s="38"/>
      <c r="AE994" s="38"/>
      <c r="AF994" s="38"/>
      <c r="AG994" s="38"/>
      <c r="AH994" s="38"/>
      <c r="AI994" s="38"/>
      <c r="AJ994" s="38"/>
    </row>
    <row r="995" spans="1:36">
      <c r="A995" s="96"/>
      <c r="B995" s="62"/>
      <c r="C995" s="62"/>
      <c r="D995" s="62"/>
      <c r="E995" s="89"/>
      <c r="F995" s="62"/>
      <c r="G995" s="48"/>
      <c r="H995" s="62"/>
      <c r="I995" s="48"/>
      <c r="J995" s="62"/>
      <c r="K995" s="81"/>
      <c r="L995" s="62"/>
      <c r="M995" s="62"/>
      <c r="N995" s="48"/>
      <c r="O995" s="89"/>
      <c r="P995" s="62"/>
      <c r="Q995" s="48"/>
      <c r="R995" s="26"/>
      <c r="S995" s="62"/>
      <c r="T995" s="48"/>
      <c r="U995" s="173"/>
      <c r="V995" s="38"/>
      <c r="W995" s="94"/>
      <c r="X995" s="38"/>
      <c r="Y995" s="38"/>
      <c r="Z995" s="38"/>
      <c r="AA995" s="38"/>
      <c r="AB995" s="38"/>
      <c r="AC995" s="38"/>
      <c r="AD995" s="38"/>
      <c r="AE995" s="38"/>
      <c r="AF995" s="38"/>
      <c r="AG995" s="38"/>
      <c r="AH995" s="38"/>
      <c r="AI995" s="38"/>
      <c r="AJ995" s="38"/>
    </row>
    <row r="996" spans="1:36">
      <c r="A996" s="96"/>
      <c r="B996" s="62"/>
      <c r="C996" s="62"/>
      <c r="D996" s="62"/>
      <c r="E996" s="89"/>
      <c r="F996" s="62"/>
      <c r="G996" s="48"/>
      <c r="H996" s="62"/>
      <c r="I996" s="48"/>
      <c r="J996" s="62"/>
      <c r="K996" s="81"/>
      <c r="L996" s="62"/>
      <c r="M996" s="62"/>
      <c r="N996" s="48"/>
      <c r="O996" s="89"/>
      <c r="P996" s="62"/>
      <c r="Q996" s="48"/>
      <c r="R996" s="26"/>
      <c r="S996" s="62"/>
      <c r="T996" s="48"/>
      <c r="U996" s="173"/>
      <c r="V996" s="38"/>
      <c r="W996" s="94"/>
      <c r="X996" s="38"/>
      <c r="Y996" s="38"/>
      <c r="Z996" s="38"/>
      <c r="AA996" s="38"/>
      <c r="AB996" s="38"/>
      <c r="AC996" s="38"/>
      <c r="AD996" s="38"/>
      <c r="AE996" s="38"/>
      <c r="AF996" s="38"/>
      <c r="AG996" s="38"/>
      <c r="AH996" s="38"/>
      <c r="AI996" s="38"/>
      <c r="AJ996" s="38"/>
    </row>
    <row r="997" spans="1:36">
      <c r="A997" s="96"/>
      <c r="B997" s="62"/>
      <c r="C997" s="62"/>
      <c r="D997" s="62"/>
      <c r="E997" s="89"/>
      <c r="F997" s="62"/>
      <c r="G997" s="48"/>
      <c r="H997" s="62"/>
      <c r="I997" s="48"/>
      <c r="J997" s="62"/>
      <c r="K997" s="81"/>
      <c r="L997" s="62"/>
      <c r="M997" s="62"/>
      <c r="N997" s="48"/>
      <c r="O997" s="89"/>
      <c r="P997" s="62"/>
      <c r="Q997" s="48"/>
      <c r="R997" s="26"/>
      <c r="S997" s="62"/>
      <c r="T997" s="48"/>
      <c r="U997" s="173"/>
      <c r="V997" s="38"/>
      <c r="W997" s="94"/>
      <c r="X997" s="38"/>
      <c r="Y997" s="38"/>
      <c r="Z997" s="38"/>
      <c r="AA997" s="38"/>
      <c r="AB997" s="38"/>
      <c r="AC997" s="38"/>
      <c r="AD997" s="38"/>
      <c r="AE997" s="38"/>
      <c r="AF997" s="38"/>
      <c r="AG997" s="38"/>
      <c r="AH997" s="38"/>
      <c r="AI997" s="38"/>
      <c r="AJ997" s="38"/>
    </row>
    <row r="998" spans="1:36">
      <c r="A998" s="96"/>
      <c r="B998" s="62"/>
      <c r="C998" s="62"/>
      <c r="D998" s="62"/>
      <c r="E998" s="89"/>
      <c r="F998" s="62"/>
      <c r="G998" s="48"/>
      <c r="H998" s="62"/>
      <c r="I998" s="48"/>
      <c r="J998" s="62"/>
      <c r="K998" s="81"/>
      <c r="L998" s="62"/>
      <c r="M998" s="62"/>
      <c r="N998" s="48"/>
      <c r="O998" s="89"/>
      <c r="P998" s="62"/>
      <c r="Q998" s="48"/>
      <c r="R998" s="26"/>
      <c r="S998" s="62"/>
      <c r="T998" s="48"/>
      <c r="U998" s="173"/>
      <c r="V998" s="38"/>
      <c r="W998" s="94"/>
      <c r="X998" s="38"/>
      <c r="Y998" s="38"/>
      <c r="Z998" s="38"/>
      <c r="AA998" s="38"/>
      <c r="AB998" s="38"/>
      <c r="AC998" s="38"/>
      <c r="AD998" s="38"/>
      <c r="AE998" s="38"/>
      <c r="AF998" s="38"/>
      <c r="AG998" s="38"/>
      <c r="AH998" s="38"/>
      <c r="AI998" s="38"/>
      <c r="AJ998" s="38"/>
    </row>
    <row r="999" spans="1:36">
      <c r="A999" s="96"/>
      <c r="B999" s="62"/>
      <c r="C999" s="62"/>
      <c r="D999" s="62"/>
      <c r="E999" s="89"/>
      <c r="F999" s="62"/>
      <c r="G999" s="48"/>
      <c r="H999" s="62"/>
      <c r="I999" s="48"/>
      <c r="J999" s="62"/>
      <c r="K999" s="81"/>
      <c r="L999" s="62"/>
      <c r="M999" s="62"/>
      <c r="N999" s="48"/>
      <c r="O999" s="89"/>
      <c r="P999" s="62"/>
      <c r="Q999" s="48"/>
      <c r="R999" s="26"/>
      <c r="S999" s="62"/>
      <c r="T999" s="48"/>
      <c r="U999" s="173"/>
      <c r="V999" s="38"/>
      <c r="W999" s="94"/>
      <c r="X999" s="38"/>
      <c r="Y999" s="38"/>
      <c r="Z999" s="38"/>
      <c r="AA999" s="38"/>
      <c r="AB999" s="38"/>
      <c r="AC999" s="38"/>
      <c r="AD999" s="38"/>
      <c r="AE999" s="38"/>
      <c r="AF999" s="38"/>
      <c r="AG999" s="38"/>
      <c r="AH999" s="38"/>
      <c r="AI999" s="38"/>
      <c r="AJ999" s="38"/>
    </row>
    <row r="1000" spans="1:36">
      <c r="A1000" s="96"/>
      <c r="B1000" s="62"/>
      <c r="C1000" s="62"/>
      <c r="D1000" s="62"/>
      <c r="E1000" s="89"/>
      <c r="F1000" s="62"/>
      <c r="G1000" s="48"/>
      <c r="H1000" s="62"/>
      <c r="I1000" s="48"/>
      <c r="J1000" s="62"/>
      <c r="K1000" s="81"/>
      <c r="L1000" s="62"/>
      <c r="M1000" s="62"/>
      <c r="N1000" s="48"/>
      <c r="O1000" s="89"/>
      <c r="P1000" s="62"/>
      <c r="Q1000" s="48"/>
      <c r="R1000" s="26"/>
      <c r="S1000" s="62"/>
      <c r="T1000" s="48"/>
      <c r="U1000" s="173"/>
      <c r="V1000" s="38"/>
      <c r="W1000" s="94"/>
      <c r="X1000" s="38"/>
      <c r="Y1000" s="38"/>
      <c r="Z1000" s="38"/>
      <c r="AA1000" s="38"/>
      <c r="AB1000" s="38"/>
      <c r="AC1000" s="38"/>
      <c r="AD1000" s="38"/>
      <c r="AE1000" s="38"/>
      <c r="AF1000" s="38"/>
      <c r="AG1000" s="38"/>
      <c r="AH1000" s="38"/>
      <c r="AI1000" s="38"/>
      <c r="AJ1000" s="38"/>
    </row>
    <row r="1001" spans="1:36">
      <c r="A1001" s="96"/>
      <c r="B1001" s="62"/>
      <c r="C1001" s="62"/>
      <c r="D1001" s="62"/>
      <c r="E1001" s="89"/>
      <c r="F1001" s="62"/>
      <c r="G1001" s="48"/>
      <c r="H1001" s="62"/>
      <c r="I1001" s="48"/>
      <c r="J1001" s="62"/>
      <c r="K1001" s="81"/>
      <c r="L1001" s="62"/>
      <c r="M1001" s="62"/>
      <c r="N1001" s="48"/>
      <c r="O1001" s="89"/>
      <c r="P1001" s="62"/>
      <c r="Q1001" s="48"/>
      <c r="R1001" s="26"/>
      <c r="S1001" s="62"/>
      <c r="T1001" s="48"/>
      <c r="U1001" s="173"/>
      <c r="V1001" s="38"/>
      <c r="W1001" s="94"/>
      <c r="X1001" s="38"/>
      <c r="Y1001" s="38"/>
      <c r="Z1001" s="38"/>
      <c r="AA1001" s="38"/>
      <c r="AB1001" s="38"/>
      <c r="AC1001" s="38"/>
      <c r="AD1001" s="38"/>
      <c r="AE1001" s="38"/>
      <c r="AF1001" s="38"/>
      <c r="AG1001" s="38"/>
      <c r="AH1001" s="38"/>
      <c r="AI1001" s="38"/>
      <c r="AJ1001" s="38"/>
    </row>
    <row r="1002" spans="1:36">
      <c r="A1002" s="96"/>
      <c r="B1002" s="62"/>
      <c r="C1002" s="62"/>
      <c r="D1002" s="62"/>
      <c r="E1002" s="89"/>
      <c r="F1002" s="62"/>
      <c r="G1002" s="48"/>
      <c r="H1002" s="62"/>
      <c r="I1002" s="48"/>
      <c r="J1002" s="62"/>
      <c r="K1002" s="81"/>
      <c r="L1002" s="62"/>
      <c r="M1002" s="62"/>
      <c r="N1002" s="48"/>
      <c r="O1002" s="89"/>
      <c r="P1002" s="62"/>
      <c r="Q1002" s="48"/>
      <c r="R1002" s="26"/>
      <c r="S1002" s="62"/>
      <c r="T1002" s="48"/>
      <c r="U1002" s="173"/>
      <c r="V1002" s="38"/>
      <c r="W1002" s="94"/>
      <c r="X1002" s="38"/>
      <c r="Y1002" s="38"/>
      <c r="Z1002" s="38"/>
      <c r="AA1002" s="38"/>
      <c r="AB1002" s="38"/>
      <c r="AC1002" s="38"/>
      <c r="AD1002" s="38"/>
      <c r="AE1002" s="38"/>
      <c r="AF1002" s="38"/>
      <c r="AG1002" s="38"/>
      <c r="AH1002" s="38"/>
      <c r="AI1002" s="38"/>
      <c r="AJ1002" s="38"/>
    </row>
  </sheetData>
  <mergeCells count="17">
    <mergeCell ref="T2:T3"/>
    <mergeCell ref="U2:U3"/>
    <mergeCell ref="A1:U1"/>
    <mergeCell ref="A2:A3"/>
    <mergeCell ref="B2:B3"/>
    <mergeCell ref="C2:C3"/>
    <mergeCell ref="D2:D3"/>
    <mergeCell ref="E2:E3"/>
    <mergeCell ref="I2:N2"/>
    <mergeCell ref="O2:O3"/>
    <mergeCell ref="P2:P3"/>
    <mergeCell ref="Q2:Q3"/>
    <mergeCell ref="R2:R3"/>
    <mergeCell ref="G2:G3"/>
    <mergeCell ref="H2:H3"/>
    <mergeCell ref="S2:S3"/>
    <mergeCell ref="F2:F3"/>
  </mergeCells>
  <phoneticPr fontId="27" type="noConversion"/>
  <conditionalFormatting sqref="A72">
    <cfRule type="expression" dxfId="81" priority="10">
      <formula>ISTEXT($A$5)</formula>
    </cfRule>
  </conditionalFormatting>
  <conditionalFormatting sqref="A56">
    <cfRule type="expression" dxfId="80" priority="9">
      <formula>ISTEXT($A$5)</formula>
    </cfRule>
  </conditionalFormatting>
  <conditionalFormatting sqref="A51">
    <cfRule type="expression" dxfId="79" priority="8">
      <formula>ISTEXT($A$5)</formula>
    </cfRule>
  </conditionalFormatting>
  <conditionalFormatting sqref="A47">
    <cfRule type="expression" dxfId="78" priority="7">
      <formula>ISTEXT($A$5)</formula>
    </cfRule>
  </conditionalFormatting>
  <conditionalFormatting sqref="A36">
    <cfRule type="expression" dxfId="77" priority="6">
      <formula>ISTEXT($A$5)</formula>
    </cfRule>
  </conditionalFormatting>
  <conditionalFormatting sqref="A28">
    <cfRule type="expression" dxfId="76" priority="5">
      <formula>ISTEXT($A$5)</formula>
    </cfRule>
  </conditionalFormatting>
  <conditionalFormatting sqref="A26">
    <cfRule type="expression" dxfId="75" priority="4">
      <formula>ISTEXT($A$5)</formula>
    </cfRule>
  </conditionalFormatting>
  <conditionalFormatting sqref="A16">
    <cfRule type="expression" dxfId="74" priority="3">
      <formula>ISTEXT($A$5)</formula>
    </cfRule>
  </conditionalFormatting>
  <conditionalFormatting sqref="A5">
    <cfRule type="expression" dxfId="73" priority="2">
      <formula>ISTEXT($A$5)</formula>
    </cfRule>
  </conditionalFormatting>
  <conditionalFormatting sqref="A14">
    <cfRule type="expression" dxfId="72" priority="1">
      <formula>ISTEXT($A$5)</formula>
    </cfRule>
  </conditionalFormatting>
  <hyperlinks>
    <hyperlink ref="G6" r:id="rId1"/>
    <hyperlink ref="G7" r:id="rId2"/>
    <hyperlink ref="G8" r:id="rId3"/>
    <hyperlink ref="G9" r:id="rId4"/>
    <hyperlink ref="G10" r:id="rId5"/>
    <hyperlink ref="G13" r:id="rId6"/>
    <hyperlink ref="G18" r:id="rId7"/>
    <hyperlink ref="G19" r:id="rId8"/>
    <hyperlink ref="U22" r:id="rId9" display="Программа воспитания утверждена МАОУ &quot;Школа № 10&quot; Приказ № 54-ОД/2 от 16.05.2025 https://irbit10.uralschool.ru/upload/scirbit10_new/files/d6/40/d6407ba8e2c62ca75ce2e501d58a27f9.pdf"/>
    <hyperlink ref="U23" r:id="rId10" display="https://irbit13.uralschool.ru/upload/scirbit13_new/files/ca/5c/ca5c36d171f6da0de91936eb3f467d7e.pdf"/>
    <hyperlink ref="G24" r:id="rId11"/>
    <hyperlink ref="U24" r:id="rId12" display="Программа воспитания утверждена МАОУ &quot;Школа № 18&quot; Приказ № 35/2 от 19.05.2025, https://18irbit.uralschool.ru/?section_id=241"/>
    <hyperlink ref="G25" r:id="rId13"/>
    <hyperlink ref="U25" r:id="rId14" display="https://cdt-irbit.3dn.ru/Dokument/LDPD/programma_i_plan_vospitatelnoj_raboty_ldpd_i_lto.pdf"/>
    <hyperlink ref="U29" r:id="rId15" display="https://kru-schk1.oshkole.ru/pages/31271.html"/>
    <hyperlink ref="G30" r:id="rId16"/>
    <hyperlink ref="U32" r:id="rId17" display="https://sh6moukru.ru/organizacia%20otdyha.html"/>
    <hyperlink ref="G37" r:id="rId18"/>
    <hyperlink ref="U37" r:id="rId19"/>
    <hyperlink ref="G38" r:id="rId20"/>
    <hyperlink ref="G40" r:id="rId21"/>
    <hyperlink ref="G41" r:id="rId22"/>
    <hyperlink ref="G42" r:id="rId23"/>
    <hyperlink ref="G43" r:id="rId24"/>
    <hyperlink ref="U43" r:id="rId25"/>
    <hyperlink ref="G45" r:id="rId26"/>
    <hyperlink ref="U45" r:id="rId27"/>
    <hyperlink ref="G46" r:id="rId28"/>
    <hyperlink ref="U46" r:id="rId29"/>
    <hyperlink ref="G49" r:id="rId30"/>
    <hyperlink ref="G50" r:id="rId31"/>
    <hyperlink ref="G53" r:id="rId32"/>
    <hyperlink ref="G54" r:id="rId33"/>
    <hyperlink ref="U71" r:id="rId34" display="https://vk.com/club226086937"/>
    <hyperlink ref="G74" r:id="rId35"/>
    <hyperlink ref="G75" r:id="rId36"/>
    <hyperlink ref="U75" r:id="rId37"/>
    <hyperlink ref="G76" r:id="rId38"/>
    <hyperlink ref="G78" r:id="rId39"/>
    <hyperlink ref="U79" r:id="rId40"/>
    <hyperlink ref="G17" r:id="rId41"/>
    <hyperlink ref="G20" r:id="rId42"/>
    <hyperlink ref="G32" r:id="rId43"/>
    <hyperlink ref="G35" r:id="rId44"/>
    <hyperlink ref="U73" r:id="rId45"/>
    <hyperlink ref="U77" r:id="rId46"/>
    <hyperlink ref="U84" r:id="rId47"/>
    <hyperlink ref="U83" r:id="rId48"/>
    <hyperlink ref="U52" r:id="rId49" display="https://clck.ru/3Su3cC"/>
    <hyperlink ref="U53" r:id="rId50" display="https://clck.ru/3Ssuet"/>
    <hyperlink ref="U54" r:id="rId51" display="https://clck.ru/3StbDk"/>
    <hyperlink ref="U55" r:id="rId52" display="https://clck.ru/3StzmP"/>
    <hyperlink ref="G57" r:id="rId53"/>
    <hyperlink ref="G58" r:id="rId54" display="https://9srv.uralschool.ru/?section_id=255"/>
    <hyperlink ref="G59" r:id="rId55"/>
    <hyperlink ref="G60" r:id="rId56"/>
    <hyperlink ref="G61" r:id="rId57"/>
    <hyperlink ref="U61" r:id="rId58" display="https://14srv.uralschool.ru/site/pub?id=286"/>
    <hyperlink ref="G63" r:id="rId59"/>
    <hyperlink ref="U63" r:id="rId60" display="https://srv19.uralschool.ru/file/download?id=14983"/>
    <hyperlink ref="G64" r:id="rId61"/>
    <hyperlink ref="G65" r:id="rId62"/>
    <hyperlink ref="U65" r:id="rId63" display="https://21srv.uralschool.ru/?section_id=292"/>
    <hyperlink ref="G66" r:id="rId64"/>
    <hyperlink ref="U68" r:id="rId65"/>
    <hyperlink ref="U69" r:id="rId66" display="https://27srv.uralschool.ru/?section_id=13"/>
    <hyperlink ref="G71" r:id="rId67"/>
    <hyperlink ref="G15" r:id="rId68"/>
    <hyperlink ref="G27" r:id="rId69"/>
    <hyperlink ref="U7" r:id="rId70" display="https://clck.su/pJmID"/>
    <hyperlink ref="U8" r:id="rId71" display="https://clck.su/bhUer"/>
    <hyperlink ref="U9" r:id="rId72" display="https://clck.ru/3Swcep"/>
    <hyperlink ref="U10" r:id="rId73" display="https://clck.ru/3SxGLr"/>
    <hyperlink ref="U11" r:id="rId74" display="https://clck.ru/3Swvoa"/>
    <hyperlink ref="U13" r:id="rId75" display="https://clck.ru/3Su37h"/>
    <hyperlink ref="U48" r:id="rId76" display="https://mahnevo.uralschool.ru/?section_id=199"/>
    <hyperlink ref="U49" r:id="rId77"/>
    <hyperlink ref="U50" r:id="rId78" display="https://disk.yandex.ru/d/S49fVxtPyOs7jg"/>
  </hyperlinks>
  <pageMargins left="0.7" right="0.7" top="0.75" bottom="0.75" header="0" footer="0"/>
  <pageSetup paperSize="9" fitToHeight="0" orientation="landscape" r:id="rId79"/>
  <tableParts count="1">
    <tablePart r:id="rId8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E998"/>
  <sheetViews>
    <sheetView zoomScaleNormal="100" workbookViewId="0">
      <pane xSplit="2" ySplit="4" topLeftCell="G5" activePane="bottomRight" state="frozen"/>
      <selection pane="topRight" activeCell="C1" sqref="C1"/>
      <selection pane="bottomLeft" activeCell="A5" sqref="A5"/>
      <selection pane="bottomRight" activeCell="I6" sqref="I6"/>
    </sheetView>
  </sheetViews>
  <sheetFormatPr defaultColWidth="14.42578125" defaultRowHeight="15"/>
  <cols>
    <col min="1" max="1" width="7.570312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33.42578125" customWidth="1"/>
    <col min="14" max="14" width="10.42578125" customWidth="1"/>
    <col min="15" max="15" width="45.140625" customWidth="1"/>
    <col min="16" max="16" width="19.7109375" customWidth="1"/>
    <col min="17" max="17" width="40" customWidth="1"/>
    <col min="18" max="18" width="16.85546875" customWidth="1"/>
    <col min="19" max="19" width="18.140625" customWidth="1"/>
    <col min="20" max="20" width="40.42578125" customWidth="1"/>
    <col min="21" max="21" width="31" customWidth="1"/>
    <col min="22" max="22" width="19.28515625" hidden="1" customWidth="1"/>
    <col min="23" max="23" width="19" customWidth="1"/>
    <col min="24" max="31" width="9.140625" customWidth="1"/>
  </cols>
  <sheetData>
    <row r="1" spans="1:31" ht="15.75" thickBot="1">
      <c r="A1" s="806" t="s">
        <v>4127</v>
      </c>
      <c r="B1" s="817"/>
      <c r="C1" s="817"/>
      <c r="D1" s="817"/>
      <c r="E1" s="817"/>
      <c r="F1" s="817"/>
      <c r="G1" s="817"/>
      <c r="H1" s="817"/>
      <c r="I1" s="817"/>
      <c r="J1" s="817"/>
      <c r="K1" s="817"/>
      <c r="L1" s="817"/>
      <c r="M1" s="817"/>
      <c r="N1" s="817"/>
      <c r="O1" s="817"/>
      <c r="P1" s="817"/>
      <c r="Q1" s="817"/>
      <c r="R1" s="817"/>
      <c r="S1" s="817"/>
      <c r="T1" s="817"/>
      <c r="U1" s="817"/>
      <c r="V1" s="2"/>
      <c r="W1" s="2"/>
      <c r="X1" s="2"/>
      <c r="Y1" s="2"/>
      <c r="Z1" s="2"/>
      <c r="AA1" s="2"/>
      <c r="AB1" s="2"/>
      <c r="AC1" s="2"/>
      <c r="AD1" s="2"/>
    </row>
    <row r="2" spans="1:31" ht="15" customHeight="1">
      <c r="A2" s="818" t="s">
        <v>1</v>
      </c>
      <c r="B2" s="785" t="s">
        <v>2</v>
      </c>
      <c r="C2" s="785" t="s">
        <v>3</v>
      </c>
      <c r="D2" s="785" t="s">
        <v>4</v>
      </c>
      <c r="E2" s="785" t="s">
        <v>5</v>
      </c>
      <c r="F2" s="785" t="s">
        <v>4294</v>
      </c>
      <c r="G2" s="785" t="s">
        <v>6</v>
      </c>
      <c r="H2" s="785" t="s">
        <v>7</v>
      </c>
      <c r="I2" s="787" t="s">
        <v>8</v>
      </c>
      <c r="J2" s="788"/>
      <c r="K2" s="788"/>
      <c r="L2" s="788"/>
      <c r="M2" s="788"/>
      <c r="N2" s="789"/>
      <c r="O2" s="785" t="s">
        <v>187</v>
      </c>
      <c r="P2" s="785" t="s">
        <v>10</v>
      </c>
      <c r="Q2" s="785" t="s">
        <v>11</v>
      </c>
      <c r="R2" s="785" t="s">
        <v>12</v>
      </c>
      <c r="S2" s="785" t="s">
        <v>13</v>
      </c>
      <c r="T2" s="785" t="s">
        <v>14</v>
      </c>
      <c r="U2" s="795" t="s">
        <v>15</v>
      </c>
      <c r="V2" s="3"/>
      <c r="W2" s="3"/>
      <c r="X2" s="3"/>
      <c r="Y2" s="3"/>
      <c r="Z2" s="3"/>
      <c r="AA2" s="3"/>
      <c r="AB2" s="3"/>
      <c r="AC2" s="3"/>
      <c r="AD2" s="3"/>
    </row>
    <row r="3" spans="1:31" ht="60">
      <c r="A3" s="794"/>
      <c r="B3" s="786"/>
      <c r="C3" s="786"/>
      <c r="D3" s="786"/>
      <c r="E3" s="786"/>
      <c r="F3" s="790"/>
      <c r="G3" s="786"/>
      <c r="H3" s="786"/>
      <c r="I3" s="4" t="s">
        <v>16</v>
      </c>
      <c r="J3" s="4" t="s">
        <v>17</v>
      </c>
      <c r="K3" s="4" t="s">
        <v>18</v>
      </c>
      <c r="L3" s="4" t="s">
        <v>19</v>
      </c>
      <c r="M3" s="4" t="s">
        <v>20</v>
      </c>
      <c r="N3" s="4" t="s">
        <v>21</v>
      </c>
      <c r="O3" s="786"/>
      <c r="P3" s="786"/>
      <c r="Q3" s="786"/>
      <c r="R3" s="786"/>
      <c r="S3" s="786"/>
      <c r="T3" s="786"/>
      <c r="U3" s="796"/>
      <c r="V3" s="155"/>
      <c r="W3" s="3"/>
      <c r="X3" s="3"/>
      <c r="Y3" s="3"/>
      <c r="Z3" s="3"/>
      <c r="AA3" s="3"/>
      <c r="AB3" s="3"/>
      <c r="AC3" s="3"/>
      <c r="AD3" s="3"/>
    </row>
    <row r="4" spans="1:31" ht="15.75" thickBot="1">
      <c r="A4" s="5" t="s">
        <v>4204</v>
      </c>
      <c r="B4" s="6" t="s">
        <v>4131</v>
      </c>
      <c r="C4" s="6" t="s">
        <v>4132</v>
      </c>
      <c r="D4" s="6" t="s">
        <v>4133</v>
      </c>
      <c r="E4" s="6" t="s">
        <v>4135</v>
      </c>
      <c r="F4" s="6" t="s">
        <v>4142</v>
      </c>
      <c r="G4" s="6" t="s">
        <v>4205</v>
      </c>
      <c r="H4" s="6" t="s">
        <v>4206</v>
      </c>
      <c r="I4" s="6" t="s">
        <v>4207</v>
      </c>
      <c r="J4" s="6" t="s">
        <v>4208</v>
      </c>
      <c r="K4" s="6" t="s">
        <v>4209</v>
      </c>
      <c r="L4" s="6" t="s">
        <v>4210</v>
      </c>
      <c r="M4" s="6" t="s">
        <v>4211</v>
      </c>
      <c r="N4" s="6" t="s">
        <v>4212</v>
      </c>
      <c r="O4" s="6" t="s">
        <v>4213</v>
      </c>
      <c r="P4" s="6" t="s">
        <v>4214</v>
      </c>
      <c r="Q4" s="6" t="s">
        <v>4215</v>
      </c>
      <c r="R4" s="6" t="s">
        <v>4216</v>
      </c>
      <c r="S4" s="6" t="s">
        <v>4217</v>
      </c>
      <c r="T4" s="6" t="s">
        <v>4218</v>
      </c>
      <c r="U4" s="153" t="s">
        <v>4219</v>
      </c>
      <c r="V4" s="156" t="s">
        <v>11374</v>
      </c>
      <c r="W4" s="3"/>
      <c r="X4" s="3"/>
      <c r="Y4" s="3"/>
      <c r="Z4" s="3"/>
      <c r="AA4" s="3"/>
      <c r="AB4" s="3"/>
      <c r="AC4" s="3"/>
      <c r="AD4" s="3"/>
    </row>
    <row r="5" spans="1:31" s="160" customFormat="1" ht="84">
      <c r="A5" s="41">
        <v>1</v>
      </c>
      <c r="B5" s="10" t="s">
        <v>12665</v>
      </c>
      <c r="C5" s="10" t="s">
        <v>484</v>
      </c>
      <c r="D5" s="10" t="s">
        <v>4128</v>
      </c>
      <c r="E5" s="9">
        <v>6650001161</v>
      </c>
      <c r="F5" s="9" t="s">
        <v>5793</v>
      </c>
      <c r="G5" s="132" t="s">
        <v>3547</v>
      </c>
      <c r="H5" s="10" t="s">
        <v>4129</v>
      </c>
      <c r="I5" s="9" t="s">
        <v>24</v>
      </c>
      <c r="J5" s="10" t="s">
        <v>7928</v>
      </c>
      <c r="K5" s="14">
        <v>460</v>
      </c>
      <c r="L5" s="10" t="s">
        <v>4130</v>
      </c>
      <c r="M5" s="9" t="s">
        <v>11477</v>
      </c>
      <c r="N5" s="10" t="s">
        <v>57</v>
      </c>
      <c r="O5" s="44" t="s">
        <v>639</v>
      </c>
      <c r="P5" s="10" t="s">
        <v>3552</v>
      </c>
      <c r="Q5" s="9" t="s">
        <v>10911</v>
      </c>
      <c r="R5" s="10" t="s">
        <v>10916</v>
      </c>
      <c r="S5" s="10" t="s">
        <v>4603</v>
      </c>
      <c r="T5" s="59" t="s">
        <v>9196</v>
      </c>
      <c r="U5" s="103" t="s">
        <v>10914</v>
      </c>
      <c r="V5" s="54"/>
      <c r="W5" s="38"/>
      <c r="X5" s="38"/>
      <c r="Y5" s="38"/>
      <c r="Z5" s="38"/>
      <c r="AA5" s="38"/>
      <c r="AB5" s="38"/>
      <c r="AC5" s="38"/>
      <c r="AD5" s="38"/>
    </row>
    <row r="6" spans="1:31" s="38" customFormat="1" ht="204">
      <c r="A6" s="41">
        <v>2</v>
      </c>
      <c r="B6" s="8" t="s">
        <v>12666</v>
      </c>
      <c r="C6" s="10" t="s">
        <v>484</v>
      </c>
      <c r="D6" s="8" t="s">
        <v>4134</v>
      </c>
      <c r="E6" s="11">
        <v>6652019950</v>
      </c>
      <c r="F6" s="131" t="s">
        <v>5964</v>
      </c>
      <c r="G6" s="134" t="s">
        <v>5970</v>
      </c>
      <c r="H6" s="10" t="s">
        <v>4129</v>
      </c>
      <c r="I6" s="11" t="s">
        <v>24</v>
      </c>
      <c r="J6" s="8" t="s">
        <v>4482</v>
      </c>
      <c r="K6" s="12">
        <v>2214.2800000000002</v>
      </c>
      <c r="L6" s="20" t="s">
        <v>35</v>
      </c>
      <c r="M6" s="145" t="s">
        <v>5969</v>
      </c>
      <c r="N6" s="20" t="s">
        <v>57</v>
      </c>
      <c r="O6" s="161" t="s">
        <v>5966</v>
      </c>
      <c r="P6" s="8" t="s">
        <v>36</v>
      </c>
      <c r="Q6" s="11" t="s">
        <v>10912</v>
      </c>
      <c r="R6" s="131" t="s">
        <v>5967</v>
      </c>
      <c r="S6" s="20" t="s">
        <v>57</v>
      </c>
      <c r="T6" s="152" t="s">
        <v>9173</v>
      </c>
      <c r="U6" s="108" t="s">
        <v>10909</v>
      </c>
      <c r="V6" s="54"/>
    </row>
    <row r="7" spans="1:31" s="160" customFormat="1" ht="96">
      <c r="A7" s="162" t="s">
        <v>4132</v>
      </c>
      <c r="B7" s="10" t="s">
        <v>12667</v>
      </c>
      <c r="C7" s="10" t="s">
        <v>68</v>
      </c>
      <c r="D7" s="10" t="s">
        <v>4136</v>
      </c>
      <c r="E7" s="10">
        <v>6686056559</v>
      </c>
      <c r="F7" s="10" t="s">
        <v>5892</v>
      </c>
      <c r="G7" s="133" t="s">
        <v>4137</v>
      </c>
      <c r="H7" s="10" t="s">
        <v>4129</v>
      </c>
      <c r="I7" s="9" t="s">
        <v>4138</v>
      </c>
      <c r="J7" s="10" t="s">
        <v>11500</v>
      </c>
      <c r="K7" s="14">
        <v>2960</v>
      </c>
      <c r="L7" s="20" t="s">
        <v>35</v>
      </c>
      <c r="M7" s="9" t="s">
        <v>11499</v>
      </c>
      <c r="N7" s="55" t="s">
        <v>210</v>
      </c>
      <c r="O7" s="44" t="s">
        <v>4139</v>
      </c>
      <c r="P7" s="10" t="s">
        <v>4554</v>
      </c>
      <c r="Q7" s="9" t="s">
        <v>10913</v>
      </c>
      <c r="R7" s="10" t="s">
        <v>4140</v>
      </c>
      <c r="S7" s="10" t="s">
        <v>4141</v>
      </c>
      <c r="T7" s="59" t="s">
        <v>10910</v>
      </c>
      <c r="U7" s="103" t="s">
        <v>10915</v>
      </c>
      <c r="V7" s="54"/>
      <c r="W7" s="38"/>
      <c r="X7" s="38"/>
      <c r="Y7" s="38"/>
      <c r="Z7" s="38"/>
      <c r="AA7" s="38"/>
      <c r="AB7" s="38"/>
      <c r="AC7" s="38"/>
      <c r="AD7" s="38"/>
    </row>
    <row r="8" spans="1:31" s="160" customFormat="1" ht="115.15" customHeight="1">
      <c r="A8" s="41">
        <v>4</v>
      </c>
      <c r="B8" s="10" t="s">
        <v>12668</v>
      </c>
      <c r="C8" s="10" t="s">
        <v>4143</v>
      </c>
      <c r="D8" s="10" t="s">
        <v>4144</v>
      </c>
      <c r="E8" s="9">
        <v>6682021770</v>
      </c>
      <c r="F8" s="9" t="s">
        <v>5893</v>
      </c>
      <c r="G8" s="133" t="s">
        <v>4145</v>
      </c>
      <c r="H8" s="10" t="s">
        <v>4129</v>
      </c>
      <c r="I8" s="9" t="s">
        <v>24</v>
      </c>
      <c r="J8" s="16" t="s">
        <v>12216</v>
      </c>
      <c r="K8" s="14">
        <v>2990</v>
      </c>
      <c r="L8" s="15" t="s">
        <v>4146</v>
      </c>
      <c r="M8" s="9" t="s">
        <v>12616</v>
      </c>
      <c r="N8" s="10" t="s">
        <v>57</v>
      </c>
      <c r="O8" s="44" t="s">
        <v>4147</v>
      </c>
      <c r="P8" s="10" t="s">
        <v>14050</v>
      </c>
      <c r="Q8" s="9" t="s">
        <v>296</v>
      </c>
      <c r="R8" s="10" t="s">
        <v>6282</v>
      </c>
      <c r="S8" s="10" t="s">
        <v>57</v>
      </c>
      <c r="T8" s="152" t="s">
        <v>9173</v>
      </c>
      <c r="U8" s="103" t="s">
        <v>10908</v>
      </c>
      <c r="V8" s="54"/>
      <c r="W8" s="38"/>
      <c r="X8" s="38"/>
      <c r="Y8" s="38"/>
      <c r="Z8" s="38"/>
      <c r="AA8" s="38"/>
      <c r="AB8" s="38"/>
      <c r="AC8" s="38"/>
      <c r="AD8" s="38"/>
    </row>
    <row r="9" spans="1:31" s="160" customFormat="1">
      <c r="A9" s="96"/>
      <c r="B9" s="62"/>
      <c r="C9" s="62"/>
      <c r="D9" s="62"/>
      <c r="E9" s="48"/>
      <c r="F9" s="48"/>
      <c r="G9" s="48"/>
      <c r="H9" s="48"/>
      <c r="I9" s="48"/>
      <c r="J9" s="62"/>
      <c r="K9" s="63"/>
      <c r="L9" s="48"/>
      <c r="M9" s="48"/>
      <c r="N9" s="48"/>
      <c r="O9" s="48"/>
      <c r="P9" s="62"/>
      <c r="Q9" s="48"/>
      <c r="R9" s="62"/>
      <c r="S9" s="62"/>
      <c r="T9" s="62"/>
      <c r="U9" s="38"/>
      <c r="V9" s="38"/>
      <c r="W9" s="38"/>
      <c r="X9" s="38"/>
      <c r="Y9" s="38"/>
      <c r="Z9" s="38"/>
      <c r="AA9" s="38"/>
      <c r="AB9" s="38"/>
      <c r="AC9" s="38"/>
      <c r="AD9" s="38"/>
      <c r="AE9" s="38"/>
    </row>
    <row r="10" spans="1:31" s="160" customFormat="1">
      <c r="A10" s="96"/>
      <c r="B10" s="62"/>
      <c r="C10" s="62"/>
      <c r="D10" s="62"/>
      <c r="E10" s="48"/>
      <c r="F10" s="48"/>
      <c r="G10" s="48"/>
      <c r="H10" s="48"/>
      <c r="I10" s="48"/>
      <c r="J10" s="62"/>
      <c r="K10" s="63"/>
      <c r="L10" s="48"/>
      <c r="M10" s="48"/>
      <c r="N10" s="48"/>
      <c r="O10" s="48"/>
      <c r="P10" s="62"/>
      <c r="Q10" s="48"/>
      <c r="R10" s="62"/>
      <c r="S10" s="62"/>
      <c r="T10" s="62"/>
      <c r="U10" s="38"/>
      <c r="V10" s="38"/>
      <c r="W10" s="38"/>
      <c r="X10" s="38"/>
      <c r="Y10" s="38"/>
      <c r="Z10" s="38"/>
      <c r="AA10" s="38"/>
      <c r="AB10" s="38"/>
      <c r="AC10" s="38"/>
      <c r="AD10" s="38"/>
      <c r="AE10" s="38"/>
    </row>
    <row r="11" spans="1:31">
      <c r="A11" s="96"/>
      <c r="B11" s="62"/>
      <c r="C11" s="62"/>
      <c r="D11" s="62"/>
      <c r="E11" s="48"/>
      <c r="F11" s="48"/>
      <c r="G11" s="48"/>
      <c r="H11" s="48"/>
      <c r="I11" s="48"/>
      <c r="J11" s="62"/>
      <c r="K11" s="63"/>
      <c r="L11" s="48"/>
      <c r="M11" s="48"/>
      <c r="N11" s="48"/>
      <c r="O11" s="48"/>
      <c r="P11" s="62"/>
      <c r="Q11" s="48"/>
      <c r="R11" s="62"/>
      <c r="S11" s="62"/>
      <c r="T11" s="62"/>
      <c r="U11" s="38"/>
      <c r="V11" s="38"/>
      <c r="W11" s="38"/>
      <c r="X11" s="38"/>
      <c r="Y11" s="38"/>
      <c r="Z11" s="38"/>
      <c r="AA11" s="38"/>
      <c r="AB11" s="38"/>
      <c r="AC11" s="38"/>
      <c r="AD11" s="38"/>
      <c r="AE11" s="38"/>
    </row>
    <row r="12" spans="1:31">
      <c r="A12" s="96"/>
      <c r="B12" s="62"/>
      <c r="C12" s="62"/>
      <c r="D12" s="62"/>
      <c r="E12" s="48"/>
      <c r="F12" s="48"/>
      <c r="G12" s="48"/>
      <c r="H12" s="48"/>
      <c r="I12" s="48"/>
      <c r="J12" s="62"/>
      <c r="K12" s="63"/>
      <c r="L12" s="48"/>
      <c r="M12" s="48"/>
      <c r="N12" s="48"/>
      <c r="O12" s="48"/>
      <c r="P12" s="62"/>
      <c r="Q12" s="48"/>
      <c r="R12" s="62"/>
      <c r="S12" s="62"/>
      <c r="T12" s="62"/>
      <c r="U12" s="38"/>
      <c r="V12" s="38"/>
      <c r="W12" s="38"/>
      <c r="X12" s="38"/>
      <c r="Y12" s="38"/>
      <c r="Z12" s="38"/>
      <c r="AA12" s="38"/>
      <c r="AB12" s="38"/>
      <c r="AC12" s="38"/>
      <c r="AD12" s="38"/>
      <c r="AE12" s="38"/>
    </row>
    <row r="13" spans="1:31">
      <c r="A13" s="96"/>
      <c r="B13" s="62"/>
      <c r="C13" s="62"/>
      <c r="D13" s="62"/>
      <c r="E13" s="48"/>
      <c r="F13" s="48"/>
      <c r="G13" s="48"/>
      <c r="H13" s="48"/>
      <c r="I13" s="48"/>
      <c r="J13" s="62"/>
      <c r="K13" s="63"/>
      <c r="L13" s="48"/>
      <c r="M13" s="48"/>
      <c r="N13" s="48"/>
      <c r="O13" s="48"/>
      <c r="P13" s="62"/>
      <c r="Q13" s="48"/>
      <c r="R13" s="62"/>
      <c r="S13" s="62"/>
      <c r="T13" s="62"/>
      <c r="U13" s="38"/>
      <c r="V13" s="38"/>
      <c r="W13" s="38"/>
      <c r="X13" s="38"/>
      <c r="Y13" s="38"/>
      <c r="Z13" s="38"/>
      <c r="AA13" s="38"/>
      <c r="AB13" s="38"/>
      <c r="AC13" s="38"/>
      <c r="AD13" s="38"/>
      <c r="AE13" s="38"/>
    </row>
    <row r="14" spans="1:31">
      <c r="A14" s="96"/>
      <c r="B14" s="62"/>
      <c r="C14" s="62"/>
      <c r="D14" s="62"/>
      <c r="E14" s="48"/>
      <c r="F14" s="48"/>
      <c r="G14" s="48"/>
      <c r="H14" s="48"/>
      <c r="I14" s="48"/>
      <c r="J14" s="62"/>
      <c r="K14" s="63"/>
      <c r="L14" s="48"/>
      <c r="M14" s="48"/>
      <c r="N14" s="48"/>
      <c r="O14" s="48"/>
      <c r="P14" s="62"/>
      <c r="Q14" s="48"/>
      <c r="R14" s="62"/>
      <c r="S14" s="62"/>
      <c r="T14" s="62"/>
      <c r="U14" s="38"/>
      <c r="V14" s="38"/>
      <c r="W14" s="38"/>
      <c r="X14" s="38"/>
      <c r="Y14" s="38"/>
      <c r="Z14" s="38"/>
      <c r="AA14" s="38"/>
      <c r="AB14" s="38"/>
      <c r="AC14" s="38"/>
      <c r="AD14" s="38"/>
      <c r="AE14" s="38"/>
    </row>
    <row r="15" spans="1:31">
      <c r="A15" s="96"/>
      <c r="B15" s="62"/>
      <c r="C15" s="62"/>
      <c r="D15" s="62"/>
      <c r="E15" s="48"/>
      <c r="F15" s="48"/>
      <c r="G15" s="48"/>
      <c r="H15" s="48"/>
      <c r="I15" s="48"/>
      <c r="J15" s="62"/>
      <c r="K15" s="63"/>
      <c r="L15" s="48"/>
      <c r="M15" s="48"/>
      <c r="N15" s="48"/>
      <c r="O15" s="48"/>
      <c r="P15" s="62"/>
      <c r="Q15" s="48"/>
      <c r="R15" s="62"/>
      <c r="S15" s="62"/>
      <c r="T15" s="62"/>
      <c r="U15" s="38"/>
      <c r="V15" s="38"/>
      <c r="W15" s="38"/>
      <c r="X15" s="38"/>
      <c r="Y15" s="38"/>
      <c r="Z15" s="38"/>
      <c r="AA15" s="38"/>
      <c r="AB15" s="38"/>
      <c r="AC15" s="38"/>
      <c r="AD15" s="38"/>
      <c r="AE15" s="38"/>
    </row>
    <row r="16" spans="1:31">
      <c r="A16" s="96"/>
      <c r="B16" s="62"/>
      <c r="C16" s="62"/>
      <c r="D16" s="62"/>
      <c r="E16" s="48"/>
      <c r="F16" s="48"/>
      <c r="G16" s="48"/>
      <c r="H16" s="48"/>
      <c r="I16" s="48"/>
      <c r="J16" s="62"/>
      <c r="K16" s="63"/>
      <c r="L16" s="48"/>
      <c r="M16" s="48"/>
      <c r="N16" s="48"/>
      <c r="O16" s="48"/>
      <c r="P16" s="62"/>
      <c r="Q16" s="48"/>
      <c r="R16" s="62"/>
      <c r="S16" s="62"/>
      <c r="T16" s="62"/>
      <c r="U16" s="38"/>
      <c r="V16" s="38"/>
      <c r="W16" s="38"/>
      <c r="X16" s="38"/>
      <c r="Y16" s="38"/>
      <c r="Z16" s="38"/>
      <c r="AA16" s="38"/>
      <c r="AB16" s="38"/>
      <c r="AC16" s="38"/>
      <c r="AD16" s="38"/>
      <c r="AE16" s="38"/>
    </row>
    <row r="17" spans="1:31">
      <c r="A17" s="96"/>
      <c r="B17" s="62"/>
      <c r="C17" s="62"/>
      <c r="D17" s="62"/>
      <c r="E17" s="48"/>
      <c r="F17" s="48"/>
      <c r="G17" s="48"/>
      <c r="H17" s="48"/>
      <c r="I17" s="48"/>
      <c r="J17" s="62"/>
      <c r="K17" s="63"/>
      <c r="L17" s="48"/>
      <c r="M17" s="48"/>
      <c r="N17" s="48"/>
      <c r="O17" s="48"/>
      <c r="P17" s="62"/>
      <c r="Q17" s="48"/>
      <c r="R17" s="62"/>
      <c r="S17" s="62"/>
      <c r="T17" s="62"/>
      <c r="U17" s="38"/>
      <c r="V17" s="38"/>
      <c r="W17" s="38"/>
      <c r="X17" s="38"/>
      <c r="Y17" s="38"/>
      <c r="Z17" s="38"/>
      <c r="AA17" s="38"/>
      <c r="AB17" s="38"/>
      <c r="AC17" s="38"/>
      <c r="AD17" s="38"/>
      <c r="AE17" s="38"/>
    </row>
    <row r="18" spans="1:31">
      <c r="A18" s="96"/>
      <c r="B18" s="62"/>
      <c r="C18" s="62"/>
      <c r="D18" s="62"/>
      <c r="E18" s="48"/>
      <c r="F18" s="48"/>
      <c r="G18" s="48"/>
      <c r="H18" s="48"/>
      <c r="I18" s="48"/>
      <c r="J18" s="62"/>
      <c r="K18" s="63"/>
      <c r="L18" s="48"/>
      <c r="M18" s="48"/>
      <c r="N18" s="48"/>
      <c r="O18" s="48"/>
      <c r="P18" s="62"/>
      <c r="Q18" s="48"/>
      <c r="R18" s="62"/>
      <c r="S18" s="62"/>
      <c r="T18" s="62"/>
      <c r="U18" s="38"/>
      <c r="V18" s="38"/>
      <c r="W18" s="38"/>
      <c r="X18" s="38"/>
      <c r="Y18" s="38"/>
      <c r="Z18" s="38"/>
      <c r="AA18" s="38"/>
      <c r="AB18" s="38"/>
      <c r="AC18" s="38"/>
      <c r="AD18" s="38"/>
      <c r="AE18" s="38"/>
    </row>
    <row r="19" spans="1:31">
      <c r="A19" s="96"/>
      <c r="B19" s="62"/>
      <c r="C19" s="62"/>
      <c r="D19" s="62"/>
      <c r="E19" s="48"/>
      <c r="F19" s="48"/>
      <c r="G19" s="48"/>
      <c r="H19" s="48"/>
      <c r="I19" s="48"/>
      <c r="J19" s="62"/>
      <c r="K19" s="63"/>
      <c r="L19" s="48"/>
      <c r="M19" s="48"/>
      <c r="N19" s="48"/>
      <c r="O19" s="48"/>
      <c r="P19" s="62"/>
      <c r="Q19" s="48"/>
      <c r="R19" s="62"/>
      <c r="S19" s="62"/>
      <c r="T19" s="62"/>
      <c r="U19" s="38"/>
      <c r="V19" s="38"/>
      <c r="W19" s="38"/>
      <c r="X19" s="38"/>
      <c r="Y19" s="38"/>
      <c r="Z19" s="38"/>
      <c r="AA19" s="38"/>
      <c r="AB19" s="38"/>
      <c r="AC19" s="38"/>
      <c r="AD19" s="38"/>
      <c r="AE19" s="38"/>
    </row>
    <row r="20" spans="1:31">
      <c r="A20" s="96"/>
      <c r="B20" s="62"/>
      <c r="C20" s="62"/>
      <c r="D20" s="62"/>
      <c r="E20" s="48"/>
      <c r="F20" s="48"/>
      <c r="G20" s="48"/>
      <c r="H20" s="48"/>
      <c r="I20" s="48"/>
      <c r="J20" s="62"/>
      <c r="K20" s="63"/>
      <c r="L20" s="48"/>
      <c r="M20" s="48"/>
      <c r="N20" s="48"/>
      <c r="O20" s="48"/>
      <c r="P20" s="62"/>
      <c r="Q20" s="48"/>
      <c r="R20" s="62"/>
      <c r="S20" s="62"/>
      <c r="T20" s="62"/>
      <c r="U20" s="38"/>
      <c r="V20" s="38"/>
      <c r="W20" s="38"/>
      <c r="X20" s="38"/>
      <c r="Y20" s="38"/>
      <c r="Z20" s="38"/>
      <c r="AA20" s="38"/>
      <c r="AB20" s="38"/>
      <c r="AC20" s="38"/>
      <c r="AD20" s="38"/>
      <c r="AE20" s="38"/>
    </row>
    <row r="21" spans="1:31">
      <c r="A21" s="96"/>
      <c r="B21" s="62"/>
      <c r="C21" s="62"/>
      <c r="D21" s="62"/>
      <c r="E21" s="48"/>
      <c r="F21" s="48"/>
      <c r="G21" s="48"/>
      <c r="H21" s="48"/>
      <c r="I21" s="48"/>
      <c r="J21" s="62"/>
      <c r="K21" s="63"/>
      <c r="L21" s="48"/>
      <c r="M21" s="48"/>
      <c r="N21" s="48"/>
      <c r="O21" s="48"/>
      <c r="P21" s="62"/>
      <c r="Q21" s="48"/>
      <c r="R21" s="62"/>
      <c r="S21" s="62"/>
      <c r="T21" s="62"/>
      <c r="U21" s="38"/>
      <c r="V21" s="38"/>
      <c r="W21" s="38"/>
      <c r="X21" s="38"/>
      <c r="Y21" s="38"/>
      <c r="Z21" s="38"/>
      <c r="AA21" s="38"/>
      <c r="AB21" s="38"/>
      <c r="AC21" s="38"/>
      <c r="AD21" s="38"/>
      <c r="AE21" s="38"/>
    </row>
    <row r="22" spans="1:31">
      <c r="A22" s="96"/>
      <c r="B22" s="62"/>
      <c r="C22" s="62"/>
      <c r="D22" s="62"/>
      <c r="E22" s="48"/>
      <c r="F22" s="48"/>
      <c r="G22" s="48"/>
      <c r="H22" s="48"/>
      <c r="I22" s="48"/>
      <c r="J22" s="62"/>
      <c r="K22" s="63"/>
      <c r="L22" s="48"/>
      <c r="M22" s="48"/>
      <c r="N22" s="48"/>
      <c r="O22" s="48"/>
      <c r="P22" s="62"/>
      <c r="Q22" s="48"/>
      <c r="R22" s="62"/>
      <c r="S22" s="62"/>
      <c r="T22" s="62"/>
      <c r="U22" s="38"/>
      <c r="V22" s="38"/>
      <c r="W22" s="38"/>
      <c r="X22" s="38"/>
      <c r="Y22" s="38"/>
      <c r="Z22" s="38"/>
      <c r="AA22" s="38"/>
      <c r="AB22" s="38"/>
      <c r="AC22" s="38"/>
      <c r="AD22" s="38"/>
      <c r="AE22" s="38"/>
    </row>
    <row r="23" spans="1:31">
      <c r="A23" s="96"/>
      <c r="B23" s="62"/>
      <c r="C23" s="62"/>
      <c r="D23" s="62"/>
      <c r="E23" s="48"/>
      <c r="F23" s="48"/>
      <c r="G23" s="48"/>
      <c r="H23" s="48"/>
      <c r="I23" s="48"/>
      <c r="J23" s="62"/>
      <c r="K23" s="63"/>
      <c r="L23" s="48"/>
      <c r="M23" s="48"/>
      <c r="N23" s="48"/>
      <c r="O23" s="48"/>
      <c r="P23" s="62"/>
      <c r="Q23" s="48"/>
      <c r="R23" s="62"/>
      <c r="S23" s="62"/>
      <c r="T23" s="62"/>
      <c r="U23" s="38"/>
      <c r="V23" s="38"/>
      <c r="W23" s="38"/>
      <c r="X23" s="38"/>
      <c r="Y23" s="38"/>
      <c r="Z23" s="38"/>
      <c r="AA23" s="38"/>
      <c r="AB23" s="38"/>
      <c r="AC23" s="38"/>
      <c r="AD23" s="38"/>
      <c r="AE23" s="38"/>
    </row>
    <row r="24" spans="1:31">
      <c r="A24" s="96"/>
      <c r="B24" s="62"/>
      <c r="C24" s="62"/>
      <c r="D24" s="62"/>
      <c r="E24" s="48"/>
      <c r="F24" s="48"/>
      <c r="G24" s="48"/>
      <c r="H24" s="48"/>
      <c r="I24" s="48"/>
      <c r="J24" s="62"/>
      <c r="K24" s="63"/>
      <c r="L24" s="48"/>
      <c r="M24" s="48"/>
      <c r="N24" s="48"/>
      <c r="O24" s="48"/>
      <c r="P24" s="62"/>
      <c r="Q24" s="48"/>
      <c r="R24" s="62"/>
      <c r="S24" s="62"/>
      <c r="T24" s="62"/>
      <c r="U24" s="38"/>
      <c r="V24" s="38"/>
      <c r="W24" s="38"/>
      <c r="X24" s="38"/>
      <c r="Y24" s="38"/>
      <c r="Z24" s="38"/>
      <c r="AA24" s="38"/>
      <c r="AB24" s="38"/>
      <c r="AC24" s="38"/>
      <c r="AD24" s="38"/>
      <c r="AE24" s="38"/>
    </row>
    <row r="25" spans="1:31">
      <c r="A25" s="96"/>
      <c r="B25" s="62"/>
      <c r="C25" s="62"/>
      <c r="D25" s="62"/>
      <c r="E25" s="48"/>
      <c r="F25" s="48"/>
      <c r="G25" s="48"/>
      <c r="H25" s="48"/>
      <c r="I25" s="48"/>
      <c r="J25" s="62"/>
      <c r="K25" s="63"/>
      <c r="L25" s="48"/>
      <c r="M25" s="48"/>
      <c r="N25" s="48"/>
      <c r="O25" s="48"/>
      <c r="P25" s="62"/>
      <c r="Q25" s="48"/>
      <c r="R25" s="62"/>
      <c r="S25" s="62"/>
      <c r="T25" s="62"/>
      <c r="U25" s="38"/>
      <c r="V25" s="38"/>
      <c r="W25" s="38"/>
      <c r="X25" s="38"/>
      <c r="Y25" s="38"/>
      <c r="Z25" s="38"/>
      <c r="AA25" s="38"/>
      <c r="AB25" s="38"/>
      <c r="AC25" s="38"/>
      <c r="AD25" s="38"/>
      <c r="AE25" s="38"/>
    </row>
    <row r="26" spans="1:31">
      <c r="A26" s="96"/>
      <c r="B26" s="62"/>
      <c r="C26" s="62"/>
      <c r="D26" s="62"/>
      <c r="E26" s="48"/>
      <c r="F26" s="48"/>
      <c r="G26" s="48"/>
      <c r="H26" s="48"/>
      <c r="I26" s="48"/>
      <c r="J26" s="62"/>
      <c r="K26" s="63"/>
      <c r="L26" s="48"/>
      <c r="M26" s="48"/>
      <c r="N26" s="48"/>
      <c r="O26" s="48"/>
      <c r="P26" s="62"/>
      <c r="Q26" s="48"/>
      <c r="R26" s="62"/>
      <c r="S26" s="62"/>
      <c r="T26" s="62"/>
      <c r="U26" s="38"/>
      <c r="V26" s="38"/>
      <c r="W26" s="38"/>
      <c r="X26" s="38"/>
      <c r="Y26" s="38"/>
      <c r="Z26" s="38"/>
      <c r="AA26" s="38"/>
      <c r="AB26" s="38"/>
      <c r="AC26" s="38"/>
      <c r="AD26" s="38"/>
      <c r="AE26" s="38"/>
    </row>
    <row r="27" spans="1:31">
      <c r="A27" s="96"/>
      <c r="B27" s="62"/>
      <c r="C27" s="62"/>
      <c r="D27" s="62"/>
      <c r="E27" s="48"/>
      <c r="F27" s="48"/>
      <c r="G27" s="48"/>
      <c r="H27" s="48"/>
      <c r="I27" s="48"/>
      <c r="J27" s="62"/>
      <c r="K27" s="63"/>
      <c r="L27" s="48"/>
      <c r="M27" s="48"/>
      <c r="N27" s="48"/>
      <c r="O27" s="48"/>
      <c r="P27" s="62"/>
      <c r="Q27" s="48"/>
      <c r="R27" s="62"/>
      <c r="S27" s="62"/>
      <c r="T27" s="62"/>
      <c r="U27" s="38"/>
      <c r="V27" s="38"/>
      <c r="W27" s="38"/>
      <c r="X27" s="38"/>
      <c r="Y27" s="38"/>
      <c r="Z27" s="38"/>
      <c r="AA27" s="38"/>
      <c r="AB27" s="38"/>
      <c r="AC27" s="38"/>
      <c r="AD27" s="38"/>
      <c r="AE27" s="38"/>
    </row>
    <row r="28" spans="1:31">
      <c r="A28" s="96"/>
      <c r="B28" s="62"/>
      <c r="C28" s="62"/>
      <c r="D28" s="62"/>
      <c r="E28" s="48"/>
      <c r="F28" s="48"/>
      <c r="G28" s="48"/>
      <c r="H28" s="48"/>
      <c r="I28" s="48"/>
      <c r="J28" s="62"/>
      <c r="K28" s="63"/>
      <c r="L28" s="48"/>
      <c r="M28" s="48"/>
      <c r="N28" s="48"/>
      <c r="O28" s="48"/>
      <c r="P28" s="62"/>
      <c r="Q28" s="48"/>
      <c r="R28" s="62"/>
      <c r="S28" s="62"/>
      <c r="T28" s="62"/>
      <c r="U28" s="38"/>
      <c r="V28" s="38"/>
      <c r="W28" s="38"/>
      <c r="X28" s="38"/>
      <c r="Y28" s="38"/>
      <c r="Z28" s="38"/>
      <c r="AA28" s="38"/>
      <c r="AB28" s="38"/>
      <c r="AC28" s="38"/>
      <c r="AD28" s="38"/>
      <c r="AE28" s="38"/>
    </row>
    <row r="29" spans="1:31">
      <c r="A29" s="96"/>
      <c r="B29" s="62"/>
      <c r="C29" s="62"/>
      <c r="D29" s="62"/>
      <c r="E29" s="48"/>
      <c r="F29" s="48"/>
      <c r="G29" s="48"/>
      <c r="H29" s="48"/>
      <c r="I29" s="48"/>
      <c r="J29" s="62"/>
      <c r="K29" s="63"/>
      <c r="L29" s="48"/>
      <c r="M29" s="48"/>
      <c r="N29" s="48"/>
      <c r="O29" s="48"/>
      <c r="P29" s="62"/>
      <c r="Q29" s="48"/>
      <c r="R29" s="62"/>
      <c r="S29" s="62"/>
      <c r="T29" s="62"/>
      <c r="U29" s="38"/>
      <c r="V29" s="38"/>
      <c r="W29" s="38"/>
      <c r="X29" s="38"/>
      <c r="Y29" s="38"/>
      <c r="Z29" s="38"/>
      <c r="AA29" s="38"/>
      <c r="AB29" s="38"/>
      <c r="AC29" s="38"/>
      <c r="AD29" s="38"/>
      <c r="AE29" s="38"/>
    </row>
    <row r="30" spans="1:31">
      <c r="A30" s="96"/>
      <c r="B30" s="62"/>
      <c r="C30" s="62"/>
      <c r="D30" s="62"/>
      <c r="E30" s="48"/>
      <c r="F30" s="48"/>
      <c r="G30" s="48"/>
      <c r="H30" s="48"/>
      <c r="I30" s="48"/>
      <c r="J30" s="62"/>
      <c r="K30" s="63"/>
      <c r="L30" s="48"/>
      <c r="M30" s="48"/>
      <c r="N30" s="48"/>
      <c r="O30" s="48"/>
      <c r="P30" s="62"/>
      <c r="Q30" s="48"/>
      <c r="R30" s="62"/>
      <c r="S30" s="62"/>
      <c r="T30" s="62"/>
      <c r="U30" s="38"/>
      <c r="V30" s="38"/>
      <c r="W30" s="38"/>
      <c r="X30" s="38"/>
      <c r="Y30" s="38"/>
      <c r="Z30" s="38"/>
      <c r="AA30" s="38"/>
      <c r="AB30" s="38"/>
      <c r="AC30" s="38"/>
      <c r="AD30" s="38"/>
      <c r="AE30" s="38"/>
    </row>
    <row r="31" spans="1:31">
      <c r="A31" s="96"/>
      <c r="B31" s="62"/>
      <c r="C31" s="62"/>
      <c r="D31" s="62"/>
      <c r="E31" s="48"/>
      <c r="F31" s="48"/>
      <c r="G31" s="48"/>
      <c r="H31" s="48"/>
      <c r="I31" s="48"/>
      <c r="J31" s="62"/>
      <c r="K31" s="63"/>
      <c r="L31" s="48"/>
      <c r="M31" s="48"/>
      <c r="N31" s="48"/>
      <c r="O31" s="48"/>
      <c r="P31" s="62"/>
      <c r="Q31" s="48"/>
      <c r="R31" s="62"/>
      <c r="S31" s="62"/>
      <c r="T31" s="62"/>
      <c r="U31" s="38"/>
      <c r="V31" s="38"/>
      <c r="W31" s="38"/>
      <c r="X31" s="38"/>
      <c r="Y31" s="38"/>
      <c r="Z31" s="38"/>
      <c r="AA31" s="38"/>
      <c r="AB31" s="38"/>
      <c r="AC31" s="38"/>
      <c r="AD31" s="38"/>
      <c r="AE31" s="38"/>
    </row>
    <row r="32" spans="1:31">
      <c r="A32" s="96"/>
      <c r="B32" s="62"/>
      <c r="C32" s="62"/>
      <c r="D32" s="62"/>
      <c r="E32" s="48"/>
      <c r="F32" s="48"/>
      <c r="G32" s="48"/>
      <c r="H32" s="48"/>
      <c r="I32" s="48"/>
      <c r="J32" s="62"/>
      <c r="K32" s="63"/>
      <c r="L32" s="48"/>
      <c r="M32" s="48"/>
      <c r="N32" s="48"/>
      <c r="O32" s="48"/>
      <c r="P32" s="62"/>
      <c r="Q32" s="48"/>
      <c r="R32" s="62"/>
      <c r="S32" s="62"/>
      <c r="T32" s="62"/>
      <c r="U32" s="38"/>
      <c r="V32" s="38"/>
      <c r="W32" s="38"/>
      <c r="X32" s="38"/>
      <c r="Y32" s="38"/>
      <c r="Z32" s="38"/>
      <c r="AA32" s="38"/>
      <c r="AB32" s="38"/>
      <c r="AC32" s="38"/>
      <c r="AD32" s="38"/>
      <c r="AE32" s="38"/>
    </row>
    <row r="33" spans="1:31">
      <c r="A33" s="96"/>
      <c r="B33" s="62"/>
      <c r="C33" s="62"/>
      <c r="D33" s="62"/>
      <c r="E33" s="48"/>
      <c r="F33" s="48"/>
      <c r="G33" s="48"/>
      <c r="H33" s="48"/>
      <c r="I33" s="48"/>
      <c r="J33" s="62"/>
      <c r="K33" s="63"/>
      <c r="L33" s="48"/>
      <c r="M33" s="48"/>
      <c r="N33" s="48"/>
      <c r="O33" s="48"/>
      <c r="P33" s="62"/>
      <c r="Q33" s="48"/>
      <c r="R33" s="62"/>
      <c r="S33" s="62"/>
      <c r="T33" s="62"/>
      <c r="U33" s="38"/>
      <c r="V33" s="38"/>
      <c r="W33" s="38"/>
      <c r="X33" s="38"/>
      <c r="Y33" s="38"/>
      <c r="Z33" s="38"/>
      <c r="AA33" s="38"/>
      <c r="AB33" s="38"/>
      <c r="AC33" s="38"/>
      <c r="AD33" s="38"/>
      <c r="AE33" s="38"/>
    </row>
    <row r="34" spans="1:31">
      <c r="A34" s="96"/>
      <c r="B34" s="62"/>
      <c r="C34" s="62"/>
      <c r="D34" s="62"/>
      <c r="E34" s="48"/>
      <c r="F34" s="48"/>
      <c r="G34" s="48"/>
      <c r="H34" s="48"/>
      <c r="I34" s="48"/>
      <c r="J34" s="62"/>
      <c r="K34" s="63"/>
      <c r="L34" s="48"/>
      <c r="M34" s="48"/>
      <c r="N34" s="48"/>
      <c r="O34" s="48"/>
      <c r="P34" s="62"/>
      <c r="Q34" s="48"/>
      <c r="R34" s="62"/>
      <c r="S34" s="62"/>
      <c r="T34" s="62"/>
      <c r="U34" s="38"/>
      <c r="V34" s="38"/>
      <c r="W34" s="38"/>
      <c r="X34" s="38"/>
      <c r="Y34" s="38"/>
      <c r="Z34" s="38"/>
      <c r="AA34" s="38"/>
      <c r="AB34" s="38"/>
      <c r="AC34" s="38"/>
      <c r="AD34" s="38"/>
      <c r="AE34" s="38"/>
    </row>
    <row r="35" spans="1:31">
      <c r="A35" s="96"/>
      <c r="B35" s="62"/>
      <c r="C35" s="62"/>
      <c r="D35" s="62"/>
      <c r="E35" s="48"/>
      <c r="F35" s="48"/>
      <c r="G35" s="48"/>
      <c r="H35" s="48"/>
      <c r="I35" s="48"/>
      <c r="J35" s="62"/>
      <c r="K35" s="63"/>
      <c r="L35" s="48"/>
      <c r="M35" s="48"/>
      <c r="N35" s="48"/>
      <c r="O35" s="48"/>
      <c r="P35" s="62"/>
      <c r="Q35" s="48"/>
      <c r="R35" s="62"/>
      <c r="S35" s="62"/>
      <c r="T35" s="62"/>
      <c r="U35" s="38"/>
      <c r="V35" s="38"/>
      <c r="W35" s="38"/>
      <c r="X35" s="38"/>
      <c r="Y35" s="38"/>
      <c r="Z35" s="38"/>
      <c r="AA35" s="38"/>
      <c r="AB35" s="38"/>
      <c r="AC35" s="38"/>
      <c r="AD35" s="38"/>
      <c r="AE35" s="38"/>
    </row>
    <row r="36" spans="1:31">
      <c r="A36" s="96"/>
      <c r="B36" s="62"/>
      <c r="C36" s="62"/>
      <c r="D36" s="62"/>
      <c r="E36" s="48"/>
      <c r="F36" s="48"/>
      <c r="G36" s="48"/>
      <c r="H36" s="48"/>
      <c r="I36" s="48"/>
      <c r="J36" s="62"/>
      <c r="K36" s="63"/>
      <c r="L36" s="48"/>
      <c r="M36" s="48"/>
      <c r="N36" s="48"/>
      <c r="O36" s="48"/>
      <c r="P36" s="62"/>
      <c r="Q36" s="48"/>
      <c r="R36" s="62"/>
      <c r="S36" s="62"/>
      <c r="T36" s="62"/>
      <c r="U36" s="38"/>
      <c r="V36" s="38"/>
      <c r="W36" s="38"/>
      <c r="X36" s="38"/>
      <c r="Y36" s="38"/>
      <c r="Z36" s="38"/>
      <c r="AA36" s="38"/>
      <c r="AB36" s="38"/>
      <c r="AC36" s="38"/>
      <c r="AD36" s="38"/>
      <c r="AE36" s="38"/>
    </row>
    <row r="37" spans="1:31">
      <c r="A37" s="96"/>
      <c r="B37" s="62"/>
      <c r="C37" s="62"/>
      <c r="D37" s="62"/>
      <c r="E37" s="48"/>
      <c r="F37" s="48"/>
      <c r="G37" s="48"/>
      <c r="H37" s="48"/>
      <c r="I37" s="48"/>
      <c r="J37" s="62"/>
      <c r="K37" s="63"/>
      <c r="L37" s="48"/>
      <c r="M37" s="48"/>
      <c r="N37" s="48"/>
      <c r="O37" s="48"/>
      <c r="P37" s="62"/>
      <c r="Q37" s="48"/>
      <c r="R37" s="62"/>
      <c r="S37" s="62"/>
      <c r="T37" s="62"/>
      <c r="U37" s="38"/>
      <c r="V37" s="38"/>
      <c r="W37" s="38"/>
      <c r="X37" s="38"/>
      <c r="Y37" s="38"/>
      <c r="Z37" s="38"/>
      <c r="AA37" s="38"/>
      <c r="AB37" s="38"/>
      <c r="AC37" s="38"/>
      <c r="AD37" s="38"/>
      <c r="AE37" s="38"/>
    </row>
    <row r="38" spans="1:31">
      <c r="A38" s="96"/>
      <c r="B38" s="62"/>
      <c r="C38" s="62"/>
      <c r="D38" s="62"/>
      <c r="E38" s="48"/>
      <c r="F38" s="48"/>
      <c r="G38" s="48"/>
      <c r="H38" s="48"/>
      <c r="I38" s="48"/>
      <c r="J38" s="62"/>
      <c r="K38" s="63"/>
      <c r="L38" s="48"/>
      <c r="M38" s="48"/>
      <c r="N38" s="48"/>
      <c r="O38" s="48"/>
      <c r="P38" s="62"/>
      <c r="Q38" s="48"/>
      <c r="R38" s="62"/>
      <c r="S38" s="62"/>
      <c r="T38" s="62"/>
      <c r="U38" s="38"/>
      <c r="V38" s="38"/>
      <c r="W38" s="38"/>
      <c r="X38" s="38"/>
      <c r="Y38" s="38"/>
      <c r="Z38" s="38"/>
      <c r="AA38" s="38"/>
      <c r="AB38" s="38"/>
      <c r="AC38" s="38"/>
      <c r="AD38" s="38"/>
      <c r="AE38" s="38"/>
    </row>
    <row r="39" spans="1:31">
      <c r="A39" s="96"/>
      <c r="B39" s="62"/>
      <c r="C39" s="62"/>
      <c r="D39" s="62"/>
      <c r="E39" s="48"/>
      <c r="F39" s="48"/>
      <c r="G39" s="48"/>
      <c r="H39" s="48"/>
      <c r="I39" s="48"/>
      <c r="J39" s="62"/>
      <c r="K39" s="63"/>
      <c r="L39" s="48"/>
      <c r="M39" s="48"/>
      <c r="N39" s="48"/>
      <c r="O39" s="48"/>
      <c r="P39" s="62"/>
      <c r="Q39" s="48"/>
      <c r="R39" s="62"/>
      <c r="S39" s="62"/>
      <c r="T39" s="62"/>
      <c r="U39" s="38"/>
      <c r="V39" s="38"/>
      <c r="W39" s="38"/>
      <c r="X39" s="38"/>
      <c r="Y39" s="38"/>
      <c r="Z39" s="38"/>
      <c r="AA39" s="38"/>
      <c r="AB39" s="38"/>
      <c r="AC39" s="38"/>
      <c r="AD39" s="38"/>
      <c r="AE39" s="38"/>
    </row>
    <row r="40" spans="1:31">
      <c r="A40" s="96"/>
      <c r="B40" s="62"/>
      <c r="C40" s="62"/>
      <c r="D40" s="62"/>
      <c r="E40" s="48"/>
      <c r="F40" s="48"/>
      <c r="G40" s="48"/>
      <c r="H40" s="48"/>
      <c r="I40" s="48"/>
      <c r="J40" s="62"/>
      <c r="K40" s="63"/>
      <c r="L40" s="48"/>
      <c r="M40" s="48"/>
      <c r="N40" s="48"/>
      <c r="O40" s="48"/>
      <c r="P40" s="62"/>
      <c r="Q40" s="48"/>
      <c r="R40" s="62"/>
      <c r="S40" s="62"/>
      <c r="T40" s="62"/>
      <c r="U40" s="38"/>
      <c r="V40" s="38"/>
      <c r="W40" s="38"/>
      <c r="X40" s="38"/>
      <c r="Y40" s="38"/>
      <c r="Z40" s="38"/>
      <c r="AA40" s="38"/>
      <c r="AB40" s="38"/>
      <c r="AC40" s="38"/>
      <c r="AD40" s="38"/>
      <c r="AE40" s="38"/>
    </row>
    <row r="41" spans="1:31">
      <c r="A41" s="96"/>
      <c r="B41" s="62"/>
      <c r="C41" s="62"/>
      <c r="D41" s="62"/>
      <c r="E41" s="48"/>
      <c r="F41" s="48"/>
      <c r="G41" s="48"/>
      <c r="H41" s="48"/>
      <c r="I41" s="48"/>
      <c r="J41" s="62"/>
      <c r="K41" s="63"/>
      <c r="L41" s="48"/>
      <c r="M41" s="48"/>
      <c r="N41" s="48"/>
      <c r="O41" s="48"/>
      <c r="P41" s="62"/>
      <c r="Q41" s="48"/>
      <c r="R41" s="62"/>
      <c r="S41" s="62"/>
      <c r="T41" s="62"/>
      <c r="U41" s="38"/>
      <c r="V41" s="38"/>
      <c r="W41" s="38"/>
      <c r="X41" s="38"/>
      <c r="Y41" s="38"/>
      <c r="Z41" s="38"/>
      <c r="AA41" s="38"/>
      <c r="AB41" s="38"/>
      <c r="AC41" s="38"/>
      <c r="AD41" s="38"/>
      <c r="AE41" s="38"/>
    </row>
    <row r="42" spans="1:31">
      <c r="A42" s="96"/>
      <c r="B42" s="62"/>
      <c r="C42" s="62"/>
      <c r="D42" s="62"/>
      <c r="E42" s="48"/>
      <c r="F42" s="48"/>
      <c r="G42" s="48"/>
      <c r="H42" s="48"/>
      <c r="I42" s="48"/>
      <c r="J42" s="62"/>
      <c r="K42" s="63"/>
      <c r="L42" s="48"/>
      <c r="M42" s="48"/>
      <c r="N42" s="48"/>
      <c r="O42" s="48"/>
      <c r="P42" s="62"/>
      <c r="Q42" s="48"/>
      <c r="R42" s="62"/>
      <c r="S42" s="62"/>
      <c r="T42" s="62"/>
      <c r="U42" s="38"/>
      <c r="V42" s="38"/>
      <c r="W42" s="38"/>
      <c r="X42" s="38"/>
      <c r="Y42" s="38"/>
      <c r="Z42" s="38"/>
      <c r="AA42" s="38"/>
      <c r="AB42" s="38"/>
      <c r="AC42" s="38"/>
      <c r="AD42" s="38"/>
      <c r="AE42" s="38"/>
    </row>
    <row r="43" spans="1:31">
      <c r="A43" s="96"/>
      <c r="B43" s="62"/>
      <c r="C43" s="62"/>
      <c r="D43" s="62"/>
      <c r="E43" s="48"/>
      <c r="F43" s="48"/>
      <c r="G43" s="48"/>
      <c r="H43" s="48"/>
      <c r="I43" s="48"/>
      <c r="J43" s="62"/>
      <c r="K43" s="63"/>
      <c r="L43" s="48"/>
      <c r="M43" s="48"/>
      <c r="N43" s="48"/>
      <c r="O43" s="48"/>
      <c r="P43" s="62"/>
      <c r="Q43" s="48"/>
      <c r="R43" s="62"/>
      <c r="S43" s="62"/>
      <c r="T43" s="62"/>
      <c r="U43" s="38"/>
      <c r="V43" s="38"/>
      <c r="W43" s="38"/>
      <c r="X43" s="38"/>
      <c r="Y43" s="38"/>
      <c r="Z43" s="38"/>
      <c r="AA43" s="38"/>
      <c r="AB43" s="38"/>
      <c r="AC43" s="38"/>
      <c r="AD43" s="38"/>
      <c r="AE43" s="38"/>
    </row>
    <row r="44" spans="1:31">
      <c r="A44" s="96"/>
      <c r="B44" s="62"/>
      <c r="C44" s="62"/>
      <c r="D44" s="62"/>
      <c r="E44" s="48"/>
      <c r="F44" s="48"/>
      <c r="G44" s="48"/>
      <c r="H44" s="48"/>
      <c r="I44" s="48"/>
      <c r="J44" s="62"/>
      <c r="K44" s="63"/>
      <c r="L44" s="48"/>
      <c r="M44" s="48"/>
      <c r="N44" s="48"/>
      <c r="O44" s="48"/>
      <c r="P44" s="62"/>
      <c r="Q44" s="48"/>
      <c r="R44" s="62"/>
      <c r="S44" s="62"/>
      <c r="T44" s="62"/>
      <c r="U44" s="38"/>
      <c r="V44" s="38"/>
      <c r="W44" s="38"/>
      <c r="X44" s="38"/>
      <c r="Y44" s="38"/>
      <c r="Z44" s="38"/>
      <c r="AA44" s="38"/>
      <c r="AB44" s="38"/>
      <c r="AC44" s="38"/>
      <c r="AD44" s="38"/>
      <c r="AE44" s="38"/>
    </row>
    <row r="45" spans="1:31">
      <c r="A45" s="96"/>
      <c r="B45" s="62"/>
      <c r="C45" s="62"/>
      <c r="D45" s="62"/>
      <c r="E45" s="48"/>
      <c r="F45" s="48"/>
      <c r="G45" s="48"/>
      <c r="H45" s="48"/>
      <c r="I45" s="48"/>
      <c r="J45" s="62"/>
      <c r="K45" s="63"/>
      <c r="L45" s="48"/>
      <c r="M45" s="48"/>
      <c r="N45" s="48"/>
      <c r="O45" s="48"/>
      <c r="P45" s="62"/>
      <c r="Q45" s="48"/>
      <c r="R45" s="62"/>
      <c r="S45" s="62"/>
      <c r="T45" s="62"/>
      <c r="U45" s="38"/>
      <c r="V45" s="38"/>
      <c r="W45" s="38"/>
      <c r="X45" s="38"/>
      <c r="Y45" s="38"/>
      <c r="Z45" s="38"/>
      <c r="AA45" s="38"/>
      <c r="AB45" s="38"/>
      <c r="AC45" s="38"/>
      <c r="AD45" s="38"/>
      <c r="AE45" s="38"/>
    </row>
    <row r="46" spans="1:31">
      <c r="A46" s="96"/>
      <c r="B46" s="62"/>
      <c r="C46" s="62"/>
      <c r="D46" s="62"/>
      <c r="E46" s="48"/>
      <c r="F46" s="48"/>
      <c r="G46" s="48"/>
      <c r="H46" s="48"/>
      <c r="I46" s="48"/>
      <c r="J46" s="62"/>
      <c r="K46" s="63"/>
      <c r="L46" s="48"/>
      <c r="M46" s="48"/>
      <c r="N46" s="48"/>
      <c r="O46" s="48"/>
      <c r="P46" s="62"/>
      <c r="Q46" s="48"/>
      <c r="R46" s="62"/>
      <c r="S46" s="62"/>
      <c r="T46" s="62"/>
      <c r="U46" s="38"/>
      <c r="V46" s="38"/>
      <c r="W46" s="38"/>
      <c r="X46" s="38"/>
      <c r="Y46" s="38"/>
      <c r="Z46" s="38"/>
      <c r="AA46" s="38"/>
      <c r="AB46" s="38"/>
      <c r="AC46" s="38"/>
      <c r="AD46" s="38"/>
      <c r="AE46" s="38"/>
    </row>
    <row r="47" spans="1:31">
      <c r="A47" s="96"/>
      <c r="B47" s="62"/>
      <c r="C47" s="62"/>
      <c r="D47" s="62"/>
      <c r="E47" s="48"/>
      <c r="F47" s="48"/>
      <c r="G47" s="48"/>
      <c r="H47" s="48"/>
      <c r="I47" s="48"/>
      <c r="J47" s="62"/>
      <c r="K47" s="63"/>
      <c r="L47" s="48"/>
      <c r="M47" s="48"/>
      <c r="N47" s="48"/>
      <c r="O47" s="48"/>
      <c r="P47" s="62"/>
      <c r="Q47" s="48"/>
      <c r="R47" s="62"/>
      <c r="S47" s="62"/>
      <c r="T47" s="62"/>
      <c r="U47" s="38"/>
      <c r="V47" s="38"/>
      <c r="W47" s="38"/>
      <c r="X47" s="38"/>
      <c r="Y47" s="38"/>
      <c r="Z47" s="38"/>
      <c r="AA47" s="38"/>
      <c r="AB47" s="38"/>
      <c r="AC47" s="38"/>
      <c r="AD47" s="38"/>
      <c r="AE47" s="38"/>
    </row>
    <row r="48" spans="1:31">
      <c r="A48" s="96"/>
      <c r="B48" s="62"/>
      <c r="C48" s="62"/>
      <c r="D48" s="62"/>
      <c r="E48" s="48"/>
      <c r="F48" s="48"/>
      <c r="G48" s="48"/>
      <c r="H48" s="48"/>
      <c r="I48" s="48"/>
      <c r="J48" s="62"/>
      <c r="K48" s="63"/>
      <c r="L48" s="48"/>
      <c r="M48" s="48"/>
      <c r="N48" s="48"/>
      <c r="O48" s="48"/>
      <c r="P48" s="62"/>
      <c r="Q48" s="48"/>
      <c r="R48" s="62"/>
      <c r="S48" s="62"/>
      <c r="T48" s="62"/>
      <c r="U48" s="38"/>
      <c r="V48" s="38"/>
      <c r="W48" s="38"/>
      <c r="X48" s="38"/>
      <c r="Y48" s="38"/>
      <c r="Z48" s="38"/>
      <c r="AA48" s="38"/>
      <c r="AB48" s="38"/>
      <c r="AC48" s="38"/>
      <c r="AD48" s="38"/>
      <c r="AE48" s="38"/>
    </row>
    <row r="49" spans="1:31">
      <c r="A49" s="96"/>
      <c r="B49" s="62"/>
      <c r="C49" s="62"/>
      <c r="D49" s="62"/>
      <c r="E49" s="48"/>
      <c r="F49" s="48"/>
      <c r="G49" s="48"/>
      <c r="H49" s="48"/>
      <c r="I49" s="48"/>
      <c r="J49" s="62"/>
      <c r="K49" s="63"/>
      <c r="L49" s="48"/>
      <c r="M49" s="48"/>
      <c r="N49" s="48"/>
      <c r="O49" s="48"/>
      <c r="P49" s="62"/>
      <c r="Q49" s="48"/>
      <c r="R49" s="62"/>
      <c r="S49" s="62"/>
      <c r="T49" s="62"/>
      <c r="U49" s="38"/>
      <c r="V49" s="38"/>
      <c r="W49" s="38"/>
      <c r="X49" s="38"/>
      <c r="Y49" s="38"/>
      <c r="Z49" s="38"/>
      <c r="AA49" s="38"/>
      <c r="AB49" s="38"/>
      <c r="AC49" s="38"/>
      <c r="AD49" s="38"/>
      <c r="AE49" s="38"/>
    </row>
    <row r="50" spans="1:31">
      <c r="A50" s="96"/>
      <c r="B50" s="62"/>
      <c r="C50" s="62"/>
      <c r="D50" s="62"/>
      <c r="E50" s="48"/>
      <c r="F50" s="48"/>
      <c r="G50" s="48"/>
      <c r="H50" s="48"/>
      <c r="I50" s="48"/>
      <c r="J50" s="62"/>
      <c r="K50" s="63"/>
      <c r="L50" s="48"/>
      <c r="M50" s="48"/>
      <c r="N50" s="48"/>
      <c r="O50" s="48"/>
      <c r="P50" s="62"/>
      <c r="Q50" s="48"/>
      <c r="R50" s="62"/>
      <c r="S50" s="62"/>
      <c r="T50" s="62"/>
      <c r="U50" s="38"/>
      <c r="V50" s="38"/>
      <c r="W50" s="38"/>
      <c r="X50" s="38"/>
      <c r="Y50" s="38"/>
      <c r="Z50" s="38"/>
      <c r="AA50" s="38"/>
      <c r="AB50" s="38"/>
      <c r="AC50" s="38"/>
      <c r="AD50" s="38"/>
      <c r="AE50" s="38"/>
    </row>
    <row r="51" spans="1:31">
      <c r="A51" s="96"/>
      <c r="B51" s="62"/>
      <c r="C51" s="62"/>
      <c r="D51" s="62"/>
      <c r="E51" s="48"/>
      <c r="F51" s="48"/>
      <c r="G51" s="48"/>
      <c r="H51" s="48"/>
      <c r="I51" s="48"/>
      <c r="J51" s="62"/>
      <c r="K51" s="63"/>
      <c r="L51" s="48"/>
      <c r="M51" s="48"/>
      <c r="N51" s="48"/>
      <c r="O51" s="48"/>
      <c r="P51" s="62"/>
      <c r="Q51" s="48"/>
      <c r="R51" s="62"/>
      <c r="S51" s="62"/>
      <c r="T51" s="62"/>
      <c r="U51" s="38"/>
      <c r="V51" s="38"/>
      <c r="W51" s="38"/>
      <c r="X51" s="38"/>
      <c r="Y51" s="38"/>
      <c r="Z51" s="38"/>
      <c r="AA51" s="38"/>
      <c r="AB51" s="38"/>
      <c r="AC51" s="38"/>
      <c r="AD51" s="38"/>
      <c r="AE51" s="38"/>
    </row>
    <row r="52" spans="1:31">
      <c r="A52" s="96"/>
      <c r="B52" s="62"/>
      <c r="C52" s="62"/>
      <c r="D52" s="62"/>
      <c r="E52" s="48"/>
      <c r="F52" s="48"/>
      <c r="G52" s="48"/>
      <c r="H52" s="48"/>
      <c r="I52" s="48"/>
      <c r="J52" s="62"/>
      <c r="K52" s="63"/>
      <c r="L52" s="48"/>
      <c r="M52" s="48"/>
      <c r="N52" s="48"/>
      <c r="O52" s="48"/>
      <c r="P52" s="62"/>
      <c r="Q52" s="48"/>
      <c r="R52" s="62"/>
      <c r="S52" s="62"/>
      <c r="T52" s="62"/>
      <c r="U52" s="38"/>
      <c r="V52" s="38"/>
      <c r="W52" s="38"/>
      <c r="X52" s="38"/>
      <c r="Y52" s="38"/>
      <c r="Z52" s="38"/>
      <c r="AA52" s="38"/>
      <c r="AB52" s="38"/>
      <c r="AC52" s="38"/>
      <c r="AD52" s="38"/>
      <c r="AE52" s="38"/>
    </row>
    <row r="53" spans="1:31">
      <c r="A53" s="96"/>
      <c r="B53" s="62"/>
      <c r="C53" s="62"/>
      <c r="D53" s="62"/>
      <c r="E53" s="48"/>
      <c r="F53" s="48"/>
      <c r="G53" s="48"/>
      <c r="H53" s="48"/>
      <c r="I53" s="48"/>
      <c r="J53" s="62"/>
      <c r="K53" s="63"/>
      <c r="L53" s="48"/>
      <c r="M53" s="48"/>
      <c r="N53" s="48"/>
      <c r="O53" s="48"/>
      <c r="P53" s="62"/>
      <c r="Q53" s="48"/>
      <c r="R53" s="62"/>
      <c r="S53" s="62"/>
      <c r="T53" s="62"/>
      <c r="U53" s="38"/>
      <c r="V53" s="38"/>
      <c r="W53" s="38"/>
      <c r="X53" s="38"/>
      <c r="Y53" s="38"/>
      <c r="Z53" s="38"/>
      <c r="AA53" s="38"/>
      <c r="AB53" s="38"/>
      <c r="AC53" s="38"/>
      <c r="AD53" s="38"/>
      <c r="AE53" s="38"/>
    </row>
    <row r="54" spans="1:31">
      <c r="A54" s="96"/>
      <c r="B54" s="62"/>
      <c r="C54" s="62"/>
      <c r="D54" s="62"/>
      <c r="E54" s="48"/>
      <c r="F54" s="48"/>
      <c r="G54" s="48"/>
      <c r="H54" s="48"/>
      <c r="I54" s="48"/>
      <c r="J54" s="62"/>
      <c r="K54" s="63"/>
      <c r="L54" s="48"/>
      <c r="M54" s="48"/>
      <c r="N54" s="48"/>
      <c r="O54" s="48"/>
      <c r="P54" s="62"/>
      <c r="Q54" s="48"/>
      <c r="R54" s="62"/>
      <c r="S54" s="62"/>
      <c r="T54" s="62"/>
      <c r="U54" s="38"/>
      <c r="V54" s="38"/>
      <c r="W54" s="38"/>
      <c r="X54" s="38"/>
      <c r="Y54" s="38"/>
      <c r="Z54" s="38"/>
      <c r="AA54" s="38"/>
      <c r="AB54" s="38"/>
      <c r="AC54" s="38"/>
      <c r="AD54" s="38"/>
      <c r="AE54" s="38"/>
    </row>
    <row r="55" spans="1:31">
      <c r="A55" s="96"/>
      <c r="B55" s="62"/>
      <c r="C55" s="62"/>
      <c r="D55" s="62"/>
      <c r="E55" s="48"/>
      <c r="F55" s="48"/>
      <c r="G55" s="48"/>
      <c r="H55" s="48"/>
      <c r="I55" s="48"/>
      <c r="J55" s="62"/>
      <c r="K55" s="63"/>
      <c r="L55" s="48"/>
      <c r="M55" s="48"/>
      <c r="N55" s="48"/>
      <c r="O55" s="48"/>
      <c r="P55" s="62"/>
      <c r="Q55" s="48"/>
      <c r="R55" s="62"/>
      <c r="S55" s="62"/>
      <c r="T55" s="62"/>
      <c r="U55" s="38"/>
      <c r="V55" s="38"/>
      <c r="W55" s="38"/>
      <c r="X55" s="38"/>
      <c r="Y55" s="38"/>
      <c r="Z55" s="38"/>
      <c r="AA55" s="38"/>
      <c r="AB55" s="38"/>
      <c r="AC55" s="38"/>
      <c r="AD55" s="38"/>
      <c r="AE55" s="38"/>
    </row>
    <row r="56" spans="1:31">
      <c r="A56" s="96"/>
      <c r="B56" s="62"/>
      <c r="C56" s="62"/>
      <c r="D56" s="62"/>
      <c r="E56" s="48"/>
      <c r="F56" s="48"/>
      <c r="G56" s="48"/>
      <c r="H56" s="48"/>
      <c r="I56" s="48"/>
      <c r="J56" s="62"/>
      <c r="K56" s="63"/>
      <c r="L56" s="48"/>
      <c r="M56" s="48"/>
      <c r="N56" s="48"/>
      <c r="O56" s="48"/>
      <c r="P56" s="62"/>
      <c r="Q56" s="48"/>
      <c r="R56" s="62"/>
      <c r="S56" s="62"/>
      <c r="T56" s="62"/>
      <c r="U56" s="38"/>
      <c r="V56" s="38"/>
      <c r="W56" s="38"/>
      <c r="X56" s="38"/>
      <c r="Y56" s="38"/>
      <c r="Z56" s="38"/>
      <c r="AA56" s="38"/>
      <c r="AB56" s="38"/>
      <c r="AC56" s="38"/>
      <c r="AD56" s="38"/>
      <c r="AE56" s="38"/>
    </row>
    <row r="57" spans="1:31">
      <c r="A57" s="96"/>
      <c r="B57" s="62"/>
      <c r="C57" s="62"/>
      <c r="D57" s="62"/>
      <c r="E57" s="48"/>
      <c r="F57" s="48"/>
      <c r="G57" s="48"/>
      <c r="H57" s="48"/>
      <c r="I57" s="48"/>
      <c r="J57" s="62"/>
      <c r="K57" s="63"/>
      <c r="L57" s="48"/>
      <c r="M57" s="48"/>
      <c r="N57" s="48"/>
      <c r="O57" s="48"/>
      <c r="P57" s="62"/>
      <c r="Q57" s="48"/>
      <c r="R57" s="62"/>
      <c r="S57" s="62"/>
      <c r="T57" s="62"/>
      <c r="U57" s="38"/>
      <c r="V57" s="38"/>
      <c r="W57" s="38"/>
      <c r="X57" s="38"/>
      <c r="Y57" s="38"/>
      <c r="Z57" s="38"/>
      <c r="AA57" s="38"/>
      <c r="AB57" s="38"/>
      <c r="AC57" s="38"/>
      <c r="AD57" s="38"/>
      <c r="AE57" s="38"/>
    </row>
    <row r="58" spans="1:31">
      <c r="A58" s="96"/>
      <c r="B58" s="62"/>
      <c r="C58" s="62"/>
      <c r="D58" s="62"/>
      <c r="E58" s="48"/>
      <c r="F58" s="48"/>
      <c r="G58" s="48"/>
      <c r="H58" s="48"/>
      <c r="I58" s="48"/>
      <c r="J58" s="62"/>
      <c r="K58" s="63"/>
      <c r="L58" s="48"/>
      <c r="M58" s="48"/>
      <c r="N58" s="48"/>
      <c r="O58" s="48"/>
      <c r="P58" s="62"/>
      <c r="Q58" s="48"/>
      <c r="R58" s="62"/>
      <c r="S58" s="62"/>
      <c r="T58" s="62"/>
      <c r="U58" s="38"/>
      <c r="V58" s="38"/>
      <c r="W58" s="38"/>
      <c r="X58" s="38"/>
      <c r="Y58" s="38"/>
      <c r="Z58" s="38"/>
      <c r="AA58" s="38"/>
      <c r="AB58" s="38"/>
      <c r="AC58" s="38"/>
      <c r="AD58" s="38"/>
      <c r="AE58" s="38"/>
    </row>
    <row r="59" spans="1:31">
      <c r="A59" s="96"/>
      <c r="B59" s="62"/>
      <c r="C59" s="62"/>
      <c r="D59" s="62"/>
      <c r="E59" s="48"/>
      <c r="F59" s="48"/>
      <c r="G59" s="48"/>
      <c r="H59" s="48"/>
      <c r="I59" s="48"/>
      <c r="J59" s="62"/>
      <c r="K59" s="63"/>
      <c r="L59" s="48"/>
      <c r="M59" s="48"/>
      <c r="N59" s="48"/>
      <c r="O59" s="48"/>
      <c r="P59" s="62"/>
      <c r="Q59" s="48"/>
      <c r="R59" s="62"/>
      <c r="S59" s="62"/>
      <c r="T59" s="62"/>
      <c r="U59" s="38"/>
      <c r="V59" s="38"/>
      <c r="W59" s="38"/>
      <c r="X59" s="38"/>
      <c r="Y59" s="38"/>
      <c r="Z59" s="38"/>
      <c r="AA59" s="38"/>
      <c r="AB59" s="38"/>
      <c r="AC59" s="38"/>
      <c r="AD59" s="38"/>
      <c r="AE59" s="38"/>
    </row>
    <row r="60" spans="1:31">
      <c r="A60" s="96"/>
      <c r="B60" s="62"/>
      <c r="C60" s="62"/>
      <c r="D60" s="62"/>
      <c r="E60" s="48"/>
      <c r="F60" s="48"/>
      <c r="G60" s="48"/>
      <c r="H60" s="48"/>
      <c r="I60" s="48"/>
      <c r="J60" s="62"/>
      <c r="K60" s="63"/>
      <c r="L60" s="48"/>
      <c r="M60" s="48"/>
      <c r="N60" s="48"/>
      <c r="O60" s="48"/>
      <c r="P60" s="62"/>
      <c r="Q60" s="48"/>
      <c r="R60" s="62"/>
      <c r="S60" s="62"/>
      <c r="T60" s="62"/>
      <c r="U60" s="38"/>
      <c r="V60" s="38"/>
      <c r="W60" s="38"/>
      <c r="X60" s="38"/>
      <c r="Y60" s="38"/>
      <c r="Z60" s="38"/>
      <c r="AA60" s="38"/>
      <c r="AB60" s="38"/>
      <c r="AC60" s="38"/>
      <c r="AD60" s="38"/>
      <c r="AE60" s="38"/>
    </row>
    <row r="61" spans="1:31">
      <c r="A61" s="96"/>
      <c r="B61" s="62"/>
      <c r="C61" s="62"/>
      <c r="D61" s="62"/>
      <c r="E61" s="48"/>
      <c r="F61" s="48"/>
      <c r="G61" s="48"/>
      <c r="H61" s="48"/>
      <c r="I61" s="48"/>
      <c r="J61" s="62"/>
      <c r="K61" s="63"/>
      <c r="L61" s="48"/>
      <c r="M61" s="48"/>
      <c r="N61" s="48"/>
      <c r="O61" s="48"/>
      <c r="P61" s="62"/>
      <c r="Q61" s="48"/>
      <c r="R61" s="62"/>
      <c r="S61" s="62"/>
      <c r="T61" s="62"/>
      <c r="U61" s="38"/>
      <c r="V61" s="38"/>
      <c r="W61" s="38"/>
      <c r="X61" s="38"/>
      <c r="Y61" s="38"/>
      <c r="Z61" s="38"/>
      <c r="AA61" s="38"/>
      <c r="AB61" s="38"/>
      <c r="AC61" s="38"/>
      <c r="AD61" s="38"/>
      <c r="AE61" s="38"/>
    </row>
    <row r="62" spans="1:31">
      <c r="A62" s="96"/>
      <c r="B62" s="62"/>
      <c r="C62" s="62"/>
      <c r="D62" s="62"/>
      <c r="E62" s="48"/>
      <c r="F62" s="48"/>
      <c r="G62" s="48"/>
      <c r="H62" s="48"/>
      <c r="I62" s="48"/>
      <c r="J62" s="62"/>
      <c r="K62" s="63"/>
      <c r="L62" s="48"/>
      <c r="M62" s="48"/>
      <c r="N62" s="48"/>
      <c r="O62" s="48"/>
      <c r="P62" s="62"/>
      <c r="Q62" s="48"/>
      <c r="R62" s="62"/>
      <c r="S62" s="62"/>
      <c r="T62" s="62"/>
      <c r="U62" s="38"/>
      <c r="V62" s="38"/>
      <c r="W62" s="38"/>
      <c r="X62" s="38"/>
      <c r="Y62" s="38"/>
      <c r="Z62" s="38"/>
      <c r="AA62" s="38"/>
      <c r="AB62" s="38"/>
      <c r="AC62" s="38"/>
      <c r="AD62" s="38"/>
      <c r="AE62" s="38"/>
    </row>
    <row r="63" spans="1:31">
      <c r="A63" s="96"/>
      <c r="B63" s="62"/>
      <c r="C63" s="62"/>
      <c r="D63" s="62"/>
      <c r="E63" s="48"/>
      <c r="F63" s="48"/>
      <c r="G63" s="48"/>
      <c r="H63" s="48"/>
      <c r="I63" s="48"/>
      <c r="J63" s="62"/>
      <c r="K63" s="63"/>
      <c r="L63" s="48"/>
      <c r="M63" s="48"/>
      <c r="N63" s="48"/>
      <c r="O63" s="48"/>
      <c r="P63" s="62"/>
      <c r="Q63" s="48"/>
      <c r="R63" s="62"/>
      <c r="S63" s="62"/>
      <c r="T63" s="62"/>
      <c r="U63" s="38"/>
      <c r="V63" s="38"/>
      <c r="W63" s="38"/>
      <c r="X63" s="38"/>
      <c r="Y63" s="38"/>
      <c r="Z63" s="38"/>
      <c r="AA63" s="38"/>
      <c r="AB63" s="38"/>
      <c r="AC63" s="38"/>
      <c r="AD63" s="38"/>
      <c r="AE63" s="38"/>
    </row>
    <row r="64" spans="1:31">
      <c r="A64" s="96"/>
      <c r="B64" s="62"/>
      <c r="C64" s="62"/>
      <c r="D64" s="62"/>
      <c r="E64" s="48"/>
      <c r="F64" s="48"/>
      <c r="G64" s="48"/>
      <c r="H64" s="48"/>
      <c r="I64" s="48"/>
      <c r="J64" s="62"/>
      <c r="K64" s="63"/>
      <c r="L64" s="48"/>
      <c r="M64" s="48"/>
      <c r="N64" s="48"/>
      <c r="O64" s="48"/>
      <c r="P64" s="62"/>
      <c r="Q64" s="48"/>
      <c r="R64" s="62"/>
      <c r="S64" s="62"/>
      <c r="T64" s="62"/>
      <c r="U64" s="38"/>
      <c r="V64" s="38"/>
      <c r="W64" s="38"/>
      <c r="X64" s="38"/>
      <c r="Y64" s="38"/>
      <c r="Z64" s="38"/>
      <c r="AA64" s="38"/>
      <c r="AB64" s="38"/>
      <c r="AC64" s="38"/>
      <c r="AD64" s="38"/>
      <c r="AE64" s="38"/>
    </row>
    <row r="65" spans="1:31">
      <c r="A65" s="96"/>
      <c r="B65" s="62"/>
      <c r="C65" s="62"/>
      <c r="D65" s="62"/>
      <c r="E65" s="48"/>
      <c r="F65" s="48"/>
      <c r="G65" s="48"/>
      <c r="H65" s="48"/>
      <c r="I65" s="48"/>
      <c r="J65" s="62"/>
      <c r="K65" s="63"/>
      <c r="L65" s="48"/>
      <c r="M65" s="48"/>
      <c r="N65" s="48"/>
      <c r="O65" s="48"/>
      <c r="P65" s="62"/>
      <c r="Q65" s="48"/>
      <c r="R65" s="62"/>
      <c r="S65" s="62"/>
      <c r="T65" s="62"/>
      <c r="U65" s="38"/>
      <c r="V65" s="38"/>
      <c r="W65" s="38"/>
      <c r="X65" s="38"/>
      <c r="Y65" s="38"/>
      <c r="Z65" s="38"/>
      <c r="AA65" s="38"/>
      <c r="AB65" s="38"/>
      <c r="AC65" s="38"/>
      <c r="AD65" s="38"/>
      <c r="AE65" s="38"/>
    </row>
    <row r="66" spans="1:31">
      <c r="A66" s="96"/>
      <c r="B66" s="62"/>
      <c r="C66" s="62"/>
      <c r="D66" s="62"/>
      <c r="E66" s="48"/>
      <c r="F66" s="48"/>
      <c r="G66" s="48"/>
      <c r="H66" s="48"/>
      <c r="I66" s="48"/>
      <c r="J66" s="62"/>
      <c r="K66" s="63"/>
      <c r="L66" s="48"/>
      <c r="M66" s="48"/>
      <c r="N66" s="48"/>
      <c r="O66" s="48"/>
      <c r="P66" s="62"/>
      <c r="Q66" s="48"/>
      <c r="R66" s="62"/>
      <c r="S66" s="62"/>
      <c r="T66" s="62"/>
      <c r="U66" s="38"/>
      <c r="V66" s="38"/>
      <c r="W66" s="38"/>
      <c r="X66" s="38"/>
      <c r="Y66" s="38"/>
      <c r="Z66" s="38"/>
      <c r="AA66" s="38"/>
      <c r="AB66" s="38"/>
      <c r="AC66" s="38"/>
      <c r="AD66" s="38"/>
      <c r="AE66" s="38"/>
    </row>
    <row r="67" spans="1:31">
      <c r="A67" s="96"/>
      <c r="B67" s="62"/>
      <c r="C67" s="62"/>
      <c r="D67" s="62"/>
      <c r="E67" s="48"/>
      <c r="F67" s="48"/>
      <c r="G67" s="48"/>
      <c r="H67" s="48"/>
      <c r="I67" s="48"/>
      <c r="J67" s="62"/>
      <c r="K67" s="63"/>
      <c r="L67" s="48"/>
      <c r="M67" s="48"/>
      <c r="N67" s="48"/>
      <c r="O67" s="48"/>
      <c r="P67" s="62"/>
      <c r="Q67" s="48"/>
      <c r="R67" s="62"/>
      <c r="S67" s="62"/>
      <c r="T67" s="62"/>
      <c r="U67" s="38"/>
      <c r="V67" s="38"/>
      <c r="W67" s="38"/>
      <c r="X67" s="38"/>
      <c r="Y67" s="38"/>
      <c r="Z67" s="38"/>
      <c r="AA67" s="38"/>
      <c r="AB67" s="38"/>
      <c r="AC67" s="38"/>
      <c r="AD67" s="38"/>
      <c r="AE67" s="38"/>
    </row>
    <row r="68" spans="1:31">
      <c r="A68" s="96"/>
      <c r="B68" s="62"/>
      <c r="C68" s="62"/>
      <c r="D68" s="62"/>
      <c r="E68" s="48"/>
      <c r="F68" s="48"/>
      <c r="G68" s="48"/>
      <c r="H68" s="48"/>
      <c r="I68" s="48"/>
      <c r="J68" s="62"/>
      <c r="K68" s="63"/>
      <c r="L68" s="48"/>
      <c r="M68" s="48"/>
      <c r="N68" s="48"/>
      <c r="O68" s="48"/>
      <c r="P68" s="62"/>
      <c r="Q68" s="48"/>
      <c r="R68" s="62"/>
      <c r="S68" s="62"/>
      <c r="T68" s="62"/>
      <c r="U68" s="38"/>
      <c r="V68" s="38"/>
      <c r="W68" s="38"/>
      <c r="X68" s="38"/>
      <c r="Y68" s="38"/>
      <c r="Z68" s="38"/>
      <c r="AA68" s="38"/>
      <c r="AB68" s="38"/>
      <c r="AC68" s="38"/>
      <c r="AD68" s="38"/>
      <c r="AE68" s="38"/>
    </row>
    <row r="69" spans="1:31">
      <c r="A69" s="96"/>
      <c r="B69" s="62"/>
      <c r="C69" s="62"/>
      <c r="D69" s="62"/>
      <c r="E69" s="48"/>
      <c r="F69" s="48"/>
      <c r="G69" s="48"/>
      <c r="H69" s="48"/>
      <c r="I69" s="48"/>
      <c r="J69" s="62"/>
      <c r="K69" s="63"/>
      <c r="L69" s="48"/>
      <c r="M69" s="48"/>
      <c r="N69" s="48"/>
      <c r="O69" s="48"/>
      <c r="P69" s="62"/>
      <c r="Q69" s="48"/>
      <c r="R69" s="62"/>
      <c r="S69" s="62"/>
      <c r="T69" s="62"/>
      <c r="U69" s="38"/>
      <c r="V69" s="38"/>
      <c r="W69" s="38"/>
      <c r="X69" s="38"/>
      <c r="Y69" s="38"/>
      <c r="Z69" s="38"/>
      <c r="AA69" s="38"/>
      <c r="AB69" s="38"/>
      <c r="AC69" s="38"/>
      <c r="AD69" s="38"/>
      <c r="AE69" s="38"/>
    </row>
    <row r="70" spans="1:31">
      <c r="A70" s="96"/>
      <c r="B70" s="62"/>
      <c r="C70" s="62"/>
      <c r="D70" s="62"/>
      <c r="E70" s="48"/>
      <c r="F70" s="48"/>
      <c r="G70" s="48"/>
      <c r="H70" s="48"/>
      <c r="I70" s="48"/>
      <c r="J70" s="62"/>
      <c r="K70" s="63"/>
      <c r="L70" s="48"/>
      <c r="M70" s="48"/>
      <c r="N70" s="48"/>
      <c r="O70" s="48"/>
      <c r="P70" s="62"/>
      <c r="Q70" s="48"/>
      <c r="R70" s="62"/>
      <c r="S70" s="62"/>
      <c r="T70" s="62"/>
      <c r="U70" s="38"/>
      <c r="V70" s="38"/>
      <c r="W70" s="38"/>
      <c r="X70" s="38"/>
      <c r="Y70" s="38"/>
      <c r="Z70" s="38"/>
      <c r="AA70" s="38"/>
      <c r="AB70" s="38"/>
      <c r="AC70" s="38"/>
      <c r="AD70" s="38"/>
      <c r="AE70" s="38"/>
    </row>
    <row r="71" spans="1:31">
      <c r="A71" s="96"/>
      <c r="B71" s="62"/>
      <c r="C71" s="62"/>
      <c r="D71" s="62"/>
      <c r="E71" s="48"/>
      <c r="F71" s="48"/>
      <c r="G71" s="48"/>
      <c r="H71" s="48"/>
      <c r="I71" s="48"/>
      <c r="J71" s="62"/>
      <c r="K71" s="63"/>
      <c r="L71" s="48"/>
      <c r="M71" s="48"/>
      <c r="N71" s="48"/>
      <c r="O71" s="48"/>
      <c r="P71" s="62"/>
      <c r="Q71" s="48"/>
      <c r="R71" s="62"/>
      <c r="S71" s="62"/>
      <c r="T71" s="62"/>
      <c r="U71" s="38"/>
      <c r="V71" s="38"/>
      <c r="W71" s="38"/>
      <c r="X71" s="38"/>
      <c r="Y71" s="38"/>
      <c r="Z71" s="38"/>
      <c r="AA71" s="38"/>
      <c r="AB71" s="38"/>
      <c r="AC71" s="38"/>
      <c r="AD71" s="38"/>
      <c r="AE71" s="38"/>
    </row>
    <row r="72" spans="1:31">
      <c r="A72" s="96"/>
      <c r="B72" s="62"/>
      <c r="C72" s="62"/>
      <c r="D72" s="62"/>
      <c r="E72" s="48"/>
      <c r="F72" s="48"/>
      <c r="G72" s="48"/>
      <c r="H72" s="48"/>
      <c r="I72" s="48"/>
      <c r="J72" s="62"/>
      <c r="K72" s="63"/>
      <c r="L72" s="48"/>
      <c r="M72" s="48"/>
      <c r="N72" s="48"/>
      <c r="O72" s="48"/>
      <c r="P72" s="62"/>
      <c r="Q72" s="48"/>
      <c r="R72" s="62"/>
      <c r="S72" s="62"/>
      <c r="T72" s="62"/>
      <c r="U72" s="38"/>
      <c r="V72" s="38"/>
      <c r="W72" s="38"/>
      <c r="X72" s="38"/>
      <c r="Y72" s="38"/>
      <c r="Z72" s="38"/>
      <c r="AA72" s="38"/>
      <c r="AB72" s="38"/>
      <c r="AC72" s="38"/>
      <c r="AD72" s="38"/>
      <c r="AE72" s="38"/>
    </row>
    <row r="73" spans="1:31">
      <c r="A73" s="96"/>
      <c r="B73" s="62"/>
      <c r="C73" s="62"/>
      <c r="D73" s="62"/>
      <c r="E73" s="48"/>
      <c r="F73" s="48"/>
      <c r="G73" s="48"/>
      <c r="H73" s="48"/>
      <c r="I73" s="48"/>
      <c r="J73" s="62"/>
      <c r="K73" s="63"/>
      <c r="L73" s="48"/>
      <c r="M73" s="48"/>
      <c r="N73" s="48"/>
      <c r="O73" s="48"/>
      <c r="P73" s="62"/>
      <c r="Q73" s="48"/>
      <c r="R73" s="62"/>
      <c r="S73" s="62"/>
      <c r="T73" s="62"/>
      <c r="U73" s="38"/>
      <c r="V73" s="38"/>
      <c r="W73" s="38"/>
      <c r="X73" s="38"/>
      <c r="Y73" s="38"/>
      <c r="Z73" s="38"/>
      <c r="AA73" s="38"/>
      <c r="AB73" s="38"/>
      <c r="AC73" s="38"/>
      <c r="AD73" s="38"/>
      <c r="AE73" s="38"/>
    </row>
    <row r="74" spans="1:31">
      <c r="A74" s="96"/>
      <c r="B74" s="62"/>
      <c r="C74" s="62"/>
      <c r="D74" s="62"/>
      <c r="E74" s="48"/>
      <c r="F74" s="48"/>
      <c r="G74" s="48"/>
      <c r="H74" s="48"/>
      <c r="I74" s="48"/>
      <c r="J74" s="62"/>
      <c r="K74" s="63"/>
      <c r="L74" s="48"/>
      <c r="M74" s="48"/>
      <c r="N74" s="48"/>
      <c r="O74" s="48"/>
      <c r="P74" s="62"/>
      <c r="Q74" s="48"/>
      <c r="R74" s="62"/>
      <c r="S74" s="62"/>
      <c r="T74" s="62"/>
      <c r="U74" s="38"/>
      <c r="V74" s="38"/>
      <c r="W74" s="38"/>
      <c r="X74" s="38"/>
      <c r="Y74" s="38"/>
      <c r="Z74" s="38"/>
      <c r="AA74" s="38"/>
      <c r="AB74" s="38"/>
      <c r="AC74" s="38"/>
      <c r="AD74" s="38"/>
      <c r="AE74" s="38"/>
    </row>
    <row r="75" spans="1:31">
      <c r="A75" s="96"/>
      <c r="B75" s="62"/>
      <c r="C75" s="62"/>
      <c r="D75" s="62"/>
      <c r="E75" s="48"/>
      <c r="F75" s="48"/>
      <c r="G75" s="48"/>
      <c r="H75" s="48"/>
      <c r="I75" s="48"/>
      <c r="J75" s="62"/>
      <c r="K75" s="63"/>
      <c r="L75" s="48"/>
      <c r="M75" s="48"/>
      <c r="N75" s="48"/>
      <c r="O75" s="48"/>
      <c r="P75" s="62"/>
      <c r="Q75" s="48"/>
      <c r="R75" s="62"/>
      <c r="S75" s="62"/>
      <c r="T75" s="62"/>
      <c r="U75" s="38"/>
      <c r="V75" s="38"/>
      <c r="W75" s="38"/>
      <c r="X75" s="38"/>
      <c r="Y75" s="38"/>
      <c r="Z75" s="38"/>
      <c r="AA75" s="38"/>
      <c r="AB75" s="38"/>
      <c r="AC75" s="38"/>
      <c r="AD75" s="38"/>
      <c r="AE75" s="38"/>
    </row>
    <row r="76" spans="1:31">
      <c r="A76" s="96"/>
      <c r="B76" s="62"/>
      <c r="C76" s="62"/>
      <c r="D76" s="62"/>
      <c r="E76" s="48"/>
      <c r="F76" s="48"/>
      <c r="G76" s="48"/>
      <c r="H76" s="48"/>
      <c r="I76" s="48"/>
      <c r="J76" s="62"/>
      <c r="K76" s="63"/>
      <c r="L76" s="48"/>
      <c r="M76" s="48"/>
      <c r="N76" s="48"/>
      <c r="O76" s="48"/>
      <c r="P76" s="62"/>
      <c r="Q76" s="48"/>
      <c r="R76" s="62"/>
      <c r="S76" s="62"/>
      <c r="T76" s="62"/>
      <c r="U76" s="38"/>
      <c r="V76" s="38"/>
      <c r="W76" s="38"/>
      <c r="X76" s="38"/>
      <c r="Y76" s="38"/>
      <c r="Z76" s="38"/>
      <c r="AA76" s="38"/>
      <c r="AB76" s="38"/>
      <c r="AC76" s="38"/>
      <c r="AD76" s="38"/>
      <c r="AE76" s="38"/>
    </row>
    <row r="77" spans="1:31">
      <c r="A77" s="96"/>
      <c r="B77" s="62"/>
      <c r="C77" s="62"/>
      <c r="D77" s="62"/>
      <c r="E77" s="48"/>
      <c r="F77" s="48"/>
      <c r="G77" s="48"/>
      <c r="H77" s="48"/>
      <c r="I77" s="48"/>
      <c r="J77" s="62"/>
      <c r="K77" s="63"/>
      <c r="L77" s="48"/>
      <c r="M77" s="48"/>
      <c r="N77" s="48"/>
      <c r="O77" s="48"/>
      <c r="P77" s="62"/>
      <c r="Q77" s="48"/>
      <c r="R77" s="62"/>
      <c r="S77" s="62"/>
      <c r="T77" s="62"/>
      <c r="U77" s="38"/>
      <c r="V77" s="38"/>
      <c r="W77" s="38"/>
      <c r="X77" s="38"/>
      <c r="Y77" s="38"/>
      <c r="Z77" s="38"/>
      <c r="AA77" s="38"/>
      <c r="AB77" s="38"/>
      <c r="AC77" s="38"/>
      <c r="AD77" s="38"/>
      <c r="AE77" s="38"/>
    </row>
    <row r="78" spans="1:31">
      <c r="A78" s="96"/>
      <c r="B78" s="62"/>
      <c r="C78" s="62"/>
      <c r="D78" s="62"/>
      <c r="E78" s="48"/>
      <c r="F78" s="48"/>
      <c r="G78" s="48"/>
      <c r="H78" s="48"/>
      <c r="I78" s="48"/>
      <c r="J78" s="62"/>
      <c r="K78" s="63"/>
      <c r="L78" s="48"/>
      <c r="M78" s="48"/>
      <c r="N78" s="48"/>
      <c r="O78" s="48"/>
      <c r="P78" s="62"/>
      <c r="Q78" s="48"/>
      <c r="R78" s="62"/>
      <c r="S78" s="62"/>
      <c r="T78" s="62"/>
      <c r="U78" s="38"/>
      <c r="V78" s="38"/>
      <c r="W78" s="38"/>
      <c r="X78" s="38"/>
      <c r="Y78" s="38"/>
      <c r="Z78" s="38"/>
      <c r="AA78" s="38"/>
      <c r="AB78" s="38"/>
      <c r="AC78" s="38"/>
      <c r="AD78" s="38"/>
      <c r="AE78" s="38"/>
    </row>
    <row r="79" spans="1:31">
      <c r="A79" s="96"/>
      <c r="B79" s="62"/>
      <c r="C79" s="62"/>
      <c r="D79" s="62"/>
      <c r="E79" s="48"/>
      <c r="F79" s="48"/>
      <c r="G79" s="48"/>
      <c r="H79" s="48"/>
      <c r="I79" s="48"/>
      <c r="J79" s="62"/>
      <c r="K79" s="63"/>
      <c r="L79" s="48"/>
      <c r="M79" s="48"/>
      <c r="N79" s="48"/>
      <c r="O79" s="48"/>
      <c r="P79" s="62"/>
      <c r="Q79" s="48"/>
      <c r="R79" s="62"/>
      <c r="S79" s="62"/>
      <c r="T79" s="62"/>
      <c r="U79" s="38"/>
      <c r="V79" s="38"/>
      <c r="W79" s="38"/>
      <c r="X79" s="38"/>
      <c r="Y79" s="38"/>
      <c r="Z79" s="38"/>
      <c r="AA79" s="38"/>
      <c r="AB79" s="38"/>
      <c r="AC79" s="38"/>
      <c r="AD79" s="38"/>
      <c r="AE79" s="38"/>
    </row>
    <row r="80" spans="1:31">
      <c r="A80" s="96"/>
      <c r="B80" s="62"/>
      <c r="C80" s="62"/>
      <c r="D80" s="62"/>
      <c r="E80" s="48"/>
      <c r="F80" s="48"/>
      <c r="G80" s="48"/>
      <c r="H80" s="48"/>
      <c r="I80" s="48"/>
      <c r="J80" s="62"/>
      <c r="K80" s="63"/>
      <c r="L80" s="48"/>
      <c r="M80" s="48"/>
      <c r="N80" s="48"/>
      <c r="O80" s="48"/>
      <c r="P80" s="62"/>
      <c r="Q80" s="48"/>
      <c r="R80" s="62"/>
      <c r="S80" s="62"/>
      <c r="T80" s="62"/>
      <c r="U80" s="38"/>
      <c r="V80" s="38"/>
      <c r="W80" s="38"/>
      <c r="X80" s="38"/>
      <c r="Y80" s="38"/>
      <c r="Z80" s="38"/>
      <c r="AA80" s="38"/>
      <c r="AB80" s="38"/>
      <c r="AC80" s="38"/>
      <c r="AD80" s="38"/>
      <c r="AE80" s="38"/>
    </row>
    <row r="81" spans="1:31">
      <c r="A81" s="96"/>
      <c r="B81" s="62"/>
      <c r="C81" s="62"/>
      <c r="D81" s="62"/>
      <c r="E81" s="48"/>
      <c r="F81" s="48"/>
      <c r="G81" s="48"/>
      <c r="H81" s="48"/>
      <c r="I81" s="48"/>
      <c r="J81" s="62"/>
      <c r="K81" s="63"/>
      <c r="L81" s="48"/>
      <c r="M81" s="48"/>
      <c r="N81" s="48"/>
      <c r="O81" s="48"/>
      <c r="P81" s="62"/>
      <c r="Q81" s="48"/>
      <c r="R81" s="62"/>
      <c r="S81" s="62"/>
      <c r="T81" s="62"/>
      <c r="U81" s="38"/>
      <c r="V81" s="38"/>
      <c r="W81" s="38"/>
      <c r="X81" s="38"/>
      <c r="Y81" s="38"/>
      <c r="Z81" s="38"/>
      <c r="AA81" s="38"/>
      <c r="AB81" s="38"/>
      <c r="AC81" s="38"/>
      <c r="AD81" s="38"/>
      <c r="AE81" s="38"/>
    </row>
    <row r="82" spans="1:31">
      <c r="A82" s="96"/>
      <c r="B82" s="62"/>
      <c r="C82" s="62"/>
      <c r="D82" s="62"/>
      <c r="E82" s="48"/>
      <c r="F82" s="48"/>
      <c r="G82" s="48"/>
      <c r="H82" s="48"/>
      <c r="I82" s="48"/>
      <c r="J82" s="62"/>
      <c r="K82" s="63"/>
      <c r="L82" s="48"/>
      <c r="M82" s="48"/>
      <c r="N82" s="48"/>
      <c r="O82" s="48"/>
      <c r="P82" s="62"/>
      <c r="Q82" s="48"/>
      <c r="R82" s="62"/>
      <c r="S82" s="62"/>
      <c r="T82" s="62"/>
      <c r="U82" s="38"/>
      <c r="V82" s="38"/>
      <c r="W82" s="38"/>
      <c r="X82" s="38"/>
      <c r="Y82" s="38"/>
      <c r="Z82" s="38"/>
      <c r="AA82" s="38"/>
      <c r="AB82" s="38"/>
      <c r="AC82" s="38"/>
      <c r="AD82" s="38"/>
      <c r="AE82" s="38"/>
    </row>
    <row r="83" spans="1:31">
      <c r="A83" s="96"/>
      <c r="B83" s="62"/>
      <c r="C83" s="62"/>
      <c r="D83" s="62"/>
      <c r="E83" s="48"/>
      <c r="F83" s="48"/>
      <c r="G83" s="48"/>
      <c r="H83" s="48"/>
      <c r="I83" s="48"/>
      <c r="J83" s="62"/>
      <c r="K83" s="63"/>
      <c r="L83" s="48"/>
      <c r="M83" s="48"/>
      <c r="N83" s="48"/>
      <c r="O83" s="48"/>
      <c r="P83" s="62"/>
      <c r="Q83" s="48"/>
      <c r="R83" s="62"/>
      <c r="S83" s="62"/>
      <c r="T83" s="62"/>
      <c r="U83" s="38"/>
      <c r="V83" s="38"/>
      <c r="W83" s="38"/>
      <c r="X83" s="38"/>
      <c r="Y83" s="38"/>
      <c r="Z83" s="38"/>
      <c r="AA83" s="38"/>
      <c r="AB83" s="38"/>
      <c r="AC83" s="38"/>
      <c r="AD83" s="38"/>
      <c r="AE83" s="38"/>
    </row>
    <row r="84" spans="1:31">
      <c r="A84" s="96"/>
      <c r="B84" s="62"/>
      <c r="C84" s="62"/>
      <c r="D84" s="62"/>
      <c r="E84" s="48"/>
      <c r="F84" s="48"/>
      <c r="G84" s="48"/>
      <c r="H84" s="48"/>
      <c r="I84" s="48"/>
      <c r="J84" s="62"/>
      <c r="K84" s="63"/>
      <c r="L84" s="48"/>
      <c r="M84" s="48"/>
      <c r="N84" s="48"/>
      <c r="O84" s="48"/>
      <c r="P84" s="62"/>
      <c r="Q84" s="48"/>
      <c r="R84" s="62"/>
      <c r="S84" s="62"/>
      <c r="T84" s="62"/>
      <c r="U84" s="38"/>
      <c r="V84" s="38"/>
      <c r="W84" s="38"/>
      <c r="X84" s="38"/>
      <c r="Y84" s="38"/>
      <c r="Z84" s="38"/>
      <c r="AA84" s="38"/>
      <c r="AB84" s="38"/>
      <c r="AC84" s="38"/>
      <c r="AD84" s="38"/>
      <c r="AE84" s="38"/>
    </row>
    <row r="85" spans="1:31">
      <c r="A85" s="96"/>
      <c r="B85" s="62"/>
      <c r="C85" s="62"/>
      <c r="D85" s="62"/>
      <c r="E85" s="48"/>
      <c r="F85" s="48"/>
      <c r="G85" s="48"/>
      <c r="H85" s="48"/>
      <c r="I85" s="48"/>
      <c r="J85" s="62"/>
      <c r="K85" s="63"/>
      <c r="L85" s="48"/>
      <c r="M85" s="48"/>
      <c r="N85" s="48"/>
      <c r="O85" s="48"/>
      <c r="P85" s="62"/>
      <c r="Q85" s="48"/>
      <c r="R85" s="62"/>
      <c r="S85" s="62"/>
      <c r="T85" s="62"/>
      <c r="U85" s="38"/>
      <c r="V85" s="38"/>
      <c r="W85" s="38"/>
      <c r="X85" s="38"/>
      <c r="Y85" s="38"/>
      <c r="Z85" s="38"/>
      <c r="AA85" s="38"/>
      <c r="AB85" s="38"/>
      <c r="AC85" s="38"/>
      <c r="AD85" s="38"/>
      <c r="AE85" s="38"/>
    </row>
    <row r="86" spans="1:31">
      <c r="A86" s="96"/>
      <c r="B86" s="62"/>
      <c r="C86" s="62"/>
      <c r="D86" s="62"/>
      <c r="E86" s="48"/>
      <c r="F86" s="48"/>
      <c r="G86" s="48"/>
      <c r="H86" s="48"/>
      <c r="I86" s="48"/>
      <c r="J86" s="62"/>
      <c r="K86" s="63"/>
      <c r="L86" s="48"/>
      <c r="M86" s="48"/>
      <c r="N86" s="48"/>
      <c r="O86" s="48"/>
      <c r="P86" s="62"/>
      <c r="Q86" s="48"/>
      <c r="R86" s="62"/>
      <c r="S86" s="62"/>
      <c r="T86" s="62"/>
      <c r="U86" s="38"/>
      <c r="V86" s="38"/>
      <c r="W86" s="38"/>
      <c r="X86" s="38"/>
      <c r="Y86" s="38"/>
      <c r="Z86" s="38"/>
      <c r="AA86" s="38"/>
      <c r="AB86" s="38"/>
      <c r="AC86" s="38"/>
      <c r="AD86" s="38"/>
      <c r="AE86" s="38"/>
    </row>
    <row r="87" spans="1:31">
      <c r="A87" s="96"/>
      <c r="B87" s="62"/>
      <c r="C87" s="62"/>
      <c r="D87" s="62"/>
      <c r="E87" s="48"/>
      <c r="F87" s="48"/>
      <c r="G87" s="48"/>
      <c r="H87" s="48"/>
      <c r="I87" s="48"/>
      <c r="J87" s="62"/>
      <c r="K87" s="63"/>
      <c r="L87" s="48"/>
      <c r="M87" s="48"/>
      <c r="N87" s="48"/>
      <c r="O87" s="48"/>
      <c r="P87" s="62"/>
      <c r="Q87" s="48"/>
      <c r="R87" s="62"/>
      <c r="S87" s="62"/>
      <c r="T87" s="62"/>
      <c r="U87" s="38"/>
      <c r="V87" s="38"/>
      <c r="W87" s="38"/>
      <c r="X87" s="38"/>
      <c r="Y87" s="38"/>
      <c r="Z87" s="38"/>
      <c r="AA87" s="38"/>
      <c r="AB87" s="38"/>
      <c r="AC87" s="38"/>
      <c r="AD87" s="38"/>
      <c r="AE87" s="38"/>
    </row>
    <row r="88" spans="1:31">
      <c r="A88" s="96"/>
      <c r="B88" s="62"/>
      <c r="C88" s="62"/>
      <c r="D88" s="62"/>
      <c r="E88" s="48"/>
      <c r="F88" s="48"/>
      <c r="G88" s="48"/>
      <c r="H88" s="48"/>
      <c r="I88" s="48"/>
      <c r="J88" s="62"/>
      <c r="K88" s="63"/>
      <c r="L88" s="48"/>
      <c r="M88" s="48"/>
      <c r="N88" s="48"/>
      <c r="O88" s="48"/>
      <c r="P88" s="62"/>
      <c r="Q88" s="48"/>
      <c r="R88" s="62"/>
      <c r="S88" s="62"/>
      <c r="T88" s="62"/>
      <c r="U88" s="38"/>
      <c r="V88" s="38"/>
      <c r="W88" s="38"/>
      <c r="X88" s="38"/>
      <c r="Y88" s="38"/>
      <c r="Z88" s="38"/>
      <c r="AA88" s="38"/>
      <c r="AB88" s="38"/>
      <c r="AC88" s="38"/>
      <c r="AD88" s="38"/>
      <c r="AE88" s="38"/>
    </row>
    <row r="89" spans="1:31">
      <c r="A89" s="96"/>
      <c r="B89" s="62"/>
      <c r="C89" s="62"/>
      <c r="D89" s="62"/>
      <c r="E89" s="48"/>
      <c r="F89" s="48"/>
      <c r="G89" s="48"/>
      <c r="H89" s="48"/>
      <c r="I89" s="48"/>
      <c r="J89" s="62"/>
      <c r="K89" s="63"/>
      <c r="L89" s="48"/>
      <c r="M89" s="48"/>
      <c r="N89" s="48"/>
      <c r="O89" s="48"/>
      <c r="P89" s="62"/>
      <c r="Q89" s="48"/>
      <c r="R89" s="62"/>
      <c r="S89" s="62"/>
      <c r="T89" s="62"/>
      <c r="U89" s="38"/>
      <c r="V89" s="38"/>
      <c r="W89" s="38"/>
      <c r="X89" s="38"/>
      <c r="Y89" s="38"/>
      <c r="Z89" s="38"/>
      <c r="AA89" s="38"/>
      <c r="AB89" s="38"/>
      <c r="AC89" s="38"/>
      <c r="AD89" s="38"/>
      <c r="AE89" s="38"/>
    </row>
    <row r="90" spans="1:31">
      <c r="A90" s="96"/>
      <c r="B90" s="62"/>
      <c r="C90" s="62"/>
      <c r="D90" s="62"/>
      <c r="E90" s="48"/>
      <c r="F90" s="48"/>
      <c r="G90" s="48"/>
      <c r="H90" s="48"/>
      <c r="I90" s="48"/>
      <c r="J90" s="62"/>
      <c r="K90" s="63"/>
      <c r="L90" s="48"/>
      <c r="M90" s="48"/>
      <c r="N90" s="48"/>
      <c r="O90" s="48"/>
      <c r="P90" s="62"/>
      <c r="Q90" s="48"/>
      <c r="R90" s="62"/>
      <c r="S90" s="62"/>
      <c r="T90" s="62"/>
      <c r="U90" s="38"/>
      <c r="V90" s="38"/>
      <c r="W90" s="38"/>
      <c r="X90" s="38"/>
      <c r="Y90" s="38"/>
      <c r="Z90" s="38"/>
      <c r="AA90" s="38"/>
      <c r="AB90" s="38"/>
      <c r="AC90" s="38"/>
      <c r="AD90" s="38"/>
      <c r="AE90" s="38"/>
    </row>
    <row r="91" spans="1:31">
      <c r="A91" s="96"/>
      <c r="B91" s="62"/>
      <c r="C91" s="62"/>
      <c r="D91" s="62"/>
      <c r="E91" s="48"/>
      <c r="F91" s="48"/>
      <c r="G91" s="48"/>
      <c r="H91" s="48"/>
      <c r="I91" s="48"/>
      <c r="J91" s="62"/>
      <c r="K91" s="63"/>
      <c r="L91" s="48"/>
      <c r="M91" s="48"/>
      <c r="N91" s="48"/>
      <c r="O91" s="48"/>
      <c r="P91" s="62"/>
      <c r="Q91" s="48"/>
      <c r="R91" s="62"/>
      <c r="S91" s="62"/>
      <c r="T91" s="62"/>
      <c r="U91" s="38"/>
      <c r="V91" s="38"/>
      <c r="W91" s="38"/>
      <c r="X91" s="38"/>
      <c r="Y91" s="38"/>
      <c r="Z91" s="38"/>
      <c r="AA91" s="38"/>
      <c r="AB91" s="38"/>
      <c r="AC91" s="38"/>
      <c r="AD91" s="38"/>
      <c r="AE91" s="38"/>
    </row>
    <row r="92" spans="1:31">
      <c r="A92" s="96"/>
      <c r="B92" s="62"/>
      <c r="C92" s="62"/>
      <c r="D92" s="62"/>
      <c r="E92" s="48"/>
      <c r="F92" s="48"/>
      <c r="G92" s="48"/>
      <c r="H92" s="48"/>
      <c r="I92" s="48"/>
      <c r="J92" s="62"/>
      <c r="K92" s="63"/>
      <c r="L92" s="48"/>
      <c r="M92" s="48"/>
      <c r="N92" s="48"/>
      <c r="O92" s="48"/>
      <c r="P92" s="62"/>
      <c r="Q92" s="48"/>
      <c r="R92" s="62"/>
      <c r="S92" s="62"/>
      <c r="T92" s="62"/>
      <c r="U92" s="38"/>
      <c r="V92" s="38"/>
      <c r="W92" s="38"/>
      <c r="X92" s="38"/>
      <c r="Y92" s="38"/>
      <c r="Z92" s="38"/>
      <c r="AA92" s="38"/>
      <c r="AB92" s="38"/>
      <c r="AC92" s="38"/>
      <c r="AD92" s="38"/>
      <c r="AE92" s="38"/>
    </row>
    <row r="93" spans="1:31">
      <c r="A93" s="96"/>
      <c r="B93" s="62"/>
      <c r="C93" s="62"/>
      <c r="D93" s="62"/>
      <c r="E93" s="48"/>
      <c r="F93" s="48"/>
      <c r="G93" s="48"/>
      <c r="H93" s="48"/>
      <c r="I93" s="48"/>
      <c r="J93" s="62"/>
      <c r="K93" s="63"/>
      <c r="L93" s="48"/>
      <c r="M93" s="48"/>
      <c r="N93" s="48"/>
      <c r="O93" s="48"/>
      <c r="P93" s="62"/>
      <c r="Q93" s="48"/>
      <c r="R93" s="62"/>
      <c r="S93" s="62"/>
      <c r="T93" s="62"/>
      <c r="U93" s="38"/>
      <c r="V93" s="38"/>
      <c r="W93" s="38"/>
      <c r="X93" s="38"/>
      <c r="Y93" s="38"/>
      <c r="Z93" s="38"/>
      <c r="AA93" s="38"/>
      <c r="AB93" s="38"/>
      <c r="AC93" s="38"/>
      <c r="AD93" s="38"/>
      <c r="AE93" s="38"/>
    </row>
    <row r="94" spans="1:31">
      <c r="A94" s="96"/>
      <c r="B94" s="62"/>
      <c r="C94" s="62"/>
      <c r="D94" s="62"/>
      <c r="E94" s="48"/>
      <c r="F94" s="48"/>
      <c r="G94" s="48"/>
      <c r="H94" s="48"/>
      <c r="I94" s="48"/>
      <c r="J94" s="62"/>
      <c r="K94" s="63"/>
      <c r="L94" s="48"/>
      <c r="M94" s="48"/>
      <c r="N94" s="48"/>
      <c r="O94" s="48"/>
      <c r="P94" s="62"/>
      <c r="Q94" s="48"/>
      <c r="R94" s="62"/>
      <c r="S94" s="62"/>
      <c r="T94" s="62"/>
      <c r="U94" s="38"/>
      <c r="V94" s="38"/>
      <c r="W94" s="38"/>
      <c r="X94" s="38"/>
      <c r="Y94" s="38"/>
      <c r="Z94" s="38"/>
      <c r="AA94" s="38"/>
      <c r="AB94" s="38"/>
      <c r="AC94" s="38"/>
      <c r="AD94" s="38"/>
      <c r="AE94" s="38"/>
    </row>
    <row r="95" spans="1:31">
      <c r="A95" s="96"/>
      <c r="B95" s="62"/>
      <c r="C95" s="62"/>
      <c r="D95" s="62"/>
      <c r="E95" s="48"/>
      <c r="F95" s="48"/>
      <c r="G95" s="48"/>
      <c r="H95" s="48"/>
      <c r="I95" s="48"/>
      <c r="J95" s="62"/>
      <c r="K95" s="63"/>
      <c r="L95" s="48"/>
      <c r="M95" s="48"/>
      <c r="N95" s="48"/>
      <c r="O95" s="48"/>
      <c r="P95" s="62"/>
      <c r="Q95" s="48"/>
      <c r="R95" s="62"/>
      <c r="S95" s="62"/>
      <c r="T95" s="62"/>
      <c r="U95" s="38"/>
      <c r="V95" s="38"/>
      <c r="W95" s="38"/>
      <c r="X95" s="38"/>
      <c r="Y95" s="38"/>
      <c r="Z95" s="38"/>
      <c r="AA95" s="38"/>
      <c r="AB95" s="38"/>
      <c r="AC95" s="38"/>
      <c r="AD95" s="38"/>
      <c r="AE95" s="38"/>
    </row>
    <row r="96" spans="1:31">
      <c r="A96" s="96"/>
      <c r="B96" s="62"/>
      <c r="C96" s="62"/>
      <c r="D96" s="62"/>
      <c r="E96" s="48"/>
      <c r="F96" s="48"/>
      <c r="G96" s="48"/>
      <c r="H96" s="48"/>
      <c r="I96" s="48"/>
      <c r="J96" s="62"/>
      <c r="K96" s="63"/>
      <c r="L96" s="48"/>
      <c r="M96" s="48"/>
      <c r="N96" s="48"/>
      <c r="O96" s="48"/>
      <c r="P96" s="62"/>
      <c r="Q96" s="48"/>
      <c r="R96" s="62"/>
      <c r="S96" s="62"/>
      <c r="T96" s="62"/>
      <c r="U96" s="38"/>
      <c r="V96" s="38"/>
      <c r="W96" s="38"/>
      <c r="X96" s="38"/>
      <c r="Y96" s="38"/>
      <c r="Z96" s="38"/>
      <c r="AA96" s="38"/>
      <c r="AB96" s="38"/>
      <c r="AC96" s="38"/>
      <c r="AD96" s="38"/>
      <c r="AE96" s="38"/>
    </row>
    <row r="97" spans="1:31">
      <c r="A97" s="96"/>
      <c r="B97" s="62"/>
      <c r="C97" s="62"/>
      <c r="D97" s="62"/>
      <c r="E97" s="48"/>
      <c r="F97" s="48"/>
      <c r="G97" s="48"/>
      <c r="H97" s="48"/>
      <c r="I97" s="48"/>
      <c r="J97" s="62"/>
      <c r="K97" s="63"/>
      <c r="L97" s="48"/>
      <c r="M97" s="48"/>
      <c r="N97" s="48"/>
      <c r="O97" s="48"/>
      <c r="P97" s="62"/>
      <c r="Q97" s="48"/>
      <c r="R97" s="62"/>
      <c r="S97" s="62"/>
      <c r="T97" s="62"/>
      <c r="U97" s="38"/>
      <c r="V97" s="38"/>
      <c r="W97" s="38"/>
      <c r="X97" s="38"/>
      <c r="Y97" s="38"/>
      <c r="Z97" s="38"/>
      <c r="AA97" s="38"/>
      <c r="AB97" s="38"/>
      <c r="AC97" s="38"/>
      <c r="AD97" s="38"/>
      <c r="AE97" s="38"/>
    </row>
    <row r="98" spans="1:31">
      <c r="A98" s="96"/>
      <c r="B98" s="62"/>
      <c r="C98" s="62"/>
      <c r="D98" s="62"/>
      <c r="E98" s="48"/>
      <c r="F98" s="48"/>
      <c r="G98" s="48"/>
      <c r="H98" s="48"/>
      <c r="I98" s="48"/>
      <c r="J98" s="62"/>
      <c r="K98" s="63"/>
      <c r="L98" s="48"/>
      <c r="M98" s="48"/>
      <c r="N98" s="48"/>
      <c r="O98" s="48"/>
      <c r="P98" s="62"/>
      <c r="Q98" s="48"/>
      <c r="R98" s="62"/>
      <c r="S98" s="62"/>
      <c r="T98" s="62"/>
      <c r="U98" s="38"/>
      <c r="V98" s="38"/>
      <c r="W98" s="38"/>
      <c r="X98" s="38"/>
      <c r="Y98" s="38"/>
      <c r="Z98" s="38"/>
      <c r="AA98" s="38"/>
      <c r="AB98" s="38"/>
      <c r="AC98" s="38"/>
      <c r="AD98" s="38"/>
      <c r="AE98" s="38"/>
    </row>
    <row r="99" spans="1:31">
      <c r="A99" s="96"/>
      <c r="B99" s="62"/>
      <c r="C99" s="62"/>
      <c r="D99" s="62"/>
      <c r="E99" s="48"/>
      <c r="F99" s="48"/>
      <c r="G99" s="48"/>
      <c r="H99" s="48"/>
      <c r="I99" s="48"/>
      <c r="J99" s="62"/>
      <c r="K99" s="63"/>
      <c r="L99" s="48"/>
      <c r="M99" s="48"/>
      <c r="N99" s="48"/>
      <c r="O99" s="48"/>
      <c r="P99" s="62"/>
      <c r="Q99" s="48"/>
      <c r="R99" s="62"/>
      <c r="S99" s="62"/>
      <c r="T99" s="62"/>
      <c r="U99" s="38"/>
      <c r="V99" s="38"/>
      <c r="W99" s="38"/>
      <c r="X99" s="38"/>
      <c r="Y99" s="38"/>
      <c r="Z99" s="38"/>
      <c r="AA99" s="38"/>
      <c r="AB99" s="38"/>
      <c r="AC99" s="38"/>
      <c r="AD99" s="38"/>
      <c r="AE99" s="38"/>
    </row>
    <row r="100" spans="1:31">
      <c r="A100" s="96"/>
      <c r="B100" s="62"/>
      <c r="C100" s="62"/>
      <c r="D100" s="62"/>
      <c r="E100" s="48"/>
      <c r="F100" s="48"/>
      <c r="G100" s="48"/>
      <c r="H100" s="48"/>
      <c r="I100" s="48"/>
      <c r="J100" s="62"/>
      <c r="K100" s="63"/>
      <c r="L100" s="48"/>
      <c r="M100" s="48"/>
      <c r="N100" s="48"/>
      <c r="O100" s="48"/>
      <c r="P100" s="62"/>
      <c r="Q100" s="48"/>
      <c r="R100" s="62"/>
      <c r="S100" s="62"/>
      <c r="T100" s="62"/>
      <c r="U100" s="38"/>
      <c r="V100" s="38"/>
      <c r="W100" s="38"/>
      <c r="X100" s="38"/>
      <c r="Y100" s="38"/>
      <c r="Z100" s="38"/>
      <c r="AA100" s="38"/>
      <c r="AB100" s="38"/>
      <c r="AC100" s="38"/>
      <c r="AD100" s="38"/>
      <c r="AE100" s="38"/>
    </row>
    <row r="101" spans="1:31">
      <c r="A101" s="96"/>
      <c r="B101" s="62"/>
      <c r="C101" s="62"/>
      <c r="D101" s="62"/>
      <c r="E101" s="48"/>
      <c r="F101" s="48"/>
      <c r="G101" s="48"/>
      <c r="H101" s="48"/>
      <c r="I101" s="48"/>
      <c r="J101" s="62"/>
      <c r="K101" s="63"/>
      <c r="L101" s="48"/>
      <c r="M101" s="48"/>
      <c r="N101" s="48"/>
      <c r="O101" s="48"/>
      <c r="P101" s="62"/>
      <c r="Q101" s="48"/>
      <c r="R101" s="62"/>
      <c r="S101" s="62"/>
      <c r="T101" s="62"/>
      <c r="U101" s="38"/>
      <c r="V101" s="38"/>
      <c r="W101" s="38"/>
      <c r="X101" s="38"/>
      <c r="Y101" s="38"/>
      <c r="Z101" s="38"/>
      <c r="AA101" s="38"/>
      <c r="AB101" s="38"/>
      <c r="AC101" s="38"/>
      <c r="AD101" s="38"/>
      <c r="AE101" s="38"/>
    </row>
    <row r="102" spans="1:31">
      <c r="A102" s="96"/>
      <c r="B102" s="62"/>
      <c r="C102" s="62"/>
      <c r="D102" s="62"/>
      <c r="E102" s="48"/>
      <c r="F102" s="48"/>
      <c r="G102" s="48"/>
      <c r="H102" s="48"/>
      <c r="I102" s="48"/>
      <c r="J102" s="62"/>
      <c r="K102" s="63"/>
      <c r="L102" s="48"/>
      <c r="M102" s="48"/>
      <c r="N102" s="48"/>
      <c r="O102" s="48"/>
      <c r="P102" s="62"/>
      <c r="Q102" s="48"/>
      <c r="R102" s="62"/>
      <c r="S102" s="62"/>
      <c r="T102" s="62"/>
      <c r="U102" s="38"/>
      <c r="V102" s="38"/>
      <c r="W102" s="38"/>
      <c r="X102" s="38"/>
      <c r="Y102" s="38"/>
      <c r="Z102" s="38"/>
      <c r="AA102" s="38"/>
      <c r="AB102" s="38"/>
      <c r="AC102" s="38"/>
      <c r="AD102" s="38"/>
      <c r="AE102" s="38"/>
    </row>
    <row r="103" spans="1:31">
      <c r="A103" s="96"/>
      <c r="B103" s="62"/>
      <c r="C103" s="62"/>
      <c r="D103" s="62"/>
      <c r="E103" s="48"/>
      <c r="F103" s="48"/>
      <c r="G103" s="48"/>
      <c r="H103" s="48"/>
      <c r="I103" s="48"/>
      <c r="J103" s="62"/>
      <c r="K103" s="63"/>
      <c r="L103" s="48"/>
      <c r="M103" s="48"/>
      <c r="N103" s="48"/>
      <c r="O103" s="48"/>
      <c r="P103" s="62"/>
      <c r="Q103" s="48"/>
      <c r="R103" s="62"/>
      <c r="S103" s="62"/>
      <c r="T103" s="62"/>
      <c r="U103" s="38"/>
      <c r="V103" s="38"/>
      <c r="W103" s="38"/>
      <c r="X103" s="38"/>
      <c r="Y103" s="38"/>
      <c r="Z103" s="38"/>
      <c r="AA103" s="38"/>
      <c r="AB103" s="38"/>
      <c r="AC103" s="38"/>
      <c r="AD103" s="38"/>
      <c r="AE103" s="38"/>
    </row>
    <row r="104" spans="1:31">
      <c r="A104" s="96"/>
      <c r="B104" s="62"/>
      <c r="C104" s="62"/>
      <c r="D104" s="62"/>
      <c r="E104" s="48"/>
      <c r="F104" s="48"/>
      <c r="G104" s="48"/>
      <c r="H104" s="48"/>
      <c r="I104" s="48"/>
      <c r="J104" s="62"/>
      <c r="K104" s="63"/>
      <c r="L104" s="48"/>
      <c r="M104" s="48"/>
      <c r="N104" s="48"/>
      <c r="O104" s="48"/>
      <c r="P104" s="62"/>
      <c r="Q104" s="48"/>
      <c r="R104" s="62"/>
      <c r="S104" s="62"/>
      <c r="T104" s="62"/>
      <c r="U104" s="38"/>
      <c r="V104" s="38"/>
      <c r="W104" s="38"/>
      <c r="X104" s="38"/>
      <c r="Y104" s="38"/>
      <c r="Z104" s="38"/>
      <c r="AA104" s="38"/>
      <c r="AB104" s="38"/>
      <c r="AC104" s="38"/>
      <c r="AD104" s="38"/>
      <c r="AE104" s="38"/>
    </row>
    <row r="105" spans="1:31">
      <c r="A105" s="96"/>
      <c r="B105" s="62"/>
      <c r="C105" s="62"/>
      <c r="D105" s="62"/>
      <c r="E105" s="48"/>
      <c r="F105" s="48"/>
      <c r="G105" s="48"/>
      <c r="H105" s="48"/>
      <c r="I105" s="48"/>
      <c r="J105" s="62"/>
      <c r="K105" s="63"/>
      <c r="L105" s="48"/>
      <c r="M105" s="48"/>
      <c r="N105" s="48"/>
      <c r="O105" s="48"/>
      <c r="P105" s="62"/>
      <c r="Q105" s="48"/>
      <c r="R105" s="62"/>
      <c r="S105" s="62"/>
      <c r="T105" s="62"/>
      <c r="U105" s="38"/>
      <c r="V105" s="38"/>
      <c r="W105" s="38"/>
      <c r="X105" s="38"/>
      <c r="Y105" s="38"/>
      <c r="Z105" s="38"/>
      <c r="AA105" s="38"/>
      <c r="AB105" s="38"/>
      <c r="AC105" s="38"/>
      <c r="AD105" s="38"/>
      <c r="AE105" s="38"/>
    </row>
    <row r="106" spans="1:31">
      <c r="A106" s="96"/>
      <c r="B106" s="62"/>
      <c r="C106" s="62"/>
      <c r="D106" s="62"/>
      <c r="E106" s="48"/>
      <c r="F106" s="48"/>
      <c r="G106" s="48"/>
      <c r="H106" s="48"/>
      <c r="I106" s="48"/>
      <c r="J106" s="62"/>
      <c r="K106" s="63"/>
      <c r="L106" s="48"/>
      <c r="M106" s="48"/>
      <c r="N106" s="48"/>
      <c r="O106" s="48"/>
      <c r="P106" s="62"/>
      <c r="Q106" s="48"/>
      <c r="R106" s="62"/>
      <c r="S106" s="62"/>
      <c r="T106" s="62"/>
      <c r="U106" s="38"/>
      <c r="V106" s="38"/>
      <c r="W106" s="38"/>
      <c r="X106" s="38"/>
      <c r="Y106" s="38"/>
      <c r="Z106" s="38"/>
      <c r="AA106" s="38"/>
      <c r="AB106" s="38"/>
      <c r="AC106" s="38"/>
      <c r="AD106" s="38"/>
      <c r="AE106" s="38"/>
    </row>
    <row r="107" spans="1:31">
      <c r="A107" s="96"/>
      <c r="B107" s="62"/>
      <c r="C107" s="62"/>
      <c r="D107" s="62"/>
      <c r="E107" s="48"/>
      <c r="F107" s="48"/>
      <c r="G107" s="48"/>
      <c r="H107" s="48"/>
      <c r="I107" s="48"/>
      <c r="J107" s="62"/>
      <c r="K107" s="63"/>
      <c r="L107" s="48"/>
      <c r="M107" s="48"/>
      <c r="N107" s="48"/>
      <c r="O107" s="48"/>
      <c r="P107" s="62"/>
      <c r="Q107" s="48"/>
      <c r="R107" s="62"/>
      <c r="S107" s="62"/>
      <c r="T107" s="62"/>
      <c r="U107" s="38"/>
      <c r="V107" s="38"/>
      <c r="W107" s="38"/>
      <c r="X107" s="38"/>
      <c r="Y107" s="38"/>
      <c r="Z107" s="38"/>
      <c r="AA107" s="38"/>
      <c r="AB107" s="38"/>
      <c r="AC107" s="38"/>
      <c r="AD107" s="38"/>
      <c r="AE107" s="38"/>
    </row>
    <row r="108" spans="1:31">
      <c r="A108" s="96"/>
      <c r="B108" s="62"/>
      <c r="C108" s="62"/>
      <c r="D108" s="62"/>
      <c r="E108" s="48"/>
      <c r="F108" s="48"/>
      <c r="G108" s="48"/>
      <c r="H108" s="48"/>
      <c r="I108" s="48"/>
      <c r="J108" s="62"/>
      <c r="K108" s="63"/>
      <c r="L108" s="48"/>
      <c r="M108" s="48"/>
      <c r="N108" s="48"/>
      <c r="O108" s="48"/>
      <c r="P108" s="62"/>
      <c r="Q108" s="48"/>
      <c r="R108" s="62"/>
      <c r="S108" s="62"/>
      <c r="T108" s="62"/>
      <c r="U108" s="38"/>
      <c r="V108" s="38"/>
      <c r="W108" s="38"/>
      <c r="X108" s="38"/>
      <c r="Y108" s="38"/>
      <c r="Z108" s="38"/>
      <c r="AA108" s="38"/>
      <c r="AB108" s="38"/>
      <c r="AC108" s="38"/>
      <c r="AD108" s="38"/>
      <c r="AE108" s="38"/>
    </row>
    <row r="109" spans="1:31">
      <c r="A109" s="96"/>
      <c r="B109" s="62"/>
      <c r="C109" s="62"/>
      <c r="D109" s="62"/>
      <c r="E109" s="48"/>
      <c r="F109" s="48"/>
      <c r="G109" s="48"/>
      <c r="H109" s="48"/>
      <c r="I109" s="48"/>
      <c r="J109" s="62"/>
      <c r="K109" s="63"/>
      <c r="L109" s="48"/>
      <c r="M109" s="48"/>
      <c r="N109" s="48"/>
      <c r="O109" s="48"/>
      <c r="P109" s="62"/>
      <c r="Q109" s="48"/>
      <c r="R109" s="62"/>
      <c r="S109" s="62"/>
      <c r="T109" s="62"/>
      <c r="U109" s="38"/>
      <c r="V109" s="38"/>
      <c r="W109" s="38"/>
      <c r="X109" s="38"/>
      <c r="Y109" s="38"/>
      <c r="Z109" s="38"/>
      <c r="AA109" s="38"/>
      <c r="AB109" s="38"/>
      <c r="AC109" s="38"/>
      <c r="AD109" s="38"/>
      <c r="AE109" s="38"/>
    </row>
    <row r="110" spans="1:31">
      <c r="A110" s="96"/>
      <c r="B110" s="62"/>
      <c r="C110" s="62"/>
      <c r="D110" s="62"/>
      <c r="E110" s="48"/>
      <c r="F110" s="48"/>
      <c r="G110" s="48"/>
      <c r="H110" s="48"/>
      <c r="I110" s="48"/>
      <c r="J110" s="62"/>
      <c r="K110" s="63"/>
      <c r="L110" s="48"/>
      <c r="M110" s="48"/>
      <c r="N110" s="48"/>
      <c r="O110" s="48"/>
      <c r="P110" s="62"/>
      <c r="Q110" s="48"/>
      <c r="R110" s="62"/>
      <c r="S110" s="62"/>
      <c r="T110" s="62"/>
      <c r="U110" s="38"/>
      <c r="V110" s="38"/>
      <c r="W110" s="38"/>
      <c r="X110" s="38"/>
      <c r="Y110" s="38"/>
      <c r="Z110" s="38"/>
      <c r="AA110" s="38"/>
      <c r="AB110" s="38"/>
      <c r="AC110" s="38"/>
      <c r="AD110" s="38"/>
      <c r="AE110" s="38"/>
    </row>
    <row r="111" spans="1:31">
      <c r="A111" s="96"/>
      <c r="B111" s="62"/>
      <c r="C111" s="62"/>
      <c r="D111" s="62"/>
      <c r="E111" s="48"/>
      <c r="F111" s="48"/>
      <c r="G111" s="48"/>
      <c r="H111" s="48"/>
      <c r="I111" s="48"/>
      <c r="J111" s="62"/>
      <c r="K111" s="63"/>
      <c r="L111" s="48"/>
      <c r="M111" s="48"/>
      <c r="N111" s="48"/>
      <c r="O111" s="48"/>
      <c r="P111" s="62"/>
      <c r="Q111" s="48"/>
      <c r="R111" s="62"/>
      <c r="S111" s="62"/>
      <c r="T111" s="62"/>
      <c r="U111" s="38"/>
      <c r="V111" s="38"/>
      <c r="W111" s="38"/>
      <c r="X111" s="38"/>
      <c r="Y111" s="38"/>
      <c r="Z111" s="38"/>
      <c r="AA111" s="38"/>
      <c r="AB111" s="38"/>
      <c r="AC111" s="38"/>
      <c r="AD111" s="38"/>
      <c r="AE111" s="38"/>
    </row>
    <row r="112" spans="1:31">
      <c r="A112" s="96"/>
      <c r="B112" s="62"/>
      <c r="C112" s="62"/>
      <c r="D112" s="62"/>
      <c r="E112" s="48"/>
      <c r="F112" s="48"/>
      <c r="G112" s="48"/>
      <c r="H112" s="48"/>
      <c r="I112" s="48"/>
      <c r="J112" s="62"/>
      <c r="K112" s="63"/>
      <c r="L112" s="48"/>
      <c r="M112" s="48"/>
      <c r="N112" s="48"/>
      <c r="O112" s="48"/>
      <c r="P112" s="62"/>
      <c r="Q112" s="48"/>
      <c r="R112" s="62"/>
      <c r="S112" s="62"/>
      <c r="T112" s="62"/>
      <c r="U112" s="38"/>
      <c r="V112" s="38"/>
      <c r="W112" s="38"/>
      <c r="X112" s="38"/>
      <c r="Y112" s="38"/>
      <c r="Z112" s="38"/>
      <c r="AA112" s="38"/>
      <c r="AB112" s="38"/>
      <c r="AC112" s="38"/>
      <c r="AD112" s="38"/>
      <c r="AE112" s="38"/>
    </row>
    <row r="113" spans="1:31">
      <c r="A113" s="96"/>
      <c r="B113" s="62"/>
      <c r="C113" s="62"/>
      <c r="D113" s="62"/>
      <c r="E113" s="48"/>
      <c r="F113" s="48"/>
      <c r="G113" s="48"/>
      <c r="H113" s="48"/>
      <c r="I113" s="48"/>
      <c r="J113" s="62"/>
      <c r="K113" s="63"/>
      <c r="L113" s="48"/>
      <c r="M113" s="48"/>
      <c r="N113" s="48"/>
      <c r="O113" s="48"/>
      <c r="P113" s="62"/>
      <c r="Q113" s="48"/>
      <c r="R113" s="62"/>
      <c r="S113" s="62"/>
      <c r="T113" s="62"/>
      <c r="U113" s="38"/>
      <c r="V113" s="38"/>
      <c r="W113" s="38"/>
      <c r="X113" s="38"/>
      <c r="Y113" s="38"/>
      <c r="Z113" s="38"/>
      <c r="AA113" s="38"/>
      <c r="AB113" s="38"/>
      <c r="AC113" s="38"/>
      <c r="AD113" s="38"/>
      <c r="AE113" s="38"/>
    </row>
    <row r="114" spans="1:31">
      <c r="A114" s="96"/>
      <c r="B114" s="62"/>
      <c r="C114" s="62"/>
      <c r="D114" s="62"/>
      <c r="E114" s="48"/>
      <c r="F114" s="48"/>
      <c r="G114" s="48"/>
      <c r="H114" s="48"/>
      <c r="I114" s="48"/>
      <c r="J114" s="62"/>
      <c r="K114" s="63"/>
      <c r="L114" s="48"/>
      <c r="M114" s="48"/>
      <c r="N114" s="48"/>
      <c r="O114" s="48"/>
      <c r="P114" s="62"/>
      <c r="Q114" s="48"/>
      <c r="R114" s="62"/>
      <c r="S114" s="62"/>
      <c r="T114" s="62"/>
      <c r="U114" s="38"/>
      <c r="V114" s="38"/>
      <c r="W114" s="38"/>
      <c r="X114" s="38"/>
      <c r="Y114" s="38"/>
      <c r="Z114" s="38"/>
      <c r="AA114" s="38"/>
      <c r="AB114" s="38"/>
      <c r="AC114" s="38"/>
      <c r="AD114" s="38"/>
      <c r="AE114" s="38"/>
    </row>
    <row r="115" spans="1:31">
      <c r="A115" s="96"/>
      <c r="B115" s="62"/>
      <c r="C115" s="62"/>
      <c r="D115" s="62"/>
      <c r="E115" s="48"/>
      <c r="F115" s="48"/>
      <c r="G115" s="48"/>
      <c r="H115" s="48"/>
      <c r="I115" s="48"/>
      <c r="J115" s="62"/>
      <c r="K115" s="63"/>
      <c r="L115" s="48"/>
      <c r="M115" s="48"/>
      <c r="N115" s="48"/>
      <c r="O115" s="48"/>
      <c r="P115" s="62"/>
      <c r="Q115" s="48"/>
      <c r="R115" s="62"/>
      <c r="S115" s="62"/>
      <c r="T115" s="62"/>
      <c r="U115" s="38"/>
      <c r="V115" s="38"/>
      <c r="W115" s="38"/>
      <c r="X115" s="38"/>
      <c r="Y115" s="38"/>
      <c r="Z115" s="38"/>
      <c r="AA115" s="38"/>
      <c r="AB115" s="38"/>
      <c r="AC115" s="38"/>
      <c r="AD115" s="38"/>
      <c r="AE115" s="38"/>
    </row>
    <row r="116" spans="1:31">
      <c r="A116" s="96"/>
      <c r="B116" s="62"/>
      <c r="C116" s="62"/>
      <c r="D116" s="62"/>
      <c r="E116" s="48"/>
      <c r="F116" s="48"/>
      <c r="G116" s="48"/>
      <c r="H116" s="48"/>
      <c r="I116" s="48"/>
      <c r="J116" s="62"/>
      <c r="K116" s="63"/>
      <c r="L116" s="48"/>
      <c r="M116" s="48"/>
      <c r="N116" s="48"/>
      <c r="O116" s="48"/>
      <c r="P116" s="62"/>
      <c r="Q116" s="48"/>
      <c r="R116" s="62"/>
      <c r="S116" s="62"/>
      <c r="T116" s="62"/>
      <c r="U116" s="38"/>
      <c r="V116" s="38"/>
      <c r="W116" s="38"/>
      <c r="X116" s="38"/>
      <c r="Y116" s="38"/>
      <c r="Z116" s="38"/>
      <c r="AA116" s="38"/>
      <c r="AB116" s="38"/>
      <c r="AC116" s="38"/>
      <c r="AD116" s="38"/>
      <c r="AE116" s="38"/>
    </row>
    <row r="117" spans="1:31">
      <c r="A117" s="96"/>
      <c r="B117" s="62"/>
      <c r="C117" s="62"/>
      <c r="D117" s="62"/>
      <c r="E117" s="48"/>
      <c r="F117" s="48"/>
      <c r="G117" s="48"/>
      <c r="H117" s="48"/>
      <c r="I117" s="48"/>
      <c r="J117" s="62"/>
      <c r="K117" s="63"/>
      <c r="L117" s="48"/>
      <c r="M117" s="48"/>
      <c r="N117" s="48"/>
      <c r="O117" s="48"/>
      <c r="P117" s="62"/>
      <c r="Q117" s="48"/>
      <c r="R117" s="62"/>
      <c r="S117" s="62"/>
      <c r="T117" s="62"/>
      <c r="U117" s="38"/>
      <c r="V117" s="38"/>
      <c r="W117" s="38"/>
      <c r="X117" s="38"/>
      <c r="Y117" s="38"/>
      <c r="Z117" s="38"/>
      <c r="AA117" s="38"/>
      <c r="AB117" s="38"/>
      <c r="AC117" s="38"/>
      <c r="AD117" s="38"/>
      <c r="AE117" s="38"/>
    </row>
    <row r="118" spans="1:31">
      <c r="A118" s="96"/>
      <c r="B118" s="62"/>
      <c r="C118" s="62"/>
      <c r="D118" s="62"/>
      <c r="E118" s="48"/>
      <c r="F118" s="48"/>
      <c r="G118" s="48"/>
      <c r="H118" s="48"/>
      <c r="I118" s="48"/>
      <c r="J118" s="62"/>
      <c r="K118" s="63"/>
      <c r="L118" s="48"/>
      <c r="M118" s="48"/>
      <c r="N118" s="48"/>
      <c r="O118" s="48"/>
      <c r="P118" s="62"/>
      <c r="Q118" s="48"/>
      <c r="R118" s="62"/>
      <c r="S118" s="62"/>
      <c r="T118" s="62"/>
      <c r="U118" s="38"/>
      <c r="V118" s="38"/>
      <c r="W118" s="38"/>
      <c r="X118" s="38"/>
      <c r="Y118" s="38"/>
      <c r="Z118" s="38"/>
      <c r="AA118" s="38"/>
      <c r="AB118" s="38"/>
      <c r="AC118" s="38"/>
      <c r="AD118" s="38"/>
      <c r="AE118" s="38"/>
    </row>
    <row r="119" spans="1:31">
      <c r="A119" s="96"/>
      <c r="B119" s="62"/>
      <c r="C119" s="62"/>
      <c r="D119" s="62"/>
      <c r="E119" s="48"/>
      <c r="F119" s="48"/>
      <c r="G119" s="48"/>
      <c r="H119" s="48"/>
      <c r="I119" s="48"/>
      <c r="J119" s="62"/>
      <c r="K119" s="63"/>
      <c r="L119" s="48"/>
      <c r="M119" s="48"/>
      <c r="N119" s="48"/>
      <c r="O119" s="48"/>
      <c r="P119" s="62"/>
      <c r="Q119" s="48"/>
      <c r="R119" s="62"/>
      <c r="S119" s="62"/>
      <c r="T119" s="62"/>
      <c r="U119" s="38"/>
      <c r="V119" s="38"/>
      <c r="W119" s="38"/>
      <c r="X119" s="38"/>
      <c r="Y119" s="38"/>
      <c r="Z119" s="38"/>
      <c r="AA119" s="38"/>
      <c r="AB119" s="38"/>
      <c r="AC119" s="38"/>
      <c r="AD119" s="38"/>
      <c r="AE119" s="38"/>
    </row>
    <row r="120" spans="1:31">
      <c r="A120" s="96"/>
      <c r="B120" s="62"/>
      <c r="C120" s="62"/>
      <c r="D120" s="62"/>
      <c r="E120" s="48"/>
      <c r="F120" s="48"/>
      <c r="G120" s="48"/>
      <c r="H120" s="48"/>
      <c r="I120" s="48"/>
      <c r="J120" s="62"/>
      <c r="K120" s="63"/>
      <c r="L120" s="48"/>
      <c r="M120" s="48"/>
      <c r="N120" s="48"/>
      <c r="O120" s="48"/>
      <c r="P120" s="62"/>
      <c r="Q120" s="48"/>
      <c r="R120" s="62"/>
      <c r="S120" s="62"/>
      <c r="T120" s="62"/>
      <c r="U120" s="38"/>
      <c r="V120" s="38"/>
      <c r="W120" s="38"/>
      <c r="X120" s="38"/>
      <c r="Y120" s="38"/>
      <c r="Z120" s="38"/>
      <c r="AA120" s="38"/>
      <c r="AB120" s="38"/>
      <c r="AC120" s="38"/>
      <c r="AD120" s="38"/>
      <c r="AE120" s="38"/>
    </row>
    <row r="121" spans="1:31">
      <c r="A121" s="96"/>
      <c r="B121" s="62"/>
      <c r="C121" s="62"/>
      <c r="D121" s="62"/>
      <c r="E121" s="48"/>
      <c r="F121" s="48"/>
      <c r="G121" s="48"/>
      <c r="H121" s="48"/>
      <c r="I121" s="48"/>
      <c r="J121" s="62"/>
      <c r="K121" s="63"/>
      <c r="L121" s="48"/>
      <c r="M121" s="48"/>
      <c r="N121" s="48"/>
      <c r="O121" s="48"/>
      <c r="P121" s="62"/>
      <c r="Q121" s="48"/>
      <c r="R121" s="62"/>
      <c r="S121" s="62"/>
      <c r="T121" s="62"/>
      <c r="U121" s="38"/>
      <c r="V121" s="38"/>
      <c r="W121" s="38"/>
      <c r="X121" s="38"/>
      <c r="Y121" s="38"/>
      <c r="Z121" s="38"/>
      <c r="AA121" s="38"/>
      <c r="AB121" s="38"/>
      <c r="AC121" s="38"/>
      <c r="AD121" s="38"/>
      <c r="AE121" s="38"/>
    </row>
    <row r="122" spans="1:31">
      <c r="A122" s="96"/>
      <c r="B122" s="62"/>
      <c r="C122" s="62"/>
      <c r="D122" s="62"/>
      <c r="E122" s="48"/>
      <c r="F122" s="48"/>
      <c r="G122" s="48"/>
      <c r="H122" s="48"/>
      <c r="I122" s="48"/>
      <c r="J122" s="62"/>
      <c r="K122" s="63"/>
      <c r="L122" s="48"/>
      <c r="M122" s="48"/>
      <c r="N122" s="48"/>
      <c r="O122" s="48"/>
      <c r="P122" s="62"/>
      <c r="Q122" s="48"/>
      <c r="R122" s="62"/>
      <c r="S122" s="62"/>
      <c r="T122" s="62"/>
      <c r="U122" s="38"/>
      <c r="V122" s="38"/>
      <c r="W122" s="38"/>
      <c r="X122" s="38"/>
      <c r="Y122" s="38"/>
      <c r="Z122" s="38"/>
      <c r="AA122" s="38"/>
      <c r="AB122" s="38"/>
      <c r="AC122" s="38"/>
      <c r="AD122" s="38"/>
      <c r="AE122" s="38"/>
    </row>
    <row r="123" spans="1:31">
      <c r="A123" s="96"/>
      <c r="B123" s="62"/>
      <c r="C123" s="62"/>
      <c r="D123" s="62"/>
      <c r="E123" s="48"/>
      <c r="F123" s="48"/>
      <c r="G123" s="48"/>
      <c r="H123" s="48"/>
      <c r="I123" s="48"/>
      <c r="J123" s="62"/>
      <c r="K123" s="63"/>
      <c r="L123" s="48"/>
      <c r="M123" s="48"/>
      <c r="N123" s="48"/>
      <c r="O123" s="48"/>
      <c r="P123" s="62"/>
      <c r="Q123" s="48"/>
      <c r="R123" s="62"/>
      <c r="S123" s="62"/>
      <c r="T123" s="62"/>
      <c r="U123" s="38"/>
      <c r="V123" s="38"/>
      <c r="W123" s="38"/>
      <c r="X123" s="38"/>
      <c r="Y123" s="38"/>
      <c r="Z123" s="38"/>
      <c r="AA123" s="38"/>
      <c r="AB123" s="38"/>
      <c r="AC123" s="38"/>
      <c r="AD123" s="38"/>
      <c r="AE123" s="38"/>
    </row>
    <row r="124" spans="1:31">
      <c r="A124" s="96"/>
      <c r="B124" s="62"/>
      <c r="C124" s="62"/>
      <c r="D124" s="62"/>
      <c r="E124" s="48"/>
      <c r="F124" s="48"/>
      <c r="G124" s="48"/>
      <c r="H124" s="48"/>
      <c r="I124" s="48"/>
      <c r="J124" s="62"/>
      <c r="K124" s="63"/>
      <c r="L124" s="48"/>
      <c r="M124" s="48"/>
      <c r="N124" s="48"/>
      <c r="O124" s="48"/>
      <c r="P124" s="62"/>
      <c r="Q124" s="48"/>
      <c r="R124" s="62"/>
      <c r="S124" s="62"/>
      <c r="T124" s="62"/>
      <c r="U124" s="38"/>
      <c r="V124" s="38"/>
      <c r="W124" s="38"/>
      <c r="X124" s="38"/>
      <c r="Y124" s="38"/>
      <c r="Z124" s="38"/>
      <c r="AA124" s="38"/>
      <c r="AB124" s="38"/>
      <c r="AC124" s="38"/>
      <c r="AD124" s="38"/>
      <c r="AE124" s="38"/>
    </row>
    <row r="125" spans="1:31">
      <c r="A125" s="96"/>
      <c r="B125" s="62"/>
      <c r="C125" s="62"/>
      <c r="D125" s="62"/>
      <c r="E125" s="48"/>
      <c r="F125" s="48"/>
      <c r="G125" s="48"/>
      <c r="H125" s="48"/>
      <c r="I125" s="48"/>
      <c r="J125" s="62"/>
      <c r="K125" s="63"/>
      <c r="L125" s="48"/>
      <c r="M125" s="48"/>
      <c r="N125" s="48"/>
      <c r="O125" s="48"/>
      <c r="P125" s="62"/>
      <c r="Q125" s="48"/>
      <c r="R125" s="62"/>
      <c r="S125" s="62"/>
      <c r="T125" s="62"/>
      <c r="U125" s="38"/>
      <c r="V125" s="38"/>
      <c r="W125" s="38"/>
      <c r="X125" s="38"/>
      <c r="Y125" s="38"/>
      <c r="Z125" s="38"/>
      <c r="AA125" s="38"/>
      <c r="AB125" s="38"/>
      <c r="AC125" s="38"/>
      <c r="AD125" s="38"/>
      <c r="AE125" s="38"/>
    </row>
    <row r="126" spans="1:31">
      <c r="A126" s="96"/>
      <c r="B126" s="62"/>
      <c r="C126" s="62"/>
      <c r="D126" s="62"/>
      <c r="E126" s="48"/>
      <c r="F126" s="48"/>
      <c r="G126" s="48"/>
      <c r="H126" s="48"/>
      <c r="I126" s="48"/>
      <c r="J126" s="62"/>
      <c r="K126" s="63"/>
      <c r="L126" s="48"/>
      <c r="M126" s="48"/>
      <c r="N126" s="48"/>
      <c r="O126" s="48"/>
      <c r="P126" s="62"/>
      <c r="Q126" s="48"/>
      <c r="R126" s="62"/>
      <c r="S126" s="62"/>
      <c r="T126" s="62"/>
      <c r="U126" s="38"/>
      <c r="V126" s="38"/>
      <c r="W126" s="38"/>
      <c r="X126" s="38"/>
      <c r="Y126" s="38"/>
      <c r="Z126" s="38"/>
      <c r="AA126" s="38"/>
      <c r="AB126" s="38"/>
      <c r="AC126" s="38"/>
      <c r="AD126" s="38"/>
      <c r="AE126" s="38"/>
    </row>
    <row r="127" spans="1:31">
      <c r="A127" s="96"/>
      <c r="B127" s="62"/>
      <c r="C127" s="62"/>
      <c r="D127" s="62"/>
      <c r="E127" s="48"/>
      <c r="F127" s="48"/>
      <c r="G127" s="48"/>
      <c r="H127" s="48"/>
      <c r="I127" s="48"/>
      <c r="J127" s="62"/>
      <c r="K127" s="63"/>
      <c r="L127" s="48"/>
      <c r="M127" s="48"/>
      <c r="N127" s="48"/>
      <c r="O127" s="48"/>
      <c r="P127" s="62"/>
      <c r="Q127" s="48"/>
      <c r="R127" s="62"/>
      <c r="S127" s="62"/>
      <c r="T127" s="62"/>
      <c r="U127" s="38"/>
      <c r="V127" s="38"/>
      <c r="W127" s="38"/>
      <c r="X127" s="38"/>
      <c r="Y127" s="38"/>
      <c r="Z127" s="38"/>
      <c r="AA127" s="38"/>
      <c r="AB127" s="38"/>
      <c r="AC127" s="38"/>
      <c r="AD127" s="38"/>
      <c r="AE127" s="38"/>
    </row>
    <row r="128" spans="1:31">
      <c r="A128" s="96"/>
      <c r="B128" s="62"/>
      <c r="C128" s="62"/>
      <c r="D128" s="62"/>
      <c r="E128" s="48"/>
      <c r="F128" s="48"/>
      <c r="G128" s="48"/>
      <c r="H128" s="48"/>
      <c r="I128" s="48"/>
      <c r="J128" s="62"/>
      <c r="K128" s="63"/>
      <c r="L128" s="48"/>
      <c r="M128" s="48"/>
      <c r="N128" s="48"/>
      <c r="O128" s="48"/>
      <c r="P128" s="62"/>
      <c r="Q128" s="48"/>
      <c r="R128" s="62"/>
      <c r="S128" s="62"/>
      <c r="T128" s="62"/>
      <c r="U128" s="38"/>
      <c r="V128" s="38"/>
      <c r="W128" s="38"/>
      <c r="X128" s="38"/>
      <c r="Y128" s="38"/>
      <c r="Z128" s="38"/>
      <c r="AA128" s="38"/>
      <c r="AB128" s="38"/>
      <c r="AC128" s="38"/>
      <c r="AD128" s="38"/>
      <c r="AE128" s="38"/>
    </row>
    <row r="129" spans="1:31">
      <c r="A129" s="96"/>
      <c r="B129" s="62"/>
      <c r="C129" s="62"/>
      <c r="D129" s="62"/>
      <c r="E129" s="48"/>
      <c r="F129" s="48"/>
      <c r="G129" s="48"/>
      <c r="H129" s="48"/>
      <c r="I129" s="48"/>
      <c r="J129" s="62"/>
      <c r="K129" s="63"/>
      <c r="L129" s="48"/>
      <c r="M129" s="48"/>
      <c r="N129" s="48"/>
      <c r="O129" s="48"/>
      <c r="P129" s="62"/>
      <c r="Q129" s="48"/>
      <c r="R129" s="62"/>
      <c r="S129" s="62"/>
      <c r="T129" s="62"/>
      <c r="U129" s="38"/>
      <c r="V129" s="38"/>
      <c r="W129" s="38"/>
      <c r="X129" s="38"/>
      <c r="Y129" s="38"/>
      <c r="Z129" s="38"/>
      <c r="AA129" s="38"/>
      <c r="AB129" s="38"/>
      <c r="AC129" s="38"/>
      <c r="AD129" s="38"/>
      <c r="AE129" s="38"/>
    </row>
    <row r="130" spans="1:31">
      <c r="A130" s="96"/>
      <c r="B130" s="62"/>
      <c r="C130" s="62"/>
      <c r="D130" s="62"/>
      <c r="E130" s="48"/>
      <c r="F130" s="48"/>
      <c r="G130" s="48"/>
      <c r="H130" s="48"/>
      <c r="I130" s="48"/>
      <c r="J130" s="62"/>
      <c r="K130" s="63"/>
      <c r="L130" s="48"/>
      <c r="M130" s="48"/>
      <c r="N130" s="48"/>
      <c r="O130" s="48"/>
      <c r="P130" s="62"/>
      <c r="Q130" s="48"/>
      <c r="R130" s="62"/>
      <c r="S130" s="62"/>
      <c r="T130" s="62"/>
      <c r="U130" s="38"/>
      <c r="V130" s="38"/>
      <c r="W130" s="38"/>
      <c r="X130" s="38"/>
      <c r="Y130" s="38"/>
      <c r="Z130" s="38"/>
      <c r="AA130" s="38"/>
      <c r="AB130" s="38"/>
      <c r="AC130" s="38"/>
      <c r="AD130" s="38"/>
      <c r="AE130" s="38"/>
    </row>
    <row r="131" spans="1:31">
      <c r="A131" s="96"/>
      <c r="B131" s="62"/>
      <c r="C131" s="62"/>
      <c r="D131" s="62"/>
      <c r="E131" s="48"/>
      <c r="F131" s="48"/>
      <c r="G131" s="48"/>
      <c r="H131" s="48"/>
      <c r="I131" s="48"/>
      <c r="J131" s="62"/>
      <c r="K131" s="63"/>
      <c r="L131" s="48"/>
      <c r="M131" s="48"/>
      <c r="N131" s="48"/>
      <c r="O131" s="48"/>
      <c r="P131" s="62"/>
      <c r="Q131" s="48"/>
      <c r="R131" s="62"/>
      <c r="S131" s="62"/>
      <c r="T131" s="62"/>
      <c r="U131" s="38"/>
      <c r="V131" s="38"/>
      <c r="W131" s="38"/>
      <c r="X131" s="38"/>
      <c r="Y131" s="38"/>
      <c r="Z131" s="38"/>
      <c r="AA131" s="38"/>
      <c r="AB131" s="38"/>
      <c r="AC131" s="38"/>
      <c r="AD131" s="38"/>
      <c r="AE131" s="38"/>
    </row>
    <row r="132" spans="1:31">
      <c r="A132" s="96"/>
      <c r="B132" s="62"/>
      <c r="C132" s="62"/>
      <c r="D132" s="62"/>
      <c r="E132" s="48"/>
      <c r="F132" s="48"/>
      <c r="G132" s="48"/>
      <c r="H132" s="48"/>
      <c r="I132" s="48"/>
      <c r="J132" s="62"/>
      <c r="K132" s="63"/>
      <c r="L132" s="48"/>
      <c r="M132" s="48"/>
      <c r="N132" s="48"/>
      <c r="O132" s="48"/>
      <c r="P132" s="62"/>
      <c r="Q132" s="48"/>
      <c r="R132" s="62"/>
      <c r="S132" s="62"/>
      <c r="T132" s="62"/>
      <c r="U132" s="38"/>
      <c r="V132" s="38"/>
      <c r="W132" s="38"/>
      <c r="X132" s="38"/>
      <c r="Y132" s="38"/>
      <c r="Z132" s="38"/>
      <c r="AA132" s="38"/>
      <c r="AB132" s="38"/>
      <c r="AC132" s="38"/>
      <c r="AD132" s="38"/>
      <c r="AE132" s="38"/>
    </row>
    <row r="133" spans="1:31">
      <c r="A133" s="96"/>
      <c r="B133" s="62"/>
      <c r="C133" s="62"/>
      <c r="D133" s="62"/>
      <c r="E133" s="48"/>
      <c r="F133" s="48"/>
      <c r="G133" s="48"/>
      <c r="H133" s="48"/>
      <c r="I133" s="48"/>
      <c r="J133" s="62"/>
      <c r="K133" s="63"/>
      <c r="L133" s="48"/>
      <c r="M133" s="48"/>
      <c r="N133" s="48"/>
      <c r="O133" s="48"/>
      <c r="P133" s="62"/>
      <c r="Q133" s="48"/>
      <c r="R133" s="62"/>
      <c r="S133" s="62"/>
      <c r="T133" s="62"/>
      <c r="U133" s="38"/>
      <c r="V133" s="38"/>
      <c r="W133" s="38"/>
      <c r="X133" s="38"/>
      <c r="Y133" s="38"/>
      <c r="Z133" s="38"/>
      <c r="AA133" s="38"/>
      <c r="AB133" s="38"/>
      <c r="AC133" s="38"/>
      <c r="AD133" s="38"/>
      <c r="AE133" s="38"/>
    </row>
    <row r="134" spans="1:31">
      <c r="A134" s="96"/>
      <c r="B134" s="62"/>
      <c r="C134" s="62"/>
      <c r="D134" s="62"/>
      <c r="E134" s="48"/>
      <c r="F134" s="48"/>
      <c r="G134" s="48"/>
      <c r="H134" s="48"/>
      <c r="I134" s="48"/>
      <c r="J134" s="62"/>
      <c r="K134" s="63"/>
      <c r="L134" s="48"/>
      <c r="M134" s="48"/>
      <c r="N134" s="48"/>
      <c r="O134" s="48"/>
      <c r="P134" s="62"/>
      <c r="Q134" s="48"/>
      <c r="R134" s="62"/>
      <c r="S134" s="62"/>
      <c r="T134" s="62"/>
      <c r="U134" s="38"/>
      <c r="V134" s="38"/>
      <c r="W134" s="38"/>
      <c r="X134" s="38"/>
      <c r="Y134" s="38"/>
      <c r="Z134" s="38"/>
      <c r="AA134" s="38"/>
      <c r="AB134" s="38"/>
      <c r="AC134" s="38"/>
      <c r="AD134" s="38"/>
      <c r="AE134" s="38"/>
    </row>
    <row r="135" spans="1:31">
      <c r="A135" s="96"/>
      <c r="B135" s="62"/>
      <c r="C135" s="62"/>
      <c r="D135" s="62"/>
      <c r="E135" s="48"/>
      <c r="F135" s="48"/>
      <c r="G135" s="48"/>
      <c r="H135" s="48"/>
      <c r="I135" s="48"/>
      <c r="J135" s="62"/>
      <c r="K135" s="63"/>
      <c r="L135" s="48"/>
      <c r="M135" s="48"/>
      <c r="N135" s="48"/>
      <c r="O135" s="48"/>
      <c r="P135" s="62"/>
      <c r="Q135" s="48"/>
      <c r="R135" s="62"/>
      <c r="S135" s="62"/>
      <c r="T135" s="62"/>
      <c r="U135" s="38"/>
      <c r="V135" s="38"/>
      <c r="W135" s="38"/>
      <c r="X135" s="38"/>
      <c r="Y135" s="38"/>
      <c r="Z135" s="38"/>
      <c r="AA135" s="38"/>
      <c r="AB135" s="38"/>
      <c r="AC135" s="38"/>
      <c r="AD135" s="38"/>
      <c r="AE135" s="38"/>
    </row>
    <row r="136" spans="1:31">
      <c r="A136" s="96"/>
      <c r="B136" s="62"/>
      <c r="C136" s="62"/>
      <c r="D136" s="62"/>
      <c r="E136" s="48"/>
      <c r="F136" s="48"/>
      <c r="G136" s="48"/>
      <c r="H136" s="48"/>
      <c r="I136" s="48"/>
      <c r="J136" s="62"/>
      <c r="K136" s="63"/>
      <c r="L136" s="48"/>
      <c r="M136" s="48"/>
      <c r="N136" s="48"/>
      <c r="O136" s="48"/>
      <c r="P136" s="62"/>
      <c r="Q136" s="48"/>
      <c r="R136" s="62"/>
      <c r="S136" s="62"/>
      <c r="T136" s="62"/>
      <c r="U136" s="38"/>
      <c r="V136" s="38"/>
      <c r="W136" s="38"/>
      <c r="X136" s="38"/>
      <c r="Y136" s="38"/>
      <c r="Z136" s="38"/>
      <c r="AA136" s="38"/>
      <c r="AB136" s="38"/>
      <c r="AC136" s="38"/>
      <c r="AD136" s="38"/>
      <c r="AE136" s="38"/>
    </row>
    <row r="137" spans="1:31">
      <c r="A137" s="96"/>
      <c r="B137" s="62"/>
      <c r="C137" s="62"/>
      <c r="D137" s="62"/>
      <c r="E137" s="48"/>
      <c r="F137" s="48"/>
      <c r="G137" s="48"/>
      <c r="H137" s="48"/>
      <c r="I137" s="48"/>
      <c r="J137" s="62"/>
      <c r="K137" s="63"/>
      <c r="L137" s="48"/>
      <c r="M137" s="48"/>
      <c r="N137" s="48"/>
      <c r="O137" s="48"/>
      <c r="P137" s="62"/>
      <c r="Q137" s="48"/>
      <c r="R137" s="62"/>
      <c r="S137" s="62"/>
      <c r="T137" s="62"/>
      <c r="U137" s="38"/>
      <c r="V137" s="38"/>
      <c r="W137" s="38"/>
      <c r="X137" s="38"/>
      <c r="Y137" s="38"/>
      <c r="Z137" s="38"/>
      <c r="AA137" s="38"/>
      <c r="AB137" s="38"/>
      <c r="AC137" s="38"/>
      <c r="AD137" s="38"/>
      <c r="AE137" s="38"/>
    </row>
    <row r="138" spans="1:31">
      <c r="A138" s="96"/>
      <c r="B138" s="62"/>
      <c r="C138" s="62"/>
      <c r="D138" s="62"/>
      <c r="E138" s="48"/>
      <c r="F138" s="48"/>
      <c r="G138" s="48"/>
      <c r="H138" s="48"/>
      <c r="I138" s="48"/>
      <c r="J138" s="62"/>
      <c r="K138" s="63"/>
      <c r="L138" s="48"/>
      <c r="M138" s="48"/>
      <c r="N138" s="48"/>
      <c r="O138" s="48"/>
      <c r="P138" s="62"/>
      <c r="Q138" s="48"/>
      <c r="R138" s="62"/>
      <c r="S138" s="62"/>
      <c r="T138" s="62"/>
      <c r="U138" s="38"/>
      <c r="V138" s="38"/>
      <c r="W138" s="38"/>
      <c r="X138" s="38"/>
      <c r="Y138" s="38"/>
      <c r="Z138" s="38"/>
      <c r="AA138" s="38"/>
      <c r="AB138" s="38"/>
      <c r="AC138" s="38"/>
      <c r="AD138" s="38"/>
      <c r="AE138" s="38"/>
    </row>
    <row r="139" spans="1:31">
      <c r="A139" s="96"/>
      <c r="B139" s="62"/>
      <c r="C139" s="62"/>
      <c r="D139" s="62"/>
      <c r="E139" s="48"/>
      <c r="F139" s="48"/>
      <c r="G139" s="48"/>
      <c r="H139" s="48"/>
      <c r="I139" s="48"/>
      <c r="J139" s="62"/>
      <c r="K139" s="63"/>
      <c r="L139" s="48"/>
      <c r="M139" s="48"/>
      <c r="N139" s="48"/>
      <c r="O139" s="48"/>
      <c r="P139" s="62"/>
      <c r="Q139" s="48"/>
      <c r="R139" s="62"/>
      <c r="S139" s="62"/>
      <c r="T139" s="62"/>
      <c r="U139" s="38"/>
      <c r="V139" s="38"/>
      <c r="W139" s="38"/>
      <c r="X139" s="38"/>
      <c r="Y139" s="38"/>
      <c r="Z139" s="38"/>
      <c r="AA139" s="38"/>
      <c r="AB139" s="38"/>
      <c r="AC139" s="38"/>
      <c r="AD139" s="38"/>
      <c r="AE139" s="38"/>
    </row>
    <row r="140" spans="1:31">
      <c r="A140" s="96"/>
      <c r="B140" s="62"/>
      <c r="C140" s="62"/>
      <c r="D140" s="62"/>
      <c r="E140" s="48"/>
      <c r="F140" s="48"/>
      <c r="G140" s="48"/>
      <c r="H140" s="48"/>
      <c r="I140" s="48"/>
      <c r="J140" s="62"/>
      <c r="K140" s="63"/>
      <c r="L140" s="48"/>
      <c r="M140" s="48"/>
      <c r="N140" s="48"/>
      <c r="O140" s="48"/>
      <c r="P140" s="62"/>
      <c r="Q140" s="48"/>
      <c r="R140" s="62"/>
      <c r="S140" s="62"/>
      <c r="T140" s="62"/>
      <c r="U140" s="38"/>
      <c r="V140" s="38"/>
      <c r="W140" s="38"/>
      <c r="X140" s="38"/>
      <c r="Y140" s="38"/>
      <c r="Z140" s="38"/>
      <c r="AA140" s="38"/>
      <c r="AB140" s="38"/>
      <c r="AC140" s="38"/>
      <c r="AD140" s="38"/>
      <c r="AE140" s="38"/>
    </row>
    <row r="141" spans="1:31">
      <c r="A141" s="96"/>
      <c r="B141" s="62"/>
      <c r="C141" s="62"/>
      <c r="D141" s="62"/>
      <c r="E141" s="48"/>
      <c r="F141" s="48"/>
      <c r="G141" s="48"/>
      <c r="H141" s="48"/>
      <c r="I141" s="48"/>
      <c r="J141" s="62"/>
      <c r="K141" s="63"/>
      <c r="L141" s="48"/>
      <c r="M141" s="48"/>
      <c r="N141" s="48"/>
      <c r="O141" s="48"/>
      <c r="P141" s="62"/>
      <c r="Q141" s="48"/>
      <c r="R141" s="62"/>
      <c r="S141" s="62"/>
      <c r="T141" s="62"/>
      <c r="U141" s="38"/>
      <c r="V141" s="38"/>
      <c r="W141" s="38"/>
      <c r="X141" s="38"/>
      <c r="Y141" s="38"/>
      <c r="Z141" s="38"/>
      <c r="AA141" s="38"/>
      <c r="AB141" s="38"/>
      <c r="AC141" s="38"/>
      <c r="AD141" s="38"/>
      <c r="AE141" s="38"/>
    </row>
    <row r="142" spans="1:31">
      <c r="A142" s="96"/>
      <c r="B142" s="62"/>
      <c r="C142" s="62"/>
      <c r="D142" s="62"/>
      <c r="E142" s="48"/>
      <c r="F142" s="48"/>
      <c r="G142" s="48"/>
      <c r="H142" s="48"/>
      <c r="I142" s="48"/>
      <c r="J142" s="62"/>
      <c r="K142" s="63"/>
      <c r="L142" s="48"/>
      <c r="M142" s="48"/>
      <c r="N142" s="48"/>
      <c r="O142" s="48"/>
      <c r="P142" s="62"/>
      <c r="Q142" s="48"/>
      <c r="R142" s="62"/>
      <c r="S142" s="62"/>
      <c r="T142" s="62"/>
      <c r="U142" s="38"/>
      <c r="V142" s="38"/>
      <c r="W142" s="38"/>
      <c r="X142" s="38"/>
      <c r="Y142" s="38"/>
      <c r="Z142" s="38"/>
      <c r="AA142" s="38"/>
      <c r="AB142" s="38"/>
      <c r="AC142" s="38"/>
      <c r="AD142" s="38"/>
      <c r="AE142" s="38"/>
    </row>
    <row r="143" spans="1:31">
      <c r="A143" s="96"/>
      <c r="B143" s="62"/>
      <c r="C143" s="62"/>
      <c r="D143" s="62"/>
      <c r="E143" s="48"/>
      <c r="F143" s="48"/>
      <c r="G143" s="48"/>
      <c r="H143" s="48"/>
      <c r="I143" s="48"/>
      <c r="J143" s="62"/>
      <c r="K143" s="63"/>
      <c r="L143" s="48"/>
      <c r="M143" s="48"/>
      <c r="N143" s="48"/>
      <c r="O143" s="48"/>
      <c r="P143" s="62"/>
      <c r="Q143" s="48"/>
      <c r="R143" s="62"/>
      <c r="S143" s="62"/>
      <c r="T143" s="62"/>
      <c r="U143" s="38"/>
      <c r="V143" s="38"/>
      <c r="W143" s="38"/>
      <c r="X143" s="38"/>
      <c r="Y143" s="38"/>
      <c r="Z143" s="38"/>
      <c r="AA143" s="38"/>
      <c r="AB143" s="38"/>
      <c r="AC143" s="38"/>
      <c r="AD143" s="38"/>
      <c r="AE143" s="38"/>
    </row>
    <row r="144" spans="1:31">
      <c r="A144" s="96"/>
      <c r="B144" s="62"/>
      <c r="C144" s="62"/>
      <c r="D144" s="62"/>
      <c r="E144" s="48"/>
      <c r="F144" s="48"/>
      <c r="G144" s="48"/>
      <c r="H144" s="48"/>
      <c r="I144" s="48"/>
      <c r="J144" s="62"/>
      <c r="K144" s="63"/>
      <c r="L144" s="48"/>
      <c r="M144" s="48"/>
      <c r="N144" s="48"/>
      <c r="O144" s="48"/>
      <c r="P144" s="62"/>
      <c r="Q144" s="48"/>
      <c r="R144" s="62"/>
      <c r="S144" s="62"/>
      <c r="T144" s="62"/>
      <c r="U144" s="38"/>
      <c r="V144" s="38"/>
      <c r="W144" s="38"/>
      <c r="X144" s="38"/>
      <c r="Y144" s="38"/>
      <c r="Z144" s="38"/>
      <c r="AA144" s="38"/>
      <c r="AB144" s="38"/>
      <c r="AC144" s="38"/>
      <c r="AD144" s="38"/>
      <c r="AE144" s="38"/>
    </row>
    <row r="145" spans="1:31">
      <c r="A145" s="96"/>
      <c r="B145" s="62"/>
      <c r="C145" s="62"/>
      <c r="D145" s="62"/>
      <c r="E145" s="48"/>
      <c r="F145" s="48"/>
      <c r="G145" s="48"/>
      <c r="H145" s="48"/>
      <c r="I145" s="48"/>
      <c r="J145" s="62"/>
      <c r="K145" s="63"/>
      <c r="L145" s="48"/>
      <c r="M145" s="48"/>
      <c r="N145" s="48"/>
      <c r="O145" s="48"/>
      <c r="P145" s="62"/>
      <c r="Q145" s="48"/>
      <c r="R145" s="62"/>
      <c r="S145" s="62"/>
      <c r="T145" s="62"/>
      <c r="U145" s="38"/>
      <c r="V145" s="38"/>
      <c r="W145" s="38"/>
      <c r="X145" s="38"/>
      <c r="Y145" s="38"/>
      <c r="Z145" s="38"/>
      <c r="AA145" s="38"/>
      <c r="AB145" s="38"/>
      <c r="AC145" s="38"/>
      <c r="AD145" s="38"/>
      <c r="AE145" s="38"/>
    </row>
    <row r="146" spans="1:31">
      <c r="A146" s="96"/>
      <c r="B146" s="62"/>
      <c r="C146" s="62"/>
      <c r="D146" s="62"/>
      <c r="E146" s="48"/>
      <c r="F146" s="48"/>
      <c r="G146" s="48"/>
      <c r="H146" s="48"/>
      <c r="I146" s="48"/>
      <c r="J146" s="62"/>
      <c r="K146" s="63"/>
      <c r="L146" s="48"/>
      <c r="M146" s="48"/>
      <c r="N146" s="48"/>
      <c r="O146" s="48"/>
      <c r="P146" s="62"/>
      <c r="Q146" s="48"/>
      <c r="R146" s="62"/>
      <c r="S146" s="62"/>
      <c r="T146" s="62"/>
      <c r="U146" s="38"/>
      <c r="V146" s="38"/>
      <c r="W146" s="38"/>
      <c r="X146" s="38"/>
      <c r="Y146" s="38"/>
      <c r="Z146" s="38"/>
      <c r="AA146" s="38"/>
      <c r="AB146" s="38"/>
      <c r="AC146" s="38"/>
      <c r="AD146" s="38"/>
      <c r="AE146" s="38"/>
    </row>
    <row r="147" spans="1:31">
      <c r="A147" s="96"/>
      <c r="B147" s="62"/>
      <c r="C147" s="62"/>
      <c r="D147" s="62"/>
      <c r="E147" s="48"/>
      <c r="F147" s="48"/>
      <c r="G147" s="48"/>
      <c r="H147" s="48"/>
      <c r="I147" s="48"/>
      <c r="J147" s="62"/>
      <c r="K147" s="63"/>
      <c r="L147" s="48"/>
      <c r="M147" s="48"/>
      <c r="N147" s="48"/>
      <c r="O147" s="48"/>
      <c r="P147" s="62"/>
      <c r="Q147" s="48"/>
      <c r="R147" s="62"/>
      <c r="S147" s="62"/>
      <c r="T147" s="62"/>
      <c r="U147" s="38"/>
      <c r="V147" s="38"/>
      <c r="W147" s="38"/>
      <c r="X147" s="38"/>
      <c r="Y147" s="38"/>
      <c r="Z147" s="38"/>
      <c r="AA147" s="38"/>
      <c r="AB147" s="38"/>
      <c r="AC147" s="38"/>
      <c r="AD147" s="38"/>
      <c r="AE147" s="38"/>
    </row>
    <row r="148" spans="1:31">
      <c r="A148" s="96"/>
      <c r="B148" s="62"/>
      <c r="C148" s="62"/>
      <c r="D148" s="62"/>
      <c r="E148" s="48"/>
      <c r="F148" s="48"/>
      <c r="G148" s="48"/>
      <c r="H148" s="48"/>
      <c r="I148" s="48"/>
      <c r="J148" s="62"/>
      <c r="K148" s="63"/>
      <c r="L148" s="48"/>
      <c r="M148" s="48"/>
      <c r="N148" s="48"/>
      <c r="O148" s="48"/>
      <c r="P148" s="62"/>
      <c r="Q148" s="48"/>
      <c r="R148" s="62"/>
      <c r="S148" s="62"/>
      <c r="T148" s="62"/>
      <c r="U148" s="38"/>
      <c r="V148" s="38"/>
      <c r="W148" s="38"/>
      <c r="X148" s="38"/>
      <c r="Y148" s="38"/>
      <c r="Z148" s="38"/>
      <c r="AA148" s="38"/>
      <c r="AB148" s="38"/>
      <c r="AC148" s="38"/>
      <c r="AD148" s="38"/>
      <c r="AE148" s="38"/>
    </row>
    <row r="149" spans="1:31">
      <c r="A149" s="96"/>
      <c r="B149" s="62"/>
      <c r="C149" s="62"/>
      <c r="D149" s="62"/>
      <c r="E149" s="48"/>
      <c r="F149" s="48"/>
      <c r="G149" s="48"/>
      <c r="H149" s="48"/>
      <c r="I149" s="48"/>
      <c r="J149" s="62"/>
      <c r="K149" s="63"/>
      <c r="L149" s="48"/>
      <c r="M149" s="48"/>
      <c r="N149" s="48"/>
      <c r="O149" s="48"/>
      <c r="P149" s="62"/>
      <c r="Q149" s="48"/>
      <c r="R149" s="62"/>
      <c r="S149" s="62"/>
      <c r="T149" s="62"/>
      <c r="U149" s="38"/>
      <c r="V149" s="38"/>
      <c r="W149" s="38"/>
      <c r="X149" s="38"/>
      <c r="Y149" s="38"/>
      <c r="Z149" s="38"/>
      <c r="AA149" s="38"/>
      <c r="AB149" s="38"/>
      <c r="AC149" s="38"/>
      <c r="AD149" s="38"/>
      <c r="AE149" s="38"/>
    </row>
    <row r="150" spans="1:31">
      <c r="A150" s="96"/>
      <c r="B150" s="62"/>
      <c r="C150" s="62"/>
      <c r="D150" s="62"/>
      <c r="E150" s="48"/>
      <c r="F150" s="48"/>
      <c r="G150" s="48"/>
      <c r="H150" s="48"/>
      <c r="I150" s="48"/>
      <c r="J150" s="62"/>
      <c r="K150" s="63"/>
      <c r="L150" s="48"/>
      <c r="M150" s="48"/>
      <c r="N150" s="48"/>
      <c r="O150" s="48"/>
      <c r="P150" s="62"/>
      <c r="Q150" s="48"/>
      <c r="R150" s="62"/>
      <c r="S150" s="62"/>
      <c r="T150" s="62"/>
      <c r="U150" s="38"/>
      <c r="V150" s="38"/>
      <c r="W150" s="38"/>
      <c r="X150" s="38"/>
      <c r="Y150" s="38"/>
      <c r="Z150" s="38"/>
      <c r="AA150" s="38"/>
      <c r="AB150" s="38"/>
      <c r="AC150" s="38"/>
      <c r="AD150" s="38"/>
      <c r="AE150" s="38"/>
    </row>
    <row r="151" spans="1:31">
      <c r="A151" s="96"/>
      <c r="B151" s="62"/>
      <c r="C151" s="62"/>
      <c r="D151" s="62"/>
      <c r="E151" s="48"/>
      <c r="F151" s="48"/>
      <c r="G151" s="48"/>
      <c r="H151" s="48"/>
      <c r="I151" s="48"/>
      <c r="J151" s="62"/>
      <c r="K151" s="63"/>
      <c r="L151" s="48"/>
      <c r="M151" s="48"/>
      <c r="N151" s="48"/>
      <c r="O151" s="48"/>
      <c r="P151" s="62"/>
      <c r="Q151" s="48"/>
      <c r="R151" s="62"/>
      <c r="S151" s="62"/>
      <c r="T151" s="62"/>
      <c r="U151" s="38"/>
      <c r="V151" s="38"/>
      <c r="W151" s="38"/>
      <c r="X151" s="38"/>
      <c r="Y151" s="38"/>
      <c r="Z151" s="38"/>
      <c r="AA151" s="38"/>
      <c r="AB151" s="38"/>
      <c r="AC151" s="38"/>
      <c r="AD151" s="38"/>
      <c r="AE151" s="38"/>
    </row>
    <row r="152" spans="1:31">
      <c r="A152" s="96"/>
      <c r="B152" s="62"/>
      <c r="C152" s="62"/>
      <c r="D152" s="62"/>
      <c r="E152" s="48"/>
      <c r="F152" s="48"/>
      <c r="G152" s="48"/>
      <c r="H152" s="48"/>
      <c r="I152" s="48"/>
      <c r="J152" s="62"/>
      <c r="K152" s="63"/>
      <c r="L152" s="48"/>
      <c r="M152" s="48"/>
      <c r="N152" s="48"/>
      <c r="O152" s="48"/>
      <c r="P152" s="62"/>
      <c r="Q152" s="48"/>
      <c r="R152" s="62"/>
      <c r="S152" s="62"/>
      <c r="T152" s="62"/>
      <c r="U152" s="38"/>
      <c r="V152" s="38"/>
      <c r="W152" s="38"/>
      <c r="X152" s="38"/>
      <c r="Y152" s="38"/>
      <c r="Z152" s="38"/>
      <c r="AA152" s="38"/>
      <c r="AB152" s="38"/>
      <c r="AC152" s="38"/>
      <c r="AD152" s="38"/>
      <c r="AE152" s="38"/>
    </row>
    <row r="153" spans="1:31">
      <c r="A153" s="96"/>
      <c r="B153" s="62"/>
      <c r="C153" s="62"/>
      <c r="D153" s="62"/>
      <c r="E153" s="48"/>
      <c r="F153" s="48"/>
      <c r="G153" s="48"/>
      <c r="H153" s="48"/>
      <c r="I153" s="48"/>
      <c r="J153" s="62"/>
      <c r="K153" s="63"/>
      <c r="L153" s="48"/>
      <c r="M153" s="48"/>
      <c r="N153" s="48"/>
      <c r="O153" s="48"/>
      <c r="P153" s="62"/>
      <c r="Q153" s="48"/>
      <c r="R153" s="62"/>
      <c r="S153" s="62"/>
      <c r="T153" s="62"/>
      <c r="U153" s="38"/>
      <c r="V153" s="38"/>
      <c r="W153" s="38"/>
      <c r="X153" s="38"/>
      <c r="Y153" s="38"/>
      <c r="Z153" s="38"/>
      <c r="AA153" s="38"/>
      <c r="AB153" s="38"/>
      <c r="AC153" s="38"/>
      <c r="AD153" s="38"/>
      <c r="AE153" s="38"/>
    </row>
    <row r="154" spans="1:31">
      <c r="A154" s="96"/>
      <c r="B154" s="62"/>
      <c r="C154" s="62"/>
      <c r="D154" s="62"/>
      <c r="E154" s="48"/>
      <c r="F154" s="48"/>
      <c r="G154" s="48"/>
      <c r="H154" s="48"/>
      <c r="I154" s="48"/>
      <c r="J154" s="62"/>
      <c r="K154" s="63"/>
      <c r="L154" s="48"/>
      <c r="M154" s="48"/>
      <c r="N154" s="48"/>
      <c r="O154" s="48"/>
      <c r="P154" s="62"/>
      <c r="Q154" s="48"/>
      <c r="R154" s="62"/>
      <c r="S154" s="62"/>
      <c r="T154" s="62"/>
      <c r="U154" s="38"/>
      <c r="V154" s="38"/>
      <c r="W154" s="38"/>
      <c r="X154" s="38"/>
      <c r="Y154" s="38"/>
      <c r="Z154" s="38"/>
      <c r="AA154" s="38"/>
      <c r="AB154" s="38"/>
      <c r="AC154" s="38"/>
      <c r="AD154" s="38"/>
      <c r="AE154" s="38"/>
    </row>
    <row r="155" spans="1:31">
      <c r="A155" s="96"/>
      <c r="B155" s="62"/>
      <c r="C155" s="62"/>
      <c r="D155" s="62"/>
      <c r="E155" s="48"/>
      <c r="F155" s="48"/>
      <c r="G155" s="48"/>
      <c r="H155" s="48"/>
      <c r="I155" s="48"/>
      <c r="J155" s="62"/>
      <c r="K155" s="63"/>
      <c r="L155" s="48"/>
      <c r="M155" s="48"/>
      <c r="N155" s="48"/>
      <c r="O155" s="48"/>
      <c r="P155" s="62"/>
      <c r="Q155" s="48"/>
      <c r="R155" s="62"/>
      <c r="S155" s="62"/>
      <c r="T155" s="62"/>
      <c r="U155" s="38"/>
      <c r="V155" s="38"/>
      <c r="W155" s="38"/>
      <c r="X155" s="38"/>
      <c r="Y155" s="38"/>
      <c r="Z155" s="38"/>
      <c r="AA155" s="38"/>
      <c r="AB155" s="38"/>
      <c r="AC155" s="38"/>
      <c r="AD155" s="38"/>
      <c r="AE155" s="38"/>
    </row>
    <row r="156" spans="1:31">
      <c r="A156" s="96"/>
      <c r="B156" s="62"/>
      <c r="C156" s="62"/>
      <c r="D156" s="62"/>
      <c r="E156" s="48"/>
      <c r="F156" s="48"/>
      <c r="G156" s="48"/>
      <c r="H156" s="48"/>
      <c r="I156" s="48"/>
      <c r="J156" s="62"/>
      <c r="K156" s="63"/>
      <c r="L156" s="48"/>
      <c r="M156" s="48"/>
      <c r="N156" s="48"/>
      <c r="O156" s="48"/>
      <c r="P156" s="62"/>
      <c r="Q156" s="48"/>
      <c r="R156" s="62"/>
      <c r="S156" s="62"/>
      <c r="T156" s="62"/>
      <c r="U156" s="38"/>
      <c r="V156" s="38"/>
      <c r="W156" s="38"/>
      <c r="X156" s="38"/>
      <c r="Y156" s="38"/>
      <c r="Z156" s="38"/>
      <c r="AA156" s="38"/>
      <c r="AB156" s="38"/>
      <c r="AC156" s="38"/>
      <c r="AD156" s="38"/>
      <c r="AE156" s="38"/>
    </row>
    <row r="157" spans="1:31">
      <c r="A157" s="96"/>
      <c r="B157" s="62"/>
      <c r="C157" s="62"/>
      <c r="D157" s="62"/>
      <c r="E157" s="48"/>
      <c r="F157" s="48"/>
      <c r="G157" s="48"/>
      <c r="H157" s="48"/>
      <c r="I157" s="48"/>
      <c r="J157" s="62"/>
      <c r="K157" s="63"/>
      <c r="L157" s="48"/>
      <c r="M157" s="48"/>
      <c r="N157" s="48"/>
      <c r="O157" s="48"/>
      <c r="P157" s="62"/>
      <c r="Q157" s="48"/>
      <c r="R157" s="62"/>
      <c r="S157" s="62"/>
      <c r="T157" s="62"/>
      <c r="U157" s="38"/>
      <c r="V157" s="38"/>
      <c r="W157" s="38"/>
      <c r="X157" s="38"/>
      <c r="Y157" s="38"/>
      <c r="Z157" s="38"/>
      <c r="AA157" s="38"/>
      <c r="AB157" s="38"/>
      <c r="AC157" s="38"/>
      <c r="AD157" s="38"/>
      <c r="AE157" s="38"/>
    </row>
    <row r="158" spans="1:31">
      <c r="A158" s="96"/>
      <c r="B158" s="62"/>
      <c r="C158" s="62"/>
      <c r="D158" s="62"/>
      <c r="E158" s="48"/>
      <c r="F158" s="48"/>
      <c r="G158" s="48"/>
      <c r="H158" s="48"/>
      <c r="I158" s="48"/>
      <c r="J158" s="62"/>
      <c r="K158" s="63"/>
      <c r="L158" s="48"/>
      <c r="M158" s="48"/>
      <c r="N158" s="48"/>
      <c r="O158" s="48"/>
      <c r="P158" s="62"/>
      <c r="Q158" s="48"/>
      <c r="R158" s="62"/>
      <c r="S158" s="62"/>
      <c r="T158" s="62"/>
      <c r="U158" s="38"/>
      <c r="V158" s="38"/>
      <c r="W158" s="38"/>
      <c r="X158" s="38"/>
      <c r="Y158" s="38"/>
      <c r="Z158" s="38"/>
      <c r="AA158" s="38"/>
      <c r="AB158" s="38"/>
      <c r="AC158" s="38"/>
      <c r="AD158" s="38"/>
      <c r="AE158" s="38"/>
    </row>
    <row r="159" spans="1:31">
      <c r="A159" s="96"/>
      <c r="B159" s="62"/>
      <c r="C159" s="62"/>
      <c r="D159" s="62"/>
      <c r="E159" s="48"/>
      <c r="F159" s="48"/>
      <c r="G159" s="48"/>
      <c r="H159" s="48"/>
      <c r="I159" s="48"/>
      <c r="J159" s="62"/>
      <c r="K159" s="63"/>
      <c r="L159" s="48"/>
      <c r="M159" s="48"/>
      <c r="N159" s="48"/>
      <c r="O159" s="48"/>
      <c r="P159" s="62"/>
      <c r="Q159" s="48"/>
      <c r="R159" s="62"/>
      <c r="S159" s="62"/>
      <c r="T159" s="62"/>
      <c r="U159" s="38"/>
      <c r="V159" s="38"/>
      <c r="W159" s="38"/>
      <c r="X159" s="38"/>
      <c r="Y159" s="38"/>
      <c r="Z159" s="38"/>
      <c r="AA159" s="38"/>
      <c r="AB159" s="38"/>
      <c r="AC159" s="38"/>
      <c r="AD159" s="38"/>
      <c r="AE159" s="38"/>
    </row>
    <row r="160" spans="1:31">
      <c r="A160" s="96"/>
      <c r="B160" s="62"/>
      <c r="C160" s="62"/>
      <c r="D160" s="62"/>
      <c r="E160" s="48"/>
      <c r="F160" s="48"/>
      <c r="G160" s="48"/>
      <c r="H160" s="48"/>
      <c r="I160" s="48"/>
      <c r="J160" s="62"/>
      <c r="K160" s="63"/>
      <c r="L160" s="48"/>
      <c r="M160" s="48"/>
      <c r="N160" s="48"/>
      <c r="O160" s="48"/>
      <c r="P160" s="62"/>
      <c r="Q160" s="48"/>
      <c r="R160" s="62"/>
      <c r="S160" s="62"/>
      <c r="T160" s="62"/>
      <c r="U160" s="38"/>
      <c r="V160" s="38"/>
      <c r="W160" s="38"/>
      <c r="X160" s="38"/>
      <c r="Y160" s="38"/>
      <c r="Z160" s="38"/>
      <c r="AA160" s="38"/>
      <c r="AB160" s="38"/>
      <c r="AC160" s="38"/>
      <c r="AD160" s="38"/>
      <c r="AE160" s="38"/>
    </row>
    <row r="161" spans="1:31">
      <c r="A161" s="96"/>
      <c r="B161" s="62"/>
      <c r="C161" s="62"/>
      <c r="D161" s="62"/>
      <c r="E161" s="48"/>
      <c r="F161" s="48"/>
      <c r="G161" s="48"/>
      <c r="H161" s="48"/>
      <c r="I161" s="48"/>
      <c r="J161" s="62"/>
      <c r="K161" s="63"/>
      <c r="L161" s="48"/>
      <c r="M161" s="48"/>
      <c r="N161" s="48"/>
      <c r="O161" s="48"/>
      <c r="P161" s="62"/>
      <c r="Q161" s="48"/>
      <c r="R161" s="62"/>
      <c r="S161" s="62"/>
      <c r="T161" s="62"/>
      <c r="U161" s="38"/>
      <c r="V161" s="38"/>
      <c r="W161" s="38"/>
      <c r="X161" s="38"/>
      <c r="Y161" s="38"/>
      <c r="Z161" s="38"/>
      <c r="AA161" s="38"/>
      <c r="AB161" s="38"/>
      <c r="AC161" s="38"/>
      <c r="AD161" s="38"/>
      <c r="AE161" s="38"/>
    </row>
    <row r="162" spans="1:31">
      <c r="A162" s="96"/>
      <c r="B162" s="62"/>
      <c r="C162" s="62"/>
      <c r="D162" s="62"/>
      <c r="E162" s="48"/>
      <c r="F162" s="48"/>
      <c r="G162" s="48"/>
      <c r="H162" s="48"/>
      <c r="I162" s="48"/>
      <c r="J162" s="62"/>
      <c r="K162" s="63"/>
      <c r="L162" s="48"/>
      <c r="M162" s="48"/>
      <c r="N162" s="48"/>
      <c r="O162" s="48"/>
      <c r="P162" s="62"/>
      <c r="Q162" s="48"/>
      <c r="R162" s="62"/>
      <c r="S162" s="62"/>
      <c r="T162" s="62"/>
      <c r="U162" s="38"/>
      <c r="V162" s="38"/>
      <c r="W162" s="38"/>
      <c r="X162" s="38"/>
      <c r="Y162" s="38"/>
      <c r="Z162" s="38"/>
      <c r="AA162" s="38"/>
      <c r="AB162" s="38"/>
      <c r="AC162" s="38"/>
      <c r="AD162" s="38"/>
      <c r="AE162" s="38"/>
    </row>
    <row r="163" spans="1:31">
      <c r="A163" s="96"/>
      <c r="B163" s="62"/>
      <c r="C163" s="62"/>
      <c r="D163" s="62"/>
      <c r="E163" s="48"/>
      <c r="F163" s="48"/>
      <c r="G163" s="48"/>
      <c r="H163" s="48"/>
      <c r="I163" s="48"/>
      <c r="J163" s="62"/>
      <c r="K163" s="63"/>
      <c r="L163" s="48"/>
      <c r="M163" s="48"/>
      <c r="N163" s="48"/>
      <c r="O163" s="48"/>
      <c r="P163" s="62"/>
      <c r="Q163" s="48"/>
      <c r="R163" s="62"/>
      <c r="S163" s="62"/>
      <c r="T163" s="62"/>
      <c r="U163" s="38"/>
      <c r="V163" s="38"/>
      <c r="W163" s="38"/>
      <c r="X163" s="38"/>
      <c r="Y163" s="38"/>
      <c r="Z163" s="38"/>
      <c r="AA163" s="38"/>
      <c r="AB163" s="38"/>
      <c r="AC163" s="38"/>
      <c r="AD163" s="38"/>
      <c r="AE163" s="38"/>
    </row>
    <row r="164" spans="1:31">
      <c r="A164" s="96"/>
      <c r="B164" s="62"/>
      <c r="C164" s="62"/>
      <c r="D164" s="62"/>
      <c r="E164" s="48"/>
      <c r="F164" s="48"/>
      <c r="G164" s="48"/>
      <c r="H164" s="48"/>
      <c r="I164" s="48"/>
      <c r="J164" s="62"/>
      <c r="K164" s="63"/>
      <c r="L164" s="48"/>
      <c r="M164" s="48"/>
      <c r="N164" s="48"/>
      <c r="O164" s="48"/>
      <c r="P164" s="62"/>
      <c r="Q164" s="48"/>
      <c r="R164" s="62"/>
      <c r="S164" s="62"/>
      <c r="T164" s="62"/>
      <c r="U164" s="38"/>
      <c r="V164" s="38"/>
      <c r="W164" s="38"/>
      <c r="X164" s="38"/>
      <c r="Y164" s="38"/>
      <c r="Z164" s="38"/>
      <c r="AA164" s="38"/>
      <c r="AB164" s="38"/>
      <c r="AC164" s="38"/>
      <c r="AD164" s="38"/>
      <c r="AE164" s="38"/>
    </row>
    <row r="165" spans="1:31">
      <c r="A165" s="96"/>
      <c r="B165" s="62"/>
      <c r="C165" s="62"/>
      <c r="D165" s="62"/>
      <c r="E165" s="48"/>
      <c r="F165" s="48"/>
      <c r="G165" s="48"/>
      <c r="H165" s="48"/>
      <c r="I165" s="48"/>
      <c r="J165" s="62"/>
      <c r="K165" s="63"/>
      <c r="L165" s="48"/>
      <c r="M165" s="48"/>
      <c r="N165" s="48"/>
      <c r="O165" s="48"/>
      <c r="P165" s="62"/>
      <c r="Q165" s="48"/>
      <c r="R165" s="62"/>
      <c r="S165" s="62"/>
      <c r="T165" s="62"/>
      <c r="U165" s="38"/>
      <c r="V165" s="38"/>
      <c r="W165" s="38"/>
      <c r="X165" s="38"/>
      <c r="Y165" s="38"/>
      <c r="Z165" s="38"/>
      <c r="AA165" s="38"/>
      <c r="AB165" s="38"/>
      <c r="AC165" s="38"/>
      <c r="AD165" s="38"/>
      <c r="AE165" s="38"/>
    </row>
    <row r="166" spans="1:31">
      <c r="A166" s="96"/>
      <c r="B166" s="62"/>
      <c r="C166" s="62"/>
      <c r="D166" s="62"/>
      <c r="E166" s="48"/>
      <c r="F166" s="48"/>
      <c r="G166" s="48"/>
      <c r="H166" s="48"/>
      <c r="I166" s="48"/>
      <c r="J166" s="62"/>
      <c r="K166" s="63"/>
      <c r="L166" s="48"/>
      <c r="M166" s="48"/>
      <c r="N166" s="48"/>
      <c r="O166" s="48"/>
      <c r="P166" s="62"/>
      <c r="Q166" s="48"/>
      <c r="R166" s="62"/>
      <c r="S166" s="62"/>
      <c r="T166" s="62"/>
      <c r="U166" s="38"/>
      <c r="V166" s="38"/>
      <c r="W166" s="38"/>
      <c r="X166" s="38"/>
      <c r="Y166" s="38"/>
      <c r="Z166" s="38"/>
      <c r="AA166" s="38"/>
      <c r="AB166" s="38"/>
      <c r="AC166" s="38"/>
      <c r="AD166" s="38"/>
      <c r="AE166" s="38"/>
    </row>
    <row r="167" spans="1:31">
      <c r="A167" s="96"/>
      <c r="B167" s="62"/>
      <c r="C167" s="62"/>
      <c r="D167" s="62"/>
      <c r="E167" s="48"/>
      <c r="F167" s="48"/>
      <c r="G167" s="48"/>
      <c r="H167" s="48"/>
      <c r="I167" s="48"/>
      <c r="J167" s="62"/>
      <c r="K167" s="63"/>
      <c r="L167" s="48"/>
      <c r="M167" s="48"/>
      <c r="N167" s="48"/>
      <c r="O167" s="48"/>
      <c r="P167" s="62"/>
      <c r="Q167" s="48"/>
      <c r="R167" s="62"/>
      <c r="S167" s="62"/>
      <c r="T167" s="62"/>
      <c r="U167" s="38"/>
      <c r="V167" s="38"/>
      <c r="W167" s="38"/>
      <c r="X167" s="38"/>
      <c r="Y167" s="38"/>
      <c r="Z167" s="38"/>
      <c r="AA167" s="38"/>
      <c r="AB167" s="38"/>
      <c r="AC167" s="38"/>
      <c r="AD167" s="38"/>
      <c r="AE167" s="38"/>
    </row>
    <row r="168" spans="1:31">
      <c r="A168" s="96"/>
      <c r="B168" s="62"/>
      <c r="C168" s="62"/>
      <c r="D168" s="62"/>
      <c r="E168" s="48"/>
      <c r="F168" s="48"/>
      <c r="G168" s="48"/>
      <c r="H168" s="48"/>
      <c r="I168" s="48"/>
      <c r="J168" s="62"/>
      <c r="K168" s="63"/>
      <c r="L168" s="48"/>
      <c r="M168" s="48"/>
      <c r="N168" s="48"/>
      <c r="O168" s="48"/>
      <c r="P168" s="62"/>
      <c r="Q168" s="48"/>
      <c r="R168" s="62"/>
      <c r="S168" s="62"/>
      <c r="T168" s="62"/>
      <c r="U168" s="38"/>
      <c r="V168" s="38"/>
      <c r="W168" s="38"/>
      <c r="X168" s="38"/>
      <c r="Y168" s="38"/>
      <c r="Z168" s="38"/>
      <c r="AA168" s="38"/>
      <c r="AB168" s="38"/>
      <c r="AC168" s="38"/>
      <c r="AD168" s="38"/>
      <c r="AE168" s="38"/>
    </row>
    <row r="169" spans="1:31">
      <c r="A169" s="96"/>
      <c r="B169" s="62"/>
      <c r="C169" s="62"/>
      <c r="D169" s="62"/>
      <c r="E169" s="48"/>
      <c r="F169" s="48"/>
      <c r="G169" s="48"/>
      <c r="H169" s="48"/>
      <c r="I169" s="48"/>
      <c r="J169" s="62"/>
      <c r="K169" s="63"/>
      <c r="L169" s="48"/>
      <c r="M169" s="48"/>
      <c r="N169" s="48"/>
      <c r="O169" s="48"/>
      <c r="P169" s="62"/>
      <c r="Q169" s="48"/>
      <c r="R169" s="62"/>
      <c r="S169" s="62"/>
      <c r="T169" s="62"/>
      <c r="U169" s="38"/>
      <c r="V169" s="38"/>
      <c r="W169" s="38"/>
      <c r="X169" s="38"/>
      <c r="Y169" s="38"/>
      <c r="Z169" s="38"/>
      <c r="AA169" s="38"/>
      <c r="AB169" s="38"/>
      <c r="AC169" s="38"/>
      <c r="AD169" s="38"/>
      <c r="AE169" s="38"/>
    </row>
    <row r="170" spans="1:31">
      <c r="A170" s="96"/>
      <c r="B170" s="62"/>
      <c r="C170" s="62"/>
      <c r="D170" s="62"/>
      <c r="E170" s="48"/>
      <c r="F170" s="48"/>
      <c r="G170" s="48"/>
      <c r="H170" s="48"/>
      <c r="I170" s="48"/>
      <c r="J170" s="62"/>
      <c r="K170" s="63"/>
      <c r="L170" s="48"/>
      <c r="M170" s="48"/>
      <c r="N170" s="48"/>
      <c r="O170" s="48"/>
      <c r="P170" s="62"/>
      <c r="Q170" s="48"/>
      <c r="R170" s="62"/>
      <c r="S170" s="62"/>
      <c r="T170" s="62"/>
      <c r="U170" s="38"/>
      <c r="V170" s="38"/>
      <c r="W170" s="38"/>
      <c r="X170" s="38"/>
      <c r="Y170" s="38"/>
      <c r="Z170" s="38"/>
      <c r="AA170" s="38"/>
      <c r="AB170" s="38"/>
      <c r="AC170" s="38"/>
      <c r="AD170" s="38"/>
      <c r="AE170" s="38"/>
    </row>
    <row r="171" spans="1:31">
      <c r="A171" s="96"/>
      <c r="B171" s="62"/>
      <c r="C171" s="62"/>
      <c r="D171" s="62"/>
      <c r="E171" s="48"/>
      <c r="F171" s="48"/>
      <c r="G171" s="48"/>
      <c r="H171" s="48"/>
      <c r="I171" s="48"/>
      <c r="J171" s="62"/>
      <c r="K171" s="63"/>
      <c r="L171" s="48"/>
      <c r="M171" s="48"/>
      <c r="N171" s="48"/>
      <c r="O171" s="48"/>
      <c r="P171" s="62"/>
      <c r="Q171" s="48"/>
      <c r="R171" s="62"/>
      <c r="S171" s="62"/>
      <c r="T171" s="62"/>
      <c r="U171" s="38"/>
      <c r="V171" s="38"/>
      <c r="W171" s="38"/>
      <c r="X171" s="38"/>
      <c r="Y171" s="38"/>
      <c r="Z171" s="38"/>
      <c r="AA171" s="38"/>
      <c r="AB171" s="38"/>
      <c r="AC171" s="38"/>
      <c r="AD171" s="38"/>
      <c r="AE171" s="38"/>
    </row>
    <row r="172" spans="1:31">
      <c r="A172" s="96"/>
      <c r="B172" s="62"/>
      <c r="C172" s="62"/>
      <c r="D172" s="62"/>
      <c r="E172" s="48"/>
      <c r="F172" s="48"/>
      <c r="G172" s="48"/>
      <c r="H172" s="48"/>
      <c r="I172" s="48"/>
      <c r="J172" s="62"/>
      <c r="K172" s="63"/>
      <c r="L172" s="48"/>
      <c r="M172" s="48"/>
      <c r="N172" s="48"/>
      <c r="O172" s="48"/>
      <c r="P172" s="62"/>
      <c r="Q172" s="48"/>
      <c r="R172" s="62"/>
      <c r="S172" s="62"/>
      <c r="T172" s="62"/>
      <c r="U172" s="38"/>
      <c r="V172" s="38"/>
      <c r="W172" s="38"/>
      <c r="X172" s="38"/>
      <c r="Y172" s="38"/>
      <c r="Z172" s="38"/>
      <c r="AA172" s="38"/>
      <c r="AB172" s="38"/>
      <c r="AC172" s="38"/>
      <c r="AD172" s="38"/>
      <c r="AE172" s="38"/>
    </row>
    <row r="173" spans="1:31">
      <c r="A173" s="96"/>
      <c r="B173" s="62"/>
      <c r="C173" s="62"/>
      <c r="D173" s="62"/>
      <c r="E173" s="48"/>
      <c r="F173" s="48"/>
      <c r="G173" s="48"/>
      <c r="H173" s="48"/>
      <c r="I173" s="48"/>
      <c r="J173" s="62"/>
      <c r="K173" s="63"/>
      <c r="L173" s="48"/>
      <c r="M173" s="48"/>
      <c r="N173" s="48"/>
      <c r="O173" s="48"/>
      <c r="P173" s="62"/>
      <c r="Q173" s="48"/>
      <c r="R173" s="62"/>
      <c r="S173" s="62"/>
      <c r="T173" s="62"/>
      <c r="U173" s="38"/>
      <c r="V173" s="38"/>
      <c r="W173" s="38"/>
      <c r="X173" s="38"/>
      <c r="Y173" s="38"/>
      <c r="Z173" s="38"/>
      <c r="AA173" s="38"/>
      <c r="AB173" s="38"/>
      <c r="AC173" s="38"/>
      <c r="AD173" s="38"/>
      <c r="AE173" s="38"/>
    </row>
    <row r="174" spans="1:31">
      <c r="A174" s="96"/>
      <c r="B174" s="62"/>
      <c r="C174" s="62"/>
      <c r="D174" s="62"/>
      <c r="E174" s="48"/>
      <c r="F174" s="48"/>
      <c r="G174" s="48"/>
      <c r="H174" s="48"/>
      <c r="I174" s="48"/>
      <c r="J174" s="62"/>
      <c r="K174" s="63"/>
      <c r="L174" s="48"/>
      <c r="M174" s="48"/>
      <c r="N174" s="48"/>
      <c r="O174" s="48"/>
      <c r="P174" s="62"/>
      <c r="Q174" s="48"/>
      <c r="R174" s="62"/>
      <c r="S174" s="62"/>
      <c r="T174" s="62"/>
      <c r="U174" s="38"/>
      <c r="V174" s="38"/>
      <c r="W174" s="38"/>
      <c r="X174" s="38"/>
      <c r="Y174" s="38"/>
      <c r="Z174" s="38"/>
      <c r="AA174" s="38"/>
      <c r="AB174" s="38"/>
      <c r="AC174" s="38"/>
      <c r="AD174" s="38"/>
      <c r="AE174" s="38"/>
    </row>
    <row r="175" spans="1:31">
      <c r="A175" s="96"/>
      <c r="B175" s="62"/>
      <c r="C175" s="62"/>
      <c r="D175" s="62"/>
      <c r="E175" s="48"/>
      <c r="F175" s="48"/>
      <c r="G175" s="48"/>
      <c r="H175" s="48"/>
      <c r="I175" s="48"/>
      <c r="J175" s="62"/>
      <c r="K175" s="63"/>
      <c r="L175" s="48"/>
      <c r="M175" s="48"/>
      <c r="N175" s="48"/>
      <c r="O175" s="48"/>
      <c r="P175" s="62"/>
      <c r="Q175" s="48"/>
      <c r="R175" s="62"/>
      <c r="S175" s="62"/>
      <c r="T175" s="62"/>
      <c r="U175" s="38"/>
      <c r="V175" s="38"/>
      <c r="W175" s="38"/>
      <c r="X175" s="38"/>
      <c r="Y175" s="38"/>
      <c r="Z175" s="38"/>
      <c r="AA175" s="38"/>
      <c r="AB175" s="38"/>
      <c r="AC175" s="38"/>
      <c r="AD175" s="38"/>
      <c r="AE175" s="38"/>
    </row>
    <row r="176" spans="1:31">
      <c r="A176" s="96"/>
      <c r="B176" s="62"/>
      <c r="C176" s="62"/>
      <c r="D176" s="62"/>
      <c r="E176" s="48"/>
      <c r="F176" s="48"/>
      <c r="G176" s="48"/>
      <c r="H176" s="48"/>
      <c r="I176" s="48"/>
      <c r="J176" s="62"/>
      <c r="K176" s="63"/>
      <c r="L176" s="48"/>
      <c r="M176" s="48"/>
      <c r="N176" s="48"/>
      <c r="O176" s="48"/>
      <c r="P176" s="62"/>
      <c r="Q176" s="48"/>
      <c r="R176" s="62"/>
      <c r="S176" s="62"/>
      <c r="T176" s="62"/>
      <c r="U176" s="38"/>
      <c r="V176" s="38"/>
      <c r="W176" s="38"/>
      <c r="X176" s="38"/>
      <c r="Y176" s="38"/>
      <c r="Z176" s="38"/>
      <c r="AA176" s="38"/>
      <c r="AB176" s="38"/>
      <c r="AC176" s="38"/>
      <c r="AD176" s="38"/>
      <c r="AE176" s="38"/>
    </row>
    <row r="177" spans="1:31">
      <c r="A177" s="96"/>
      <c r="B177" s="62"/>
      <c r="C177" s="62"/>
      <c r="D177" s="62"/>
      <c r="E177" s="48"/>
      <c r="F177" s="48"/>
      <c r="G177" s="48"/>
      <c r="H177" s="48"/>
      <c r="I177" s="48"/>
      <c r="J177" s="62"/>
      <c r="K177" s="63"/>
      <c r="L177" s="48"/>
      <c r="M177" s="48"/>
      <c r="N177" s="48"/>
      <c r="O177" s="48"/>
      <c r="P177" s="62"/>
      <c r="Q177" s="48"/>
      <c r="R177" s="62"/>
      <c r="S177" s="62"/>
      <c r="T177" s="62"/>
      <c r="U177" s="38"/>
      <c r="V177" s="38"/>
      <c r="W177" s="38"/>
      <c r="X177" s="38"/>
      <c r="Y177" s="38"/>
      <c r="Z177" s="38"/>
      <c r="AA177" s="38"/>
      <c r="AB177" s="38"/>
      <c r="AC177" s="38"/>
      <c r="AD177" s="38"/>
      <c r="AE177" s="38"/>
    </row>
    <row r="178" spans="1:31">
      <c r="A178" s="96"/>
      <c r="B178" s="62"/>
      <c r="C178" s="62"/>
      <c r="D178" s="62"/>
      <c r="E178" s="48"/>
      <c r="F178" s="48"/>
      <c r="G178" s="48"/>
      <c r="H178" s="48"/>
      <c r="I178" s="48"/>
      <c r="J178" s="62"/>
      <c r="K178" s="63"/>
      <c r="L178" s="48"/>
      <c r="M178" s="48"/>
      <c r="N178" s="48"/>
      <c r="O178" s="48"/>
      <c r="P178" s="62"/>
      <c r="Q178" s="48"/>
      <c r="R178" s="62"/>
      <c r="S178" s="62"/>
      <c r="T178" s="62"/>
      <c r="U178" s="38"/>
      <c r="V178" s="38"/>
      <c r="W178" s="38"/>
      <c r="X178" s="38"/>
      <c r="Y178" s="38"/>
      <c r="Z178" s="38"/>
      <c r="AA178" s="38"/>
      <c r="AB178" s="38"/>
      <c r="AC178" s="38"/>
      <c r="AD178" s="38"/>
      <c r="AE178" s="38"/>
    </row>
    <row r="179" spans="1:31">
      <c r="A179" s="96"/>
      <c r="B179" s="62"/>
      <c r="C179" s="62"/>
      <c r="D179" s="62"/>
      <c r="E179" s="48"/>
      <c r="F179" s="48"/>
      <c r="G179" s="48"/>
      <c r="H179" s="48"/>
      <c r="I179" s="48"/>
      <c r="J179" s="62"/>
      <c r="K179" s="63"/>
      <c r="L179" s="48"/>
      <c r="M179" s="48"/>
      <c r="N179" s="48"/>
      <c r="O179" s="48"/>
      <c r="P179" s="62"/>
      <c r="Q179" s="48"/>
      <c r="R179" s="62"/>
      <c r="S179" s="62"/>
      <c r="T179" s="62"/>
      <c r="U179" s="38"/>
      <c r="V179" s="38"/>
      <c r="W179" s="38"/>
      <c r="X179" s="38"/>
      <c r="Y179" s="38"/>
      <c r="Z179" s="38"/>
      <c r="AA179" s="38"/>
      <c r="AB179" s="38"/>
      <c r="AC179" s="38"/>
      <c r="AD179" s="38"/>
      <c r="AE179" s="38"/>
    </row>
    <row r="180" spans="1:31">
      <c r="A180" s="96"/>
      <c r="B180" s="62"/>
      <c r="C180" s="62"/>
      <c r="D180" s="62"/>
      <c r="E180" s="48"/>
      <c r="F180" s="48"/>
      <c r="G180" s="48"/>
      <c r="H180" s="48"/>
      <c r="I180" s="48"/>
      <c r="J180" s="62"/>
      <c r="K180" s="63"/>
      <c r="L180" s="48"/>
      <c r="M180" s="48"/>
      <c r="N180" s="48"/>
      <c r="O180" s="48"/>
      <c r="P180" s="62"/>
      <c r="Q180" s="48"/>
      <c r="R180" s="62"/>
      <c r="S180" s="62"/>
      <c r="T180" s="62"/>
      <c r="U180" s="38"/>
      <c r="V180" s="38"/>
      <c r="W180" s="38"/>
      <c r="X180" s="38"/>
      <c r="Y180" s="38"/>
      <c r="Z180" s="38"/>
      <c r="AA180" s="38"/>
      <c r="AB180" s="38"/>
      <c r="AC180" s="38"/>
      <c r="AD180" s="38"/>
      <c r="AE180" s="38"/>
    </row>
    <row r="181" spans="1:31">
      <c r="A181" s="96"/>
      <c r="B181" s="62"/>
      <c r="C181" s="62"/>
      <c r="D181" s="62"/>
      <c r="E181" s="48"/>
      <c r="F181" s="48"/>
      <c r="G181" s="48"/>
      <c r="H181" s="48"/>
      <c r="I181" s="48"/>
      <c r="J181" s="62"/>
      <c r="K181" s="63"/>
      <c r="L181" s="48"/>
      <c r="M181" s="48"/>
      <c r="N181" s="48"/>
      <c r="O181" s="48"/>
      <c r="P181" s="62"/>
      <c r="Q181" s="48"/>
      <c r="R181" s="62"/>
      <c r="S181" s="62"/>
      <c r="T181" s="62"/>
      <c r="U181" s="38"/>
      <c r="V181" s="38"/>
      <c r="W181" s="38"/>
      <c r="X181" s="38"/>
      <c r="Y181" s="38"/>
      <c r="Z181" s="38"/>
      <c r="AA181" s="38"/>
      <c r="AB181" s="38"/>
      <c r="AC181" s="38"/>
      <c r="AD181" s="38"/>
      <c r="AE181" s="38"/>
    </row>
    <row r="182" spans="1:31">
      <c r="A182" s="96"/>
      <c r="B182" s="62"/>
      <c r="C182" s="62"/>
      <c r="D182" s="62"/>
      <c r="E182" s="48"/>
      <c r="F182" s="48"/>
      <c r="G182" s="48"/>
      <c r="H182" s="48"/>
      <c r="I182" s="48"/>
      <c r="J182" s="62"/>
      <c r="K182" s="63"/>
      <c r="L182" s="48"/>
      <c r="M182" s="48"/>
      <c r="N182" s="48"/>
      <c r="O182" s="48"/>
      <c r="P182" s="62"/>
      <c r="Q182" s="48"/>
      <c r="R182" s="62"/>
      <c r="S182" s="62"/>
      <c r="T182" s="62"/>
      <c r="U182" s="38"/>
      <c r="V182" s="38"/>
      <c r="W182" s="38"/>
      <c r="X182" s="38"/>
      <c r="Y182" s="38"/>
      <c r="Z182" s="38"/>
      <c r="AA182" s="38"/>
      <c r="AB182" s="38"/>
      <c r="AC182" s="38"/>
      <c r="AD182" s="38"/>
      <c r="AE182" s="38"/>
    </row>
    <row r="183" spans="1:31">
      <c r="A183" s="96"/>
      <c r="B183" s="62"/>
      <c r="C183" s="62"/>
      <c r="D183" s="62"/>
      <c r="E183" s="48"/>
      <c r="F183" s="48"/>
      <c r="G183" s="48"/>
      <c r="H183" s="48"/>
      <c r="I183" s="48"/>
      <c r="J183" s="62"/>
      <c r="K183" s="63"/>
      <c r="L183" s="48"/>
      <c r="M183" s="48"/>
      <c r="N183" s="48"/>
      <c r="O183" s="48"/>
      <c r="P183" s="62"/>
      <c r="Q183" s="48"/>
      <c r="R183" s="62"/>
      <c r="S183" s="62"/>
      <c r="T183" s="62"/>
      <c r="U183" s="38"/>
      <c r="V183" s="38"/>
      <c r="W183" s="38"/>
      <c r="X183" s="38"/>
      <c r="Y183" s="38"/>
      <c r="Z183" s="38"/>
      <c r="AA183" s="38"/>
      <c r="AB183" s="38"/>
      <c r="AC183" s="38"/>
      <c r="AD183" s="38"/>
      <c r="AE183" s="38"/>
    </row>
    <row r="184" spans="1:31">
      <c r="A184" s="96"/>
      <c r="B184" s="62"/>
      <c r="C184" s="62"/>
      <c r="D184" s="62"/>
      <c r="E184" s="48"/>
      <c r="F184" s="48"/>
      <c r="G184" s="48"/>
      <c r="H184" s="48"/>
      <c r="I184" s="48"/>
      <c r="J184" s="62"/>
      <c r="K184" s="63"/>
      <c r="L184" s="48"/>
      <c r="M184" s="48"/>
      <c r="N184" s="48"/>
      <c r="O184" s="48"/>
      <c r="P184" s="62"/>
      <c r="Q184" s="48"/>
      <c r="R184" s="62"/>
      <c r="S184" s="62"/>
      <c r="T184" s="62"/>
      <c r="U184" s="38"/>
      <c r="V184" s="38"/>
      <c r="W184" s="38"/>
      <c r="X184" s="38"/>
      <c r="Y184" s="38"/>
      <c r="Z184" s="38"/>
      <c r="AA184" s="38"/>
      <c r="AB184" s="38"/>
      <c r="AC184" s="38"/>
      <c r="AD184" s="38"/>
      <c r="AE184" s="38"/>
    </row>
    <row r="185" spans="1:31">
      <c r="A185" s="96"/>
      <c r="B185" s="62"/>
      <c r="C185" s="62"/>
      <c r="D185" s="62"/>
      <c r="E185" s="48"/>
      <c r="F185" s="48"/>
      <c r="G185" s="48"/>
      <c r="H185" s="48"/>
      <c r="I185" s="48"/>
      <c r="J185" s="62"/>
      <c r="K185" s="63"/>
      <c r="L185" s="48"/>
      <c r="M185" s="48"/>
      <c r="N185" s="48"/>
      <c r="O185" s="48"/>
      <c r="P185" s="62"/>
      <c r="Q185" s="48"/>
      <c r="R185" s="62"/>
      <c r="S185" s="62"/>
      <c r="T185" s="62"/>
      <c r="U185" s="38"/>
      <c r="V185" s="38"/>
      <c r="W185" s="38"/>
      <c r="X185" s="38"/>
      <c r="Y185" s="38"/>
      <c r="Z185" s="38"/>
      <c r="AA185" s="38"/>
      <c r="AB185" s="38"/>
      <c r="AC185" s="38"/>
      <c r="AD185" s="38"/>
      <c r="AE185" s="38"/>
    </row>
    <row r="186" spans="1:31">
      <c r="A186" s="96"/>
      <c r="B186" s="62"/>
      <c r="C186" s="62"/>
      <c r="D186" s="62"/>
      <c r="E186" s="48"/>
      <c r="F186" s="48"/>
      <c r="G186" s="48"/>
      <c r="H186" s="48"/>
      <c r="I186" s="48"/>
      <c r="J186" s="62"/>
      <c r="K186" s="63"/>
      <c r="L186" s="48"/>
      <c r="M186" s="48"/>
      <c r="N186" s="48"/>
      <c r="O186" s="48"/>
      <c r="P186" s="62"/>
      <c r="Q186" s="48"/>
      <c r="R186" s="62"/>
      <c r="S186" s="62"/>
      <c r="T186" s="62"/>
      <c r="U186" s="38"/>
      <c r="V186" s="38"/>
      <c r="W186" s="38"/>
      <c r="X186" s="38"/>
      <c r="Y186" s="38"/>
      <c r="Z186" s="38"/>
      <c r="AA186" s="38"/>
      <c r="AB186" s="38"/>
      <c r="AC186" s="38"/>
      <c r="AD186" s="38"/>
      <c r="AE186" s="38"/>
    </row>
    <row r="187" spans="1:31">
      <c r="A187" s="96"/>
      <c r="B187" s="62"/>
      <c r="C187" s="62"/>
      <c r="D187" s="62"/>
      <c r="E187" s="48"/>
      <c r="F187" s="48"/>
      <c r="G187" s="48"/>
      <c r="H187" s="48"/>
      <c r="I187" s="48"/>
      <c r="J187" s="62"/>
      <c r="K187" s="63"/>
      <c r="L187" s="48"/>
      <c r="M187" s="48"/>
      <c r="N187" s="48"/>
      <c r="O187" s="48"/>
      <c r="P187" s="62"/>
      <c r="Q187" s="48"/>
      <c r="R187" s="62"/>
      <c r="S187" s="62"/>
      <c r="T187" s="62"/>
      <c r="U187" s="38"/>
      <c r="V187" s="38"/>
      <c r="W187" s="38"/>
      <c r="X187" s="38"/>
      <c r="Y187" s="38"/>
      <c r="Z187" s="38"/>
      <c r="AA187" s="38"/>
      <c r="AB187" s="38"/>
      <c r="AC187" s="38"/>
      <c r="AD187" s="38"/>
      <c r="AE187" s="38"/>
    </row>
    <row r="188" spans="1:31">
      <c r="A188" s="96"/>
      <c r="B188" s="62"/>
      <c r="C188" s="62"/>
      <c r="D188" s="62"/>
      <c r="E188" s="48"/>
      <c r="F188" s="48"/>
      <c r="G188" s="48"/>
      <c r="H188" s="48"/>
      <c r="I188" s="48"/>
      <c r="J188" s="62"/>
      <c r="K188" s="63"/>
      <c r="L188" s="48"/>
      <c r="M188" s="48"/>
      <c r="N188" s="48"/>
      <c r="O188" s="48"/>
      <c r="P188" s="62"/>
      <c r="Q188" s="48"/>
      <c r="R188" s="62"/>
      <c r="S188" s="62"/>
      <c r="T188" s="62"/>
      <c r="U188" s="38"/>
      <c r="V188" s="38"/>
      <c r="W188" s="38"/>
      <c r="X188" s="38"/>
      <c r="Y188" s="38"/>
      <c r="Z188" s="38"/>
      <c r="AA188" s="38"/>
      <c r="AB188" s="38"/>
      <c r="AC188" s="38"/>
      <c r="AD188" s="38"/>
      <c r="AE188" s="38"/>
    </row>
    <row r="189" spans="1:31">
      <c r="A189" s="96"/>
      <c r="B189" s="62"/>
      <c r="C189" s="62"/>
      <c r="D189" s="62"/>
      <c r="E189" s="48"/>
      <c r="F189" s="48"/>
      <c r="G189" s="48"/>
      <c r="H189" s="48"/>
      <c r="I189" s="48"/>
      <c r="J189" s="62"/>
      <c r="K189" s="63"/>
      <c r="L189" s="48"/>
      <c r="M189" s="48"/>
      <c r="N189" s="48"/>
      <c r="O189" s="48"/>
      <c r="P189" s="62"/>
      <c r="Q189" s="48"/>
      <c r="R189" s="62"/>
      <c r="S189" s="62"/>
      <c r="T189" s="62"/>
      <c r="U189" s="38"/>
      <c r="V189" s="38"/>
      <c r="W189" s="38"/>
      <c r="X189" s="38"/>
      <c r="Y189" s="38"/>
      <c r="Z189" s="38"/>
      <c r="AA189" s="38"/>
      <c r="AB189" s="38"/>
      <c r="AC189" s="38"/>
      <c r="AD189" s="38"/>
      <c r="AE189" s="38"/>
    </row>
    <row r="190" spans="1:31">
      <c r="A190" s="96"/>
      <c r="B190" s="62"/>
      <c r="C190" s="62"/>
      <c r="D190" s="62"/>
      <c r="E190" s="48"/>
      <c r="F190" s="48"/>
      <c r="G190" s="48"/>
      <c r="H190" s="48"/>
      <c r="I190" s="48"/>
      <c r="J190" s="62"/>
      <c r="K190" s="63"/>
      <c r="L190" s="48"/>
      <c r="M190" s="48"/>
      <c r="N190" s="48"/>
      <c r="O190" s="48"/>
      <c r="P190" s="62"/>
      <c r="Q190" s="48"/>
      <c r="R190" s="62"/>
      <c r="S190" s="62"/>
      <c r="T190" s="62"/>
      <c r="U190" s="38"/>
      <c r="V190" s="38"/>
      <c r="W190" s="38"/>
      <c r="X190" s="38"/>
      <c r="Y190" s="38"/>
      <c r="Z190" s="38"/>
      <c r="AA190" s="38"/>
      <c r="AB190" s="38"/>
      <c r="AC190" s="38"/>
      <c r="AD190" s="38"/>
      <c r="AE190" s="38"/>
    </row>
    <row r="191" spans="1:31">
      <c r="A191" s="96"/>
      <c r="B191" s="62"/>
      <c r="C191" s="62"/>
      <c r="D191" s="62"/>
      <c r="E191" s="48"/>
      <c r="F191" s="48"/>
      <c r="G191" s="48"/>
      <c r="H191" s="48"/>
      <c r="I191" s="48"/>
      <c r="J191" s="62"/>
      <c r="K191" s="63"/>
      <c r="L191" s="48"/>
      <c r="M191" s="48"/>
      <c r="N191" s="48"/>
      <c r="O191" s="48"/>
      <c r="P191" s="62"/>
      <c r="Q191" s="48"/>
      <c r="R191" s="62"/>
      <c r="S191" s="62"/>
      <c r="T191" s="62"/>
      <c r="U191" s="38"/>
      <c r="V191" s="38"/>
      <c r="W191" s="38"/>
      <c r="X191" s="38"/>
      <c r="Y191" s="38"/>
      <c r="Z191" s="38"/>
      <c r="AA191" s="38"/>
      <c r="AB191" s="38"/>
      <c r="AC191" s="38"/>
      <c r="AD191" s="38"/>
      <c r="AE191" s="38"/>
    </row>
    <row r="192" spans="1:31">
      <c r="A192" s="96"/>
      <c r="B192" s="62"/>
      <c r="C192" s="62"/>
      <c r="D192" s="62"/>
      <c r="E192" s="48"/>
      <c r="F192" s="48"/>
      <c r="G192" s="48"/>
      <c r="H192" s="48"/>
      <c r="I192" s="48"/>
      <c r="J192" s="62"/>
      <c r="K192" s="63"/>
      <c r="L192" s="48"/>
      <c r="M192" s="48"/>
      <c r="N192" s="48"/>
      <c r="O192" s="48"/>
      <c r="P192" s="62"/>
      <c r="Q192" s="48"/>
      <c r="R192" s="62"/>
      <c r="S192" s="62"/>
      <c r="T192" s="62"/>
      <c r="U192" s="38"/>
      <c r="V192" s="38"/>
      <c r="W192" s="38"/>
      <c r="X192" s="38"/>
      <c r="Y192" s="38"/>
      <c r="Z192" s="38"/>
      <c r="AA192" s="38"/>
      <c r="AB192" s="38"/>
      <c r="AC192" s="38"/>
      <c r="AD192" s="38"/>
      <c r="AE192" s="38"/>
    </row>
    <row r="193" spans="1:31">
      <c r="A193" s="96"/>
      <c r="B193" s="62"/>
      <c r="C193" s="62"/>
      <c r="D193" s="62"/>
      <c r="E193" s="48"/>
      <c r="F193" s="48"/>
      <c r="G193" s="48"/>
      <c r="H193" s="48"/>
      <c r="I193" s="48"/>
      <c r="J193" s="62"/>
      <c r="K193" s="63"/>
      <c r="L193" s="48"/>
      <c r="M193" s="48"/>
      <c r="N193" s="48"/>
      <c r="O193" s="48"/>
      <c r="P193" s="62"/>
      <c r="Q193" s="48"/>
      <c r="R193" s="62"/>
      <c r="S193" s="62"/>
      <c r="T193" s="62"/>
      <c r="U193" s="38"/>
      <c r="V193" s="38"/>
      <c r="W193" s="38"/>
      <c r="X193" s="38"/>
      <c r="Y193" s="38"/>
      <c r="Z193" s="38"/>
      <c r="AA193" s="38"/>
      <c r="AB193" s="38"/>
      <c r="AC193" s="38"/>
      <c r="AD193" s="38"/>
      <c r="AE193" s="38"/>
    </row>
    <row r="194" spans="1:31">
      <c r="A194" s="96"/>
      <c r="B194" s="62"/>
      <c r="C194" s="62"/>
      <c r="D194" s="62"/>
      <c r="E194" s="48"/>
      <c r="F194" s="48"/>
      <c r="G194" s="48"/>
      <c r="H194" s="48"/>
      <c r="I194" s="48"/>
      <c r="J194" s="62"/>
      <c r="K194" s="63"/>
      <c r="L194" s="48"/>
      <c r="M194" s="48"/>
      <c r="N194" s="48"/>
      <c r="O194" s="48"/>
      <c r="P194" s="62"/>
      <c r="Q194" s="48"/>
      <c r="R194" s="62"/>
      <c r="S194" s="62"/>
      <c r="T194" s="62"/>
      <c r="U194" s="38"/>
      <c r="V194" s="38"/>
      <c r="W194" s="38"/>
      <c r="X194" s="38"/>
      <c r="Y194" s="38"/>
      <c r="Z194" s="38"/>
      <c r="AA194" s="38"/>
      <c r="AB194" s="38"/>
      <c r="AC194" s="38"/>
      <c r="AD194" s="38"/>
      <c r="AE194" s="38"/>
    </row>
    <row r="195" spans="1:31">
      <c r="A195" s="96"/>
      <c r="B195" s="62"/>
      <c r="C195" s="62"/>
      <c r="D195" s="62"/>
      <c r="E195" s="48"/>
      <c r="F195" s="48"/>
      <c r="G195" s="48"/>
      <c r="H195" s="48"/>
      <c r="I195" s="48"/>
      <c r="J195" s="62"/>
      <c r="K195" s="63"/>
      <c r="L195" s="48"/>
      <c r="M195" s="48"/>
      <c r="N195" s="48"/>
      <c r="O195" s="48"/>
      <c r="P195" s="62"/>
      <c r="Q195" s="48"/>
      <c r="R195" s="62"/>
      <c r="S195" s="62"/>
      <c r="T195" s="62"/>
      <c r="U195" s="38"/>
      <c r="V195" s="38"/>
      <c r="W195" s="38"/>
      <c r="X195" s="38"/>
      <c r="Y195" s="38"/>
      <c r="Z195" s="38"/>
      <c r="AA195" s="38"/>
      <c r="AB195" s="38"/>
      <c r="AC195" s="38"/>
      <c r="AD195" s="38"/>
      <c r="AE195" s="38"/>
    </row>
    <row r="196" spans="1:31">
      <c r="A196" s="96"/>
      <c r="B196" s="62"/>
      <c r="C196" s="62"/>
      <c r="D196" s="62"/>
      <c r="E196" s="48"/>
      <c r="F196" s="48"/>
      <c r="G196" s="48"/>
      <c r="H196" s="48"/>
      <c r="I196" s="48"/>
      <c r="J196" s="62"/>
      <c r="K196" s="63"/>
      <c r="L196" s="48"/>
      <c r="M196" s="48"/>
      <c r="N196" s="48"/>
      <c r="O196" s="48"/>
      <c r="P196" s="62"/>
      <c r="Q196" s="48"/>
      <c r="R196" s="62"/>
      <c r="S196" s="62"/>
      <c r="T196" s="62"/>
      <c r="U196" s="38"/>
      <c r="V196" s="38"/>
      <c r="W196" s="38"/>
      <c r="X196" s="38"/>
      <c r="Y196" s="38"/>
      <c r="Z196" s="38"/>
      <c r="AA196" s="38"/>
      <c r="AB196" s="38"/>
      <c r="AC196" s="38"/>
      <c r="AD196" s="38"/>
      <c r="AE196" s="38"/>
    </row>
    <row r="197" spans="1:31">
      <c r="A197" s="96"/>
      <c r="B197" s="62"/>
      <c r="C197" s="62"/>
      <c r="D197" s="62"/>
      <c r="E197" s="48"/>
      <c r="F197" s="48"/>
      <c r="G197" s="48"/>
      <c r="H197" s="48"/>
      <c r="I197" s="48"/>
      <c r="J197" s="62"/>
      <c r="K197" s="63"/>
      <c r="L197" s="48"/>
      <c r="M197" s="48"/>
      <c r="N197" s="48"/>
      <c r="O197" s="48"/>
      <c r="P197" s="62"/>
      <c r="Q197" s="48"/>
      <c r="R197" s="62"/>
      <c r="S197" s="62"/>
      <c r="T197" s="62"/>
      <c r="U197" s="38"/>
      <c r="V197" s="38"/>
      <c r="W197" s="38"/>
      <c r="X197" s="38"/>
      <c r="Y197" s="38"/>
      <c r="Z197" s="38"/>
      <c r="AA197" s="38"/>
      <c r="AB197" s="38"/>
      <c r="AC197" s="38"/>
      <c r="AD197" s="38"/>
      <c r="AE197" s="38"/>
    </row>
    <row r="198" spans="1:31">
      <c r="A198" s="96"/>
      <c r="B198" s="62"/>
      <c r="C198" s="62"/>
      <c r="D198" s="62"/>
      <c r="E198" s="48"/>
      <c r="F198" s="48"/>
      <c r="G198" s="48"/>
      <c r="H198" s="48"/>
      <c r="I198" s="48"/>
      <c r="J198" s="62"/>
      <c r="K198" s="63"/>
      <c r="L198" s="48"/>
      <c r="M198" s="48"/>
      <c r="N198" s="48"/>
      <c r="O198" s="48"/>
      <c r="P198" s="62"/>
      <c r="Q198" s="48"/>
      <c r="R198" s="62"/>
      <c r="S198" s="62"/>
      <c r="T198" s="62"/>
      <c r="U198" s="38"/>
      <c r="V198" s="38"/>
      <c r="W198" s="38"/>
      <c r="X198" s="38"/>
      <c r="Y198" s="38"/>
      <c r="Z198" s="38"/>
      <c r="AA198" s="38"/>
      <c r="AB198" s="38"/>
      <c r="AC198" s="38"/>
      <c r="AD198" s="38"/>
      <c r="AE198" s="38"/>
    </row>
    <row r="199" spans="1:31">
      <c r="A199" s="96"/>
      <c r="B199" s="62"/>
      <c r="C199" s="62"/>
      <c r="D199" s="62"/>
      <c r="E199" s="48"/>
      <c r="F199" s="48"/>
      <c r="G199" s="48"/>
      <c r="H199" s="48"/>
      <c r="I199" s="48"/>
      <c r="J199" s="62"/>
      <c r="K199" s="63"/>
      <c r="L199" s="48"/>
      <c r="M199" s="48"/>
      <c r="N199" s="48"/>
      <c r="O199" s="48"/>
      <c r="P199" s="62"/>
      <c r="Q199" s="48"/>
      <c r="R199" s="62"/>
      <c r="S199" s="62"/>
      <c r="T199" s="62"/>
      <c r="U199" s="38"/>
      <c r="V199" s="38"/>
      <c r="W199" s="38"/>
      <c r="X199" s="38"/>
      <c r="Y199" s="38"/>
      <c r="Z199" s="38"/>
      <c r="AA199" s="38"/>
      <c r="AB199" s="38"/>
      <c r="AC199" s="38"/>
      <c r="AD199" s="38"/>
      <c r="AE199" s="38"/>
    </row>
    <row r="200" spans="1:31">
      <c r="A200" s="96"/>
      <c r="B200" s="62"/>
      <c r="C200" s="62"/>
      <c r="D200" s="62"/>
      <c r="E200" s="48"/>
      <c r="F200" s="48"/>
      <c r="G200" s="48"/>
      <c r="H200" s="48"/>
      <c r="I200" s="48"/>
      <c r="J200" s="62"/>
      <c r="K200" s="63"/>
      <c r="L200" s="48"/>
      <c r="M200" s="48"/>
      <c r="N200" s="48"/>
      <c r="O200" s="48"/>
      <c r="P200" s="62"/>
      <c r="Q200" s="48"/>
      <c r="R200" s="62"/>
      <c r="S200" s="62"/>
      <c r="T200" s="62"/>
      <c r="U200" s="38"/>
      <c r="V200" s="38"/>
      <c r="W200" s="38"/>
      <c r="X200" s="38"/>
      <c r="Y200" s="38"/>
      <c r="Z200" s="38"/>
      <c r="AA200" s="38"/>
      <c r="AB200" s="38"/>
      <c r="AC200" s="38"/>
      <c r="AD200" s="38"/>
      <c r="AE200" s="38"/>
    </row>
    <row r="201" spans="1:31">
      <c r="A201" s="96"/>
      <c r="B201" s="62"/>
      <c r="C201" s="62"/>
      <c r="D201" s="62"/>
      <c r="E201" s="48"/>
      <c r="F201" s="48"/>
      <c r="G201" s="48"/>
      <c r="H201" s="48"/>
      <c r="I201" s="48"/>
      <c r="J201" s="62"/>
      <c r="K201" s="63"/>
      <c r="L201" s="48"/>
      <c r="M201" s="48"/>
      <c r="N201" s="48"/>
      <c r="O201" s="48"/>
      <c r="P201" s="62"/>
      <c r="Q201" s="48"/>
      <c r="R201" s="62"/>
      <c r="S201" s="62"/>
      <c r="T201" s="62"/>
      <c r="U201" s="38"/>
      <c r="V201" s="38"/>
      <c r="W201" s="38"/>
      <c r="X201" s="38"/>
      <c r="Y201" s="38"/>
      <c r="Z201" s="38"/>
      <c r="AA201" s="38"/>
      <c r="AB201" s="38"/>
      <c r="AC201" s="38"/>
      <c r="AD201" s="38"/>
      <c r="AE201" s="38"/>
    </row>
    <row r="202" spans="1:31">
      <c r="A202" s="96"/>
      <c r="B202" s="62"/>
      <c r="C202" s="62"/>
      <c r="D202" s="62"/>
      <c r="E202" s="48"/>
      <c r="F202" s="48"/>
      <c r="G202" s="48"/>
      <c r="H202" s="48"/>
      <c r="I202" s="48"/>
      <c r="J202" s="62"/>
      <c r="K202" s="63"/>
      <c r="L202" s="48"/>
      <c r="M202" s="48"/>
      <c r="N202" s="48"/>
      <c r="O202" s="48"/>
      <c r="P202" s="62"/>
      <c r="Q202" s="48"/>
      <c r="R202" s="62"/>
      <c r="S202" s="62"/>
      <c r="T202" s="62"/>
      <c r="U202" s="38"/>
      <c r="V202" s="38"/>
      <c r="W202" s="38"/>
      <c r="X202" s="38"/>
      <c r="Y202" s="38"/>
      <c r="Z202" s="38"/>
      <c r="AA202" s="38"/>
      <c r="AB202" s="38"/>
      <c r="AC202" s="38"/>
      <c r="AD202" s="38"/>
      <c r="AE202" s="38"/>
    </row>
    <row r="203" spans="1:31">
      <c r="A203" s="96"/>
      <c r="B203" s="62"/>
      <c r="C203" s="62"/>
      <c r="D203" s="62"/>
      <c r="E203" s="48"/>
      <c r="F203" s="48"/>
      <c r="G203" s="48"/>
      <c r="H203" s="48"/>
      <c r="I203" s="48"/>
      <c r="J203" s="62"/>
      <c r="K203" s="63"/>
      <c r="L203" s="48"/>
      <c r="M203" s="48"/>
      <c r="N203" s="48"/>
      <c r="O203" s="48"/>
      <c r="P203" s="62"/>
      <c r="Q203" s="48"/>
      <c r="R203" s="62"/>
      <c r="S203" s="62"/>
      <c r="T203" s="62"/>
      <c r="U203" s="38"/>
      <c r="V203" s="38"/>
      <c r="W203" s="38"/>
      <c r="X203" s="38"/>
      <c r="Y203" s="38"/>
      <c r="Z203" s="38"/>
      <c r="AA203" s="38"/>
      <c r="AB203" s="38"/>
      <c r="AC203" s="38"/>
      <c r="AD203" s="38"/>
      <c r="AE203" s="38"/>
    </row>
    <row r="204" spans="1:31">
      <c r="A204" s="96"/>
      <c r="B204" s="62"/>
      <c r="C204" s="62"/>
      <c r="D204" s="62"/>
      <c r="E204" s="48"/>
      <c r="F204" s="48"/>
      <c r="G204" s="48"/>
      <c r="H204" s="48"/>
      <c r="I204" s="48"/>
      <c r="J204" s="62"/>
      <c r="K204" s="63"/>
      <c r="L204" s="48"/>
      <c r="M204" s="48"/>
      <c r="N204" s="48"/>
      <c r="O204" s="48"/>
      <c r="P204" s="62"/>
      <c r="Q204" s="48"/>
      <c r="R204" s="62"/>
      <c r="S204" s="62"/>
      <c r="T204" s="62"/>
      <c r="U204" s="38"/>
      <c r="V204" s="38"/>
      <c r="W204" s="38"/>
      <c r="X204" s="38"/>
      <c r="Y204" s="38"/>
      <c r="Z204" s="38"/>
      <c r="AA204" s="38"/>
      <c r="AB204" s="38"/>
      <c r="AC204" s="38"/>
      <c r="AD204" s="38"/>
      <c r="AE204" s="38"/>
    </row>
    <row r="205" spans="1:31">
      <c r="A205" s="96"/>
      <c r="B205" s="62"/>
      <c r="C205" s="62"/>
      <c r="D205" s="62"/>
      <c r="E205" s="48"/>
      <c r="F205" s="48"/>
      <c r="G205" s="48"/>
      <c r="H205" s="48"/>
      <c r="I205" s="48"/>
      <c r="J205" s="62"/>
      <c r="K205" s="63"/>
      <c r="L205" s="48"/>
      <c r="M205" s="48"/>
      <c r="N205" s="48"/>
      <c r="O205" s="48"/>
      <c r="P205" s="62"/>
      <c r="Q205" s="48"/>
      <c r="R205" s="62"/>
      <c r="S205" s="62"/>
      <c r="T205" s="62"/>
      <c r="U205" s="38"/>
      <c r="V205" s="38"/>
      <c r="W205" s="38"/>
      <c r="X205" s="38"/>
      <c r="Y205" s="38"/>
      <c r="Z205" s="38"/>
      <c r="AA205" s="38"/>
      <c r="AB205" s="38"/>
      <c r="AC205" s="38"/>
      <c r="AD205" s="38"/>
      <c r="AE205" s="38"/>
    </row>
    <row r="206" spans="1:31">
      <c r="A206" s="96"/>
      <c r="B206" s="62"/>
      <c r="C206" s="62"/>
      <c r="D206" s="62"/>
      <c r="E206" s="48"/>
      <c r="F206" s="48"/>
      <c r="G206" s="48"/>
      <c r="H206" s="48"/>
      <c r="I206" s="48"/>
      <c r="J206" s="62"/>
      <c r="K206" s="63"/>
      <c r="L206" s="48"/>
      <c r="M206" s="48"/>
      <c r="N206" s="48"/>
      <c r="O206" s="48"/>
      <c r="P206" s="62"/>
      <c r="Q206" s="48"/>
      <c r="R206" s="62"/>
      <c r="S206" s="62"/>
      <c r="T206" s="62"/>
      <c r="U206" s="38"/>
      <c r="V206" s="38"/>
      <c r="W206" s="38"/>
      <c r="X206" s="38"/>
      <c r="Y206" s="38"/>
      <c r="Z206" s="38"/>
      <c r="AA206" s="38"/>
      <c r="AB206" s="38"/>
      <c r="AC206" s="38"/>
      <c r="AD206" s="38"/>
      <c r="AE206" s="38"/>
    </row>
    <row r="207" spans="1:31">
      <c r="A207" s="96"/>
      <c r="B207" s="62"/>
      <c r="C207" s="62"/>
      <c r="D207" s="62"/>
      <c r="E207" s="48"/>
      <c r="F207" s="48"/>
      <c r="G207" s="48"/>
      <c r="H207" s="48"/>
      <c r="I207" s="48"/>
      <c r="J207" s="62"/>
      <c r="K207" s="63"/>
      <c r="L207" s="48"/>
      <c r="M207" s="48"/>
      <c r="N207" s="48"/>
      <c r="O207" s="48"/>
      <c r="P207" s="62"/>
      <c r="Q207" s="48"/>
      <c r="R207" s="62"/>
      <c r="S207" s="62"/>
      <c r="T207" s="62"/>
      <c r="U207" s="38"/>
      <c r="V207" s="38"/>
      <c r="W207" s="38"/>
      <c r="X207" s="38"/>
      <c r="Y207" s="38"/>
      <c r="Z207" s="38"/>
      <c r="AA207" s="38"/>
      <c r="AB207" s="38"/>
      <c r="AC207" s="38"/>
      <c r="AD207" s="38"/>
      <c r="AE207" s="38"/>
    </row>
    <row r="208" spans="1:31">
      <c r="A208" s="96"/>
      <c r="B208" s="62"/>
      <c r="C208" s="62"/>
      <c r="D208" s="62"/>
      <c r="E208" s="48"/>
      <c r="F208" s="48"/>
      <c r="G208" s="48"/>
      <c r="H208" s="48"/>
      <c r="I208" s="48"/>
      <c r="J208" s="62"/>
      <c r="K208" s="63"/>
      <c r="L208" s="48"/>
      <c r="M208" s="48"/>
      <c r="N208" s="48"/>
      <c r="O208" s="48"/>
      <c r="P208" s="62"/>
      <c r="Q208" s="48"/>
      <c r="R208" s="62"/>
      <c r="S208" s="62"/>
      <c r="T208" s="62"/>
      <c r="U208" s="38"/>
      <c r="V208" s="38"/>
      <c r="W208" s="38"/>
      <c r="X208" s="38"/>
      <c r="Y208" s="38"/>
      <c r="Z208" s="38"/>
      <c r="AA208" s="38"/>
      <c r="AB208" s="38"/>
      <c r="AC208" s="38"/>
      <c r="AD208" s="38"/>
      <c r="AE208" s="38"/>
    </row>
    <row r="209" spans="1:31">
      <c r="A209" s="96"/>
      <c r="B209" s="62"/>
      <c r="C209" s="62"/>
      <c r="D209" s="62"/>
      <c r="E209" s="48"/>
      <c r="F209" s="48"/>
      <c r="G209" s="48"/>
      <c r="H209" s="48"/>
      <c r="I209" s="48"/>
      <c r="J209" s="62"/>
      <c r="K209" s="63"/>
      <c r="L209" s="48"/>
      <c r="M209" s="48"/>
      <c r="N209" s="48"/>
      <c r="O209" s="48"/>
      <c r="P209" s="62"/>
      <c r="Q209" s="48"/>
      <c r="R209" s="62"/>
      <c r="S209" s="62"/>
      <c r="T209" s="62"/>
      <c r="U209" s="38"/>
      <c r="V209" s="38"/>
      <c r="W209" s="38"/>
      <c r="X209" s="38"/>
      <c r="Y209" s="38"/>
      <c r="Z209" s="38"/>
      <c r="AA209" s="38"/>
      <c r="AB209" s="38"/>
      <c r="AC209" s="38"/>
      <c r="AD209" s="38"/>
      <c r="AE209" s="38"/>
    </row>
    <row r="210" spans="1:31">
      <c r="A210" s="96"/>
      <c r="B210" s="62"/>
      <c r="C210" s="62"/>
      <c r="D210" s="62"/>
      <c r="E210" s="48"/>
      <c r="F210" s="48"/>
      <c r="G210" s="48"/>
      <c r="H210" s="48"/>
      <c r="I210" s="48"/>
      <c r="J210" s="62"/>
      <c r="K210" s="63"/>
      <c r="L210" s="48"/>
      <c r="M210" s="48"/>
      <c r="N210" s="48"/>
      <c r="O210" s="48"/>
      <c r="P210" s="62"/>
      <c r="Q210" s="48"/>
      <c r="R210" s="62"/>
      <c r="S210" s="62"/>
      <c r="T210" s="62"/>
      <c r="U210" s="38"/>
      <c r="V210" s="38"/>
      <c r="W210" s="38"/>
      <c r="X210" s="38"/>
      <c r="Y210" s="38"/>
      <c r="Z210" s="38"/>
      <c r="AA210" s="38"/>
      <c r="AB210" s="38"/>
      <c r="AC210" s="38"/>
      <c r="AD210" s="38"/>
      <c r="AE210" s="38"/>
    </row>
    <row r="211" spans="1:31">
      <c r="A211" s="96"/>
      <c r="B211" s="62"/>
      <c r="C211" s="62"/>
      <c r="D211" s="62"/>
      <c r="E211" s="48"/>
      <c r="F211" s="48"/>
      <c r="G211" s="48"/>
      <c r="H211" s="48"/>
      <c r="I211" s="48"/>
      <c r="J211" s="62"/>
      <c r="K211" s="63"/>
      <c r="L211" s="48"/>
      <c r="M211" s="48"/>
      <c r="N211" s="48"/>
      <c r="O211" s="48"/>
      <c r="P211" s="62"/>
      <c r="Q211" s="48"/>
      <c r="R211" s="62"/>
      <c r="S211" s="62"/>
      <c r="T211" s="62"/>
      <c r="U211" s="38"/>
      <c r="V211" s="38"/>
      <c r="W211" s="38"/>
      <c r="X211" s="38"/>
      <c r="Y211" s="38"/>
      <c r="Z211" s="38"/>
      <c r="AA211" s="38"/>
      <c r="AB211" s="38"/>
      <c r="AC211" s="38"/>
      <c r="AD211" s="38"/>
      <c r="AE211" s="38"/>
    </row>
    <row r="212" spans="1:31">
      <c r="A212" s="96"/>
      <c r="B212" s="62"/>
      <c r="C212" s="62"/>
      <c r="D212" s="62"/>
      <c r="E212" s="48"/>
      <c r="F212" s="48"/>
      <c r="G212" s="48"/>
      <c r="H212" s="48"/>
      <c r="I212" s="48"/>
      <c r="J212" s="62"/>
      <c r="K212" s="63"/>
      <c r="L212" s="48"/>
      <c r="M212" s="48"/>
      <c r="N212" s="48"/>
      <c r="O212" s="48"/>
      <c r="P212" s="62"/>
      <c r="Q212" s="48"/>
      <c r="R212" s="62"/>
      <c r="S212" s="62"/>
      <c r="T212" s="62"/>
      <c r="U212" s="38"/>
      <c r="V212" s="38"/>
      <c r="W212" s="38"/>
      <c r="X212" s="38"/>
      <c r="Y212" s="38"/>
      <c r="Z212" s="38"/>
      <c r="AA212" s="38"/>
      <c r="AB212" s="38"/>
      <c r="AC212" s="38"/>
      <c r="AD212" s="38"/>
      <c r="AE212" s="38"/>
    </row>
    <row r="213" spans="1:31">
      <c r="A213" s="96"/>
      <c r="B213" s="62"/>
      <c r="C213" s="62"/>
      <c r="D213" s="62"/>
      <c r="E213" s="48"/>
      <c r="F213" s="48"/>
      <c r="G213" s="48"/>
      <c r="H213" s="48"/>
      <c r="I213" s="48"/>
      <c r="J213" s="62"/>
      <c r="K213" s="63"/>
      <c r="L213" s="48"/>
      <c r="M213" s="48"/>
      <c r="N213" s="48"/>
      <c r="O213" s="48"/>
      <c r="P213" s="62"/>
      <c r="Q213" s="48"/>
      <c r="R213" s="62"/>
      <c r="S213" s="62"/>
      <c r="T213" s="62"/>
      <c r="U213" s="38"/>
      <c r="V213" s="38"/>
      <c r="W213" s="38"/>
      <c r="X213" s="38"/>
      <c r="Y213" s="38"/>
      <c r="Z213" s="38"/>
      <c r="AA213" s="38"/>
      <c r="AB213" s="38"/>
      <c r="AC213" s="38"/>
      <c r="AD213" s="38"/>
      <c r="AE213" s="38"/>
    </row>
    <row r="214" spans="1:31">
      <c r="A214" s="96"/>
      <c r="B214" s="62"/>
      <c r="C214" s="62"/>
      <c r="D214" s="62"/>
      <c r="E214" s="48"/>
      <c r="F214" s="48"/>
      <c r="G214" s="48"/>
      <c r="H214" s="48"/>
      <c r="I214" s="48"/>
      <c r="J214" s="62"/>
      <c r="K214" s="63"/>
      <c r="L214" s="48"/>
      <c r="M214" s="48"/>
      <c r="N214" s="48"/>
      <c r="O214" s="48"/>
      <c r="P214" s="62"/>
      <c r="Q214" s="48"/>
      <c r="R214" s="62"/>
      <c r="S214" s="62"/>
      <c r="T214" s="62"/>
      <c r="U214" s="38"/>
      <c r="V214" s="38"/>
      <c r="W214" s="38"/>
      <c r="X214" s="38"/>
      <c r="Y214" s="38"/>
      <c r="Z214" s="38"/>
      <c r="AA214" s="38"/>
      <c r="AB214" s="38"/>
      <c r="AC214" s="38"/>
      <c r="AD214" s="38"/>
      <c r="AE214" s="38"/>
    </row>
    <row r="215" spans="1:31">
      <c r="A215" s="96"/>
      <c r="B215" s="62"/>
      <c r="C215" s="62"/>
      <c r="D215" s="62"/>
      <c r="E215" s="48"/>
      <c r="F215" s="48"/>
      <c r="G215" s="48"/>
      <c r="H215" s="48"/>
      <c r="I215" s="48"/>
      <c r="J215" s="62"/>
      <c r="K215" s="63"/>
      <c r="L215" s="48"/>
      <c r="M215" s="48"/>
      <c r="N215" s="48"/>
      <c r="O215" s="48"/>
      <c r="P215" s="62"/>
      <c r="Q215" s="48"/>
      <c r="R215" s="62"/>
      <c r="S215" s="62"/>
      <c r="T215" s="62"/>
      <c r="U215" s="38"/>
      <c r="V215" s="38"/>
      <c r="W215" s="38"/>
      <c r="X215" s="38"/>
      <c r="Y215" s="38"/>
      <c r="Z215" s="38"/>
      <c r="AA215" s="38"/>
      <c r="AB215" s="38"/>
      <c r="AC215" s="38"/>
      <c r="AD215" s="38"/>
      <c r="AE215" s="38"/>
    </row>
    <row r="216" spans="1:31">
      <c r="A216" s="96"/>
      <c r="B216" s="62"/>
      <c r="C216" s="62"/>
      <c r="D216" s="62"/>
      <c r="E216" s="48"/>
      <c r="F216" s="48"/>
      <c r="G216" s="48"/>
      <c r="H216" s="48"/>
      <c r="I216" s="48"/>
      <c r="J216" s="62"/>
      <c r="K216" s="63"/>
      <c r="L216" s="48"/>
      <c r="M216" s="48"/>
      <c r="N216" s="48"/>
      <c r="O216" s="48"/>
      <c r="P216" s="62"/>
      <c r="Q216" s="48"/>
      <c r="R216" s="62"/>
      <c r="S216" s="62"/>
      <c r="T216" s="62"/>
      <c r="U216" s="38"/>
      <c r="V216" s="38"/>
      <c r="W216" s="38"/>
      <c r="X216" s="38"/>
      <c r="Y216" s="38"/>
      <c r="Z216" s="38"/>
      <c r="AA216" s="38"/>
      <c r="AB216" s="38"/>
      <c r="AC216" s="38"/>
      <c r="AD216" s="38"/>
      <c r="AE216" s="38"/>
    </row>
    <row r="217" spans="1:31">
      <c r="A217" s="96"/>
      <c r="B217" s="62"/>
      <c r="C217" s="62"/>
      <c r="D217" s="62"/>
      <c r="E217" s="48"/>
      <c r="F217" s="48"/>
      <c r="G217" s="48"/>
      <c r="H217" s="48"/>
      <c r="I217" s="48"/>
      <c r="J217" s="62"/>
      <c r="K217" s="63"/>
      <c r="L217" s="48"/>
      <c r="M217" s="48"/>
      <c r="N217" s="48"/>
      <c r="O217" s="48"/>
      <c r="P217" s="62"/>
      <c r="Q217" s="48"/>
      <c r="R217" s="62"/>
      <c r="S217" s="62"/>
      <c r="T217" s="62"/>
      <c r="U217" s="38"/>
      <c r="V217" s="38"/>
      <c r="W217" s="38"/>
      <c r="X217" s="38"/>
      <c r="Y217" s="38"/>
      <c r="Z217" s="38"/>
      <c r="AA217" s="38"/>
      <c r="AB217" s="38"/>
      <c r="AC217" s="38"/>
      <c r="AD217" s="38"/>
      <c r="AE217" s="38"/>
    </row>
    <row r="218" spans="1:31">
      <c r="A218" s="96"/>
      <c r="B218" s="62"/>
      <c r="C218" s="62"/>
      <c r="D218" s="62"/>
      <c r="E218" s="48"/>
      <c r="F218" s="48"/>
      <c r="G218" s="48"/>
      <c r="H218" s="48"/>
      <c r="I218" s="48"/>
      <c r="J218" s="62"/>
      <c r="K218" s="63"/>
      <c r="L218" s="48"/>
      <c r="M218" s="48"/>
      <c r="N218" s="48"/>
      <c r="O218" s="48"/>
      <c r="P218" s="62"/>
      <c r="Q218" s="48"/>
      <c r="R218" s="62"/>
      <c r="S218" s="62"/>
      <c r="T218" s="62"/>
      <c r="U218" s="38"/>
      <c r="V218" s="38"/>
      <c r="W218" s="38"/>
      <c r="X218" s="38"/>
      <c r="Y218" s="38"/>
      <c r="Z218" s="38"/>
      <c r="AA218" s="38"/>
      <c r="AB218" s="38"/>
      <c r="AC218" s="38"/>
      <c r="AD218" s="38"/>
      <c r="AE218" s="38"/>
    </row>
    <row r="219" spans="1:31">
      <c r="A219" s="96"/>
      <c r="B219" s="62"/>
      <c r="C219" s="62"/>
      <c r="D219" s="62"/>
      <c r="E219" s="48"/>
      <c r="F219" s="48"/>
      <c r="G219" s="48"/>
      <c r="H219" s="48"/>
      <c r="I219" s="48"/>
      <c r="J219" s="62"/>
      <c r="K219" s="63"/>
      <c r="L219" s="48"/>
      <c r="M219" s="48"/>
      <c r="N219" s="48"/>
      <c r="O219" s="48"/>
      <c r="P219" s="62"/>
      <c r="Q219" s="48"/>
      <c r="R219" s="62"/>
      <c r="S219" s="62"/>
      <c r="T219" s="62"/>
      <c r="U219" s="38"/>
      <c r="V219" s="38"/>
      <c r="W219" s="38"/>
      <c r="X219" s="38"/>
      <c r="Y219" s="38"/>
      <c r="Z219" s="38"/>
      <c r="AA219" s="38"/>
      <c r="AB219" s="38"/>
      <c r="AC219" s="38"/>
      <c r="AD219" s="38"/>
      <c r="AE219" s="38"/>
    </row>
    <row r="220" spans="1:31">
      <c r="A220" s="96"/>
      <c r="B220" s="62"/>
      <c r="C220" s="62"/>
      <c r="D220" s="62"/>
      <c r="E220" s="48"/>
      <c r="F220" s="48"/>
      <c r="G220" s="48"/>
      <c r="H220" s="48"/>
      <c r="I220" s="48"/>
      <c r="J220" s="62"/>
      <c r="K220" s="63"/>
      <c r="L220" s="48"/>
      <c r="M220" s="48"/>
      <c r="N220" s="48"/>
      <c r="O220" s="48"/>
      <c r="P220" s="62"/>
      <c r="Q220" s="48"/>
      <c r="R220" s="62"/>
      <c r="S220" s="62"/>
      <c r="T220" s="62"/>
      <c r="U220" s="38"/>
      <c r="V220" s="38"/>
      <c r="W220" s="38"/>
      <c r="X220" s="38"/>
      <c r="Y220" s="38"/>
      <c r="Z220" s="38"/>
      <c r="AA220" s="38"/>
      <c r="AB220" s="38"/>
      <c r="AC220" s="38"/>
      <c r="AD220" s="38"/>
      <c r="AE220" s="38"/>
    </row>
    <row r="221" spans="1:31">
      <c r="A221" s="96"/>
      <c r="B221" s="62"/>
      <c r="C221" s="62"/>
      <c r="D221" s="62"/>
      <c r="E221" s="48"/>
      <c r="F221" s="48"/>
      <c r="G221" s="48"/>
      <c r="H221" s="48"/>
      <c r="I221" s="48"/>
      <c r="J221" s="62"/>
      <c r="K221" s="63"/>
      <c r="L221" s="48"/>
      <c r="M221" s="48"/>
      <c r="N221" s="48"/>
      <c r="O221" s="48"/>
      <c r="P221" s="62"/>
      <c r="Q221" s="48"/>
      <c r="R221" s="62"/>
      <c r="S221" s="62"/>
      <c r="T221" s="62"/>
      <c r="U221" s="38"/>
      <c r="V221" s="38"/>
      <c r="W221" s="38"/>
      <c r="X221" s="38"/>
      <c r="Y221" s="38"/>
      <c r="Z221" s="38"/>
      <c r="AA221" s="38"/>
      <c r="AB221" s="38"/>
      <c r="AC221" s="38"/>
      <c r="AD221" s="38"/>
      <c r="AE221" s="38"/>
    </row>
    <row r="222" spans="1:31">
      <c r="A222" s="96"/>
      <c r="B222" s="62"/>
      <c r="C222" s="62"/>
      <c r="D222" s="62"/>
      <c r="E222" s="48"/>
      <c r="F222" s="48"/>
      <c r="G222" s="48"/>
      <c r="H222" s="48"/>
      <c r="I222" s="48"/>
      <c r="J222" s="62"/>
      <c r="K222" s="63"/>
      <c r="L222" s="48"/>
      <c r="M222" s="48"/>
      <c r="N222" s="48"/>
      <c r="O222" s="48"/>
      <c r="P222" s="62"/>
      <c r="Q222" s="48"/>
      <c r="R222" s="62"/>
      <c r="S222" s="62"/>
      <c r="T222" s="62"/>
      <c r="U222" s="38"/>
      <c r="V222" s="38"/>
      <c r="W222" s="38"/>
      <c r="X222" s="38"/>
      <c r="Y222" s="38"/>
      <c r="Z222" s="38"/>
      <c r="AA222" s="38"/>
      <c r="AB222" s="38"/>
      <c r="AC222" s="38"/>
      <c r="AD222" s="38"/>
      <c r="AE222" s="38"/>
    </row>
    <row r="223" spans="1:31">
      <c r="A223" s="96"/>
      <c r="B223" s="62"/>
      <c r="C223" s="62"/>
      <c r="D223" s="62"/>
      <c r="E223" s="48"/>
      <c r="F223" s="48"/>
      <c r="G223" s="48"/>
      <c r="H223" s="48"/>
      <c r="I223" s="48"/>
      <c r="J223" s="62"/>
      <c r="K223" s="63"/>
      <c r="L223" s="48"/>
      <c r="M223" s="48"/>
      <c r="N223" s="48"/>
      <c r="O223" s="48"/>
      <c r="P223" s="62"/>
      <c r="Q223" s="48"/>
      <c r="R223" s="62"/>
      <c r="S223" s="62"/>
      <c r="T223" s="62"/>
      <c r="U223" s="38"/>
      <c r="V223" s="38"/>
      <c r="W223" s="38"/>
      <c r="X223" s="38"/>
      <c r="Y223" s="38"/>
      <c r="Z223" s="38"/>
      <c r="AA223" s="38"/>
      <c r="AB223" s="38"/>
      <c r="AC223" s="38"/>
      <c r="AD223" s="38"/>
      <c r="AE223" s="38"/>
    </row>
    <row r="224" spans="1:31">
      <c r="A224" s="96"/>
      <c r="B224" s="62"/>
      <c r="C224" s="62"/>
      <c r="D224" s="62"/>
      <c r="E224" s="48"/>
      <c r="F224" s="48"/>
      <c r="G224" s="48"/>
      <c r="H224" s="48"/>
      <c r="I224" s="48"/>
      <c r="J224" s="62"/>
      <c r="K224" s="63"/>
      <c r="L224" s="48"/>
      <c r="M224" s="48"/>
      <c r="N224" s="48"/>
      <c r="O224" s="48"/>
      <c r="P224" s="62"/>
      <c r="Q224" s="48"/>
      <c r="R224" s="62"/>
      <c r="S224" s="62"/>
      <c r="T224" s="62"/>
      <c r="U224" s="38"/>
      <c r="V224" s="38"/>
      <c r="W224" s="38"/>
      <c r="X224" s="38"/>
      <c r="Y224" s="38"/>
      <c r="Z224" s="38"/>
      <c r="AA224" s="38"/>
      <c r="AB224" s="38"/>
      <c r="AC224" s="38"/>
      <c r="AD224" s="38"/>
      <c r="AE224" s="38"/>
    </row>
    <row r="225" spans="1:31">
      <c r="A225" s="96"/>
      <c r="B225" s="62"/>
      <c r="C225" s="62"/>
      <c r="D225" s="62"/>
      <c r="E225" s="48"/>
      <c r="F225" s="48"/>
      <c r="G225" s="48"/>
      <c r="H225" s="48"/>
      <c r="I225" s="48"/>
      <c r="J225" s="62"/>
      <c r="K225" s="63"/>
      <c r="L225" s="48"/>
      <c r="M225" s="48"/>
      <c r="N225" s="48"/>
      <c r="O225" s="48"/>
      <c r="P225" s="62"/>
      <c r="Q225" s="48"/>
      <c r="R225" s="62"/>
      <c r="S225" s="62"/>
      <c r="T225" s="62"/>
      <c r="U225" s="38"/>
      <c r="V225" s="38"/>
      <c r="W225" s="38"/>
      <c r="X225" s="38"/>
      <c r="Y225" s="38"/>
      <c r="Z225" s="38"/>
      <c r="AA225" s="38"/>
      <c r="AB225" s="38"/>
      <c r="AC225" s="38"/>
      <c r="AD225" s="38"/>
      <c r="AE225" s="38"/>
    </row>
    <row r="226" spans="1:31">
      <c r="A226" s="96"/>
      <c r="B226" s="62"/>
      <c r="C226" s="62"/>
      <c r="D226" s="62"/>
      <c r="E226" s="48"/>
      <c r="F226" s="48"/>
      <c r="G226" s="48"/>
      <c r="H226" s="48"/>
      <c r="I226" s="48"/>
      <c r="J226" s="62"/>
      <c r="K226" s="63"/>
      <c r="L226" s="48"/>
      <c r="M226" s="48"/>
      <c r="N226" s="48"/>
      <c r="O226" s="48"/>
      <c r="P226" s="62"/>
      <c r="Q226" s="48"/>
      <c r="R226" s="62"/>
      <c r="S226" s="62"/>
      <c r="T226" s="62"/>
      <c r="U226" s="38"/>
      <c r="V226" s="38"/>
      <c r="W226" s="38"/>
      <c r="X226" s="38"/>
      <c r="Y226" s="38"/>
      <c r="Z226" s="38"/>
      <c r="AA226" s="38"/>
      <c r="AB226" s="38"/>
      <c r="AC226" s="38"/>
      <c r="AD226" s="38"/>
      <c r="AE226" s="38"/>
    </row>
    <row r="227" spans="1:31">
      <c r="A227" s="96"/>
      <c r="B227" s="62"/>
      <c r="C227" s="62"/>
      <c r="D227" s="62"/>
      <c r="E227" s="48"/>
      <c r="F227" s="48"/>
      <c r="G227" s="48"/>
      <c r="H227" s="48"/>
      <c r="I227" s="48"/>
      <c r="J227" s="62"/>
      <c r="K227" s="63"/>
      <c r="L227" s="48"/>
      <c r="M227" s="48"/>
      <c r="N227" s="48"/>
      <c r="O227" s="48"/>
      <c r="P227" s="62"/>
      <c r="Q227" s="48"/>
      <c r="R227" s="62"/>
      <c r="S227" s="62"/>
      <c r="T227" s="62"/>
      <c r="U227" s="38"/>
      <c r="V227" s="38"/>
      <c r="W227" s="38"/>
      <c r="X227" s="38"/>
      <c r="Y227" s="38"/>
      <c r="Z227" s="38"/>
      <c r="AA227" s="38"/>
      <c r="AB227" s="38"/>
      <c r="AC227" s="38"/>
      <c r="AD227" s="38"/>
      <c r="AE227" s="38"/>
    </row>
    <row r="228" spans="1:31">
      <c r="A228" s="96"/>
      <c r="B228" s="62"/>
      <c r="C228" s="62"/>
      <c r="D228" s="62"/>
      <c r="E228" s="48"/>
      <c r="F228" s="48"/>
      <c r="G228" s="48"/>
      <c r="H228" s="48"/>
      <c r="I228" s="48"/>
      <c r="J228" s="62"/>
      <c r="K228" s="63"/>
      <c r="L228" s="48"/>
      <c r="M228" s="48"/>
      <c r="N228" s="48"/>
      <c r="O228" s="48"/>
      <c r="P228" s="62"/>
      <c r="Q228" s="48"/>
      <c r="R228" s="62"/>
      <c r="S228" s="62"/>
      <c r="T228" s="62"/>
      <c r="U228" s="38"/>
      <c r="V228" s="38"/>
      <c r="W228" s="38"/>
      <c r="X228" s="38"/>
      <c r="Y228" s="38"/>
      <c r="Z228" s="38"/>
      <c r="AA228" s="38"/>
      <c r="AB228" s="38"/>
      <c r="AC228" s="38"/>
      <c r="AD228" s="38"/>
      <c r="AE228" s="38"/>
    </row>
    <row r="229" spans="1:31">
      <c r="A229" s="96"/>
      <c r="B229" s="62"/>
      <c r="C229" s="62"/>
      <c r="D229" s="62"/>
      <c r="E229" s="48"/>
      <c r="F229" s="48"/>
      <c r="G229" s="48"/>
      <c r="H229" s="48"/>
      <c r="I229" s="48"/>
      <c r="J229" s="62"/>
      <c r="K229" s="63"/>
      <c r="L229" s="48"/>
      <c r="M229" s="48"/>
      <c r="N229" s="48"/>
      <c r="O229" s="48"/>
      <c r="P229" s="62"/>
      <c r="Q229" s="48"/>
      <c r="R229" s="62"/>
      <c r="S229" s="62"/>
      <c r="T229" s="62"/>
      <c r="U229" s="38"/>
      <c r="V229" s="38"/>
      <c r="W229" s="38"/>
      <c r="X229" s="38"/>
      <c r="Y229" s="38"/>
      <c r="Z229" s="38"/>
      <c r="AA229" s="38"/>
      <c r="AB229" s="38"/>
      <c r="AC229" s="38"/>
      <c r="AD229" s="38"/>
      <c r="AE229" s="38"/>
    </row>
    <row r="230" spans="1:31">
      <c r="A230" s="96"/>
      <c r="B230" s="62"/>
      <c r="C230" s="62"/>
      <c r="D230" s="62"/>
      <c r="E230" s="48"/>
      <c r="F230" s="48"/>
      <c r="G230" s="48"/>
      <c r="H230" s="48"/>
      <c r="I230" s="48"/>
      <c r="J230" s="62"/>
      <c r="K230" s="63"/>
      <c r="L230" s="48"/>
      <c r="M230" s="48"/>
      <c r="N230" s="48"/>
      <c r="O230" s="48"/>
      <c r="P230" s="62"/>
      <c r="Q230" s="48"/>
      <c r="R230" s="62"/>
      <c r="S230" s="62"/>
      <c r="T230" s="62"/>
      <c r="U230" s="38"/>
      <c r="V230" s="38"/>
      <c r="W230" s="38"/>
      <c r="X230" s="38"/>
      <c r="Y230" s="38"/>
      <c r="Z230" s="38"/>
      <c r="AA230" s="38"/>
      <c r="AB230" s="38"/>
      <c r="AC230" s="38"/>
      <c r="AD230" s="38"/>
      <c r="AE230" s="38"/>
    </row>
    <row r="231" spans="1:31">
      <c r="A231" s="96"/>
      <c r="B231" s="62"/>
      <c r="C231" s="62"/>
      <c r="D231" s="62"/>
      <c r="E231" s="48"/>
      <c r="F231" s="48"/>
      <c r="G231" s="48"/>
      <c r="H231" s="48"/>
      <c r="I231" s="48"/>
      <c r="J231" s="62"/>
      <c r="K231" s="63"/>
      <c r="L231" s="48"/>
      <c r="M231" s="48"/>
      <c r="N231" s="48"/>
      <c r="O231" s="48"/>
      <c r="P231" s="62"/>
      <c r="Q231" s="48"/>
      <c r="R231" s="62"/>
      <c r="S231" s="62"/>
      <c r="T231" s="62"/>
      <c r="U231" s="38"/>
      <c r="V231" s="38"/>
      <c r="W231" s="38"/>
      <c r="X231" s="38"/>
      <c r="Y231" s="38"/>
      <c r="Z231" s="38"/>
      <c r="AA231" s="38"/>
      <c r="AB231" s="38"/>
      <c r="AC231" s="38"/>
      <c r="AD231" s="38"/>
      <c r="AE231" s="38"/>
    </row>
    <row r="232" spans="1:31">
      <c r="A232" s="96"/>
      <c r="B232" s="62"/>
      <c r="C232" s="62"/>
      <c r="D232" s="62"/>
      <c r="E232" s="48"/>
      <c r="F232" s="48"/>
      <c r="G232" s="48"/>
      <c r="H232" s="48"/>
      <c r="I232" s="48"/>
      <c r="J232" s="62"/>
      <c r="K232" s="63"/>
      <c r="L232" s="48"/>
      <c r="M232" s="48"/>
      <c r="N232" s="48"/>
      <c r="O232" s="48"/>
      <c r="P232" s="62"/>
      <c r="Q232" s="48"/>
      <c r="R232" s="62"/>
      <c r="S232" s="62"/>
      <c r="T232" s="62"/>
      <c r="U232" s="38"/>
      <c r="V232" s="38"/>
      <c r="W232" s="38"/>
      <c r="X232" s="38"/>
      <c r="Y232" s="38"/>
      <c r="Z232" s="38"/>
      <c r="AA232" s="38"/>
      <c r="AB232" s="38"/>
      <c r="AC232" s="38"/>
      <c r="AD232" s="38"/>
      <c r="AE232" s="38"/>
    </row>
    <row r="233" spans="1:31">
      <c r="A233" s="96"/>
      <c r="B233" s="62"/>
      <c r="C233" s="62"/>
      <c r="D233" s="62"/>
      <c r="E233" s="48"/>
      <c r="F233" s="48"/>
      <c r="G233" s="48"/>
      <c r="H233" s="48"/>
      <c r="I233" s="48"/>
      <c r="J233" s="62"/>
      <c r="K233" s="63"/>
      <c r="L233" s="48"/>
      <c r="M233" s="48"/>
      <c r="N233" s="48"/>
      <c r="O233" s="48"/>
      <c r="P233" s="62"/>
      <c r="Q233" s="48"/>
      <c r="R233" s="62"/>
      <c r="S233" s="62"/>
      <c r="T233" s="62"/>
      <c r="U233" s="38"/>
      <c r="V233" s="38"/>
      <c r="W233" s="38"/>
      <c r="X233" s="38"/>
      <c r="Y233" s="38"/>
      <c r="Z233" s="38"/>
      <c r="AA233" s="38"/>
      <c r="AB233" s="38"/>
      <c r="AC233" s="38"/>
      <c r="AD233" s="38"/>
      <c r="AE233" s="38"/>
    </row>
    <row r="234" spans="1:31">
      <c r="A234" s="96"/>
      <c r="B234" s="62"/>
      <c r="C234" s="62"/>
      <c r="D234" s="62"/>
      <c r="E234" s="48"/>
      <c r="F234" s="48"/>
      <c r="G234" s="48"/>
      <c r="H234" s="48"/>
      <c r="I234" s="48"/>
      <c r="J234" s="62"/>
      <c r="K234" s="63"/>
      <c r="L234" s="48"/>
      <c r="M234" s="48"/>
      <c r="N234" s="48"/>
      <c r="O234" s="48"/>
      <c r="P234" s="62"/>
      <c r="Q234" s="48"/>
      <c r="R234" s="62"/>
      <c r="S234" s="62"/>
      <c r="T234" s="62"/>
      <c r="U234" s="38"/>
      <c r="V234" s="38"/>
      <c r="W234" s="38"/>
      <c r="X234" s="38"/>
      <c r="Y234" s="38"/>
      <c r="Z234" s="38"/>
      <c r="AA234" s="38"/>
      <c r="AB234" s="38"/>
      <c r="AC234" s="38"/>
      <c r="AD234" s="38"/>
      <c r="AE234" s="38"/>
    </row>
    <row r="235" spans="1:31">
      <c r="A235" s="96"/>
      <c r="B235" s="62"/>
      <c r="C235" s="62"/>
      <c r="D235" s="62"/>
      <c r="E235" s="48"/>
      <c r="F235" s="48"/>
      <c r="G235" s="48"/>
      <c r="H235" s="48"/>
      <c r="I235" s="48"/>
      <c r="J235" s="62"/>
      <c r="K235" s="63"/>
      <c r="L235" s="48"/>
      <c r="M235" s="48"/>
      <c r="N235" s="48"/>
      <c r="O235" s="48"/>
      <c r="P235" s="62"/>
      <c r="Q235" s="48"/>
      <c r="R235" s="62"/>
      <c r="S235" s="62"/>
      <c r="T235" s="62"/>
      <c r="U235" s="38"/>
      <c r="V235" s="38"/>
      <c r="W235" s="38"/>
      <c r="X235" s="38"/>
      <c r="Y235" s="38"/>
      <c r="Z235" s="38"/>
      <c r="AA235" s="38"/>
      <c r="AB235" s="38"/>
      <c r="AC235" s="38"/>
      <c r="AD235" s="38"/>
      <c r="AE235" s="38"/>
    </row>
    <row r="236" spans="1:31">
      <c r="A236" s="96"/>
      <c r="B236" s="62"/>
      <c r="C236" s="62"/>
      <c r="D236" s="62"/>
      <c r="E236" s="48"/>
      <c r="F236" s="48"/>
      <c r="G236" s="48"/>
      <c r="H236" s="48"/>
      <c r="I236" s="48"/>
      <c r="J236" s="62"/>
      <c r="K236" s="63"/>
      <c r="L236" s="48"/>
      <c r="M236" s="48"/>
      <c r="N236" s="48"/>
      <c r="O236" s="48"/>
      <c r="P236" s="62"/>
      <c r="Q236" s="48"/>
      <c r="R236" s="62"/>
      <c r="S236" s="62"/>
      <c r="T236" s="62"/>
      <c r="U236" s="38"/>
      <c r="V236" s="38"/>
      <c r="W236" s="38"/>
      <c r="X236" s="38"/>
      <c r="Y236" s="38"/>
      <c r="Z236" s="38"/>
      <c r="AA236" s="38"/>
      <c r="AB236" s="38"/>
      <c r="AC236" s="38"/>
      <c r="AD236" s="38"/>
      <c r="AE236" s="38"/>
    </row>
    <row r="237" spans="1:31">
      <c r="A237" s="96"/>
      <c r="B237" s="62"/>
      <c r="C237" s="62"/>
      <c r="D237" s="62"/>
      <c r="E237" s="48"/>
      <c r="F237" s="48"/>
      <c r="G237" s="48"/>
      <c r="H237" s="48"/>
      <c r="I237" s="48"/>
      <c r="J237" s="62"/>
      <c r="K237" s="63"/>
      <c r="L237" s="48"/>
      <c r="M237" s="48"/>
      <c r="N237" s="48"/>
      <c r="O237" s="48"/>
      <c r="P237" s="62"/>
      <c r="Q237" s="48"/>
      <c r="R237" s="62"/>
      <c r="S237" s="62"/>
      <c r="T237" s="62"/>
      <c r="U237" s="38"/>
      <c r="V237" s="38"/>
      <c r="W237" s="38"/>
      <c r="X237" s="38"/>
      <c r="Y237" s="38"/>
      <c r="Z237" s="38"/>
      <c r="AA237" s="38"/>
      <c r="AB237" s="38"/>
      <c r="AC237" s="38"/>
      <c r="AD237" s="38"/>
      <c r="AE237" s="38"/>
    </row>
    <row r="238" spans="1:31">
      <c r="A238" s="96"/>
      <c r="B238" s="62"/>
      <c r="C238" s="62"/>
      <c r="D238" s="62"/>
      <c r="E238" s="48"/>
      <c r="F238" s="48"/>
      <c r="G238" s="48"/>
      <c r="H238" s="48"/>
      <c r="I238" s="48"/>
      <c r="J238" s="62"/>
      <c r="K238" s="63"/>
      <c r="L238" s="48"/>
      <c r="M238" s="48"/>
      <c r="N238" s="48"/>
      <c r="O238" s="48"/>
      <c r="P238" s="62"/>
      <c r="Q238" s="48"/>
      <c r="R238" s="62"/>
      <c r="S238" s="62"/>
      <c r="T238" s="62"/>
      <c r="U238" s="38"/>
      <c r="V238" s="38"/>
      <c r="W238" s="38"/>
      <c r="X238" s="38"/>
      <c r="Y238" s="38"/>
      <c r="Z238" s="38"/>
      <c r="AA238" s="38"/>
      <c r="AB238" s="38"/>
      <c r="AC238" s="38"/>
      <c r="AD238" s="38"/>
      <c r="AE238" s="38"/>
    </row>
    <row r="239" spans="1:31">
      <c r="A239" s="96"/>
      <c r="B239" s="62"/>
      <c r="C239" s="62"/>
      <c r="D239" s="62"/>
      <c r="E239" s="48"/>
      <c r="F239" s="48"/>
      <c r="G239" s="48"/>
      <c r="H239" s="48"/>
      <c r="I239" s="48"/>
      <c r="J239" s="62"/>
      <c r="K239" s="63"/>
      <c r="L239" s="48"/>
      <c r="M239" s="48"/>
      <c r="N239" s="48"/>
      <c r="O239" s="48"/>
      <c r="P239" s="62"/>
      <c r="Q239" s="48"/>
      <c r="R239" s="62"/>
      <c r="S239" s="62"/>
      <c r="T239" s="62"/>
      <c r="U239" s="38"/>
      <c r="V239" s="38"/>
      <c r="W239" s="38"/>
      <c r="X239" s="38"/>
      <c r="Y239" s="38"/>
      <c r="Z239" s="38"/>
      <c r="AA239" s="38"/>
      <c r="AB239" s="38"/>
      <c r="AC239" s="38"/>
      <c r="AD239" s="38"/>
      <c r="AE239" s="38"/>
    </row>
    <row r="240" spans="1:31">
      <c r="A240" s="96"/>
      <c r="B240" s="62"/>
      <c r="C240" s="62"/>
      <c r="D240" s="62"/>
      <c r="E240" s="48"/>
      <c r="F240" s="48"/>
      <c r="G240" s="48"/>
      <c r="H240" s="48"/>
      <c r="I240" s="48"/>
      <c r="J240" s="62"/>
      <c r="K240" s="63"/>
      <c r="L240" s="48"/>
      <c r="M240" s="48"/>
      <c r="N240" s="48"/>
      <c r="O240" s="48"/>
      <c r="P240" s="62"/>
      <c r="Q240" s="48"/>
      <c r="R240" s="62"/>
      <c r="S240" s="62"/>
      <c r="T240" s="62"/>
      <c r="U240" s="38"/>
      <c r="V240" s="38"/>
      <c r="W240" s="38"/>
      <c r="X240" s="38"/>
      <c r="Y240" s="38"/>
      <c r="Z240" s="38"/>
      <c r="AA240" s="38"/>
      <c r="AB240" s="38"/>
      <c r="AC240" s="38"/>
      <c r="AD240" s="38"/>
      <c r="AE240" s="38"/>
    </row>
    <row r="241" spans="1:31">
      <c r="A241" s="96"/>
      <c r="B241" s="62"/>
      <c r="C241" s="62"/>
      <c r="D241" s="62"/>
      <c r="E241" s="48"/>
      <c r="F241" s="48"/>
      <c r="G241" s="48"/>
      <c r="H241" s="48"/>
      <c r="I241" s="48"/>
      <c r="J241" s="62"/>
      <c r="K241" s="63"/>
      <c r="L241" s="48"/>
      <c r="M241" s="48"/>
      <c r="N241" s="48"/>
      <c r="O241" s="48"/>
      <c r="P241" s="62"/>
      <c r="Q241" s="48"/>
      <c r="R241" s="62"/>
      <c r="S241" s="62"/>
      <c r="T241" s="62"/>
      <c r="U241" s="38"/>
      <c r="V241" s="38"/>
      <c r="W241" s="38"/>
      <c r="X241" s="38"/>
      <c r="Y241" s="38"/>
      <c r="Z241" s="38"/>
      <c r="AA241" s="38"/>
      <c r="AB241" s="38"/>
      <c r="AC241" s="38"/>
      <c r="AD241" s="38"/>
      <c r="AE241" s="38"/>
    </row>
    <row r="242" spans="1:31">
      <c r="A242" s="96"/>
      <c r="B242" s="62"/>
      <c r="C242" s="62"/>
      <c r="D242" s="62"/>
      <c r="E242" s="48"/>
      <c r="F242" s="48"/>
      <c r="G242" s="48"/>
      <c r="H242" s="48"/>
      <c r="I242" s="48"/>
      <c r="J242" s="62"/>
      <c r="K242" s="63"/>
      <c r="L242" s="48"/>
      <c r="M242" s="48"/>
      <c r="N242" s="48"/>
      <c r="O242" s="48"/>
      <c r="P242" s="62"/>
      <c r="Q242" s="48"/>
      <c r="R242" s="62"/>
      <c r="S242" s="62"/>
      <c r="T242" s="62"/>
      <c r="U242" s="38"/>
      <c r="V242" s="38"/>
      <c r="W242" s="38"/>
      <c r="X242" s="38"/>
      <c r="Y242" s="38"/>
      <c r="Z242" s="38"/>
      <c r="AA242" s="38"/>
      <c r="AB242" s="38"/>
      <c r="AC242" s="38"/>
      <c r="AD242" s="38"/>
      <c r="AE242" s="38"/>
    </row>
    <row r="243" spans="1:31">
      <c r="A243" s="96"/>
      <c r="B243" s="62"/>
      <c r="C243" s="62"/>
      <c r="D243" s="62"/>
      <c r="E243" s="48"/>
      <c r="F243" s="48"/>
      <c r="G243" s="48"/>
      <c r="H243" s="48"/>
      <c r="I243" s="48"/>
      <c r="J243" s="62"/>
      <c r="K243" s="63"/>
      <c r="L243" s="48"/>
      <c r="M243" s="48"/>
      <c r="N243" s="48"/>
      <c r="O243" s="48"/>
      <c r="P243" s="62"/>
      <c r="Q243" s="48"/>
      <c r="R243" s="62"/>
      <c r="S243" s="62"/>
      <c r="T243" s="62"/>
      <c r="U243" s="38"/>
      <c r="V243" s="38"/>
      <c r="W243" s="38"/>
      <c r="X243" s="38"/>
      <c r="Y243" s="38"/>
      <c r="Z243" s="38"/>
      <c r="AA243" s="38"/>
      <c r="AB243" s="38"/>
      <c r="AC243" s="38"/>
      <c r="AD243" s="38"/>
      <c r="AE243" s="38"/>
    </row>
    <row r="244" spans="1:31">
      <c r="A244" s="96"/>
      <c r="B244" s="62"/>
      <c r="C244" s="62"/>
      <c r="D244" s="62"/>
      <c r="E244" s="48"/>
      <c r="F244" s="48"/>
      <c r="G244" s="48"/>
      <c r="H244" s="48"/>
      <c r="I244" s="48"/>
      <c r="J244" s="62"/>
      <c r="K244" s="63"/>
      <c r="L244" s="48"/>
      <c r="M244" s="48"/>
      <c r="N244" s="48"/>
      <c r="O244" s="48"/>
      <c r="P244" s="62"/>
      <c r="Q244" s="48"/>
      <c r="R244" s="62"/>
      <c r="S244" s="62"/>
      <c r="T244" s="62"/>
      <c r="U244" s="38"/>
      <c r="V244" s="38"/>
      <c r="W244" s="38"/>
      <c r="X244" s="38"/>
      <c r="Y244" s="38"/>
      <c r="Z244" s="38"/>
      <c r="AA244" s="38"/>
      <c r="AB244" s="38"/>
      <c r="AC244" s="38"/>
      <c r="AD244" s="38"/>
      <c r="AE244" s="38"/>
    </row>
    <row r="245" spans="1:31">
      <c r="A245" s="96"/>
      <c r="B245" s="62"/>
      <c r="C245" s="62"/>
      <c r="D245" s="62"/>
      <c r="E245" s="48"/>
      <c r="F245" s="48"/>
      <c r="G245" s="48"/>
      <c r="H245" s="48"/>
      <c r="I245" s="48"/>
      <c r="J245" s="62"/>
      <c r="K245" s="63"/>
      <c r="L245" s="48"/>
      <c r="M245" s="48"/>
      <c r="N245" s="48"/>
      <c r="O245" s="48"/>
      <c r="P245" s="62"/>
      <c r="Q245" s="48"/>
      <c r="R245" s="62"/>
      <c r="S245" s="62"/>
      <c r="T245" s="62"/>
      <c r="U245" s="38"/>
      <c r="V245" s="38"/>
      <c r="W245" s="38"/>
      <c r="X245" s="38"/>
      <c r="Y245" s="38"/>
      <c r="Z245" s="38"/>
      <c r="AA245" s="38"/>
      <c r="AB245" s="38"/>
      <c r="AC245" s="38"/>
      <c r="AD245" s="38"/>
      <c r="AE245" s="38"/>
    </row>
    <row r="246" spans="1:31">
      <c r="A246" s="96"/>
      <c r="B246" s="62"/>
      <c r="C246" s="62"/>
      <c r="D246" s="62"/>
      <c r="E246" s="48"/>
      <c r="F246" s="48"/>
      <c r="G246" s="48"/>
      <c r="H246" s="48"/>
      <c r="I246" s="48"/>
      <c r="J246" s="62"/>
      <c r="K246" s="63"/>
      <c r="L246" s="48"/>
      <c r="M246" s="48"/>
      <c r="N246" s="48"/>
      <c r="O246" s="48"/>
      <c r="P246" s="62"/>
      <c r="Q246" s="48"/>
      <c r="R246" s="62"/>
      <c r="S246" s="62"/>
      <c r="T246" s="62"/>
      <c r="U246" s="38"/>
      <c r="V246" s="38"/>
      <c r="W246" s="38"/>
      <c r="X246" s="38"/>
      <c r="Y246" s="38"/>
      <c r="Z246" s="38"/>
      <c r="AA246" s="38"/>
      <c r="AB246" s="38"/>
      <c r="AC246" s="38"/>
      <c r="AD246" s="38"/>
      <c r="AE246" s="38"/>
    </row>
    <row r="247" spans="1:31">
      <c r="A247" s="96"/>
      <c r="B247" s="62"/>
      <c r="C247" s="62"/>
      <c r="D247" s="62"/>
      <c r="E247" s="48"/>
      <c r="F247" s="48"/>
      <c r="G247" s="48"/>
      <c r="H247" s="48"/>
      <c r="I247" s="48"/>
      <c r="J247" s="62"/>
      <c r="K247" s="63"/>
      <c r="L247" s="48"/>
      <c r="M247" s="48"/>
      <c r="N247" s="48"/>
      <c r="O247" s="48"/>
      <c r="P247" s="62"/>
      <c r="Q247" s="48"/>
      <c r="R247" s="62"/>
      <c r="S247" s="62"/>
      <c r="T247" s="62"/>
      <c r="U247" s="38"/>
      <c r="V247" s="38"/>
      <c r="W247" s="38"/>
      <c r="X247" s="38"/>
      <c r="Y247" s="38"/>
      <c r="Z247" s="38"/>
      <c r="AA247" s="38"/>
      <c r="AB247" s="38"/>
      <c r="AC247" s="38"/>
      <c r="AD247" s="38"/>
      <c r="AE247" s="38"/>
    </row>
    <row r="248" spans="1:31">
      <c r="A248" s="96"/>
      <c r="B248" s="62"/>
      <c r="C248" s="62"/>
      <c r="D248" s="62"/>
      <c r="E248" s="48"/>
      <c r="F248" s="48"/>
      <c r="G248" s="48"/>
      <c r="H248" s="48"/>
      <c r="I248" s="48"/>
      <c r="J248" s="62"/>
      <c r="K248" s="63"/>
      <c r="L248" s="48"/>
      <c r="M248" s="48"/>
      <c r="N248" s="48"/>
      <c r="O248" s="48"/>
      <c r="P248" s="62"/>
      <c r="Q248" s="48"/>
      <c r="R248" s="62"/>
      <c r="S248" s="62"/>
      <c r="T248" s="62"/>
      <c r="U248" s="38"/>
      <c r="V248" s="38"/>
      <c r="W248" s="38"/>
      <c r="X248" s="38"/>
      <c r="Y248" s="38"/>
      <c r="Z248" s="38"/>
      <c r="AA248" s="38"/>
      <c r="AB248" s="38"/>
      <c r="AC248" s="38"/>
      <c r="AD248" s="38"/>
      <c r="AE248" s="38"/>
    </row>
    <row r="249" spans="1:31">
      <c r="A249" s="96"/>
      <c r="B249" s="62"/>
      <c r="C249" s="62"/>
      <c r="D249" s="62"/>
      <c r="E249" s="48"/>
      <c r="F249" s="48"/>
      <c r="G249" s="48"/>
      <c r="H249" s="48"/>
      <c r="I249" s="48"/>
      <c r="J249" s="62"/>
      <c r="K249" s="63"/>
      <c r="L249" s="48"/>
      <c r="M249" s="48"/>
      <c r="N249" s="48"/>
      <c r="O249" s="48"/>
      <c r="P249" s="62"/>
      <c r="Q249" s="48"/>
      <c r="R249" s="62"/>
      <c r="S249" s="62"/>
      <c r="T249" s="62"/>
      <c r="U249" s="38"/>
      <c r="V249" s="38"/>
      <c r="W249" s="38"/>
      <c r="X249" s="38"/>
      <c r="Y249" s="38"/>
      <c r="Z249" s="38"/>
      <c r="AA249" s="38"/>
      <c r="AB249" s="38"/>
      <c r="AC249" s="38"/>
      <c r="AD249" s="38"/>
      <c r="AE249" s="38"/>
    </row>
    <row r="250" spans="1:31">
      <c r="A250" s="96"/>
      <c r="B250" s="62"/>
      <c r="C250" s="62"/>
      <c r="D250" s="62"/>
      <c r="E250" s="48"/>
      <c r="F250" s="48"/>
      <c r="G250" s="48"/>
      <c r="H250" s="48"/>
      <c r="I250" s="48"/>
      <c r="J250" s="62"/>
      <c r="K250" s="63"/>
      <c r="L250" s="48"/>
      <c r="M250" s="48"/>
      <c r="N250" s="48"/>
      <c r="O250" s="48"/>
      <c r="P250" s="62"/>
      <c r="Q250" s="48"/>
      <c r="R250" s="62"/>
      <c r="S250" s="62"/>
      <c r="T250" s="62"/>
      <c r="U250" s="38"/>
      <c r="V250" s="38"/>
      <c r="W250" s="38"/>
      <c r="X250" s="38"/>
      <c r="Y250" s="38"/>
      <c r="Z250" s="38"/>
      <c r="AA250" s="38"/>
      <c r="AB250" s="38"/>
      <c r="AC250" s="38"/>
      <c r="AD250" s="38"/>
      <c r="AE250" s="38"/>
    </row>
    <row r="251" spans="1:31">
      <c r="A251" s="96"/>
      <c r="B251" s="62"/>
      <c r="C251" s="62"/>
      <c r="D251" s="62"/>
      <c r="E251" s="48"/>
      <c r="F251" s="48"/>
      <c r="G251" s="48"/>
      <c r="H251" s="48"/>
      <c r="I251" s="48"/>
      <c r="J251" s="62"/>
      <c r="K251" s="63"/>
      <c r="L251" s="48"/>
      <c r="M251" s="48"/>
      <c r="N251" s="48"/>
      <c r="O251" s="48"/>
      <c r="P251" s="62"/>
      <c r="Q251" s="48"/>
      <c r="R251" s="62"/>
      <c r="S251" s="62"/>
      <c r="T251" s="62"/>
      <c r="U251" s="38"/>
      <c r="V251" s="38"/>
      <c r="W251" s="38"/>
      <c r="X251" s="38"/>
      <c r="Y251" s="38"/>
      <c r="Z251" s="38"/>
      <c r="AA251" s="38"/>
      <c r="AB251" s="38"/>
      <c r="AC251" s="38"/>
      <c r="AD251" s="38"/>
      <c r="AE251" s="38"/>
    </row>
    <row r="252" spans="1:31">
      <c r="A252" s="96"/>
      <c r="B252" s="62"/>
      <c r="C252" s="62"/>
      <c r="D252" s="62"/>
      <c r="E252" s="48"/>
      <c r="F252" s="48"/>
      <c r="G252" s="48"/>
      <c r="H252" s="48"/>
      <c r="I252" s="48"/>
      <c r="J252" s="62"/>
      <c r="K252" s="63"/>
      <c r="L252" s="48"/>
      <c r="M252" s="48"/>
      <c r="N252" s="48"/>
      <c r="O252" s="48"/>
      <c r="P252" s="62"/>
      <c r="Q252" s="48"/>
      <c r="R252" s="62"/>
      <c r="S252" s="62"/>
      <c r="T252" s="62"/>
      <c r="U252" s="38"/>
      <c r="V252" s="38"/>
      <c r="W252" s="38"/>
      <c r="X252" s="38"/>
      <c r="Y252" s="38"/>
      <c r="Z252" s="38"/>
      <c r="AA252" s="38"/>
      <c r="AB252" s="38"/>
      <c r="AC252" s="38"/>
      <c r="AD252" s="38"/>
      <c r="AE252" s="38"/>
    </row>
    <row r="253" spans="1:31">
      <c r="A253" s="96"/>
      <c r="B253" s="62"/>
      <c r="C253" s="62"/>
      <c r="D253" s="62"/>
      <c r="E253" s="48"/>
      <c r="F253" s="48"/>
      <c r="G253" s="48"/>
      <c r="H253" s="48"/>
      <c r="I253" s="48"/>
      <c r="J253" s="62"/>
      <c r="K253" s="63"/>
      <c r="L253" s="48"/>
      <c r="M253" s="48"/>
      <c r="N253" s="48"/>
      <c r="O253" s="48"/>
      <c r="P253" s="62"/>
      <c r="Q253" s="48"/>
      <c r="R253" s="62"/>
      <c r="S253" s="62"/>
      <c r="T253" s="62"/>
      <c r="U253" s="38"/>
      <c r="V253" s="38"/>
      <c r="W253" s="38"/>
      <c r="X253" s="38"/>
      <c r="Y253" s="38"/>
      <c r="Z253" s="38"/>
      <c r="AA253" s="38"/>
      <c r="AB253" s="38"/>
      <c r="AC253" s="38"/>
      <c r="AD253" s="38"/>
      <c r="AE253" s="38"/>
    </row>
    <row r="254" spans="1:31">
      <c r="A254" s="96"/>
      <c r="B254" s="62"/>
      <c r="C254" s="62"/>
      <c r="D254" s="62"/>
      <c r="E254" s="48"/>
      <c r="F254" s="48"/>
      <c r="G254" s="48"/>
      <c r="H254" s="48"/>
      <c r="I254" s="48"/>
      <c r="J254" s="62"/>
      <c r="K254" s="63"/>
      <c r="L254" s="48"/>
      <c r="M254" s="48"/>
      <c r="N254" s="48"/>
      <c r="O254" s="48"/>
      <c r="P254" s="62"/>
      <c r="Q254" s="48"/>
      <c r="R254" s="62"/>
      <c r="S254" s="62"/>
      <c r="T254" s="62"/>
      <c r="U254" s="38"/>
      <c r="V254" s="38"/>
      <c r="W254" s="38"/>
      <c r="X254" s="38"/>
      <c r="Y254" s="38"/>
      <c r="Z254" s="38"/>
      <c r="AA254" s="38"/>
      <c r="AB254" s="38"/>
      <c r="AC254" s="38"/>
      <c r="AD254" s="38"/>
      <c r="AE254" s="38"/>
    </row>
    <row r="255" spans="1:31">
      <c r="A255" s="96"/>
      <c r="B255" s="62"/>
      <c r="C255" s="62"/>
      <c r="D255" s="62"/>
      <c r="E255" s="48"/>
      <c r="F255" s="48"/>
      <c r="G255" s="48"/>
      <c r="H255" s="48"/>
      <c r="I255" s="48"/>
      <c r="J255" s="62"/>
      <c r="K255" s="63"/>
      <c r="L255" s="48"/>
      <c r="M255" s="48"/>
      <c r="N255" s="48"/>
      <c r="O255" s="48"/>
      <c r="P255" s="62"/>
      <c r="Q255" s="48"/>
      <c r="R255" s="62"/>
      <c r="S255" s="62"/>
      <c r="T255" s="62"/>
      <c r="U255" s="38"/>
      <c r="V255" s="38"/>
      <c r="W255" s="38"/>
      <c r="X255" s="38"/>
      <c r="Y255" s="38"/>
      <c r="Z255" s="38"/>
      <c r="AA255" s="38"/>
      <c r="AB255" s="38"/>
      <c r="AC255" s="38"/>
      <c r="AD255" s="38"/>
      <c r="AE255" s="38"/>
    </row>
    <row r="256" spans="1:31">
      <c r="A256" s="96"/>
      <c r="B256" s="62"/>
      <c r="C256" s="62"/>
      <c r="D256" s="62"/>
      <c r="E256" s="48"/>
      <c r="F256" s="48"/>
      <c r="G256" s="48"/>
      <c r="H256" s="48"/>
      <c r="I256" s="48"/>
      <c r="J256" s="62"/>
      <c r="K256" s="63"/>
      <c r="L256" s="48"/>
      <c r="M256" s="48"/>
      <c r="N256" s="48"/>
      <c r="O256" s="48"/>
      <c r="P256" s="62"/>
      <c r="Q256" s="48"/>
      <c r="R256" s="62"/>
      <c r="S256" s="62"/>
      <c r="T256" s="62"/>
      <c r="U256" s="38"/>
      <c r="V256" s="38"/>
      <c r="W256" s="38"/>
      <c r="X256" s="38"/>
      <c r="Y256" s="38"/>
      <c r="Z256" s="38"/>
      <c r="AA256" s="38"/>
      <c r="AB256" s="38"/>
      <c r="AC256" s="38"/>
      <c r="AD256" s="38"/>
      <c r="AE256" s="38"/>
    </row>
    <row r="257" spans="1:31">
      <c r="A257" s="96"/>
      <c r="B257" s="62"/>
      <c r="C257" s="62"/>
      <c r="D257" s="62"/>
      <c r="E257" s="48"/>
      <c r="F257" s="48"/>
      <c r="G257" s="48"/>
      <c r="H257" s="48"/>
      <c r="I257" s="48"/>
      <c r="J257" s="62"/>
      <c r="K257" s="63"/>
      <c r="L257" s="48"/>
      <c r="M257" s="48"/>
      <c r="N257" s="48"/>
      <c r="O257" s="48"/>
      <c r="P257" s="62"/>
      <c r="Q257" s="48"/>
      <c r="R257" s="62"/>
      <c r="S257" s="62"/>
      <c r="T257" s="62"/>
      <c r="U257" s="38"/>
      <c r="V257" s="38"/>
      <c r="W257" s="38"/>
      <c r="X257" s="38"/>
      <c r="Y257" s="38"/>
      <c r="Z257" s="38"/>
      <c r="AA257" s="38"/>
      <c r="AB257" s="38"/>
      <c r="AC257" s="38"/>
      <c r="AD257" s="38"/>
      <c r="AE257" s="38"/>
    </row>
    <row r="258" spans="1:31">
      <c r="A258" s="96"/>
      <c r="B258" s="62"/>
      <c r="C258" s="62"/>
      <c r="D258" s="62"/>
      <c r="E258" s="48"/>
      <c r="F258" s="48"/>
      <c r="G258" s="48"/>
      <c r="H258" s="48"/>
      <c r="I258" s="48"/>
      <c r="J258" s="62"/>
      <c r="K258" s="63"/>
      <c r="L258" s="48"/>
      <c r="M258" s="48"/>
      <c r="N258" s="48"/>
      <c r="O258" s="48"/>
      <c r="P258" s="62"/>
      <c r="Q258" s="48"/>
      <c r="R258" s="62"/>
      <c r="S258" s="62"/>
      <c r="T258" s="62"/>
      <c r="U258" s="38"/>
      <c r="V258" s="38"/>
      <c r="W258" s="38"/>
      <c r="X258" s="38"/>
      <c r="Y258" s="38"/>
      <c r="Z258" s="38"/>
      <c r="AA258" s="38"/>
      <c r="AB258" s="38"/>
      <c r="AC258" s="38"/>
      <c r="AD258" s="38"/>
      <c r="AE258" s="38"/>
    </row>
    <row r="259" spans="1:31">
      <c r="A259" s="96"/>
      <c r="B259" s="62"/>
      <c r="C259" s="62"/>
      <c r="D259" s="62"/>
      <c r="E259" s="48"/>
      <c r="F259" s="48"/>
      <c r="G259" s="48"/>
      <c r="H259" s="48"/>
      <c r="I259" s="48"/>
      <c r="J259" s="62"/>
      <c r="K259" s="63"/>
      <c r="L259" s="48"/>
      <c r="M259" s="48"/>
      <c r="N259" s="48"/>
      <c r="O259" s="48"/>
      <c r="P259" s="62"/>
      <c r="Q259" s="48"/>
      <c r="R259" s="62"/>
      <c r="S259" s="62"/>
      <c r="T259" s="62"/>
      <c r="U259" s="38"/>
      <c r="V259" s="38"/>
      <c r="W259" s="38"/>
      <c r="X259" s="38"/>
      <c r="Y259" s="38"/>
      <c r="Z259" s="38"/>
      <c r="AA259" s="38"/>
      <c r="AB259" s="38"/>
      <c r="AC259" s="38"/>
      <c r="AD259" s="38"/>
      <c r="AE259" s="38"/>
    </row>
    <row r="260" spans="1:31">
      <c r="A260" s="96"/>
      <c r="B260" s="62"/>
      <c r="C260" s="62"/>
      <c r="D260" s="62"/>
      <c r="E260" s="48"/>
      <c r="F260" s="48"/>
      <c r="G260" s="48"/>
      <c r="H260" s="48"/>
      <c r="I260" s="48"/>
      <c r="J260" s="62"/>
      <c r="K260" s="63"/>
      <c r="L260" s="48"/>
      <c r="M260" s="48"/>
      <c r="N260" s="48"/>
      <c r="O260" s="48"/>
      <c r="P260" s="62"/>
      <c r="Q260" s="48"/>
      <c r="R260" s="62"/>
      <c r="S260" s="62"/>
      <c r="T260" s="62"/>
      <c r="U260" s="38"/>
      <c r="V260" s="38"/>
      <c r="W260" s="38"/>
      <c r="X260" s="38"/>
      <c r="Y260" s="38"/>
      <c r="Z260" s="38"/>
      <c r="AA260" s="38"/>
      <c r="AB260" s="38"/>
      <c r="AC260" s="38"/>
      <c r="AD260" s="38"/>
      <c r="AE260" s="38"/>
    </row>
    <row r="261" spans="1:31">
      <c r="A261" s="96"/>
      <c r="B261" s="62"/>
      <c r="C261" s="62"/>
      <c r="D261" s="62"/>
      <c r="E261" s="48"/>
      <c r="F261" s="48"/>
      <c r="G261" s="48"/>
      <c r="H261" s="48"/>
      <c r="I261" s="48"/>
      <c r="J261" s="62"/>
      <c r="K261" s="63"/>
      <c r="L261" s="48"/>
      <c r="M261" s="48"/>
      <c r="N261" s="48"/>
      <c r="O261" s="48"/>
      <c r="P261" s="62"/>
      <c r="Q261" s="48"/>
      <c r="R261" s="62"/>
      <c r="S261" s="62"/>
      <c r="T261" s="62"/>
      <c r="U261" s="38"/>
      <c r="V261" s="38"/>
      <c r="W261" s="38"/>
      <c r="X261" s="38"/>
      <c r="Y261" s="38"/>
      <c r="Z261" s="38"/>
      <c r="AA261" s="38"/>
      <c r="AB261" s="38"/>
      <c r="AC261" s="38"/>
      <c r="AD261" s="38"/>
      <c r="AE261" s="38"/>
    </row>
    <row r="262" spans="1:31">
      <c r="A262" s="96"/>
      <c r="B262" s="62"/>
      <c r="C262" s="62"/>
      <c r="D262" s="62"/>
      <c r="E262" s="48"/>
      <c r="F262" s="48"/>
      <c r="G262" s="48"/>
      <c r="H262" s="48"/>
      <c r="I262" s="48"/>
      <c r="J262" s="62"/>
      <c r="K262" s="63"/>
      <c r="L262" s="48"/>
      <c r="M262" s="48"/>
      <c r="N262" s="48"/>
      <c r="O262" s="48"/>
      <c r="P262" s="62"/>
      <c r="Q262" s="48"/>
      <c r="R262" s="62"/>
      <c r="S262" s="62"/>
      <c r="T262" s="62"/>
      <c r="U262" s="38"/>
      <c r="V262" s="38"/>
      <c r="W262" s="38"/>
      <c r="X262" s="38"/>
      <c r="Y262" s="38"/>
      <c r="Z262" s="38"/>
      <c r="AA262" s="38"/>
      <c r="AB262" s="38"/>
      <c r="AC262" s="38"/>
      <c r="AD262" s="38"/>
      <c r="AE262" s="38"/>
    </row>
    <row r="263" spans="1:31">
      <c r="A263" s="96"/>
      <c r="B263" s="62"/>
      <c r="C263" s="62"/>
      <c r="D263" s="62"/>
      <c r="E263" s="48"/>
      <c r="F263" s="48"/>
      <c r="G263" s="48"/>
      <c r="H263" s="48"/>
      <c r="I263" s="48"/>
      <c r="J263" s="62"/>
      <c r="K263" s="63"/>
      <c r="L263" s="48"/>
      <c r="M263" s="48"/>
      <c r="N263" s="48"/>
      <c r="O263" s="48"/>
      <c r="P263" s="62"/>
      <c r="Q263" s="48"/>
      <c r="R263" s="62"/>
      <c r="S263" s="62"/>
      <c r="T263" s="62"/>
      <c r="U263" s="38"/>
      <c r="V263" s="38"/>
      <c r="W263" s="38"/>
      <c r="X263" s="38"/>
      <c r="Y263" s="38"/>
      <c r="Z263" s="38"/>
      <c r="AA263" s="38"/>
      <c r="AB263" s="38"/>
      <c r="AC263" s="38"/>
      <c r="AD263" s="38"/>
      <c r="AE263" s="38"/>
    </row>
    <row r="264" spans="1:31">
      <c r="A264" s="96"/>
      <c r="B264" s="62"/>
      <c r="C264" s="62"/>
      <c r="D264" s="62"/>
      <c r="E264" s="48"/>
      <c r="F264" s="48"/>
      <c r="G264" s="48"/>
      <c r="H264" s="48"/>
      <c r="I264" s="48"/>
      <c r="J264" s="62"/>
      <c r="K264" s="63"/>
      <c r="L264" s="48"/>
      <c r="M264" s="48"/>
      <c r="N264" s="48"/>
      <c r="O264" s="48"/>
      <c r="P264" s="62"/>
      <c r="Q264" s="48"/>
      <c r="R264" s="62"/>
      <c r="S264" s="62"/>
      <c r="T264" s="62"/>
      <c r="U264" s="38"/>
      <c r="V264" s="38"/>
      <c r="W264" s="38"/>
      <c r="X264" s="38"/>
      <c r="Y264" s="38"/>
      <c r="Z264" s="38"/>
      <c r="AA264" s="38"/>
      <c r="AB264" s="38"/>
      <c r="AC264" s="38"/>
      <c r="AD264" s="38"/>
      <c r="AE264" s="38"/>
    </row>
    <row r="265" spans="1:31">
      <c r="A265" s="96"/>
      <c r="B265" s="62"/>
      <c r="C265" s="62"/>
      <c r="D265" s="62"/>
      <c r="E265" s="48"/>
      <c r="F265" s="48"/>
      <c r="G265" s="48"/>
      <c r="H265" s="48"/>
      <c r="I265" s="48"/>
      <c r="J265" s="62"/>
      <c r="K265" s="63"/>
      <c r="L265" s="48"/>
      <c r="M265" s="48"/>
      <c r="N265" s="48"/>
      <c r="O265" s="48"/>
      <c r="P265" s="62"/>
      <c r="Q265" s="48"/>
      <c r="R265" s="62"/>
      <c r="S265" s="62"/>
      <c r="T265" s="62"/>
      <c r="U265" s="38"/>
      <c r="V265" s="38"/>
      <c r="W265" s="38"/>
      <c r="X265" s="38"/>
      <c r="Y265" s="38"/>
      <c r="Z265" s="38"/>
      <c r="AA265" s="38"/>
      <c r="AB265" s="38"/>
      <c r="AC265" s="38"/>
      <c r="AD265" s="38"/>
      <c r="AE265" s="38"/>
    </row>
    <row r="266" spans="1:31">
      <c r="A266" s="96"/>
      <c r="B266" s="62"/>
      <c r="C266" s="62"/>
      <c r="D266" s="62"/>
      <c r="E266" s="48"/>
      <c r="F266" s="48"/>
      <c r="G266" s="48"/>
      <c r="H266" s="48"/>
      <c r="I266" s="48"/>
      <c r="J266" s="62"/>
      <c r="K266" s="63"/>
      <c r="L266" s="48"/>
      <c r="M266" s="48"/>
      <c r="N266" s="48"/>
      <c r="O266" s="48"/>
      <c r="P266" s="62"/>
      <c r="Q266" s="48"/>
      <c r="R266" s="62"/>
      <c r="S266" s="62"/>
      <c r="T266" s="62"/>
      <c r="U266" s="38"/>
      <c r="V266" s="38"/>
      <c r="W266" s="38"/>
      <c r="X266" s="38"/>
      <c r="Y266" s="38"/>
      <c r="Z266" s="38"/>
      <c r="AA266" s="38"/>
      <c r="AB266" s="38"/>
      <c r="AC266" s="38"/>
      <c r="AD266" s="38"/>
      <c r="AE266" s="38"/>
    </row>
    <row r="267" spans="1:31">
      <c r="A267" s="96"/>
      <c r="B267" s="62"/>
      <c r="C267" s="62"/>
      <c r="D267" s="62"/>
      <c r="E267" s="48"/>
      <c r="F267" s="48"/>
      <c r="G267" s="48"/>
      <c r="H267" s="48"/>
      <c r="I267" s="48"/>
      <c r="J267" s="62"/>
      <c r="K267" s="63"/>
      <c r="L267" s="48"/>
      <c r="M267" s="48"/>
      <c r="N267" s="48"/>
      <c r="O267" s="48"/>
      <c r="P267" s="62"/>
      <c r="Q267" s="48"/>
      <c r="R267" s="62"/>
      <c r="S267" s="62"/>
      <c r="T267" s="62"/>
      <c r="U267" s="38"/>
      <c r="V267" s="38"/>
      <c r="W267" s="38"/>
      <c r="X267" s="38"/>
      <c r="Y267" s="38"/>
      <c r="Z267" s="38"/>
      <c r="AA267" s="38"/>
      <c r="AB267" s="38"/>
      <c r="AC267" s="38"/>
      <c r="AD267" s="38"/>
      <c r="AE267" s="38"/>
    </row>
    <row r="268" spans="1:31">
      <c r="A268" s="96"/>
      <c r="B268" s="62"/>
      <c r="C268" s="62"/>
      <c r="D268" s="62"/>
      <c r="E268" s="48"/>
      <c r="F268" s="48"/>
      <c r="G268" s="48"/>
      <c r="H268" s="48"/>
      <c r="I268" s="48"/>
      <c r="J268" s="62"/>
      <c r="K268" s="63"/>
      <c r="L268" s="48"/>
      <c r="M268" s="48"/>
      <c r="N268" s="48"/>
      <c r="O268" s="48"/>
      <c r="P268" s="62"/>
      <c r="Q268" s="48"/>
      <c r="R268" s="62"/>
      <c r="S268" s="62"/>
      <c r="T268" s="62"/>
      <c r="U268" s="38"/>
      <c r="V268" s="38"/>
      <c r="W268" s="38"/>
      <c r="X268" s="38"/>
      <c r="Y268" s="38"/>
      <c r="Z268" s="38"/>
      <c r="AA268" s="38"/>
      <c r="AB268" s="38"/>
      <c r="AC268" s="38"/>
      <c r="AD268" s="38"/>
      <c r="AE268" s="38"/>
    </row>
    <row r="269" spans="1:31">
      <c r="A269" s="96"/>
      <c r="B269" s="62"/>
      <c r="C269" s="62"/>
      <c r="D269" s="62"/>
      <c r="E269" s="48"/>
      <c r="F269" s="48"/>
      <c r="G269" s="48"/>
      <c r="H269" s="48"/>
      <c r="I269" s="48"/>
      <c r="J269" s="62"/>
      <c r="K269" s="63"/>
      <c r="L269" s="48"/>
      <c r="M269" s="48"/>
      <c r="N269" s="48"/>
      <c r="O269" s="48"/>
      <c r="P269" s="62"/>
      <c r="Q269" s="48"/>
      <c r="R269" s="62"/>
      <c r="S269" s="62"/>
      <c r="T269" s="62"/>
      <c r="U269" s="38"/>
      <c r="V269" s="38"/>
      <c r="W269" s="38"/>
      <c r="X269" s="38"/>
      <c r="Y269" s="38"/>
      <c r="Z269" s="38"/>
      <c r="AA269" s="38"/>
      <c r="AB269" s="38"/>
      <c r="AC269" s="38"/>
      <c r="AD269" s="38"/>
      <c r="AE269" s="38"/>
    </row>
    <row r="270" spans="1:31">
      <c r="A270" s="96"/>
      <c r="B270" s="62"/>
      <c r="C270" s="62"/>
      <c r="D270" s="62"/>
      <c r="E270" s="48"/>
      <c r="F270" s="48"/>
      <c r="G270" s="48"/>
      <c r="H270" s="48"/>
      <c r="I270" s="48"/>
      <c r="J270" s="62"/>
      <c r="K270" s="63"/>
      <c r="L270" s="48"/>
      <c r="M270" s="48"/>
      <c r="N270" s="48"/>
      <c r="O270" s="48"/>
      <c r="P270" s="62"/>
      <c r="Q270" s="48"/>
      <c r="R270" s="62"/>
      <c r="S270" s="62"/>
      <c r="T270" s="62"/>
      <c r="U270" s="38"/>
      <c r="V270" s="38"/>
      <c r="W270" s="38"/>
      <c r="X270" s="38"/>
      <c r="Y270" s="38"/>
      <c r="Z270" s="38"/>
      <c r="AA270" s="38"/>
      <c r="AB270" s="38"/>
      <c r="AC270" s="38"/>
      <c r="AD270" s="38"/>
      <c r="AE270" s="38"/>
    </row>
    <row r="271" spans="1:31">
      <c r="A271" s="96"/>
      <c r="B271" s="62"/>
      <c r="C271" s="62"/>
      <c r="D271" s="62"/>
      <c r="E271" s="48"/>
      <c r="F271" s="48"/>
      <c r="G271" s="48"/>
      <c r="H271" s="48"/>
      <c r="I271" s="48"/>
      <c r="J271" s="62"/>
      <c r="K271" s="63"/>
      <c r="L271" s="48"/>
      <c r="M271" s="48"/>
      <c r="N271" s="48"/>
      <c r="O271" s="48"/>
      <c r="P271" s="62"/>
      <c r="Q271" s="48"/>
      <c r="R271" s="62"/>
      <c r="S271" s="62"/>
      <c r="T271" s="62"/>
      <c r="U271" s="38"/>
      <c r="V271" s="38"/>
      <c r="W271" s="38"/>
      <c r="X271" s="38"/>
      <c r="Y271" s="38"/>
      <c r="Z271" s="38"/>
      <c r="AA271" s="38"/>
      <c r="AB271" s="38"/>
      <c r="AC271" s="38"/>
      <c r="AD271" s="38"/>
      <c r="AE271" s="38"/>
    </row>
    <row r="272" spans="1:31">
      <c r="A272" s="96"/>
      <c r="B272" s="62"/>
      <c r="C272" s="62"/>
      <c r="D272" s="62"/>
      <c r="E272" s="48"/>
      <c r="F272" s="48"/>
      <c r="G272" s="48"/>
      <c r="H272" s="48"/>
      <c r="I272" s="48"/>
      <c r="J272" s="62"/>
      <c r="K272" s="63"/>
      <c r="L272" s="48"/>
      <c r="M272" s="48"/>
      <c r="N272" s="48"/>
      <c r="O272" s="48"/>
      <c r="P272" s="62"/>
      <c r="Q272" s="48"/>
      <c r="R272" s="62"/>
      <c r="S272" s="62"/>
      <c r="T272" s="62"/>
      <c r="U272" s="38"/>
      <c r="V272" s="38"/>
      <c r="W272" s="38"/>
      <c r="X272" s="38"/>
      <c r="Y272" s="38"/>
      <c r="Z272" s="38"/>
      <c r="AA272" s="38"/>
      <c r="AB272" s="38"/>
      <c r="AC272" s="38"/>
      <c r="AD272" s="38"/>
      <c r="AE272" s="38"/>
    </row>
    <row r="273" spans="1:31">
      <c r="A273" s="96"/>
      <c r="B273" s="62"/>
      <c r="C273" s="62"/>
      <c r="D273" s="62"/>
      <c r="E273" s="48"/>
      <c r="F273" s="48"/>
      <c r="G273" s="48"/>
      <c r="H273" s="48"/>
      <c r="I273" s="48"/>
      <c r="J273" s="62"/>
      <c r="K273" s="63"/>
      <c r="L273" s="48"/>
      <c r="M273" s="48"/>
      <c r="N273" s="48"/>
      <c r="O273" s="48"/>
      <c r="P273" s="62"/>
      <c r="Q273" s="48"/>
      <c r="R273" s="62"/>
      <c r="S273" s="62"/>
      <c r="T273" s="62"/>
      <c r="U273" s="38"/>
      <c r="V273" s="38"/>
      <c r="W273" s="38"/>
      <c r="X273" s="38"/>
      <c r="Y273" s="38"/>
      <c r="Z273" s="38"/>
      <c r="AA273" s="38"/>
      <c r="AB273" s="38"/>
      <c r="AC273" s="38"/>
      <c r="AD273" s="38"/>
      <c r="AE273" s="38"/>
    </row>
    <row r="274" spans="1:31">
      <c r="A274" s="96"/>
      <c r="B274" s="62"/>
      <c r="C274" s="62"/>
      <c r="D274" s="62"/>
      <c r="E274" s="48"/>
      <c r="F274" s="48"/>
      <c r="G274" s="48"/>
      <c r="H274" s="48"/>
      <c r="I274" s="48"/>
      <c r="J274" s="62"/>
      <c r="K274" s="63"/>
      <c r="L274" s="48"/>
      <c r="M274" s="48"/>
      <c r="N274" s="48"/>
      <c r="O274" s="48"/>
      <c r="P274" s="62"/>
      <c r="Q274" s="48"/>
      <c r="R274" s="62"/>
      <c r="S274" s="62"/>
      <c r="T274" s="62"/>
      <c r="U274" s="38"/>
      <c r="V274" s="38"/>
      <c r="W274" s="38"/>
      <c r="X274" s="38"/>
      <c r="Y274" s="38"/>
      <c r="Z274" s="38"/>
      <c r="AA274" s="38"/>
      <c r="AB274" s="38"/>
      <c r="AC274" s="38"/>
      <c r="AD274" s="38"/>
      <c r="AE274" s="38"/>
    </row>
    <row r="275" spans="1:31">
      <c r="A275" s="96"/>
      <c r="B275" s="62"/>
      <c r="C275" s="62"/>
      <c r="D275" s="62"/>
      <c r="E275" s="48"/>
      <c r="F275" s="48"/>
      <c r="G275" s="48"/>
      <c r="H275" s="48"/>
      <c r="I275" s="48"/>
      <c r="J275" s="62"/>
      <c r="K275" s="63"/>
      <c r="L275" s="48"/>
      <c r="M275" s="48"/>
      <c r="N275" s="48"/>
      <c r="O275" s="48"/>
      <c r="P275" s="62"/>
      <c r="Q275" s="48"/>
      <c r="R275" s="62"/>
      <c r="S275" s="62"/>
      <c r="T275" s="62"/>
      <c r="U275" s="38"/>
      <c r="V275" s="38"/>
      <c r="W275" s="38"/>
      <c r="X275" s="38"/>
      <c r="Y275" s="38"/>
      <c r="Z275" s="38"/>
      <c r="AA275" s="38"/>
      <c r="AB275" s="38"/>
      <c r="AC275" s="38"/>
      <c r="AD275" s="38"/>
      <c r="AE275" s="38"/>
    </row>
    <row r="276" spans="1:31">
      <c r="A276" s="96"/>
      <c r="B276" s="62"/>
      <c r="C276" s="62"/>
      <c r="D276" s="62"/>
      <c r="E276" s="48"/>
      <c r="F276" s="48"/>
      <c r="G276" s="48"/>
      <c r="H276" s="48"/>
      <c r="I276" s="48"/>
      <c r="J276" s="62"/>
      <c r="K276" s="63"/>
      <c r="L276" s="48"/>
      <c r="M276" s="48"/>
      <c r="N276" s="48"/>
      <c r="O276" s="48"/>
      <c r="P276" s="62"/>
      <c r="Q276" s="48"/>
      <c r="R276" s="62"/>
      <c r="S276" s="62"/>
      <c r="T276" s="62"/>
      <c r="U276" s="38"/>
      <c r="V276" s="38"/>
      <c r="W276" s="38"/>
      <c r="X276" s="38"/>
      <c r="Y276" s="38"/>
      <c r="Z276" s="38"/>
      <c r="AA276" s="38"/>
      <c r="AB276" s="38"/>
      <c r="AC276" s="38"/>
      <c r="AD276" s="38"/>
      <c r="AE276" s="38"/>
    </row>
    <row r="277" spans="1:31">
      <c r="A277" s="96"/>
      <c r="B277" s="62"/>
      <c r="C277" s="62"/>
      <c r="D277" s="62"/>
      <c r="E277" s="48"/>
      <c r="F277" s="48"/>
      <c r="G277" s="48"/>
      <c r="H277" s="48"/>
      <c r="I277" s="48"/>
      <c r="J277" s="62"/>
      <c r="K277" s="63"/>
      <c r="L277" s="48"/>
      <c r="M277" s="48"/>
      <c r="N277" s="48"/>
      <c r="O277" s="48"/>
      <c r="P277" s="62"/>
      <c r="Q277" s="48"/>
      <c r="R277" s="62"/>
      <c r="S277" s="62"/>
      <c r="T277" s="62"/>
      <c r="U277" s="38"/>
      <c r="V277" s="38"/>
      <c r="W277" s="38"/>
      <c r="X277" s="38"/>
      <c r="Y277" s="38"/>
      <c r="Z277" s="38"/>
      <c r="AA277" s="38"/>
      <c r="AB277" s="38"/>
      <c r="AC277" s="38"/>
      <c r="AD277" s="38"/>
      <c r="AE277" s="38"/>
    </row>
    <row r="278" spans="1:31">
      <c r="A278" s="96"/>
      <c r="B278" s="62"/>
      <c r="C278" s="62"/>
      <c r="D278" s="62"/>
      <c r="E278" s="48"/>
      <c r="F278" s="48"/>
      <c r="G278" s="48"/>
      <c r="H278" s="48"/>
      <c r="I278" s="48"/>
      <c r="J278" s="62"/>
      <c r="K278" s="63"/>
      <c r="L278" s="48"/>
      <c r="M278" s="48"/>
      <c r="N278" s="48"/>
      <c r="O278" s="48"/>
      <c r="P278" s="62"/>
      <c r="Q278" s="48"/>
      <c r="R278" s="62"/>
      <c r="S278" s="62"/>
      <c r="T278" s="62"/>
      <c r="U278" s="38"/>
      <c r="V278" s="38"/>
      <c r="W278" s="38"/>
      <c r="X278" s="38"/>
      <c r="Y278" s="38"/>
      <c r="Z278" s="38"/>
      <c r="AA278" s="38"/>
      <c r="AB278" s="38"/>
      <c r="AC278" s="38"/>
      <c r="AD278" s="38"/>
      <c r="AE278" s="38"/>
    </row>
    <row r="279" spans="1:31">
      <c r="A279" s="96"/>
      <c r="B279" s="62"/>
      <c r="C279" s="62"/>
      <c r="D279" s="62"/>
      <c r="E279" s="48"/>
      <c r="F279" s="48"/>
      <c r="G279" s="48"/>
      <c r="H279" s="48"/>
      <c r="I279" s="48"/>
      <c r="J279" s="62"/>
      <c r="K279" s="63"/>
      <c r="L279" s="48"/>
      <c r="M279" s="48"/>
      <c r="N279" s="48"/>
      <c r="O279" s="48"/>
      <c r="P279" s="62"/>
      <c r="Q279" s="48"/>
      <c r="R279" s="62"/>
      <c r="S279" s="62"/>
      <c r="T279" s="62"/>
      <c r="U279" s="38"/>
      <c r="V279" s="38"/>
      <c r="W279" s="38"/>
      <c r="X279" s="38"/>
      <c r="Y279" s="38"/>
      <c r="Z279" s="38"/>
      <c r="AA279" s="38"/>
      <c r="AB279" s="38"/>
      <c r="AC279" s="38"/>
      <c r="AD279" s="38"/>
      <c r="AE279" s="38"/>
    </row>
    <row r="280" spans="1:31">
      <c r="A280" s="96"/>
      <c r="B280" s="62"/>
      <c r="C280" s="62"/>
      <c r="D280" s="62"/>
      <c r="E280" s="48"/>
      <c r="F280" s="48"/>
      <c r="G280" s="48"/>
      <c r="H280" s="48"/>
      <c r="I280" s="48"/>
      <c r="J280" s="62"/>
      <c r="K280" s="63"/>
      <c r="L280" s="48"/>
      <c r="M280" s="48"/>
      <c r="N280" s="48"/>
      <c r="O280" s="48"/>
      <c r="P280" s="62"/>
      <c r="Q280" s="48"/>
      <c r="R280" s="62"/>
      <c r="S280" s="62"/>
      <c r="T280" s="62"/>
      <c r="U280" s="38"/>
      <c r="V280" s="38"/>
      <c r="W280" s="38"/>
      <c r="X280" s="38"/>
      <c r="Y280" s="38"/>
      <c r="Z280" s="38"/>
      <c r="AA280" s="38"/>
      <c r="AB280" s="38"/>
      <c r="AC280" s="38"/>
      <c r="AD280" s="38"/>
      <c r="AE280" s="38"/>
    </row>
    <row r="281" spans="1:31">
      <c r="A281" s="96"/>
      <c r="B281" s="62"/>
      <c r="C281" s="62"/>
      <c r="D281" s="62"/>
      <c r="E281" s="48"/>
      <c r="F281" s="48"/>
      <c r="G281" s="48"/>
      <c r="H281" s="48"/>
      <c r="I281" s="48"/>
      <c r="J281" s="62"/>
      <c r="K281" s="63"/>
      <c r="L281" s="48"/>
      <c r="M281" s="48"/>
      <c r="N281" s="48"/>
      <c r="O281" s="48"/>
      <c r="P281" s="62"/>
      <c r="Q281" s="48"/>
      <c r="R281" s="62"/>
      <c r="S281" s="62"/>
      <c r="T281" s="62"/>
      <c r="U281" s="38"/>
      <c r="V281" s="38"/>
      <c r="W281" s="38"/>
      <c r="X281" s="38"/>
      <c r="Y281" s="38"/>
      <c r="Z281" s="38"/>
      <c r="AA281" s="38"/>
      <c r="AB281" s="38"/>
      <c r="AC281" s="38"/>
      <c r="AD281" s="38"/>
      <c r="AE281" s="38"/>
    </row>
    <row r="282" spans="1:31">
      <c r="A282" s="96"/>
      <c r="B282" s="62"/>
      <c r="C282" s="62"/>
      <c r="D282" s="62"/>
      <c r="E282" s="48"/>
      <c r="F282" s="48"/>
      <c r="G282" s="48"/>
      <c r="H282" s="48"/>
      <c r="I282" s="48"/>
      <c r="J282" s="62"/>
      <c r="K282" s="63"/>
      <c r="L282" s="48"/>
      <c r="M282" s="48"/>
      <c r="N282" s="48"/>
      <c r="O282" s="48"/>
      <c r="P282" s="62"/>
      <c r="Q282" s="48"/>
      <c r="R282" s="62"/>
      <c r="S282" s="62"/>
      <c r="T282" s="62"/>
      <c r="U282" s="38"/>
      <c r="V282" s="38"/>
      <c r="W282" s="38"/>
      <c r="X282" s="38"/>
      <c r="Y282" s="38"/>
      <c r="Z282" s="38"/>
      <c r="AA282" s="38"/>
      <c r="AB282" s="38"/>
      <c r="AC282" s="38"/>
      <c r="AD282" s="38"/>
      <c r="AE282" s="38"/>
    </row>
    <row r="283" spans="1:31">
      <c r="A283" s="96"/>
      <c r="B283" s="62"/>
      <c r="C283" s="62"/>
      <c r="D283" s="62"/>
      <c r="E283" s="48"/>
      <c r="F283" s="48"/>
      <c r="G283" s="48"/>
      <c r="H283" s="48"/>
      <c r="I283" s="48"/>
      <c r="J283" s="62"/>
      <c r="K283" s="63"/>
      <c r="L283" s="48"/>
      <c r="M283" s="48"/>
      <c r="N283" s="48"/>
      <c r="O283" s="48"/>
      <c r="P283" s="62"/>
      <c r="Q283" s="48"/>
      <c r="R283" s="62"/>
      <c r="S283" s="62"/>
      <c r="T283" s="62"/>
      <c r="U283" s="38"/>
      <c r="V283" s="38"/>
      <c r="W283" s="38"/>
      <c r="X283" s="38"/>
      <c r="Y283" s="38"/>
      <c r="Z283" s="38"/>
      <c r="AA283" s="38"/>
      <c r="AB283" s="38"/>
      <c r="AC283" s="38"/>
      <c r="AD283" s="38"/>
      <c r="AE283" s="38"/>
    </row>
    <row r="284" spans="1:31">
      <c r="A284" s="96"/>
      <c r="B284" s="62"/>
      <c r="C284" s="62"/>
      <c r="D284" s="62"/>
      <c r="E284" s="48"/>
      <c r="F284" s="48"/>
      <c r="G284" s="48"/>
      <c r="H284" s="48"/>
      <c r="I284" s="48"/>
      <c r="J284" s="62"/>
      <c r="K284" s="63"/>
      <c r="L284" s="48"/>
      <c r="M284" s="48"/>
      <c r="N284" s="48"/>
      <c r="O284" s="48"/>
      <c r="P284" s="62"/>
      <c r="Q284" s="48"/>
      <c r="R284" s="62"/>
      <c r="S284" s="62"/>
      <c r="T284" s="62"/>
      <c r="U284" s="38"/>
      <c r="V284" s="38"/>
      <c r="W284" s="38"/>
      <c r="X284" s="38"/>
      <c r="Y284" s="38"/>
      <c r="Z284" s="38"/>
      <c r="AA284" s="38"/>
      <c r="AB284" s="38"/>
      <c r="AC284" s="38"/>
      <c r="AD284" s="38"/>
      <c r="AE284" s="38"/>
    </row>
    <row r="285" spans="1:31">
      <c r="A285" s="96"/>
      <c r="B285" s="62"/>
      <c r="C285" s="62"/>
      <c r="D285" s="62"/>
      <c r="E285" s="48"/>
      <c r="F285" s="48"/>
      <c r="G285" s="48"/>
      <c r="H285" s="48"/>
      <c r="I285" s="48"/>
      <c r="J285" s="62"/>
      <c r="K285" s="63"/>
      <c r="L285" s="48"/>
      <c r="M285" s="48"/>
      <c r="N285" s="48"/>
      <c r="O285" s="48"/>
      <c r="P285" s="62"/>
      <c r="Q285" s="48"/>
      <c r="R285" s="62"/>
      <c r="S285" s="62"/>
      <c r="T285" s="62"/>
      <c r="U285" s="38"/>
      <c r="V285" s="38"/>
      <c r="W285" s="38"/>
      <c r="X285" s="38"/>
      <c r="Y285" s="38"/>
      <c r="Z285" s="38"/>
      <c r="AA285" s="38"/>
      <c r="AB285" s="38"/>
      <c r="AC285" s="38"/>
      <c r="AD285" s="38"/>
      <c r="AE285" s="38"/>
    </row>
    <row r="286" spans="1:31">
      <c r="A286" s="96"/>
      <c r="B286" s="62"/>
      <c r="C286" s="62"/>
      <c r="D286" s="62"/>
      <c r="E286" s="48"/>
      <c r="F286" s="48"/>
      <c r="G286" s="48"/>
      <c r="H286" s="48"/>
      <c r="I286" s="48"/>
      <c r="J286" s="62"/>
      <c r="K286" s="63"/>
      <c r="L286" s="48"/>
      <c r="M286" s="48"/>
      <c r="N286" s="48"/>
      <c r="O286" s="48"/>
      <c r="P286" s="62"/>
      <c r="Q286" s="48"/>
      <c r="R286" s="62"/>
      <c r="S286" s="62"/>
      <c r="T286" s="62"/>
      <c r="U286" s="38"/>
      <c r="V286" s="38"/>
      <c r="W286" s="38"/>
      <c r="X286" s="38"/>
      <c r="Y286" s="38"/>
      <c r="Z286" s="38"/>
      <c r="AA286" s="38"/>
      <c r="AB286" s="38"/>
      <c r="AC286" s="38"/>
      <c r="AD286" s="38"/>
      <c r="AE286" s="38"/>
    </row>
    <row r="287" spans="1:31">
      <c r="A287" s="96"/>
      <c r="B287" s="62"/>
      <c r="C287" s="62"/>
      <c r="D287" s="62"/>
      <c r="E287" s="48"/>
      <c r="F287" s="48"/>
      <c r="G287" s="48"/>
      <c r="H287" s="48"/>
      <c r="I287" s="48"/>
      <c r="J287" s="62"/>
      <c r="K287" s="63"/>
      <c r="L287" s="48"/>
      <c r="M287" s="48"/>
      <c r="N287" s="48"/>
      <c r="O287" s="48"/>
      <c r="P287" s="62"/>
      <c r="Q287" s="48"/>
      <c r="R287" s="62"/>
      <c r="S287" s="62"/>
      <c r="T287" s="62"/>
      <c r="U287" s="38"/>
      <c r="V287" s="38"/>
      <c r="W287" s="38"/>
      <c r="X287" s="38"/>
      <c r="Y287" s="38"/>
      <c r="Z287" s="38"/>
      <c r="AA287" s="38"/>
      <c r="AB287" s="38"/>
      <c r="AC287" s="38"/>
      <c r="AD287" s="38"/>
      <c r="AE287" s="38"/>
    </row>
    <row r="288" spans="1:31">
      <c r="A288" s="96"/>
      <c r="B288" s="62"/>
      <c r="C288" s="62"/>
      <c r="D288" s="62"/>
      <c r="E288" s="48"/>
      <c r="F288" s="48"/>
      <c r="G288" s="48"/>
      <c r="H288" s="48"/>
      <c r="I288" s="48"/>
      <c r="J288" s="62"/>
      <c r="K288" s="63"/>
      <c r="L288" s="48"/>
      <c r="M288" s="48"/>
      <c r="N288" s="48"/>
      <c r="O288" s="48"/>
      <c r="P288" s="62"/>
      <c r="Q288" s="48"/>
      <c r="R288" s="62"/>
      <c r="S288" s="62"/>
      <c r="T288" s="62"/>
      <c r="U288" s="38"/>
      <c r="V288" s="38"/>
      <c r="W288" s="38"/>
      <c r="X288" s="38"/>
      <c r="Y288" s="38"/>
      <c r="Z288" s="38"/>
      <c r="AA288" s="38"/>
      <c r="AB288" s="38"/>
      <c r="AC288" s="38"/>
      <c r="AD288" s="38"/>
      <c r="AE288" s="38"/>
    </row>
    <row r="289" spans="1:31">
      <c r="A289" s="96"/>
      <c r="B289" s="62"/>
      <c r="C289" s="62"/>
      <c r="D289" s="62"/>
      <c r="E289" s="48"/>
      <c r="F289" s="48"/>
      <c r="G289" s="48"/>
      <c r="H289" s="48"/>
      <c r="I289" s="48"/>
      <c r="J289" s="62"/>
      <c r="K289" s="63"/>
      <c r="L289" s="48"/>
      <c r="M289" s="48"/>
      <c r="N289" s="48"/>
      <c r="O289" s="48"/>
      <c r="P289" s="62"/>
      <c r="Q289" s="48"/>
      <c r="R289" s="62"/>
      <c r="S289" s="62"/>
      <c r="T289" s="62"/>
      <c r="U289" s="38"/>
      <c r="V289" s="38"/>
      <c r="W289" s="38"/>
      <c r="X289" s="38"/>
      <c r="Y289" s="38"/>
      <c r="Z289" s="38"/>
      <c r="AA289" s="38"/>
      <c r="AB289" s="38"/>
      <c r="AC289" s="38"/>
      <c r="AD289" s="38"/>
      <c r="AE289" s="38"/>
    </row>
    <row r="290" spans="1:31">
      <c r="A290" s="96"/>
      <c r="B290" s="62"/>
      <c r="C290" s="62"/>
      <c r="D290" s="62"/>
      <c r="E290" s="48"/>
      <c r="F290" s="48"/>
      <c r="G290" s="48"/>
      <c r="H290" s="48"/>
      <c r="I290" s="48"/>
      <c r="J290" s="62"/>
      <c r="K290" s="63"/>
      <c r="L290" s="48"/>
      <c r="M290" s="48"/>
      <c r="N290" s="48"/>
      <c r="O290" s="48"/>
      <c r="P290" s="62"/>
      <c r="Q290" s="48"/>
      <c r="R290" s="62"/>
      <c r="S290" s="62"/>
      <c r="T290" s="62"/>
      <c r="U290" s="38"/>
      <c r="V290" s="38"/>
      <c r="W290" s="38"/>
      <c r="X290" s="38"/>
      <c r="Y290" s="38"/>
      <c r="Z290" s="38"/>
      <c r="AA290" s="38"/>
      <c r="AB290" s="38"/>
      <c r="AC290" s="38"/>
      <c r="AD290" s="38"/>
      <c r="AE290" s="38"/>
    </row>
    <row r="291" spans="1:31">
      <c r="A291" s="96"/>
      <c r="B291" s="62"/>
      <c r="C291" s="62"/>
      <c r="D291" s="62"/>
      <c r="E291" s="48"/>
      <c r="F291" s="48"/>
      <c r="G291" s="48"/>
      <c r="H291" s="48"/>
      <c r="I291" s="48"/>
      <c r="J291" s="62"/>
      <c r="K291" s="63"/>
      <c r="L291" s="48"/>
      <c r="M291" s="48"/>
      <c r="N291" s="48"/>
      <c r="O291" s="48"/>
      <c r="P291" s="62"/>
      <c r="Q291" s="48"/>
      <c r="R291" s="62"/>
      <c r="S291" s="62"/>
      <c r="T291" s="62"/>
      <c r="U291" s="38"/>
      <c r="V291" s="38"/>
      <c r="W291" s="38"/>
      <c r="X291" s="38"/>
      <c r="Y291" s="38"/>
      <c r="Z291" s="38"/>
      <c r="AA291" s="38"/>
      <c r="AB291" s="38"/>
      <c r="AC291" s="38"/>
      <c r="AD291" s="38"/>
      <c r="AE291" s="38"/>
    </row>
    <row r="292" spans="1:31">
      <c r="A292" s="96"/>
      <c r="B292" s="62"/>
      <c r="C292" s="62"/>
      <c r="D292" s="62"/>
      <c r="E292" s="48"/>
      <c r="F292" s="48"/>
      <c r="G292" s="48"/>
      <c r="H292" s="48"/>
      <c r="I292" s="48"/>
      <c r="J292" s="62"/>
      <c r="K292" s="63"/>
      <c r="L292" s="48"/>
      <c r="M292" s="48"/>
      <c r="N292" s="48"/>
      <c r="O292" s="48"/>
      <c r="P292" s="62"/>
      <c r="Q292" s="48"/>
      <c r="R292" s="62"/>
      <c r="S292" s="62"/>
      <c r="T292" s="62"/>
      <c r="U292" s="38"/>
      <c r="V292" s="38"/>
      <c r="W292" s="38"/>
      <c r="X292" s="38"/>
      <c r="Y292" s="38"/>
      <c r="Z292" s="38"/>
      <c r="AA292" s="38"/>
      <c r="AB292" s="38"/>
      <c r="AC292" s="38"/>
      <c r="AD292" s="38"/>
      <c r="AE292" s="38"/>
    </row>
    <row r="293" spans="1:31">
      <c r="A293" s="96"/>
      <c r="B293" s="62"/>
      <c r="C293" s="62"/>
      <c r="D293" s="62"/>
      <c r="E293" s="48"/>
      <c r="F293" s="48"/>
      <c r="G293" s="48"/>
      <c r="H293" s="48"/>
      <c r="I293" s="48"/>
      <c r="J293" s="62"/>
      <c r="K293" s="63"/>
      <c r="L293" s="48"/>
      <c r="M293" s="48"/>
      <c r="N293" s="48"/>
      <c r="O293" s="48"/>
      <c r="P293" s="62"/>
      <c r="Q293" s="48"/>
      <c r="R293" s="62"/>
      <c r="S293" s="62"/>
      <c r="T293" s="62"/>
      <c r="U293" s="38"/>
      <c r="V293" s="38"/>
      <c r="W293" s="38"/>
      <c r="X293" s="38"/>
      <c r="Y293" s="38"/>
      <c r="Z293" s="38"/>
      <c r="AA293" s="38"/>
      <c r="AB293" s="38"/>
      <c r="AC293" s="38"/>
      <c r="AD293" s="38"/>
      <c r="AE293" s="38"/>
    </row>
    <row r="294" spans="1:31">
      <c r="A294" s="96"/>
      <c r="B294" s="62"/>
      <c r="C294" s="62"/>
      <c r="D294" s="62"/>
      <c r="E294" s="48"/>
      <c r="F294" s="48"/>
      <c r="G294" s="48"/>
      <c r="H294" s="48"/>
      <c r="I294" s="48"/>
      <c r="J294" s="62"/>
      <c r="K294" s="63"/>
      <c r="L294" s="48"/>
      <c r="M294" s="48"/>
      <c r="N294" s="48"/>
      <c r="O294" s="48"/>
      <c r="P294" s="62"/>
      <c r="Q294" s="48"/>
      <c r="R294" s="62"/>
      <c r="S294" s="62"/>
      <c r="T294" s="62"/>
      <c r="U294" s="38"/>
      <c r="V294" s="38"/>
      <c r="W294" s="38"/>
      <c r="X294" s="38"/>
      <c r="Y294" s="38"/>
      <c r="Z294" s="38"/>
      <c r="AA294" s="38"/>
      <c r="AB294" s="38"/>
      <c r="AC294" s="38"/>
      <c r="AD294" s="38"/>
      <c r="AE294" s="38"/>
    </row>
    <row r="295" spans="1:31">
      <c r="A295" s="96"/>
      <c r="B295" s="62"/>
      <c r="C295" s="62"/>
      <c r="D295" s="62"/>
      <c r="E295" s="48"/>
      <c r="F295" s="48"/>
      <c r="G295" s="48"/>
      <c r="H295" s="48"/>
      <c r="I295" s="48"/>
      <c r="J295" s="62"/>
      <c r="K295" s="63"/>
      <c r="L295" s="48"/>
      <c r="M295" s="48"/>
      <c r="N295" s="48"/>
      <c r="O295" s="48"/>
      <c r="P295" s="62"/>
      <c r="Q295" s="48"/>
      <c r="R295" s="62"/>
      <c r="S295" s="62"/>
      <c r="T295" s="62"/>
      <c r="U295" s="38"/>
      <c r="V295" s="38"/>
      <c r="W295" s="38"/>
      <c r="X295" s="38"/>
      <c r="Y295" s="38"/>
      <c r="Z295" s="38"/>
      <c r="AA295" s="38"/>
      <c r="AB295" s="38"/>
      <c r="AC295" s="38"/>
      <c r="AD295" s="38"/>
      <c r="AE295" s="38"/>
    </row>
    <row r="296" spans="1:31">
      <c r="A296" s="96"/>
      <c r="B296" s="62"/>
      <c r="C296" s="62"/>
      <c r="D296" s="62"/>
      <c r="E296" s="48"/>
      <c r="F296" s="48"/>
      <c r="G296" s="48"/>
      <c r="H296" s="48"/>
      <c r="I296" s="48"/>
      <c r="J296" s="62"/>
      <c r="K296" s="63"/>
      <c r="L296" s="48"/>
      <c r="M296" s="48"/>
      <c r="N296" s="48"/>
      <c r="O296" s="48"/>
      <c r="P296" s="62"/>
      <c r="Q296" s="48"/>
      <c r="R296" s="62"/>
      <c r="S296" s="62"/>
      <c r="T296" s="62"/>
      <c r="U296" s="38"/>
      <c r="V296" s="38"/>
      <c r="W296" s="38"/>
      <c r="X296" s="38"/>
      <c r="Y296" s="38"/>
      <c r="Z296" s="38"/>
      <c r="AA296" s="38"/>
      <c r="AB296" s="38"/>
      <c r="AC296" s="38"/>
      <c r="AD296" s="38"/>
      <c r="AE296" s="38"/>
    </row>
    <row r="297" spans="1:31">
      <c r="A297" s="96"/>
      <c r="B297" s="62"/>
      <c r="C297" s="62"/>
      <c r="D297" s="62"/>
      <c r="E297" s="48"/>
      <c r="F297" s="48"/>
      <c r="G297" s="48"/>
      <c r="H297" s="48"/>
      <c r="I297" s="48"/>
      <c r="J297" s="62"/>
      <c r="K297" s="63"/>
      <c r="L297" s="48"/>
      <c r="M297" s="48"/>
      <c r="N297" s="48"/>
      <c r="O297" s="48"/>
      <c r="P297" s="62"/>
      <c r="Q297" s="48"/>
      <c r="R297" s="62"/>
      <c r="S297" s="62"/>
      <c r="T297" s="62"/>
      <c r="U297" s="38"/>
      <c r="V297" s="38"/>
      <c r="W297" s="38"/>
      <c r="X297" s="38"/>
      <c r="Y297" s="38"/>
      <c r="Z297" s="38"/>
      <c r="AA297" s="38"/>
      <c r="AB297" s="38"/>
      <c r="AC297" s="38"/>
      <c r="AD297" s="38"/>
      <c r="AE297" s="38"/>
    </row>
    <row r="298" spans="1:31">
      <c r="A298" s="96"/>
      <c r="B298" s="62"/>
      <c r="C298" s="62"/>
      <c r="D298" s="62"/>
      <c r="E298" s="48"/>
      <c r="F298" s="48"/>
      <c r="G298" s="48"/>
      <c r="H298" s="48"/>
      <c r="I298" s="48"/>
      <c r="J298" s="62"/>
      <c r="K298" s="63"/>
      <c r="L298" s="48"/>
      <c r="M298" s="48"/>
      <c r="N298" s="48"/>
      <c r="O298" s="48"/>
      <c r="P298" s="62"/>
      <c r="Q298" s="48"/>
      <c r="R298" s="62"/>
      <c r="S298" s="62"/>
      <c r="T298" s="62"/>
      <c r="U298" s="38"/>
      <c r="V298" s="38"/>
      <c r="W298" s="38"/>
      <c r="X298" s="38"/>
      <c r="Y298" s="38"/>
      <c r="Z298" s="38"/>
      <c r="AA298" s="38"/>
      <c r="AB298" s="38"/>
      <c r="AC298" s="38"/>
      <c r="AD298" s="38"/>
      <c r="AE298" s="38"/>
    </row>
    <row r="299" spans="1:31">
      <c r="A299" s="96"/>
      <c r="B299" s="62"/>
      <c r="C299" s="62"/>
      <c r="D299" s="62"/>
      <c r="E299" s="48"/>
      <c r="F299" s="48"/>
      <c r="G299" s="48"/>
      <c r="H299" s="48"/>
      <c r="I299" s="48"/>
      <c r="J299" s="62"/>
      <c r="K299" s="63"/>
      <c r="L299" s="48"/>
      <c r="M299" s="48"/>
      <c r="N299" s="48"/>
      <c r="O299" s="48"/>
      <c r="P299" s="62"/>
      <c r="Q299" s="48"/>
      <c r="R299" s="62"/>
      <c r="S299" s="62"/>
      <c r="T299" s="62"/>
      <c r="U299" s="38"/>
      <c r="V299" s="38"/>
      <c r="W299" s="38"/>
      <c r="X299" s="38"/>
      <c r="Y299" s="38"/>
      <c r="Z299" s="38"/>
      <c r="AA299" s="38"/>
      <c r="AB299" s="38"/>
      <c r="AC299" s="38"/>
      <c r="AD299" s="38"/>
      <c r="AE299" s="38"/>
    </row>
    <row r="300" spans="1:31">
      <c r="A300" s="96"/>
      <c r="B300" s="62"/>
      <c r="C300" s="62"/>
      <c r="D300" s="62"/>
      <c r="E300" s="48"/>
      <c r="F300" s="48"/>
      <c r="G300" s="48"/>
      <c r="H300" s="48"/>
      <c r="I300" s="48"/>
      <c r="J300" s="62"/>
      <c r="K300" s="63"/>
      <c r="L300" s="48"/>
      <c r="M300" s="48"/>
      <c r="N300" s="48"/>
      <c r="O300" s="48"/>
      <c r="P300" s="62"/>
      <c r="Q300" s="48"/>
      <c r="R300" s="62"/>
      <c r="S300" s="62"/>
      <c r="T300" s="62"/>
      <c r="U300" s="38"/>
      <c r="V300" s="38"/>
      <c r="W300" s="38"/>
      <c r="X300" s="38"/>
      <c r="Y300" s="38"/>
      <c r="Z300" s="38"/>
      <c r="AA300" s="38"/>
      <c r="AB300" s="38"/>
      <c r="AC300" s="38"/>
      <c r="AD300" s="38"/>
      <c r="AE300" s="38"/>
    </row>
    <row r="301" spans="1:31">
      <c r="A301" s="96"/>
      <c r="B301" s="62"/>
      <c r="C301" s="62"/>
      <c r="D301" s="62"/>
      <c r="E301" s="48"/>
      <c r="F301" s="48"/>
      <c r="G301" s="48"/>
      <c r="H301" s="48"/>
      <c r="I301" s="48"/>
      <c r="J301" s="62"/>
      <c r="K301" s="63"/>
      <c r="L301" s="48"/>
      <c r="M301" s="48"/>
      <c r="N301" s="48"/>
      <c r="O301" s="48"/>
      <c r="P301" s="62"/>
      <c r="Q301" s="48"/>
      <c r="R301" s="62"/>
      <c r="S301" s="62"/>
      <c r="T301" s="62"/>
      <c r="U301" s="38"/>
      <c r="V301" s="38"/>
      <c r="W301" s="38"/>
      <c r="X301" s="38"/>
      <c r="Y301" s="38"/>
      <c r="Z301" s="38"/>
      <c r="AA301" s="38"/>
      <c r="AB301" s="38"/>
      <c r="AC301" s="38"/>
      <c r="AD301" s="38"/>
      <c r="AE301" s="38"/>
    </row>
    <row r="302" spans="1:31">
      <c r="A302" s="96"/>
      <c r="B302" s="62"/>
      <c r="C302" s="62"/>
      <c r="D302" s="62"/>
      <c r="E302" s="48"/>
      <c r="F302" s="48"/>
      <c r="G302" s="48"/>
      <c r="H302" s="48"/>
      <c r="I302" s="48"/>
      <c r="J302" s="62"/>
      <c r="K302" s="63"/>
      <c r="L302" s="48"/>
      <c r="M302" s="48"/>
      <c r="N302" s="48"/>
      <c r="O302" s="48"/>
      <c r="P302" s="62"/>
      <c r="Q302" s="48"/>
      <c r="R302" s="62"/>
      <c r="S302" s="62"/>
      <c r="T302" s="62"/>
      <c r="U302" s="38"/>
      <c r="V302" s="38"/>
      <c r="W302" s="38"/>
      <c r="X302" s="38"/>
      <c r="Y302" s="38"/>
      <c r="Z302" s="38"/>
      <c r="AA302" s="38"/>
      <c r="AB302" s="38"/>
      <c r="AC302" s="38"/>
      <c r="AD302" s="38"/>
      <c r="AE302" s="38"/>
    </row>
    <row r="303" spans="1:31">
      <c r="A303" s="96"/>
      <c r="B303" s="62"/>
      <c r="C303" s="62"/>
      <c r="D303" s="62"/>
      <c r="E303" s="48"/>
      <c r="F303" s="48"/>
      <c r="G303" s="48"/>
      <c r="H303" s="48"/>
      <c r="I303" s="48"/>
      <c r="J303" s="62"/>
      <c r="K303" s="63"/>
      <c r="L303" s="48"/>
      <c r="M303" s="48"/>
      <c r="N303" s="48"/>
      <c r="O303" s="48"/>
      <c r="P303" s="62"/>
      <c r="Q303" s="48"/>
      <c r="R303" s="62"/>
      <c r="S303" s="62"/>
      <c r="T303" s="62"/>
      <c r="U303" s="38"/>
      <c r="V303" s="38"/>
      <c r="W303" s="38"/>
      <c r="X303" s="38"/>
      <c r="Y303" s="38"/>
      <c r="Z303" s="38"/>
      <c r="AA303" s="38"/>
      <c r="AB303" s="38"/>
      <c r="AC303" s="38"/>
      <c r="AD303" s="38"/>
      <c r="AE303" s="38"/>
    </row>
    <row r="304" spans="1:31">
      <c r="A304" s="96"/>
      <c r="B304" s="62"/>
      <c r="C304" s="62"/>
      <c r="D304" s="62"/>
      <c r="E304" s="48"/>
      <c r="F304" s="48"/>
      <c r="G304" s="48"/>
      <c r="H304" s="48"/>
      <c r="I304" s="48"/>
      <c r="J304" s="62"/>
      <c r="K304" s="63"/>
      <c r="L304" s="48"/>
      <c r="M304" s="48"/>
      <c r="N304" s="48"/>
      <c r="O304" s="48"/>
      <c r="P304" s="62"/>
      <c r="Q304" s="48"/>
      <c r="R304" s="62"/>
      <c r="S304" s="62"/>
      <c r="T304" s="62"/>
      <c r="U304" s="38"/>
      <c r="V304" s="38"/>
      <c r="W304" s="38"/>
      <c r="X304" s="38"/>
      <c r="Y304" s="38"/>
      <c r="Z304" s="38"/>
      <c r="AA304" s="38"/>
      <c r="AB304" s="38"/>
      <c r="AC304" s="38"/>
      <c r="AD304" s="38"/>
      <c r="AE304" s="38"/>
    </row>
    <row r="305" spans="1:31">
      <c r="A305" s="96"/>
      <c r="B305" s="62"/>
      <c r="C305" s="62"/>
      <c r="D305" s="62"/>
      <c r="E305" s="48"/>
      <c r="F305" s="48"/>
      <c r="G305" s="48"/>
      <c r="H305" s="48"/>
      <c r="I305" s="48"/>
      <c r="J305" s="62"/>
      <c r="K305" s="63"/>
      <c r="L305" s="48"/>
      <c r="M305" s="48"/>
      <c r="N305" s="48"/>
      <c r="O305" s="48"/>
      <c r="P305" s="62"/>
      <c r="Q305" s="48"/>
      <c r="R305" s="62"/>
      <c r="S305" s="62"/>
      <c r="T305" s="62"/>
      <c r="U305" s="38"/>
      <c r="V305" s="38"/>
      <c r="W305" s="38"/>
      <c r="X305" s="38"/>
      <c r="Y305" s="38"/>
      <c r="Z305" s="38"/>
      <c r="AA305" s="38"/>
      <c r="AB305" s="38"/>
      <c r="AC305" s="38"/>
      <c r="AD305" s="38"/>
      <c r="AE305" s="38"/>
    </row>
    <row r="306" spans="1:31">
      <c r="A306" s="96"/>
      <c r="B306" s="62"/>
      <c r="C306" s="62"/>
      <c r="D306" s="62"/>
      <c r="E306" s="48"/>
      <c r="F306" s="48"/>
      <c r="G306" s="48"/>
      <c r="H306" s="48"/>
      <c r="I306" s="48"/>
      <c r="J306" s="62"/>
      <c r="K306" s="63"/>
      <c r="L306" s="48"/>
      <c r="M306" s="48"/>
      <c r="N306" s="48"/>
      <c r="O306" s="48"/>
      <c r="P306" s="62"/>
      <c r="Q306" s="48"/>
      <c r="R306" s="62"/>
      <c r="S306" s="62"/>
      <c r="T306" s="62"/>
      <c r="U306" s="38"/>
      <c r="V306" s="38"/>
      <c r="W306" s="38"/>
      <c r="X306" s="38"/>
      <c r="Y306" s="38"/>
      <c r="Z306" s="38"/>
      <c r="AA306" s="38"/>
      <c r="AB306" s="38"/>
      <c r="AC306" s="38"/>
      <c r="AD306" s="38"/>
      <c r="AE306" s="38"/>
    </row>
    <row r="307" spans="1:31">
      <c r="A307" s="96"/>
      <c r="B307" s="62"/>
      <c r="C307" s="62"/>
      <c r="D307" s="62"/>
      <c r="E307" s="48"/>
      <c r="F307" s="48"/>
      <c r="G307" s="48"/>
      <c r="H307" s="48"/>
      <c r="I307" s="48"/>
      <c r="J307" s="62"/>
      <c r="K307" s="63"/>
      <c r="L307" s="48"/>
      <c r="M307" s="48"/>
      <c r="N307" s="48"/>
      <c r="O307" s="48"/>
      <c r="P307" s="62"/>
      <c r="Q307" s="48"/>
      <c r="R307" s="62"/>
      <c r="S307" s="62"/>
      <c r="T307" s="62"/>
      <c r="U307" s="38"/>
      <c r="V307" s="38"/>
      <c r="W307" s="38"/>
      <c r="X307" s="38"/>
      <c r="Y307" s="38"/>
      <c r="Z307" s="38"/>
      <c r="AA307" s="38"/>
      <c r="AB307" s="38"/>
      <c r="AC307" s="38"/>
      <c r="AD307" s="38"/>
      <c r="AE307" s="38"/>
    </row>
    <row r="308" spans="1:31">
      <c r="A308" s="96"/>
      <c r="B308" s="62"/>
      <c r="C308" s="62"/>
      <c r="D308" s="62"/>
      <c r="E308" s="48"/>
      <c r="F308" s="48"/>
      <c r="G308" s="48"/>
      <c r="H308" s="48"/>
      <c r="I308" s="48"/>
      <c r="J308" s="62"/>
      <c r="K308" s="63"/>
      <c r="L308" s="48"/>
      <c r="M308" s="48"/>
      <c r="N308" s="48"/>
      <c r="O308" s="48"/>
      <c r="P308" s="62"/>
      <c r="Q308" s="48"/>
      <c r="R308" s="62"/>
      <c r="S308" s="62"/>
      <c r="T308" s="62"/>
      <c r="U308" s="38"/>
      <c r="V308" s="38"/>
      <c r="W308" s="38"/>
      <c r="X308" s="38"/>
      <c r="Y308" s="38"/>
      <c r="Z308" s="38"/>
      <c r="AA308" s="38"/>
      <c r="AB308" s="38"/>
      <c r="AC308" s="38"/>
      <c r="AD308" s="38"/>
      <c r="AE308" s="38"/>
    </row>
    <row r="309" spans="1:31">
      <c r="A309" s="96"/>
      <c r="B309" s="62"/>
      <c r="C309" s="62"/>
      <c r="D309" s="62"/>
      <c r="E309" s="48"/>
      <c r="F309" s="48"/>
      <c r="G309" s="48"/>
      <c r="H309" s="48"/>
      <c r="I309" s="48"/>
      <c r="J309" s="62"/>
      <c r="K309" s="63"/>
      <c r="L309" s="48"/>
      <c r="M309" s="48"/>
      <c r="N309" s="48"/>
      <c r="O309" s="48"/>
      <c r="P309" s="62"/>
      <c r="Q309" s="48"/>
      <c r="R309" s="62"/>
      <c r="S309" s="62"/>
      <c r="T309" s="62"/>
      <c r="U309" s="38"/>
      <c r="V309" s="38"/>
      <c r="W309" s="38"/>
      <c r="X309" s="38"/>
      <c r="Y309" s="38"/>
      <c r="Z309" s="38"/>
      <c r="AA309" s="38"/>
      <c r="AB309" s="38"/>
      <c r="AC309" s="38"/>
      <c r="AD309" s="38"/>
      <c r="AE309" s="38"/>
    </row>
    <row r="310" spans="1:31">
      <c r="A310" s="96"/>
      <c r="B310" s="62"/>
      <c r="C310" s="62"/>
      <c r="D310" s="62"/>
      <c r="E310" s="48"/>
      <c r="F310" s="48"/>
      <c r="G310" s="48"/>
      <c r="H310" s="48"/>
      <c r="I310" s="48"/>
      <c r="J310" s="62"/>
      <c r="K310" s="63"/>
      <c r="L310" s="48"/>
      <c r="M310" s="48"/>
      <c r="N310" s="48"/>
      <c r="O310" s="48"/>
      <c r="P310" s="62"/>
      <c r="Q310" s="48"/>
      <c r="R310" s="62"/>
      <c r="S310" s="62"/>
      <c r="T310" s="62"/>
      <c r="U310" s="38"/>
      <c r="V310" s="38"/>
      <c r="W310" s="38"/>
      <c r="X310" s="38"/>
      <c r="Y310" s="38"/>
      <c r="Z310" s="38"/>
      <c r="AA310" s="38"/>
      <c r="AB310" s="38"/>
      <c r="AC310" s="38"/>
      <c r="AD310" s="38"/>
      <c r="AE310" s="38"/>
    </row>
    <row r="311" spans="1:31">
      <c r="A311" s="96"/>
      <c r="B311" s="62"/>
      <c r="C311" s="62"/>
      <c r="D311" s="62"/>
      <c r="E311" s="48"/>
      <c r="F311" s="48"/>
      <c r="G311" s="48"/>
      <c r="H311" s="48"/>
      <c r="I311" s="48"/>
      <c r="J311" s="62"/>
      <c r="K311" s="63"/>
      <c r="L311" s="48"/>
      <c r="M311" s="48"/>
      <c r="N311" s="48"/>
      <c r="O311" s="48"/>
      <c r="P311" s="62"/>
      <c r="Q311" s="48"/>
      <c r="R311" s="62"/>
      <c r="S311" s="62"/>
      <c r="T311" s="62"/>
      <c r="U311" s="38"/>
      <c r="V311" s="38"/>
      <c r="W311" s="38"/>
      <c r="X311" s="38"/>
      <c r="Y311" s="38"/>
      <c r="Z311" s="38"/>
      <c r="AA311" s="38"/>
      <c r="AB311" s="38"/>
      <c r="AC311" s="38"/>
      <c r="AD311" s="38"/>
      <c r="AE311" s="38"/>
    </row>
    <row r="312" spans="1:31">
      <c r="A312" s="96"/>
      <c r="B312" s="62"/>
      <c r="C312" s="62"/>
      <c r="D312" s="62"/>
      <c r="E312" s="48"/>
      <c r="F312" s="48"/>
      <c r="G312" s="48"/>
      <c r="H312" s="48"/>
      <c r="I312" s="48"/>
      <c r="J312" s="62"/>
      <c r="K312" s="63"/>
      <c r="L312" s="48"/>
      <c r="M312" s="48"/>
      <c r="N312" s="48"/>
      <c r="O312" s="48"/>
      <c r="P312" s="62"/>
      <c r="Q312" s="48"/>
      <c r="R312" s="62"/>
      <c r="S312" s="62"/>
      <c r="T312" s="62"/>
      <c r="U312" s="38"/>
      <c r="V312" s="38"/>
      <c r="W312" s="38"/>
      <c r="X312" s="38"/>
      <c r="Y312" s="38"/>
      <c r="Z312" s="38"/>
      <c r="AA312" s="38"/>
      <c r="AB312" s="38"/>
      <c r="AC312" s="38"/>
      <c r="AD312" s="38"/>
      <c r="AE312" s="38"/>
    </row>
    <row r="313" spans="1:31">
      <c r="A313" s="96"/>
      <c r="B313" s="62"/>
      <c r="C313" s="62"/>
      <c r="D313" s="62"/>
      <c r="E313" s="48"/>
      <c r="F313" s="48"/>
      <c r="G313" s="48"/>
      <c r="H313" s="48"/>
      <c r="I313" s="48"/>
      <c r="J313" s="62"/>
      <c r="K313" s="63"/>
      <c r="L313" s="48"/>
      <c r="M313" s="48"/>
      <c r="N313" s="48"/>
      <c r="O313" s="48"/>
      <c r="P313" s="62"/>
      <c r="Q313" s="48"/>
      <c r="R313" s="62"/>
      <c r="S313" s="62"/>
      <c r="T313" s="62"/>
      <c r="U313" s="38"/>
      <c r="V313" s="38"/>
      <c r="W313" s="38"/>
      <c r="X313" s="38"/>
      <c r="Y313" s="38"/>
      <c r="Z313" s="38"/>
      <c r="AA313" s="38"/>
      <c r="AB313" s="38"/>
      <c r="AC313" s="38"/>
      <c r="AD313" s="38"/>
      <c r="AE313" s="38"/>
    </row>
    <row r="314" spans="1:31">
      <c r="A314" s="96"/>
      <c r="B314" s="62"/>
      <c r="C314" s="62"/>
      <c r="D314" s="62"/>
      <c r="E314" s="48"/>
      <c r="F314" s="48"/>
      <c r="G314" s="48"/>
      <c r="H314" s="48"/>
      <c r="I314" s="48"/>
      <c r="J314" s="62"/>
      <c r="K314" s="63"/>
      <c r="L314" s="48"/>
      <c r="M314" s="48"/>
      <c r="N314" s="48"/>
      <c r="O314" s="48"/>
      <c r="P314" s="62"/>
      <c r="Q314" s="48"/>
      <c r="R314" s="62"/>
      <c r="S314" s="62"/>
      <c r="T314" s="62"/>
      <c r="U314" s="38"/>
      <c r="V314" s="38"/>
      <c r="W314" s="38"/>
      <c r="X314" s="38"/>
      <c r="Y314" s="38"/>
      <c r="Z314" s="38"/>
      <c r="AA314" s="38"/>
      <c r="AB314" s="38"/>
      <c r="AC314" s="38"/>
      <c r="AD314" s="38"/>
      <c r="AE314" s="38"/>
    </row>
    <row r="315" spans="1:31">
      <c r="A315" s="96"/>
      <c r="B315" s="62"/>
      <c r="C315" s="62"/>
      <c r="D315" s="62"/>
      <c r="E315" s="48"/>
      <c r="F315" s="48"/>
      <c r="G315" s="48"/>
      <c r="H315" s="48"/>
      <c r="I315" s="48"/>
      <c r="J315" s="62"/>
      <c r="K315" s="63"/>
      <c r="L315" s="48"/>
      <c r="M315" s="48"/>
      <c r="N315" s="48"/>
      <c r="O315" s="48"/>
      <c r="P315" s="62"/>
      <c r="Q315" s="48"/>
      <c r="R315" s="62"/>
      <c r="S315" s="62"/>
      <c r="T315" s="62"/>
      <c r="U315" s="38"/>
      <c r="V315" s="38"/>
      <c r="W315" s="38"/>
      <c r="X315" s="38"/>
      <c r="Y315" s="38"/>
      <c r="Z315" s="38"/>
      <c r="AA315" s="38"/>
      <c r="AB315" s="38"/>
      <c r="AC315" s="38"/>
      <c r="AD315" s="38"/>
      <c r="AE315" s="38"/>
    </row>
    <row r="316" spans="1:31">
      <c r="A316" s="96"/>
      <c r="B316" s="62"/>
      <c r="C316" s="62"/>
      <c r="D316" s="62"/>
      <c r="E316" s="48"/>
      <c r="F316" s="48"/>
      <c r="G316" s="48"/>
      <c r="H316" s="48"/>
      <c r="I316" s="48"/>
      <c r="J316" s="62"/>
      <c r="K316" s="63"/>
      <c r="L316" s="48"/>
      <c r="M316" s="48"/>
      <c r="N316" s="48"/>
      <c r="O316" s="48"/>
      <c r="P316" s="62"/>
      <c r="Q316" s="48"/>
      <c r="R316" s="62"/>
      <c r="S316" s="62"/>
      <c r="T316" s="62"/>
      <c r="U316" s="38"/>
      <c r="V316" s="38"/>
      <c r="W316" s="38"/>
      <c r="X316" s="38"/>
      <c r="Y316" s="38"/>
      <c r="Z316" s="38"/>
      <c r="AA316" s="38"/>
      <c r="AB316" s="38"/>
      <c r="AC316" s="38"/>
      <c r="AD316" s="38"/>
      <c r="AE316" s="38"/>
    </row>
    <row r="317" spans="1:31">
      <c r="A317" s="96"/>
      <c r="B317" s="62"/>
      <c r="C317" s="62"/>
      <c r="D317" s="62"/>
      <c r="E317" s="48"/>
      <c r="F317" s="48"/>
      <c r="G317" s="48"/>
      <c r="H317" s="48"/>
      <c r="I317" s="48"/>
      <c r="J317" s="62"/>
      <c r="K317" s="63"/>
      <c r="L317" s="48"/>
      <c r="M317" s="48"/>
      <c r="N317" s="48"/>
      <c r="O317" s="48"/>
      <c r="P317" s="62"/>
      <c r="Q317" s="48"/>
      <c r="R317" s="62"/>
      <c r="S317" s="62"/>
      <c r="T317" s="62"/>
      <c r="U317" s="38"/>
      <c r="V317" s="38"/>
      <c r="W317" s="38"/>
      <c r="X317" s="38"/>
      <c r="Y317" s="38"/>
      <c r="Z317" s="38"/>
      <c r="AA317" s="38"/>
      <c r="AB317" s="38"/>
      <c r="AC317" s="38"/>
      <c r="AD317" s="38"/>
      <c r="AE317" s="38"/>
    </row>
    <row r="318" spans="1:31">
      <c r="A318" s="96"/>
      <c r="B318" s="62"/>
      <c r="C318" s="62"/>
      <c r="D318" s="62"/>
      <c r="E318" s="48"/>
      <c r="F318" s="48"/>
      <c r="G318" s="48"/>
      <c r="H318" s="48"/>
      <c r="I318" s="48"/>
      <c r="J318" s="62"/>
      <c r="K318" s="63"/>
      <c r="L318" s="48"/>
      <c r="M318" s="48"/>
      <c r="N318" s="48"/>
      <c r="O318" s="48"/>
      <c r="P318" s="62"/>
      <c r="Q318" s="48"/>
      <c r="R318" s="62"/>
      <c r="S318" s="62"/>
      <c r="T318" s="62"/>
      <c r="U318" s="38"/>
      <c r="V318" s="38"/>
      <c r="W318" s="38"/>
      <c r="X318" s="38"/>
      <c r="Y318" s="38"/>
      <c r="Z318" s="38"/>
      <c r="AA318" s="38"/>
      <c r="AB318" s="38"/>
      <c r="AC318" s="38"/>
      <c r="AD318" s="38"/>
      <c r="AE318" s="38"/>
    </row>
    <row r="319" spans="1:31">
      <c r="A319" s="96"/>
      <c r="B319" s="62"/>
      <c r="C319" s="62"/>
      <c r="D319" s="62"/>
      <c r="E319" s="48"/>
      <c r="F319" s="48"/>
      <c r="G319" s="48"/>
      <c r="H319" s="48"/>
      <c r="I319" s="48"/>
      <c r="J319" s="62"/>
      <c r="K319" s="63"/>
      <c r="L319" s="48"/>
      <c r="M319" s="48"/>
      <c r="N319" s="48"/>
      <c r="O319" s="48"/>
      <c r="P319" s="62"/>
      <c r="Q319" s="48"/>
      <c r="R319" s="62"/>
      <c r="S319" s="62"/>
      <c r="T319" s="62"/>
      <c r="U319" s="38"/>
      <c r="V319" s="38"/>
      <c r="W319" s="38"/>
      <c r="X319" s="38"/>
      <c r="Y319" s="38"/>
      <c r="Z319" s="38"/>
      <c r="AA319" s="38"/>
      <c r="AB319" s="38"/>
      <c r="AC319" s="38"/>
      <c r="AD319" s="38"/>
      <c r="AE319" s="38"/>
    </row>
    <row r="320" spans="1:31">
      <c r="A320" s="96"/>
      <c r="B320" s="62"/>
      <c r="C320" s="62"/>
      <c r="D320" s="62"/>
      <c r="E320" s="48"/>
      <c r="F320" s="48"/>
      <c r="G320" s="48"/>
      <c r="H320" s="48"/>
      <c r="I320" s="48"/>
      <c r="J320" s="62"/>
      <c r="K320" s="63"/>
      <c r="L320" s="48"/>
      <c r="M320" s="48"/>
      <c r="N320" s="48"/>
      <c r="O320" s="48"/>
      <c r="P320" s="62"/>
      <c r="Q320" s="48"/>
      <c r="R320" s="62"/>
      <c r="S320" s="62"/>
      <c r="T320" s="62"/>
      <c r="U320" s="38"/>
      <c r="V320" s="38"/>
      <c r="W320" s="38"/>
      <c r="X320" s="38"/>
      <c r="Y320" s="38"/>
      <c r="Z320" s="38"/>
      <c r="AA320" s="38"/>
      <c r="AB320" s="38"/>
      <c r="AC320" s="38"/>
      <c r="AD320" s="38"/>
      <c r="AE320" s="38"/>
    </row>
    <row r="321" spans="1:31">
      <c r="A321" s="96"/>
      <c r="B321" s="62"/>
      <c r="C321" s="62"/>
      <c r="D321" s="62"/>
      <c r="E321" s="48"/>
      <c r="F321" s="48"/>
      <c r="G321" s="48"/>
      <c r="H321" s="48"/>
      <c r="I321" s="48"/>
      <c r="J321" s="62"/>
      <c r="K321" s="63"/>
      <c r="L321" s="48"/>
      <c r="M321" s="48"/>
      <c r="N321" s="48"/>
      <c r="O321" s="48"/>
      <c r="P321" s="62"/>
      <c r="Q321" s="48"/>
      <c r="R321" s="62"/>
      <c r="S321" s="62"/>
      <c r="T321" s="62"/>
      <c r="U321" s="38"/>
      <c r="V321" s="38"/>
      <c r="W321" s="38"/>
      <c r="X321" s="38"/>
      <c r="Y321" s="38"/>
      <c r="Z321" s="38"/>
      <c r="AA321" s="38"/>
      <c r="AB321" s="38"/>
      <c r="AC321" s="38"/>
      <c r="AD321" s="38"/>
      <c r="AE321" s="38"/>
    </row>
    <row r="322" spans="1:31">
      <c r="A322" s="96"/>
      <c r="B322" s="62"/>
      <c r="C322" s="62"/>
      <c r="D322" s="62"/>
      <c r="E322" s="48"/>
      <c r="F322" s="48"/>
      <c r="G322" s="48"/>
      <c r="H322" s="48"/>
      <c r="I322" s="48"/>
      <c r="J322" s="62"/>
      <c r="K322" s="63"/>
      <c r="L322" s="48"/>
      <c r="M322" s="48"/>
      <c r="N322" s="48"/>
      <c r="O322" s="48"/>
      <c r="P322" s="62"/>
      <c r="Q322" s="48"/>
      <c r="R322" s="62"/>
      <c r="S322" s="62"/>
      <c r="T322" s="62"/>
      <c r="U322" s="38"/>
      <c r="V322" s="38"/>
      <c r="W322" s="38"/>
      <c r="X322" s="38"/>
      <c r="Y322" s="38"/>
      <c r="Z322" s="38"/>
      <c r="AA322" s="38"/>
      <c r="AB322" s="38"/>
      <c r="AC322" s="38"/>
      <c r="AD322" s="38"/>
      <c r="AE322" s="38"/>
    </row>
    <row r="323" spans="1:31">
      <c r="A323" s="96"/>
      <c r="B323" s="62"/>
      <c r="C323" s="62"/>
      <c r="D323" s="62"/>
      <c r="E323" s="48"/>
      <c r="F323" s="48"/>
      <c r="G323" s="48"/>
      <c r="H323" s="48"/>
      <c r="I323" s="48"/>
      <c r="J323" s="62"/>
      <c r="K323" s="63"/>
      <c r="L323" s="48"/>
      <c r="M323" s="48"/>
      <c r="N323" s="48"/>
      <c r="O323" s="48"/>
      <c r="P323" s="62"/>
      <c r="Q323" s="48"/>
      <c r="R323" s="62"/>
      <c r="S323" s="62"/>
      <c r="T323" s="62"/>
      <c r="U323" s="38"/>
      <c r="V323" s="38"/>
      <c r="W323" s="38"/>
      <c r="X323" s="38"/>
      <c r="Y323" s="38"/>
      <c r="Z323" s="38"/>
      <c r="AA323" s="38"/>
      <c r="AB323" s="38"/>
      <c r="AC323" s="38"/>
      <c r="AD323" s="38"/>
      <c r="AE323" s="38"/>
    </row>
    <row r="324" spans="1:31">
      <c r="A324" s="96"/>
      <c r="B324" s="62"/>
      <c r="C324" s="62"/>
      <c r="D324" s="62"/>
      <c r="E324" s="48"/>
      <c r="F324" s="48"/>
      <c r="G324" s="48"/>
      <c r="H324" s="48"/>
      <c r="I324" s="48"/>
      <c r="J324" s="62"/>
      <c r="K324" s="63"/>
      <c r="L324" s="48"/>
      <c r="M324" s="48"/>
      <c r="N324" s="48"/>
      <c r="O324" s="48"/>
      <c r="P324" s="62"/>
      <c r="Q324" s="48"/>
      <c r="R324" s="62"/>
      <c r="S324" s="62"/>
      <c r="T324" s="62"/>
      <c r="U324" s="38"/>
      <c r="V324" s="38"/>
      <c r="W324" s="38"/>
      <c r="X324" s="38"/>
      <c r="Y324" s="38"/>
      <c r="Z324" s="38"/>
      <c r="AA324" s="38"/>
      <c r="AB324" s="38"/>
      <c r="AC324" s="38"/>
      <c r="AD324" s="38"/>
      <c r="AE324" s="38"/>
    </row>
    <row r="325" spans="1:31">
      <c r="A325" s="96"/>
      <c r="B325" s="62"/>
      <c r="C325" s="62"/>
      <c r="D325" s="62"/>
      <c r="E325" s="48"/>
      <c r="F325" s="48"/>
      <c r="G325" s="48"/>
      <c r="H325" s="48"/>
      <c r="I325" s="48"/>
      <c r="J325" s="62"/>
      <c r="K325" s="63"/>
      <c r="L325" s="48"/>
      <c r="M325" s="48"/>
      <c r="N325" s="48"/>
      <c r="O325" s="48"/>
      <c r="P325" s="62"/>
      <c r="Q325" s="48"/>
      <c r="R325" s="62"/>
      <c r="S325" s="62"/>
      <c r="T325" s="62"/>
      <c r="U325" s="38"/>
      <c r="V325" s="38"/>
      <c r="W325" s="38"/>
      <c r="X325" s="38"/>
      <c r="Y325" s="38"/>
      <c r="Z325" s="38"/>
      <c r="AA325" s="38"/>
      <c r="AB325" s="38"/>
      <c r="AC325" s="38"/>
      <c r="AD325" s="38"/>
      <c r="AE325" s="38"/>
    </row>
    <row r="326" spans="1:31">
      <c r="A326" s="96"/>
      <c r="B326" s="62"/>
      <c r="C326" s="62"/>
      <c r="D326" s="62"/>
      <c r="E326" s="48"/>
      <c r="F326" s="48"/>
      <c r="G326" s="48"/>
      <c r="H326" s="48"/>
      <c r="I326" s="48"/>
      <c r="J326" s="62"/>
      <c r="K326" s="63"/>
      <c r="L326" s="48"/>
      <c r="M326" s="48"/>
      <c r="N326" s="48"/>
      <c r="O326" s="48"/>
      <c r="P326" s="62"/>
      <c r="Q326" s="48"/>
      <c r="R326" s="62"/>
      <c r="S326" s="62"/>
      <c r="T326" s="62"/>
      <c r="U326" s="38"/>
      <c r="V326" s="38"/>
      <c r="W326" s="38"/>
      <c r="X326" s="38"/>
      <c r="Y326" s="38"/>
      <c r="Z326" s="38"/>
      <c r="AA326" s="38"/>
      <c r="AB326" s="38"/>
      <c r="AC326" s="38"/>
      <c r="AD326" s="38"/>
      <c r="AE326" s="38"/>
    </row>
    <row r="327" spans="1:31">
      <c r="A327" s="96"/>
      <c r="B327" s="62"/>
      <c r="C327" s="62"/>
      <c r="D327" s="62"/>
      <c r="E327" s="48"/>
      <c r="F327" s="48"/>
      <c r="G327" s="48"/>
      <c r="H327" s="48"/>
      <c r="I327" s="48"/>
      <c r="J327" s="62"/>
      <c r="K327" s="63"/>
      <c r="L327" s="48"/>
      <c r="M327" s="48"/>
      <c r="N327" s="48"/>
      <c r="O327" s="48"/>
      <c r="P327" s="62"/>
      <c r="Q327" s="48"/>
      <c r="R327" s="62"/>
      <c r="S327" s="62"/>
      <c r="T327" s="62"/>
      <c r="U327" s="38"/>
      <c r="V327" s="38"/>
      <c r="W327" s="38"/>
      <c r="X327" s="38"/>
      <c r="Y327" s="38"/>
      <c r="Z327" s="38"/>
      <c r="AA327" s="38"/>
      <c r="AB327" s="38"/>
      <c r="AC327" s="38"/>
      <c r="AD327" s="38"/>
      <c r="AE327" s="38"/>
    </row>
    <row r="328" spans="1:31">
      <c r="A328" s="96"/>
      <c r="B328" s="62"/>
      <c r="C328" s="62"/>
      <c r="D328" s="62"/>
      <c r="E328" s="48"/>
      <c r="F328" s="48"/>
      <c r="G328" s="48"/>
      <c r="H328" s="48"/>
      <c r="I328" s="48"/>
      <c r="J328" s="62"/>
      <c r="K328" s="63"/>
      <c r="L328" s="48"/>
      <c r="M328" s="48"/>
      <c r="N328" s="48"/>
      <c r="O328" s="48"/>
      <c r="P328" s="62"/>
      <c r="Q328" s="48"/>
      <c r="R328" s="62"/>
      <c r="S328" s="62"/>
      <c r="T328" s="62"/>
      <c r="U328" s="38"/>
      <c r="V328" s="38"/>
      <c r="W328" s="38"/>
      <c r="X328" s="38"/>
      <c r="Y328" s="38"/>
      <c r="Z328" s="38"/>
      <c r="AA328" s="38"/>
      <c r="AB328" s="38"/>
      <c r="AC328" s="38"/>
      <c r="AD328" s="38"/>
      <c r="AE328" s="38"/>
    </row>
    <row r="329" spans="1:31">
      <c r="A329" s="96"/>
      <c r="B329" s="62"/>
      <c r="C329" s="62"/>
      <c r="D329" s="62"/>
      <c r="E329" s="48"/>
      <c r="F329" s="48"/>
      <c r="G329" s="48"/>
      <c r="H329" s="48"/>
      <c r="I329" s="48"/>
      <c r="J329" s="62"/>
      <c r="K329" s="63"/>
      <c r="L329" s="48"/>
      <c r="M329" s="48"/>
      <c r="N329" s="48"/>
      <c r="O329" s="48"/>
      <c r="P329" s="62"/>
      <c r="Q329" s="48"/>
      <c r="R329" s="62"/>
      <c r="S329" s="62"/>
      <c r="T329" s="62"/>
      <c r="U329" s="38"/>
      <c r="V329" s="38"/>
      <c r="W329" s="38"/>
      <c r="X329" s="38"/>
      <c r="Y329" s="38"/>
      <c r="Z329" s="38"/>
      <c r="AA329" s="38"/>
      <c r="AB329" s="38"/>
      <c r="AC329" s="38"/>
      <c r="AD329" s="38"/>
      <c r="AE329" s="38"/>
    </row>
    <row r="330" spans="1:31">
      <c r="A330" s="96"/>
      <c r="B330" s="62"/>
      <c r="C330" s="62"/>
      <c r="D330" s="62"/>
      <c r="E330" s="48"/>
      <c r="F330" s="48"/>
      <c r="G330" s="48"/>
      <c r="H330" s="48"/>
      <c r="I330" s="48"/>
      <c r="J330" s="62"/>
      <c r="K330" s="63"/>
      <c r="L330" s="48"/>
      <c r="M330" s="48"/>
      <c r="N330" s="48"/>
      <c r="O330" s="48"/>
      <c r="P330" s="62"/>
      <c r="Q330" s="48"/>
      <c r="R330" s="62"/>
      <c r="S330" s="62"/>
      <c r="T330" s="62"/>
      <c r="U330" s="38"/>
      <c r="V330" s="38"/>
      <c r="W330" s="38"/>
      <c r="X330" s="38"/>
      <c r="Y330" s="38"/>
      <c r="Z330" s="38"/>
      <c r="AA330" s="38"/>
      <c r="AB330" s="38"/>
      <c r="AC330" s="38"/>
      <c r="AD330" s="38"/>
      <c r="AE330" s="38"/>
    </row>
    <row r="331" spans="1:31">
      <c r="A331" s="96"/>
      <c r="B331" s="62"/>
      <c r="C331" s="62"/>
      <c r="D331" s="62"/>
      <c r="E331" s="48"/>
      <c r="F331" s="48"/>
      <c r="G331" s="48"/>
      <c r="H331" s="48"/>
      <c r="I331" s="48"/>
      <c r="J331" s="62"/>
      <c r="K331" s="63"/>
      <c r="L331" s="48"/>
      <c r="M331" s="48"/>
      <c r="N331" s="48"/>
      <c r="O331" s="48"/>
      <c r="P331" s="62"/>
      <c r="Q331" s="48"/>
      <c r="R331" s="62"/>
      <c r="S331" s="62"/>
      <c r="T331" s="62"/>
      <c r="U331" s="38"/>
      <c r="V331" s="38"/>
      <c r="W331" s="38"/>
      <c r="X331" s="38"/>
      <c r="Y331" s="38"/>
      <c r="Z331" s="38"/>
      <c r="AA331" s="38"/>
      <c r="AB331" s="38"/>
      <c r="AC331" s="38"/>
      <c r="AD331" s="38"/>
      <c r="AE331" s="38"/>
    </row>
    <row r="332" spans="1:31">
      <c r="A332" s="96"/>
      <c r="B332" s="62"/>
      <c r="C332" s="62"/>
      <c r="D332" s="62"/>
      <c r="E332" s="48"/>
      <c r="F332" s="48"/>
      <c r="G332" s="48"/>
      <c r="H332" s="48"/>
      <c r="I332" s="48"/>
      <c r="J332" s="62"/>
      <c r="K332" s="63"/>
      <c r="L332" s="48"/>
      <c r="M332" s="48"/>
      <c r="N332" s="48"/>
      <c r="O332" s="48"/>
      <c r="P332" s="62"/>
      <c r="Q332" s="48"/>
      <c r="R332" s="62"/>
      <c r="S332" s="62"/>
      <c r="T332" s="62"/>
      <c r="U332" s="38"/>
      <c r="V332" s="38"/>
      <c r="W332" s="38"/>
      <c r="X332" s="38"/>
      <c r="Y332" s="38"/>
      <c r="Z332" s="38"/>
      <c r="AA332" s="38"/>
      <c r="AB332" s="38"/>
      <c r="AC332" s="38"/>
      <c r="AD332" s="38"/>
      <c r="AE332" s="38"/>
    </row>
    <row r="333" spans="1:31">
      <c r="A333" s="96"/>
      <c r="B333" s="62"/>
      <c r="C333" s="62"/>
      <c r="D333" s="62"/>
      <c r="E333" s="48"/>
      <c r="F333" s="48"/>
      <c r="G333" s="48"/>
      <c r="H333" s="48"/>
      <c r="I333" s="48"/>
      <c r="J333" s="62"/>
      <c r="K333" s="63"/>
      <c r="L333" s="48"/>
      <c r="M333" s="48"/>
      <c r="N333" s="48"/>
      <c r="O333" s="48"/>
      <c r="P333" s="62"/>
      <c r="Q333" s="48"/>
      <c r="R333" s="62"/>
      <c r="S333" s="62"/>
      <c r="T333" s="62"/>
      <c r="U333" s="38"/>
      <c r="V333" s="38"/>
      <c r="W333" s="38"/>
      <c r="X333" s="38"/>
      <c r="Y333" s="38"/>
      <c r="Z333" s="38"/>
      <c r="AA333" s="38"/>
      <c r="AB333" s="38"/>
      <c r="AC333" s="38"/>
      <c r="AD333" s="38"/>
      <c r="AE333" s="38"/>
    </row>
    <row r="334" spans="1:31">
      <c r="A334" s="96"/>
      <c r="B334" s="62"/>
      <c r="C334" s="62"/>
      <c r="D334" s="62"/>
      <c r="E334" s="48"/>
      <c r="F334" s="48"/>
      <c r="G334" s="48"/>
      <c r="H334" s="48"/>
      <c r="I334" s="48"/>
      <c r="J334" s="62"/>
      <c r="K334" s="63"/>
      <c r="L334" s="48"/>
      <c r="M334" s="48"/>
      <c r="N334" s="48"/>
      <c r="O334" s="48"/>
      <c r="P334" s="62"/>
      <c r="Q334" s="48"/>
      <c r="R334" s="62"/>
      <c r="S334" s="62"/>
      <c r="T334" s="62"/>
      <c r="U334" s="38"/>
      <c r="V334" s="38"/>
      <c r="W334" s="38"/>
      <c r="X334" s="38"/>
      <c r="Y334" s="38"/>
      <c r="Z334" s="38"/>
      <c r="AA334" s="38"/>
      <c r="AB334" s="38"/>
      <c r="AC334" s="38"/>
      <c r="AD334" s="38"/>
      <c r="AE334" s="38"/>
    </row>
    <row r="335" spans="1:31">
      <c r="A335" s="96"/>
      <c r="B335" s="62"/>
      <c r="C335" s="62"/>
      <c r="D335" s="62"/>
      <c r="E335" s="48"/>
      <c r="F335" s="48"/>
      <c r="G335" s="48"/>
      <c r="H335" s="48"/>
      <c r="I335" s="48"/>
      <c r="J335" s="62"/>
      <c r="K335" s="63"/>
      <c r="L335" s="48"/>
      <c r="M335" s="48"/>
      <c r="N335" s="48"/>
      <c r="O335" s="48"/>
      <c r="P335" s="62"/>
      <c r="Q335" s="48"/>
      <c r="R335" s="62"/>
      <c r="S335" s="62"/>
      <c r="T335" s="62"/>
      <c r="U335" s="38"/>
      <c r="V335" s="38"/>
      <c r="W335" s="38"/>
      <c r="X335" s="38"/>
      <c r="Y335" s="38"/>
      <c r="Z335" s="38"/>
      <c r="AA335" s="38"/>
      <c r="AB335" s="38"/>
      <c r="AC335" s="38"/>
      <c r="AD335" s="38"/>
      <c r="AE335" s="38"/>
    </row>
    <row r="336" spans="1:31">
      <c r="A336" s="96"/>
      <c r="B336" s="62"/>
      <c r="C336" s="62"/>
      <c r="D336" s="62"/>
      <c r="E336" s="48"/>
      <c r="F336" s="48"/>
      <c r="G336" s="48"/>
      <c r="H336" s="48"/>
      <c r="I336" s="48"/>
      <c r="J336" s="62"/>
      <c r="K336" s="63"/>
      <c r="L336" s="48"/>
      <c r="M336" s="48"/>
      <c r="N336" s="48"/>
      <c r="O336" s="48"/>
      <c r="P336" s="62"/>
      <c r="Q336" s="48"/>
      <c r="R336" s="62"/>
      <c r="S336" s="62"/>
      <c r="T336" s="62"/>
      <c r="U336" s="38"/>
      <c r="V336" s="38"/>
      <c r="W336" s="38"/>
      <c r="X336" s="38"/>
      <c r="Y336" s="38"/>
      <c r="Z336" s="38"/>
      <c r="AA336" s="38"/>
      <c r="AB336" s="38"/>
      <c r="AC336" s="38"/>
      <c r="AD336" s="38"/>
      <c r="AE336" s="38"/>
    </row>
    <row r="337" spans="1:31">
      <c r="A337" s="96"/>
      <c r="B337" s="62"/>
      <c r="C337" s="62"/>
      <c r="D337" s="62"/>
      <c r="E337" s="48"/>
      <c r="F337" s="48"/>
      <c r="G337" s="48"/>
      <c r="H337" s="48"/>
      <c r="I337" s="48"/>
      <c r="J337" s="62"/>
      <c r="K337" s="63"/>
      <c r="L337" s="48"/>
      <c r="M337" s="48"/>
      <c r="N337" s="48"/>
      <c r="O337" s="48"/>
      <c r="P337" s="62"/>
      <c r="Q337" s="48"/>
      <c r="R337" s="62"/>
      <c r="S337" s="62"/>
      <c r="T337" s="62"/>
      <c r="U337" s="38"/>
      <c r="V337" s="38"/>
      <c r="W337" s="38"/>
      <c r="X337" s="38"/>
      <c r="Y337" s="38"/>
      <c r="Z337" s="38"/>
      <c r="AA337" s="38"/>
      <c r="AB337" s="38"/>
      <c r="AC337" s="38"/>
      <c r="AD337" s="38"/>
      <c r="AE337" s="38"/>
    </row>
    <row r="338" spans="1:31">
      <c r="A338" s="96"/>
      <c r="B338" s="62"/>
      <c r="C338" s="62"/>
      <c r="D338" s="62"/>
      <c r="E338" s="48"/>
      <c r="F338" s="48"/>
      <c r="G338" s="48"/>
      <c r="H338" s="48"/>
      <c r="I338" s="48"/>
      <c r="J338" s="62"/>
      <c r="K338" s="63"/>
      <c r="L338" s="48"/>
      <c r="M338" s="48"/>
      <c r="N338" s="48"/>
      <c r="O338" s="48"/>
      <c r="P338" s="62"/>
      <c r="Q338" s="48"/>
      <c r="R338" s="62"/>
      <c r="S338" s="62"/>
      <c r="T338" s="62"/>
      <c r="U338" s="38"/>
      <c r="V338" s="38"/>
      <c r="W338" s="38"/>
      <c r="X338" s="38"/>
      <c r="Y338" s="38"/>
      <c r="Z338" s="38"/>
      <c r="AA338" s="38"/>
      <c r="AB338" s="38"/>
      <c r="AC338" s="38"/>
      <c r="AD338" s="38"/>
      <c r="AE338" s="38"/>
    </row>
    <row r="339" spans="1:31">
      <c r="A339" s="96"/>
      <c r="B339" s="62"/>
      <c r="C339" s="62"/>
      <c r="D339" s="62"/>
      <c r="E339" s="48"/>
      <c r="F339" s="48"/>
      <c r="G339" s="48"/>
      <c r="H339" s="48"/>
      <c r="I339" s="48"/>
      <c r="J339" s="62"/>
      <c r="K339" s="63"/>
      <c r="L339" s="48"/>
      <c r="M339" s="48"/>
      <c r="N339" s="48"/>
      <c r="O339" s="48"/>
      <c r="P339" s="62"/>
      <c r="Q339" s="48"/>
      <c r="R339" s="62"/>
      <c r="S339" s="62"/>
      <c r="T339" s="62"/>
      <c r="U339" s="38"/>
      <c r="V339" s="38"/>
      <c r="W339" s="38"/>
      <c r="X339" s="38"/>
      <c r="Y339" s="38"/>
      <c r="Z339" s="38"/>
      <c r="AA339" s="38"/>
      <c r="AB339" s="38"/>
      <c r="AC339" s="38"/>
      <c r="AD339" s="38"/>
      <c r="AE339" s="38"/>
    </row>
    <row r="340" spans="1:31">
      <c r="A340" s="96"/>
      <c r="B340" s="62"/>
      <c r="C340" s="62"/>
      <c r="D340" s="62"/>
      <c r="E340" s="48"/>
      <c r="F340" s="48"/>
      <c r="G340" s="48"/>
      <c r="H340" s="48"/>
      <c r="I340" s="48"/>
      <c r="J340" s="62"/>
      <c r="K340" s="63"/>
      <c r="L340" s="48"/>
      <c r="M340" s="48"/>
      <c r="N340" s="48"/>
      <c r="O340" s="48"/>
      <c r="P340" s="62"/>
      <c r="Q340" s="48"/>
      <c r="R340" s="62"/>
      <c r="S340" s="62"/>
      <c r="T340" s="62"/>
      <c r="U340" s="38"/>
      <c r="V340" s="38"/>
      <c r="W340" s="38"/>
      <c r="X340" s="38"/>
      <c r="Y340" s="38"/>
      <c r="Z340" s="38"/>
      <c r="AA340" s="38"/>
      <c r="AB340" s="38"/>
      <c r="AC340" s="38"/>
      <c r="AD340" s="38"/>
      <c r="AE340" s="38"/>
    </row>
    <row r="341" spans="1:31">
      <c r="A341" s="96"/>
      <c r="B341" s="62"/>
      <c r="C341" s="62"/>
      <c r="D341" s="62"/>
      <c r="E341" s="48"/>
      <c r="F341" s="48"/>
      <c r="G341" s="48"/>
      <c r="H341" s="48"/>
      <c r="I341" s="48"/>
      <c r="J341" s="62"/>
      <c r="K341" s="63"/>
      <c r="L341" s="48"/>
      <c r="M341" s="48"/>
      <c r="N341" s="48"/>
      <c r="O341" s="48"/>
      <c r="P341" s="62"/>
      <c r="Q341" s="48"/>
      <c r="R341" s="62"/>
      <c r="S341" s="62"/>
      <c r="T341" s="62"/>
      <c r="U341" s="38"/>
      <c r="V341" s="38"/>
      <c r="W341" s="38"/>
      <c r="X341" s="38"/>
      <c r="Y341" s="38"/>
      <c r="Z341" s="38"/>
      <c r="AA341" s="38"/>
      <c r="AB341" s="38"/>
      <c r="AC341" s="38"/>
      <c r="AD341" s="38"/>
      <c r="AE341" s="38"/>
    </row>
    <row r="342" spans="1:31">
      <c r="A342" s="96"/>
      <c r="B342" s="62"/>
      <c r="C342" s="62"/>
      <c r="D342" s="62"/>
      <c r="E342" s="48"/>
      <c r="F342" s="48"/>
      <c r="G342" s="48"/>
      <c r="H342" s="48"/>
      <c r="I342" s="48"/>
      <c r="J342" s="62"/>
      <c r="K342" s="63"/>
      <c r="L342" s="48"/>
      <c r="M342" s="48"/>
      <c r="N342" s="48"/>
      <c r="O342" s="48"/>
      <c r="P342" s="62"/>
      <c r="Q342" s="48"/>
      <c r="R342" s="62"/>
      <c r="S342" s="62"/>
      <c r="T342" s="62"/>
      <c r="U342" s="38"/>
      <c r="V342" s="38"/>
      <c r="W342" s="38"/>
      <c r="X342" s="38"/>
      <c r="Y342" s="38"/>
      <c r="Z342" s="38"/>
      <c r="AA342" s="38"/>
      <c r="AB342" s="38"/>
      <c r="AC342" s="38"/>
      <c r="AD342" s="38"/>
      <c r="AE342" s="38"/>
    </row>
    <row r="343" spans="1:31">
      <c r="A343" s="96"/>
      <c r="B343" s="62"/>
      <c r="C343" s="62"/>
      <c r="D343" s="62"/>
      <c r="E343" s="48"/>
      <c r="F343" s="48"/>
      <c r="G343" s="48"/>
      <c r="H343" s="48"/>
      <c r="I343" s="48"/>
      <c r="J343" s="62"/>
      <c r="K343" s="63"/>
      <c r="L343" s="48"/>
      <c r="M343" s="48"/>
      <c r="N343" s="48"/>
      <c r="O343" s="48"/>
      <c r="P343" s="62"/>
      <c r="Q343" s="48"/>
      <c r="R343" s="62"/>
      <c r="S343" s="62"/>
      <c r="T343" s="62"/>
      <c r="U343" s="38"/>
      <c r="V343" s="38"/>
      <c r="W343" s="38"/>
      <c r="X343" s="38"/>
      <c r="Y343" s="38"/>
      <c r="Z343" s="38"/>
      <c r="AA343" s="38"/>
      <c r="AB343" s="38"/>
      <c r="AC343" s="38"/>
      <c r="AD343" s="38"/>
      <c r="AE343" s="38"/>
    </row>
    <row r="344" spans="1:31">
      <c r="A344" s="96"/>
      <c r="B344" s="62"/>
      <c r="C344" s="62"/>
      <c r="D344" s="62"/>
      <c r="E344" s="48"/>
      <c r="F344" s="48"/>
      <c r="G344" s="48"/>
      <c r="H344" s="48"/>
      <c r="I344" s="48"/>
      <c r="J344" s="62"/>
      <c r="K344" s="63"/>
      <c r="L344" s="48"/>
      <c r="M344" s="48"/>
      <c r="N344" s="48"/>
      <c r="O344" s="48"/>
      <c r="P344" s="62"/>
      <c r="Q344" s="48"/>
      <c r="R344" s="62"/>
      <c r="S344" s="62"/>
      <c r="T344" s="62"/>
      <c r="U344" s="38"/>
      <c r="V344" s="38"/>
      <c r="W344" s="38"/>
      <c r="X344" s="38"/>
      <c r="Y344" s="38"/>
      <c r="Z344" s="38"/>
      <c r="AA344" s="38"/>
      <c r="AB344" s="38"/>
      <c r="AC344" s="38"/>
      <c r="AD344" s="38"/>
      <c r="AE344" s="38"/>
    </row>
    <row r="345" spans="1:31">
      <c r="A345" s="96"/>
      <c r="B345" s="62"/>
      <c r="C345" s="62"/>
      <c r="D345" s="62"/>
      <c r="E345" s="48"/>
      <c r="F345" s="48"/>
      <c r="G345" s="48"/>
      <c r="H345" s="48"/>
      <c r="I345" s="48"/>
      <c r="J345" s="62"/>
      <c r="K345" s="63"/>
      <c r="L345" s="48"/>
      <c r="M345" s="48"/>
      <c r="N345" s="48"/>
      <c r="O345" s="48"/>
      <c r="P345" s="62"/>
      <c r="Q345" s="48"/>
      <c r="R345" s="62"/>
      <c r="S345" s="62"/>
      <c r="T345" s="62"/>
      <c r="U345" s="38"/>
      <c r="V345" s="38"/>
      <c r="W345" s="38"/>
      <c r="X345" s="38"/>
      <c r="Y345" s="38"/>
      <c r="Z345" s="38"/>
      <c r="AA345" s="38"/>
      <c r="AB345" s="38"/>
      <c r="AC345" s="38"/>
      <c r="AD345" s="38"/>
      <c r="AE345" s="38"/>
    </row>
    <row r="346" spans="1:31">
      <c r="A346" s="96"/>
      <c r="B346" s="62"/>
      <c r="C346" s="62"/>
      <c r="D346" s="62"/>
      <c r="E346" s="48"/>
      <c r="F346" s="48"/>
      <c r="G346" s="48"/>
      <c r="H346" s="48"/>
      <c r="I346" s="48"/>
      <c r="J346" s="62"/>
      <c r="K346" s="63"/>
      <c r="L346" s="48"/>
      <c r="M346" s="48"/>
      <c r="N346" s="48"/>
      <c r="O346" s="48"/>
      <c r="P346" s="62"/>
      <c r="Q346" s="48"/>
      <c r="R346" s="62"/>
      <c r="S346" s="62"/>
      <c r="T346" s="62"/>
      <c r="U346" s="38"/>
      <c r="V346" s="38"/>
      <c r="W346" s="38"/>
      <c r="X346" s="38"/>
      <c r="Y346" s="38"/>
      <c r="Z346" s="38"/>
      <c r="AA346" s="38"/>
      <c r="AB346" s="38"/>
      <c r="AC346" s="38"/>
      <c r="AD346" s="38"/>
      <c r="AE346" s="38"/>
    </row>
    <row r="347" spans="1:31">
      <c r="A347" s="96"/>
      <c r="B347" s="62"/>
      <c r="C347" s="62"/>
      <c r="D347" s="62"/>
      <c r="E347" s="48"/>
      <c r="F347" s="48"/>
      <c r="G347" s="48"/>
      <c r="H347" s="48"/>
      <c r="I347" s="48"/>
      <c r="J347" s="62"/>
      <c r="K347" s="63"/>
      <c r="L347" s="48"/>
      <c r="M347" s="48"/>
      <c r="N347" s="48"/>
      <c r="O347" s="48"/>
      <c r="P347" s="62"/>
      <c r="Q347" s="48"/>
      <c r="R347" s="62"/>
      <c r="S347" s="62"/>
      <c r="T347" s="62"/>
      <c r="U347" s="38"/>
      <c r="V347" s="38"/>
      <c r="W347" s="38"/>
      <c r="X347" s="38"/>
      <c r="Y347" s="38"/>
      <c r="Z347" s="38"/>
      <c r="AA347" s="38"/>
      <c r="AB347" s="38"/>
      <c r="AC347" s="38"/>
      <c r="AD347" s="38"/>
      <c r="AE347" s="38"/>
    </row>
    <row r="348" spans="1:31">
      <c r="A348" s="96"/>
      <c r="B348" s="62"/>
      <c r="C348" s="62"/>
      <c r="D348" s="62"/>
      <c r="E348" s="48"/>
      <c r="F348" s="48"/>
      <c r="G348" s="48"/>
      <c r="H348" s="48"/>
      <c r="I348" s="48"/>
      <c r="J348" s="62"/>
      <c r="K348" s="63"/>
      <c r="L348" s="48"/>
      <c r="M348" s="48"/>
      <c r="N348" s="48"/>
      <c r="O348" s="48"/>
      <c r="P348" s="62"/>
      <c r="Q348" s="48"/>
      <c r="R348" s="62"/>
      <c r="S348" s="62"/>
      <c r="T348" s="62"/>
      <c r="U348" s="38"/>
      <c r="V348" s="38"/>
      <c r="W348" s="38"/>
      <c r="X348" s="38"/>
      <c r="Y348" s="38"/>
      <c r="Z348" s="38"/>
      <c r="AA348" s="38"/>
      <c r="AB348" s="38"/>
      <c r="AC348" s="38"/>
      <c r="AD348" s="38"/>
      <c r="AE348" s="38"/>
    </row>
    <row r="349" spans="1:31">
      <c r="A349" s="96"/>
      <c r="B349" s="62"/>
      <c r="C349" s="62"/>
      <c r="D349" s="62"/>
      <c r="E349" s="48"/>
      <c r="F349" s="48"/>
      <c r="G349" s="48"/>
      <c r="H349" s="48"/>
      <c r="I349" s="48"/>
      <c r="J349" s="62"/>
      <c r="K349" s="63"/>
      <c r="L349" s="48"/>
      <c r="M349" s="48"/>
      <c r="N349" s="48"/>
      <c r="O349" s="48"/>
      <c r="P349" s="62"/>
      <c r="Q349" s="48"/>
      <c r="R349" s="62"/>
      <c r="S349" s="62"/>
      <c r="T349" s="62"/>
      <c r="U349" s="38"/>
      <c r="V349" s="38"/>
      <c r="W349" s="38"/>
      <c r="X349" s="38"/>
      <c r="Y349" s="38"/>
      <c r="Z349" s="38"/>
      <c r="AA349" s="38"/>
      <c r="AB349" s="38"/>
      <c r="AC349" s="38"/>
      <c r="AD349" s="38"/>
      <c r="AE349" s="38"/>
    </row>
    <row r="350" spans="1:31">
      <c r="A350" s="96"/>
      <c r="B350" s="62"/>
      <c r="C350" s="62"/>
      <c r="D350" s="62"/>
      <c r="E350" s="48"/>
      <c r="F350" s="48"/>
      <c r="G350" s="48"/>
      <c r="H350" s="48"/>
      <c r="I350" s="48"/>
      <c r="J350" s="62"/>
      <c r="K350" s="63"/>
      <c r="L350" s="48"/>
      <c r="M350" s="48"/>
      <c r="N350" s="48"/>
      <c r="O350" s="48"/>
      <c r="P350" s="62"/>
      <c r="Q350" s="48"/>
      <c r="R350" s="62"/>
      <c r="S350" s="62"/>
      <c r="T350" s="62"/>
      <c r="U350" s="38"/>
      <c r="V350" s="38"/>
      <c r="W350" s="38"/>
      <c r="X350" s="38"/>
      <c r="Y350" s="38"/>
      <c r="Z350" s="38"/>
      <c r="AA350" s="38"/>
      <c r="AB350" s="38"/>
      <c r="AC350" s="38"/>
      <c r="AD350" s="38"/>
      <c r="AE350" s="38"/>
    </row>
    <row r="351" spans="1:31">
      <c r="A351" s="96"/>
      <c r="B351" s="62"/>
      <c r="C351" s="62"/>
      <c r="D351" s="62"/>
      <c r="E351" s="48"/>
      <c r="F351" s="48"/>
      <c r="G351" s="48"/>
      <c r="H351" s="48"/>
      <c r="I351" s="48"/>
      <c r="J351" s="62"/>
      <c r="K351" s="63"/>
      <c r="L351" s="48"/>
      <c r="M351" s="48"/>
      <c r="N351" s="48"/>
      <c r="O351" s="48"/>
      <c r="P351" s="62"/>
      <c r="Q351" s="48"/>
      <c r="R351" s="62"/>
      <c r="S351" s="62"/>
      <c r="T351" s="62"/>
      <c r="U351" s="38"/>
      <c r="V351" s="38"/>
      <c r="W351" s="38"/>
      <c r="X351" s="38"/>
      <c r="Y351" s="38"/>
      <c r="Z351" s="38"/>
      <c r="AA351" s="38"/>
      <c r="AB351" s="38"/>
      <c r="AC351" s="38"/>
      <c r="AD351" s="38"/>
      <c r="AE351" s="38"/>
    </row>
    <row r="352" spans="1:31">
      <c r="A352" s="96"/>
      <c r="B352" s="62"/>
      <c r="C352" s="62"/>
      <c r="D352" s="62"/>
      <c r="E352" s="48"/>
      <c r="F352" s="48"/>
      <c r="G352" s="48"/>
      <c r="H352" s="48"/>
      <c r="I352" s="48"/>
      <c r="J352" s="62"/>
      <c r="K352" s="63"/>
      <c r="L352" s="48"/>
      <c r="M352" s="48"/>
      <c r="N352" s="48"/>
      <c r="O352" s="48"/>
      <c r="P352" s="62"/>
      <c r="Q352" s="48"/>
      <c r="R352" s="62"/>
      <c r="S352" s="62"/>
      <c r="T352" s="62"/>
      <c r="U352" s="38"/>
      <c r="V352" s="38"/>
      <c r="W352" s="38"/>
      <c r="X352" s="38"/>
      <c r="Y352" s="38"/>
      <c r="Z352" s="38"/>
      <c r="AA352" s="38"/>
      <c r="AB352" s="38"/>
      <c r="AC352" s="38"/>
      <c r="AD352" s="38"/>
      <c r="AE352" s="38"/>
    </row>
    <row r="353" spans="1:31">
      <c r="A353" s="96"/>
      <c r="B353" s="62"/>
      <c r="C353" s="62"/>
      <c r="D353" s="62"/>
      <c r="E353" s="48"/>
      <c r="F353" s="48"/>
      <c r="G353" s="48"/>
      <c r="H353" s="48"/>
      <c r="I353" s="48"/>
      <c r="J353" s="62"/>
      <c r="K353" s="63"/>
      <c r="L353" s="48"/>
      <c r="M353" s="48"/>
      <c r="N353" s="48"/>
      <c r="O353" s="48"/>
      <c r="P353" s="62"/>
      <c r="Q353" s="48"/>
      <c r="R353" s="62"/>
      <c r="S353" s="62"/>
      <c r="T353" s="62"/>
      <c r="U353" s="38"/>
      <c r="V353" s="38"/>
      <c r="W353" s="38"/>
      <c r="X353" s="38"/>
      <c r="Y353" s="38"/>
      <c r="Z353" s="38"/>
      <c r="AA353" s="38"/>
      <c r="AB353" s="38"/>
      <c r="AC353" s="38"/>
      <c r="AD353" s="38"/>
      <c r="AE353" s="38"/>
    </row>
    <row r="354" spans="1:31">
      <c r="A354" s="96"/>
      <c r="B354" s="62"/>
      <c r="C354" s="62"/>
      <c r="D354" s="62"/>
      <c r="E354" s="48"/>
      <c r="F354" s="48"/>
      <c r="G354" s="48"/>
      <c r="H354" s="48"/>
      <c r="I354" s="48"/>
      <c r="J354" s="62"/>
      <c r="K354" s="63"/>
      <c r="L354" s="48"/>
      <c r="M354" s="48"/>
      <c r="N354" s="48"/>
      <c r="O354" s="48"/>
      <c r="P354" s="62"/>
      <c r="Q354" s="48"/>
      <c r="R354" s="62"/>
      <c r="S354" s="62"/>
      <c r="T354" s="62"/>
      <c r="U354" s="38"/>
      <c r="V354" s="38"/>
      <c r="W354" s="38"/>
      <c r="X354" s="38"/>
      <c r="Y354" s="38"/>
      <c r="Z354" s="38"/>
      <c r="AA354" s="38"/>
      <c r="AB354" s="38"/>
      <c r="AC354" s="38"/>
      <c r="AD354" s="38"/>
      <c r="AE354" s="38"/>
    </row>
    <row r="355" spans="1:31">
      <c r="A355" s="96"/>
      <c r="B355" s="62"/>
      <c r="C355" s="62"/>
      <c r="D355" s="62"/>
      <c r="E355" s="48"/>
      <c r="F355" s="48"/>
      <c r="G355" s="48"/>
      <c r="H355" s="48"/>
      <c r="I355" s="48"/>
      <c r="J355" s="62"/>
      <c r="K355" s="63"/>
      <c r="L355" s="48"/>
      <c r="M355" s="48"/>
      <c r="N355" s="48"/>
      <c r="O355" s="48"/>
      <c r="P355" s="62"/>
      <c r="Q355" s="48"/>
      <c r="R355" s="62"/>
      <c r="S355" s="62"/>
      <c r="T355" s="62"/>
      <c r="U355" s="38"/>
      <c r="V355" s="38"/>
      <c r="W355" s="38"/>
      <c r="X355" s="38"/>
      <c r="Y355" s="38"/>
      <c r="Z355" s="38"/>
      <c r="AA355" s="38"/>
      <c r="AB355" s="38"/>
      <c r="AC355" s="38"/>
      <c r="AD355" s="38"/>
      <c r="AE355" s="38"/>
    </row>
    <row r="356" spans="1:31">
      <c r="A356" s="96"/>
      <c r="B356" s="62"/>
      <c r="C356" s="62"/>
      <c r="D356" s="62"/>
      <c r="E356" s="48"/>
      <c r="F356" s="48"/>
      <c r="G356" s="48"/>
      <c r="H356" s="48"/>
      <c r="I356" s="48"/>
      <c r="J356" s="62"/>
      <c r="K356" s="63"/>
      <c r="L356" s="48"/>
      <c r="M356" s="48"/>
      <c r="N356" s="48"/>
      <c r="O356" s="48"/>
      <c r="P356" s="62"/>
      <c r="Q356" s="48"/>
      <c r="R356" s="62"/>
      <c r="S356" s="62"/>
      <c r="T356" s="62"/>
      <c r="U356" s="38"/>
      <c r="V356" s="38"/>
      <c r="W356" s="38"/>
      <c r="X356" s="38"/>
      <c r="Y356" s="38"/>
      <c r="Z356" s="38"/>
      <c r="AA356" s="38"/>
      <c r="AB356" s="38"/>
      <c r="AC356" s="38"/>
      <c r="AD356" s="38"/>
      <c r="AE356" s="38"/>
    </row>
    <row r="357" spans="1:31">
      <c r="A357" s="96"/>
      <c r="B357" s="62"/>
      <c r="C357" s="62"/>
      <c r="D357" s="62"/>
      <c r="E357" s="48"/>
      <c r="F357" s="48"/>
      <c r="G357" s="48"/>
      <c r="H357" s="48"/>
      <c r="I357" s="48"/>
      <c r="J357" s="62"/>
      <c r="K357" s="63"/>
      <c r="L357" s="48"/>
      <c r="M357" s="48"/>
      <c r="N357" s="48"/>
      <c r="O357" s="48"/>
      <c r="P357" s="62"/>
      <c r="Q357" s="48"/>
      <c r="R357" s="62"/>
      <c r="S357" s="62"/>
      <c r="T357" s="62"/>
      <c r="U357" s="38"/>
      <c r="V357" s="38"/>
      <c r="W357" s="38"/>
      <c r="X357" s="38"/>
      <c r="Y357" s="38"/>
      <c r="Z357" s="38"/>
      <c r="AA357" s="38"/>
      <c r="AB357" s="38"/>
      <c r="AC357" s="38"/>
      <c r="AD357" s="38"/>
      <c r="AE357" s="38"/>
    </row>
    <row r="358" spans="1:31">
      <c r="A358" s="96"/>
      <c r="B358" s="62"/>
      <c r="C358" s="62"/>
      <c r="D358" s="62"/>
      <c r="E358" s="48"/>
      <c r="F358" s="48"/>
      <c r="G358" s="48"/>
      <c r="H358" s="48"/>
      <c r="I358" s="48"/>
      <c r="J358" s="62"/>
      <c r="K358" s="63"/>
      <c r="L358" s="48"/>
      <c r="M358" s="48"/>
      <c r="N358" s="48"/>
      <c r="O358" s="48"/>
      <c r="P358" s="62"/>
      <c r="Q358" s="48"/>
      <c r="R358" s="62"/>
      <c r="S358" s="62"/>
      <c r="T358" s="62"/>
      <c r="U358" s="38"/>
      <c r="V358" s="38"/>
      <c r="W358" s="38"/>
      <c r="X358" s="38"/>
      <c r="Y358" s="38"/>
      <c r="Z358" s="38"/>
      <c r="AA358" s="38"/>
      <c r="AB358" s="38"/>
      <c r="AC358" s="38"/>
      <c r="AD358" s="38"/>
      <c r="AE358" s="38"/>
    </row>
    <row r="359" spans="1:31">
      <c r="A359" s="96"/>
      <c r="B359" s="62"/>
      <c r="C359" s="62"/>
      <c r="D359" s="62"/>
      <c r="E359" s="48"/>
      <c r="F359" s="48"/>
      <c r="G359" s="48"/>
      <c r="H359" s="48"/>
      <c r="I359" s="48"/>
      <c r="J359" s="62"/>
      <c r="K359" s="63"/>
      <c r="L359" s="48"/>
      <c r="M359" s="48"/>
      <c r="N359" s="48"/>
      <c r="O359" s="48"/>
      <c r="P359" s="62"/>
      <c r="Q359" s="48"/>
      <c r="R359" s="62"/>
      <c r="S359" s="62"/>
      <c r="T359" s="62"/>
      <c r="U359" s="38"/>
      <c r="V359" s="38"/>
      <c r="W359" s="38"/>
      <c r="X359" s="38"/>
      <c r="Y359" s="38"/>
      <c r="Z359" s="38"/>
      <c r="AA359" s="38"/>
      <c r="AB359" s="38"/>
      <c r="AC359" s="38"/>
      <c r="AD359" s="38"/>
      <c r="AE359" s="38"/>
    </row>
    <row r="360" spans="1:31">
      <c r="A360" s="96"/>
      <c r="B360" s="62"/>
      <c r="C360" s="62"/>
      <c r="D360" s="62"/>
      <c r="E360" s="48"/>
      <c r="F360" s="48"/>
      <c r="G360" s="48"/>
      <c r="H360" s="48"/>
      <c r="I360" s="48"/>
      <c r="J360" s="62"/>
      <c r="K360" s="63"/>
      <c r="L360" s="48"/>
      <c r="M360" s="48"/>
      <c r="N360" s="48"/>
      <c r="O360" s="48"/>
      <c r="P360" s="62"/>
      <c r="Q360" s="48"/>
      <c r="R360" s="62"/>
      <c r="S360" s="62"/>
      <c r="T360" s="62"/>
      <c r="U360" s="38"/>
      <c r="V360" s="38"/>
      <c r="W360" s="38"/>
      <c r="X360" s="38"/>
      <c r="Y360" s="38"/>
      <c r="Z360" s="38"/>
      <c r="AA360" s="38"/>
      <c r="AB360" s="38"/>
      <c r="AC360" s="38"/>
      <c r="AD360" s="38"/>
      <c r="AE360" s="38"/>
    </row>
    <row r="361" spans="1:31">
      <c r="A361" s="96"/>
      <c r="B361" s="62"/>
      <c r="C361" s="62"/>
      <c r="D361" s="62"/>
      <c r="E361" s="48"/>
      <c r="F361" s="48"/>
      <c r="G361" s="48"/>
      <c r="H361" s="48"/>
      <c r="I361" s="48"/>
      <c r="J361" s="62"/>
      <c r="K361" s="63"/>
      <c r="L361" s="48"/>
      <c r="M361" s="48"/>
      <c r="N361" s="48"/>
      <c r="O361" s="48"/>
      <c r="P361" s="62"/>
      <c r="Q361" s="48"/>
      <c r="R361" s="62"/>
      <c r="S361" s="62"/>
      <c r="T361" s="62"/>
      <c r="U361" s="38"/>
      <c r="V361" s="38"/>
      <c r="W361" s="38"/>
      <c r="X361" s="38"/>
      <c r="Y361" s="38"/>
      <c r="Z361" s="38"/>
      <c r="AA361" s="38"/>
      <c r="AB361" s="38"/>
      <c r="AC361" s="38"/>
      <c r="AD361" s="38"/>
      <c r="AE361" s="38"/>
    </row>
    <row r="362" spans="1:31">
      <c r="A362" s="96"/>
      <c r="B362" s="62"/>
      <c r="C362" s="62"/>
      <c r="D362" s="62"/>
      <c r="E362" s="48"/>
      <c r="F362" s="48"/>
      <c r="G362" s="48"/>
      <c r="H362" s="48"/>
      <c r="I362" s="48"/>
      <c r="J362" s="62"/>
      <c r="K362" s="63"/>
      <c r="L362" s="48"/>
      <c r="M362" s="48"/>
      <c r="N362" s="48"/>
      <c r="O362" s="48"/>
      <c r="P362" s="62"/>
      <c r="Q362" s="48"/>
      <c r="R362" s="62"/>
      <c r="S362" s="62"/>
      <c r="T362" s="62"/>
      <c r="U362" s="38"/>
      <c r="V362" s="38"/>
      <c r="W362" s="38"/>
      <c r="X362" s="38"/>
      <c r="Y362" s="38"/>
      <c r="Z362" s="38"/>
      <c r="AA362" s="38"/>
      <c r="AB362" s="38"/>
      <c r="AC362" s="38"/>
      <c r="AD362" s="38"/>
      <c r="AE362" s="38"/>
    </row>
    <row r="363" spans="1:31">
      <c r="A363" s="96"/>
      <c r="B363" s="62"/>
      <c r="C363" s="62"/>
      <c r="D363" s="62"/>
      <c r="E363" s="48"/>
      <c r="F363" s="48"/>
      <c r="G363" s="48"/>
      <c r="H363" s="48"/>
      <c r="I363" s="48"/>
      <c r="J363" s="62"/>
      <c r="K363" s="63"/>
      <c r="L363" s="48"/>
      <c r="M363" s="48"/>
      <c r="N363" s="48"/>
      <c r="O363" s="48"/>
      <c r="P363" s="62"/>
      <c r="Q363" s="48"/>
      <c r="R363" s="62"/>
      <c r="S363" s="62"/>
      <c r="T363" s="62"/>
      <c r="U363" s="38"/>
      <c r="V363" s="38"/>
      <c r="W363" s="38"/>
      <c r="X363" s="38"/>
      <c r="Y363" s="38"/>
      <c r="Z363" s="38"/>
      <c r="AA363" s="38"/>
      <c r="AB363" s="38"/>
      <c r="AC363" s="38"/>
      <c r="AD363" s="38"/>
      <c r="AE363" s="38"/>
    </row>
    <row r="364" spans="1:31">
      <c r="A364" s="96"/>
      <c r="B364" s="62"/>
      <c r="C364" s="62"/>
      <c r="D364" s="62"/>
      <c r="E364" s="48"/>
      <c r="F364" s="48"/>
      <c r="G364" s="48"/>
      <c r="H364" s="48"/>
      <c r="I364" s="48"/>
      <c r="J364" s="62"/>
      <c r="K364" s="63"/>
      <c r="L364" s="48"/>
      <c r="M364" s="48"/>
      <c r="N364" s="48"/>
      <c r="O364" s="48"/>
      <c r="P364" s="62"/>
      <c r="Q364" s="48"/>
      <c r="R364" s="62"/>
      <c r="S364" s="62"/>
      <c r="T364" s="62"/>
      <c r="U364" s="38"/>
      <c r="V364" s="38"/>
      <c r="W364" s="38"/>
      <c r="X364" s="38"/>
      <c r="Y364" s="38"/>
      <c r="Z364" s="38"/>
      <c r="AA364" s="38"/>
      <c r="AB364" s="38"/>
      <c r="AC364" s="38"/>
      <c r="AD364" s="38"/>
      <c r="AE364" s="38"/>
    </row>
    <row r="365" spans="1:31">
      <c r="A365" s="96"/>
      <c r="B365" s="62"/>
      <c r="C365" s="62"/>
      <c r="D365" s="62"/>
      <c r="E365" s="48"/>
      <c r="F365" s="48"/>
      <c r="G365" s="48"/>
      <c r="H365" s="48"/>
      <c r="I365" s="48"/>
      <c r="J365" s="62"/>
      <c r="K365" s="63"/>
      <c r="L365" s="48"/>
      <c r="M365" s="48"/>
      <c r="N365" s="48"/>
      <c r="O365" s="48"/>
      <c r="P365" s="62"/>
      <c r="Q365" s="48"/>
      <c r="R365" s="62"/>
      <c r="S365" s="62"/>
      <c r="T365" s="62"/>
      <c r="U365" s="38"/>
      <c r="V365" s="38"/>
      <c r="W365" s="38"/>
      <c r="X365" s="38"/>
      <c r="Y365" s="38"/>
      <c r="Z365" s="38"/>
      <c r="AA365" s="38"/>
      <c r="AB365" s="38"/>
      <c r="AC365" s="38"/>
      <c r="AD365" s="38"/>
      <c r="AE365" s="38"/>
    </row>
    <row r="366" spans="1:31">
      <c r="A366" s="96"/>
      <c r="B366" s="62"/>
      <c r="C366" s="62"/>
      <c r="D366" s="62"/>
      <c r="E366" s="48"/>
      <c r="F366" s="48"/>
      <c r="G366" s="48"/>
      <c r="H366" s="48"/>
      <c r="I366" s="48"/>
      <c r="J366" s="62"/>
      <c r="K366" s="63"/>
      <c r="L366" s="48"/>
      <c r="M366" s="48"/>
      <c r="N366" s="48"/>
      <c r="O366" s="48"/>
      <c r="P366" s="62"/>
      <c r="Q366" s="48"/>
      <c r="R366" s="62"/>
      <c r="S366" s="62"/>
      <c r="T366" s="62"/>
      <c r="U366" s="38"/>
      <c r="V366" s="38"/>
      <c r="W366" s="38"/>
      <c r="X366" s="38"/>
      <c r="Y366" s="38"/>
      <c r="Z366" s="38"/>
      <c r="AA366" s="38"/>
      <c r="AB366" s="38"/>
      <c r="AC366" s="38"/>
      <c r="AD366" s="38"/>
      <c r="AE366" s="38"/>
    </row>
    <row r="367" spans="1:31">
      <c r="A367" s="96"/>
      <c r="B367" s="62"/>
      <c r="C367" s="62"/>
      <c r="D367" s="62"/>
      <c r="E367" s="48"/>
      <c r="F367" s="48"/>
      <c r="G367" s="48"/>
      <c r="H367" s="48"/>
      <c r="I367" s="48"/>
      <c r="J367" s="62"/>
      <c r="K367" s="63"/>
      <c r="L367" s="48"/>
      <c r="M367" s="48"/>
      <c r="N367" s="48"/>
      <c r="O367" s="48"/>
      <c r="P367" s="62"/>
      <c r="Q367" s="48"/>
      <c r="R367" s="62"/>
      <c r="S367" s="62"/>
      <c r="T367" s="62"/>
      <c r="U367" s="38"/>
      <c r="V367" s="38"/>
      <c r="W367" s="38"/>
      <c r="X367" s="38"/>
      <c r="Y367" s="38"/>
      <c r="Z367" s="38"/>
      <c r="AA367" s="38"/>
      <c r="AB367" s="38"/>
      <c r="AC367" s="38"/>
      <c r="AD367" s="38"/>
      <c r="AE367" s="38"/>
    </row>
    <row r="368" spans="1:31">
      <c r="A368" s="96"/>
      <c r="B368" s="62"/>
      <c r="C368" s="62"/>
      <c r="D368" s="62"/>
      <c r="E368" s="48"/>
      <c r="F368" s="48"/>
      <c r="G368" s="48"/>
      <c r="H368" s="48"/>
      <c r="I368" s="48"/>
      <c r="J368" s="62"/>
      <c r="K368" s="63"/>
      <c r="L368" s="48"/>
      <c r="M368" s="48"/>
      <c r="N368" s="48"/>
      <c r="O368" s="48"/>
      <c r="P368" s="62"/>
      <c r="Q368" s="48"/>
      <c r="R368" s="62"/>
      <c r="S368" s="62"/>
      <c r="T368" s="62"/>
      <c r="U368" s="38"/>
      <c r="V368" s="38"/>
      <c r="W368" s="38"/>
      <c r="X368" s="38"/>
      <c r="Y368" s="38"/>
      <c r="Z368" s="38"/>
      <c r="AA368" s="38"/>
      <c r="AB368" s="38"/>
      <c r="AC368" s="38"/>
      <c r="AD368" s="38"/>
      <c r="AE368" s="38"/>
    </row>
    <row r="369" spans="1:31">
      <c r="A369" s="96"/>
      <c r="B369" s="62"/>
      <c r="C369" s="62"/>
      <c r="D369" s="62"/>
      <c r="E369" s="48"/>
      <c r="F369" s="48"/>
      <c r="G369" s="48"/>
      <c r="H369" s="48"/>
      <c r="I369" s="48"/>
      <c r="J369" s="62"/>
      <c r="K369" s="63"/>
      <c r="L369" s="48"/>
      <c r="M369" s="48"/>
      <c r="N369" s="48"/>
      <c r="O369" s="48"/>
      <c r="P369" s="62"/>
      <c r="Q369" s="48"/>
      <c r="R369" s="62"/>
      <c r="S369" s="62"/>
      <c r="T369" s="62"/>
      <c r="U369" s="38"/>
      <c r="V369" s="38"/>
      <c r="W369" s="38"/>
      <c r="X369" s="38"/>
      <c r="Y369" s="38"/>
      <c r="Z369" s="38"/>
      <c r="AA369" s="38"/>
      <c r="AB369" s="38"/>
      <c r="AC369" s="38"/>
      <c r="AD369" s="38"/>
      <c r="AE369" s="38"/>
    </row>
    <row r="370" spans="1:31">
      <c r="A370" s="96"/>
      <c r="B370" s="62"/>
      <c r="C370" s="62"/>
      <c r="D370" s="62"/>
      <c r="E370" s="48"/>
      <c r="F370" s="48"/>
      <c r="G370" s="48"/>
      <c r="H370" s="48"/>
      <c r="I370" s="48"/>
      <c r="J370" s="62"/>
      <c r="K370" s="63"/>
      <c r="L370" s="48"/>
      <c r="M370" s="48"/>
      <c r="N370" s="48"/>
      <c r="O370" s="48"/>
      <c r="P370" s="62"/>
      <c r="Q370" s="48"/>
      <c r="R370" s="62"/>
      <c r="S370" s="62"/>
      <c r="T370" s="62"/>
      <c r="U370" s="38"/>
      <c r="V370" s="38"/>
      <c r="W370" s="38"/>
      <c r="X370" s="38"/>
      <c r="Y370" s="38"/>
      <c r="Z370" s="38"/>
      <c r="AA370" s="38"/>
      <c r="AB370" s="38"/>
      <c r="AC370" s="38"/>
      <c r="AD370" s="38"/>
      <c r="AE370" s="38"/>
    </row>
    <row r="371" spans="1:31">
      <c r="A371" s="96"/>
      <c r="B371" s="62"/>
      <c r="C371" s="62"/>
      <c r="D371" s="62"/>
      <c r="E371" s="48"/>
      <c r="F371" s="48"/>
      <c r="G371" s="48"/>
      <c r="H371" s="48"/>
      <c r="I371" s="48"/>
      <c r="J371" s="62"/>
      <c r="K371" s="63"/>
      <c r="L371" s="48"/>
      <c r="M371" s="48"/>
      <c r="N371" s="48"/>
      <c r="O371" s="48"/>
      <c r="P371" s="62"/>
      <c r="Q371" s="48"/>
      <c r="R371" s="62"/>
      <c r="S371" s="62"/>
      <c r="T371" s="62"/>
      <c r="U371" s="38"/>
      <c r="V371" s="38"/>
      <c r="W371" s="38"/>
      <c r="X371" s="38"/>
      <c r="Y371" s="38"/>
      <c r="Z371" s="38"/>
      <c r="AA371" s="38"/>
      <c r="AB371" s="38"/>
      <c r="AC371" s="38"/>
      <c r="AD371" s="38"/>
      <c r="AE371" s="38"/>
    </row>
    <row r="372" spans="1:31">
      <c r="A372" s="96"/>
      <c r="B372" s="62"/>
      <c r="C372" s="62"/>
      <c r="D372" s="62"/>
      <c r="E372" s="48"/>
      <c r="F372" s="48"/>
      <c r="G372" s="48"/>
      <c r="H372" s="48"/>
      <c r="I372" s="48"/>
      <c r="J372" s="62"/>
      <c r="K372" s="63"/>
      <c r="L372" s="48"/>
      <c r="M372" s="48"/>
      <c r="N372" s="48"/>
      <c r="O372" s="48"/>
      <c r="P372" s="62"/>
      <c r="Q372" s="48"/>
      <c r="R372" s="62"/>
      <c r="S372" s="62"/>
      <c r="T372" s="62"/>
      <c r="U372" s="38"/>
      <c r="V372" s="38"/>
      <c r="W372" s="38"/>
      <c r="X372" s="38"/>
      <c r="Y372" s="38"/>
      <c r="Z372" s="38"/>
      <c r="AA372" s="38"/>
      <c r="AB372" s="38"/>
      <c r="AC372" s="38"/>
      <c r="AD372" s="38"/>
      <c r="AE372" s="38"/>
    </row>
    <row r="373" spans="1:31">
      <c r="A373" s="96"/>
      <c r="B373" s="62"/>
      <c r="C373" s="62"/>
      <c r="D373" s="62"/>
      <c r="E373" s="48"/>
      <c r="F373" s="48"/>
      <c r="G373" s="48"/>
      <c r="H373" s="48"/>
      <c r="I373" s="48"/>
      <c r="J373" s="62"/>
      <c r="K373" s="63"/>
      <c r="L373" s="48"/>
      <c r="M373" s="48"/>
      <c r="N373" s="48"/>
      <c r="O373" s="48"/>
      <c r="P373" s="62"/>
      <c r="Q373" s="48"/>
      <c r="R373" s="62"/>
      <c r="S373" s="62"/>
      <c r="T373" s="62"/>
      <c r="U373" s="38"/>
      <c r="V373" s="38"/>
      <c r="W373" s="38"/>
      <c r="X373" s="38"/>
      <c r="Y373" s="38"/>
      <c r="Z373" s="38"/>
      <c r="AA373" s="38"/>
      <c r="AB373" s="38"/>
      <c r="AC373" s="38"/>
      <c r="AD373" s="38"/>
      <c r="AE373" s="38"/>
    </row>
    <row r="374" spans="1:31">
      <c r="A374" s="96"/>
      <c r="B374" s="62"/>
      <c r="C374" s="62"/>
      <c r="D374" s="62"/>
      <c r="E374" s="48"/>
      <c r="F374" s="48"/>
      <c r="G374" s="48"/>
      <c r="H374" s="48"/>
      <c r="I374" s="48"/>
      <c r="J374" s="62"/>
      <c r="K374" s="63"/>
      <c r="L374" s="48"/>
      <c r="M374" s="48"/>
      <c r="N374" s="48"/>
      <c r="O374" s="48"/>
      <c r="P374" s="62"/>
      <c r="Q374" s="48"/>
      <c r="R374" s="62"/>
      <c r="S374" s="62"/>
      <c r="T374" s="62"/>
      <c r="U374" s="38"/>
      <c r="V374" s="38"/>
      <c r="W374" s="38"/>
      <c r="X374" s="38"/>
      <c r="Y374" s="38"/>
      <c r="Z374" s="38"/>
      <c r="AA374" s="38"/>
      <c r="AB374" s="38"/>
      <c r="AC374" s="38"/>
      <c r="AD374" s="38"/>
      <c r="AE374" s="38"/>
    </row>
    <row r="375" spans="1:31">
      <c r="A375" s="96"/>
      <c r="B375" s="62"/>
      <c r="C375" s="62"/>
      <c r="D375" s="62"/>
      <c r="E375" s="48"/>
      <c r="F375" s="48"/>
      <c r="G375" s="48"/>
      <c r="H375" s="48"/>
      <c r="I375" s="48"/>
      <c r="J375" s="62"/>
      <c r="K375" s="63"/>
      <c r="L375" s="48"/>
      <c r="M375" s="48"/>
      <c r="N375" s="48"/>
      <c r="O375" s="48"/>
      <c r="P375" s="62"/>
      <c r="Q375" s="48"/>
      <c r="R375" s="62"/>
      <c r="S375" s="62"/>
      <c r="T375" s="62"/>
      <c r="U375" s="38"/>
      <c r="V375" s="38"/>
      <c r="W375" s="38"/>
      <c r="X375" s="38"/>
      <c r="Y375" s="38"/>
      <c r="Z375" s="38"/>
      <c r="AA375" s="38"/>
      <c r="AB375" s="38"/>
      <c r="AC375" s="38"/>
      <c r="AD375" s="38"/>
      <c r="AE375" s="38"/>
    </row>
    <row r="376" spans="1:31">
      <c r="A376" s="96"/>
      <c r="B376" s="62"/>
      <c r="C376" s="62"/>
      <c r="D376" s="62"/>
      <c r="E376" s="48"/>
      <c r="F376" s="48"/>
      <c r="G376" s="48"/>
      <c r="H376" s="48"/>
      <c r="I376" s="48"/>
      <c r="J376" s="62"/>
      <c r="K376" s="63"/>
      <c r="L376" s="48"/>
      <c r="M376" s="48"/>
      <c r="N376" s="48"/>
      <c r="O376" s="48"/>
      <c r="P376" s="62"/>
      <c r="Q376" s="48"/>
      <c r="R376" s="62"/>
      <c r="S376" s="62"/>
      <c r="T376" s="62"/>
      <c r="U376" s="38"/>
      <c r="V376" s="38"/>
      <c r="W376" s="38"/>
      <c r="X376" s="38"/>
      <c r="Y376" s="38"/>
      <c r="Z376" s="38"/>
      <c r="AA376" s="38"/>
      <c r="AB376" s="38"/>
      <c r="AC376" s="38"/>
      <c r="AD376" s="38"/>
      <c r="AE376" s="38"/>
    </row>
    <row r="377" spans="1:31">
      <c r="A377" s="96"/>
      <c r="B377" s="62"/>
      <c r="C377" s="62"/>
      <c r="D377" s="62"/>
      <c r="E377" s="48"/>
      <c r="F377" s="48"/>
      <c r="G377" s="48"/>
      <c r="H377" s="48"/>
      <c r="I377" s="48"/>
      <c r="J377" s="62"/>
      <c r="K377" s="63"/>
      <c r="L377" s="48"/>
      <c r="M377" s="48"/>
      <c r="N377" s="48"/>
      <c r="O377" s="48"/>
      <c r="P377" s="62"/>
      <c r="Q377" s="48"/>
      <c r="R377" s="62"/>
      <c r="S377" s="62"/>
      <c r="T377" s="62"/>
      <c r="U377" s="38"/>
      <c r="V377" s="38"/>
      <c r="W377" s="38"/>
      <c r="X377" s="38"/>
      <c r="Y377" s="38"/>
      <c r="Z377" s="38"/>
      <c r="AA377" s="38"/>
      <c r="AB377" s="38"/>
      <c r="AC377" s="38"/>
      <c r="AD377" s="38"/>
      <c r="AE377" s="38"/>
    </row>
    <row r="378" spans="1:31">
      <c r="A378" s="96"/>
      <c r="B378" s="62"/>
      <c r="C378" s="62"/>
      <c r="D378" s="62"/>
      <c r="E378" s="48"/>
      <c r="F378" s="48"/>
      <c r="G378" s="48"/>
      <c r="H378" s="48"/>
      <c r="I378" s="48"/>
      <c r="J378" s="62"/>
      <c r="K378" s="63"/>
      <c r="L378" s="48"/>
      <c r="M378" s="48"/>
      <c r="N378" s="48"/>
      <c r="O378" s="48"/>
      <c r="P378" s="62"/>
      <c r="Q378" s="48"/>
      <c r="R378" s="62"/>
      <c r="S378" s="62"/>
      <c r="T378" s="62"/>
      <c r="U378" s="38"/>
      <c r="V378" s="38"/>
      <c r="W378" s="38"/>
      <c r="X378" s="38"/>
      <c r="Y378" s="38"/>
      <c r="Z378" s="38"/>
      <c r="AA378" s="38"/>
      <c r="AB378" s="38"/>
      <c r="AC378" s="38"/>
      <c r="AD378" s="38"/>
      <c r="AE378" s="38"/>
    </row>
    <row r="379" spans="1:31">
      <c r="A379" s="96"/>
      <c r="B379" s="62"/>
      <c r="C379" s="62"/>
      <c r="D379" s="62"/>
      <c r="E379" s="48"/>
      <c r="F379" s="48"/>
      <c r="G379" s="48"/>
      <c r="H379" s="48"/>
      <c r="I379" s="48"/>
      <c r="J379" s="62"/>
      <c r="K379" s="63"/>
      <c r="L379" s="48"/>
      <c r="M379" s="48"/>
      <c r="N379" s="48"/>
      <c r="O379" s="48"/>
      <c r="P379" s="62"/>
      <c r="Q379" s="48"/>
      <c r="R379" s="62"/>
      <c r="S379" s="62"/>
      <c r="T379" s="62"/>
      <c r="U379" s="38"/>
      <c r="V379" s="38"/>
      <c r="W379" s="38"/>
      <c r="X379" s="38"/>
      <c r="Y379" s="38"/>
      <c r="Z379" s="38"/>
      <c r="AA379" s="38"/>
      <c r="AB379" s="38"/>
      <c r="AC379" s="38"/>
      <c r="AD379" s="38"/>
      <c r="AE379" s="38"/>
    </row>
    <row r="380" spans="1:31">
      <c r="A380" s="96"/>
      <c r="B380" s="62"/>
      <c r="C380" s="62"/>
      <c r="D380" s="62"/>
      <c r="E380" s="48"/>
      <c r="F380" s="48"/>
      <c r="G380" s="48"/>
      <c r="H380" s="48"/>
      <c r="I380" s="48"/>
      <c r="J380" s="62"/>
      <c r="K380" s="63"/>
      <c r="L380" s="48"/>
      <c r="M380" s="48"/>
      <c r="N380" s="48"/>
      <c r="O380" s="48"/>
      <c r="P380" s="62"/>
      <c r="Q380" s="48"/>
      <c r="R380" s="62"/>
      <c r="S380" s="62"/>
      <c r="T380" s="62"/>
      <c r="U380" s="38"/>
      <c r="V380" s="38"/>
      <c r="W380" s="38"/>
      <c r="X380" s="38"/>
      <c r="Y380" s="38"/>
      <c r="Z380" s="38"/>
      <c r="AA380" s="38"/>
      <c r="AB380" s="38"/>
      <c r="AC380" s="38"/>
      <c r="AD380" s="38"/>
      <c r="AE380" s="38"/>
    </row>
    <row r="381" spans="1:31">
      <c r="A381" s="96"/>
      <c r="B381" s="62"/>
      <c r="C381" s="62"/>
      <c r="D381" s="62"/>
      <c r="E381" s="48"/>
      <c r="F381" s="48"/>
      <c r="G381" s="48"/>
      <c r="H381" s="48"/>
      <c r="I381" s="48"/>
      <c r="J381" s="62"/>
      <c r="K381" s="63"/>
      <c r="L381" s="48"/>
      <c r="M381" s="48"/>
      <c r="N381" s="48"/>
      <c r="O381" s="48"/>
      <c r="P381" s="62"/>
      <c r="Q381" s="48"/>
      <c r="R381" s="62"/>
      <c r="S381" s="62"/>
      <c r="T381" s="62"/>
      <c r="U381" s="38"/>
      <c r="V381" s="38"/>
      <c r="W381" s="38"/>
      <c r="X381" s="38"/>
      <c r="Y381" s="38"/>
      <c r="Z381" s="38"/>
      <c r="AA381" s="38"/>
      <c r="AB381" s="38"/>
      <c r="AC381" s="38"/>
      <c r="AD381" s="38"/>
      <c r="AE381" s="38"/>
    </row>
    <row r="382" spans="1:31">
      <c r="A382" s="96"/>
      <c r="B382" s="62"/>
      <c r="C382" s="62"/>
      <c r="D382" s="62"/>
      <c r="E382" s="48"/>
      <c r="F382" s="48"/>
      <c r="G382" s="48"/>
      <c r="H382" s="48"/>
      <c r="I382" s="48"/>
      <c r="J382" s="62"/>
      <c r="K382" s="63"/>
      <c r="L382" s="48"/>
      <c r="M382" s="48"/>
      <c r="N382" s="48"/>
      <c r="O382" s="48"/>
      <c r="P382" s="62"/>
      <c r="Q382" s="48"/>
      <c r="R382" s="62"/>
      <c r="S382" s="62"/>
      <c r="T382" s="62"/>
      <c r="U382" s="38"/>
      <c r="V382" s="38"/>
      <c r="W382" s="38"/>
      <c r="X382" s="38"/>
      <c r="Y382" s="38"/>
      <c r="Z382" s="38"/>
      <c r="AA382" s="38"/>
      <c r="AB382" s="38"/>
      <c r="AC382" s="38"/>
      <c r="AD382" s="38"/>
      <c r="AE382" s="38"/>
    </row>
    <row r="383" spans="1:31">
      <c r="A383" s="96"/>
      <c r="B383" s="62"/>
      <c r="C383" s="62"/>
      <c r="D383" s="62"/>
      <c r="E383" s="48"/>
      <c r="F383" s="48"/>
      <c r="G383" s="48"/>
      <c r="H383" s="48"/>
      <c r="I383" s="48"/>
      <c r="J383" s="62"/>
      <c r="K383" s="63"/>
      <c r="L383" s="48"/>
      <c r="M383" s="48"/>
      <c r="N383" s="48"/>
      <c r="O383" s="48"/>
      <c r="P383" s="62"/>
      <c r="Q383" s="48"/>
      <c r="R383" s="62"/>
      <c r="S383" s="62"/>
      <c r="T383" s="62"/>
      <c r="U383" s="38"/>
      <c r="V383" s="38"/>
      <c r="W383" s="38"/>
      <c r="X383" s="38"/>
      <c r="Y383" s="38"/>
      <c r="Z383" s="38"/>
      <c r="AA383" s="38"/>
      <c r="AB383" s="38"/>
      <c r="AC383" s="38"/>
      <c r="AD383" s="38"/>
      <c r="AE383" s="38"/>
    </row>
    <row r="384" spans="1:31">
      <c r="A384" s="96"/>
      <c r="B384" s="62"/>
      <c r="C384" s="62"/>
      <c r="D384" s="62"/>
      <c r="E384" s="48"/>
      <c r="F384" s="48"/>
      <c r="G384" s="48"/>
      <c r="H384" s="48"/>
      <c r="I384" s="48"/>
      <c r="J384" s="62"/>
      <c r="K384" s="63"/>
      <c r="L384" s="48"/>
      <c r="M384" s="48"/>
      <c r="N384" s="48"/>
      <c r="O384" s="48"/>
      <c r="P384" s="62"/>
      <c r="Q384" s="48"/>
      <c r="R384" s="62"/>
      <c r="S384" s="62"/>
      <c r="T384" s="62"/>
      <c r="U384" s="38"/>
      <c r="V384" s="38"/>
      <c r="W384" s="38"/>
      <c r="X384" s="38"/>
      <c r="Y384" s="38"/>
      <c r="Z384" s="38"/>
      <c r="AA384" s="38"/>
      <c r="AB384" s="38"/>
      <c r="AC384" s="38"/>
      <c r="AD384" s="38"/>
      <c r="AE384" s="38"/>
    </row>
    <row r="385" spans="1:31">
      <c r="A385" s="96"/>
      <c r="B385" s="62"/>
      <c r="C385" s="62"/>
      <c r="D385" s="62"/>
      <c r="E385" s="48"/>
      <c r="F385" s="48"/>
      <c r="G385" s="48"/>
      <c r="H385" s="48"/>
      <c r="I385" s="48"/>
      <c r="J385" s="62"/>
      <c r="K385" s="63"/>
      <c r="L385" s="48"/>
      <c r="M385" s="48"/>
      <c r="N385" s="48"/>
      <c r="O385" s="48"/>
      <c r="P385" s="62"/>
      <c r="Q385" s="48"/>
      <c r="R385" s="62"/>
      <c r="S385" s="62"/>
      <c r="T385" s="62"/>
      <c r="U385" s="38"/>
      <c r="V385" s="38"/>
      <c r="W385" s="38"/>
      <c r="X385" s="38"/>
      <c r="Y385" s="38"/>
      <c r="Z385" s="38"/>
      <c r="AA385" s="38"/>
      <c r="AB385" s="38"/>
      <c r="AC385" s="38"/>
      <c r="AD385" s="38"/>
      <c r="AE385" s="38"/>
    </row>
    <row r="386" spans="1:31">
      <c r="A386" s="96"/>
      <c r="B386" s="62"/>
      <c r="C386" s="62"/>
      <c r="D386" s="62"/>
      <c r="E386" s="48"/>
      <c r="F386" s="48"/>
      <c r="G386" s="48"/>
      <c r="H386" s="48"/>
      <c r="I386" s="48"/>
      <c r="J386" s="62"/>
      <c r="K386" s="63"/>
      <c r="L386" s="48"/>
      <c r="M386" s="48"/>
      <c r="N386" s="48"/>
      <c r="O386" s="48"/>
      <c r="P386" s="62"/>
      <c r="Q386" s="48"/>
      <c r="R386" s="62"/>
      <c r="S386" s="62"/>
      <c r="T386" s="62"/>
      <c r="U386" s="38"/>
      <c r="V386" s="38"/>
      <c r="W386" s="38"/>
      <c r="X386" s="38"/>
      <c r="Y386" s="38"/>
      <c r="Z386" s="38"/>
      <c r="AA386" s="38"/>
      <c r="AB386" s="38"/>
      <c r="AC386" s="38"/>
      <c r="AD386" s="38"/>
      <c r="AE386" s="38"/>
    </row>
    <row r="387" spans="1:31">
      <c r="A387" s="96"/>
      <c r="B387" s="62"/>
      <c r="C387" s="62"/>
      <c r="D387" s="62"/>
      <c r="E387" s="48"/>
      <c r="F387" s="48"/>
      <c r="G387" s="48"/>
      <c r="H387" s="48"/>
      <c r="I387" s="48"/>
      <c r="J387" s="62"/>
      <c r="K387" s="63"/>
      <c r="L387" s="48"/>
      <c r="M387" s="48"/>
      <c r="N387" s="48"/>
      <c r="O387" s="48"/>
      <c r="P387" s="62"/>
      <c r="Q387" s="48"/>
      <c r="R387" s="62"/>
      <c r="S387" s="62"/>
      <c r="T387" s="62"/>
      <c r="U387" s="38"/>
      <c r="V387" s="38"/>
      <c r="W387" s="38"/>
      <c r="X387" s="38"/>
      <c r="Y387" s="38"/>
      <c r="Z387" s="38"/>
      <c r="AA387" s="38"/>
      <c r="AB387" s="38"/>
      <c r="AC387" s="38"/>
      <c r="AD387" s="38"/>
      <c r="AE387" s="38"/>
    </row>
    <row r="388" spans="1:31">
      <c r="A388" s="96"/>
      <c r="B388" s="62"/>
      <c r="C388" s="62"/>
      <c r="D388" s="62"/>
      <c r="E388" s="48"/>
      <c r="F388" s="48"/>
      <c r="G388" s="48"/>
      <c r="H388" s="48"/>
      <c r="I388" s="48"/>
      <c r="J388" s="62"/>
      <c r="K388" s="63"/>
      <c r="L388" s="48"/>
      <c r="M388" s="48"/>
      <c r="N388" s="48"/>
      <c r="O388" s="48"/>
      <c r="P388" s="62"/>
      <c r="Q388" s="48"/>
      <c r="R388" s="62"/>
      <c r="S388" s="62"/>
      <c r="T388" s="62"/>
      <c r="U388" s="38"/>
      <c r="V388" s="38"/>
      <c r="W388" s="38"/>
      <c r="X388" s="38"/>
      <c r="Y388" s="38"/>
      <c r="Z388" s="38"/>
      <c r="AA388" s="38"/>
      <c r="AB388" s="38"/>
      <c r="AC388" s="38"/>
      <c r="AD388" s="38"/>
      <c r="AE388" s="38"/>
    </row>
    <row r="389" spans="1:31">
      <c r="A389" s="96"/>
      <c r="B389" s="62"/>
      <c r="C389" s="62"/>
      <c r="D389" s="62"/>
      <c r="E389" s="48"/>
      <c r="F389" s="48"/>
      <c r="G389" s="48"/>
      <c r="H389" s="48"/>
      <c r="I389" s="48"/>
      <c r="J389" s="62"/>
      <c r="K389" s="63"/>
      <c r="L389" s="48"/>
      <c r="M389" s="48"/>
      <c r="N389" s="48"/>
      <c r="O389" s="48"/>
      <c r="P389" s="62"/>
      <c r="Q389" s="48"/>
      <c r="R389" s="62"/>
      <c r="S389" s="62"/>
      <c r="T389" s="62"/>
      <c r="U389" s="38"/>
      <c r="V389" s="38"/>
      <c r="W389" s="38"/>
      <c r="X389" s="38"/>
      <c r="Y389" s="38"/>
      <c r="Z389" s="38"/>
      <c r="AA389" s="38"/>
      <c r="AB389" s="38"/>
      <c r="AC389" s="38"/>
      <c r="AD389" s="38"/>
      <c r="AE389" s="38"/>
    </row>
    <row r="390" spans="1:31">
      <c r="A390" s="96"/>
      <c r="B390" s="62"/>
      <c r="C390" s="62"/>
      <c r="D390" s="62"/>
      <c r="E390" s="48"/>
      <c r="F390" s="48"/>
      <c r="G390" s="48"/>
      <c r="H390" s="48"/>
      <c r="I390" s="48"/>
      <c r="J390" s="62"/>
      <c r="K390" s="63"/>
      <c r="L390" s="48"/>
      <c r="M390" s="48"/>
      <c r="N390" s="48"/>
      <c r="O390" s="48"/>
      <c r="P390" s="62"/>
      <c r="Q390" s="48"/>
      <c r="R390" s="62"/>
      <c r="S390" s="62"/>
      <c r="T390" s="62"/>
      <c r="U390" s="38"/>
      <c r="V390" s="38"/>
      <c r="W390" s="38"/>
      <c r="X390" s="38"/>
      <c r="Y390" s="38"/>
      <c r="Z390" s="38"/>
      <c r="AA390" s="38"/>
      <c r="AB390" s="38"/>
      <c r="AC390" s="38"/>
      <c r="AD390" s="38"/>
      <c r="AE390" s="38"/>
    </row>
    <row r="391" spans="1:31">
      <c r="A391" s="96"/>
      <c r="B391" s="62"/>
      <c r="C391" s="62"/>
      <c r="D391" s="62"/>
      <c r="E391" s="48"/>
      <c r="F391" s="48"/>
      <c r="G391" s="48"/>
      <c r="H391" s="48"/>
      <c r="I391" s="48"/>
      <c r="J391" s="62"/>
      <c r="K391" s="63"/>
      <c r="L391" s="48"/>
      <c r="M391" s="48"/>
      <c r="N391" s="48"/>
      <c r="O391" s="48"/>
      <c r="P391" s="62"/>
      <c r="Q391" s="48"/>
      <c r="R391" s="62"/>
      <c r="S391" s="62"/>
      <c r="T391" s="62"/>
      <c r="U391" s="38"/>
      <c r="V391" s="38"/>
      <c r="W391" s="38"/>
      <c r="X391" s="38"/>
      <c r="Y391" s="38"/>
      <c r="Z391" s="38"/>
      <c r="AA391" s="38"/>
      <c r="AB391" s="38"/>
      <c r="AC391" s="38"/>
      <c r="AD391" s="38"/>
      <c r="AE391" s="38"/>
    </row>
    <row r="392" spans="1:31">
      <c r="A392" s="96"/>
      <c r="B392" s="62"/>
      <c r="C392" s="62"/>
      <c r="D392" s="62"/>
      <c r="E392" s="48"/>
      <c r="F392" s="48"/>
      <c r="G392" s="48"/>
      <c r="H392" s="48"/>
      <c r="I392" s="48"/>
      <c r="J392" s="62"/>
      <c r="K392" s="63"/>
      <c r="L392" s="48"/>
      <c r="M392" s="48"/>
      <c r="N392" s="48"/>
      <c r="O392" s="48"/>
      <c r="P392" s="62"/>
      <c r="Q392" s="48"/>
      <c r="R392" s="62"/>
      <c r="S392" s="62"/>
      <c r="T392" s="62"/>
      <c r="U392" s="38"/>
      <c r="V392" s="38"/>
      <c r="W392" s="38"/>
      <c r="X392" s="38"/>
      <c r="Y392" s="38"/>
      <c r="Z392" s="38"/>
      <c r="AA392" s="38"/>
      <c r="AB392" s="38"/>
      <c r="AC392" s="38"/>
      <c r="AD392" s="38"/>
      <c r="AE392" s="38"/>
    </row>
    <row r="393" spans="1:31">
      <c r="A393" s="96"/>
      <c r="B393" s="62"/>
      <c r="C393" s="62"/>
      <c r="D393" s="62"/>
      <c r="E393" s="48"/>
      <c r="F393" s="48"/>
      <c r="G393" s="48"/>
      <c r="H393" s="48"/>
      <c r="I393" s="48"/>
      <c r="J393" s="62"/>
      <c r="K393" s="63"/>
      <c r="L393" s="48"/>
      <c r="M393" s="48"/>
      <c r="N393" s="48"/>
      <c r="O393" s="48"/>
      <c r="P393" s="62"/>
      <c r="Q393" s="48"/>
      <c r="R393" s="62"/>
      <c r="S393" s="62"/>
      <c r="T393" s="62"/>
      <c r="U393" s="38"/>
      <c r="V393" s="38"/>
      <c r="W393" s="38"/>
      <c r="X393" s="38"/>
      <c r="Y393" s="38"/>
      <c r="Z393" s="38"/>
      <c r="AA393" s="38"/>
      <c r="AB393" s="38"/>
      <c r="AC393" s="38"/>
      <c r="AD393" s="38"/>
      <c r="AE393" s="38"/>
    </row>
    <row r="394" spans="1:31">
      <c r="A394" s="96"/>
      <c r="B394" s="62"/>
      <c r="C394" s="62"/>
      <c r="D394" s="62"/>
      <c r="E394" s="48"/>
      <c r="F394" s="48"/>
      <c r="G394" s="48"/>
      <c r="H394" s="48"/>
      <c r="I394" s="48"/>
      <c r="J394" s="62"/>
      <c r="K394" s="63"/>
      <c r="L394" s="48"/>
      <c r="M394" s="48"/>
      <c r="N394" s="48"/>
      <c r="O394" s="48"/>
      <c r="P394" s="62"/>
      <c r="Q394" s="48"/>
      <c r="R394" s="62"/>
      <c r="S394" s="62"/>
      <c r="T394" s="62"/>
      <c r="U394" s="38"/>
      <c r="V394" s="38"/>
      <c r="W394" s="38"/>
      <c r="X394" s="38"/>
      <c r="Y394" s="38"/>
      <c r="Z394" s="38"/>
      <c r="AA394" s="38"/>
      <c r="AB394" s="38"/>
      <c r="AC394" s="38"/>
      <c r="AD394" s="38"/>
      <c r="AE394" s="38"/>
    </row>
    <row r="395" spans="1:31">
      <c r="A395" s="96"/>
      <c r="B395" s="62"/>
      <c r="C395" s="62"/>
      <c r="D395" s="62"/>
      <c r="E395" s="48"/>
      <c r="F395" s="48"/>
      <c r="G395" s="48"/>
      <c r="H395" s="48"/>
      <c r="I395" s="48"/>
      <c r="J395" s="62"/>
      <c r="K395" s="63"/>
      <c r="L395" s="48"/>
      <c r="M395" s="48"/>
      <c r="N395" s="48"/>
      <c r="O395" s="48"/>
      <c r="P395" s="62"/>
      <c r="Q395" s="48"/>
      <c r="R395" s="62"/>
      <c r="S395" s="62"/>
      <c r="T395" s="62"/>
      <c r="U395" s="38"/>
      <c r="V395" s="38"/>
      <c r="W395" s="38"/>
      <c r="X395" s="38"/>
      <c r="Y395" s="38"/>
      <c r="Z395" s="38"/>
      <c r="AA395" s="38"/>
      <c r="AB395" s="38"/>
      <c r="AC395" s="38"/>
      <c r="AD395" s="38"/>
      <c r="AE395" s="38"/>
    </row>
    <row r="396" spans="1:31">
      <c r="A396" s="96"/>
      <c r="B396" s="62"/>
      <c r="C396" s="62"/>
      <c r="D396" s="62"/>
      <c r="E396" s="48"/>
      <c r="F396" s="48"/>
      <c r="G396" s="48"/>
      <c r="H396" s="48"/>
      <c r="I396" s="48"/>
      <c r="J396" s="62"/>
      <c r="K396" s="63"/>
      <c r="L396" s="48"/>
      <c r="M396" s="48"/>
      <c r="N396" s="48"/>
      <c r="O396" s="48"/>
      <c r="P396" s="62"/>
      <c r="Q396" s="48"/>
      <c r="R396" s="62"/>
      <c r="S396" s="62"/>
      <c r="T396" s="62"/>
      <c r="U396" s="38"/>
      <c r="V396" s="38"/>
      <c r="W396" s="38"/>
      <c r="X396" s="38"/>
      <c r="Y396" s="38"/>
      <c r="Z396" s="38"/>
      <c r="AA396" s="38"/>
      <c r="AB396" s="38"/>
      <c r="AC396" s="38"/>
      <c r="AD396" s="38"/>
      <c r="AE396" s="38"/>
    </row>
    <row r="397" spans="1:31">
      <c r="A397" s="96"/>
      <c r="B397" s="62"/>
      <c r="C397" s="62"/>
      <c r="D397" s="62"/>
      <c r="E397" s="48"/>
      <c r="F397" s="48"/>
      <c r="G397" s="48"/>
      <c r="H397" s="48"/>
      <c r="I397" s="48"/>
      <c r="J397" s="62"/>
      <c r="K397" s="63"/>
      <c r="L397" s="48"/>
      <c r="M397" s="48"/>
      <c r="N397" s="48"/>
      <c r="O397" s="48"/>
      <c r="P397" s="62"/>
      <c r="Q397" s="48"/>
      <c r="R397" s="62"/>
      <c r="S397" s="62"/>
      <c r="T397" s="62"/>
      <c r="U397" s="38"/>
      <c r="V397" s="38"/>
      <c r="W397" s="38"/>
      <c r="X397" s="38"/>
      <c r="Y397" s="38"/>
      <c r="Z397" s="38"/>
      <c r="AA397" s="38"/>
      <c r="AB397" s="38"/>
      <c r="AC397" s="38"/>
      <c r="AD397" s="38"/>
      <c r="AE397" s="38"/>
    </row>
    <row r="398" spans="1:31">
      <c r="A398" s="96"/>
      <c r="B398" s="62"/>
      <c r="C398" s="62"/>
      <c r="D398" s="62"/>
      <c r="E398" s="48"/>
      <c r="F398" s="48"/>
      <c r="G398" s="48"/>
      <c r="H398" s="48"/>
      <c r="I398" s="48"/>
      <c r="J398" s="62"/>
      <c r="K398" s="63"/>
      <c r="L398" s="48"/>
      <c r="M398" s="48"/>
      <c r="N398" s="48"/>
      <c r="O398" s="48"/>
      <c r="P398" s="62"/>
      <c r="Q398" s="48"/>
      <c r="R398" s="62"/>
      <c r="S398" s="62"/>
      <c r="T398" s="62"/>
      <c r="U398" s="38"/>
      <c r="V398" s="38"/>
      <c r="W398" s="38"/>
      <c r="X398" s="38"/>
      <c r="Y398" s="38"/>
      <c r="Z398" s="38"/>
      <c r="AA398" s="38"/>
      <c r="AB398" s="38"/>
      <c r="AC398" s="38"/>
      <c r="AD398" s="38"/>
      <c r="AE398" s="38"/>
    </row>
    <row r="399" spans="1:31">
      <c r="A399" s="96"/>
      <c r="B399" s="62"/>
      <c r="C399" s="62"/>
      <c r="D399" s="62"/>
      <c r="E399" s="48"/>
      <c r="F399" s="48"/>
      <c r="G399" s="48"/>
      <c r="H399" s="48"/>
      <c r="I399" s="48"/>
      <c r="J399" s="62"/>
      <c r="K399" s="63"/>
      <c r="L399" s="48"/>
      <c r="M399" s="48"/>
      <c r="N399" s="48"/>
      <c r="O399" s="48"/>
      <c r="P399" s="62"/>
      <c r="Q399" s="48"/>
      <c r="R399" s="62"/>
      <c r="S399" s="62"/>
      <c r="T399" s="62"/>
      <c r="U399" s="38"/>
      <c r="V399" s="38"/>
      <c r="W399" s="38"/>
      <c r="X399" s="38"/>
      <c r="Y399" s="38"/>
      <c r="Z399" s="38"/>
      <c r="AA399" s="38"/>
      <c r="AB399" s="38"/>
      <c r="AC399" s="38"/>
      <c r="AD399" s="38"/>
      <c r="AE399" s="38"/>
    </row>
    <row r="400" spans="1:31">
      <c r="A400" s="96"/>
      <c r="B400" s="62"/>
      <c r="C400" s="62"/>
      <c r="D400" s="62"/>
      <c r="E400" s="48"/>
      <c r="F400" s="48"/>
      <c r="G400" s="48"/>
      <c r="H400" s="48"/>
      <c r="I400" s="48"/>
      <c r="J400" s="62"/>
      <c r="K400" s="63"/>
      <c r="L400" s="48"/>
      <c r="M400" s="48"/>
      <c r="N400" s="48"/>
      <c r="O400" s="48"/>
      <c r="P400" s="62"/>
      <c r="Q400" s="48"/>
      <c r="R400" s="62"/>
      <c r="S400" s="62"/>
      <c r="T400" s="62"/>
      <c r="U400" s="38"/>
      <c r="V400" s="38"/>
      <c r="W400" s="38"/>
      <c r="X400" s="38"/>
      <c r="Y400" s="38"/>
      <c r="Z400" s="38"/>
      <c r="AA400" s="38"/>
      <c r="AB400" s="38"/>
      <c r="AC400" s="38"/>
      <c r="AD400" s="38"/>
      <c r="AE400" s="38"/>
    </row>
    <row r="401" spans="1:31">
      <c r="A401" s="96"/>
      <c r="B401" s="62"/>
      <c r="C401" s="62"/>
      <c r="D401" s="62"/>
      <c r="E401" s="48"/>
      <c r="F401" s="48"/>
      <c r="G401" s="48"/>
      <c r="H401" s="48"/>
      <c r="I401" s="48"/>
      <c r="J401" s="62"/>
      <c r="K401" s="63"/>
      <c r="L401" s="48"/>
      <c r="M401" s="48"/>
      <c r="N401" s="48"/>
      <c r="O401" s="48"/>
      <c r="P401" s="62"/>
      <c r="Q401" s="48"/>
      <c r="R401" s="62"/>
      <c r="S401" s="62"/>
      <c r="T401" s="62"/>
      <c r="U401" s="38"/>
      <c r="V401" s="38"/>
      <c r="W401" s="38"/>
      <c r="X401" s="38"/>
      <c r="Y401" s="38"/>
      <c r="Z401" s="38"/>
      <c r="AA401" s="38"/>
      <c r="AB401" s="38"/>
      <c r="AC401" s="38"/>
      <c r="AD401" s="38"/>
      <c r="AE401" s="38"/>
    </row>
    <row r="402" spans="1:31">
      <c r="A402" s="96"/>
      <c r="B402" s="62"/>
      <c r="C402" s="62"/>
      <c r="D402" s="62"/>
      <c r="E402" s="48"/>
      <c r="F402" s="48"/>
      <c r="G402" s="48"/>
      <c r="H402" s="48"/>
      <c r="I402" s="48"/>
      <c r="J402" s="62"/>
      <c r="K402" s="63"/>
      <c r="L402" s="48"/>
      <c r="M402" s="48"/>
      <c r="N402" s="48"/>
      <c r="O402" s="48"/>
      <c r="P402" s="62"/>
      <c r="Q402" s="48"/>
      <c r="R402" s="62"/>
      <c r="S402" s="62"/>
      <c r="T402" s="62"/>
      <c r="U402" s="38"/>
      <c r="V402" s="38"/>
      <c r="W402" s="38"/>
      <c r="X402" s="38"/>
      <c r="Y402" s="38"/>
      <c r="Z402" s="38"/>
      <c r="AA402" s="38"/>
      <c r="AB402" s="38"/>
      <c r="AC402" s="38"/>
      <c r="AD402" s="38"/>
      <c r="AE402" s="38"/>
    </row>
    <row r="403" spans="1:31">
      <c r="A403" s="96"/>
      <c r="B403" s="62"/>
      <c r="C403" s="62"/>
      <c r="D403" s="62"/>
      <c r="E403" s="48"/>
      <c r="F403" s="48"/>
      <c r="G403" s="48"/>
      <c r="H403" s="48"/>
      <c r="I403" s="48"/>
      <c r="J403" s="62"/>
      <c r="K403" s="63"/>
      <c r="L403" s="48"/>
      <c r="M403" s="48"/>
      <c r="N403" s="48"/>
      <c r="O403" s="48"/>
      <c r="P403" s="62"/>
      <c r="Q403" s="48"/>
      <c r="R403" s="62"/>
      <c r="S403" s="62"/>
      <c r="T403" s="62"/>
      <c r="U403" s="38"/>
      <c r="V403" s="38"/>
      <c r="W403" s="38"/>
      <c r="X403" s="38"/>
      <c r="Y403" s="38"/>
      <c r="Z403" s="38"/>
      <c r="AA403" s="38"/>
      <c r="AB403" s="38"/>
      <c r="AC403" s="38"/>
      <c r="AD403" s="38"/>
      <c r="AE403" s="38"/>
    </row>
    <row r="404" spans="1:31">
      <c r="A404" s="96"/>
      <c r="B404" s="62"/>
      <c r="C404" s="62"/>
      <c r="D404" s="62"/>
      <c r="E404" s="48"/>
      <c r="F404" s="48"/>
      <c r="G404" s="48"/>
      <c r="H404" s="48"/>
      <c r="I404" s="48"/>
      <c r="J404" s="62"/>
      <c r="K404" s="63"/>
      <c r="L404" s="48"/>
      <c r="M404" s="48"/>
      <c r="N404" s="48"/>
      <c r="O404" s="48"/>
      <c r="P404" s="62"/>
      <c r="Q404" s="48"/>
      <c r="R404" s="62"/>
      <c r="S404" s="62"/>
      <c r="T404" s="62"/>
      <c r="U404" s="38"/>
      <c r="V404" s="38"/>
      <c r="W404" s="38"/>
      <c r="X404" s="38"/>
      <c r="Y404" s="38"/>
      <c r="Z404" s="38"/>
      <c r="AA404" s="38"/>
      <c r="AB404" s="38"/>
      <c r="AC404" s="38"/>
      <c r="AD404" s="38"/>
      <c r="AE404" s="38"/>
    </row>
    <row r="405" spans="1:31">
      <c r="A405" s="96"/>
      <c r="B405" s="62"/>
      <c r="C405" s="62"/>
      <c r="D405" s="62"/>
      <c r="E405" s="48"/>
      <c r="F405" s="48"/>
      <c r="G405" s="48"/>
      <c r="H405" s="48"/>
      <c r="I405" s="48"/>
      <c r="J405" s="62"/>
      <c r="K405" s="63"/>
      <c r="L405" s="48"/>
      <c r="M405" s="48"/>
      <c r="N405" s="48"/>
      <c r="O405" s="48"/>
      <c r="P405" s="62"/>
      <c r="Q405" s="48"/>
      <c r="R405" s="62"/>
      <c r="S405" s="62"/>
      <c r="T405" s="62"/>
      <c r="U405" s="38"/>
      <c r="V405" s="38"/>
      <c r="W405" s="38"/>
      <c r="X405" s="38"/>
      <c r="Y405" s="38"/>
      <c r="Z405" s="38"/>
      <c r="AA405" s="38"/>
      <c r="AB405" s="38"/>
      <c r="AC405" s="38"/>
      <c r="AD405" s="38"/>
      <c r="AE405" s="38"/>
    </row>
    <row r="406" spans="1:31">
      <c r="A406" s="96"/>
      <c r="B406" s="62"/>
      <c r="C406" s="62"/>
      <c r="D406" s="62"/>
      <c r="E406" s="48"/>
      <c r="F406" s="48"/>
      <c r="G406" s="48"/>
      <c r="H406" s="48"/>
      <c r="I406" s="48"/>
      <c r="J406" s="62"/>
      <c r="K406" s="63"/>
      <c r="L406" s="48"/>
      <c r="M406" s="48"/>
      <c r="N406" s="48"/>
      <c r="O406" s="48"/>
      <c r="P406" s="62"/>
      <c r="Q406" s="48"/>
      <c r="R406" s="62"/>
      <c r="S406" s="62"/>
      <c r="T406" s="62"/>
      <c r="U406" s="38"/>
      <c r="V406" s="38"/>
      <c r="W406" s="38"/>
      <c r="X406" s="38"/>
      <c r="Y406" s="38"/>
      <c r="Z406" s="38"/>
      <c r="AA406" s="38"/>
      <c r="AB406" s="38"/>
      <c r="AC406" s="38"/>
      <c r="AD406" s="38"/>
      <c r="AE406" s="38"/>
    </row>
    <row r="407" spans="1:31">
      <c r="A407" s="96"/>
      <c r="B407" s="62"/>
      <c r="C407" s="62"/>
      <c r="D407" s="62"/>
      <c r="E407" s="48"/>
      <c r="F407" s="48"/>
      <c r="G407" s="48"/>
      <c r="H407" s="48"/>
      <c r="I407" s="48"/>
      <c r="J407" s="62"/>
      <c r="K407" s="63"/>
      <c r="L407" s="48"/>
      <c r="M407" s="48"/>
      <c r="N407" s="48"/>
      <c r="O407" s="48"/>
      <c r="P407" s="62"/>
      <c r="Q407" s="48"/>
      <c r="R407" s="62"/>
      <c r="S407" s="62"/>
      <c r="T407" s="62"/>
      <c r="U407" s="38"/>
      <c r="V407" s="38"/>
      <c r="W407" s="38"/>
      <c r="X407" s="38"/>
      <c r="Y407" s="38"/>
      <c r="Z407" s="38"/>
      <c r="AA407" s="38"/>
      <c r="AB407" s="38"/>
      <c r="AC407" s="38"/>
      <c r="AD407" s="38"/>
      <c r="AE407" s="38"/>
    </row>
    <row r="408" spans="1:31">
      <c r="A408" s="96"/>
      <c r="B408" s="62"/>
      <c r="C408" s="62"/>
      <c r="D408" s="62"/>
      <c r="E408" s="48"/>
      <c r="F408" s="48"/>
      <c r="G408" s="48"/>
      <c r="H408" s="48"/>
      <c r="I408" s="48"/>
      <c r="J408" s="62"/>
      <c r="K408" s="63"/>
      <c r="L408" s="48"/>
      <c r="M408" s="48"/>
      <c r="N408" s="48"/>
      <c r="O408" s="48"/>
      <c r="P408" s="62"/>
      <c r="Q408" s="48"/>
      <c r="R408" s="62"/>
      <c r="S408" s="62"/>
      <c r="T408" s="62"/>
      <c r="U408" s="38"/>
      <c r="V408" s="38"/>
      <c r="W408" s="38"/>
      <c r="X408" s="38"/>
      <c r="Y408" s="38"/>
      <c r="Z408" s="38"/>
      <c r="AA408" s="38"/>
      <c r="AB408" s="38"/>
      <c r="AC408" s="38"/>
      <c r="AD408" s="38"/>
      <c r="AE408" s="38"/>
    </row>
    <row r="409" spans="1:31">
      <c r="A409" s="96"/>
      <c r="B409" s="62"/>
      <c r="C409" s="62"/>
      <c r="D409" s="62"/>
      <c r="E409" s="48"/>
      <c r="F409" s="48"/>
      <c r="G409" s="48"/>
      <c r="H409" s="48"/>
      <c r="I409" s="48"/>
      <c r="J409" s="62"/>
      <c r="K409" s="63"/>
      <c r="L409" s="48"/>
      <c r="M409" s="48"/>
      <c r="N409" s="48"/>
      <c r="O409" s="48"/>
      <c r="P409" s="62"/>
      <c r="Q409" s="48"/>
      <c r="R409" s="62"/>
      <c r="S409" s="62"/>
      <c r="T409" s="62"/>
      <c r="U409" s="38"/>
      <c r="V409" s="38"/>
      <c r="W409" s="38"/>
      <c r="X409" s="38"/>
      <c r="Y409" s="38"/>
      <c r="Z409" s="38"/>
      <c r="AA409" s="38"/>
      <c r="AB409" s="38"/>
      <c r="AC409" s="38"/>
      <c r="AD409" s="38"/>
      <c r="AE409" s="38"/>
    </row>
    <row r="410" spans="1:31">
      <c r="A410" s="96"/>
      <c r="B410" s="62"/>
      <c r="C410" s="62"/>
      <c r="D410" s="62"/>
      <c r="E410" s="48"/>
      <c r="F410" s="48"/>
      <c r="G410" s="48"/>
      <c r="H410" s="48"/>
      <c r="I410" s="48"/>
      <c r="J410" s="62"/>
      <c r="K410" s="63"/>
      <c r="L410" s="48"/>
      <c r="M410" s="48"/>
      <c r="N410" s="48"/>
      <c r="O410" s="48"/>
      <c r="P410" s="62"/>
      <c r="Q410" s="48"/>
      <c r="R410" s="62"/>
      <c r="S410" s="62"/>
      <c r="T410" s="62"/>
      <c r="U410" s="38"/>
      <c r="V410" s="38"/>
      <c r="W410" s="38"/>
      <c r="X410" s="38"/>
      <c r="Y410" s="38"/>
      <c r="Z410" s="38"/>
      <c r="AA410" s="38"/>
      <c r="AB410" s="38"/>
      <c r="AC410" s="38"/>
      <c r="AD410" s="38"/>
      <c r="AE410" s="38"/>
    </row>
    <row r="411" spans="1:31">
      <c r="A411" s="96"/>
      <c r="B411" s="62"/>
      <c r="C411" s="62"/>
      <c r="D411" s="62"/>
      <c r="E411" s="48"/>
      <c r="F411" s="48"/>
      <c r="G411" s="48"/>
      <c r="H411" s="48"/>
      <c r="I411" s="48"/>
      <c r="J411" s="62"/>
      <c r="K411" s="63"/>
      <c r="L411" s="48"/>
      <c r="M411" s="48"/>
      <c r="N411" s="48"/>
      <c r="O411" s="48"/>
      <c r="P411" s="62"/>
      <c r="Q411" s="48"/>
      <c r="R411" s="62"/>
      <c r="S411" s="62"/>
      <c r="T411" s="62"/>
      <c r="U411" s="38"/>
      <c r="V411" s="38"/>
      <c r="W411" s="38"/>
      <c r="X411" s="38"/>
      <c r="Y411" s="38"/>
      <c r="Z411" s="38"/>
      <c r="AA411" s="38"/>
      <c r="AB411" s="38"/>
      <c r="AC411" s="38"/>
      <c r="AD411" s="38"/>
      <c r="AE411" s="38"/>
    </row>
    <row r="412" spans="1:31">
      <c r="A412" s="96"/>
      <c r="B412" s="62"/>
      <c r="C412" s="62"/>
      <c r="D412" s="62"/>
      <c r="E412" s="48"/>
      <c r="F412" s="48"/>
      <c r="G412" s="48"/>
      <c r="H412" s="48"/>
      <c r="I412" s="48"/>
      <c r="J412" s="62"/>
      <c r="K412" s="63"/>
      <c r="L412" s="48"/>
      <c r="M412" s="48"/>
      <c r="N412" s="48"/>
      <c r="O412" s="48"/>
      <c r="P412" s="62"/>
      <c r="Q412" s="48"/>
      <c r="R412" s="62"/>
      <c r="S412" s="62"/>
      <c r="T412" s="62"/>
      <c r="U412" s="38"/>
      <c r="V412" s="38"/>
      <c r="W412" s="38"/>
      <c r="X412" s="38"/>
      <c r="Y412" s="38"/>
      <c r="Z412" s="38"/>
      <c r="AA412" s="38"/>
      <c r="AB412" s="38"/>
      <c r="AC412" s="38"/>
      <c r="AD412" s="38"/>
      <c r="AE412" s="38"/>
    </row>
    <row r="413" spans="1:31">
      <c r="A413" s="96"/>
      <c r="B413" s="62"/>
      <c r="C413" s="62"/>
      <c r="D413" s="62"/>
      <c r="E413" s="48"/>
      <c r="F413" s="48"/>
      <c r="G413" s="48"/>
      <c r="H413" s="48"/>
      <c r="I413" s="48"/>
      <c r="J413" s="62"/>
      <c r="K413" s="63"/>
      <c r="L413" s="48"/>
      <c r="M413" s="48"/>
      <c r="N413" s="48"/>
      <c r="O413" s="48"/>
      <c r="P413" s="62"/>
      <c r="Q413" s="48"/>
      <c r="R413" s="62"/>
      <c r="S413" s="62"/>
      <c r="T413" s="62"/>
      <c r="U413" s="38"/>
      <c r="V413" s="38"/>
      <c r="W413" s="38"/>
      <c r="X413" s="38"/>
      <c r="Y413" s="38"/>
      <c r="Z413" s="38"/>
      <c r="AA413" s="38"/>
      <c r="AB413" s="38"/>
      <c r="AC413" s="38"/>
      <c r="AD413" s="38"/>
      <c r="AE413" s="38"/>
    </row>
    <row r="414" spans="1:31">
      <c r="A414" s="96"/>
      <c r="B414" s="62"/>
      <c r="C414" s="62"/>
      <c r="D414" s="62"/>
      <c r="E414" s="48"/>
      <c r="F414" s="48"/>
      <c r="G414" s="48"/>
      <c r="H414" s="48"/>
      <c r="I414" s="48"/>
      <c r="J414" s="62"/>
      <c r="K414" s="63"/>
      <c r="L414" s="48"/>
      <c r="M414" s="48"/>
      <c r="N414" s="48"/>
      <c r="O414" s="48"/>
      <c r="P414" s="62"/>
      <c r="Q414" s="48"/>
      <c r="R414" s="62"/>
      <c r="S414" s="62"/>
      <c r="T414" s="62"/>
      <c r="U414" s="38"/>
      <c r="V414" s="38"/>
      <c r="W414" s="38"/>
      <c r="X414" s="38"/>
      <c r="Y414" s="38"/>
      <c r="Z414" s="38"/>
      <c r="AA414" s="38"/>
      <c r="AB414" s="38"/>
      <c r="AC414" s="38"/>
      <c r="AD414" s="38"/>
      <c r="AE414" s="38"/>
    </row>
    <row r="415" spans="1:31">
      <c r="A415" s="96"/>
      <c r="B415" s="62"/>
      <c r="C415" s="62"/>
      <c r="D415" s="62"/>
      <c r="E415" s="48"/>
      <c r="F415" s="48"/>
      <c r="G415" s="48"/>
      <c r="H415" s="48"/>
      <c r="I415" s="48"/>
      <c r="J415" s="62"/>
      <c r="K415" s="63"/>
      <c r="L415" s="48"/>
      <c r="M415" s="48"/>
      <c r="N415" s="48"/>
      <c r="O415" s="48"/>
      <c r="P415" s="62"/>
      <c r="Q415" s="48"/>
      <c r="R415" s="62"/>
      <c r="S415" s="62"/>
      <c r="T415" s="62"/>
      <c r="U415" s="38"/>
      <c r="V415" s="38"/>
      <c r="W415" s="38"/>
      <c r="X415" s="38"/>
      <c r="Y415" s="38"/>
      <c r="Z415" s="38"/>
      <c r="AA415" s="38"/>
      <c r="AB415" s="38"/>
      <c r="AC415" s="38"/>
      <c r="AD415" s="38"/>
      <c r="AE415" s="38"/>
    </row>
    <row r="416" spans="1:31">
      <c r="A416" s="96"/>
      <c r="B416" s="62"/>
      <c r="C416" s="62"/>
      <c r="D416" s="62"/>
      <c r="E416" s="48"/>
      <c r="F416" s="48"/>
      <c r="G416" s="48"/>
      <c r="H416" s="48"/>
      <c r="I416" s="48"/>
      <c r="J416" s="62"/>
      <c r="K416" s="63"/>
      <c r="L416" s="48"/>
      <c r="M416" s="48"/>
      <c r="N416" s="48"/>
      <c r="O416" s="48"/>
      <c r="P416" s="62"/>
      <c r="Q416" s="48"/>
      <c r="R416" s="62"/>
      <c r="S416" s="62"/>
      <c r="T416" s="62"/>
      <c r="U416" s="38"/>
      <c r="V416" s="38"/>
      <c r="W416" s="38"/>
      <c r="X416" s="38"/>
      <c r="Y416" s="38"/>
      <c r="Z416" s="38"/>
      <c r="AA416" s="38"/>
      <c r="AB416" s="38"/>
      <c r="AC416" s="38"/>
      <c r="AD416" s="38"/>
      <c r="AE416" s="38"/>
    </row>
    <row r="417" spans="1:31">
      <c r="A417" s="96"/>
      <c r="B417" s="62"/>
      <c r="C417" s="62"/>
      <c r="D417" s="62"/>
      <c r="E417" s="48"/>
      <c r="F417" s="48"/>
      <c r="G417" s="48"/>
      <c r="H417" s="48"/>
      <c r="I417" s="48"/>
      <c r="J417" s="62"/>
      <c r="K417" s="63"/>
      <c r="L417" s="48"/>
      <c r="M417" s="48"/>
      <c r="N417" s="48"/>
      <c r="O417" s="48"/>
      <c r="P417" s="62"/>
      <c r="Q417" s="48"/>
      <c r="R417" s="62"/>
      <c r="S417" s="62"/>
      <c r="T417" s="62"/>
      <c r="U417" s="38"/>
      <c r="V417" s="38"/>
      <c r="W417" s="38"/>
      <c r="X417" s="38"/>
      <c r="Y417" s="38"/>
      <c r="Z417" s="38"/>
      <c r="AA417" s="38"/>
      <c r="AB417" s="38"/>
      <c r="AC417" s="38"/>
      <c r="AD417" s="38"/>
      <c r="AE417" s="38"/>
    </row>
    <row r="418" spans="1:31">
      <c r="A418" s="96"/>
      <c r="B418" s="62"/>
      <c r="C418" s="62"/>
      <c r="D418" s="62"/>
      <c r="E418" s="48"/>
      <c r="F418" s="48"/>
      <c r="G418" s="48"/>
      <c r="H418" s="48"/>
      <c r="I418" s="48"/>
      <c r="J418" s="62"/>
      <c r="K418" s="63"/>
      <c r="L418" s="48"/>
      <c r="M418" s="48"/>
      <c r="N418" s="48"/>
      <c r="O418" s="48"/>
      <c r="P418" s="62"/>
      <c r="Q418" s="48"/>
      <c r="R418" s="62"/>
      <c r="S418" s="62"/>
      <c r="T418" s="62"/>
      <c r="U418" s="38"/>
      <c r="V418" s="38"/>
      <c r="W418" s="38"/>
      <c r="X418" s="38"/>
      <c r="Y418" s="38"/>
      <c r="Z418" s="38"/>
      <c r="AA418" s="38"/>
      <c r="AB418" s="38"/>
      <c r="AC418" s="38"/>
      <c r="AD418" s="38"/>
      <c r="AE418" s="38"/>
    </row>
    <row r="419" spans="1:31">
      <c r="A419" s="96"/>
      <c r="B419" s="62"/>
      <c r="C419" s="62"/>
      <c r="D419" s="62"/>
      <c r="E419" s="48"/>
      <c r="F419" s="48"/>
      <c r="G419" s="48"/>
      <c r="H419" s="48"/>
      <c r="I419" s="48"/>
      <c r="J419" s="62"/>
      <c r="K419" s="63"/>
      <c r="L419" s="48"/>
      <c r="M419" s="48"/>
      <c r="N419" s="48"/>
      <c r="O419" s="48"/>
      <c r="P419" s="62"/>
      <c r="Q419" s="48"/>
      <c r="R419" s="62"/>
      <c r="S419" s="62"/>
      <c r="T419" s="62"/>
      <c r="U419" s="38"/>
      <c r="V419" s="38"/>
      <c r="W419" s="38"/>
      <c r="X419" s="38"/>
      <c r="Y419" s="38"/>
      <c r="Z419" s="38"/>
      <c r="AA419" s="38"/>
      <c r="AB419" s="38"/>
      <c r="AC419" s="38"/>
      <c r="AD419" s="38"/>
      <c r="AE419" s="38"/>
    </row>
    <row r="420" spans="1:31">
      <c r="A420" s="96"/>
      <c r="B420" s="62"/>
      <c r="C420" s="62"/>
      <c r="D420" s="62"/>
      <c r="E420" s="48"/>
      <c r="F420" s="48"/>
      <c r="G420" s="48"/>
      <c r="H420" s="48"/>
      <c r="I420" s="48"/>
      <c r="J420" s="62"/>
      <c r="K420" s="63"/>
      <c r="L420" s="48"/>
      <c r="M420" s="48"/>
      <c r="N420" s="48"/>
      <c r="O420" s="48"/>
      <c r="P420" s="62"/>
      <c r="Q420" s="48"/>
      <c r="R420" s="62"/>
      <c r="S420" s="62"/>
      <c r="T420" s="62"/>
      <c r="U420" s="38"/>
      <c r="V420" s="38"/>
      <c r="W420" s="38"/>
      <c r="X420" s="38"/>
      <c r="Y420" s="38"/>
      <c r="Z420" s="38"/>
      <c r="AA420" s="38"/>
      <c r="AB420" s="38"/>
      <c r="AC420" s="38"/>
      <c r="AD420" s="38"/>
      <c r="AE420" s="38"/>
    </row>
    <row r="421" spans="1:31">
      <c r="A421" s="96"/>
      <c r="B421" s="62"/>
      <c r="C421" s="62"/>
      <c r="D421" s="62"/>
      <c r="E421" s="48"/>
      <c r="F421" s="48"/>
      <c r="G421" s="48"/>
      <c r="H421" s="48"/>
      <c r="I421" s="48"/>
      <c r="J421" s="62"/>
      <c r="K421" s="63"/>
      <c r="L421" s="48"/>
      <c r="M421" s="48"/>
      <c r="N421" s="48"/>
      <c r="O421" s="48"/>
      <c r="P421" s="62"/>
      <c r="Q421" s="48"/>
      <c r="R421" s="62"/>
      <c r="S421" s="62"/>
      <c r="T421" s="62"/>
      <c r="U421" s="38"/>
      <c r="V421" s="38"/>
      <c r="W421" s="38"/>
      <c r="X421" s="38"/>
      <c r="Y421" s="38"/>
      <c r="Z421" s="38"/>
      <c r="AA421" s="38"/>
      <c r="AB421" s="38"/>
      <c r="AC421" s="38"/>
      <c r="AD421" s="38"/>
      <c r="AE421" s="38"/>
    </row>
    <row r="422" spans="1:31">
      <c r="A422" s="96"/>
      <c r="B422" s="62"/>
      <c r="C422" s="62"/>
      <c r="D422" s="62"/>
      <c r="E422" s="48"/>
      <c r="F422" s="48"/>
      <c r="G422" s="48"/>
      <c r="H422" s="48"/>
      <c r="I422" s="48"/>
      <c r="J422" s="62"/>
      <c r="K422" s="63"/>
      <c r="L422" s="48"/>
      <c r="M422" s="48"/>
      <c r="N422" s="48"/>
      <c r="O422" s="48"/>
      <c r="P422" s="62"/>
      <c r="Q422" s="48"/>
      <c r="R422" s="62"/>
      <c r="S422" s="62"/>
      <c r="T422" s="62"/>
      <c r="U422" s="38"/>
      <c r="V422" s="38"/>
      <c r="W422" s="38"/>
      <c r="X422" s="38"/>
      <c r="Y422" s="38"/>
      <c r="Z422" s="38"/>
      <c r="AA422" s="38"/>
      <c r="AB422" s="38"/>
      <c r="AC422" s="38"/>
      <c r="AD422" s="38"/>
      <c r="AE422" s="38"/>
    </row>
    <row r="423" spans="1:31">
      <c r="A423" s="96"/>
      <c r="B423" s="62"/>
      <c r="C423" s="62"/>
      <c r="D423" s="62"/>
      <c r="E423" s="48"/>
      <c r="F423" s="48"/>
      <c r="G423" s="48"/>
      <c r="H423" s="48"/>
      <c r="I423" s="48"/>
      <c r="J423" s="62"/>
      <c r="K423" s="63"/>
      <c r="L423" s="48"/>
      <c r="M423" s="48"/>
      <c r="N423" s="48"/>
      <c r="O423" s="48"/>
      <c r="P423" s="62"/>
      <c r="Q423" s="48"/>
      <c r="R423" s="62"/>
      <c r="S423" s="62"/>
      <c r="T423" s="62"/>
      <c r="U423" s="38"/>
      <c r="V423" s="38"/>
      <c r="W423" s="38"/>
      <c r="X423" s="38"/>
      <c r="Y423" s="38"/>
      <c r="Z423" s="38"/>
      <c r="AA423" s="38"/>
      <c r="AB423" s="38"/>
      <c r="AC423" s="38"/>
      <c r="AD423" s="38"/>
      <c r="AE423" s="38"/>
    </row>
    <row r="424" spans="1:31">
      <c r="A424" s="96"/>
      <c r="B424" s="62"/>
      <c r="C424" s="62"/>
      <c r="D424" s="62"/>
      <c r="E424" s="48"/>
      <c r="F424" s="48"/>
      <c r="G424" s="48"/>
      <c r="H424" s="48"/>
      <c r="I424" s="48"/>
      <c r="J424" s="62"/>
      <c r="K424" s="63"/>
      <c r="L424" s="48"/>
      <c r="M424" s="48"/>
      <c r="N424" s="48"/>
      <c r="O424" s="48"/>
      <c r="P424" s="62"/>
      <c r="Q424" s="48"/>
      <c r="R424" s="62"/>
      <c r="S424" s="62"/>
      <c r="T424" s="62"/>
      <c r="U424" s="38"/>
      <c r="V424" s="38"/>
      <c r="W424" s="38"/>
      <c r="X424" s="38"/>
      <c r="Y424" s="38"/>
      <c r="Z424" s="38"/>
      <c r="AA424" s="38"/>
      <c r="AB424" s="38"/>
      <c r="AC424" s="38"/>
      <c r="AD424" s="38"/>
      <c r="AE424" s="38"/>
    </row>
    <row r="425" spans="1:31">
      <c r="A425" s="96"/>
      <c r="B425" s="62"/>
      <c r="C425" s="62"/>
      <c r="D425" s="62"/>
      <c r="E425" s="48"/>
      <c r="F425" s="48"/>
      <c r="G425" s="48"/>
      <c r="H425" s="48"/>
      <c r="I425" s="48"/>
      <c r="J425" s="62"/>
      <c r="K425" s="63"/>
      <c r="L425" s="48"/>
      <c r="M425" s="48"/>
      <c r="N425" s="48"/>
      <c r="O425" s="48"/>
      <c r="P425" s="62"/>
      <c r="Q425" s="48"/>
      <c r="R425" s="62"/>
      <c r="S425" s="62"/>
      <c r="T425" s="62"/>
      <c r="U425" s="38"/>
      <c r="V425" s="38"/>
      <c r="W425" s="38"/>
      <c r="X425" s="38"/>
      <c r="Y425" s="38"/>
      <c r="Z425" s="38"/>
      <c r="AA425" s="38"/>
      <c r="AB425" s="38"/>
      <c r="AC425" s="38"/>
      <c r="AD425" s="38"/>
      <c r="AE425" s="38"/>
    </row>
    <row r="426" spans="1:31">
      <c r="A426" s="96"/>
      <c r="B426" s="62"/>
      <c r="C426" s="62"/>
      <c r="D426" s="62"/>
      <c r="E426" s="48"/>
      <c r="F426" s="48"/>
      <c r="G426" s="48"/>
      <c r="H426" s="48"/>
      <c r="I426" s="48"/>
      <c r="J426" s="62"/>
      <c r="K426" s="63"/>
      <c r="L426" s="48"/>
      <c r="M426" s="48"/>
      <c r="N426" s="48"/>
      <c r="O426" s="48"/>
      <c r="P426" s="62"/>
      <c r="Q426" s="48"/>
      <c r="R426" s="62"/>
      <c r="S426" s="62"/>
      <c r="T426" s="62"/>
      <c r="U426" s="38"/>
      <c r="V426" s="38"/>
      <c r="W426" s="38"/>
      <c r="X426" s="38"/>
      <c r="Y426" s="38"/>
      <c r="Z426" s="38"/>
      <c r="AA426" s="38"/>
      <c r="AB426" s="38"/>
      <c r="AC426" s="38"/>
      <c r="AD426" s="38"/>
      <c r="AE426" s="38"/>
    </row>
    <row r="427" spans="1:31">
      <c r="A427" s="96"/>
      <c r="B427" s="62"/>
      <c r="C427" s="62"/>
      <c r="D427" s="62"/>
      <c r="E427" s="48"/>
      <c r="F427" s="48"/>
      <c r="G427" s="48"/>
      <c r="H427" s="48"/>
      <c r="I427" s="48"/>
      <c r="J427" s="62"/>
      <c r="K427" s="63"/>
      <c r="L427" s="48"/>
      <c r="M427" s="48"/>
      <c r="N427" s="48"/>
      <c r="O427" s="48"/>
      <c r="P427" s="62"/>
      <c r="Q427" s="48"/>
      <c r="R427" s="62"/>
      <c r="S427" s="62"/>
      <c r="T427" s="62"/>
      <c r="U427" s="38"/>
      <c r="V427" s="38"/>
      <c r="W427" s="38"/>
      <c r="X427" s="38"/>
      <c r="Y427" s="38"/>
      <c r="Z427" s="38"/>
      <c r="AA427" s="38"/>
      <c r="AB427" s="38"/>
      <c r="AC427" s="38"/>
      <c r="AD427" s="38"/>
      <c r="AE427" s="38"/>
    </row>
    <row r="428" spans="1:31">
      <c r="A428" s="96"/>
      <c r="B428" s="62"/>
      <c r="C428" s="62"/>
      <c r="D428" s="62"/>
      <c r="E428" s="48"/>
      <c r="F428" s="48"/>
      <c r="G428" s="48"/>
      <c r="H428" s="48"/>
      <c r="I428" s="48"/>
      <c r="J428" s="62"/>
      <c r="K428" s="63"/>
      <c r="L428" s="48"/>
      <c r="M428" s="48"/>
      <c r="N428" s="48"/>
      <c r="O428" s="48"/>
      <c r="P428" s="62"/>
      <c r="Q428" s="48"/>
      <c r="R428" s="62"/>
      <c r="S428" s="62"/>
      <c r="T428" s="62"/>
      <c r="U428" s="38"/>
      <c r="V428" s="38"/>
      <c r="W428" s="38"/>
      <c r="X428" s="38"/>
      <c r="Y428" s="38"/>
      <c r="Z428" s="38"/>
      <c r="AA428" s="38"/>
      <c r="AB428" s="38"/>
      <c r="AC428" s="38"/>
      <c r="AD428" s="38"/>
      <c r="AE428" s="38"/>
    </row>
    <row r="429" spans="1:31">
      <c r="A429" s="96"/>
      <c r="B429" s="62"/>
      <c r="C429" s="62"/>
      <c r="D429" s="62"/>
      <c r="E429" s="48"/>
      <c r="F429" s="48"/>
      <c r="G429" s="48"/>
      <c r="H429" s="48"/>
      <c r="I429" s="48"/>
      <c r="J429" s="62"/>
      <c r="K429" s="63"/>
      <c r="L429" s="48"/>
      <c r="M429" s="48"/>
      <c r="N429" s="48"/>
      <c r="O429" s="48"/>
      <c r="P429" s="62"/>
      <c r="Q429" s="48"/>
      <c r="R429" s="62"/>
      <c r="S429" s="62"/>
      <c r="T429" s="62"/>
      <c r="U429" s="38"/>
      <c r="V429" s="38"/>
      <c r="W429" s="38"/>
      <c r="X429" s="38"/>
      <c r="Y429" s="38"/>
      <c r="Z429" s="38"/>
      <c r="AA429" s="38"/>
      <c r="AB429" s="38"/>
      <c r="AC429" s="38"/>
      <c r="AD429" s="38"/>
      <c r="AE429" s="38"/>
    </row>
    <row r="430" spans="1:31">
      <c r="A430" s="96"/>
      <c r="B430" s="62"/>
      <c r="C430" s="62"/>
      <c r="D430" s="62"/>
      <c r="E430" s="48"/>
      <c r="F430" s="48"/>
      <c r="G430" s="48"/>
      <c r="H430" s="48"/>
      <c r="I430" s="48"/>
      <c r="J430" s="62"/>
      <c r="K430" s="63"/>
      <c r="L430" s="48"/>
      <c r="M430" s="48"/>
      <c r="N430" s="48"/>
      <c r="O430" s="48"/>
      <c r="P430" s="62"/>
      <c r="Q430" s="48"/>
      <c r="R430" s="62"/>
      <c r="S430" s="62"/>
      <c r="T430" s="62"/>
      <c r="U430" s="38"/>
      <c r="V430" s="38"/>
      <c r="W430" s="38"/>
      <c r="X430" s="38"/>
      <c r="Y430" s="38"/>
      <c r="Z430" s="38"/>
      <c r="AA430" s="38"/>
      <c r="AB430" s="38"/>
      <c r="AC430" s="38"/>
      <c r="AD430" s="38"/>
      <c r="AE430" s="38"/>
    </row>
    <row r="431" spans="1:31">
      <c r="A431" s="96"/>
      <c r="B431" s="62"/>
      <c r="C431" s="62"/>
      <c r="D431" s="62"/>
      <c r="E431" s="48"/>
      <c r="F431" s="48"/>
      <c r="G431" s="48"/>
      <c r="H431" s="48"/>
      <c r="I431" s="48"/>
      <c r="J431" s="62"/>
      <c r="K431" s="63"/>
      <c r="L431" s="48"/>
      <c r="M431" s="48"/>
      <c r="N431" s="48"/>
      <c r="O431" s="48"/>
      <c r="P431" s="62"/>
      <c r="Q431" s="48"/>
      <c r="R431" s="62"/>
      <c r="S431" s="62"/>
      <c r="T431" s="62"/>
      <c r="U431" s="38"/>
      <c r="V431" s="38"/>
      <c r="W431" s="38"/>
      <c r="X431" s="38"/>
      <c r="Y431" s="38"/>
      <c r="Z431" s="38"/>
      <c r="AA431" s="38"/>
      <c r="AB431" s="38"/>
      <c r="AC431" s="38"/>
      <c r="AD431" s="38"/>
      <c r="AE431" s="38"/>
    </row>
    <row r="432" spans="1:31">
      <c r="A432" s="96"/>
      <c r="B432" s="62"/>
      <c r="C432" s="62"/>
      <c r="D432" s="62"/>
      <c r="E432" s="48"/>
      <c r="F432" s="48"/>
      <c r="G432" s="48"/>
      <c r="H432" s="48"/>
      <c r="I432" s="48"/>
      <c r="J432" s="62"/>
      <c r="K432" s="63"/>
      <c r="L432" s="48"/>
      <c r="M432" s="48"/>
      <c r="N432" s="48"/>
      <c r="O432" s="48"/>
      <c r="P432" s="62"/>
      <c r="Q432" s="48"/>
      <c r="R432" s="62"/>
      <c r="S432" s="62"/>
      <c r="T432" s="62"/>
      <c r="U432" s="38"/>
      <c r="V432" s="38"/>
      <c r="W432" s="38"/>
      <c r="X432" s="38"/>
      <c r="Y432" s="38"/>
      <c r="Z432" s="38"/>
      <c r="AA432" s="38"/>
      <c r="AB432" s="38"/>
      <c r="AC432" s="38"/>
      <c r="AD432" s="38"/>
      <c r="AE432" s="38"/>
    </row>
    <row r="433" spans="1:31">
      <c r="A433" s="96"/>
      <c r="B433" s="62"/>
      <c r="C433" s="62"/>
      <c r="D433" s="62"/>
      <c r="E433" s="48"/>
      <c r="F433" s="48"/>
      <c r="G433" s="48"/>
      <c r="H433" s="48"/>
      <c r="I433" s="48"/>
      <c r="J433" s="62"/>
      <c r="K433" s="63"/>
      <c r="L433" s="48"/>
      <c r="M433" s="48"/>
      <c r="N433" s="48"/>
      <c r="O433" s="48"/>
      <c r="P433" s="62"/>
      <c r="Q433" s="48"/>
      <c r="R433" s="62"/>
      <c r="S433" s="62"/>
      <c r="T433" s="62"/>
      <c r="U433" s="38"/>
      <c r="V433" s="38"/>
      <c r="W433" s="38"/>
      <c r="X433" s="38"/>
      <c r="Y433" s="38"/>
      <c r="Z433" s="38"/>
      <c r="AA433" s="38"/>
      <c r="AB433" s="38"/>
      <c r="AC433" s="38"/>
      <c r="AD433" s="38"/>
      <c r="AE433" s="38"/>
    </row>
    <row r="434" spans="1:31">
      <c r="A434" s="96"/>
      <c r="B434" s="62"/>
      <c r="C434" s="62"/>
      <c r="D434" s="62"/>
      <c r="E434" s="48"/>
      <c r="F434" s="48"/>
      <c r="G434" s="48"/>
      <c r="H434" s="48"/>
      <c r="I434" s="48"/>
      <c r="J434" s="62"/>
      <c r="K434" s="63"/>
      <c r="L434" s="48"/>
      <c r="M434" s="48"/>
      <c r="N434" s="48"/>
      <c r="O434" s="48"/>
      <c r="P434" s="62"/>
      <c r="Q434" s="48"/>
      <c r="R434" s="62"/>
      <c r="S434" s="62"/>
      <c r="T434" s="62"/>
      <c r="U434" s="38"/>
      <c r="V434" s="38"/>
      <c r="W434" s="38"/>
      <c r="X434" s="38"/>
      <c r="Y434" s="38"/>
      <c r="Z434" s="38"/>
      <c r="AA434" s="38"/>
      <c r="AB434" s="38"/>
      <c r="AC434" s="38"/>
      <c r="AD434" s="38"/>
      <c r="AE434" s="38"/>
    </row>
    <row r="435" spans="1:31">
      <c r="A435" s="96"/>
      <c r="B435" s="62"/>
      <c r="C435" s="62"/>
      <c r="D435" s="62"/>
      <c r="E435" s="48"/>
      <c r="F435" s="48"/>
      <c r="G435" s="48"/>
      <c r="H435" s="48"/>
      <c r="I435" s="48"/>
      <c r="J435" s="62"/>
      <c r="K435" s="63"/>
      <c r="L435" s="48"/>
      <c r="M435" s="48"/>
      <c r="N435" s="48"/>
      <c r="O435" s="48"/>
      <c r="P435" s="62"/>
      <c r="Q435" s="48"/>
      <c r="R435" s="62"/>
      <c r="S435" s="62"/>
      <c r="T435" s="62"/>
      <c r="U435" s="38"/>
      <c r="V435" s="38"/>
      <c r="W435" s="38"/>
      <c r="X435" s="38"/>
      <c r="Y435" s="38"/>
      <c r="Z435" s="38"/>
      <c r="AA435" s="38"/>
      <c r="AB435" s="38"/>
      <c r="AC435" s="38"/>
      <c r="AD435" s="38"/>
      <c r="AE435" s="38"/>
    </row>
    <row r="436" spans="1:31">
      <c r="A436" s="96"/>
      <c r="B436" s="62"/>
      <c r="C436" s="62"/>
      <c r="D436" s="62"/>
      <c r="E436" s="48"/>
      <c r="F436" s="48"/>
      <c r="G436" s="48"/>
      <c r="H436" s="48"/>
      <c r="I436" s="48"/>
      <c r="J436" s="62"/>
      <c r="K436" s="63"/>
      <c r="L436" s="48"/>
      <c r="M436" s="48"/>
      <c r="N436" s="48"/>
      <c r="O436" s="48"/>
      <c r="P436" s="62"/>
      <c r="Q436" s="48"/>
      <c r="R436" s="62"/>
      <c r="S436" s="62"/>
      <c r="T436" s="62"/>
      <c r="U436" s="38"/>
      <c r="V436" s="38"/>
      <c r="W436" s="38"/>
      <c r="X436" s="38"/>
      <c r="Y436" s="38"/>
      <c r="Z436" s="38"/>
      <c r="AA436" s="38"/>
      <c r="AB436" s="38"/>
      <c r="AC436" s="38"/>
      <c r="AD436" s="38"/>
      <c r="AE436" s="38"/>
    </row>
    <row r="437" spans="1:31">
      <c r="A437" s="96"/>
      <c r="B437" s="62"/>
      <c r="C437" s="62"/>
      <c r="D437" s="62"/>
      <c r="E437" s="48"/>
      <c r="F437" s="48"/>
      <c r="G437" s="48"/>
      <c r="H437" s="48"/>
      <c r="I437" s="48"/>
      <c r="J437" s="62"/>
      <c r="K437" s="63"/>
      <c r="L437" s="48"/>
      <c r="M437" s="48"/>
      <c r="N437" s="48"/>
      <c r="O437" s="48"/>
      <c r="P437" s="62"/>
      <c r="Q437" s="48"/>
      <c r="R437" s="62"/>
      <c r="S437" s="62"/>
      <c r="T437" s="62"/>
      <c r="U437" s="38"/>
      <c r="V437" s="38"/>
      <c r="W437" s="38"/>
      <c r="X437" s="38"/>
      <c r="Y437" s="38"/>
      <c r="Z437" s="38"/>
      <c r="AA437" s="38"/>
      <c r="AB437" s="38"/>
      <c r="AC437" s="38"/>
      <c r="AD437" s="38"/>
      <c r="AE437" s="38"/>
    </row>
    <row r="438" spans="1:31">
      <c r="A438" s="96"/>
      <c r="B438" s="62"/>
      <c r="C438" s="62"/>
      <c r="D438" s="62"/>
      <c r="E438" s="48"/>
      <c r="F438" s="48"/>
      <c r="G438" s="48"/>
      <c r="H438" s="48"/>
      <c r="I438" s="48"/>
      <c r="J438" s="62"/>
      <c r="K438" s="63"/>
      <c r="L438" s="48"/>
      <c r="M438" s="48"/>
      <c r="N438" s="48"/>
      <c r="O438" s="48"/>
      <c r="P438" s="62"/>
      <c r="Q438" s="48"/>
      <c r="R438" s="62"/>
      <c r="S438" s="62"/>
      <c r="T438" s="62"/>
      <c r="U438" s="38"/>
      <c r="V438" s="38"/>
      <c r="W438" s="38"/>
      <c r="X438" s="38"/>
      <c r="Y438" s="38"/>
      <c r="Z438" s="38"/>
      <c r="AA438" s="38"/>
      <c r="AB438" s="38"/>
      <c r="AC438" s="38"/>
      <c r="AD438" s="38"/>
      <c r="AE438" s="38"/>
    </row>
    <row r="439" spans="1:31">
      <c r="A439" s="96"/>
      <c r="B439" s="62"/>
      <c r="C439" s="62"/>
      <c r="D439" s="62"/>
      <c r="E439" s="48"/>
      <c r="F439" s="48"/>
      <c r="G439" s="48"/>
      <c r="H439" s="48"/>
      <c r="I439" s="48"/>
      <c r="J439" s="62"/>
      <c r="K439" s="63"/>
      <c r="L439" s="48"/>
      <c r="M439" s="48"/>
      <c r="N439" s="48"/>
      <c r="O439" s="48"/>
      <c r="P439" s="62"/>
      <c r="Q439" s="48"/>
      <c r="R439" s="62"/>
      <c r="S439" s="62"/>
      <c r="T439" s="62"/>
      <c r="U439" s="38"/>
      <c r="V439" s="38"/>
      <c r="W439" s="38"/>
      <c r="X439" s="38"/>
      <c r="Y439" s="38"/>
      <c r="Z439" s="38"/>
      <c r="AA439" s="38"/>
      <c r="AB439" s="38"/>
      <c r="AC439" s="38"/>
      <c r="AD439" s="38"/>
      <c r="AE439" s="38"/>
    </row>
    <row r="440" spans="1:31">
      <c r="A440" s="96"/>
      <c r="B440" s="62"/>
      <c r="C440" s="62"/>
      <c r="D440" s="62"/>
      <c r="E440" s="48"/>
      <c r="F440" s="48"/>
      <c r="G440" s="48"/>
      <c r="H440" s="48"/>
      <c r="I440" s="48"/>
      <c r="J440" s="62"/>
      <c r="K440" s="63"/>
      <c r="L440" s="48"/>
      <c r="M440" s="48"/>
      <c r="N440" s="48"/>
      <c r="O440" s="48"/>
      <c r="P440" s="62"/>
      <c r="Q440" s="48"/>
      <c r="R440" s="62"/>
      <c r="S440" s="62"/>
      <c r="T440" s="62"/>
      <c r="U440" s="38"/>
      <c r="V440" s="38"/>
      <c r="W440" s="38"/>
      <c r="X440" s="38"/>
      <c r="Y440" s="38"/>
      <c r="Z440" s="38"/>
      <c r="AA440" s="38"/>
      <c r="AB440" s="38"/>
      <c r="AC440" s="38"/>
      <c r="AD440" s="38"/>
      <c r="AE440" s="38"/>
    </row>
    <row r="441" spans="1:31">
      <c r="A441" s="96"/>
      <c r="B441" s="62"/>
      <c r="C441" s="62"/>
      <c r="D441" s="62"/>
      <c r="E441" s="48"/>
      <c r="F441" s="48"/>
      <c r="G441" s="48"/>
      <c r="H441" s="48"/>
      <c r="I441" s="48"/>
      <c r="J441" s="62"/>
      <c r="K441" s="63"/>
      <c r="L441" s="48"/>
      <c r="M441" s="48"/>
      <c r="N441" s="48"/>
      <c r="O441" s="48"/>
      <c r="P441" s="62"/>
      <c r="Q441" s="48"/>
      <c r="R441" s="62"/>
      <c r="S441" s="62"/>
      <c r="T441" s="62"/>
      <c r="U441" s="38"/>
      <c r="V441" s="38"/>
      <c r="W441" s="38"/>
      <c r="X441" s="38"/>
      <c r="Y441" s="38"/>
      <c r="Z441" s="38"/>
      <c r="AA441" s="38"/>
      <c r="AB441" s="38"/>
      <c r="AC441" s="38"/>
      <c r="AD441" s="38"/>
      <c r="AE441" s="38"/>
    </row>
    <row r="442" spans="1:31">
      <c r="A442" s="96"/>
      <c r="B442" s="62"/>
      <c r="C442" s="62"/>
      <c r="D442" s="62"/>
      <c r="E442" s="48"/>
      <c r="F442" s="48"/>
      <c r="G442" s="48"/>
      <c r="H442" s="48"/>
      <c r="I442" s="48"/>
      <c r="J442" s="62"/>
      <c r="K442" s="63"/>
      <c r="L442" s="48"/>
      <c r="M442" s="48"/>
      <c r="N442" s="48"/>
      <c r="O442" s="48"/>
      <c r="P442" s="62"/>
      <c r="Q442" s="48"/>
      <c r="R442" s="62"/>
      <c r="S442" s="62"/>
      <c r="T442" s="62"/>
      <c r="U442" s="38"/>
      <c r="V442" s="38"/>
      <c r="W442" s="38"/>
      <c r="X442" s="38"/>
      <c r="Y442" s="38"/>
      <c r="Z442" s="38"/>
      <c r="AA442" s="38"/>
      <c r="AB442" s="38"/>
      <c r="AC442" s="38"/>
      <c r="AD442" s="38"/>
      <c r="AE442" s="38"/>
    </row>
    <row r="443" spans="1:31">
      <c r="A443" s="96"/>
      <c r="B443" s="62"/>
      <c r="C443" s="62"/>
      <c r="D443" s="62"/>
      <c r="E443" s="48"/>
      <c r="F443" s="48"/>
      <c r="G443" s="48"/>
      <c r="H443" s="48"/>
      <c r="I443" s="48"/>
      <c r="J443" s="62"/>
      <c r="K443" s="63"/>
      <c r="L443" s="48"/>
      <c r="M443" s="48"/>
      <c r="N443" s="48"/>
      <c r="O443" s="48"/>
      <c r="P443" s="62"/>
      <c r="Q443" s="48"/>
      <c r="R443" s="62"/>
      <c r="S443" s="62"/>
      <c r="T443" s="62"/>
      <c r="U443" s="38"/>
      <c r="V443" s="38"/>
      <c r="W443" s="38"/>
      <c r="X443" s="38"/>
      <c r="Y443" s="38"/>
      <c r="Z443" s="38"/>
      <c r="AA443" s="38"/>
      <c r="AB443" s="38"/>
      <c r="AC443" s="38"/>
      <c r="AD443" s="38"/>
      <c r="AE443" s="38"/>
    </row>
    <row r="444" spans="1:31">
      <c r="A444" s="96"/>
      <c r="B444" s="62"/>
      <c r="C444" s="62"/>
      <c r="D444" s="62"/>
      <c r="E444" s="48"/>
      <c r="F444" s="48"/>
      <c r="G444" s="48"/>
      <c r="H444" s="48"/>
      <c r="I444" s="48"/>
      <c r="J444" s="62"/>
      <c r="K444" s="63"/>
      <c r="L444" s="48"/>
      <c r="M444" s="48"/>
      <c r="N444" s="48"/>
      <c r="O444" s="48"/>
      <c r="P444" s="62"/>
      <c r="Q444" s="48"/>
      <c r="R444" s="62"/>
      <c r="S444" s="62"/>
      <c r="T444" s="62"/>
      <c r="U444" s="38"/>
      <c r="V444" s="38"/>
      <c r="W444" s="38"/>
      <c r="X444" s="38"/>
      <c r="Y444" s="38"/>
      <c r="Z444" s="38"/>
      <c r="AA444" s="38"/>
      <c r="AB444" s="38"/>
      <c r="AC444" s="38"/>
      <c r="AD444" s="38"/>
      <c r="AE444" s="38"/>
    </row>
    <row r="445" spans="1:31">
      <c r="A445" s="96"/>
      <c r="B445" s="62"/>
      <c r="C445" s="62"/>
      <c r="D445" s="62"/>
      <c r="E445" s="48"/>
      <c r="F445" s="48"/>
      <c r="G445" s="48"/>
      <c r="H445" s="48"/>
      <c r="I445" s="48"/>
      <c r="J445" s="62"/>
      <c r="K445" s="63"/>
      <c r="L445" s="48"/>
      <c r="M445" s="48"/>
      <c r="N445" s="48"/>
      <c r="O445" s="48"/>
      <c r="P445" s="62"/>
      <c r="Q445" s="48"/>
      <c r="R445" s="62"/>
      <c r="S445" s="62"/>
      <c r="T445" s="62"/>
      <c r="U445" s="38"/>
      <c r="V445" s="38"/>
      <c r="W445" s="38"/>
      <c r="X445" s="38"/>
      <c r="Y445" s="38"/>
      <c r="Z445" s="38"/>
      <c r="AA445" s="38"/>
      <c r="AB445" s="38"/>
      <c r="AC445" s="38"/>
      <c r="AD445" s="38"/>
      <c r="AE445" s="38"/>
    </row>
    <row r="446" spans="1:31">
      <c r="A446" s="96"/>
      <c r="B446" s="62"/>
      <c r="C446" s="62"/>
      <c r="D446" s="62"/>
      <c r="E446" s="48"/>
      <c r="F446" s="48"/>
      <c r="G446" s="48"/>
      <c r="H446" s="48"/>
      <c r="I446" s="48"/>
      <c r="J446" s="62"/>
      <c r="K446" s="63"/>
      <c r="L446" s="48"/>
      <c r="M446" s="48"/>
      <c r="N446" s="48"/>
      <c r="O446" s="48"/>
      <c r="P446" s="62"/>
      <c r="Q446" s="48"/>
      <c r="R446" s="62"/>
      <c r="S446" s="62"/>
      <c r="T446" s="62"/>
      <c r="U446" s="38"/>
      <c r="V446" s="38"/>
      <c r="W446" s="38"/>
      <c r="X446" s="38"/>
      <c r="Y446" s="38"/>
      <c r="Z446" s="38"/>
      <c r="AA446" s="38"/>
      <c r="AB446" s="38"/>
      <c r="AC446" s="38"/>
      <c r="AD446" s="38"/>
      <c r="AE446" s="38"/>
    </row>
    <row r="447" spans="1:31">
      <c r="A447" s="96"/>
      <c r="B447" s="62"/>
      <c r="C447" s="62"/>
      <c r="D447" s="62"/>
      <c r="E447" s="48"/>
      <c r="F447" s="48"/>
      <c r="G447" s="48"/>
      <c r="H447" s="48"/>
      <c r="I447" s="48"/>
      <c r="J447" s="62"/>
      <c r="K447" s="63"/>
      <c r="L447" s="48"/>
      <c r="M447" s="48"/>
      <c r="N447" s="48"/>
      <c r="O447" s="48"/>
      <c r="P447" s="62"/>
      <c r="Q447" s="48"/>
      <c r="R447" s="62"/>
      <c r="S447" s="62"/>
      <c r="T447" s="62"/>
      <c r="U447" s="38"/>
      <c r="V447" s="38"/>
      <c r="W447" s="38"/>
      <c r="X447" s="38"/>
      <c r="Y447" s="38"/>
      <c r="Z447" s="38"/>
      <c r="AA447" s="38"/>
      <c r="AB447" s="38"/>
      <c r="AC447" s="38"/>
      <c r="AD447" s="38"/>
      <c r="AE447" s="38"/>
    </row>
    <row r="448" spans="1:31">
      <c r="A448" s="96"/>
      <c r="B448" s="62"/>
      <c r="C448" s="62"/>
      <c r="D448" s="62"/>
      <c r="E448" s="48"/>
      <c r="F448" s="48"/>
      <c r="G448" s="48"/>
      <c r="H448" s="48"/>
      <c r="I448" s="48"/>
      <c r="J448" s="62"/>
      <c r="K448" s="63"/>
      <c r="L448" s="48"/>
      <c r="M448" s="48"/>
      <c r="N448" s="48"/>
      <c r="O448" s="48"/>
      <c r="P448" s="62"/>
      <c r="Q448" s="48"/>
      <c r="R448" s="62"/>
      <c r="S448" s="62"/>
      <c r="T448" s="62"/>
      <c r="U448" s="38"/>
      <c r="V448" s="38"/>
      <c r="W448" s="38"/>
      <c r="X448" s="38"/>
      <c r="Y448" s="38"/>
      <c r="Z448" s="38"/>
      <c r="AA448" s="38"/>
      <c r="AB448" s="38"/>
      <c r="AC448" s="38"/>
      <c r="AD448" s="38"/>
      <c r="AE448" s="38"/>
    </row>
    <row r="449" spans="1:31">
      <c r="A449" s="96"/>
      <c r="B449" s="62"/>
      <c r="C449" s="62"/>
      <c r="D449" s="62"/>
      <c r="E449" s="48"/>
      <c r="F449" s="48"/>
      <c r="G449" s="48"/>
      <c r="H449" s="48"/>
      <c r="I449" s="48"/>
      <c r="J449" s="62"/>
      <c r="K449" s="63"/>
      <c r="L449" s="48"/>
      <c r="M449" s="48"/>
      <c r="N449" s="48"/>
      <c r="O449" s="48"/>
      <c r="P449" s="62"/>
      <c r="Q449" s="48"/>
      <c r="R449" s="62"/>
      <c r="S449" s="62"/>
      <c r="T449" s="62"/>
      <c r="U449" s="38"/>
      <c r="V449" s="38"/>
      <c r="W449" s="38"/>
      <c r="X449" s="38"/>
      <c r="Y449" s="38"/>
      <c r="Z449" s="38"/>
      <c r="AA449" s="38"/>
      <c r="AB449" s="38"/>
      <c r="AC449" s="38"/>
      <c r="AD449" s="38"/>
      <c r="AE449" s="38"/>
    </row>
    <row r="450" spans="1:31">
      <c r="A450" s="96"/>
      <c r="B450" s="62"/>
      <c r="C450" s="62"/>
      <c r="D450" s="62"/>
      <c r="E450" s="48"/>
      <c r="F450" s="48"/>
      <c r="G450" s="48"/>
      <c r="H450" s="48"/>
      <c r="I450" s="48"/>
      <c r="J450" s="62"/>
      <c r="K450" s="63"/>
      <c r="L450" s="48"/>
      <c r="M450" s="48"/>
      <c r="N450" s="48"/>
      <c r="O450" s="48"/>
      <c r="P450" s="62"/>
      <c r="Q450" s="48"/>
      <c r="R450" s="62"/>
      <c r="S450" s="62"/>
      <c r="T450" s="62"/>
      <c r="U450" s="38"/>
      <c r="V450" s="38"/>
      <c r="W450" s="38"/>
      <c r="X450" s="38"/>
      <c r="Y450" s="38"/>
      <c r="Z450" s="38"/>
      <c r="AA450" s="38"/>
      <c r="AB450" s="38"/>
      <c r="AC450" s="38"/>
      <c r="AD450" s="38"/>
      <c r="AE450" s="38"/>
    </row>
    <row r="451" spans="1:31">
      <c r="A451" s="96"/>
      <c r="B451" s="62"/>
      <c r="C451" s="62"/>
      <c r="D451" s="62"/>
      <c r="E451" s="48"/>
      <c r="F451" s="48"/>
      <c r="G451" s="48"/>
      <c r="H451" s="48"/>
      <c r="I451" s="48"/>
      <c r="J451" s="62"/>
      <c r="K451" s="63"/>
      <c r="L451" s="48"/>
      <c r="M451" s="48"/>
      <c r="N451" s="48"/>
      <c r="O451" s="48"/>
      <c r="P451" s="62"/>
      <c r="Q451" s="48"/>
      <c r="R451" s="62"/>
      <c r="S451" s="62"/>
      <c r="T451" s="62"/>
      <c r="U451" s="38"/>
      <c r="V451" s="38"/>
      <c r="W451" s="38"/>
      <c r="X451" s="38"/>
      <c r="Y451" s="38"/>
      <c r="Z451" s="38"/>
      <c r="AA451" s="38"/>
      <c r="AB451" s="38"/>
      <c r="AC451" s="38"/>
      <c r="AD451" s="38"/>
      <c r="AE451" s="38"/>
    </row>
    <row r="452" spans="1:31">
      <c r="A452" s="96"/>
      <c r="B452" s="62"/>
      <c r="C452" s="62"/>
      <c r="D452" s="62"/>
      <c r="E452" s="48"/>
      <c r="F452" s="48"/>
      <c r="G452" s="48"/>
      <c r="H452" s="48"/>
      <c r="I452" s="48"/>
      <c r="J452" s="62"/>
      <c r="K452" s="63"/>
      <c r="L452" s="48"/>
      <c r="M452" s="48"/>
      <c r="N452" s="48"/>
      <c r="O452" s="48"/>
      <c r="P452" s="62"/>
      <c r="Q452" s="48"/>
      <c r="R452" s="62"/>
      <c r="S452" s="62"/>
      <c r="T452" s="62"/>
      <c r="U452" s="38"/>
      <c r="V452" s="38"/>
      <c r="W452" s="38"/>
      <c r="X452" s="38"/>
      <c r="Y452" s="38"/>
      <c r="Z452" s="38"/>
      <c r="AA452" s="38"/>
      <c r="AB452" s="38"/>
      <c r="AC452" s="38"/>
      <c r="AD452" s="38"/>
      <c r="AE452" s="38"/>
    </row>
    <row r="453" spans="1:31">
      <c r="A453" s="96"/>
      <c r="B453" s="62"/>
      <c r="C453" s="62"/>
      <c r="D453" s="62"/>
      <c r="E453" s="48"/>
      <c r="F453" s="48"/>
      <c r="G453" s="48"/>
      <c r="H453" s="48"/>
      <c r="I453" s="48"/>
      <c r="J453" s="62"/>
      <c r="K453" s="63"/>
      <c r="L453" s="48"/>
      <c r="M453" s="48"/>
      <c r="N453" s="48"/>
      <c r="O453" s="48"/>
      <c r="P453" s="62"/>
      <c r="Q453" s="48"/>
      <c r="R453" s="62"/>
      <c r="S453" s="62"/>
      <c r="T453" s="62"/>
      <c r="U453" s="38"/>
      <c r="V453" s="38"/>
      <c r="W453" s="38"/>
      <c r="X453" s="38"/>
      <c r="Y453" s="38"/>
      <c r="Z453" s="38"/>
      <c r="AA453" s="38"/>
      <c r="AB453" s="38"/>
      <c r="AC453" s="38"/>
      <c r="AD453" s="38"/>
      <c r="AE453" s="38"/>
    </row>
    <row r="454" spans="1:31">
      <c r="A454" s="96"/>
      <c r="B454" s="62"/>
      <c r="C454" s="62"/>
      <c r="D454" s="62"/>
      <c r="E454" s="48"/>
      <c r="F454" s="48"/>
      <c r="G454" s="48"/>
      <c r="H454" s="48"/>
      <c r="I454" s="48"/>
      <c r="J454" s="62"/>
      <c r="K454" s="63"/>
      <c r="L454" s="48"/>
      <c r="M454" s="48"/>
      <c r="N454" s="48"/>
      <c r="O454" s="48"/>
      <c r="P454" s="62"/>
      <c r="Q454" s="48"/>
      <c r="R454" s="62"/>
      <c r="S454" s="62"/>
      <c r="T454" s="62"/>
      <c r="U454" s="38"/>
      <c r="V454" s="38"/>
      <c r="W454" s="38"/>
      <c r="X454" s="38"/>
      <c r="Y454" s="38"/>
      <c r="Z454" s="38"/>
      <c r="AA454" s="38"/>
      <c r="AB454" s="38"/>
      <c r="AC454" s="38"/>
      <c r="AD454" s="38"/>
      <c r="AE454" s="38"/>
    </row>
    <row r="455" spans="1:31">
      <c r="A455" s="96"/>
      <c r="B455" s="62"/>
      <c r="C455" s="62"/>
      <c r="D455" s="62"/>
      <c r="E455" s="48"/>
      <c r="F455" s="48"/>
      <c r="G455" s="48"/>
      <c r="H455" s="48"/>
      <c r="I455" s="48"/>
      <c r="J455" s="62"/>
      <c r="K455" s="63"/>
      <c r="L455" s="48"/>
      <c r="M455" s="48"/>
      <c r="N455" s="48"/>
      <c r="O455" s="48"/>
      <c r="P455" s="62"/>
      <c r="Q455" s="48"/>
      <c r="R455" s="62"/>
      <c r="S455" s="62"/>
      <c r="T455" s="62"/>
      <c r="U455" s="38"/>
      <c r="V455" s="38"/>
      <c r="W455" s="38"/>
      <c r="X455" s="38"/>
      <c r="Y455" s="38"/>
      <c r="Z455" s="38"/>
      <c r="AA455" s="38"/>
      <c r="AB455" s="38"/>
      <c r="AC455" s="38"/>
      <c r="AD455" s="38"/>
      <c r="AE455" s="38"/>
    </row>
    <row r="456" spans="1:31">
      <c r="A456" s="96"/>
      <c r="B456" s="62"/>
      <c r="C456" s="62"/>
      <c r="D456" s="62"/>
      <c r="E456" s="48"/>
      <c r="F456" s="48"/>
      <c r="G456" s="48"/>
      <c r="H456" s="48"/>
      <c r="I456" s="48"/>
      <c r="J456" s="62"/>
      <c r="K456" s="63"/>
      <c r="L456" s="48"/>
      <c r="M456" s="48"/>
      <c r="N456" s="48"/>
      <c r="O456" s="48"/>
      <c r="P456" s="62"/>
      <c r="Q456" s="48"/>
      <c r="R456" s="62"/>
      <c r="S456" s="62"/>
      <c r="T456" s="62"/>
      <c r="U456" s="38"/>
      <c r="V456" s="38"/>
      <c r="W456" s="38"/>
      <c r="X456" s="38"/>
      <c r="Y456" s="38"/>
      <c r="Z456" s="38"/>
      <c r="AA456" s="38"/>
      <c r="AB456" s="38"/>
      <c r="AC456" s="38"/>
      <c r="AD456" s="38"/>
      <c r="AE456" s="38"/>
    </row>
    <row r="457" spans="1:31">
      <c r="A457" s="96"/>
      <c r="B457" s="62"/>
      <c r="C457" s="62"/>
      <c r="D457" s="62"/>
      <c r="E457" s="48"/>
      <c r="F457" s="48"/>
      <c r="G457" s="48"/>
      <c r="H457" s="48"/>
      <c r="I457" s="48"/>
      <c r="J457" s="62"/>
      <c r="K457" s="63"/>
      <c r="L457" s="48"/>
      <c r="M457" s="48"/>
      <c r="N457" s="48"/>
      <c r="O457" s="48"/>
      <c r="P457" s="62"/>
      <c r="Q457" s="48"/>
      <c r="R457" s="62"/>
      <c r="S457" s="62"/>
      <c r="T457" s="62"/>
      <c r="U457" s="38"/>
      <c r="V457" s="38"/>
      <c r="W457" s="38"/>
      <c r="X457" s="38"/>
      <c r="Y457" s="38"/>
      <c r="Z457" s="38"/>
      <c r="AA457" s="38"/>
      <c r="AB457" s="38"/>
      <c r="AC457" s="38"/>
      <c r="AD457" s="38"/>
      <c r="AE457" s="38"/>
    </row>
    <row r="458" spans="1:31">
      <c r="A458" s="96"/>
      <c r="B458" s="62"/>
      <c r="C458" s="62"/>
      <c r="D458" s="62"/>
      <c r="E458" s="48"/>
      <c r="F458" s="48"/>
      <c r="G458" s="48"/>
      <c r="H458" s="48"/>
      <c r="I458" s="48"/>
      <c r="J458" s="62"/>
      <c r="K458" s="63"/>
      <c r="L458" s="48"/>
      <c r="M458" s="48"/>
      <c r="N458" s="48"/>
      <c r="O458" s="48"/>
      <c r="P458" s="62"/>
      <c r="Q458" s="48"/>
      <c r="R458" s="62"/>
      <c r="S458" s="62"/>
      <c r="T458" s="62"/>
      <c r="U458" s="38"/>
      <c r="V458" s="38"/>
      <c r="W458" s="38"/>
      <c r="X458" s="38"/>
      <c r="Y458" s="38"/>
      <c r="Z458" s="38"/>
      <c r="AA458" s="38"/>
      <c r="AB458" s="38"/>
      <c r="AC458" s="38"/>
      <c r="AD458" s="38"/>
      <c r="AE458" s="38"/>
    </row>
    <row r="459" spans="1:31">
      <c r="A459" s="96"/>
      <c r="B459" s="62"/>
      <c r="C459" s="62"/>
      <c r="D459" s="62"/>
      <c r="E459" s="48"/>
      <c r="F459" s="48"/>
      <c r="G459" s="48"/>
      <c r="H459" s="48"/>
      <c r="I459" s="48"/>
      <c r="J459" s="62"/>
      <c r="K459" s="63"/>
      <c r="L459" s="48"/>
      <c r="M459" s="48"/>
      <c r="N459" s="48"/>
      <c r="O459" s="48"/>
      <c r="P459" s="62"/>
      <c r="Q459" s="48"/>
      <c r="R459" s="62"/>
      <c r="S459" s="62"/>
      <c r="T459" s="62"/>
      <c r="U459" s="38"/>
      <c r="V459" s="38"/>
      <c r="W459" s="38"/>
      <c r="X459" s="38"/>
      <c r="Y459" s="38"/>
      <c r="Z459" s="38"/>
      <c r="AA459" s="38"/>
      <c r="AB459" s="38"/>
      <c r="AC459" s="38"/>
      <c r="AD459" s="38"/>
      <c r="AE459" s="38"/>
    </row>
    <row r="460" spans="1:31">
      <c r="A460" s="96"/>
      <c r="B460" s="62"/>
      <c r="C460" s="62"/>
      <c r="D460" s="62"/>
      <c r="E460" s="48"/>
      <c r="F460" s="48"/>
      <c r="G460" s="48"/>
      <c r="H460" s="48"/>
      <c r="I460" s="48"/>
      <c r="J460" s="62"/>
      <c r="K460" s="63"/>
      <c r="L460" s="48"/>
      <c r="M460" s="48"/>
      <c r="N460" s="48"/>
      <c r="O460" s="48"/>
      <c r="P460" s="62"/>
      <c r="Q460" s="48"/>
      <c r="R460" s="62"/>
      <c r="S460" s="62"/>
      <c r="T460" s="62"/>
      <c r="U460" s="38"/>
      <c r="V460" s="38"/>
      <c r="W460" s="38"/>
      <c r="X460" s="38"/>
      <c r="Y460" s="38"/>
      <c r="Z460" s="38"/>
      <c r="AA460" s="38"/>
      <c r="AB460" s="38"/>
      <c r="AC460" s="38"/>
      <c r="AD460" s="38"/>
      <c r="AE460" s="38"/>
    </row>
    <row r="461" spans="1:31">
      <c r="A461" s="96"/>
      <c r="B461" s="62"/>
      <c r="C461" s="62"/>
      <c r="D461" s="62"/>
      <c r="E461" s="48"/>
      <c r="F461" s="48"/>
      <c r="G461" s="48"/>
      <c r="H461" s="48"/>
      <c r="I461" s="48"/>
      <c r="J461" s="62"/>
      <c r="K461" s="63"/>
      <c r="L461" s="48"/>
      <c r="M461" s="48"/>
      <c r="N461" s="48"/>
      <c r="O461" s="48"/>
      <c r="P461" s="62"/>
      <c r="Q461" s="48"/>
      <c r="R461" s="62"/>
      <c r="S461" s="62"/>
      <c r="T461" s="62"/>
      <c r="U461" s="38"/>
      <c r="V461" s="38"/>
      <c r="W461" s="38"/>
      <c r="X461" s="38"/>
      <c r="Y461" s="38"/>
      <c r="Z461" s="38"/>
      <c r="AA461" s="38"/>
      <c r="AB461" s="38"/>
      <c r="AC461" s="38"/>
      <c r="AD461" s="38"/>
      <c r="AE461" s="38"/>
    </row>
    <row r="462" spans="1:31">
      <c r="A462" s="96"/>
      <c r="B462" s="62"/>
      <c r="C462" s="62"/>
      <c r="D462" s="62"/>
      <c r="E462" s="48"/>
      <c r="F462" s="48"/>
      <c r="G462" s="48"/>
      <c r="H462" s="48"/>
      <c r="I462" s="48"/>
      <c r="J462" s="62"/>
      <c r="K462" s="63"/>
      <c r="L462" s="48"/>
      <c r="M462" s="48"/>
      <c r="N462" s="48"/>
      <c r="O462" s="48"/>
      <c r="P462" s="62"/>
      <c r="Q462" s="48"/>
      <c r="R462" s="62"/>
      <c r="S462" s="62"/>
      <c r="T462" s="62"/>
      <c r="U462" s="38"/>
      <c r="V462" s="38"/>
      <c r="W462" s="38"/>
      <c r="X462" s="38"/>
      <c r="Y462" s="38"/>
      <c r="Z462" s="38"/>
      <c r="AA462" s="38"/>
      <c r="AB462" s="38"/>
      <c r="AC462" s="38"/>
      <c r="AD462" s="38"/>
      <c r="AE462" s="38"/>
    </row>
    <row r="463" spans="1:31">
      <c r="A463" s="96"/>
      <c r="B463" s="62"/>
      <c r="C463" s="62"/>
      <c r="D463" s="62"/>
      <c r="E463" s="48"/>
      <c r="F463" s="48"/>
      <c r="G463" s="48"/>
      <c r="H463" s="48"/>
      <c r="I463" s="48"/>
      <c r="J463" s="62"/>
      <c r="K463" s="63"/>
      <c r="L463" s="48"/>
      <c r="M463" s="48"/>
      <c r="N463" s="48"/>
      <c r="O463" s="48"/>
      <c r="P463" s="62"/>
      <c r="Q463" s="48"/>
      <c r="R463" s="62"/>
      <c r="S463" s="62"/>
      <c r="T463" s="62"/>
      <c r="U463" s="38"/>
      <c r="V463" s="38"/>
      <c r="W463" s="38"/>
      <c r="X463" s="38"/>
      <c r="Y463" s="38"/>
      <c r="Z463" s="38"/>
      <c r="AA463" s="38"/>
      <c r="AB463" s="38"/>
      <c r="AC463" s="38"/>
      <c r="AD463" s="38"/>
      <c r="AE463" s="38"/>
    </row>
    <row r="464" spans="1:31">
      <c r="A464" s="96"/>
      <c r="B464" s="62"/>
      <c r="C464" s="62"/>
      <c r="D464" s="62"/>
      <c r="E464" s="48"/>
      <c r="F464" s="48"/>
      <c r="G464" s="48"/>
      <c r="H464" s="48"/>
      <c r="I464" s="48"/>
      <c r="J464" s="62"/>
      <c r="K464" s="63"/>
      <c r="L464" s="48"/>
      <c r="M464" s="48"/>
      <c r="N464" s="48"/>
      <c r="O464" s="48"/>
      <c r="P464" s="62"/>
      <c r="Q464" s="48"/>
      <c r="R464" s="62"/>
      <c r="S464" s="62"/>
      <c r="T464" s="62"/>
      <c r="U464" s="38"/>
      <c r="V464" s="38"/>
      <c r="W464" s="38"/>
      <c r="X464" s="38"/>
      <c r="Y464" s="38"/>
      <c r="Z464" s="38"/>
      <c r="AA464" s="38"/>
      <c r="AB464" s="38"/>
      <c r="AC464" s="38"/>
      <c r="AD464" s="38"/>
      <c r="AE464" s="38"/>
    </row>
    <row r="465" spans="1:31">
      <c r="A465" s="96"/>
      <c r="B465" s="62"/>
      <c r="C465" s="62"/>
      <c r="D465" s="62"/>
      <c r="E465" s="48"/>
      <c r="F465" s="48"/>
      <c r="G465" s="48"/>
      <c r="H465" s="48"/>
      <c r="I465" s="48"/>
      <c r="J465" s="62"/>
      <c r="K465" s="63"/>
      <c r="L465" s="48"/>
      <c r="M465" s="48"/>
      <c r="N465" s="48"/>
      <c r="O465" s="48"/>
      <c r="P465" s="62"/>
      <c r="Q465" s="48"/>
      <c r="R465" s="62"/>
      <c r="S465" s="62"/>
      <c r="T465" s="62"/>
      <c r="U465" s="38"/>
      <c r="V465" s="38"/>
      <c r="W465" s="38"/>
      <c r="X465" s="38"/>
      <c r="Y465" s="38"/>
      <c r="Z465" s="38"/>
      <c r="AA465" s="38"/>
      <c r="AB465" s="38"/>
      <c r="AC465" s="38"/>
      <c r="AD465" s="38"/>
      <c r="AE465" s="38"/>
    </row>
    <row r="466" spans="1:31">
      <c r="A466" s="96"/>
      <c r="B466" s="62"/>
      <c r="C466" s="62"/>
      <c r="D466" s="62"/>
      <c r="E466" s="48"/>
      <c r="F466" s="48"/>
      <c r="G466" s="48"/>
      <c r="H466" s="48"/>
      <c r="I466" s="48"/>
      <c r="J466" s="62"/>
      <c r="K466" s="63"/>
      <c r="L466" s="48"/>
      <c r="M466" s="48"/>
      <c r="N466" s="48"/>
      <c r="O466" s="48"/>
      <c r="P466" s="62"/>
      <c r="Q466" s="48"/>
      <c r="R466" s="62"/>
      <c r="S466" s="62"/>
      <c r="T466" s="62"/>
      <c r="U466" s="38"/>
      <c r="V466" s="38"/>
      <c r="W466" s="38"/>
      <c r="X466" s="38"/>
      <c r="Y466" s="38"/>
      <c r="Z466" s="38"/>
      <c r="AA466" s="38"/>
      <c r="AB466" s="38"/>
      <c r="AC466" s="38"/>
      <c r="AD466" s="38"/>
      <c r="AE466" s="38"/>
    </row>
    <row r="467" spans="1:31">
      <c r="A467" s="96"/>
      <c r="B467" s="62"/>
      <c r="C467" s="62"/>
      <c r="D467" s="62"/>
      <c r="E467" s="48"/>
      <c r="F467" s="48"/>
      <c r="G467" s="48"/>
      <c r="H467" s="48"/>
      <c r="I467" s="48"/>
      <c r="J467" s="62"/>
      <c r="K467" s="63"/>
      <c r="L467" s="48"/>
      <c r="M467" s="48"/>
      <c r="N467" s="48"/>
      <c r="O467" s="48"/>
      <c r="P467" s="62"/>
      <c r="Q467" s="48"/>
      <c r="R467" s="62"/>
      <c r="S467" s="62"/>
      <c r="T467" s="62"/>
      <c r="U467" s="38"/>
      <c r="V467" s="38"/>
      <c r="W467" s="38"/>
      <c r="X467" s="38"/>
      <c r="Y467" s="38"/>
      <c r="Z467" s="38"/>
      <c r="AA467" s="38"/>
      <c r="AB467" s="38"/>
      <c r="AC467" s="38"/>
      <c r="AD467" s="38"/>
      <c r="AE467" s="38"/>
    </row>
    <row r="468" spans="1:31">
      <c r="A468" s="96"/>
      <c r="B468" s="62"/>
      <c r="C468" s="62"/>
      <c r="D468" s="62"/>
      <c r="E468" s="48"/>
      <c r="F468" s="48"/>
      <c r="G468" s="48"/>
      <c r="H468" s="48"/>
      <c r="I468" s="48"/>
      <c r="J468" s="62"/>
      <c r="K468" s="63"/>
      <c r="L468" s="48"/>
      <c r="M468" s="48"/>
      <c r="N468" s="48"/>
      <c r="O468" s="48"/>
      <c r="P468" s="62"/>
      <c r="Q468" s="48"/>
      <c r="R468" s="62"/>
      <c r="S468" s="62"/>
      <c r="T468" s="62"/>
      <c r="U468" s="38"/>
      <c r="V468" s="38"/>
      <c r="W468" s="38"/>
      <c r="X468" s="38"/>
      <c r="Y468" s="38"/>
      <c r="Z468" s="38"/>
      <c r="AA468" s="38"/>
      <c r="AB468" s="38"/>
      <c r="AC468" s="38"/>
      <c r="AD468" s="38"/>
      <c r="AE468" s="38"/>
    </row>
    <row r="469" spans="1:31">
      <c r="A469" s="96"/>
      <c r="B469" s="62"/>
      <c r="C469" s="62"/>
      <c r="D469" s="62"/>
      <c r="E469" s="48"/>
      <c r="F469" s="48"/>
      <c r="G469" s="48"/>
      <c r="H469" s="48"/>
      <c r="I469" s="48"/>
      <c r="J469" s="62"/>
      <c r="K469" s="63"/>
      <c r="L469" s="48"/>
      <c r="M469" s="48"/>
      <c r="N469" s="48"/>
      <c r="O469" s="48"/>
      <c r="P469" s="62"/>
      <c r="Q469" s="48"/>
      <c r="R469" s="62"/>
      <c r="S469" s="62"/>
      <c r="T469" s="62"/>
      <c r="U469" s="38"/>
      <c r="V469" s="38"/>
      <c r="W469" s="38"/>
      <c r="X469" s="38"/>
      <c r="Y469" s="38"/>
      <c r="Z469" s="38"/>
      <c r="AA469" s="38"/>
      <c r="AB469" s="38"/>
      <c r="AC469" s="38"/>
      <c r="AD469" s="38"/>
      <c r="AE469" s="38"/>
    </row>
    <row r="470" spans="1:31">
      <c r="A470" s="96"/>
      <c r="B470" s="62"/>
      <c r="C470" s="62"/>
      <c r="D470" s="62"/>
      <c r="E470" s="48"/>
      <c r="F470" s="48"/>
      <c r="G470" s="48"/>
      <c r="H470" s="48"/>
      <c r="I470" s="48"/>
      <c r="J470" s="62"/>
      <c r="K470" s="63"/>
      <c r="L470" s="48"/>
      <c r="M470" s="48"/>
      <c r="N470" s="48"/>
      <c r="O470" s="48"/>
      <c r="P470" s="62"/>
      <c r="Q470" s="48"/>
      <c r="R470" s="62"/>
      <c r="S470" s="62"/>
      <c r="T470" s="62"/>
      <c r="U470" s="38"/>
      <c r="V470" s="38"/>
      <c r="W470" s="38"/>
      <c r="X470" s="38"/>
      <c r="Y470" s="38"/>
      <c r="Z470" s="38"/>
      <c r="AA470" s="38"/>
      <c r="AB470" s="38"/>
      <c r="AC470" s="38"/>
      <c r="AD470" s="38"/>
      <c r="AE470" s="38"/>
    </row>
    <row r="471" spans="1:31">
      <c r="A471" s="96"/>
      <c r="B471" s="62"/>
      <c r="C471" s="62"/>
      <c r="D471" s="62"/>
      <c r="E471" s="48"/>
      <c r="F471" s="48"/>
      <c r="G471" s="48"/>
      <c r="H471" s="48"/>
      <c r="I471" s="48"/>
      <c r="J471" s="62"/>
      <c r="K471" s="63"/>
      <c r="L471" s="48"/>
      <c r="M471" s="48"/>
      <c r="N471" s="48"/>
      <c r="O471" s="48"/>
      <c r="P471" s="62"/>
      <c r="Q471" s="48"/>
      <c r="R471" s="62"/>
      <c r="S471" s="62"/>
      <c r="T471" s="62"/>
      <c r="U471" s="38"/>
      <c r="V471" s="38"/>
      <c r="W471" s="38"/>
      <c r="X471" s="38"/>
      <c r="Y471" s="38"/>
      <c r="Z471" s="38"/>
      <c r="AA471" s="38"/>
      <c r="AB471" s="38"/>
      <c r="AC471" s="38"/>
      <c r="AD471" s="38"/>
      <c r="AE471" s="38"/>
    </row>
    <row r="472" spans="1:31">
      <c r="A472" s="96"/>
      <c r="B472" s="62"/>
      <c r="C472" s="62"/>
      <c r="D472" s="62"/>
      <c r="E472" s="48"/>
      <c r="F472" s="48"/>
      <c r="G472" s="48"/>
      <c r="H472" s="48"/>
      <c r="I472" s="48"/>
      <c r="J472" s="62"/>
      <c r="K472" s="63"/>
      <c r="L472" s="48"/>
      <c r="M472" s="48"/>
      <c r="N472" s="48"/>
      <c r="O472" s="48"/>
      <c r="P472" s="62"/>
      <c r="Q472" s="48"/>
      <c r="R472" s="62"/>
      <c r="S472" s="62"/>
      <c r="T472" s="62"/>
      <c r="U472" s="38"/>
      <c r="V472" s="38"/>
      <c r="W472" s="38"/>
      <c r="X472" s="38"/>
      <c r="Y472" s="38"/>
      <c r="Z472" s="38"/>
      <c r="AA472" s="38"/>
      <c r="AB472" s="38"/>
      <c r="AC472" s="38"/>
      <c r="AD472" s="38"/>
      <c r="AE472" s="38"/>
    </row>
    <row r="473" spans="1:31">
      <c r="A473" s="96"/>
      <c r="B473" s="62"/>
      <c r="C473" s="62"/>
      <c r="D473" s="62"/>
      <c r="E473" s="48"/>
      <c r="F473" s="48"/>
      <c r="G473" s="48"/>
      <c r="H473" s="48"/>
      <c r="I473" s="48"/>
      <c r="J473" s="62"/>
      <c r="K473" s="63"/>
      <c r="L473" s="48"/>
      <c r="M473" s="48"/>
      <c r="N473" s="48"/>
      <c r="O473" s="48"/>
      <c r="P473" s="62"/>
      <c r="Q473" s="48"/>
      <c r="R473" s="62"/>
      <c r="S473" s="62"/>
      <c r="T473" s="62"/>
      <c r="U473" s="38"/>
      <c r="V473" s="38"/>
      <c r="W473" s="38"/>
      <c r="X473" s="38"/>
      <c r="Y473" s="38"/>
      <c r="Z473" s="38"/>
      <c r="AA473" s="38"/>
      <c r="AB473" s="38"/>
      <c r="AC473" s="38"/>
      <c r="AD473" s="38"/>
      <c r="AE473" s="38"/>
    </row>
    <row r="474" spans="1:31">
      <c r="A474" s="96"/>
      <c r="B474" s="62"/>
      <c r="C474" s="62"/>
      <c r="D474" s="62"/>
      <c r="E474" s="48"/>
      <c r="F474" s="48"/>
      <c r="G474" s="48"/>
      <c r="H474" s="48"/>
      <c r="I474" s="48"/>
      <c r="J474" s="62"/>
      <c r="K474" s="63"/>
      <c r="L474" s="48"/>
      <c r="M474" s="48"/>
      <c r="N474" s="48"/>
      <c r="O474" s="48"/>
      <c r="P474" s="62"/>
      <c r="Q474" s="48"/>
      <c r="R474" s="62"/>
      <c r="S474" s="62"/>
      <c r="T474" s="62"/>
      <c r="U474" s="38"/>
      <c r="V474" s="38"/>
      <c r="W474" s="38"/>
      <c r="X474" s="38"/>
      <c r="Y474" s="38"/>
      <c r="Z474" s="38"/>
      <c r="AA474" s="38"/>
      <c r="AB474" s="38"/>
      <c r="AC474" s="38"/>
      <c r="AD474" s="38"/>
      <c r="AE474" s="38"/>
    </row>
    <row r="475" spans="1:31">
      <c r="A475" s="96"/>
      <c r="B475" s="62"/>
      <c r="C475" s="62"/>
      <c r="D475" s="62"/>
      <c r="E475" s="48"/>
      <c r="F475" s="48"/>
      <c r="G475" s="48"/>
      <c r="H475" s="48"/>
      <c r="I475" s="48"/>
      <c r="J475" s="62"/>
      <c r="K475" s="63"/>
      <c r="L475" s="48"/>
      <c r="M475" s="48"/>
      <c r="N475" s="48"/>
      <c r="O475" s="48"/>
      <c r="P475" s="62"/>
      <c r="Q475" s="48"/>
      <c r="R475" s="62"/>
      <c r="S475" s="62"/>
      <c r="T475" s="62"/>
      <c r="U475" s="38"/>
      <c r="V475" s="38"/>
      <c r="W475" s="38"/>
      <c r="X475" s="38"/>
      <c r="Y475" s="38"/>
      <c r="Z475" s="38"/>
      <c r="AA475" s="38"/>
      <c r="AB475" s="38"/>
      <c r="AC475" s="38"/>
      <c r="AD475" s="38"/>
      <c r="AE475" s="38"/>
    </row>
    <row r="476" spans="1:31">
      <c r="A476" s="96"/>
      <c r="B476" s="62"/>
      <c r="C476" s="62"/>
      <c r="D476" s="62"/>
      <c r="E476" s="48"/>
      <c r="F476" s="48"/>
      <c r="G476" s="48"/>
      <c r="H476" s="48"/>
      <c r="I476" s="48"/>
      <c r="J476" s="62"/>
      <c r="K476" s="63"/>
      <c r="L476" s="48"/>
      <c r="M476" s="48"/>
      <c r="N476" s="48"/>
      <c r="O476" s="48"/>
      <c r="P476" s="62"/>
      <c r="Q476" s="48"/>
      <c r="R476" s="62"/>
      <c r="S476" s="62"/>
      <c r="T476" s="62"/>
      <c r="U476" s="38"/>
      <c r="V476" s="38"/>
      <c r="W476" s="38"/>
      <c r="X476" s="38"/>
      <c r="Y476" s="38"/>
      <c r="Z476" s="38"/>
      <c r="AA476" s="38"/>
      <c r="AB476" s="38"/>
      <c r="AC476" s="38"/>
      <c r="AD476" s="38"/>
      <c r="AE476" s="38"/>
    </row>
    <row r="477" spans="1:31">
      <c r="A477" s="96"/>
      <c r="B477" s="62"/>
      <c r="C477" s="62"/>
      <c r="D477" s="62"/>
      <c r="E477" s="48"/>
      <c r="F477" s="48"/>
      <c r="G477" s="48"/>
      <c r="H477" s="48"/>
      <c r="I477" s="48"/>
      <c r="J477" s="62"/>
      <c r="K477" s="63"/>
      <c r="L477" s="48"/>
      <c r="M477" s="48"/>
      <c r="N477" s="48"/>
      <c r="O477" s="48"/>
      <c r="P477" s="62"/>
      <c r="Q477" s="48"/>
      <c r="R477" s="62"/>
      <c r="S477" s="62"/>
      <c r="T477" s="62"/>
      <c r="U477" s="38"/>
      <c r="V477" s="38"/>
      <c r="W477" s="38"/>
      <c r="X477" s="38"/>
      <c r="Y477" s="38"/>
      <c r="Z477" s="38"/>
      <c r="AA477" s="38"/>
      <c r="AB477" s="38"/>
      <c r="AC477" s="38"/>
      <c r="AD477" s="38"/>
      <c r="AE477" s="38"/>
    </row>
    <row r="478" spans="1:31">
      <c r="A478" s="96"/>
      <c r="B478" s="62"/>
      <c r="C478" s="62"/>
      <c r="D478" s="62"/>
      <c r="E478" s="48"/>
      <c r="F478" s="48"/>
      <c r="G478" s="48"/>
      <c r="H478" s="48"/>
      <c r="I478" s="48"/>
      <c r="J478" s="62"/>
      <c r="K478" s="63"/>
      <c r="L478" s="48"/>
      <c r="M478" s="48"/>
      <c r="N478" s="48"/>
      <c r="O478" s="48"/>
      <c r="P478" s="62"/>
      <c r="Q478" s="48"/>
      <c r="R478" s="62"/>
      <c r="S478" s="62"/>
      <c r="T478" s="62"/>
      <c r="U478" s="38"/>
      <c r="V478" s="38"/>
      <c r="W478" s="38"/>
      <c r="X478" s="38"/>
      <c r="Y478" s="38"/>
      <c r="Z478" s="38"/>
      <c r="AA478" s="38"/>
      <c r="AB478" s="38"/>
      <c r="AC478" s="38"/>
      <c r="AD478" s="38"/>
      <c r="AE478" s="38"/>
    </row>
    <row r="479" spans="1:31">
      <c r="A479" s="96"/>
      <c r="B479" s="62"/>
      <c r="C479" s="62"/>
      <c r="D479" s="62"/>
      <c r="E479" s="48"/>
      <c r="F479" s="48"/>
      <c r="G479" s="48"/>
      <c r="H479" s="48"/>
      <c r="I479" s="48"/>
      <c r="J479" s="62"/>
      <c r="K479" s="63"/>
      <c r="L479" s="48"/>
      <c r="M479" s="48"/>
      <c r="N479" s="48"/>
      <c r="O479" s="48"/>
      <c r="P479" s="62"/>
      <c r="Q479" s="48"/>
      <c r="R479" s="62"/>
      <c r="S479" s="62"/>
      <c r="T479" s="62"/>
      <c r="U479" s="38"/>
      <c r="V479" s="38"/>
      <c r="W479" s="38"/>
      <c r="X479" s="38"/>
      <c r="Y479" s="38"/>
      <c r="Z479" s="38"/>
      <c r="AA479" s="38"/>
      <c r="AB479" s="38"/>
      <c r="AC479" s="38"/>
      <c r="AD479" s="38"/>
      <c r="AE479" s="38"/>
    </row>
    <row r="480" spans="1:31">
      <c r="A480" s="96"/>
      <c r="B480" s="62"/>
      <c r="C480" s="62"/>
      <c r="D480" s="62"/>
      <c r="E480" s="48"/>
      <c r="F480" s="48"/>
      <c r="G480" s="48"/>
      <c r="H480" s="48"/>
      <c r="I480" s="48"/>
      <c r="J480" s="62"/>
      <c r="K480" s="63"/>
      <c r="L480" s="48"/>
      <c r="M480" s="48"/>
      <c r="N480" s="48"/>
      <c r="O480" s="48"/>
      <c r="P480" s="62"/>
      <c r="Q480" s="48"/>
      <c r="R480" s="62"/>
      <c r="S480" s="62"/>
      <c r="T480" s="62"/>
      <c r="U480" s="38"/>
      <c r="V480" s="38"/>
      <c r="W480" s="38"/>
      <c r="X480" s="38"/>
      <c r="Y480" s="38"/>
      <c r="Z480" s="38"/>
      <c r="AA480" s="38"/>
      <c r="AB480" s="38"/>
      <c r="AC480" s="38"/>
      <c r="AD480" s="38"/>
      <c r="AE480" s="38"/>
    </row>
    <row r="481" spans="1:31">
      <c r="A481" s="96"/>
      <c r="B481" s="62"/>
      <c r="C481" s="62"/>
      <c r="D481" s="62"/>
      <c r="E481" s="48"/>
      <c r="F481" s="48"/>
      <c r="G481" s="48"/>
      <c r="H481" s="48"/>
      <c r="I481" s="48"/>
      <c r="J481" s="62"/>
      <c r="K481" s="63"/>
      <c r="L481" s="48"/>
      <c r="M481" s="48"/>
      <c r="N481" s="48"/>
      <c r="O481" s="48"/>
      <c r="P481" s="62"/>
      <c r="Q481" s="48"/>
      <c r="R481" s="62"/>
      <c r="S481" s="62"/>
      <c r="T481" s="62"/>
      <c r="U481" s="38"/>
      <c r="V481" s="38"/>
      <c r="W481" s="38"/>
      <c r="X481" s="38"/>
      <c r="Y481" s="38"/>
      <c r="Z481" s="38"/>
      <c r="AA481" s="38"/>
      <c r="AB481" s="38"/>
      <c r="AC481" s="38"/>
      <c r="AD481" s="38"/>
      <c r="AE481" s="38"/>
    </row>
    <row r="482" spans="1:31">
      <c r="A482" s="96"/>
      <c r="B482" s="62"/>
      <c r="C482" s="62"/>
      <c r="D482" s="62"/>
      <c r="E482" s="48"/>
      <c r="F482" s="48"/>
      <c r="G482" s="48"/>
      <c r="H482" s="48"/>
      <c r="I482" s="48"/>
      <c r="J482" s="62"/>
      <c r="K482" s="63"/>
      <c r="L482" s="48"/>
      <c r="M482" s="48"/>
      <c r="N482" s="48"/>
      <c r="O482" s="48"/>
      <c r="P482" s="62"/>
      <c r="Q482" s="48"/>
      <c r="R482" s="62"/>
      <c r="S482" s="62"/>
      <c r="T482" s="62"/>
      <c r="U482" s="38"/>
      <c r="V482" s="38"/>
      <c r="W482" s="38"/>
      <c r="X482" s="38"/>
      <c r="Y482" s="38"/>
      <c r="Z482" s="38"/>
      <c r="AA482" s="38"/>
      <c r="AB482" s="38"/>
      <c r="AC482" s="38"/>
      <c r="AD482" s="38"/>
      <c r="AE482" s="38"/>
    </row>
    <row r="483" spans="1:31">
      <c r="A483" s="96"/>
      <c r="B483" s="62"/>
      <c r="C483" s="62"/>
      <c r="D483" s="62"/>
      <c r="E483" s="48"/>
      <c r="F483" s="48"/>
      <c r="G483" s="48"/>
      <c r="H483" s="48"/>
      <c r="I483" s="48"/>
      <c r="J483" s="62"/>
      <c r="K483" s="63"/>
      <c r="L483" s="48"/>
      <c r="M483" s="48"/>
      <c r="N483" s="48"/>
      <c r="O483" s="48"/>
      <c r="P483" s="62"/>
      <c r="Q483" s="48"/>
      <c r="R483" s="62"/>
      <c r="S483" s="62"/>
      <c r="T483" s="62"/>
      <c r="U483" s="38"/>
      <c r="V483" s="38"/>
      <c r="W483" s="38"/>
      <c r="X483" s="38"/>
      <c r="Y483" s="38"/>
      <c r="Z483" s="38"/>
      <c r="AA483" s="38"/>
      <c r="AB483" s="38"/>
      <c r="AC483" s="38"/>
      <c r="AD483" s="38"/>
      <c r="AE483" s="38"/>
    </row>
    <row r="484" spans="1:31">
      <c r="A484" s="96"/>
      <c r="B484" s="62"/>
      <c r="C484" s="62"/>
      <c r="D484" s="62"/>
      <c r="E484" s="48"/>
      <c r="F484" s="48"/>
      <c r="G484" s="48"/>
      <c r="H484" s="48"/>
      <c r="I484" s="48"/>
      <c r="J484" s="62"/>
      <c r="K484" s="63"/>
      <c r="L484" s="48"/>
      <c r="M484" s="48"/>
      <c r="N484" s="48"/>
      <c r="O484" s="48"/>
      <c r="P484" s="62"/>
      <c r="Q484" s="48"/>
      <c r="R484" s="62"/>
      <c r="S484" s="62"/>
      <c r="T484" s="62"/>
      <c r="U484" s="38"/>
      <c r="V484" s="38"/>
      <c r="W484" s="38"/>
      <c r="X484" s="38"/>
      <c r="Y484" s="38"/>
      <c r="Z484" s="38"/>
      <c r="AA484" s="38"/>
      <c r="AB484" s="38"/>
      <c r="AC484" s="38"/>
      <c r="AD484" s="38"/>
      <c r="AE484" s="38"/>
    </row>
    <row r="485" spans="1:31">
      <c r="A485" s="96"/>
      <c r="B485" s="62"/>
      <c r="C485" s="62"/>
      <c r="D485" s="62"/>
      <c r="E485" s="48"/>
      <c r="F485" s="48"/>
      <c r="G485" s="48"/>
      <c r="H485" s="48"/>
      <c r="I485" s="48"/>
      <c r="J485" s="62"/>
      <c r="K485" s="63"/>
      <c r="L485" s="48"/>
      <c r="M485" s="48"/>
      <c r="N485" s="48"/>
      <c r="O485" s="48"/>
      <c r="P485" s="62"/>
      <c r="Q485" s="48"/>
      <c r="R485" s="62"/>
      <c r="S485" s="62"/>
      <c r="T485" s="62"/>
      <c r="U485" s="38"/>
      <c r="V485" s="38"/>
      <c r="W485" s="38"/>
      <c r="X485" s="38"/>
      <c r="Y485" s="38"/>
      <c r="Z485" s="38"/>
      <c r="AA485" s="38"/>
      <c r="AB485" s="38"/>
      <c r="AC485" s="38"/>
      <c r="AD485" s="38"/>
      <c r="AE485" s="38"/>
    </row>
    <row r="486" spans="1:31">
      <c r="A486" s="96"/>
      <c r="B486" s="62"/>
      <c r="C486" s="62"/>
      <c r="D486" s="62"/>
      <c r="E486" s="48"/>
      <c r="F486" s="48"/>
      <c r="G486" s="48"/>
      <c r="H486" s="48"/>
      <c r="I486" s="48"/>
      <c r="J486" s="62"/>
      <c r="K486" s="63"/>
      <c r="L486" s="48"/>
      <c r="M486" s="48"/>
      <c r="N486" s="48"/>
      <c r="O486" s="48"/>
      <c r="P486" s="62"/>
      <c r="Q486" s="48"/>
      <c r="R486" s="62"/>
      <c r="S486" s="62"/>
      <c r="T486" s="62"/>
      <c r="U486" s="38"/>
      <c r="V486" s="38"/>
      <c r="W486" s="38"/>
      <c r="X486" s="38"/>
      <c r="Y486" s="38"/>
      <c r="Z486" s="38"/>
      <c r="AA486" s="38"/>
      <c r="AB486" s="38"/>
      <c r="AC486" s="38"/>
      <c r="AD486" s="38"/>
      <c r="AE486" s="38"/>
    </row>
    <row r="487" spans="1:31">
      <c r="A487" s="96"/>
      <c r="B487" s="62"/>
      <c r="C487" s="62"/>
      <c r="D487" s="62"/>
      <c r="E487" s="48"/>
      <c r="F487" s="48"/>
      <c r="G487" s="48"/>
      <c r="H487" s="48"/>
      <c r="I487" s="48"/>
      <c r="J487" s="62"/>
      <c r="K487" s="63"/>
      <c r="L487" s="48"/>
      <c r="M487" s="48"/>
      <c r="N487" s="48"/>
      <c r="O487" s="48"/>
      <c r="P487" s="62"/>
      <c r="Q487" s="48"/>
      <c r="R487" s="62"/>
      <c r="S487" s="62"/>
      <c r="T487" s="62"/>
      <c r="U487" s="38"/>
      <c r="V487" s="38"/>
      <c r="W487" s="38"/>
      <c r="X487" s="38"/>
      <c r="Y487" s="38"/>
      <c r="Z487" s="38"/>
      <c r="AA487" s="38"/>
      <c r="AB487" s="38"/>
      <c r="AC487" s="38"/>
      <c r="AD487" s="38"/>
      <c r="AE487" s="38"/>
    </row>
    <row r="488" spans="1:31">
      <c r="A488" s="96"/>
      <c r="B488" s="62"/>
      <c r="C488" s="62"/>
      <c r="D488" s="62"/>
      <c r="E488" s="48"/>
      <c r="F488" s="48"/>
      <c r="G488" s="48"/>
      <c r="H488" s="48"/>
      <c r="I488" s="48"/>
      <c r="J488" s="62"/>
      <c r="K488" s="63"/>
      <c r="L488" s="48"/>
      <c r="M488" s="48"/>
      <c r="N488" s="48"/>
      <c r="O488" s="48"/>
      <c r="P488" s="62"/>
      <c r="Q488" s="48"/>
      <c r="R488" s="62"/>
      <c r="S488" s="62"/>
      <c r="T488" s="62"/>
      <c r="U488" s="38"/>
      <c r="V488" s="38"/>
      <c r="W488" s="38"/>
      <c r="X488" s="38"/>
      <c r="Y488" s="38"/>
      <c r="Z488" s="38"/>
      <c r="AA488" s="38"/>
      <c r="AB488" s="38"/>
      <c r="AC488" s="38"/>
      <c r="AD488" s="38"/>
      <c r="AE488" s="38"/>
    </row>
    <row r="489" spans="1:31">
      <c r="A489" s="96"/>
      <c r="B489" s="62"/>
      <c r="C489" s="62"/>
      <c r="D489" s="62"/>
      <c r="E489" s="48"/>
      <c r="F489" s="48"/>
      <c r="G489" s="48"/>
      <c r="H489" s="48"/>
      <c r="I489" s="48"/>
      <c r="J489" s="62"/>
      <c r="K489" s="63"/>
      <c r="L489" s="48"/>
      <c r="M489" s="48"/>
      <c r="N489" s="48"/>
      <c r="O489" s="48"/>
      <c r="P489" s="62"/>
      <c r="Q489" s="48"/>
      <c r="R489" s="62"/>
      <c r="S489" s="62"/>
      <c r="T489" s="62"/>
      <c r="U489" s="38"/>
      <c r="V489" s="38"/>
      <c r="W489" s="38"/>
      <c r="X489" s="38"/>
      <c r="Y489" s="38"/>
      <c r="Z489" s="38"/>
      <c r="AA489" s="38"/>
      <c r="AB489" s="38"/>
      <c r="AC489" s="38"/>
      <c r="AD489" s="38"/>
      <c r="AE489" s="38"/>
    </row>
    <row r="490" spans="1:31">
      <c r="A490" s="96"/>
      <c r="B490" s="62"/>
      <c r="C490" s="62"/>
      <c r="D490" s="62"/>
      <c r="E490" s="48"/>
      <c r="F490" s="48"/>
      <c r="G490" s="48"/>
      <c r="H490" s="48"/>
      <c r="I490" s="48"/>
      <c r="J490" s="62"/>
      <c r="K490" s="63"/>
      <c r="L490" s="48"/>
      <c r="M490" s="48"/>
      <c r="N490" s="48"/>
      <c r="O490" s="48"/>
      <c r="P490" s="62"/>
      <c r="Q490" s="48"/>
      <c r="R490" s="62"/>
      <c r="S490" s="62"/>
      <c r="T490" s="62"/>
      <c r="U490" s="38"/>
      <c r="V490" s="38"/>
      <c r="W490" s="38"/>
      <c r="X490" s="38"/>
      <c r="Y490" s="38"/>
      <c r="Z490" s="38"/>
      <c r="AA490" s="38"/>
      <c r="AB490" s="38"/>
      <c r="AC490" s="38"/>
      <c r="AD490" s="38"/>
      <c r="AE490" s="38"/>
    </row>
    <row r="491" spans="1:31">
      <c r="A491" s="96"/>
      <c r="B491" s="62"/>
      <c r="C491" s="62"/>
      <c r="D491" s="62"/>
      <c r="E491" s="48"/>
      <c r="F491" s="48"/>
      <c r="G491" s="48"/>
      <c r="H491" s="48"/>
      <c r="I491" s="48"/>
      <c r="J491" s="62"/>
      <c r="K491" s="63"/>
      <c r="L491" s="48"/>
      <c r="M491" s="48"/>
      <c r="N491" s="48"/>
      <c r="O491" s="48"/>
      <c r="P491" s="62"/>
      <c r="Q491" s="48"/>
      <c r="R491" s="62"/>
      <c r="S491" s="62"/>
      <c r="T491" s="62"/>
      <c r="U491" s="38"/>
      <c r="V491" s="38"/>
      <c r="W491" s="38"/>
      <c r="X491" s="38"/>
      <c r="Y491" s="38"/>
      <c r="Z491" s="38"/>
      <c r="AA491" s="38"/>
      <c r="AB491" s="38"/>
      <c r="AC491" s="38"/>
      <c r="AD491" s="38"/>
      <c r="AE491" s="38"/>
    </row>
    <row r="492" spans="1:31">
      <c r="A492" s="96"/>
      <c r="B492" s="62"/>
      <c r="C492" s="62"/>
      <c r="D492" s="62"/>
      <c r="E492" s="48"/>
      <c r="F492" s="48"/>
      <c r="G492" s="48"/>
      <c r="H492" s="48"/>
      <c r="I492" s="48"/>
      <c r="J492" s="62"/>
      <c r="K492" s="63"/>
      <c r="L492" s="48"/>
      <c r="M492" s="48"/>
      <c r="N492" s="48"/>
      <c r="O492" s="48"/>
      <c r="P492" s="62"/>
      <c r="Q492" s="48"/>
      <c r="R492" s="62"/>
      <c r="S492" s="62"/>
      <c r="T492" s="62"/>
      <c r="U492" s="38"/>
      <c r="V492" s="38"/>
      <c r="W492" s="38"/>
      <c r="X492" s="38"/>
      <c r="Y492" s="38"/>
      <c r="Z492" s="38"/>
      <c r="AA492" s="38"/>
      <c r="AB492" s="38"/>
      <c r="AC492" s="38"/>
      <c r="AD492" s="38"/>
      <c r="AE492" s="38"/>
    </row>
    <row r="493" spans="1:31">
      <c r="A493" s="96"/>
      <c r="B493" s="62"/>
      <c r="C493" s="62"/>
      <c r="D493" s="62"/>
      <c r="E493" s="48"/>
      <c r="F493" s="48"/>
      <c r="G493" s="48"/>
      <c r="H493" s="48"/>
      <c r="I493" s="48"/>
      <c r="J493" s="62"/>
      <c r="K493" s="63"/>
      <c r="L493" s="48"/>
      <c r="M493" s="48"/>
      <c r="N493" s="48"/>
      <c r="O493" s="48"/>
      <c r="P493" s="62"/>
      <c r="Q493" s="48"/>
      <c r="R493" s="62"/>
      <c r="S493" s="62"/>
      <c r="T493" s="62"/>
      <c r="U493" s="38"/>
      <c r="V493" s="38"/>
      <c r="W493" s="38"/>
      <c r="X493" s="38"/>
      <c r="Y493" s="38"/>
      <c r="Z493" s="38"/>
      <c r="AA493" s="38"/>
      <c r="AB493" s="38"/>
      <c r="AC493" s="38"/>
      <c r="AD493" s="38"/>
      <c r="AE493" s="38"/>
    </row>
    <row r="494" spans="1:31">
      <c r="A494" s="96"/>
      <c r="B494" s="62"/>
      <c r="C494" s="62"/>
      <c r="D494" s="62"/>
      <c r="E494" s="48"/>
      <c r="F494" s="48"/>
      <c r="G494" s="48"/>
      <c r="H494" s="48"/>
      <c r="I494" s="48"/>
      <c r="J494" s="62"/>
      <c r="K494" s="63"/>
      <c r="L494" s="48"/>
      <c r="M494" s="48"/>
      <c r="N494" s="48"/>
      <c r="O494" s="48"/>
      <c r="P494" s="62"/>
      <c r="Q494" s="48"/>
      <c r="R494" s="62"/>
      <c r="S494" s="62"/>
      <c r="T494" s="62"/>
      <c r="U494" s="38"/>
      <c r="V494" s="38"/>
      <c r="W494" s="38"/>
      <c r="X494" s="38"/>
      <c r="Y494" s="38"/>
      <c r="Z494" s="38"/>
      <c r="AA494" s="38"/>
      <c r="AB494" s="38"/>
      <c r="AC494" s="38"/>
      <c r="AD494" s="38"/>
      <c r="AE494" s="38"/>
    </row>
    <row r="495" spans="1:31">
      <c r="A495" s="96"/>
      <c r="B495" s="62"/>
      <c r="C495" s="62"/>
      <c r="D495" s="62"/>
      <c r="E495" s="48"/>
      <c r="F495" s="48"/>
      <c r="G495" s="48"/>
      <c r="H495" s="48"/>
      <c r="I495" s="48"/>
      <c r="J495" s="62"/>
      <c r="K495" s="63"/>
      <c r="L495" s="48"/>
      <c r="M495" s="48"/>
      <c r="N495" s="48"/>
      <c r="O495" s="48"/>
      <c r="P495" s="62"/>
      <c r="Q495" s="48"/>
      <c r="R495" s="62"/>
      <c r="S495" s="62"/>
      <c r="T495" s="62"/>
      <c r="U495" s="38"/>
      <c r="V495" s="38"/>
      <c r="W495" s="38"/>
      <c r="X495" s="38"/>
      <c r="Y495" s="38"/>
      <c r="Z495" s="38"/>
      <c r="AA495" s="38"/>
      <c r="AB495" s="38"/>
      <c r="AC495" s="38"/>
      <c r="AD495" s="38"/>
      <c r="AE495" s="38"/>
    </row>
    <row r="496" spans="1:31">
      <c r="A496" s="96"/>
      <c r="B496" s="62"/>
      <c r="C496" s="62"/>
      <c r="D496" s="62"/>
      <c r="E496" s="48"/>
      <c r="F496" s="48"/>
      <c r="G496" s="48"/>
      <c r="H496" s="48"/>
      <c r="I496" s="48"/>
      <c r="J496" s="62"/>
      <c r="K496" s="63"/>
      <c r="L496" s="48"/>
      <c r="M496" s="48"/>
      <c r="N496" s="48"/>
      <c r="O496" s="48"/>
      <c r="P496" s="62"/>
      <c r="Q496" s="48"/>
      <c r="R496" s="62"/>
      <c r="S496" s="62"/>
      <c r="T496" s="62"/>
      <c r="U496" s="38"/>
      <c r="V496" s="38"/>
      <c r="W496" s="38"/>
      <c r="X496" s="38"/>
      <c r="Y496" s="38"/>
      <c r="Z496" s="38"/>
      <c r="AA496" s="38"/>
      <c r="AB496" s="38"/>
      <c r="AC496" s="38"/>
      <c r="AD496" s="38"/>
      <c r="AE496" s="38"/>
    </row>
    <row r="497" spans="1:31">
      <c r="A497" s="96"/>
      <c r="B497" s="62"/>
      <c r="C497" s="62"/>
      <c r="D497" s="62"/>
      <c r="E497" s="48"/>
      <c r="F497" s="48"/>
      <c r="G497" s="48"/>
      <c r="H497" s="48"/>
      <c r="I497" s="48"/>
      <c r="J497" s="62"/>
      <c r="K497" s="63"/>
      <c r="L497" s="48"/>
      <c r="M497" s="48"/>
      <c r="N497" s="48"/>
      <c r="O497" s="48"/>
      <c r="P497" s="62"/>
      <c r="Q497" s="48"/>
      <c r="R497" s="62"/>
      <c r="S497" s="62"/>
      <c r="T497" s="62"/>
      <c r="U497" s="38"/>
      <c r="V497" s="38"/>
      <c r="W497" s="38"/>
      <c r="X497" s="38"/>
      <c r="Y497" s="38"/>
      <c r="Z497" s="38"/>
      <c r="AA497" s="38"/>
      <c r="AB497" s="38"/>
      <c r="AC497" s="38"/>
      <c r="AD497" s="38"/>
      <c r="AE497" s="38"/>
    </row>
    <row r="498" spans="1:31">
      <c r="A498" s="96"/>
      <c r="B498" s="62"/>
      <c r="C498" s="62"/>
      <c r="D498" s="62"/>
      <c r="E498" s="48"/>
      <c r="F498" s="48"/>
      <c r="G498" s="48"/>
      <c r="H498" s="48"/>
      <c r="I498" s="48"/>
      <c r="J498" s="62"/>
      <c r="K498" s="63"/>
      <c r="L498" s="48"/>
      <c r="M498" s="48"/>
      <c r="N498" s="48"/>
      <c r="O498" s="48"/>
      <c r="P498" s="62"/>
      <c r="Q498" s="48"/>
      <c r="R498" s="62"/>
      <c r="S498" s="62"/>
      <c r="T498" s="62"/>
      <c r="U498" s="38"/>
      <c r="V498" s="38"/>
      <c r="W498" s="38"/>
      <c r="X498" s="38"/>
      <c r="Y498" s="38"/>
      <c r="Z498" s="38"/>
      <c r="AA498" s="38"/>
      <c r="AB498" s="38"/>
      <c r="AC498" s="38"/>
      <c r="AD498" s="38"/>
      <c r="AE498" s="38"/>
    </row>
    <row r="499" spans="1:31">
      <c r="A499" s="96"/>
      <c r="B499" s="62"/>
      <c r="C499" s="62"/>
      <c r="D499" s="62"/>
      <c r="E499" s="48"/>
      <c r="F499" s="48"/>
      <c r="G499" s="48"/>
      <c r="H499" s="48"/>
      <c r="I499" s="48"/>
      <c r="J499" s="62"/>
      <c r="K499" s="63"/>
      <c r="L499" s="48"/>
      <c r="M499" s="48"/>
      <c r="N499" s="48"/>
      <c r="O499" s="48"/>
      <c r="P499" s="62"/>
      <c r="Q499" s="48"/>
      <c r="R499" s="62"/>
      <c r="S499" s="62"/>
      <c r="T499" s="62"/>
      <c r="U499" s="38"/>
      <c r="V499" s="38"/>
      <c r="W499" s="38"/>
      <c r="X499" s="38"/>
      <c r="Y499" s="38"/>
      <c r="Z499" s="38"/>
      <c r="AA499" s="38"/>
      <c r="AB499" s="38"/>
      <c r="AC499" s="38"/>
      <c r="AD499" s="38"/>
      <c r="AE499" s="38"/>
    </row>
    <row r="500" spans="1:31">
      <c r="A500" s="96"/>
      <c r="B500" s="62"/>
      <c r="C500" s="62"/>
      <c r="D500" s="62"/>
      <c r="E500" s="48"/>
      <c r="F500" s="48"/>
      <c r="G500" s="48"/>
      <c r="H500" s="48"/>
      <c r="I500" s="48"/>
      <c r="J500" s="62"/>
      <c r="K500" s="63"/>
      <c r="L500" s="48"/>
      <c r="M500" s="48"/>
      <c r="N500" s="48"/>
      <c r="O500" s="48"/>
      <c r="P500" s="62"/>
      <c r="Q500" s="48"/>
      <c r="R500" s="62"/>
      <c r="S500" s="62"/>
      <c r="T500" s="62"/>
      <c r="U500" s="38"/>
      <c r="V500" s="38"/>
      <c r="W500" s="38"/>
      <c r="X500" s="38"/>
      <c r="Y500" s="38"/>
      <c r="Z500" s="38"/>
      <c r="AA500" s="38"/>
      <c r="AB500" s="38"/>
      <c r="AC500" s="38"/>
      <c r="AD500" s="38"/>
      <c r="AE500" s="38"/>
    </row>
    <row r="501" spans="1:31">
      <c r="A501" s="96"/>
      <c r="B501" s="62"/>
      <c r="C501" s="62"/>
      <c r="D501" s="62"/>
      <c r="E501" s="48"/>
      <c r="F501" s="48"/>
      <c r="G501" s="48"/>
      <c r="H501" s="48"/>
      <c r="I501" s="48"/>
      <c r="J501" s="62"/>
      <c r="K501" s="63"/>
      <c r="L501" s="48"/>
      <c r="M501" s="48"/>
      <c r="N501" s="48"/>
      <c r="O501" s="48"/>
      <c r="P501" s="62"/>
      <c r="Q501" s="48"/>
      <c r="R501" s="62"/>
      <c r="S501" s="62"/>
      <c r="T501" s="62"/>
      <c r="U501" s="38"/>
      <c r="V501" s="38"/>
      <c r="W501" s="38"/>
      <c r="X501" s="38"/>
      <c r="Y501" s="38"/>
      <c r="Z501" s="38"/>
      <c r="AA501" s="38"/>
      <c r="AB501" s="38"/>
      <c r="AC501" s="38"/>
      <c r="AD501" s="38"/>
      <c r="AE501" s="38"/>
    </row>
    <row r="502" spans="1:31">
      <c r="A502" s="96"/>
      <c r="B502" s="62"/>
      <c r="C502" s="62"/>
      <c r="D502" s="62"/>
      <c r="E502" s="48"/>
      <c r="F502" s="48"/>
      <c r="G502" s="48"/>
      <c r="H502" s="48"/>
      <c r="I502" s="48"/>
      <c r="J502" s="62"/>
      <c r="K502" s="63"/>
      <c r="L502" s="48"/>
      <c r="M502" s="48"/>
      <c r="N502" s="48"/>
      <c r="O502" s="48"/>
      <c r="P502" s="62"/>
      <c r="Q502" s="48"/>
      <c r="R502" s="62"/>
      <c r="S502" s="62"/>
      <c r="T502" s="62"/>
      <c r="U502" s="38"/>
      <c r="V502" s="38"/>
      <c r="W502" s="38"/>
      <c r="X502" s="38"/>
      <c r="Y502" s="38"/>
      <c r="Z502" s="38"/>
      <c r="AA502" s="38"/>
      <c r="AB502" s="38"/>
      <c r="AC502" s="38"/>
      <c r="AD502" s="38"/>
      <c r="AE502" s="38"/>
    </row>
    <row r="503" spans="1:31">
      <c r="A503" s="96"/>
      <c r="B503" s="62"/>
      <c r="C503" s="62"/>
      <c r="D503" s="62"/>
      <c r="E503" s="48"/>
      <c r="F503" s="48"/>
      <c r="G503" s="48"/>
      <c r="H503" s="48"/>
      <c r="I503" s="48"/>
      <c r="J503" s="62"/>
      <c r="K503" s="63"/>
      <c r="L503" s="48"/>
      <c r="M503" s="48"/>
      <c r="N503" s="48"/>
      <c r="O503" s="48"/>
      <c r="P503" s="62"/>
      <c r="Q503" s="48"/>
      <c r="R503" s="62"/>
      <c r="S503" s="62"/>
      <c r="T503" s="62"/>
      <c r="U503" s="38"/>
      <c r="V503" s="38"/>
      <c r="W503" s="38"/>
      <c r="X503" s="38"/>
      <c r="Y503" s="38"/>
      <c r="Z503" s="38"/>
      <c r="AA503" s="38"/>
      <c r="AB503" s="38"/>
      <c r="AC503" s="38"/>
      <c r="AD503" s="38"/>
      <c r="AE503" s="38"/>
    </row>
    <row r="504" spans="1:31">
      <c r="A504" s="96"/>
      <c r="B504" s="62"/>
      <c r="C504" s="62"/>
      <c r="D504" s="62"/>
      <c r="E504" s="48"/>
      <c r="F504" s="48"/>
      <c r="G504" s="48"/>
      <c r="H504" s="48"/>
      <c r="I504" s="48"/>
      <c r="J504" s="62"/>
      <c r="K504" s="63"/>
      <c r="L504" s="48"/>
      <c r="M504" s="48"/>
      <c r="N504" s="48"/>
      <c r="O504" s="48"/>
      <c r="P504" s="62"/>
      <c r="Q504" s="48"/>
      <c r="R504" s="62"/>
      <c r="S504" s="62"/>
      <c r="T504" s="62"/>
      <c r="U504" s="38"/>
      <c r="V504" s="38"/>
      <c r="W504" s="38"/>
      <c r="X504" s="38"/>
      <c r="Y504" s="38"/>
      <c r="Z504" s="38"/>
      <c r="AA504" s="38"/>
      <c r="AB504" s="38"/>
      <c r="AC504" s="38"/>
      <c r="AD504" s="38"/>
      <c r="AE504" s="38"/>
    </row>
    <row r="505" spans="1:31">
      <c r="A505" s="96"/>
      <c r="B505" s="62"/>
      <c r="C505" s="62"/>
      <c r="D505" s="62"/>
      <c r="E505" s="48"/>
      <c r="F505" s="48"/>
      <c r="G505" s="48"/>
      <c r="H505" s="48"/>
      <c r="I505" s="48"/>
      <c r="J505" s="62"/>
      <c r="K505" s="63"/>
      <c r="L505" s="48"/>
      <c r="M505" s="48"/>
      <c r="N505" s="48"/>
      <c r="O505" s="48"/>
      <c r="P505" s="62"/>
      <c r="Q505" s="48"/>
      <c r="R505" s="62"/>
      <c r="S505" s="62"/>
      <c r="T505" s="62"/>
      <c r="U505" s="38"/>
      <c r="V505" s="38"/>
      <c r="W505" s="38"/>
      <c r="X505" s="38"/>
      <c r="Y505" s="38"/>
      <c r="Z505" s="38"/>
      <c r="AA505" s="38"/>
      <c r="AB505" s="38"/>
      <c r="AC505" s="38"/>
      <c r="AD505" s="38"/>
      <c r="AE505" s="38"/>
    </row>
    <row r="506" spans="1:31">
      <c r="A506" s="96"/>
      <c r="B506" s="62"/>
      <c r="C506" s="62"/>
      <c r="D506" s="62"/>
      <c r="E506" s="48"/>
      <c r="F506" s="48"/>
      <c r="G506" s="48"/>
      <c r="H506" s="48"/>
      <c r="I506" s="48"/>
      <c r="J506" s="62"/>
      <c r="K506" s="63"/>
      <c r="L506" s="48"/>
      <c r="M506" s="48"/>
      <c r="N506" s="48"/>
      <c r="O506" s="48"/>
      <c r="P506" s="62"/>
      <c r="Q506" s="48"/>
      <c r="R506" s="62"/>
      <c r="S506" s="62"/>
      <c r="T506" s="62"/>
      <c r="U506" s="38"/>
      <c r="V506" s="38"/>
      <c r="W506" s="38"/>
      <c r="X506" s="38"/>
      <c r="Y506" s="38"/>
      <c r="Z506" s="38"/>
      <c r="AA506" s="38"/>
      <c r="AB506" s="38"/>
      <c r="AC506" s="38"/>
      <c r="AD506" s="38"/>
      <c r="AE506" s="38"/>
    </row>
    <row r="507" spans="1:31">
      <c r="A507" s="96"/>
      <c r="B507" s="62"/>
      <c r="C507" s="62"/>
      <c r="D507" s="62"/>
      <c r="E507" s="48"/>
      <c r="F507" s="48"/>
      <c r="G507" s="48"/>
      <c r="H507" s="48"/>
      <c r="I507" s="48"/>
      <c r="J507" s="62"/>
      <c r="K507" s="63"/>
      <c r="L507" s="48"/>
      <c r="M507" s="48"/>
      <c r="N507" s="48"/>
      <c r="O507" s="48"/>
      <c r="P507" s="62"/>
      <c r="Q507" s="48"/>
      <c r="R507" s="62"/>
      <c r="S507" s="62"/>
      <c r="T507" s="62"/>
      <c r="U507" s="38"/>
      <c r="V507" s="38"/>
      <c r="W507" s="38"/>
      <c r="X507" s="38"/>
      <c r="Y507" s="38"/>
      <c r="Z507" s="38"/>
      <c r="AA507" s="38"/>
      <c r="AB507" s="38"/>
      <c r="AC507" s="38"/>
      <c r="AD507" s="38"/>
      <c r="AE507" s="38"/>
    </row>
    <row r="508" spans="1:31">
      <c r="A508" s="96"/>
      <c r="B508" s="62"/>
      <c r="C508" s="62"/>
      <c r="D508" s="62"/>
      <c r="E508" s="48"/>
      <c r="F508" s="48"/>
      <c r="G508" s="48"/>
      <c r="H508" s="48"/>
      <c r="I508" s="48"/>
      <c r="J508" s="62"/>
      <c r="K508" s="63"/>
      <c r="L508" s="48"/>
      <c r="M508" s="48"/>
      <c r="N508" s="48"/>
      <c r="O508" s="48"/>
      <c r="P508" s="62"/>
      <c r="Q508" s="48"/>
      <c r="R508" s="62"/>
      <c r="S508" s="62"/>
      <c r="T508" s="62"/>
      <c r="U508" s="38"/>
      <c r="V508" s="38"/>
      <c r="W508" s="38"/>
      <c r="X508" s="38"/>
      <c r="Y508" s="38"/>
      <c r="Z508" s="38"/>
      <c r="AA508" s="38"/>
      <c r="AB508" s="38"/>
      <c r="AC508" s="38"/>
      <c r="AD508" s="38"/>
      <c r="AE508" s="38"/>
    </row>
    <row r="509" spans="1:31">
      <c r="A509" s="96"/>
      <c r="B509" s="62"/>
      <c r="C509" s="62"/>
      <c r="D509" s="62"/>
      <c r="E509" s="48"/>
      <c r="F509" s="48"/>
      <c r="G509" s="48"/>
      <c r="H509" s="48"/>
      <c r="I509" s="48"/>
      <c r="J509" s="62"/>
      <c r="K509" s="63"/>
      <c r="L509" s="48"/>
      <c r="M509" s="48"/>
      <c r="N509" s="48"/>
      <c r="O509" s="48"/>
      <c r="P509" s="62"/>
      <c r="Q509" s="48"/>
      <c r="R509" s="62"/>
      <c r="S509" s="62"/>
      <c r="T509" s="62"/>
      <c r="U509" s="38"/>
      <c r="V509" s="38"/>
      <c r="W509" s="38"/>
      <c r="X509" s="38"/>
      <c r="Y509" s="38"/>
      <c r="Z509" s="38"/>
      <c r="AA509" s="38"/>
      <c r="AB509" s="38"/>
      <c r="AC509" s="38"/>
      <c r="AD509" s="38"/>
      <c r="AE509" s="38"/>
    </row>
    <row r="510" spans="1:31">
      <c r="A510" s="96"/>
      <c r="B510" s="62"/>
      <c r="C510" s="62"/>
      <c r="D510" s="62"/>
      <c r="E510" s="48"/>
      <c r="F510" s="48"/>
      <c r="G510" s="48"/>
      <c r="H510" s="48"/>
      <c r="I510" s="48"/>
      <c r="J510" s="62"/>
      <c r="K510" s="63"/>
      <c r="L510" s="48"/>
      <c r="M510" s="48"/>
      <c r="N510" s="48"/>
      <c r="O510" s="48"/>
      <c r="P510" s="62"/>
      <c r="Q510" s="48"/>
      <c r="R510" s="62"/>
      <c r="S510" s="62"/>
      <c r="T510" s="62"/>
      <c r="U510" s="38"/>
      <c r="V510" s="38"/>
      <c r="W510" s="38"/>
      <c r="X510" s="38"/>
      <c r="Y510" s="38"/>
      <c r="Z510" s="38"/>
      <c r="AA510" s="38"/>
      <c r="AB510" s="38"/>
      <c r="AC510" s="38"/>
      <c r="AD510" s="38"/>
      <c r="AE510" s="38"/>
    </row>
    <row r="511" spans="1:31">
      <c r="A511" s="96"/>
      <c r="B511" s="62"/>
      <c r="C511" s="62"/>
      <c r="D511" s="62"/>
      <c r="E511" s="48"/>
      <c r="F511" s="48"/>
      <c r="G511" s="48"/>
      <c r="H511" s="48"/>
      <c r="I511" s="48"/>
      <c r="J511" s="62"/>
      <c r="K511" s="63"/>
      <c r="L511" s="48"/>
      <c r="M511" s="48"/>
      <c r="N511" s="48"/>
      <c r="O511" s="48"/>
      <c r="P511" s="62"/>
      <c r="Q511" s="48"/>
      <c r="R511" s="62"/>
      <c r="S511" s="62"/>
      <c r="T511" s="62"/>
      <c r="U511" s="38"/>
      <c r="V511" s="38"/>
      <c r="W511" s="38"/>
      <c r="X511" s="38"/>
      <c r="Y511" s="38"/>
      <c r="Z511" s="38"/>
      <c r="AA511" s="38"/>
      <c r="AB511" s="38"/>
      <c r="AC511" s="38"/>
      <c r="AD511" s="38"/>
      <c r="AE511" s="38"/>
    </row>
    <row r="512" spans="1:31">
      <c r="A512" s="96"/>
      <c r="B512" s="62"/>
      <c r="C512" s="62"/>
      <c r="D512" s="62"/>
      <c r="E512" s="48"/>
      <c r="F512" s="48"/>
      <c r="G512" s="48"/>
      <c r="H512" s="48"/>
      <c r="I512" s="48"/>
      <c r="J512" s="62"/>
      <c r="K512" s="63"/>
      <c r="L512" s="48"/>
      <c r="M512" s="48"/>
      <c r="N512" s="48"/>
      <c r="O512" s="48"/>
      <c r="P512" s="62"/>
      <c r="Q512" s="48"/>
      <c r="R512" s="62"/>
      <c r="S512" s="62"/>
      <c r="T512" s="62"/>
      <c r="U512" s="38"/>
      <c r="V512" s="38"/>
      <c r="W512" s="38"/>
      <c r="X512" s="38"/>
      <c r="Y512" s="38"/>
      <c r="Z512" s="38"/>
      <c r="AA512" s="38"/>
      <c r="AB512" s="38"/>
      <c r="AC512" s="38"/>
      <c r="AD512" s="38"/>
      <c r="AE512" s="38"/>
    </row>
    <row r="513" spans="1:31">
      <c r="A513" s="96"/>
      <c r="B513" s="62"/>
      <c r="C513" s="62"/>
      <c r="D513" s="62"/>
      <c r="E513" s="48"/>
      <c r="F513" s="48"/>
      <c r="G513" s="48"/>
      <c r="H513" s="48"/>
      <c r="I513" s="48"/>
      <c r="J513" s="62"/>
      <c r="K513" s="63"/>
      <c r="L513" s="48"/>
      <c r="M513" s="48"/>
      <c r="N513" s="48"/>
      <c r="O513" s="48"/>
      <c r="P513" s="62"/>
      <c r="Q513" s="48"/>
      <c r="R513" s="62"/>
      <c r="S513" s="62"/>
      <c r="T513" s="62"/>
      <c r="U513" s="38"/>
      <c r="V513" s="38"/>
      <c r="W513" s="38"/>
      <c r="X513" s="38"/>
      <c r="Y513" s="38"/>
      <c r="Z513" s="38"/>
      <c r="AA513" s="38"/>
      <c r="AB513" s="38"/>
      <c r="AC513" s="38"/>
      <c r="AD513" s="38"/>
      <c r="AE513" s="38"/>
    </row>
    <row r="514" spans="1:31">
      <c r="A514" s="96"/>
      <c r="B514" s="62"/>
      <c r="C514" s="62"/>
      <c r="D514" s="62"/>
      <c r="E514" s="48"/>
      <c r="F514" s="48"/>
      <c r="G514" s="48"/>
      <c r="H514" s="48"/>
      <c r="I514" s="48"/>
      <c r="J514" s="62"/>
      <c r="K514" s="63"/>
      <c r="L514" s="48"/>
      <c r="M514" s="48"/>
      <c r="N514" s="48"/>
      <c r="O514" s="48"/>
      <c r="P514" s="62"/>
      <c r="Q514" s="48"/>
      <c r="R514" s="62"/>
      <c r="S514" s="62"/>
      <c r="T514" s="62"/>
      <c r="U514" s="38"/>
      <c r="V514" s="38"/>
      <c r="W514" s="38"/>
      <c r="X514" s="38"/>
      <c r="Y514" s="38"/>
      <c r="Z514" s="38"/>
      <c r="AA514" s="38"/>
      <c r="AB514" s="38"/>
      <c r="AC514" s="38"/>
      <c r="AD514" s="38"/>
      <c r="AE514" s="38"/>
    </row>
    <row r="515" spans="1:31">
      <c r="A515" s="96"/>
      <c r="B515" s="62"/>
      <c r="C515" s="62"/>
      <c r="D515" s="62"/>
      <c r="E515" s="48"/>
      <c r="F515" s="48"/>
      <c r="G515" s="48"/>
      <c r="H515" s="48"/>
      <c r="I515" s="48"/>
      <c r="J515" s="62"/>
      <c r="K515" s="63"/>
      <c r="L515" s="48"/>
      <c r="M515" s="48"/>
      <c r="N515" s="48"/>
      <c r="O515" s="48"/>
      <c r="P515" s="62"/>
      <c r="Q515" s="48"/>
      <c r="R515" s="62"/>
      <c r="S515" s="62"/>
      <c r="T515" s="62"/>
      <c r="U515" s="38"/>
      <c r="V515" s="38"/>
      <c r="W515" s="38"/>
      <c r="X515" s="38"/>
      <c r="Y515" s="38"/>
      <c r="Z515" s="38"/>
      <c r="AA515" s="38"/>
      <c r="AB515" s="38"/>
      <c r="AC515" s="38"/>
      <c r="AD515" s="38"/>
      <c r="AE515" s="38"/>
    </row>
    <row r="516" spans="1:31">
      <c r="A516" s="96"/>
      <c r="B516" s="62"/>
      <c r="C516" s="62"/>
      <c r="D516" s="62"/>
      <c r="E516" s="48"/>
      <c r="F516" s="48"/>
      <c r="G516" s="48"/>
      <c r="H516" s="48"/>
      <c r="I516" s="48"/>
      <c r="J516" s="62"/>
      <c r="K516" s="63"/>
      <c r="L516" s="48"/>
      <c r="M516" s="48"/>
      <c r="N516" s="48"/>
      <c r="O516" s="48"/>
      <c r="P516" s="62"/>
      <c r="Q516" s="48"/>
      <c r="R516" s="62"/>
      <c r="S516" s="62"/>
      <c r="T516" s="62"/>
      <c r="U516" s="38"/>
      <c r="V516" s="38"/>
      <c r="W516" s="38"/>
      <c r="X516" s="38"/>
      <c r="Y516" s="38"/>
      <c r="Z516" s="38"/>
      <c r="AA516" s="38"/>
      <c r="AB516" s="38"/>
      <c r="AC516" s="38"/>
      <c r="AD516" s="38"/>
      <c r="AE516" s="38"/>
    </row>
    <row r="517" spans="1:31">
      <c r="A517" s="96"/>
      <c r="B517" s="62"/>
      <c r="C517" s="62"/>
      <c r="D517" s="62"/>
      <c r="E517" s="48"/>
      <c r="F517" s="48"/>
      <c r="G517" s="48"/>
      <c r="H517" s="48"/>
      <c r="I517" s="48"/>
      <c r="J517" s="62"/>
      <c r="K517" s="63"/>
      <c r="L517" s="48"/>
      <c r="M517" s="48"/>
      <c r="N517" s="48"/>
      <c r="O517" s="48"/>
      <c r="P517" s="62"/>
      <c r="Q517" s="48"/>
      <c r="R517" s="62"/>
      <c r="S517" s="62"/>
      <c r="T517" s="62"/>
      <c r="U517" s="38"/>
      <c r="V517" s="38"/>
      <c r="W517" s="38"/>
      <c r="X517" s="38"/>
      <c r="Y517" s="38"/>
      <c r="Z517" s="38"/>
      <c r="AA517" s="38"/>
      <c r="AB517" s="38"/>
      <c r="AC517" s="38"/>
      <c r="AD517" s="38"/>
      <c r="AE517" s="38"/>
    </row>
    <row r="518" spans="1:31">
      <c r="A518" s="96"/>
      <c r="B518" s="62"/>
      <c r="C518" s="62"/>
      <c r="D518" s="62"/>
      <c r="E518" s="48"/>
      <c r="F518" s="48"/>
      <c r="G518" s="48"/>
      <c r="H518" s="48"/>
      <c r="I518" s="48"/>
      <c r="J518" s="62"/>
      <c r="K518" s="63"/>
      <c r="L518" s="48"/>
      <c r="M518" s="48"/>
      <c r="N518" s="48"/>
      <c r="O518" s="48"/>
      <c r="P518" s="62"/>
      <c r="Q518" s="48"/>
      <c r="R518" s="62"/>
      <c r="S518" s="62"/>
      <c r="T518" s="62"/>
      <c r="U518" s="38"/>
      <c r="V518" s="38"/>
      <c r="W518" s="38"/>
      <c r="X518" s="38"/>
      <c r="Y518" s="38"/>
      <c r="Z518" s="38"/>
      <c r="AA518" s="38"/>
      <c r="AB518" s="38"/>
      <c r="AC518" s="38"/>
      <c r="AD518" s="38"/>
      <c r="AE518" s="38"/>
    </row>
    <row r="519" spans="1:31">
      <c r="A519" s="96"/>
      <c r="B519" s="62"/>
      <c r="C519" s="62"/>
      <c r="D519" s="62"/>
      <c r="E519" s="48"/>
      <c r="F519" s="48"/>
      <c r="G519" s="48"/>
      <c r="H519" s="48"/>
      <c r="I519" s="48"/>
      <c r="J519" s="62"/>
      <c r="K519" s="63"/>
      <c r="L519" s="48"/>
      <c r="M519" s="48"/>
      <c r="N519" s="48"/>
      <c r="O519" s="48"/>
      <c r="P519" s="62"/>
      <c r="Q519" s="48"/>
      <c r="R519" s="62"/>
      <c r="S519" s="62"/>
      <c r="T519" s="62"/>
      <c r="U519" s="38"/>
      <c r="V519" s="38"/>
      <c r="W519" s="38"/>
      <c r="X519" s="38"/>
      <c r="Y519" s="38"/>
      <c r="Z519" s="38"/>
      <c r="AA519" s="38"/>
      <c r="AB519" s="38"/>
      <c r="AC519" s="38"/>
      <c r="AD519" s="38"/>
      <c r="AE519" s="38"/>
    </row>
    <row r="520" spans="1:31">
      <c r="A520" s="96"/>
      <c r="B520" s="62"/>
      <c r="C520" s="62"/>
      <c r="D520" s="62"/>
      <c r="E520" s="48"/>
      <c r="F520" s="48"/>
      <c r="G520" s="48"/>
      <c r="H520" s="48"/>
      <c r="I520" s="48"/>
      <c r="J520" s="62"/>
      <c r="K520" s="63"/>
      <c r="L520" s="48"/>
      <c r="M520" s="48"/>
      <c r="N520" s="48"/>
      <c r="O520" s="48"/>
      <c r="P520" s="62"/>
      <c r="Q520" s="48"/>
      <c r="R520" s="62"/>
      <c r="S520" s="62"/>
      <c r="T520" s="62"/>
      <c r="U520" s="38"/>
      <c r="V520" s="38"/>
      <c r="W520" s="38"/>
      <c r="X520" s="38"/>
      <c r="Y520" s="38"/>
      <c r="Z520" s="38"/>
      <c r="AA520" s="38"/>
      <c r="AB520" s="38"/>
      <c r="AC520" s="38"/>
      <c r="AD520" s="38"/>
      <c r="AE520" s="38"/>
    </row>
    <row r="521" spans="1:31">
      <c r="A521" s="96"/>
      <c r="B521" s="62"/>
      <c r="C521" s="62"/>
      <c r="D521" s="62"/>
      <c r="E521" s="48"/>
      <c r="F521" s="48"/>
      <c r="G521" s="48"/>
      <c r="H521" s="48"/>
      <c r="I521" s="48"/>
      <c r="J521" s="62"/>
      <c r="K521" s="63"/>
      <c r="L521" s="48"/>
      <c r="M521" s="48"/>
      <c r="N521" s="48"/>
      <c r="O521" s="48"/>
      <c r="P521" s="62"/>
      <c r="Q521" s="48"/>
      <c r="R521" s="62"/>
      <c r="S521" s="62"/>
      <c r="T521" s="62"/>
      <c r="U521" s="38"/>
      <c r="V521" s="38"/>
      <c r="W521" s="38"/>
      <c r="X521" s="38"/>
      <c r="Y521" s="38"/>
      <c r="Z521" s="38"/>
      <c r="AA521" s="38"/>
      <c r="AB521" s="38"/>
      <c r="AC521" s="38"/>
      <c r="AD521" s="38"/>
      <c r="AE521" s="38"/>
    </row>
    <row r="522" spans="1:31">
      <c r="A522" s="96"/>
      <c r="B522" s="62"/>
      <c r="C522" s="62"/>
      <c r="D522" s="62"/>
      <c r="E522" s="48"/>
      <c r="F522" s="48"/>
      <c r="G522" s="48"/>
      <c r="H522" s="48"/>
      <c r="I522" s="48"/>
      <c r="J522" s="62"/>
      <c r="K522" s="63"/>
      <c r="L522" s="48"/>
      <c r="M522" s="48"/>
      <c r="N522" s="48"/>
      <c r="O522" s="48"/>
      <c r="P522" s="62"/>
      <c r="Q522" s="48"/>
      <c r="R522" s="62"/>
      <c r="S522" s="62"/>
      <c r="T522" s="62"/>
      <c r="U522" s="38"/>
      <c r="V522" s="38"/>
      <c r="W522" s="38"/>
      <c r="X522" s="38"/>
      <c r="Y522" s="38"/>
      <c r="Z522" s="38"/>
      <c r="AA522" s="38"/>
      <c r="AB522" s="38"/>
      <c r="AC522" s="38"/>
      <c r="AD522" s="38"/>
      <c r="AE522" s="38"/>
    </row>
    <row r="523" spans="1:31">
      <c r="A523" s="96"/>
      <c r="B523" s="62"/>
      <c r="C523" s="62"/>
      <c r="D523" s="62"/>
      <c r="E523" s="48"/>
      <c r="F523" s="48"/>
      <c r="G523" s="48"/>
      <c r="H523" s="48"/>
      <c r="I523" s="48"/>
      <c r="J523" s="62"/>
      <c r="K523" s="63"/>
      <c r="L523" s="48"/>
      <c r="M523" s="48"/>
      <c r="N523" s="48"/>
      <c r="O523" s="48"/>
      <c r="P523" s="62"/>
      <c r="Q523" s="48"/>
      <c r="R523" s="62"/>
      <c r="S523" s="62"/>
      <c r="T523" s="62"/>
      <c r="U523" s="38"/>
      <c r="V523" s="38"/>
      <c r="W523" s="38"/>
      <c r="X523" s="38"/>
      <c r="Y523" s="38"/>
      <c r="Z523" s="38"/>
      <c r="AA523" s="38"/>
      <c r="AB523" s="38"/>
      <c r="AC523" s="38"/>
      <c r="AD523" s="38"/>
      <c r="AE523" s="38"/>
    </row>
    <row r="524" spans="1:31">
      <c r="A524" s="96"/>
      <c r="B524" s="62"/>
      <c r="C524" s="62"/>
      <c r="D524" s="62"/>
      <c r="E524" s="48"/>
      <c r="F524" s="48"/>
      <c r="G524" s="48"/>
      <c r="H524" s="48"/>
      <c r="I524" s="48"/>
      <c r="J524" s="62"/>
      <c r="K524" s="63"/>
      <c r="L524" s="48"/>
      <c r="M524" s="48"/>
      <c r="N524" s="48"/>
      <c r="O524" s="48"/>
      <c r="P524" s="62"/>
      <c r="Q524" s="48"/>
      <c r="R524" s="62"/>
      <c r="S524" s="62"/>
      <c r="T524" s="62"/>
      <c r="U524" s="38"/>
      <c r="V524" s="38"/>
      <c r="W524" s="38"/>
      <c r="X524" s="38"/>
      <c r="Y524" s="38"/>
      <c r="Z524" s="38"/>
      <c r="AA524" s="38"/>
      <c r="AB524" s="38"/>
      <c r="AC524" s="38"/>
      <c r="AD524" s="38"/>
      <c r="AE524" s="38"/>
    </row>
    <row r="525" spans="1:31">
      <c r="A525" s="96"/>
      <c r="B525" s="62"/>
      <c r="C525" s="62"/>
      <c r="D525" s="62"/>
      <c r="E525" s="48"/>
      <c r="F525" s="48"/>
      <c r="G525" s="48"/>
      <c r="H525" s="48"/>
      <c r="I525" s="48"/>
      <c r="J525" s="62"/>
      <c r="K525" s="63"/>
      <c r="L525" s="48"/>
      <c r="M525" s="48"/>
      <c r="N525" s="48"/>
      <c r="O525" s="48"/>
      <c r="P525" s="62"/>
      <c r="Q525" s="48"/>
      <c r="R525" s="62"/>
      <c r="S525" s="62"/>
      <c r="T525" s="62"/>
      <c r="U525" s="38"/>
      <c r="V525" s="38"/>
      <c r="W525" s="38"/>
      <c r="X525" s="38"/>
      <c r="Y525" s="38"/>
      <c r="Z525" s="38"/>
      <c r="AA525" s="38"/>
      <c r="AB525" s="38"/>
      <c r="AC525" s="38"/>
      <c r="AD525" s="38"/>
      <c r="AE525" s="38"/>
    </row>
    <row r="526" spans="1:31">
      <c r="A526" s="96"/>
      <c r="B526" s="62"/>
      <c r="C526" s="62"/>
      <c r="D526" s="62"/>
      <c r="E526" s="48"/>
      <c r="F526" s="48"/>
      <c r="G526" s="48"/>
      <c r="H526" s="48"/>
      <c r="I526" s="48"/>
      <c r="J526" s="62"/>
      <c r="K526" s="63"/>
      <c r="L526" s="48"/>
      <c r="M526" s="48"/>
      <c r="N526" s="48"/>
      <c r="O526" s="48"/>
      <c r="P526" s="62"/>
      <c r="Q526" s="48"/>
      <c r="R526" s="62"/>
      <c r="S526" s="62"/>
      <c r="T526" s="62"/>
      <c r="U526" s="38"/>
      <c r="V526" s="38"/>
      <c r="W526" s="38"/>
      <c r="X526" s="38"/>
      <c r="Y526" s="38"/>
      <c r="Z526" s="38"/>
      <c r="AA526" s="38"/>
      <c r="AB526" s="38"/>
      <c r="AC526" s="38"/>
      <c r="AD526" s="38"/>
      <c r="AE526" s="38"/>
    </row>
    <row r="527" spans="1:31">
      <c r="A527" s="96"/>
      <c r="B527" s="62"/>
      <c r="C527" s="62"/>
      <c r="D527" s="62"/>
      <c r="E527" s="48"/>
      <c r="F527" s="48"/>
      <c r="G527" s="48"/>
      <c r="H527" s="48"/>
      <c r="I527" s="48"/>
      <c r="J527" s="62"/>
      <c r="K527" s="63"/>
      <c r="L527" s="48"/>
      <c r="M527" s="48"/>
      <c r="N527" s="48"/>
      <c r="O527" s="48"/>
      <c r="P527" s="62"/>
      <c r="Q527" s="48"/>
      <c r="R527" s="62"/>
      <c r="S527" s="62"/>
      <c r="T527" s="62"/>
      <c r="U527" s="38"/>
      <c r="V527" s="38"/>
      <c r="W527" s="38"/>
      <c r="X527" s="38"/>
      <c r="Y527" s="38"/>
      <c r="Z527" s="38"/>
      <c r="AA527" s="38"/>
      <c r="AB527" s="38"/>
      <c r="AC527" s="38"/>
      <c r="AD527" s="38"/>
      <c r="AE527" s="38"/>
    </row>
    <row r="528" spans="1:31">
      <c r="A528" s="96"/>
      <c r="B528" s="62"/>
      <c r="C528" s="62"/>
      <c r="D528" s="62"/>
      <c r="E528" s="48"/>
      <c r="F528" s="48"/>
      <c r="G528" s="48"/>
      <c r="H528" s="48"/>
      <c r="I528" s="48"/>
      <c r="J528" s="62"/>
      <c r="K528" s="63"/>
      <c r="L528" s="48"/>
      <c r="M528" s="48"/>
      <c r="N528" s="48"/>
      <c r="O528" s="48"/>
      <c r="P528" s="62"/>
      <c r="Q528" s="48"/>
      <c r="R528" s="62"/>
      <c r="S528" s="62"/>
      <c r="T528" s="62"/>
      <c r="U528" s="38"/>
      <c r="V528" s="38"/>
      <c r="W528" s="38"/>
      <c r="X528" s="38"/>
      <c r="Y528" s="38"/>
      <c r="Z528" s="38"/>
      <c r="AA528" s="38"/>
      <c r="AB528" s="38"/>
      <c r="AC528" s="38"/>
      <c r="AD528" s="38"/>
      <c r="AE528" s="38"/>
    </row>
    <row r="529" spans="1:31">
      <c r="A529" s="96"/>
      <c r="B529" s="62"/>
      <c r="C529" s="62"/>
      <c r="D529" s="62"/>
      <c r="E529" s="48"/>
      <c r="F529" s="48"/>
      <c r="G529" s="48"/>
      <c r="H529" s="48"/>
      <c r="I529" s="48"/>
      <c r="J529" s="62"/>
      <c r="K529" s="63"/>
      <c r="L529" s="48"/>
      <c r="M529" s="48"/>
      <c r="N529" s="48"/>
      <c r="O529" s="48"/>
      <c r="P529" s="62"/>
      <c r="Q529" s="48"/>
      <c r="R529" s="62"/>
      <c r="S529" s="62"/>
      <c r="T529" s="62"/>
      <c r="U529" s="38"/>
      <c r="V529" s="38"/>
      <c r="W529" s="38"/>
      <c r="X529" s="38"/>
      <c r="Y529" s="38"/>
      <c r="Z529" s="38"/>
      <c r="AA529" s="38"/>
      <c r="AB529" s="38"/>
      <c r="AC529" s="38"/>
      <c r="AD529" s="38"/>
      <c r="AE529" s="38"/>
    </row>
    <row r="530" spans="1:31">
      <c r="A530" s="96"/>
      <c r="B530" s="62"/>
      <c r="C530" s="62"/>
      <c r="D530" s="62"/>
      <c r="E530" s="48"/>
      <c r="F530" s="48"/>
      <c r="G530" s="48"/>
      <c r="H530" s="48"/>
      <c r="I530" s="48"/>
      <c r="J530" s="62"/>
      <c r="K530" s="63"/>
      <c r="L530" s="48"/>
      <c r="M530" s="48"/>
      <c r="N530" s="48"/>
      <c r="O530" s="48"/>
      <c r="P530" s="62"/>
      <c r="Q530" s="48"/>
      <c r="R530" s="62"/>
      <c r="S530" s="62"/>
      <c r="T530" s="62"/>
      <c r="U530" s="38"/>
      <c r="V530" s="38"/>
      <c r="W530" s="38"/>
      <c r="X530" s="38"/>
      <c r="Y530" s="38"/>
      <c r="Z530" s="38"/>
      <c r="AA530" s="38"/>
      <c r="AB530" s="38"/>
      <c r="AC530" s="38"/>
      <c r="AD530" s="38"/>
      <c r="AE530" s="38"/>
    </row>
    <row r="531" spans="1:31">
      <c r="A531" s="96"/>
      <c r="B531" s="62"/>
      <c r="C531" s="62"/>
      <c r="D531" s="62"/>
      <c r="E531" s="48"/>
      <c r="F531" s="48"/>
      <c r="G531" s="48"/>
      <c r="H531" s="48"/>
      <c r="I531" s="48"/>
      <c r="J531" s="62"/>
      <c r="K531" s="63"/>
      <c r="L531" s="48"/>
      <c r="M531" s="48"/>
      <c r="N531" s="48"/>
      <c r="O531" s="48"/>
      <c r="P531" s="62"/>
      <c r="Q531" s="48"/>
      <c r="R531" s="62"/>
      <c r="S531" s="62"/>
      <c r="T531" s="62"/>
      <c r="U531" s="38"/>
      <c r="V531" s="38"/>
      <c r="W531" s="38"/>
      <c r="X531" s="38"/>
      <c r="Y531" s="38"/>
      <c r="Z531" s="38"/>
      <c r="AA531" s="38"/>
      <c r="AB531" s="38"/>
      <c r="AC531" s="38"/>
      <c r="AD531" s="38"/>
      <c r="AE531" s="38"/>
    </row>
    <row r="532" spans="1:31">
      <c r="A532" s="96"/>
      <c r="B532" s="62"/>
      <c r="C532" s="62"/>
      <c r="D532" s="62"/>
      <c r="E532" s="48"/>
      <c r="F532" s="48"/>
      <c r="G532" s="48"/>
      <c r="H532" s="48"/>
      <c r="I532" s="48"/>
      <c r="J532" s="62"/>
      <c r="K532" s="63"/>
      <c r="L532" s="48"/>
      <c r="M532" s="48"/>
      <c r="N532" s="48"/>
      <c r="O532" s="48"/>
      <c r="P532" s="62"/>
      <c r="Q532" s="48"/>
      <c r="R532" s="62"/>
      <c r="S532" s="62"/>
      <c r="T532" s="62"/>
      <c r="U532" s="38"/>
      <c r="V532" s="38"/>
      <c r="W532" s="38"/>
      <c r="X532" s="38"/>
      <c r="Y532" s="38"/>
      <c r="Z532" s="38"/>
      <c r="AA532" s="38"/>
      <c r="AB532" s="38"/>
      <c r="AC532" s="38"/>
      <c r="AD532" s="38"/>
      <c r="AE532" s="38"/>
    </row>
    <row r="533" spans="1:31">
      <c r="A533" s="96"/>
      <c r="B533" s="62"/>
      <c r="C533" s="62"/>
      <c r="D533" s="62"/>
      <c r="E533" s="48"/>
      <c r="F533" s="48"/>
      <c r="G533" s="48"/>
      <c r="H533" s="48"/>
      <c r="I533" s="48"/>
      <c r="J533" s="62"/>
      <c r="K533" s="63"/>
      <c r="L533" s="48"/>
      <c r="M533" s="48"/>
      <c r="N533" s="48"/>
      <c r="O533" s="48"/>
      <c r="P533" s="62"/>
      <c r="Q533" s="48"/>
      <c r="R533" s="62"/>
      <c r="S533" s="62"/>
      <c r="T533" s="62"/>
      <c r="U533" s="38"/>
      <c r="V533" s="38"/>
      <c r="W533" s="38"/>
      <c r="X533" s="38"/>
      <c r="Y533" s="38"/>
      <c r="Z533" s="38"/>
      <c r="AA533" s="38"/>
      <c r="AB533" s="38"/>
      <c r="AC533" s="38"/>
      <c r="AD533" s="38"/>
      <c r="AE533" s="38"/>
    </row>
    <row r="534" spans="1:31">
      <c r="A534" s="96"/>
      <c r="B534" s="62"/>
      <c r="C534" s="62"/>
      <c r="D534" s="62"/>
      <c r="E534" s="48"/>
      <c r="F534" s="48"/>
      <c r="G534" s="48"/>
      <c r="H534" s="48"/>
      <c r="I534" s="48"/>
      <c r="J534" s="62"/>
      <c r="K534" s="63"/>
      <c r="L534" s="48"/>
      <c r="M534" s="48"/>
      <c r="N534" s="48"/>
      <c r="O534" s="48"/>
      <c r="P534" s="62"/>
      <c r="Q534" s="48"/>
      <c r="R534" s="62"/>
      <c r="S534" s="62"/>
      <c r="T534" s="62"/>
      <c r="U534" s="38"/>
      <c r="V534" s="38"/>
      <c r="W534" s="38"/>
      <c r="X534" s="38"/>
      <c r="Y534" s="38"/>
      <c r="Z534" s="38"/>
      <c r="AA534" s="38"/>
      <c r="AB534" s="38"/>
      <c r="AC534" s="38"/>
      <c r="AD534" s="38"/>
      <c r="AE534" s="38"/>
    </row>
    <row r="535" spans="1:31">
      <c r="A535" s="96"/>
      <c r="B535" s="62"/>
      <c r="C535" s="62"/>
      <c r="D535" s="62"/>
      <c r="E535" s="48"/>
      <c r="F535" s="48"/>
      <c r="G535" s="48"/>
      <c r="H535" s="48"/>
      <c r="I535" s="48"/>
      <c r="J535" s="62"/>
      <c r="K535" s="63"/>
      <c r="L535" s="48"/>
      <c r="M535" s="48"/>
      <c r="N535" s="48"/>
      <c r="O535" s="48"/>
      <c r="P535" s="62"/>
      <c r="Q535" s="48"/>
      <c r="R535" s="62"/>
      <c r="S535" s="62"/>
      <c r="T535" s="62"/>
      <c r="U535" s="38"/>
      <c r="V535" s="38"/>
      <c r="W535" s="38"/>
      <c r="X535" s="38"/>
      <c r="Y535" s="38"/>
      <c r="Z535" s="38"/>
      <c r="AA535" s="38"/>
      <c r="AB535" s="38"/>
      <c r="AC535" s="38"/>
      <c r="AD535" s="38"/>
      <c r="AE535" s="38"/>
    </row>
    <row r="536" spans="1:31">
      <c r="A536" s="96"/>
      <c r="B536" s="62"/>
      <c r="C536" s="62"/>
      <c r="D536" s="62"/>
      <c r="E536" s="48"/>
      <c r="F536" s="48"/>
      <c r="G536" s="48"/>
      <c r="H536" s="48"/>
      <c r="I536" s="48"/>
      <c r="J536" s="62"/>
      <c r="K536" s="63"/>
      <c r="L536" s="48"/>
      <c r="M536" s="48"/>
      <c r="N536" s="48"/>
      <c r="O536" s="48"/>
      <c r="P536" s="62"/>
      <c r="Q536" s="48"/>
      <c r="R536" s="62"/>
      <c r="S536" s="62"/>
      <c r="T536" s="62"/>
      <c r="U536" s="38"/>
      <c r="V536" s="38"/>
      <c r="W536" s="38"/>
      <c r="X536" s="38"/>
      <c r="Y536" s="38"/>
      <c r="Z536" s="38"/>
      <c r="AA536" s="38"/>
      <c r="AB536" s="38"/>
      <c r="AC536" s="38"/>
      <c r="AD536" s="38"/>
      <c r="AE536" s="38"/>
    </row>
    <row r="537" spans="1:31">
      <c r="A537" s="96"/>
      <c r="B537" s="62"/>
      <c r="C537" s="62"/>
      <c r="D537" s="62"/>
      <c r="E537" s="48"/>
      <c r="F537" s="48"/>
      <c r="G537" s="48"/>
      <c r="H537" s="48"/>
      <c r="I537" s="48"/>
      <c r="J537" s="62"/>
      <c r="K537" s="63"/>
      <c r="L537" s="48"/>
      <c r="M537" s="48"/>
      <c r="N537" s="48"/>
      <c r="O537" s="48"/>
      <c r="P537" s="62"/>
      <c r="Q537" s="48"/>
      <c r="R537" s="62"/>
      <c r="S537" s="62"/>
      <c r="T537" s="62"/>
      <c r="U537" s="38"/>
      <c r="V537" s="38"/>
      <c r="W537" s="38"/>
      <c r="X537" s="38"/>
      <c r="Y537" s="38"/>
      <c r="Z537" s="38"/>
      <c r="AA537" s="38"/>
      <c r="AB537" s="38"/>
      <c r="AC537" s="38"/>
      <c r="AD537" s="38"/>
      <c r="AE537" s="38"/>
    </row>
    <row r="538" spans="1:31">
      <c r="A538" s="96"/>
      <c r="B538" s="62"/>
      <c r="C538" s="62"/>
      <c r="D538" s="62"/>
      <c r="E538" s="48"/>
      <c r="F538" s="48"/>
      <c r="G538" s="48"/>
      <c r="H538" s="48"/>
      <c r="I538" s="48"/>
      <c r="J538" s="62"/>
      <c r="K538" s="63"/>
      <c r="L538" s="48"/>
      <c r="M538" s="48"/>
      <c r="N538" s="48"/>
      <c r="O538" s="48"/>
      <c r="P538" s="62"/>
      <c r="Q538" s="48"/>
      <c r="R538" s="62"/>
      <c r="S538" s="62"/>
      <c r="T538" s="62"/>
      <c r="U538" s="38"/>
      <c r="V538" s="38"/>
      <c r="W538" s="38"/>
      <c r="X538" s="38"/>
      <c r="Y538" s="38"/>
      <c r="Z538" s="38"/>
      <c r="AA538" s="38"/>
      <c r="AB538" s="38"/>
      <c r="AC538" s="38"/>
      <c r="AD538" s="38"/>
      <c r="AE538" s="38"/>
    </row>
    <row r="539" spans="1:31">
      <c r="A539" s="96"/>
      <c r="B539" s="62"/>
      <c r="C539" s="62"/>
      <c r="D539" s="62"/>
      <c r="E539" s="48"/>
      <c r="F539" s="48"/>
      <c r="G539" s="48"/>
      <c r="H539" s="48"/>
      <c r="I539" s="48"/>
      <c r="J539" s="62"/>
      <c r="K539" s="63"/>
      <c r="L539" s="48"/>
      <c r="M539" s="48"/>
      <c r="N539" s="48"/>
      <c r="O539" s="48"/>
      <c r="P539" s="62"/>
      <c r="Q539" s="48"/>
      <c r="R539" s="62"/>
      <c r="S539" s="62"/>
      <c r="T539" s="62"/>
      <c r="U539" s="38"/>
      <c r="V539" s="38"/>
      <c r="W539" s="38"/>
      <c r="X539" s="38"/>
      <c r="Y539" s="38"/>
      <c r="Z539" s="38"/>
      <c r="AA539" s="38"/>
      <c r="AB539" s="38"/>
      <c r="AC539" s="38"/>
      <c r="AD539" s="38"/>
      <c r="AE539" s="38"/>
    </row>
    <row r="540" spans="1:31">
      <c r="A540" s="96"/>
      <c r="B540" s="62"/>
      <c r="C540" s="62"/>
      <c r="D540" s="62"/>
      <c r="E540" s="48"/>
      <c r="F540" s="48"/>
      <c r="G540" s="48"/>
      <c r="H540" s="48"/>
      <c r="I540" s="48"/>
      <c r="J540" s="62"/>
      <c r="K540" s="63"/>
      <c r="L540" s="48"/>
      <c r="M540" s="48"/>
      <c r="N540" s="48"/>
      <c r="O540" s="48"/>
      <c r="P540" s="62"/>
      <c r="Q540" s="48"/>
      <c r="R540" s="62"/>
      <c r="S540" s="62"/>
      <c r="T540" s="62"/>
      <c r="U540" s="38"/>
      <c r="V540" s="38"/>
      <c r="W540" s="38"/>
      <c r="X540" s="38"/>
      <c r="Y540" s="38"/>
      <c r="Z540" s="38"/>
      <c r="AA540" s="38"/>
      <c r="AB540" s="38"/>
      <c r="AC540" s="38"/>
      <c r="AD540" s="38"/>
      <c r="AE540" s="38"/>
    </row>
    <row r="541" spans="1:31">
      <c r="A541" s="96"/>
      <c r="B541" s="62"/>
      <c r="C541" s="62"/>
      <c r="D541" s="62"/>
      <c r="E541" s="48"/>
      <c r="F541" s="48"/>
      <c r="G541" s="48"/>
      <c r="H541" s="48"/>
      <c r="I541" s="48"/>
      <c r="J541" s="62"/>
      <c r="K541" s="63"/>
      <c r="L541" s="48"/>
      <c r="M541" s="48"/>
      <c r="N541" s="48"/>
      <c r="O541" s="48"/>
      <c r="P541" s="62"/>
      <c r="Q541" s="48"/>
      <c r="R541" s="62"/>
      <c r="S541" s="62"/>
      <c r="T541" s="62"/>
      <c r="U541" s="38"/>
      <c r="V541" s="38"/>
      <c r="W541" s="38"/>
      <c r="X541" s="38"/>
      <c r="Y541" s="38"/>
      <c r="Z541" s="38"/>
      <c r="AA541" s="38"/>
      <c r="AB541" s="38"/>
      <c r="AC541" s="38"/>
      <c r="AD541" s="38"/>
      <c r="AE541" s="38"/>
    </row>
    <row r="542" spans="1:31">
      <c r="A542" s="96"/>
      <c r="B542" s="62"/>
      <c r="C542" s="62"/>
      <c r="D542" s="62"/>
      <c r="E542" s="48"/>
      <c r="F542" s="48"/>
      <c r="G542" s="48"/>
      <c r="H542" s="48"/>
      <c r="I542" s="48"/>
      <c r="J542" s="62"/>
      <c r="K542" s="63"/>
      <c r="L542" s="48"/>
      <c r="M542" s="48"/>
      <c r="N542" s="48"/>
      <c r="O542" s="48"/>
      <c r="P542" s="62"/>
      <c r="Q542" s="48"/>
      <c r="R542" s="62"/>
      <c r="S542" s="62"/>
      <c r="T542" s="62"/>
      <c r="U542" s="38"/>
      <c r="V542" s="38"/>
      <c r="W542" s="38"/>
      <c r="X542" s="38"/>
      <c r="Y542" s="38"/>
      <c r="Z542" s="38"/>
      <c r="AA542" s="38"/>
      <c r="AB542" s="38"/>
      <c r="AC542" s="38"/>
      <c r="AD542" s="38"/>
      <c r="AE542" s="38"/>
    </row>
    <row r="543" spans="1:31">
      <c r="A543" s="96"/>
      <c r="B543" s="62"/>
      <c r="C543" s="62"/>
      <c r="D543" s="62"/>
      <c r="E543" s="48"/>
      <c r="F543" s="48"/>
      <c r="G543" s="48"/>
      <c r="H543" s="48"/>
      <c r="I543" s="48"/>
      <c r="J543" s="62"/>
      <c r="K543" s="63"/>
      <c r="L543" s="48"/>
      <c r="M543" s="48"/>
      <c r="N543" s="48"/>
      <c r="O543" s="48"/>
      <c r="P543" s="62"/>
      <c r="Q543" s="48"/>
      <c r="R543" s="62"/>
      <c r="S543" s="62"/>
      <c r="T543" s="62"/>
      <c r="U543" s="38"/>
      <c r="V543" s="38"/>
      <c r="W543" s="38"/>
      <c r="X543" s="38"/>
      <c r="Y543" s="38"/>
      <c r="Z543" s="38"/>
      <c r="AA543" s="38"/>
      <c r="AB543" s="38"/>
      <c r="AC543" s="38"/>
      <c r="AD543" s="38"/>
      <c r="AE543" s="38"/>
    </row>
    <row r="544" spans="1:31">
      <c r="A544" s="96"/>
      <c r="B544" s="62"/>
      <c r="C544" s="62"/>
      <c r="D544" s="62"/>
      <c r="E544" s="48"/>
      <c r="F544" s="48"/>
      <c r="G544" s="48"/>
      <c r="H544" s="48"/>
      <c r="I544" s="48"/>
      <c r="J544" s="62"/>
      <c r="K544" s="63"/>
      <c r="L544" s="48"/>
      <c r="M544" s="48"/>
      <c r="N544" s="48"/>
      <c r="O544" s="48"/>
      <c r="P544" s="62"/>
      <c r="Q544" s="48"/>
      <c r="R544" s="62"/>
      <c r="S544" s="62"/>
      <c r="T544" s="62"/>
      <c r="U544" s="38"/>
      <c r="V544" s="38"/>
      <c r="W544" s="38"/>
      <c r="X544" s="38"/>
      <c r="Y544" s="38"/>
      <c r="Z544" s="38"/>
      <c r="AA544" s="38"/>
      <c r="AB544" s="38"/>
      <c r="AC544" s="38"/>
      <c r="AD544" s="38"/>
      <c r="AE544" s="38"/>
    </row>
    <row r="545" spans="1:31">
      <c r="A545" s="96"/>
      <c r="B545" s="62"/>
      <c r="C545" s="62"/>
      <c r="D545" s="62"/>
      <c r="E545" s="48"/>
      <c r="F545" s="48"/>
      <c r="G545" s="48"/>
      <c r="H545" s="48"/>
      <c r="I545" s="48"/>
      <c r="J545" s="62"/>
      <c r="K545" s="63"/>
      <c r="L545" s="48"/>
      <c r="M545" s="48"/>
      <c r="N545" s="48"/>
      <c r="O545" s="48"/>
      <c r="P545" s="62"/>
      <c r="Q545" s="48"/>
      <c r="R545" s="62"/>
      <c r="S545" s="62"/>
      <c r="T545" s="62"/>
      <c r="U545" s="38"/>
      <c r="V545" s="38"/>
      <c r="W545" s="38"/>
      <c r="X545" s="38"/>
      <c r="Y545" s="38"/>
      <c r="Z545" s="38"/>
      <c r="AA545" s="38"/>
      <c r="AB545" s="38"/>
      <c r="AC545" s="38"/>
      <c r="AD545" s="38"/>
      <c r="AE545" s="38"/>
    </row>
    <row r="546" spans="1:31">
      <c r="A546" s="96"/>
      <c r="B546" s="62"/>
      <c r="C546" s="62"/>
      <c r="D546" s="62"/>
      <c r="E546" s="48"/>
      <c r="F546" s="48"/>
      <c r="G546" s="48"/>
      <c r="H546" s="48"/>
      <c r="I546" s="48"/>
      <c r="J546" s="62"/>
      <c r="K546" s="63"/>
      <c r="L546" s="48"/>
      <c r="M546" s="48"/>
      <c r="N546" s="48"/>
      <c r="O546" s="48"/>
      <c r="P546" s="62"/>
      <c r="Q546" s="48"/>
      <c r="R546" s="62"/>
      <c r="S546" s="62"/>
      <c r="T546" s="62"/>
      <c r="U546" s="38"/>
      <c r="V546" s="38"/>
      <c r="W546" s="38"/>
      <c r="X546" s="38"/>
      <c r="Y546" s="38"/>
      <c r="Z546" s="38"/>
      <c r="AA546" s="38"/>
      <c r="AB546" s="38"/>
      <c r="AC546" s="38"/>
      <c r="AD546" s="38"/>
      <c r="AE546" s="38"/>
    </row>
    <row r="547" spans="1:31">
      <c r="A547" s="96"/>
      <c r="B547" s="62"/>
      <c r="C547" s="62"/>
      <c r="D547" s="62"/>
      <c r="E547" s="48"/>
      <c r="F547" s="48"/>
      <c r="G547" s="48"/>
      <c r="H547" s="48"/>
      <c r="I547" s="48"/>
      <c r="J547" s="62"/>
      <c r="K547" s="63"/>
      <c r="L547" s="48"/>
      <c r="M547" s="48"/>
      <c r="N547" s="48"/>
      <c r="O547" s="48"/>
      <c r="P547" s="62"/>
      <c r="Q547" s="48"/>
      <c r="R547" s="62"/>
      <c r="S547" s="62"/>
      <c r="T547" s="62"/>
      <c r="U547" s="38"/>
      <c r="V547" s="38"/>
      <c r="W547" s="38"/>
      <c r="X547" s="38"/>
      <c r="Y547" s="38"/>
      <c r="Z547" s="38"/>
      <c r="AA547" s="38"/>
      <c r="AB547" s="38"/>
      <c r="AC547" s="38"/>
      <c r="AD547" s="38"/>
      <c r="AE547" s="38"/>
    </row>
    <row r="548" spans="1:31">
      <c r="A548" s="96"/>
      <c r="B548" s="62"/>
      <c r="C548" s="62"/>
      <c r="D548" s="62"/>
      <c r="E548" s="48"/>
      <c r="F548" s="48"/>
      <c r="G548" s="48"/>
      <c r="H548" s="48"/>
      <c r="I548" s="48"/>
      <c r="J548" s="62"/>
      <c r="K548" s="63"/>
      <c r="L548" s="48"/>
      <c r="M548" s="48"/>
      <c r="N548" s="48"/>
      <c r="O548" s="48"/>
      <c r="P548" s="62"/>
      <c r="Q548" s="48"/>
      <c r="R548" s="62"/>
      <c r="S548" s="62"/>
      <c r="T548" s="62"/>
      <c r="U548" s="38"/>
      <c r="V548" s="38"/>
      <c r="W548" s="38"/>
      <c r="X548" s="38"/>
      <c r="Y548" s="38"/>
      <c r="Z548" s="38"/>
      <c r="AA548" s="38"/>
      <c r="AB548" s="38"/>
      <c r="AC548" s="38"/>
      <c r="AD548" s="38"/>
      <c r="AE548" s="38"/>
    </row>
    <row r="549" spans="1:31">
      <c r="A549" s="96"/>
      <c r="B549" s="62"/>
      <c r="C549" s="62"/>
      <c r="D549" s="62"/>
      <c r="E549" s="48"/>
      <c r="F549" s="48"/>
      <c r="G549" s="48"/>
      <c r="H549" s="48"/>
      <c r="I549" s="48"/>
      <c r="J549" s="62"/>
      <c r="K549" s="63"/>
      <c r="L549" s="48"/>
      <c r="M549" s="48"/>
      <c r="N549" s="48"/>
      <c r="O549" s="48"/>
      <c r="P549" s="62"/>
      <c r="Q549" s="48"/>
      <c r="R549" s="62"/>
      <c r="S549" s="62"/>
      <c r="T549" s="62"/>
      <c r="U549" s="38"/>
      <c r="V549" s="38"/>
      <c r="W549" s="38"/>
      <c r="X549" s="38"/>
      <c r="Y549" s="38"/>
      <c r="Z549" s="38"/>
      <c r="AA549" s="38"/>
      <c r="AB549" s="38"/>
      <c r="AC549" s="38"/>
      <c r="AD549" s="38"/>
      <c r="AE549" s="38"/>
    </row>
    <row r="550" spans="1:31">
      <c r="A550" s="96"/>
      <c r="B550" s="62"/>
      <c r="C550" s="62"/>
      <c r="D550" s="62"/>
      <c r="E550" s="48"/>
      <c r="F550" s="48"/>
      <c r="G550" s="48"/>
      <c r="H550" s="48"/>
      <c r="I550" s="48"/>
      <c r="J550" s="62"/>
      <c r="K550" s="63"/>
      <c r="L550" s="48"/>
      <c r="M550" s="48"/>
      <c r="N550" s="48"/>
      <c r="O550" s="48"/>
      <c r="P550" s="62"/>
      <c r="Q550" s="48"/>
      <c r="R550" s="62"/>
      <c r="S550" s="62"/>
      <c r="T550" s="62"/>
      <c r="U550" s="38"/>
      <c r="V550" s="38"/>
      <c r="W550" s="38"/>
      <c r="X550" s="38"/>
      <c r="Y550" s="38"/>
      <c r="Z550" s="38"/>
      <c r="AA550" s="38"/>
      <c r="AB550" s="38"/>
      <c r="AC550" s="38"/>
      <c r="AD550" s="38"/>
      <c r="AE550" s="38"/>
    </row>
    <row r="551" spans="1:31">
      <c r="A551" s="96"/>
      <c r="B551" s="62"/>
      <c r="C551" s="62"/>
      <c r="D551" s="62"/>
      <c r="E551" s="48"/>
      <c r="F551" s="48"/>
      <c r="G551" s="48"/>
      <c r="H551" s="48"/>
      <c r="I551" s="48"/>
      <c r="J551" s="62"/>
      <c r="K551" s="63"/>
      <c r="L551" s="48"/>
      <c r="M551" s="48"/>
      <c r="N551" s="48"/>
      <c r="O551" s="48"/>
      <c r="P551" s="62"/>
      <c r="Q551" s="48"/>
      <c r="R551" s="62"/>
      <c r="S551" s="62"/>
      <c r="T551" s="62"/>
      <c r="U551" s="38"/>
      <c r="V551" s="38"/>
      <c r="W551" s="38"/>
      <c r="X551" s="38"/>
      <c r="Y551" s="38"/>
      <c r="Z551" s="38"/>
      <c r="AA551" s="38"/>
      <c r="AB551" s="38"/>
      <c r="AC551" s="38"/>
      <c r="AD551" s="38"/>
      <c r="AE551" s="38"/>
    </row>
    <row r="552" spans="1:31">
      <c r="A552" s="96"/>
      <c r="B552" s="62"/>
      <c r="C552" s="62"/>
      <c r="D552" s="62"/>
      <c r="E552" s="48"/>
      <c r="F552" s="48"/>
      <c r="G552" s="48"/>
      <c r="H552" s="48"/>
      <c r="I552" s="48"/>
      <c r="J552" s="62"/>
      <c r="K552" s="63"/>
      <c r="L552" s="48"/>
      <c r="M552" s="48"/>
      <c r="N552" s="48"/>
      <c r="O552" s="48"/>
      <c r="P552" s="62"/>
      <c r="Q552" s="48"/>
      <c r="R552" s="62"/>
      <c r="S552" s="62"/>
      <c r="T552" s="62"/>
      <c r="U552" s="38"/>
      <c r="V552" s="38"/>
      <c r="W552" s="38"/>
      <c r="X552" s="38"/>
      <c r="Y552" s="38"/>
      <c r="Z552" s="38"/>
      <c r="AA552" s="38"/>
      <c r="AB552" s="38"/>
      <c r="AC552" s="38"/>
      <c r="AD552" s="38"/>
      <c r="AE552" s="38"/>
    </row>
    <row r="553" spans="1:31">
      <c r="A553" s="96"/>
      <c r="B553" s="62"/>
      <c r="C553" s="62"/>
      <c r="D553" s="62"/>
      <c r="E553" s="48"/>
      <c r="F553" s="48"/>
      <c r="G553" s="48"/>
      <c r="H553" s="48"/>
      <c r="I553" s="48"/>
      <c r="J553" s="62"/>
      <c r="K553" s="63"/>
      <c r="L553" s="48"/>
      <c r="M553" s="48"/>
      <c r="N553" s="48"/>
      <c r="O553" s="48"/>
      <c r="P553" s="62"/>
      <c r="Q553" s="48"/>
      <c r="R553" s="62"/>
      <c r="S553" s="62"/>
      <c r="T553" s="62"/>
      <c r="U553" s="38"/>
      <c r="V553" s="38"/>
      <c r="W553" s="38"/>
      <c r="X553" s="38"/>
      <c r="Y553" s="38"/>
      <c r="Z553" s="38"/>
      <c r="AA553" s="38"/>
      <c r="AB553" s="38"/>
      <c r="AC553" s="38"/>
      <c r="AD553" s="38"/>
      <c r="AE553" s="38"/>
    </row>
    <row r="554" spans="1:31">
      <c r="A554" s="96"/>
      <c r="B554" s="62"/>
      <c r="C554" s="62"/>
      <c r="D554" s="62"/>
      <c r="E554" s="48"/>
      <c r="F554" s="48"/>
      <c r="G554" s="48"/>
      <c r="H554" s="48"/>
      <c r="I554" s="48"/>
      <c r="J554" s="62"/>
      <c r="K554" s="63"/>
      <c r="L554" s="48"/>
      <c r="M554" s="48"/>
      <c r="N554" s="48"/>
      <c r="O554" s="48"/>
      <c r="P554" s="62"/>
      <c r="Q554" s="48"/>
      <c r="R554" s="62"/>
      <c r="S554" s="62"/>
      <c r="T554" s="62"/>
      <c r="U554" s="38"/>
      <c r="V554" s="38"/>
      <c r="W554" s="38"/>
      <c r="X554" s="38"/>
      <c r="Y554" s="38"/>
      <c r="Z554" s="38"/>
      <c r="AA554" s="38"/>
      <c r="AB554" s="38"/>
      <c r="AC554" s="38"/>
      <c r="AD554" s="38"/>
      <c r="AE554" s="38"/>
    </row>
    <row r="555" spans="1:31">
      <c r="A555" s="96"/>
      <c r="B555" s="62"/>
      <c r="C555" s="62"/>
      <c r="D555" s="62"/>
      <c r="E555" s="48"/>
      <c r="F555" s="48"/>
      <c r="G555" s="48"/>
      <c r="H555" s="48"/>
      <c r="I555" s="48"/>
      <c r="J555" s="62"/>
      <c r="K555" s="63"/>
      <c r="L555" s="48"/>
      <c r="M555" s="48"/>
      <c r="N555" s="48"/>
      <c r="O555" s="48"/>
      <c r="P555" s="62"/>
      <c r="Q555" s="48"/>
      <c r="R555" s="62"/>
      <c r="S555" s="62"/>
      <c r="T555" s="62"/>
      <c r="U555" s="38"/>
      <c r="V555" s="38"/>
      <c r="W555" s="38"/>
      <c r="X555" s="38"/>
      <c r="Y555" s="38"/>
      <c r="Z555" s="38"/>
      <c r="AA555" s="38"/>
      <c r="AB555" s="38"/>
      <c r="AC555" s="38"/>
      <c r="AD555" s="38"/>
      <c r="AE555" s="38"/>
    </row>
    <row r="556" spans="1:31">
      <c r="A556" s="96"/>
      <c r="B556" s="62"/>
      <c r="C556" s="62"/>
      <c r="D556" s="62"/>
      <c r="E556" s="48"/>
      <c r="F556" s="48"/>
      <c r="G556" s="48"/>
      <c r="H556" s="48"/>
      <c r="I556" s="48"/>
      <c r="J556" s="62"/>
      <c r="K556" s="63"/>
      <c r="L556" s="48"/>
      <c r="M556" s="48"/>
      <c r="N556" s="48"/>
      <c r="O556" s="48"/>
      <c r="P556" s="62"/>
      <c r="Q556" s="48"/>
      <c r="R556" s="62"/>
      <c r="S556" s="62"/>
      <c r="T556" s="62"/>
      <c r="U556" s="38"/>
      <c r="V556" s="38"/>
      <c r="W556" s="38"/>
      <c r="X556" s="38"/>
      <c r="Y556" s="38"/>
      <c r="Z556" s="38"/>
      <c r="AA556" s="38"/>
      <c r="AB556" s="38"/>
      <c r="AC556" s="38"/>
      <c r="AD556" s="38"/>
      <c r="AE556" s="38"/>
    </row>
    <row r="557" spans="1:31">
      <c r="A557" s="96"/>
      <c r="B557" s="62"/>
      <c r="C557" s="62"/>
      <c r="D557" s="62"/>
      <c r="E557" s="48"/>
      <c r="F557" s="48"/>
      <c r="G557" s="48"/>
      <c r="H557" s="48"/>
      <c r="I557" s="48"/>
      <c r="J557" s="62"/>
      <c r="K557" s="63"/>
      <c r="L557" s="48"/>
      <c r="M557" s="48"/>
      <c r="N557" s="48"/>
      <c r="O557" s="48"/>
      <c r="P557" s="62"/>
      <c r="Q557" s="48"/>
      <c r="R557" s="62"/>
      <c r="S557" s="62"/>
      <c r="T557" s="62"/>
      <c r="U557" s="38"/>
      <c r="V557" s="38"/>
      <c r="W557" s="38"/>
      <c r="X557" s="38"/>
      <c r="Y557" s="38"/>
      <c r="Z557" s="38"/>
      <c r="AA557" s="38"/>
      <c r="AB557" s="38"/>
      <c r="AC557" s="38"/>
      <c r="AD557" s="38"/>
      <c r="AE557" s="38"/>
    </row>
    <row r="558" spans="1:31">
      <c r="A558" s="96"/>
      <c r="B558" s="62"/>
      <c r="C558" s="62"/>
      <c r="D558" s="62"/>
      <c r="E558" s="48"/>
      <c r="F558" s="48"/>
      <c r="G558" s="48"/>
      <c r="H558" s="48"/>
      <c r="I558" s="48"/>
      <c r="J558" s="62"/>
      <c r="K558" s="63"/>
      <c r="L558" s="48"/>
      <c r="M558" s="48"/>
      <c r="N558" s="48"/>
      <c r="O558" s="48"/>
      <c r="P558" s="62"/>
      <c r="Q558" s="48"/>
      <c r="R558" s="62"/>
      <c r="S558" s="62"/>
      <c r="T558" s="62"/>
      <c r="U558" s="38"/>
      <c r="V558" s="38"/>
      <c r="W558" s="38"/>
      <c r="X558" s="38"/>
      <c r="Y558" s="38"/>
      <c r="Z558" s="38"/>
      <c r="AA558" s="38"/>
      <c r="AB558" s="38"/>
      <c r="AC558" s="38"/>
      <c r="AD558" s="38"/>
      <c r="AE558" s="38"/>
    </row>
    <row r="559" spans="1:31">
      <c r="A559" s="96"/>
      <c r="B559" s="62"/>
      <c r="C559" s="62"/>
      <c r="D559" s="62"/>
      <c r="E559" s="48"/>
      <c r="F559" s="48"/>
      <c r="G559" s="48"/>
      <c r="H559" s="48"/>
      <c r="I559" s="48"/>
      <c r="J559" s="62"/>
      <c r="K559" s="63"/>
      <c r="L559" s="48"/>
      <c r="M559" s="48"/>
      <c r="N559" s="48"/>
      <c r="O559" s="48"/>
      <c r="P559" s="62"/>
      <c r="Q559" s="48"/>
      <c r="R559" s="62"/>
      <c r="S559" s="62"/>
      <c r="T559" s="62"/>
      <c r="U559" s="38"/>
      <c r="V559" s="38"/>
      <c r="W559" s="38"/>
      <c r="X559" s="38"/>
      <c r="Y559" s="38"/>
      <c r="Z559" s="38"/>
      <c r="AA559" s="38"/>
      <c r="AB559" s="38"/>
      <c r="AC559" s="38"/>
      <c r="AD559" s="38"/>
      <c r="AE559" s="38"/>
    </row>
    <row r="560" spans="1:31">
      <c r="A560" s="96"/>
      <c r="B560" s="62"/>
      <c r="C560" s="62"/>
      <c r="D560" s="62"/>
      <c r="E560" s="48"/>
      <c r="F560" s="48"/>
      <c r="G560" s="48"/>
      <c r="H560" s="48"/>
      <c r="I560" s="48"/>
      <c r="J560" s="62"/>
      <c r="K560" s="63"/>
      <c r="L560" s="48"/>
      <c r="M560" s="48"/>
      <c r="N560" s="48"/>
      <c r="O560" s="48"/>
      <c r="P560" s="62"/>
      <c r="Q560" s="48"/>
      <c r="R560" s="62"/>
      <c r="S560" s="62"/>
      <c r="T560" s="62"/>
      <c r="U560" s="38"/>
      <c r="V560" s="38"/>
      <c r="W560" s="38"/>
      <c r="X560" s="38"/>
      <c r="Y560" s="38"/>
      <c r="Z560" s="38"/>
      <c r="AA560" s="38"/>
      <c r="AB560" s="38"/>
      <c r="AC560" s="38"/>
      <c r="AD560" s="38"/>
      <c r="AE560" s="38"/>
    </row>
    <row r="561" spans="1:31">
      <c r="A561" s="96"/>
      <c r="B561" s="62"/>
      <c r="C561" s="62"/>
      <c r="D561" s="62"/>
      <c r="E561" s="48"/>
      <c r="F561" s="48"/>
      <c r="G561" s="48"/>
      <c r="H561" s="48"/>
      <c r="I561" s="48"/>
      <c r="J561" s="62"/>
      <c r="K561" s="63"/>
      <c r="L561" s="48"/>
      <c r="M561" s="48"/>
      <c r="N561" s="48"/>
      <c r="O561" s="48"/>
      <c r="P561" s="62"/>
      <c r="Q561" s="48"/>
      <c r="R561" s="62"/>
      <c r="S561" s="62"/>
      <c r="T561" s="62"/>
      <c r="U561" s="38"/>
      <c r="V561" s="38"/>
      <c r="W561" s="38"/>
      <c r="X561" s="38"/>
      <c r="Y561" s="38"/>
      <c r="Z561" s="38"/>
      <c r="AA561" s="38"/>
      <c r="AB561" s="38"/>
      <c r="AC561" s="38"/>
      <c r="AD561" s="38"/>
      <c r="AE561" s="38"/>
    </row>
    <row r="562" spans="1:31">
      <c r="A562" s="96"/>
      <c r="B562" s="62"/>
      <c r="C562" s="62"/>
      <c r="D562" s="62"/>
      <c r="E562" s="48"/>
      <c r="F562" s="48"/>
      <c r="G562" s="48"/>
      <c r="H562" s="48"/>
      <c r="I562" s="48"/>
      <c r="J562" s="62"/>
      <c r="K562" s="63"/>
      <c r="L562" s="48"/>
      <c r="M562" s="48"/>
      <c r="N562" s="48"/>
      <c r="O562" s="48"/>
      <c r="P562" s="62"/>
      <c r="Q562" s="48"/>
      <c r="R562" s="62"/>
      <c r="S562" s="62"/>
      <c r="T562" s="62"/>
      <c r="U562" s="38"/>
      <c r="V562" s="38"/>
      <c r="W562" s="38"/>
      <c r="X562" s="38"/>
      <c r="Y562" s="38"/>
      <c r="Z562" s="38"/>
      <c r="AA562" s="38"/>
      <c r="AB562" s="38"/>
      <c r="AC562" s="38"/>
      <c r="AD562" s="38"/>
      <c r="AE562" s="38"/>
    </row>
    <row r="563" spans="1:31">
      <c r="A563" s="96"/>
      <c r="B563" s="62"/>
      <c r="C563" s="62"/>
      <c r="D563" s="62"/>
      <c r="E563" s="48"/>
      <c r="F563" s="48"/>
      <c r="G563" s="48"/>
      <c r="H563" s="48"/>
      <c r="I563" s="48"/>
      <c r="J563" s="62"/>
      <c r="K563" s="63"/>
      <c r="L563" s="48"/>
      <c r="M563" s="48"/>
      <c r="N563" s="48"/>
      <c r="O563" s="48"/>
      <c r="P563" s="62"/>
      <c r="Q563" s="48"/>
      <c r="R563" s="62"/>
      <c r="S563" s="62"/>
      <c r="T563" s="62"/>
      <c r="U563" s="38"/>
      <c r="V563" s="38"/>
      <c r="W563" s="38"/>
      <c r="X563" s="38"/>
      <c r="Y563" s="38"/>
      <c r="Z563" s="38"/>
      <c r="AA563" s="38"/>
      <c r="AB563" s="38"/>
      <c r="AC563" s="38"/>
      <c r="AD563" s="38"/>
      <c r="AE563" s="38"/>
    </row>
    <row r="564" spans="1:31">
      <c r="A564" s="96"/>
      <c r="B564" s="62"/>
      <c r="C564" s="62"/>
      <c r="D564" s="62"/>
      <c r="E564" s="48"/>
      <c r="F564" s="48"/>
      <c r="G564" s="48"/>
      <c r="H564" s="48"/>
      <c r="I564" s="48"/>
      <c r="J564" s="62"/>
      <c r="K564" s="63"/>
      <c r="L564" s="48"/>
      <c r="M564" s="48"/>
      <c r="N564" s="48"/>
      <c r="O564" s="48"/>
      <c r="P564" s="62"/>
      <c r="Q564" s="48"/>
      <c r="R564" s="62"/>
      <c r="S564" s="62"/>
      <c r="T564" s="62"/>
      <c r="U564" s="38"/>
      <c r="V564" s="38"/>
      <c r="W564" s="38"/>
      <c r="X564" s="38"/>
      <c r="Y564" s="38"/>
      <c r="Z564" s="38"/>
      <c r="AA564" s="38"/>
      <c r="AB564" s="38"/>
      <c r="AC564" s="38"/>
      <c r="AD564" s="38"/>
      <c r="AE564" s="38"/>
    </row>
    <row r="565" spans="1:31">
      <c r="A565" s="96"/>
      <c r="B565" s="62"/>
      <c r="C565" s="62"/>
      <c r="D565" s="62"/>
      <c r="E565" s="48"/>
      <c r="F565" s="48"/>
      <c r="G565" s="48"/>
      <c r="H565" s="48"/>
      <c r="I565" s="48"/>
      <c r="J565" s="62"/>
      <c r="K565" s="63"/>
      <c r="L565" s="48"/>
      <c r="M565" s="48"/>
      <c r="N565" s="48"/>
      <c r="O565" s="48"/>
      <c r="P565" s="62"/>
      <c r="Q565" s="48"/>
      <c r="R565" s="62"/>
      <c r="S565" s="62"/>
      <c r="T565" s="62"/>
      <c r="U565" s="38"/>
      <c r="V565" s="38"/>
      <c r="W565" s="38"/>
      <c r="X565" s="38"/>
      <c r="Y565" s="38"/>
      <c r="Z565" s="38"/>
      <c r="AA565" s="38"/>
      <c r="AB565" s="38"/>
      <c r="AC565" s="38"/>
      <c r="AD565" s="38"/>
      <c r="AE565" s="38"/>
    </row>
    <row r="566" spans="1:31">
      <c r="A566" s="96"/>
      <c r="B566" s="62"/>
      <c r="C566" s="62"/>
      <c r="D566" s="62"/>
      <c r="E566" s="48"/>
      <c r="F566" s="48"/>
      <c r="G566" s="48"/>
      <c r="H566" s="48"/>
      <c r="I566" s="48"/>
      <c r="J566" s="62"/>
      <c r="K566" s="63"/>
      <c r="L566" s="48"/>
      <c r="M566" s="48"/>
      <c r="N566" s="48"/>
      <c r="O566" s="48"/>
      <c r="P566" s="62"/>
      <c r="Q566" s="48"/>
      <c r="R566" s="62"/>
      <c r="S566" s="62"/>
      <c r="T566" s="62"/>
      <c r="U566" s="38"/>
      <c r="V566" s="38"/>
      <c r="W566" s="38"/>
      <c r="X566" s="38"/>
      <c r="Y566" s="38"/>
      <c r="Z566" s="38"/>
      <c r="AA566" s="38"/>
      <c r="AB566" s="38"/>
      <c r="AC566" s="38"/>
      <c r="AD566" s="38"/>
      <c r="AE566" s="38"/>
    </row>
    <row r="567" spans="1:31">
      <c r="A567" s="96"/>
      <c r="B567" s="62"/>
      <c r="C567" s="62"/>
      <c r="D567" s="62"/>
      <c r="E567" s="48"/>
      <c r="F567" s="48"/>
      <c r="G567" s="48"/>
      <c r="H567" s="48"/>
      <c r="I567" s="48"/>
      <c r="J567" s="62"/>
      <c r="K567" s="63"/>
      <c r="L567" s="48"/>
      <c r="M567" s="48"/>
      <c r="N567" s="48"/>
      <c r="O567" s="48"/>
      <c r="P567" s="62"/>
      <c r="Q567" s="48"/>
      <c r="R567" s="62"/>
      <c r="S567" s="62"/>
      <c r="T567" s="62"/>
      <c r="U567" s="38"/>
      <c r="V567" s="38"/>
      <c r="W567" s="38"/>
      <c r="X567" s="38"/>
      <c r="Y567" s="38"/>
      <c r="Z567" s="38"/>
      <c r="AA567" s="38"/>
      <c r="AB567" s="38"/>
      <c r="AC567" s="38"/>
      <c r="AD567" s="38"/>
      <c r="AE567" s="38"/>
    </row>
    <row r="568" spans="1:31">
      <c r="A568" s="96"/>
      <c r="B568" s="62"/>
      <c r="C568" s="62"/>
      <c r="D568" s="62"/>
      <c r="E568" s="48"/>
      <c r="F568" s="48"/>
      <c r="G568" s="48"/>
      <c r="H568" s="48"/>
      <c r="I568" s="48"/>
      <c r="J568" s="62"/>
      <c r="K568" s="63"/>
      <c r="L568" s="48"/>
      <c r="M568" s="48"/>
      <c r="N568" s="48"/>
      <c r="O568" s="48"/>
      <c r="P568" s="62"/>
      <c r="Q568" s="48"/>
      <c r="R568" s="62"/>
      <c r="S568" s="62"/>
      <c r="T568" s="62"/>
      <c r="U568" s="38"/>
      <c r="V568" s="38"/>
      <c r="W568" s="38"/>
      <c r="X568" s="38"/>
      <c r="Y568" s="38"/>
      <c r="Z568" s="38"/>
      <c r="AA568" s="38"/>
      <c r="AB568" s="38"/>
      <c r="AC568" s="38"/>
      <c r="AD568" s="38"/>
      <c r="AE568" s="38"/>
    </row>
    <row r="569" spans="1:31">
      <c r="A569" s="96"/>
      <c r="B569" s="62"/>
      <c r="C569" s="62"/>
      <c r="D569" s="62"/>
      <c r="E569" s="48"/>
      <c r="F569" s="48"/>
      <c r="G569" s="48"/>
      <c r="H569" s="48"/>
      <c r="I569" s="48"/>
      <c r="J569" s="62"/>
      <c r="K569" s="63"/>
      <c r="L569" s="48"/>
      <c r="M569" s="48"/>
      <c r="N569" s="48"/>
      <c r="O569" s="48"/>
      <c r="P569" s="62"/>
      <c r="Q569" s="48"/>
      <c r="R569" s="62"/>
      <c r="S569" s="62"/>
      <c r="T569" s="62"/>
      <c r="U569" s="38"/>
      <c r="V569" s="38"/>
      <c r="W569" s="38"/>
      <c r="X569" s="38"/>
      <c r="Y569" s="38"/>
      <c r="Z569" s="38"/>
      <c r="AA569" s="38"/>
      <c r="AB569" s="38"/>
      <c r="AC569" s="38"/>
      <c r="AD569" s="38"/>
      <c r="AE569" s="38"/>
    </row>
    <row r="570" spans="1:31">
      <c r="A570" s="96"/>
      <c r="B570" s="62"/>
      <c r="C570" s="62"/>
      <c r="D570" s="62"/>
      <c r="E570" s="48"/>
      <c r="F570" s="48"/>
      <c r="G570" s="48"/>
      <c r="H570" s="48"/>
      <c r="I570" s="48"/>
      <c r="J570" s="62"/>
      <c r="K570" s="63"/>
      <c r="L570" s="48"/>
      <c r="M570" s="48"/>
      <c r="N570" s="48"/>
      <c r="O570" s="48"/>
      <c r="P570" s="62"/>
      <c r="Q570" s="48"/>
      <c r="R570" s="62"/>
      <c r="S570" s="62"/>
      <c r="T570" s="62"/>
      <c r="U570" s="38"/>
      <c r="V570" s="38"/>
      <c r="W570" s="38"/>
      <c r="X570" s="38"/>
      <c r="Y570" s="38"/>
      <c r="Z570" s="38"/>
      <c r="AA570" s="38"/>
      <c r="AB570" s="38"/>
      <c r="AC570" s="38"/>
      <c r="AD570" s="38"/>
      <c r="AE570" s="38"/>
    </row>
    <row r="571" spans="1:31">
      <c r="A571" s="96"/>
      <c r="B571" s="62"/>
      <c r="C571" s="62"/>
      <c r="D571" s="62"/>
      <c r="E571" s="48"/>
      <c r="F571" s="48"/>
      <c r="G571" s="48"/>
      <c r="H571" s="48"/>
      <c r="I571" s="48"/>
      <c r="J571" s="62"/>
      <c r="K571" s="63"/>
      <c r="L571" s="48"/>
      <c r="M571" s="48"/>
      <c r="N571" s="48"/>
      <c r="O571" s="48"/>
      <c r="P571" s="62"/>
      <c r="Q571" s="48"/>
      <c r="R571" s="62"/>
      <c r="S571" s="62"/>
      <c r="T571" s="62"/>
      <c r="U571" s="38"/>
      <c r="V571" s="38"/>
      <c r="W571" s="38"/>
      <c r="X571" s="38"/>
      <c r="Y571" s="38"/>
      <c r="Z571" s="38"/>
      <c r="AA571" s="38"/>
      <c r="AB571" s="38"/>
      <c r="AC571" s="38"/>
      <c r="AD571" s="38"/>
      <c r="AE571" s="38"/>
    </row>
    <row r="572" spans="1:31">
      <c r="A572" s="96"/>
      <c r="B572" s="62"/>
      <c r="C572" s="62"/>
      <c r="D572" s="62"/>
      <c r="E572" s="48"/>
      <c r="F572" s="48"/>
      <c r="G572" s="48"/>
      <c r="H572" s="48"/>
      <c r="I572" s="48"/>
      <c r="J572" s="62"/>
      <c r="K572" s="63"/>
      <c r="L572" s="48"/>
      <c r="M572" s="48"/>
      <c r="N572" s="48"/>
      <c r="O572" s="48"/>
      <c r="P572" s="62"/>
      <c r="Q572" s="48"/>
      <c r="R572" s="62"/>
      <c r="S572" s="62"/>
      <c r="T572" s="62"/>
      <c r="U572" s="38"/>
      <c r="V572" s="38"/>
      <c r="W572" s="38"/>
      <c r="X572" s="38"/>
      <c r="Y572" s="38"/>
      <c r="Z572" s="38"/>
      <c r="AA572" s="38"/>
      <c r="AB572" s="38"/>
      <c r="AC572" s="38"/>
      <c r="AD572" s="38"/>
      <c r="AE572" s="38"/>
    </row>
    <row r="573" spans="1:31">
      <c r="A573" s="96"/>
      <c r="B573" s="62"/>
      <c r="C573" s="62"/>
      <c r="D573" s="62"/>
      <c r="E573" s="48"/>
      <c r="F573" s="48"/>
      <c r="G573" s="48"/>
      <c r="H573" s="48"/>
      <c r="I573" s="48"/>
      <c r="J573" s="62"/>
      <c r="K573" s="63"/>
      <c r="L573" s="48"/>
      <c r="M573" s="48"/>
      <c r="N573" s="48"/>
      <c r="O573" s="48"/>
      <c r="P573" s="62"/>
      <c r="Q573" s="48"/>
      <c r="R573" s="62"/>
      <c r="S573" s="62"/>
      <c r="T573" s="62"/>
      <c r="U573" s="38"/>
      <c r="V573" s="38"/>
      <c r="W573" s="38"/>
      <c r="X573" s="38"/>
      <c r="Y573" s="38"/>
      <c r="Z573" s="38"/>
      <c r="AA573" s="38"/>
      <c r="AB573" s="38"/>
      <c r="AC573" s="38"/>
      <c r="AD573" s="38"/>
      <c r="AE573" s="38"/>
    </row>
    <row r="574" spans="1:31">
      <c r="A574" s="96"/>
      <c r="B574" s="62"/>
      <c r="C574" s="62"/>
      <c r="D574" s="62"/>
      <c r="E574" s="48"/>
      <c r="F574" s="48"/>
      <c r="G574" s="48"/>
      <c r="H574" s="48"/>
      <c r="I574" s="48"/>
      <c r="J574" s="62"/>
      <c r="K574" s="63"/>
      <c r="L574" s="48"/>
      <c r="M574" s="48"/>
      <c r="N574" s="48"/>
      <c r="O574" s="48"/>
      <c r="P574" s="62"/>
      <c r="Q574" s="48"/>
      <c r="R574" s="62"/>
      <c r="S574" s="62"/>
      <c r="T574" s="62"/>
      <c r="U574" s="38"/>
      <c r="V574" s="38"/>
      <c r="W574" s="38"/>
      <c r="X574" s="38"/>
      <c r="Y574" s="38"/>
      <c r="Z574" s="38"/>
      <c r="AA574" s="38"/>
      <c r="AB574" s="38"/>
      <c r="AC574" s="38"/>
      <c r="AD574" s="38"/>
      <c r="AE574" s="38"/>
    </row>
    <row r="575" spans="1:31">
      <c r="A575" s="96"/>
      <c r="B575" s="62"/>
      <c r="C575" s="62"/>
      <c r="D575" s="62"/>
      <c r="E575" s="48"/>
      <c r="F575" s="48"/>
      <c r="G575" s="48"/>
      <c r="H575" s="48"/>
      <c r="I575" s="48"/>
      <c r="J575" s="62"/>
      <c r="K575" s="63"/>
      <c r="L575" s="48"/>
      <c r="M575" s="48"/>
      <c r="N575" s="48"/>
      <c r="O575" s="48"/>
      <c r="P575" s="62"/>
      <c r="Q575" s="48"/>
      <c r="R575" s="62"/>
      <c r="S575" s="62"/>
      <c r="T575" s="62"/>
      <c r="U575" s="38"/>
      <c r="V575" s="38"/>
      <c r="W575" s="38"/>
      <c r="X575" s="38"/>
      <c r="Y575" s="38"/>
      <c r="Z575" s="38"/>
      <c r="AA575" s="38"/>
      <c r="AB575" s="38"/>
      <c r="AC575" s="38"/>
      <c r="AD575" s="38"/>
      <c r="AE575" s="38"/>
    </row>
    <row r="576" spans="1:31">
      <c r="A576" s="96"/>
      <c r="B576" s="62"/>
      <c r="C576" s="62"/>
      <c r="D576" s="62"/>
      <c r="E576" s="48"/>
      <c r="F576" s="48"/>
      <c r="G576" s="48"/>
      <c r="H576" s="48"/>
      <c r="I576" s="48"/>
      <c r="J576" s="62"/>
      <c r="K576" s="63"/>
      <c r="L576" s="48"/>
      <c r="M576" s="48"/>
      <c r="N576" s="48"/>
      <c r="O576" s="48"/>
      <c r="P576" s="62"/>
      <c r="Q576" s="48"/>
      <c r="R576" s="62"/>
      <c r="S576" s="62"/>
      <c r="T576" s="62"/>
      <c r="U576" s="38"/>
      <c r="V576" s="38"/>
      <c r="W576" s="38"/>
      <c r="X576" s="38"/>
      <c r="Y576" s="38"/>
      <c r="Z576" s="38"/>
      <c r="AA576" s="38"/>
      <c r="AB576" s="38"/>
      <c r="AC576" s="38"/>
      <c r="AD576" s="38"/>
      <c r="AE576" s="38"/>
    </row>
    <row r="577" spans="1:31">
      <c r="A577" s="96"/>
      <c r="B577" s="62"/>
      <c r="C577" s="62"/>
      <c r="D577" s="62"/>
      <c r="E577" s="48"/>
      <c r="F577" s="48"/>
      <c r="G577" s="48"/>
      <c r="H577" s="48"/>
      <c r="I577" s="48"/>
      <c r="J577" s="62"/>
      <c r="K577" s="63"/>
      <c r="L577" s="48"/>
      <c r="M577" s="48"/>
      <c r="N577" s="48"/>
      <c r="O577" s="48"/>
      <c r="P577" s="62"/>
      <c r="Q577" s="48"/>
      <c r="R577" s="62"/>
      <c r="S577" s="62"/>
      <c r="T577" s="62"/>
      <c r="U577" s="38"/>
      <c r="V577" s="38"/>
      <c r="W577" s="38"/>
      <c r="X577" s="38"/>
      <c r="Y577" s="38"/>
      <c r="Z577" s="38"/>
      <c r="AA577" s="38"/>
      <c r="AB577" s="38"/>
      <c r="AC577" s="38"/>
      <c r="AD577" s="38"/>
      <c r="AE577" s="38"/>
    </row>
    <row r="578" spans="1:31">
      <c r="A578" s="96"/>
      <c r="B578" s="62"/>
      <c r="C578" s="62"/>
      <c r="D578" s="62"/>
      <c r="E578" s="48"/>
      <c r="F578" s="48"/>
      <c r="G578" s="48"/>
      <c r="H578" s="48"/>
      <c r="I578" s="48"/>
      <c r="J578" s="62"/>
      <c r="K578" s="63"/>
      <c r="L578" s="48"/>
      <c r="M578" s="48"/>
      <c r="N578" s="48"/>
      <c r="O578" s="48"/>
      <c r="P578" s="62"/>
      <c r="Q578" s="48"/>
      <c r="R578" s="62"/>
      <c r="S578" s="62"/>
      <c r="T578" s="62"/>
      <c r="U578" s="38"/>
      <c r="V578" s="38"/>
      <c r="W578" s="38"/>
      <c r="X578" s="38"/>
      <c r="Y578" s="38"/>
      <c r="Z578" s="38"/>
      <c r="AA578" s="38"/>
      <c r="AB578" s="38"/>
      <c r="AC578" s="38"/>
      <c r="AD578" s="38"/>
      <c r="AE578" s="38"/>
    </row>
    <row r="579" spans="1:31">
      <c r="A579" s="96"/>
      <c r="B579" s="62"/>
      <c r="C579" s="62"/>
      <c r="D579" s="62"/>
      <c r="E579" s="48"/>
      <c r="F579" s="48"/>
      <c r="G579" s="48"/>
      <c r="H579" s="48"/>
      <c r="I579" s="48"/>
      <c r="J579" s="62"/>
      <c r="K579" s="63"/>
      <c r="L579" s="48"/>
      <c r="M579" s="48"/>
      <c r="N579" s="48"/>
      <c r="O579" s="48"/>
      <c r="P579" s="62"/>
      <c r="Q579" s="48"/>
      <c r="R579" s="62"/>
      <c r="S579" s="62"/>
      <c r="T579" s="62"/>
      <c r="U579" s="38"/>
      <c r="V579" s="38"/>
      <c r="W579" s="38"/>
      <c r="X579" s="38"/>
      <c r="Y579" s="38"/>
      <c r="Z579" s="38"/>
      <c r="AA579" s="38"/>
      <c r="AB579" s="38"/>
      <c r="AC579" s="38"/>
      <c r="AD579" s="38"/>
      <c r="AE579" s="38"/>
    </row>
    <row r="580" spans="1:31">
      <c r="A580" s="96"/>
      <c r="B580" s="62"/>
      <c r="C580" s="62"/>
      <c r="D580" s="62"/>
      <c r="E580" s="48"/>
      <c r="F580" s="48"/>
      <c r="G580" s="48"/>
      <c r="H580" s="48"/>
      <c r="I580" s="48"/>
      <c r="J580" s="62"/>
      <c r="K580" s="63"/>
      <c r="L580" s="48"/>
      <c r="M580" s="48"/>
      <c r="N580" s="48"/>
      <c r="O580" s="48"/>
      <c r="P580" s="62"/>
      <c r="Q580" s="48"/>
      <c r="R580" s="62"/>
      <c r="S580" s="62"/>
      <c r="T580" s="62"/>
      <c r="U580" s="38"/>
      <c r="V580" s="38"/>
      <c r="W580" s="38"/>
      <c r="X580" s="38"/>
      <c r="Y580" s="38"/>
      <c r="Z580" s="38"/>
      <c r="AA580" s="38"/>
      <c r="AB580" s="38"/>
      <c r="AC580" s="38"/>
      <c r="AD580" s="38"/>
      <c r="AE580" s="38"/>
    </row>
    <row r="581" spans="1:31">
      <c r="A581" s="96"/>
      <c r="B581" s="62"/>
      <c r="C581" s="62"/>
      <c r="D581" s="62"/>
      <c r="E581" s="48"/>
      <c r="F581" s="48"/>
      <c r="G581" s="48"/>
      <c r="H581" s="48"/>
      <c r="I581" s="48"/>
      <c r="J581" s="62"/>
      <c r="K581" s="63"/>
      <c r="L581" s="48"/>
      <c r="M581" s="48"/>
      <c r="N581" s="48"/>
      <c r="O581" s="48"/>
      <c r="P581" s="62"/>
      <c r="Q581" s="48"/>
      <c r="R581" s="62"/>
      <c r="S581" s="62"/>
      <c r="T581" s="62"/>
      <c r="U581" s="38"/>
      <c r="V581" s="38"/>
      <c r="W581" s="38"/>
      <c r="X581" s="38"/>
      <c r="Y581" s="38"/>
      <c r="Z581" s="38"/>
      <c r="AA581" s="38"/>
      <c r="AB581" s="38"/>
      <c r="AC581" s="38"/>
      <c r="AD581" s="38"/>
      <c r="AE581" s="38"/>
    </row>
    <row r="582" spans="1:31">
      <c r="A582" s="96"/>
      <c r="B582" s="62"/>
      <c r="C582" s="62"/>
      <c r="D582" s="62"/>
      <c r="E582" s="48"/>
      <c r="F582" s="48"/>
      <c r="G582" s="48"/>
      <c r="H582" s="48"/>
      <c r="I582" s="48"/>
      <c r="J582" s="62"/>
      <c r="K582" s="63"/>
      <c r="L582" s="48"/>
      <c r="M582" s="48"/>
      <c r="N582" s="48"/>
      <c r="O582" s="48"/>
      <c r="P582" s="62"/>
      <c r="Q582" s="48"/>
      <c r="R582" s="62"/>
      <c r="S582" s="62"/>
      <c r="T582" s="62"/>
      <c r="U582" s="38"/>
      <c r="V582" s="38"/>
      <c r="W582" s="38"/>
      <c r="X582" s="38"/>
      <c r="Y582" s="38"/>
      <c r="Z582" s="38"/>
      <c r="AA582" s="38"/>
      <c r="AB582" s="38"/>
      <c r="AC582" s="38"/>
      <c r="AD582" s="38"/>
      <c r="AE582" s="38"/>
    </row>
    <row r="583" spans="1:31">
      <c r="A583" s="96"/>
      <c r="B583" s="62"/>
      <c r="C583" s="62"/>
      <c r="D583" s="62"/>
      <c r="E583" s="48"/>
      <c r="F583" s="48"/>
      <c r="G583" s="48"/>
      <c r="H583" s="48"/>
      <c r="I583" s="48"/>
      <c r="J583" s="62"/>
      <c r="K583" s="63"/>
      <c r="L583" s="48"/>
      <c r="M583" s="48"/>
      <c r="N583" s="48"/>
      <c r="O583" s="48"/>
      <c r="P583" s="62"/>
      <c r="Q583" s="48"/>
      <c r="R583" s="62"/>
      <c r="S583" s="62"/>
      <c r="T583" s="62"/>
      <c r="U583" s="38"/>
      <c r="V583" s="38"/>
      <c r="W583" s="38"/>
      <c r="X583" s="38"/>
      <c r="Y583" s="38"/>
      <c r="Z583" s="38"/>
      <c r="AA583" s="38"/>
      <c r="AB583" s="38"/>
      <c r="AC583" s="38"/>
      <c r="AD583" s="38"/>
      <c r="AE583" s="38"/>
    </row>
    <row r="584" spans="1:31">
      <c r="A584" s="96"/>
      <c r="B584" s="62"/>
      <c r="C584" s="62"/>
      <c r="D584" s="62"/>
      <c r="E584" s="48"/>
      <c r="F584" s="48"/>
      <c r="G584" s="48"/>
      <c r="H584" s="48"/>
      <c r="I584" s="48"/>
      <c r="J584" s="62"/>
      <c r="K584" s="63"/>
      <c r="L584" s="48"/>
      <c r="M584" s="48"/>
      <c r="N584" s="48"/>
      <c r="O584" s="48"/>
      <c r="P584" s="62"/>
      <c r="Q584" s="48"/>
      <c r="R584" s="62"/>
      <c r="S584" s="62"/>
      <c r="T584" s="62"/>
      <c r="U584" s="38"/>
      <c r="V584" s="38"/>
      <c r="W584" s="38"/>
      <c r="X584" s="38"/>
      <c r="Y584" s="38"/>
      <c r="Z584" s="38"/>
      <c r="AA584" s="38"/>
      <c r="AB584" s="38"/>
      <c r="AC584" s="38"/>
      <c r="AD584" s="38"/>
      <c r="AE584" s="38"/>
    </row>
    <row r="585" spans="1:31">
      <c r="A585" s="96"/>
      <c r="B585" s="62"/>
      <c r="C585" s="62"/>
      <c r="D585" s="62"/>
      <c r="E585" s="48"/>
      <c r="F585" s="48"/>
      <c r="G585" s="48"/>
      <c r="H585" s="48"/>
      <c r="I585" s="48"/>
      <c r="J585" s="62"/>
      <c r="K585" s="63"/>
      <c r="L585" s="48"/>
      <c r="M585" s="48"/>
      <c r="N585" s="48"/>
      <c r="O585" s="48"/>
      <c r="P585" s="62"/>
      <c r="Q585" s="48"/>
      <c r="R585" s="62"/>
      <c r="S585" s="62"/>
      <c r="T585" s="62"/>
      <c r="U585" s="38"/>
      <c r="V585" s="38"/>
      <c r="W585" s="38"/>
      <c r="X585" s="38"/>
      <c r="Y585" s="38"/>
      <c r="Z585" s="38"/>
      <c r="AA585" s="38"/>
      <c r="AB585" s="38"/>
      <c r="AC585" s="38"/>
      <c r="AD585" s="38"/>
      <c r="AE585" s="38"/>
    </row>
    <row r="586" spans="1:31">
      <c r="A586" s="96"/>
      <c r="B586" s="62"/>
      <c r="C586" s="62"/>
      <c r="D586" s="62"/>
      <c r="E586" s="48"/>
      <c r="F586" s="48"/>
      <c r="G586" s="48"/>
      <c r="H586" s="48"/>
      <c r="I586" s="48"/>
      <c r="J586" s="62"/>
      <c r="K586" s="63"/>
      <c r="L586" s="48"/>
      <c r="M586" s="48"/>
      <c r="N586" s="48"/>
      <c r="O586" s="48"/>
      <c r="P586" s="62"/>
      <c r="Q586" s="48"/>
      <c r="R586" s="62"/>
      <c r="S586" s="62"/>
      <c r="T586" s="62"/>
      <c r="U586" s="38"/>
      <c r="V586" s="38"/>
      <c r="W586" s="38"/>
      <c r="X586" s="38"/>
      <c r="Y586" s="38"/>
      <c r="Z586" s="38"/>
      <c r="AA586" s="38"/>
      <c r="AB586" s="38"/>
      <c r="AC586" s="38"/>
      <c r="AD586" s="38"/>
      <c r="AE586" s="38"/>
    </row>
    <row r="587" spans="1:31">
      <c r="A587" s="96"/>
      <c r="B587" s="62"/>
      <c r="C587" s="62"/>
      <c r="D587" s="62"/>
      <c r="E587" s="48"/>
      <c r="F587" s="48"/>
      <c r="G587" s="48"/>
      <c r="H587" s="48"/>
      <c r="I587" s="48"/>
      <c r="J587" s="62"/>
      <c r="K587" s="63"/>
      <c r="L587" s="48"/>
      <c r="M587" s="48"/>
      <c r="N587" s="48"/>
      <c r="O587" s="48"/>
      <c r="P587" s="62"/>
      <c r="Q587" s="48"/>
      <c r="R587" s="62"/>
      <c r="S587" s="62"/>
      <c r="T587" s="62"/>
      <c r="U587" s="38"/>
      <c r="V587" s="38"/>
      <c r="W587" s="38"/>
      <c r="X587" s="38"/>
      <c r="Y587" s="38"/>
      <c r="Z587" s="38"/>
      <c r="AA587" s="38"/>
      <c r="AB587" s="38"/>
      <c r="AC587" s="38"/>
      <c r="AD587" s="38"/>
      <c r="AE587" s="38"/>
    </row>
    <row r="588" spans="1:31">
      <c r="A588" s="96"/>
      <c r="B588" s="62"/>
      <c r="C588" s="62"/>
      <c r="D588" s="62"/>
      <c r="E588" s="48"/>
      <c r="F588" s="48"/>
      <c r="G588" s="48"/>
      <c r="H588" s="48"/>
      <c r="I588" s="48"/>
      <c r="J588" s="62"/>
      <c r="K588" s="63"/>
      <c r="L588" s="48"/>
      <c r="M588" s="48"/>
      <c r="N588" s="48"/>
      <c r="O588" s="48"/>
      <c r="P588" s="62"/>
      <c r="Q588" s="48"/>
      <c r="R588" s="62"/>
      <c r="S588" s="62"/>
      <c r="T588" s="62"/>
      <c r="U588" s="38"/>
      <c r="V588" s="38"/>
      <c r="W588" s="38"/>
      <c r="X588" s="38"/>
      <c r="Y588" s="38"/>
      <c r="Z588" s="38"/>
      <c r="AA588" s="38"/>
      <c r="AB588" s="38"/>
      <c r="AC588" s="38"/>
      <c r="AD588" s="38"/>
      <c r="AE588" s="38"/>
    </row>
    <row r="589" spans="1:31">
      <c r="A589" s="96"/>
      <c r="B589" s="62"/>
      <c r="C589" s="62"/>
      <c r="D589" s="62"/>
      <c r="E589" s="48"/>
      <c r="F589" s="48"/>
      <c r="G589" s="48"/>
      <c r="H589" s="48"/>
      <c r="I589" s="48"/>
      <c r="J589" s="62"/>
      <c r="K589" s="63"/>
      <c r="L589" s="48"/>
      <c r="M589" s="48"/>
      <c r="N589" s="48"/>
      <c r="O589" s="48"/>
      <c r="P589" s="62"/>
      <c r="Q589" s="48"/>
      <c r="R589" s="62"/>
      <c r="S589" s="62"/>
      <c r="T589" s="62"/>
      <c r="U589" s="38"/>
      <c r="V589" s="38"/>
      <c r="W589" s="38"/>
      <c r="X589" s="38"/>
      <c r="Y589" s="38"/>
      <c r="Z589" s="38"/>
      <c r="AA589" s="38"/>
      <c r="AB589" s="38"/>
      <c r="AC589" s="38"/>
      <c r="AD589" s="38"/>
      <c r="AE589" s="38"/>
    </row>
    <row r="590" spans="1:31">
      <c r="A590" s="96"/>
      <c r="B590" s="62"/>
      <c r="C590" s="62"/>
      <c r="D590" s="62"/>
      <c r="E590" s="48"/>
      <c r="F590" s="48"/>
      <c r="G590" s="48"/>
      <c r="H590" s="48"/>
      <c r="I590" s="48"/>
      <c r="J590" s="62"/>
      <c r="K590" s="63"/>
      <c r="L590" s="48"/>
      <c r="M590" s="48"/>
      <c r="N590" s="48"/>
      <c r="O590" s="48"/>
      <c r="P590" s="62"/>
      <c r="Q590" s="48"/>
      <c r="R590" s="62"/>
      <c r="S590" s="62"/>
      <c r="T590" s="62"/>
      <c r="U590" s="38"/>
      <c r="V590" s="38"/>
      <c r="W590" s="38"/>
      <c r="X590" s="38"/>
      <c r="Y590" s="38"/>
      <c r="Z590" s="38"/>
      <c r="AA590" s="38"/>
      <c r="AB590" s="38"/>
      <c r="AC590" s="38"/>
      <c r="AD590" s="38"/>
      <c r="AE590" s="38"/>
    </row>
    <row r="591" spans="1:31">
      <c r="A591" s="96"/>
      <c r="B591" s="62"/>
      <c r="C591" s="62"/>
      <c r="D591" s="62"/>
      <c r="E591" s="48"/>
      <c r="F591" s="48"/>
      <c r="G591" s="48"/>
      <c r="H591" s="48"/>
      <c r="I591" s="48"/>
      <c r="J591" s="62"/>
      <c r="K591" s="63"/>
      <c r="L591" s="48"/>
      <c r="M591" s="48"/>
      <c r="N591" s="48"/>
      <c r="O591" s="48"/>
      <c r="P591" s="62"/>
      <c r="Q591" s="48"/>
      <c r="R591" s="62"/>
      <c r="S591" s="62"/>
      <c r="T591" s="62"/>
      <c r="U591" s="38"/>
      <c r="V591" s="38"/>
      <c r="W591" s="38"/>
      <c r="X591" s="38"/>
      <c r="Y591" s="38"/>
      <c r="Z591" s="38"/>
      <c r="AA591" s="38"/>
      <c r="AB591" s="38"/>
      <c r="AC591" s="38"/>
      <c r="AD591" s="38"/>
      <c r="AE591" s="38"/>
    </row>
    <row r="592" spans="1:31">
      <c r="A592" s="96"/>
      <c r="B592" s="62"/>
      <c r="C592" s="62"/>
      <c r="D592" s="62"/>
      <c r="E592" s="48"/>
      <c r="F592" s="48"/>
      <c r="G592" s="48"/>
      <c r="H592" s="48"/>
      <c r="I592" s="48"/>
      <c r="J592" s="62"/>
      <c r="K592" s="63"/>
      <c r="L592" s="48"/>
      <c r="M592" s="48"/>
      <c r="N592" s="48"/>
      <c r="O592" s="48"/>
      <c r="P592" s="62"/>
      <c r="Q592" s="48"/>
      <c r="R592" s="62"/>
      <c r="S592" s="62"/>
      <c r="T592" s="62"/>
      <c r="U592" s="38"/>
      <c r="V592" s="38"/>
      <c r="W592" s="38"/>
      <c r="X592" s="38"/>
      <c r="Y592" s="38"/>
      <c r="Z592" s="38"/>
      <c r="AA592" s="38"/>
      <c r="AB592" s="38"/>
      <c r="AC592" s="38"/>
      <c r="AD592" s="38"/>
      <c r="AE592" s="38"/>
    </row>
    <row r="593" spans="1:31">
      <c r="A593" s="96"/>
      <c r="B593" s="62"/>
      <c r="C593" s="62"/>
      <c r="D593" s="62"/>
      <c r="E593" s="48"/>
      <c r="F593" s="48"/>
      <c r="G593" s="48"/>
      <c r="H593" s="48"/>
      <c r="I593" s="48"/>
      <c r="J593" s="62"/>
      <c r="K593" s="63"/>
      <c r="L593" s="48"/>
      <c r="M593" s="48"/>
      <c r="N593" s="48"/>
      <c r="O593" s="48"/>
      <c r="P593" s="62"/>
      <c r="Q593" s="48"/>
      <c r="R593" s="62"/>
      <c r="S593" s="62"/>
      <c r="T593" s="62"/>
      <c r="U593" s="38"/>
      <c r="V593" s="38"/>
      <c r="W593" s="38"/>
      <c r="X593" s="38"/>
      <c r="Y593" s="38"/>
      <c r="Z593" s="38"/>
      <c r="AA593" s="38"/>
      <c r="AB593" s="38"/>
      <c r="AC593" s="38"/>
      <c r="AD593" s="38"/>
      <c r="AE593" s="38"/>
    </row>
    <row r="594" spans="1:31">
      <c r="A594" s="96"/>
      <c r="B594" s="62"/>
      <c r="C594" s="62"/>
      <c r="D594" s="62"/>
      <c r="E594" s="48"/>
      <c r="F594" s="48"/>
      <c r="G594" s="48"/>
      <c r="H594" s="48"/>
      <c r="I594" s="48"/>
      <c r="J594" s="62"/>
      <c r="K594" s="63"/>
      <c r="L594" s="48"/>
      <c r="M594" s="48"/>
      <c r="N594" s="48"/>
      <c r="O594" s="48"/>
      <c r="P594" s="62"/>
      <c r="Q594" s="48"/>
      <c r="R594" s="62"/>
      <c r="S594" s="62"/>
      <c r="T594" s="62"/>
      <c r="U594" s="38"/>
      <c r="V594" s="38"/>
      <c r="W594" s="38"/>
      <c r="X594" s="38"/>
      <c r="Y594" s="38"/>
      <c r="Z594" s="38"/>
      <c r="AA594" s="38"/>
      <c r="AB594" s="38"/>
      <c r="AC594" s="38"/>
      <c r="AD594" s="38"/>
      <c r="AE594" s="38"/>
    </row>
    <row r="595" spans="1:31">
      <c r="A595" s="96"/>
      <c r="B595" s="62"/>
      <c r="C595" s="62"/>
      <c r="D595" s="62"/>
      <c r="E595" s="48"/>
      <c r="F595" s="48"/>
      <c r="G595" s="48"/>
      <c r="H595" s="48"/>
      <c r="I595" s="48"/>
      <c r="J595" s="62"/>
      <c r="K595" s="63"/>
      <c r="L595" s="48"/>
      <c r="M595" s="48"/>
      <c r="N595" s="48"/>
      <c r="O595" s="48"/>
      <c r="P595" s="62"/>
      <c r="Q595" s="48"/>
      <c r="R595" s="62"/>
      <c r="S595" s="62"/>
      <c r="T595" s="62"/>
      <c r="U595" s="38"/>
      <c r="V595" s="38"/>
      <c r="W595" s="38"/>
      <c r="X595" s="38"/>
      <c r="Y595" s="38"/>
      <c r="Z595" s="38"/>
      <c r="AA595" s="38"/>
      <c r="AB595" s="38"/>
      <c r="AC595" s="38"/>
      <c r="AD595" s="38"/>
      <c r="AE595" s="38"/>
    </row>
    <row r="596" spans="1:31">
      <c r="A596" s="96"/>
      <c r="B596" s="62"/>
      <c r="C596" s="62"/>
      <c r="D596" s="62"/>
      <c r="E596" s="48"/>
      <c r="F596" s="48"/>
      <c r="G596" s="48"/>
      <c r="H596" s="48"/>
      <c r="I596" s="48"/>
      <c r="J596" s="62"/>
      <c r="K596" s="63"/>
      <c r="L596" s="48"/>
      <c r="M596" s="48"/>
      <c r="N596" s="48"/>
      <c r="O596" s="48"/>
      <c r="P596" s="62"/>
      <c r="Q596" s="48"/>
      <c r="R596" s="62"/>
      <c r="S596" s="62"/>
      <c r="T596" s="62"/>
      <c r="U596" s="38"/>
      <c r="V596" s="38"/>
      <c r="W596" s="38"/>
      <c r="X596" s="38"/>
      <c r="Y596" s="38"/>
      <c r="Z596" s="38"/>
      <c r="AA596" s="38"/>
      <c r="AB596" s="38"/>
      <c r="AC596" s="38"/>
      <c r="AD596" s="38"/>
      <c r="AE596" s="38"/>
    </row>
    <row r="597" spans="1:31">
      <c r="A597" s="96"/>
      <c r="B597" s="62"/>
      <c r="C597" s="62"/>
      <c r="D597" s="62"/>
      <c r="E597" s="48"/>
      <c r="F597" s="48"/>
      <c r="G597" s="48"/>
      <c r="H597" s="48"/>
      <c r="I597" s="48"/>
      <c r="J597" s="62"/>
      <c r="K597" s="63"/>
      <c r="L597" s="48"/>
      <c r="M597" s="48"/>
      <c r="N597" s="48"/>
      <c r="O597" s="48"/>
      <c r="P597" s="62"/>
      <c r="Q597" s="48"/>
      <c r="R597" s="62"/>
      <c r="S597" s="62"/>
      <c r="T597" s="62"/>
      <c r="U597" s="38"/>
      <c r="V597" s="38"/>
      <c r="W597" s="38"/>
      <c r="X597" s="38"/>
      <c r="Y597" s="38"/>
      <c r="Z597" s="38"/>
      <c r="AA597" s="38"/>
      <c r="AB597" s="38"/>
      <c r="AC597" s="38"/>
      <c r="AD597" s="38"/>
      <c r="AE597" s="38"/>
    </row>
    <row r="598" spans="1:31">
      <c r="A598" s="96"/>
      <c r="B598" s="62"/>
      <c r="C598" s="62"/>
      <c r="D598" s="62"/>
      <c r="E598" s="48"/>
      <c r="F598" s="48"/>
      <c r="G598" s="48"/>
      <c r="H598" s="48"/>
      <c r="I598" s="48"/>
      <c r="J598" s="62"/>
      <c r="K598" s="63"/>
      <c r="L598" s="48"/>
      <c r="M598" s="48"/>
      <c r="N598" s="48"/>
      <c r="O598" s="48"/>
      <c r="P598" s="62"/>
      <c r="Q598" s="48"/>
      <c r="R598" s="62"/>
      <c r="S598" s="62"/>
      <c r="T598" s="62"/>
      <c r="U598" s="38"/>
      <c r="V598" s="38"/>
      <c r="W598" s="38"/>
      <c r="X598" s="38"/>
      <c r="Y598" s="38"/>
      <c r="Z598" s="38"/>
      <c r="AA598" s="38"/>
      <c r="AB598" s="38"/>
      <c r="AC598" s="38"/>
      <c r="AD598" s="38"/>
      <c r="AE598" s="38"/>
    </row>
    <row r="599" spans="1:31">
      <c r="A599" s="96"/>
      <c r="B599" s="62"/>
      <c r="C599" s="62"/>
      <c r="D599" s="62"/>
      <c r="E599" s="48"/>
      <c r="F599" s="48"/>
      <c r="G599" s="48"/>
      <c r="H599" s="48"/>
      <c r="I599" s="48"/>
      <c r="J599" s="62"/>
      <c r="K599" s="63"/>
      <c r="L599" s="48"/>
      <c r="M599" s="48"/>
      <c r="N599" s="48"/>
      <c r="O599" s="48"/>
      <c r="P599" s="62"/>
      <c r="Q599" s="48"/>
      <c r="R599" s="62"/>
      <c r="S599" s="62"/>
      <c r="T599" s="62"/>
      <c r="U599" s="38"/>
      <c r="V599" s="38"/>
      <c r="W599" s="38"/>
      <c r="X599" s="38"/>
      <c r="Y599" s="38"/>
      <c r="Z599" s="38"/>
      <c r="AA599" s="38"/>
      <c r="AB599" s="38"/>
      <c r="AC599" s="38"/>
      <c r="AD599" s="38"/>
      <c r="AE599" s="38"/>
    </row>
    <row r="600" spans="1:31">
      <c r="A600" s="96"/>
      <c r="B600" s="62"/>
      <c r="C600" s="62"/>
      <c r="D600" s="62"/>
      <c r="E600" s="48"/>
      <c r="F600" s="48"/>
      <c r="G600" s="48"/>
      <c r="H600" s="48"/>
      <c r="I600" s="48"/>
      <c r="J600" s="62"/>
      <c r="K600" s="63"/>
      <c r="L600" s="48"/>
      <c r="M600" s="48"/>
      <c r="N600" s="48"/>
      <c r="O600" s="48"/>
      <c r="P600" s="62"/>
      <c r="Q600" s="48"/>
      <c r="R600" s="62"/>
      <c r="S600" s="62"/>
      <c r="T600" s="62"/>
      <c r="U600" s="38"/>
      <c r="V600" s="38"/>
      <c r="W600" s="38"/>
      <c r="X600" s="38"/>
      <c r="Y600" s="38"/>
      <c r="Z600" s="38"/>
      <c r="AA600" s="38"/>
      <c r="AB600" s="38"/>
      <c r="AC600" s="38"/>
      <c r="AD600" s="38"/>
      <c r="AE600" s="38"/>
    </row>
    <row r="601" spans="1:31">
      <c r="A601" s="96"/>
      <c r="B601" s="62"/>
      <c r="C601" s="62"/>
      <c r="D601" s="62"/>
      <c r="E601" s="48"/>
      <c r="F601" s="48"/>
      <c r="G601" s="48"/>
      <c r="H601" s="48"/>
      <c r="I601" s="48"/>
      <c r="J601" s="62"/>
      <c r="K601" s="63"/>
      <c r="L601" s="48"/>
      <c r="M601" s="48"/>
      <c r="N601" s="48"/>
      <c r="O601" s="48"/>
      <c r="P601" s="62"/>
      <c r="Q601" s="48"/>
      <c r="R601" s="62"/>
      <c r="S601" s="62"/>
      <c r="T601" s="62"/>
      <c r="U601" s="38"/>
      <c r="V601" s="38"/>
      <c r="W601" s="38"/>
      <c r="X601" s="38"/>
      <c r="Y601" s="38"/>
      <c r="Z601" s="38"/>
      <c r="AA601" s="38"/>
      <c r="AB601" s="38"/>
      <c r="AC601" s="38"/>
      <c r="AD601" s="38"/>
      <c r="AE601" s="38"/>
    </row>
    <row r="602" spans="1:31">
      <c r="A602" s="96"/>
      <c r="B602" s="62"/>
      <c r="C602" s="62"/>
      <c r="D602" s="62"/>
      <c r="E602" s="48"/>
      <c r="F602" s="48"/>
      <c r="G602" s="48"/>
      <c r="H602" s="48"/>
      <c r="I602" s="48"/>
      <c r="J602" s="62"/>
      <c r="K602" s="63"/>
      <c r="L602" s="48"/>
      <c r="M602" s="48"/>
      <c r="N602" s="48"/>
      <c r="O602" s="48"/>
      <c r="P602" s="62"/>
      <c r="Q602" s="48"/>
      <c r="R602" s="62"/>
      <c r="S602" s="62"/>
      <c r="T602" s="62"/>
      <c r="U602" s="38"/>
      <c r="V602" s="38"/>
      <c r="W602" s="38"/>
      <c r="X602" s="38"/>
      <c r="Y602" s="38"/>
      <c r="Z602" s="38"/>
      <c r="AA602" s="38"/>
      <c r="AB602" s="38"/>
      <c r="AC602" s="38"/>
      <c r="AD602" s="38"/>
      <c r="AE602" s="38"/>
    </row>
    <row r="603" spans="1:31">
      <c r="A603" s="96"/>
      <c r="B603" s="62"/>
      <c r="C603" s="62"/>
      <c r="D603" s="62"/>
      <c r="E603" s="48"/>
      <c r="F603" s="48"/>
      <c r="G603" s="48"/>
      <c r="H603" s="48"/>
      <c r="I603" s="48"/>
      <c r="J603" s="62"/>
      <c r="K603" s="63"/>
      <c r="L603" s="48"/>
      <c r="M603" s="48"/>
      <c r="N603" s="48"/>
      <c r="O603" s="48"/>
      <c r="P603" s="62"/>
      <c r="Q603" s="48"/>
      <c r="R603" s="62"/>
      <c r="S603" s="62"/>
      <c r="T603" s="62"/>
      <c r="U603" s="38"/>
      <c r="V603" s="38"/>
      <c r="W603" s="38"/>
      <c r="X603" s="38"/>
      <c r="Y603" s="38"/>
      <c r="Z603" s="38"/>
      <c r="AA603" s="38"/>
      <c r="AB603" s="38"/>
      <c r="AC603" s="38"/>
      <c r="AD603" s="38"/>
      <c r="AE603" s="38"/>
    </row>
    <row r="604" spans="1:31">
      <c r="A604" s="96"/>
      <c r="B604" s="62"/>
      <c r="C604" s="62"/>
      <c r="D604" s="62"/>
      <c r="E604" s="48"/>
      <c r="F604" s="48"/>
      <c r="G604" s="48"/>
      <c r="H604" s="48"/>
      <c r="I604" s="48"/>
      <c r="J604" s="62"/>
      <c r="K604" s="63"/>
      <c r="L604" s="48"/>
      <c r="M604" s="48"/>
      <c r="N604" s="48"/>
      <c r="O604" s="48"/>
      <c r="P604" s="62"/>
      <c r="Q604" s="48"/>
      <c r="R604" s="62"/>
      <c r="S604" s="62"/>
      <c r="T604" s="62"/>
      <c r="U604" s="38"/>
      <c r="V604" s="38"/>
      <c r="W604" s="38"/>
      <c r="X604" s="38"/>
      <c r="Y604" s="38"/>
      <c r="Z604" s="38"/>
      <c r="AA604" s="38"/>
      <c r="AB604" s="38"/>
      <c r="AC604" s="38"/>
      <c r="AD604" s="38"/>
      <c r="AE604" s="38"/>
    </row>
    <row r="605" spans="1:31">
      <c r="A605" s="96"/>
      <c r="B605" s="62"/>
      <c r="C605" s="62"/>
      <c r="D605" s="62"/>
      <c r="E605" s="48"/>
      <c r="F605" s="48"/>
      <c r="G605" s="48"/>
      <c r="H605" s="48"/>
      <c r="I605" s="48"/>
      <c r="J605" s="62"/>
      <c r="K605" s="63"/>
      <c r="L605" s="48"/>
      <c r="M605" s="48"/>
      <c r="N605" s="48"/>
      <c r="O605" s="48"/>
      <c r="P605" s="62"/>
      <c r="Q605" s="48"/>
      <c r="R605" s="62"/>
      <c r="S605" s="62"/>
      <c r="T605" s="62"/>
      <c r="U605" s="38"/>
      <c r="V605" s="38"/>
      <c r="W605" s="38"/>
      <c r="X605" s="38"/>
      <c r="Y605" s="38"/>
      <c r="Z605" s="38"/>
      <c r="AA605" s="38"/>
      <c r="AB605" s="38"/>
      <c r="AC605" s="38"/>
      <c r="AD605" s="38"/>
      <c r="AE605" s="38"/>
    </row>
    <row r="606" spans="1:31">
      <c r="A606" s="96"/>
      <c r="B606" s="62"/>
      <c r="C606" s="62"/>
      <c r="D606" s="62"/>
      <c r="E606" s="48"/>
      <c r="F606" s="48"/>
      <c r="G606" s="48"/>
      <c r="H606" s="48"/>
      <c r="I606" s="48"/>
      <c r="J606" s="62"/>
      <c r="K606" s="63"/>
      <c r="L606" s="48"/>
      <c r="M606" s="48"/>
      <c r="N606" s="48"/>
      <c r="O606" s="48"/>
      <c r="P606" s="62"/>
      <c r="Q606" s="48"/>
      <c r="R606" s="62"/>
      <c r="S606" s="62"/>
      <c r="T606" s="62"/>
      <c r="U606" s="38"/>
      <c r="V606" s="38"/>
      <c r="W606" s="38"/>
      <c r="X606" s="38"/>
      <c r="Y606" s="38"/>
      <c r="Z606" s="38"/>
      <c r="AA606" s="38"/>
      <c r="AB606" s="38"/>
      <c r="AC606" s="38"/>
      <c r="AD606" s="38"/>
      <c r="AE606" s="38"/>
    </row>
    <row r="607" spans="1:31">
      <c r="A607" s="96"/>
      <c r="B607" s="62"/>
      <c r="C607" s="62"/>
      <c r="D607" s="62"/>
      <c r="E607" s="48"/>
      <c r="F607" s="48"/>
      <c r="G607" s="48"/>
      <c r="H607" s="48"/>
      <c r="I607" s="48"/>
      <c r="J607" s="62"/>
      <c r="K607" s="63"/>
      <c r="L607" s="48"/>
      <c r="M607" s="48"/>
      <c r="N607" s="48"/>
      <c r="O607" s="48"/>
      <c r="P607" s="62"/>
      <c r="Q607" s="48"/>
      <c r="R607" s="62"/>
      <c r="S607" s="62"/>
      <c r="T607" s="62"/>
      <c r="U607" s="38"/>
      <c r="V607" s="38"/>
      <c r="W607" s="38"/>
      <c r="X607" s="38"/>
      <c r="Y607" s="38"/>
      <c r="Z607" s="38"/>
      <c r="AA607" s="38"/>
      <c r="AB607" s="38"/>
      <c r="AC607" s="38"/>
      <c r="AD607" s="38"/>
      <c r="AE607" s="38"/>
    </row>
    <row r="608" spans="1:31">
      <c r="A608" s="96"/>
      <c r="B608" s="62"/>
      <c r="C608" s="62"/>
      <c r="D608" s="62"/>
      <c r="E608" s="48"/>
      <c r="F608" s="48"/>
      <c r="G608" s="48"/>
      <c r="H608" s="48"/>
      <c r="I608" s="48"/>
      <c r="J608" s="62"/>
      <c r="K608" s="63"/>
      <c r="L608" s="48"/>
      <c r="M608" s="48"/>
      <c r="N608" s="48"/>
      <c r="O608" s="48"/>
      <c r="P608" s="62"/>
      <c r="Q608" s="48"/>
      <c r="R608" s="62"/>
      <c r="S608" s="62"/>
      <c r="T608" s="62"/>
      <c r="U608" s="38"/>
      <c r="V608" s="38"/>
      <c r="W608" s="38"/>
      <c r="X608" s="38"/>
      <c r="Y608" s="38"/>
      <c r="Z608" s="38"/>
      <c r="AA608" s="38"/>
      <c r="AB608" s="38"/>
      <c r="AC608" s="38"/>
      <c r="AD608" s="38"/>
      <c r="AE608" s="38"/>
    </row>
    <row r="609" spans="1:31">
      <c r="A609" s="96"/>
      <c r="B609" s="62"/>
      <c r="C609" s="62"/>
      <c r="D609" s="62"/>
      <c r="E609" s="48"/>
      <c r="F609" s="48"/>
      <c r="G609" s="48"/>
      <c r="H609" s="48"/>
      <c r="I609" s="48"/>
      <c r="J609" s="62"/>
      <c r="K609" s="63"/>
      <c r="L609" s="48"/>
      <c r="M609" s="48"/>
      <c r="N609" s="48"/>
      <c r="O609" s="48"/>
      <c r="P609" s="62"/>
      <c r="Q609" s="48"/>
      <c r="R609" s="62"/>
      <c r="S609" s="62"/>
      <c r="T609" s="62"/>
      <c r="U609" s="38"/>
      <c r="V609" s="38"/>
      <c r="W609" s="38"/>
      <c r="X609" s="38"/>
      <c r="Y609" s="38"/>
      <c r="Z609" s="38"/>
      <c r="AA609" s="38"/>
      <c r="AB609" s="38"/>
      <c r="AC609" s="38"/>
      <c r="AD609" s="38"/>
      <c r="AE609" s="38"/>
    </row>
    <row r="610" spans="1:31">
      <c r="A610" s="96"/>
      <c r="B610" s="62"/>
      <c r="C610" s="62"/>
      <c r="D610" s="62"/>
      <c r="E610" s="48"/>
      <c r="F610" s="48"/>
      <c r="G610" s="48"/>
      <c r="H610" s="48"/>
      <c r="I610" s="48"/>
      <c r="J610" s="62"/>
      <c r="K610" s="63"/>
      <c r="L610" s="48"/>
      <c r="M610" s="48"/>
      <c r="N610" s="48"/>
      <c r="O610" s="48"/>
      <c r="P610" s="62"/>
      <c r="Q610" s="48"/>
      <c r="R610" s="62"/>
      <c r="S610" s="62"/>
      <c r="T610" s="62"/>
      <c r="U610" s="38"/>
      <c r="V610" s="38"/>
      <c r="W610" s="38"/>
      <c r="X610" s="38"/>
      <c r="Y610" s="38"/>
      <c r="Z610" s="38"/>
      <c r="AA610" s="38"/>
      <c r="AB610" s="38"/>
      <c r="AC610" s="38"/>
      <c r="AD610" s="38"/>
      <c r="AE610" s="38"/>
    </row>
    <row r="611" spans="1:31">
      <c r="A611" s="96"/>
      <c r="B611" s="62"/>
      <c r="C611" s="62"/>
      <c r="D611" s="62"/>
      <c r="E611" s="48"/>
      <c r="F611" s="48"/>
      <c r="G611" s="48"/>
      <c r="H611" s="48"/>
      <c r="I611" s="48"/>
      <c r="J611" s="62"/>
      <c r="K611" s="63"/>
      <c r="L611" s="48"/>
      <c r="M611" s="48"/>
      <c r="N611" s="48"/>
      <c r="O611" s="48"/>
      <c r="P611" s="62"/>
      <c r="Q611" s="48"/>
      <c r="R611" s="62"/>
      <c r="S611" s="62"/>
      <c r="T611" s="62"/>
      <c r="U611" s="38"/>
      <c r="V611" s="38"/>
      <c r="W611" s="38"/>
      <c r="X611" s="38"/>
      <c r="Y611" s="38"/>
      <c r="Z611" s="38"/>
      <c r="AA611" s="38"/>
      <c r="AB611" s="38"/>
      <c r="AC611" s="38"/>
      <c r="AD611" s="38"/>
      <c r="AE611" s="38"/>
    </row>
    <row r="612" spans="1:31">
      <c r="A612" s="96"/>
      <c r="B612" s="62"/>
      <c r="C612" s="62"/>
      <c r="D612" s="62"/>
      <c r="E612" s="48"/>
      <c r="F612" s="48"/>
      <c r="G612" s="48"/>
      <c r="H612" s="48"/>
      <c r="I612" s="48"/>
      <c r="J612" s="62"/>
      <c r="K612" s="63"/>
      <c r="L612" s="48"/>
      <c r="M612" s="48"/>
      <c r="N612" s="48"/>
      <c r="O612" s="48"/>
      <c r="P612" s="62"/>
      <c r="Q612" s="48"/>
      <c r="R612" s="62"/>
      <c r="S612" s="62"/>
      <c r="T612" s="62"/>
      <c r="U612" s="38"/>
      <c r="V612" s="38"/>
      <c r="W612" s="38"/>
      <c r="X612" s="38"/>
      <c r="Y612" s="38"/>
      <c r="Z612" s="38"/>
      <c r="AA612" s="38"/>
      <c r="AB612" s="38"/>
      <c r="AC612" s="38"/>
      <c r="AD612" s="38"/>
      <c r="AE612" s="38"/>
    </row>
    <row r="613" spans="1:31">
      <c r="A613" s="96"/>
      <c r="B613" s="62"/>
      <c r="C613" s="62"/>
      <c r="D613" s="62"/>
      <c r="E613" s="48"/>
      <c r="F613" s="48"/>
      <c r="G613" s="48"/>
      <c r="H613" s="48"/>
      <c r="I613" s="48"/>
      <c r="J613" s="62"/>
      <c r="K613" s="63"/>
      <c r="L613" s="48"/>
      <c r="M613" s="48"/>
      <c r="N613" s="48"/>
      <c r="O613" s="48"/>
      <c r="P613" s="62"/>
      <c r="Q613" s="48"/>
      <c r="R613" s="62"/>
      <c r="S613" s="62"/>
      <c r="T613" s="62"/>
      <c r="U613" s="38"/>
      <c r="V613" s="38"/>
      <c r="W613" s="38"/>
      <c r="X613" s="38"/>
      <c r="Y613" s="38"/>
      <c r="Z613" s="38"/>
      <c r="AA613" s="38"/>
      <c r="AB613" s="38"/>
      <c r="AC613" s="38"/>
      <c r="AD613" s="38"/>
      <c r="AE613" s="38"/>
    </row>
    <row r="614" spans="1:31">
      <c r="A614" s="96"/>
      <c r="B614" s="62"/>
      <c r="C614" s="62"/>
      <c r="D614" s="62"/>
      <c r="E614" s="48"/>
      <c r="F614" s="48"/>
      <c r="G614" s="48"/>
      <c r="H614" s="48"/>
      <c r="I614" s="48"/>
      <c r="J614" s="62"/>
      <c r="K614" s="63"/>
      <c r="L614" s="48"/>
      <c r="M614" s="48"/>
      <c r="N614" s="48"/>
      <c r="O614" s="48"/>
      <c r="P614" s="62"/>
      <c r="Q614" s="48"/>
      <c r="R614" s="62"/>
      <c r="S614" s="62"/>
      <c r="T614" s="62"/>
      <c r="U614" s="38"/>
      <c r="V614" s="38"/>
      <c r="W614" s="38"/>
      <c r="X614" s="38"/>
      <c r="Y614" s="38"/>
      <c r="Z614" s="38"/>
      <c r="AA614" s="38"/>
      <c r="AB614" s="38"/>
      <c r="AC614" s="38"/>
      <c r="AD614" s="38"/>
      <c r="AE614" s="38"/>
    </row>
    <row r="615" spans="1:31">
      <c r="A615" s="96"/>
      <c r="B615" s="62"/>
      <c r="C615" s="62"/>
      <c r="D615" s="62"/>
      <c r="E615" s="48"/>
      <c r="F615" s="48"/>
      <c r="G615" s="48"/>
      <c r="H615" s="48"/>
      <c r="I615" s="48"/>
      <c r="J615" s="62"/>
      <c r="K615" s="63"/>
      <c r="L615" s="48"/>
      <c r="M615" s="48"/>
      <c r="N615" s="48"/>
      <c r="O615" s="48"/>
      <c r="P615" s="62"/>
      <c r="Q615" s="48"/>
      <c r="R615" s="62"/>
      <c r="S615" s="62"/>
      <c r="T615" s="62"/>
      <c r="U615" s="38"/>
      <c r="V615" s="38"/>
      <c r="W615" s="38"/>
      <c r="X615" s="38"/>
      <c r="Y615" s="38"/>
      <c r="Z615" s="38"/>
      <c r="AA615" s="38"/>
      <c r="AB615" s="38"/>
      <c r="AC615" s="38"/>
      <c r="AD615" s="38"/>
      <c r="AE615" s="38"/>
    </row>
    <row r="616" spans="1:31">
      <c r="A616" s="96"/>
      <c r="B616" s="62"/>
      <c r="C616" s="62"/>
      <c r="D616" s="62"/>
      <c r="E616" s="48"/>
      <c r="F616" s="48"/>
      <c r="G616" s="48"/>
      <c r="H616" s="48"/>
      <c r="I616" s="48"/>
      <c r="J616" s="62"/>
      <c r="K616" s="63"/>
      <c r="L616" s="48"/>
      <c r="M616" s="48"/>
      <c r="N616" s="48"/>
      <c r="O616" s="48"/>
      <c r="P616" s="62"/>
      <c r="Q616" s="48"/>
      <c r="R616" s="62"/>
      <c r="S616" s="62"/>
      <c r="T616" s="62"/>
      <c r="U616" s="38"/>
      <c r="V616" s="38"/>
      <c r="W616" s="38"/>
      <c r="X616" s="38"/>
      <c r="Y616" s="38"/>
      <c r="Z616" s="38"/>
      <c r="AA616" s="38"/>
      <c r="AB616" s="38"/>
      <c r="AC616" s="38"/>
      <c r="AD616" s="38"/>
      <c r="AE616" s="38"/>
    </row>
    <row r="617" spans="1:31">
      <c r="A617" s="96"/>
      <c r="B617" s="62"/>
      <c r="C617" s="62"/>
      <c r="D617" s="62"/>
      <c r="E617" s="48"/>
      <c r="F617" s="48"/>
      <c r="G617" s="48"/>
      <c r="H617" s="48"/>
      <c r="I617" s="48"/>
      <c r="J617" s="62"/>
      <c r="K617" s="63"/>
      <c r="L617" s="48"/>
      <c r="M617" s="48"/>
      <c r="N617" s="48"/>
      <c r="O617" s="48"/>
      <c r="P617" s="62"/>
      <c r="Q617" s="48"/>
      <c r="R617" s="62"/>
      <c r="S617" s="62"/>
      <c r="T617" s="62"/>
      <c r="U617" s="38"/>
      <c r="V617" s="38"/>
      <c r="W617" s="38"/>
      <c r="X617" s="38"/>
      <c r="Y617" s="38"/>
      <c r="Z617" s="38"/>
      <c r="AA617" s="38"/>
      <c r="AB617" s="38"/>
      <c r="AC617" s="38"/>
      <c r="AD617" s="38"/>
      <c r="AE617" s="38"/>
    </row>
    <row r="618" spans="1:31">
      <c r="A618" s="96"/>
      <c r="B618" s="62"/>
      <c r="C618" s="62"/>
      <c r="D618" s="62"/>
      <c r="E618" s="48"/>
      <c r="F618" s="48"/>
      <c r="G618" s="48"/>
      <c r="H618" s="48"/>
      <c r="I618" s="48"/>
      <c r="J618" s="62"/>
      <c r="K618" s="63"/>
      <c r="L618" s="48"/>
      <c r="M618" s="48"/>
      <c r="N618" s="48"/>
      <c r="O618" s="48"/>
      <c r="P618" s="62"/>
      <c r="Q618" s="48"/>
      <c r="R618" s="62"/>
      <c r="S618" s="62"/>
      <c r="T618" s="62"/>
      <c r="U618" s="38"/>
      <c r="V618" s="38"/>
      <c r="W618" s="38"/>
      <c r="X618" s="38"/>
      <c r="Y618" s="38"/>
      <c r="Z618" s="38"/>
      <c r="AA618" s="38"/>
      <c r="AB618" s="38"/>
      <c r="AC618" s="38"/>
      <c r="AD618" s="38"/>
      <c r="AE618" s="38"/>
    </row>
    <row r="619" spans="1:31">
      <c r="A619" s="96"/>
      <c r="B619" s="62"/>
      <c r="C619" s="62"/>
      <c r="D619" s="62"/>
      <c r="E619" s="48"/>
      <c r="F619" s="48"/>
      <c r="G619" s="48"/>
      <c r="H619" s="48"/>
      <c r="I619" s="48"/>
      <c r="J619" s="62"/>
      <c r="K619" s="63"/>
      <c r="L619" s="48"/>
      <c r="M619" s="48"/>
      <c r="N619" s="48"/>
      <c r="O619" s="48"/>
      <c r="P619" s="62"/>
      <c r="Q619" s="48"/>
      <c r="R619" s="62"/>
      <c r="S619" s="62"/>
      <c r="T619" s="62"/>
      <c r="U619" s="38"/>
      <c r="V619" s="38"/>
      <c r="W619" s="38"/>
      <c r="X619" s="38"/>
      <c r="Y619" s="38"/>
      <c r="Z619" s="38"/>
      <c r="AA619" s="38"/>
      <c r="AB619" s="38"/>
      <c r="AC619" s="38"/>
      <c r="AD619" s="38"/>
      <c r="AE619" s="38"/>
    </row>
    <row r="620" spans="1:31">
      <c r="A620" s="96"/>
      <c r="B620" s="62"/>
      <c r="C620" s="62"/>
      <c r="D620" s="62"/>
      <c r="E620" s="48"/>
      <c r="F620" s="48"/>
      <c r="G620" s="48"/>
      <c r="H620" s="48"/>
      <c r="I620" s="48"/>
      <c r="J620" s="62"/>
      <c r="K620" s="63"/>
      <c r="L620" s="48"/>
      <c r="M620" s="48"/>
      <c r="N620" s="48"/>
      <c r="O620" s="48"/>
      <c r="P620" s="62"/>
      <c r="Q620" s="48"/>
      <c r="R620" s="62"/>
      <c r="S620" s="62"/>
      <c r="T620" s="62"/>
      <c r="U620" s="38"/>
      <c r="V620" s="38"/>
      <c r="W620" s="38"/>
      <c r="X620" s="38"/>
      <c r="Y620" s="38"/>
      <c r="Z620" s="38"/>
      <c r="AA620" s="38"/>
      <c r="AB620" s="38"/>
      <c r="AC620" s="38"/>
      <c r="AD620" s="38"/>
      <c r="AE620" s="38"/>
    </row>
    <row r="621" spans="1:31">
      <c r="A621" s="96"/>
      <c r="B621" s="62"/>
      <c r="C621" s="62"/>
      <c r="D621" s="62"/>
      <c r="E621" s="48"/>
      <c r="F621" s="48"/>
      <c r="G621" s="48"/>
      <c r="H621" s="48"/>
      <c r="I621" s="48"/>
      <c r="J621" s="62"/>
      <c r="K621" s="63"/>
      <c r="L621" s="48"/>
      <c r="M621" s="48"/>
      <c r="N621" s="48"/>
      <c r="O621" s="48"/>
      <c r="P621" s="62"/>
      <c r="Q621" s="48"/>
      <c r="R621" s="62"/>
      <c r="S621" s="62"/>
      <c r="T621" s="62"/>
      <c r="U621" s="38"/>
      <c r="V621" s="38"/>
      <c r="W621" s="38"/>
      <c r="X621" s="38"/>
      <c r="Y621" s="38"/>
      <c r="Z621" s="38"/>
      <c r="AA621" s="38"/>
      <c r="AB621" s="38"/>
      <c r="AC621" s="38"/>
      <c r="AD621" s="38"/>
      <c r="AE621" s="38"/>
    </row>
    <row r="622" spans="1:31">
      <c r="A622" s="96"/>
      <c r="B622" s="62"/>
      <c r="C622" s="62"/>
      <c r="D622" s="62"/>
      <c r="E622" s="48"/>
      <c r="F622" s="48"/>
      <c r="G622" s="48"/>
      <c r="H622" s="48"/>
      <c r="I622" s="48"/>
      <c r="J622" s="62"/>
      <c r="K622" s="63"/>
      <c r="L622" s="48"/>
      <c r="M622" s="48"/>
      <c r="N622" s="48"/>
      <c r="O622" s="48"/>
      <c r="P622" s="62"/>
      <c r="Q622" s="48"/>
      <c r="R622" s="62"/>
      <c r="S622" s="62"/>
      <c r="T622" s="62"/>
      <c r="U622" s="38"/>
      <c r="V622" s="38"/>
      <c r="W622" s="38"/>
      <c r="X622" s="38"/>
      <c r="Y622" s="38"/>
      <c r="Z622" s="38"/>
      <c r="AA622" s="38"/>
      <c r="AB622" s="38"/>
      <c r="AC622" s="38"/>
      <c r="AD622" s="38"/>
      <c r="AE622" s="38"/>
    </row>
    <row r="623" spans="1:31">
      <c r="A623" s="96"/>
      <c r="B623" s="62"/>
      <c r="C623" s="62"/>
      <c r="D623" s="62"/>
      <c r="E623" s="48"/>
      <c r="F623" s="48"/>
      <c r="G623" s="48"/>
      <c r="H623" s="48"/>
      <c r="I623" s="48"/>
      <c r="J623" s="62"/>
      <c r="K623" s="63"/>
      <c r="L623" s="48"/>
      <c r="M623" s="48"/>
      <c r="N623" s="48"/>
      <c r="O623" s="48"/>
      <c r="P623" s="62"/>
      <c r="Q623" s="48"/>
      <c r="R623" s="62"/>
      <c r="S623" s="62"/>
      <c r="T623" s="62"/>
      <c r="U623" s="38"/>
      <c r="V623" s="38"/>
      <c r="W623" s="38"/>
      <c r="X623" s="38"/>
      <c r="Y623" s="38"/>
      <c r="Z623" s="38"/>
      <c r="AA623" s="38"/>
      <c r="AB623" s="38"/>
      <c r="AC623" s="38"/>
      <c r="AD623" s="38"/>
      <c r="AE623" s="38"/>
    </row>
    <row r="624" spans="1:31">
      <c r="A624" s="96"/>
      <c r="B624" s="62"/>
      <c r="C624" s="62"/>
      <c r="D624" s="62"/>
      <c r="E624" s="48"/>
      <c r="F624" s="48"/>
      <c r="G624" s="48"/>
      <c r="H624" s="48"/>
      <c r="I624" s="48"/>
      <c r="J624" s="62"/>
      <c r="K624" s="63"/>
      <c r="L624" s="48"/>
      <c r="M624" s="48"/>
      <c r="N624" s="48"/>
      <c r="O624" s="48"/>
      <c r="P624" s="62"/>
      <c r="Q624" s="48"/>
      <c r="R624" s="62"/>
      <c r="S624" s="62"/>
      <c r="T624" s="62"/>
      <c r="U624" s="38"/>
      <c r="V624" s="38"/>
      <c r="W624" s="38"/>
      <c r="X624" s="38"/>
      <c r="Y624" s="38"/>
      <c r="Z624" s="38"/>
      <c r="AA624" s="38"/>
      <c r="AB624" s="38"/>
      <c r="AC624" s="38"/>
      <c r="AD624" s="38"/>
      <c r="AE624" s="38"/>
    </row>
    <row r="625" spans="1:31">
      <c r="A625" s="96"/>
      <c r="B625" s="62"/>
      <c r="C625" s="62"/>
      <c r="D625" s="62"/>
      <c r="E625" s="48"/>
      <c r="F625" s="48"/>
      <c r="G625" s="48"/>
      <c r="H625" s="48"/>
      <c r="I625" s="48"/>
      <c r="J625" s="62"/>
      <c r="K625" s="63"/>
      <c r="L625" s="48"/>
      <c r="M625" s="48"/>
      <c r="N625" s="48"/>
      <c r="O625" s="48"/>
      <c r="P625" s="62"/>
      <c r="Q625" s="48"/>
      <c r="R625" s="62"/>
      <c r="S625" s="62"/>
      <c r="T625" s="62"/>
      <c r="U625" s="38"/>
      <c r="V625" s="38"/>
      <c r="W625" s="38"/>
      <c r="X625" s="38"/>
      <c r="Y625" s="38"/>
      <c r="Z625" s="38"/>
      <c r="AA625" s="38"/>
      <c r="AB625" s="38"/>
      <c r="AC625" s="38"/>
      <c r="AD625" s="38"/>
      <c r="AE625" s="38"/>
    </row>
    <row r="626" spans="1:31">
      <c r="A626" s="96"/>
      <c r="B626" s="62"/>
      <c r="C626" s="62"/>
      <c r="D626" s="62"/>
      <c r="E626" s="48"/>
      <c r="F626" s="48"/>
      <c r="G626" s="48"/>
      <c r="H626" s="48"/>
      <c r="I626" s="48"/>
      <c r="J626" s="62"/>
      <c r="K626" s="63"/>
      <c r="L626" s="48"/>
      <c r="M626" s="48"/>
      <c r="N626" s="48"/>
      <c r="O626" s="48"/>
      <c r="P626" s="62"/>
      <c r="Q626" s="48"/>
      <c r="R626" s="62"/>
      <c r="S626" s="62"/>
      <c r="T626" s="62"/>
      <c r="U626" s="38"/>
      <c r="V626" s="38"/>
      <c r="W626" s="38"/>
      <c r="X626" s="38"/>
      <c r="Y626" s="38"/>
      <c r="Z626" s="38"/>
      <c r="AA626" s="38"/>
      <c r="AB626" s="38"/>
      <c r="AC626" s="38"/>
      <c r="AD626" s="38"/>
      <c r="AE626" s="38"/>
    </row>
    <row r="627" spans="1:31">
      <c r="A627" s="96"/>
      <c r="B627" s="62"/>
      <c r="C627" s="62"/>
      <c r="D627" s="62"/>
      <c r="E627" s="48"/>
      <c r="F627" s="48"/>
      <c r="G627" s="48"/>
      <c r="H627" s="48"/>
      <c r="I627" s="48"/>
      <c r="J627" s="62"/>
      <c r="K627" s="63"/>
      <c r="L627" s="48"/>
      <c r="M627" s="48"/>
      <c r="N627" s="48"/>
      <c r="O627" s="48"/>
      <c r="P627" s="62"/>
      <c r="Q627" s="48"/>
      <c r="R627" s="62"/>
      <c r="S627" s="62"/>
      <c r="T627" s="62"/>
      <c r="U627" s="38"/>
      <c r="V627" s="38"/>
      <c r="W627" s="38"/>
      <c r="X627" s="38"/>
      <c r="Y627" s="38"/>
      <c r="Z627" s="38"/>
      <c r="AA627" s="38"/>
      <c r="AB627" s="38"/>
      <c r="AC627" s="38"/>
      <c r="AD627" s="38"/>
      <c r="AE627" s="38"/>
    </row>
    <row r="628" spans="1:31">
      <c r="A628" s="96"/>
      <c r="B628" s="62"/>
      <c r="C628" s="62"/>
      <c r="D628" s="62"/>
      <c r="E628" s="48"/>
      <c r="F628" s="48"/>
      <c r="G628" s="48"/>
      <c r="H628" s="48"/>
      <c r="I628" s="48"/>
      <c r="J628" s="62"/>
      <c r="K628" s="63"/>
      <c r="L628" s="48"/>
      <c r="M628" s="48"/>
      <c r="N628" s="48"/>
      <c r="O628" s="48"/>
      <c r="P628" s="62"/>
      <c r="Q628" s="48"/>
      <c r="R628" s="62"/>
      <c r="S628" s="62"/>
      <c r="T628" s="62"/>
      <c r="U628" s="38"/>
      <c r="V628" s="38"/>
      <c r="W628" s="38"/>
      <c r="X628" s="38"/>
      <c r="Y628" s="38"/>
      <c r="Z628" s="38"/>
      <c r="AA628" s="38"/>
      <c r="AB628" s="38"/>
      <c r="AC628" s="38"/>
      <c r="AD628" s="38"/>
      <c r="AE628" s="38"/>
    </row>
    <row r="629" spans="1:31">
      <c r="A629" s="96"/>
      <c r="B629" s="62"/>
      <c r="C629" s="62"/>
      <c r="D629" s="62"/>
      <c r="E629" s="48"/>
      <c r="F629" s="48"/>
      <c r="G629" s="48"/>
      <c r="H629" s="48"/>
      <c r="I629" s="48"/>
      <c r="J629" s="62"/>
      <c r="K629" s="63"/>
      <c r="L629" s="48"/>
      <c r="M629" s="48"/>
      <c r="N629" s="48"/>
      <c r="O629" s="48"/>
      <c r="P629" s="62"/>
      <c r="Q629" s="48"/>
      <c r="R629" s="62"/>
      <c r="S629" s="62"/>
      <c r="T629" s="62"/>
      <c r="U629" s="38"/>
      <c r="V629" s="38"/>
      <c r="W629" s="38"/>
      <c r="X629" s="38"/>
      <c r="Y629" s="38"/>
      <c r="Z629" s="38"/>
      <c r="AA629" s="38"/>
      <c r="AB629" s="38"/>
      <c r="AC629" s="38"/>
      <c r="AD629" s="38"/>
      <c r="AE629" s="38"/>
    </row>
    <row r="630" spans="1:31">
      <c r="A630" s="96"/>
      <c r="B630" s="62"/>
      <c r="C630" s="62"/>
      <c r="D630" s="62"/>
      <c r="E630" s="48"/>
      <c r="F630" s="48"/>
      <c r="G630" s="48"/>
      <c r="H630" s="48"/>
      <c r="I630" s="48"/>
      <c r="J630" s="62"/>
      <c r="K630" s="63"/>
      <c r="L630" s="48"/>
      <c r="M630" s="48"/>
      <c r="N630" s="48"/>
      <c r="O630" s="48"/>
      <c r="P630" s="62"/>
      <c r="Q630" s="48"/>
      <c r="R630" s="62"/>
      <c r="S630" s="62"/>
      <c r="T630" s="62"/>
      <c r="U630" s="38"/>
      <c r="V630" s="38"/>
      <c r="W630" s="38"/>
      <c r="X630" s="38"/>
      <c r="Y630" s="38"/>
      <c r="Z630" s="38"/>
      <c r="AA630" s="38"/>
      <c r="AB630" s="38"/>
      <c r="AC630" s="38"/>
      <c r="AD630" s="38"/>
      <c r="AE630" s="38"/>
    </row>
    <row r="631" spans="1:31">
      <c r="A631" s="96"/>
      <c r="B631" s="62"/>
      <c r="C631" s="62"/>
      <c r="D631" s="62"/>
      <c r="E631" s="48"/>
      <c r="F631" s="48"/>
      <c r="G631" s="48"/>
      <c r="H631" s="48"/>
      <c r="I631" s="48"/>
      <c r="J631" s="62"/>
      <c r="K631" s="63"/>
      <c r="L631" s="48"/>
      <c r="M631" s="48"/>
      <c r="N631" s="48"/>
      <c r="O631" s="48"/>
      <c r="P631" s="62"/>
      <c r="Q631" s="48"/>
      <c r="R631" s="62"/>
      <c r="S631" s="62"/>
      <c r="T631" s="62"/>
      <c r="U631" s="38"/>
      <c r="V631" s="38"/>
      <c r="W631" s="38"/>
      <c r="X631" s="38"/>
      <c r="Y631" s="38"/>
      <c r="Z631" s="38"/>
      <c r="AA631" s="38"/>
      <c r="AB631" s="38"/>
      <c r="AC631" s="38"/>
      <c r="AD631" s="38"/>
      <c r="AE631" s="38"/>
    </row>
    <row r="632" spans="1:31">
      <c r="A632" s="96"/>
      <c r="B632" s="62"/>
      <c r="C632" s="62"/>
      <c r="D632" s="62"/>
      <c r="E632" s="48"/>
      <c r="F632" s="48"/>
      <c r="G632" s="48"/>
      <c r="H632" s="48"/>
      <c r="I632" s="48"/>
      <c r="J632" s="62"/>
      <c r="K632" s="63"/>
      <c r="L632" s="48"/>
      <c r="M632" s="48"/>
      <c r="N632" s="48"/>
      <c r="O632" s="48"/>
      <c r="P632" s="62"/>
      <c r="Q632" s="48"/>
      <c r="R632" s="62"/>
      <c r="S632" s="62"/>
      <c r="T632" s="62"/>
      <c r="U632" s="38"/>
      <c r="V632" s="38"/>
      <c r="W632" s="38"/>
      <c r="X632" s="38"/>
      <c r="Y632" s="38"/>
      <c r="Z632" s="38"/>
      <c r="AA632" s="38"/>
      <c r="AB632" s="38"/>
      <c r="AC632" s="38"/>
      <c r="AD632" s="38"/>
      <c r="AE632" s="38"/>
    </row>
    <row r="633" spans="1:31">
      <c r="A633" s="96"/>
      <c r="B633" s="62"/>
      <c r="C633" s="62"/>
      <c r="D633" s="62"/>
      <c r="E633" s="48"/>
      <c r="F633" s="48"/>
      <c r="G633" s="48"/>
      <c r="H633" s="48"/>
      <c r="I633" s="48"/>
      <c r="J633" s="62"/>
      <c r="K633" s="63"/>
      <c r="L633" s="48"/>
      <c r="M633" s="48"/>
      <c r="N633" s="48"/>
      <c r="O633" s="48"/>
      <c r="P633" s="62"/>
      <c r="Q633" s="48"/>
      <c r="R633" s="62"/>
      <c r="S633" s="62"/>
      <c r="T633" s="62"/>
      <c r="U633" s="38"/>
      <c r="V633" s="38"/>
      <c r="W633" s="38"/>
      <c r="X633" s="38"/>
      <c r="Y633" s="38"/>
      <c r="Z633" s="38"/>
      <c r="AA633" s="38"/>
      <c r="AB633" s="38"/>
      <c r="AC633" s="38"/>
      <c r="AD633" s="38"/>
      <c r="AE633" s="38"/>
    </row>
    <row r="634" spans="1:31">
      <c r="A634" s="96"/>
      <c r="B634" s="62"/>
      <c r="C634" s="62"/>
      <c r="D634" s="62"/>
      <c r="E634" s="48"/>
      <c r="F634" s="48"/>
      <c r="G634" s="48"/>
      <c r="H634" s="48"/>
      <c r="I634" s="48"/>
      <c r="J634" s="62"/>
      <c r="K634" s="63"/>
      <c r="L634" s="48"/>
      <c r="M634" s="48"/>
      <c r="N634" s="48"/>
      <c r="O634" s="48"/>
      <c r="P634" s="62"/>
      <c r="Q634" s="48"/>
      <c r="R634" s="62"/>
      <c r="S634" s="62"/>
      <c r="T634" s="62"/>
      <c r="U634" s="38"/>
      <c r="V634" s="38"/>
      <c r="W634" s="38"/>
      <c r="X634" s="38"/>
      <c r="Y634" s="38"/>
      <c r="Z634" s="38"/>
      <c r="AA634" s="38"/>
      <c r="AB634" s="38"/>
      <c r="AC634" s="38"/>
      <c r="AD634" s="38"/>
      <c r="AE634" s="38"/>
    </row>
    <row r="635" spans="1:31">
      <c r="A635" s="96"/>
      <c r="B635" s="62"/>
      <c r="C635" s="62"/>
      <c r="D635" s="62"/>
      <c r="E635" s="48"/>
      <c r="F635" s="48"/>
      <c r="G635" s="48"/>
      <c r="H635" s="48"/>
      <c r="I635" s="48"/>
      <c r="J635" s="62"/>
      <c r="K635" s="63"/>
      <c r="L635" s="48"/>
      <c r="M635" s="48"/>
      <c r="N635" s="48"/>
      <c r="O635" s="48"/>
      <c r="P635" s="62"/>
      <c r="Q635" s="48"/>
      <c r="R635" s="62"/>
      <c r="S635" s="62"/>
      <c r="T635" s="62"/>
      <c r="U635" s="38"/>
      <c r="V635" s="38"/>
      <c r="W635" s="38"/>
      <c r="X635" s="38"/>
      <c r="Y635" s="38"/>
      <c r="Z635" s="38"/>
      <c r="AA635" s="38"/>
      <c r="AB635" s="38"/>
      <c r="AC635" s="38"/>
      <c r="AD635" s="38"/>
      <c r="AE635" s="38"/>
    </row>
    <row r="636" spans="1:31">
      <c r="A636" s="96"/>
      <c r="B636" s="62"/>
      <c r="C636" s="62"/>
      <c r="D636" s="62"/>
      <c r="E636" s="48"/>
      <c r="F636" s="48"/>
      <c r="G636" s="48"/>
      <c r="H636" s="48"/>
      <c r="I636" s="48"/>
      <c r="J636" s="62"/>
      <c r="K636" s="63"/>
      <c r="L636" s="48"/>
      <c r="M636" s="48"/>
      <c r="N636" s="48"/>
      <c r="O636" s="48"/>
      <c r="P636" s="62"/>
      <c r="Q636" s="48"/>
      <c r="R636" s="62"/>
      <c r="S636" s="62"/>
      <c r="T636" s="62"/>
      <c r="U636" s="38"/>
      <c r="V636" s="38"/>
      <c r="W636" s="38"/>
      <c r="X636" s="38"/>
      <c r="Y636" s="38"/>
      <c r="Z636" s="38"/>
      <c r="AA636" s="38"/>
      <c r="AB636" s="38"/>
      <c r="AC636" s="38"/>
      <c r="AD636" s="38"/>
      <c r="AE636" s="38"/>
    </row>
    <row r="637" spans="1:31">
      <c r="A637" s="96"/>
      <c r="B637" s="62"/>
      <c r="C637" s="62"/>
      <c r="D637" s="62"/>
      <c r="E637" s="48"/>
      <c r="F637" s="48"/>
      <c r="G637" s="48"/>
      <c r="H637" s="48"/>
      <c r="I637" s="48"/>
      <c r="J637" s="62"/>
      <c r="K637" s="63"/>
      <c r="L637" s="48"/>
      <c r="M637" s="48"/>
      <c r="N637" s="48"/>
      <c r="O637" s="48"/>
      <c r="P637" s="62"/>
      <c r="Q637" s="48"/>
      <c r="R637" s="62"/>
      <c r="S637" s="62"/>
      <c r="T637" s="62"/>
      <c r="U637" s="38"/>
      <c r="V637" s="38"/>
      <c r="W637" s="38"/>
      <c r="X637" s="38"/>
      <c r="Y637" s="38"/>
      <c r="Z637" s="38"/>
      <c r="AA637" s="38"/>
      <c r="AB637" s="38"/>
      <c r="AC637" s="38"/>
      <c r="AD637" s="38"/>
      <c r="AE637" s="38"/>
    </row>
    <row r="638" spans="1:31">
      <c r="A638" s="96"/>
      <c r="B638" s="62"/>
      <c r="C638" s="62"/>
      <c r="D638" s="62"/>
      <c r="E638" s="48"/>
      <c r="F638" s="48"/>
      <c r="G638" s="48"/>
      <c r="H638" s="48"/>
      <c r="I638" s="48"/>
      <c r="J638" s="62"/>
      <c r="K638" s="63"/>
      <c r="L638" s="48"/>
      <c r="M638" s="48"/>
      <c r="N638" s="48"/>
      <c r="O638" s="48"/>
      <c r="P638" s="62"/>
      <c r="Q638" s="48"/>
      <c r="R638" s="62"/>
      <c r="S638" s="62"/>
      <c r="T638" s="62"/>
      <c r="U638" s="38"/>
      <c r="V638" s="38"/>
      <c r="W638" s="38"/>
      <c r="X638" s="38"/>
      <c r="Y638" s="38"/>
      <c r="Z638" s="38"/>
      <c r="AA638" s="38"/>
      <c r="AB638" s="38"/>
      <c r="AC638" s="38"/>
      <c r="AD638" s="38"/>
      <c r="AE638" s="38"/>
    </row>
    <row r="639" spans="1:31">
      <c r="A639" s="96"/>
      <c r="B639" s="62"/>
      <c r="C639" s="62"/>
      <c r="D639" s="62"/>
      <c r="E639" s="48"/>
      <c r="F639" s="48"/>
      <c r="G639" s="48"/>
      <c r="H639" s="48"/>
      <c r="I639" s="48"/>
      <c r="J639" s="62"/>
      <c r="K639" s="63"/>
      <c r="L639" s="48"/>
      <c r="M639" s="48"/>
      <c r="N639" s="48"/>
      <c r="O639" s="48"/>
      <c r="P639" s="62"/>
      <c r="Q639" s="48"/>
      <c r="R639" s="62"/>
      <c r="S639" s="62"/>
      <c r="T639" s="62"/>
      <c r="U639" s="38"/>
      <c r="V639" s="38"/>
      <c r="W639" s="38"/>
      <c r="X639" s="38"/>
      <c r="Y639" s="38"/>
      <c r="Z639" s="38"/>
      <c r="AA639" s="38"/>
      <c r="AB639" s="38"/>
      <c r="AC639" s="38"/>
      <c r="AD639" s="38"/>
      <c r="AE639" s="38"/>
    </row>
    <row r="640" spans="1:31">
      <c r="A640" s="96"/>
      <c r="B640" s="62"/>
      <c r="C640" s="62"/>
      <c r="D640" s="62"/>
      <c r="E640" s="48"/>
      <c r="F640" s="48"/>
      <c r="G640" s="48"/>
      <c r="H640" s="48"/>
      <c r="I640" s="48"/>
      <c r="J640" s="62"/>
      <c r="K640" s="63"/>
      <c r="L640" s="48"/>
      <c r="M640" s="48"/>
      <c r="N640" s="48"/>
      <c r="O640" s="48"/>
      <c r="P640" s="62"/>
      <c r="Q640" s="48"/>
      <c r="R640" s="62"/>
      <c r="S640" s="62"/>
      <c r="T640" s="62"/>
      <c r="U640" s="38"/>
      <c r="V640" s="38"/>
      <c r="W640" s="38"/>
      <c r="X640" s="38"/>
      <c r="Y640" s="38"/>
      <c r="Z640" s="38"/>
      <c r="AA640" s="38"/>
      <c r="AB640" s="38"/>
      <c r="AC640" s="38"/>
      <c r="AD640" s="38"/>
      <c r="AE640" s="38"/>
    </row>
    <row r="641" spans="1:31">
      <c r="A641" s="96"/>
      <c r="B641" s="62"/>
      <c r="C641" s="62"/>
      <c r="D641" s="62"/>
      <c r="E641" s="48"/>
      <c r="F641" s="48"/>
      <c r="G641" s="48"/>
      <c r="H641" s="48"/>
      <c r="I641" s="48"/>
      <c r="J641" s="62"/>
      <c r="K641" s="63"/>
      <c r="L641" s="48"/>
      <c r="M641" s="48"/>
      <c r="N641" s="48"/>
      <c r="O641" s="48"/>
      <c r="P641" s="62"/>
      <c r="Q641" s="48"/>
      <c r="R641" s="62"/>
      <c r="S641" s="62"/>
      <c r="T641" s="62"/>
      <c r="U641" s="38"/>
      <c r="V641" s="38"/>
      <c r="W641" s="38"/>
      <c r="X641" s="38"/>
      <c r="Y641" s="38"/>
      <c r="Z641" s="38"/>
      <c r="AA641" s="38"/>
      <c r="AB641" s="38"/>
      <c r="AC641" s="38"/>
      <c r="AD641" s="38"/>
      <c r="AE641" s="38"/>
    </row>
    <row r="642" spans="1:31">
      <c r="A642" s="96"/>
      <c r="B642" s="62"/>
      <c r="C642" s="62"/>
      <c r="D642" s="62"/>
      <c r="E642" s="48"/>
      <c r="F642" s="48"/>
      <c r="G642" s="48"/>
      <c r="H642" s="48"/>
      <c r="I642" s="48"/>
      <c r="J642" s="62"/>
      <c r="K642" s="63"/>
      <c r="L642" s="48"/>
      <c r="M642" s="48"/>
      <c r="N642" s="48"/>
      <c r="O642" s="48"/>
      <c r="P642" s="62"/>
      <c r="Q642" s="48"/>
      <c r="R642" s="62"/>
      <c r="S642" s="62"/>
      <c r="T642" s="62"/>
      <c r="U642" s="38"/>
      <c r="V642" s="38"/>
      <c r="W642" s="38"/>
      <c r="X642" s="38"/>
      <c r="Y642" s="38"/>
      <c r="Z642" s="38"/>
      <c r="AA642" s="38"/>
      <c r="AB642" s="38"/>
      <c r="AC642" s="38"/>
      <c r="AD642" s="38"/>
      <c r="AE642" s="38"/>
    </row>
    <row r="643" spans="1:31">
      <c r="A643" s="96"/>
      <c r="B643" s="62"/>
      <c r="C643" s="62"/>
      <c r="D643" s="62"/>
      <c r="E643" s="48"/>
      <c r="F643" s="48"/>
      <c r="G643" s="48"/>
      <c r="H643" s="48"/>
      <c r="I643" s="48"/>
      <c r="J643" s="62"/>
      <c r="K643" s="63"/>
      <c r="L643" s="48"/>
      <c r="M643" s="48"/>
      <c r="N643" s="48"/>
      <c r="O643" s="48"/>
      <c r="P643" s="62"/>
      <c r="Q643" s="48"/>
      <c r="R643" s="62"/>
      <c r="S643" s="62"/>
      <c r="T643" s="62"/>
      <c r="U643" s="38"/>
      <c r="V643" s="38"/>
      <c r="W643" s="38"/>
      <c r="X643" s="38"/>
      <c r="Y643" s="38"/>
      <c r="Z643" s="38"/>
      <c r="AA643" s="38"/>
      <c r="AB643" s="38"/>
      <c r="AC643" s="38"/>
      <c r="AD643" s="38"/>
      <c r="AE643" s="38"/>
    </row>
    <row r="644" spans="1:31">
      <c r="A644" s="96"/>
      <c r="B644" s="62"/>
      <c r="C644" s="62"/>
      <c r="D644" s="62"/>
      <c r="E644" s="48"/>
      <c r="F644" s="48"/>
      <c r="G644" s="48"/>
      <c r="H644" s="48"/>
      <c r="I644" s="48"/>
      <c r="J644" s="62"/>
      <c r="K644" s="63"/>
      <c r="L644" s="48"/>
      <c r="M644" s="48"/>
      <c r="N644" s="48"/>
      <c r="O644" s="48"/>
      <c r="P644" s="62"/>
      <c r="Q644" s="48"/>
      <c r="R644" s="62"/>
      <c r="S644" s="62"/>
      <c r="T644" s="62"/>
      <c r="U644" s="38"/>
      <c r="V644" s="38"/>
      <c r="W644" s="38"/>
      <c r="X644" s="38"/>
      <c r="Y644" s="38"/>
      <c r="Z644" s="38"/>
      <c r="AA644" s="38"/>
      <c r="AB644" s="38"/>
      <c r="AC644" s="38"/>
      <c r="AD644" s="38"/>
      <c r="AE644" s="38"/>
    </row>
    <row r="645" spans="1:31">
      <c r="A645" s="96"/>
      <c r="B645" s="62"/>
      <c r="C645" s="62"/>
      <c r="D645" s="62"/>
      <c r="E645" s="48"/>
      <c r="F645" s="48"/>
      <c r="G645" s="48"/>
      <c r="H645" s="48"/>
      <c r="I645" s="48"/>
      <c r="J645" s="62"/>
      <c r="K645" s="63"/>
      <c r="L645" s="48"/>
      <c r="M645" s="48"/>
      <c r="N645" s="48"/>
      <c r="O645" s="48"/>
      <c r="P645" s="62"/>
      <c r="Q645" s="48"/>
      <c r="R645" s="62"/>
      <c r="S645" s="62"/>
      <c r="T645" s="62"/>
      <c r="U645" s="38"/>
      <c r="V645" s="38"/>
      <c r="W645" s="38"/>
      <c r="X645" s="38"/>
      <c r="Y645" s="38"/>
      <c r="Z645" s="38"/>
      <c r="AA645" s="38"/>
      <c r="AB645" s="38"/>
      <c r="AC645" s="38"/>
      <c r="AD645" s="38"/>
      <c r="AE645" s="38"/>
    </row>
    <row r="646" spans="1:31">
      <c r="A646" s="96"/>
      <c r="B646" s="62"/>
      <c r="C646" s="62"/>
      <c r="D646" s="62"/>
      <c r="E646" s="48"/>
      <c r="F646" s="48"/>
      <c r="G646" s="48"/>
      <c r="H646" s="48"/>
      <c r="I646" s="48"/>
      <c r="J646" s="62"/>
      <c r="K646" s="63"/>
      <c r="L646" s="48"/>
      <c r="M646" s="48"/>
      <c r="N646" s="48"/>
      <c r="O646" s="48"/>
      <c r="P646" s="62"/>
      <c r="Q646" s="48"/>
      <c r="R646" s="62"/>
      <c r="S646" s="62"/>
      <c r="T646" s="62"/>
      <c r="U646" s="38"/>
      <c r="V646" s="38"/>
      <c r="W646" s="38"/>
      <c r="X646" s="38"/>
      <c r="Y646" s="38"/>
      <c r="Z646" s="38"/>
      <c r="AA646" s="38"/>
      <c r="AB646" s="38"/>
      <c r="AC646" s="38"/>
      <c r="AD646" s="38"/>
      <c r="AE646" s="38"/>
    </row>
    <row r="647" spans="1:31">
      <c r="A647" s="96"/>
      <c r="B647" s="62"/>
      <c r="C647" s="62"/>
      <c r="D647" s="62"/>
      <c r="E647" s="48"/>
      <c r="F647" s="48"/>
      <c r="G647" s="48"/>
      <c r="H647" s="48"/>
      <c r="I647" s="48"/>
      <c r="J647" s="62"/>
      <c r="K647" s="63"/>
      <c r="L647" s="48"/>
      <c r="M647" s="48"/>
      <c r="N647" s="48"/>
      <c r="O647" s="48"/>
      <c r="P647" s="62"/>
      <c r="Q647" s="48"/>
      <c r="R647" s="62"/>
      <c r="S647" s="62"/>
      <c r="T647" s="62"/>
      <c r="U647" s="38"/>
      <c r="V647" s="38"/>
      <c r="W647" s="38"/>
      <c r="X647" s="38"/>
      <c r="Y647" s="38"/>
      <c r="Z647" s="38"/>
      <c r="AA647" s="38"/>
      <c r="AB647" s="38"/>
      <c r="AC647" s="38"/>
      <c r="AD647" s="38"/>
      <c r="AE647" s="38"/>
    </row>
    <row r="648" spans="1:31">
      <c r="A648" s="96"/>
      <c r="B648" s="62"/>
      <c r="C648" s="62"/>
      <c r="D648" s="62"/>
      <c r="E648" s="48"/>
      <c r="F648" s="48"/>
      <c r="G648" s="48"/>
      <c r="H648" s="48"/>
      <c r="I648" s="48"/>
      <c r="J648" s="62"/>
      <c r="K648" s="63"/>
      <c r="L648" s="48"/>
      <c r="M648" s="48"/>
      <c r="N648" s="48"/>
      <c r="O648" s="48"/>
      <c r="P648" s="62"/>
      <c r="Q648" s="48"/>
      <c r="R648" s="62"/>
      <c r="S648" s="62"/>
      <c r="T648" s="62"/>
      <c r="U648" s="38"/>
      <c r="V648" s="38"/>
      <c r="W648" s="38"/>
      <c r="X648" s="38"/>
      <c r="Y648" s="38"/>
      <c r="Z648" s="38"/>
      <c r="AA648" s="38"/>
      <c r="AB648" s="38"/>
      <c r="AC648" s="38"/>
      <c r="AD648" s="38"/>
      <c r="AE648" s="38"/>
    </row>
    <row r="649" spans="1:31">
      <c r="A649" s="96"/>
      <c r="B649" s="62"/>
      <c r="C649" s="62"/>
      <c r="D649" s="62"/>
      <c r="E649" s="48"/>
      <c r="F649" s="48"/>
      <c r="G649" s="48"/>
      <c r="H649" s="48"/>
      <c r="I649" s="48"/>
      <c r="J649" s="62"/>
      <c r="K649" s="63"/>
      <c r="L649" s="48"/>
      <c r="M649" s="48"/>
      <c r="N649" s="48"/>
      <c r="O649" s="48"/>
      <c r="P649" s="62"/>
      <c r="Q649" s="48"/>
      <c r="R649" s="62"/>
      <c r="S649" s="62"/>
      <c r="T649" s="62"/>
      <c r="U649" s="38"/>
      <c r="V649" s="38"/>
      <c r="W649" s="38"/>
      <c r="X649" s="38"/>
      <c r="Y649" s="38"/>
      <c r="Z649" s="38"/>
      <c r="AA649" s="38"/>
      <c r="AB649" s="38"/>
      <c r="AC649" s="38"/>
      <c r="AD649" s="38"/>
      <c r="AE649" s="38"/>
    </row>
    <row r="650" spans="1:31">
      <c r="A650" s="96"/>
      <c r="B650" s="62"/>
      <c r="C650" s="62"/>
      <c r="D650" s="62"/>
      <c r="E650" s="48"/>
      <c r="F650" s="48"/>
      <c r="G650" s="48"/>
      <c r="H650" s="48"/>
      <c r="I650" s="48"/>
      <c r="J650" s="62"/>
      <c r="K650" s="63"/>
      <c r="L650" s="48"/>
      <c r="M650" s="48"/>
      <c r="N650" s="48"/>
      <c r="O650" s="48"/>
      <c r="P650" s="62"/>
      <c r="Q650" s="48"/>
      <c r="R650" s="62"/>
      <c r="S650" s="62"/>
      <c r="T650" s="62"/>
      <c r="U650" s="38"/>
      <c r="V650" s="38"/>
      <c r="W650" s="38"/>
      <c r="X650" s="38"/>
      <c r="Y650" s="38"/>
      <c r="Z650" s="38"/>
      <c r="AA650" s="38"/>
      <c r="AB650" s="38"/>
      <c r="AC650" s="38"/>
      <c r="AD650" s="38"/>
      <c r="AE650" s="38"/>
    </row>
    <row r="651" spans="1:31">
      <c r="A651" s="96"/>
      <c r="B651" s="62"/>
      <c r="C651" s="62"/>
      <c r="D651" s="62"/>
      <c r="E651" s="48"/>
      <c r="F651" s="48"/>
      <c r="G651" s="48"/>
      <c r="H651" s="48"/>
      <c r="I651" s="48"/>
      <c r="J651" s="62"/>
      <c r="K651" s="63"/>
      <c r="L651" s="48"/>
      <c r="M651" s="48"/>
      <c r="N651" s="48"/>
      <c r="O651" s="48"/>
      <c r="P651" s="62"/>
      <c r="Q651" s="48"/>
      <c r="R651" s="62"/>
      <c r="S651" s="62"/>
      <c r="T651" s="62"/>
      <c r="U651" s="38"/>
      <c r="V651" s="38"/>
      <c r="W651" s="38"/>
      <c r="X651" s="38"/>
      <c r="Y651" s="38"/>
      <c r="Z651" s="38"/>
      <c r="AA651" s="38"/>
      <c r="AB651" s="38"/>
      <c r="AC651" s="38"/>
      <c r="AD651" s="38"/>
      <c r="AE651" s="38"/>
    </row>
    <row r="652" spans="1:31">
      <c r="A652" s="96"/>
      <c r="B652" s="62"/>
      <c r="C652" s="62"/>
      <c r="D652" s="62"/>
      <c r="E652" s="48"/>
      <c r="F652" s="48"/>
      <c r="G652" s="48"/>
      <c r="H652" s="48"/>
      <c r="I652" s="48"/>
      <c r="J652" s="62"/>
      <c r="K652" s="63"/>
      <c r="L652" s="48"/>
      <c r="M652" s="48"/>
      <c r="N652" s="48"/>
      <c r="O652" s="48"/>
      <c r="P652" s="62"/>
      <c r="Q652" s="48"/>
      <c r="R652" s="62"/>
      <c r="S652" s="62"/>
      <c r="T652" s="62"/>
      <c r="U652" s="38"/>
      <c r="V652" s="38"/>
      <c r="W652" s="38"/>
      <c r="X652" s="38"/>
      <c r="Y652" s="38"/>
      <c r="Z652" s="38"/>
      <c r="AA652" s="38"/>
      <c r="AB652" s="38"/>
      <c r="AC652" s="38"/>
      <c r="AD652" s="38"/>
      <c r="AE652" s="38"/>
    </row>
    <row r="653" spans="1:31">
      <c r="A653" s="96"/>
      <c r="B653" s="62"/>
      <c r="C653" s="62"/>
      <c r="D653" s="62"/>
      <c r="E653" s="48"/>
      <c r="F653" s="48"/>
      <c r="G653" s="48"/>
      <c r="H653" s="48"/>
      <c r="I653" s="48"/>
      <c r="J653" s="62"/>
      <c r="K653" s="63"/>
      <c r="L653" s="48"/>
      <c r="M653" s="48"/>
      <c r="N653" s="48"/>
      <c r="O653" s="48"/>
      <c r="P653" s="62"/>
      <c r="Q653" s="48"/>
      <c r="R653" s="62"/>
      <c r="S653" s="62"/>
      <c r="T653" s="62"/>
      <c r="U653" s="38"/>
      <c r="V653" s="38"/>
      <c r="W653" s="38"/>
      <c r="X653" s="38"/>
      <c r="Y653" s="38"/>
      <c r="Z653" s="38"/>
      <c r="AA653" s="38"/>
      <c r="AB653" s="38"/>
      <c r="AC653" s="38"/>
      <c r="AD653" s="38"/>
      <c r="AE653" s="38"/>
    </row>
    <row r="654" spans="1:31">
      <c r="A654" s="96"/>
      <c r="B654" s="62"/>
      <c r="C654" s="62"/>
      <c r="D654" s="62"/>
      <c r="E654" s="48"/>
      <c r="F654" s="48"/>
      <c r="G654" s="48"/>
      <c r="H654" s="48"/>
      <c r="I654" s="48"/>
      <c r="J654" s="62"/>
      <c r="K654" s="63"/>
      <c r="L654" s="48"/>
      <c r="M654" s="48"/>
      <c r="N654" s="48"/>
      <c r="O654" s="48"/>
      <c r="P654" s="62"/>
      <c r="Q654" s="48"/>
      <c r="R654" s="62"/>
      <c r="S654" s="62"/>
      <c r="T654" s="62"/>
      <c r="U654" s="38"/>
      <c r="V654" s="38"/>
      <c r="W654" s="38"/>
      <c r="X654" s="38"/>
      <c r="Y654" s="38"/>
      <c r="Z654" s="38"/>
      <c r="AA654" s="38"/>
      <c r="AB654" s="38"/>
      <c r="AC654" s="38"/>
      <c r="AD654" s="38"/>
      <c r="AE654" s="38"/>
    </row>
    <row r="655" spans="1:31">
      <c r="A655" s="96"/>
      <c r="B655" s="62"/>
      <c r="C655" s="62"/>
      <c r="D655" s="62"/>
      <c r="E655" s="48"/>
      <c r="F655" s="48"/>
      <c r="G655" s="48"/>
      <c r="H655" s="48"/>
      <c r="I655" s="48"/>
      <c r="J655" s="62"/>
      <c r="K655" s="63"/>
      <c r="L655" s="48"/>
      <c r="M655" s="48"/>
      <c r="N655" s="48"/>
      <c r="O655" s="48"/>
      <c r="P655" s="62"/>
      <c r="Q655" s="48"/>
      <c r="R655" s="62"/>
      <c r="S655" s="62"/>
      <c r="T655" s="62"/>
      <c r="U655" s="38"/>
      <c r="V655" s="38"/>
      <c r="W655" s="38"/>
      <c r="X655" s="38"/>
      <c r="Y655" s="38"/>
      <c r="Z655" s="38"/>
      <c r="AA655" s="38"/>
      <c r="AB655" s="38"/>
      <c r="AC655" s="38"/>
      <c r="AD655" s="38"/>
      <c r="AE655" s="38"/>
    </row>
    <row r="656" spans="1:31">
      <c r="A656" s="96"/>
      <c r="B656" s="62"/>
      <c r="C656" s="62"/>
      <c r="D656" s="62"/>
      <c r="E656" s="48"/>
      <c r="F656" s="48"/>
      <c r="G656" s="48"/>
      <c r="H656" s="48"/>
      <c r="I656" s="48"/>
      <c r="J656" s="62"/>
      <c r="K656" s="63"/>
      <c r="L656" s="48"/>
      <c r="M656" s="48"/>
      <c r="N656" s="48"/>
      <c r="O656" s="48"/>
      <c r="P656" s="62"/>
      <c r="Q656" s="48"/>
      <c r="R656" s="62"/>
      <c r="S656" s="62"/>
      <c r="T656" s="62"/>
      <c r="U656" s="38"/>
      <c r="V656" s="38"/>
      <c r="W656" s="38"/>
      <c r="X656" s="38"/>
      <c r="Y656" s="38"/>
      <c r="Z656" s="38"/>
      <c r="AA656" s="38"/>
      <c r="AB656" s="38"/>
      <c r="AC656" s="38"/>
      <c r="AD656" s="38"/>
      <c r="AE656" s="38"/>
    </row>
    <row r="657" spans="1:31">
      <c r="A657" s="96"/>
      <c r="B657" s="62"/>
      <c r="C657" s="62"/>
      <c r="D657" s="62"/>
      <c r="E657" s="48"/>
      <c r="F657" s="48"/>
      <c r="G657" s="48"/>
      <c r="H657" s="48"/>
      <c r="I657" s="48"/>
      <c r="J657" s="62"/>
      <c r="K657" s="63"/>
      <c r="L657" s="48"/>
      <c r="M657" s="48"/>
      <c r="N657" s="48"/>
      <c r="O657" s="48"/>
      <c r="P657" s="62"/>
      <c r="Q657" s="48"/>
      <c r="R657" s="62"/>
      <c r="S657" s="62"/>
      <c r="T657" s="62"/>
      <c r="U657" s="38"/>
      <c r="V657" s="38"/>
      <c r="W657" s="38"/>
      <c r="X657" s="38"/>
      <c r="Y657" s="38"/>
      <c r="Z657" s="38"/>
      <c r="AA657" s="38"/>
      <c r="AB657" s="38"/>
      <c r="AC657" s="38"/>
      <c r="AD657" s="38"/>
      <c r="AE657" s="38"/>
    </row>
    <row r="658" spans="1:31">
      <c r="A658" s="96"/>
      <c r="B658" s="62"/>
      <c r="C658" s="62"/>
      <c r="D658" s="62"/>
      <c r="E658" s="48"/>
      <c r="F658" s="48"/>
      <c r="G658" s="48"/>
      <c r="H658" s="48"/>
      <c r="I658" s="48"/>
      <c r="J658" s="62"/>
      <c r="K658" s="63"/>
      <c r="L658" s="48"/>
      <c r="M658" s="48"/>
      <c r="N658" s="48"/>
      <c r="O658" s="48"/>
      <c r="P658" s="62"/>
      <c r="Q658" s="48"/>
      <c r="R658" s="62"/>
      <c r="S658" s="62"/>
      <c r="T658" s="62"/>
      <c r="U658" s="38"/>
      <c r="V658" s="38"/>
      <c r="W658" s="38"/>
      <c r="X658" s="38"/>
      <c r="Y658" s="38"/>
      <c r="Z658" s="38"/>
      <c r="AA658" s="38"/>
      <c r="AB658" s="38"/>
      <c r="AC658" s="38"/>
      <c r="AD658" s="38"/>
      <c r="AE658" s="38"/>
    </row>
    <row r="659" spans="1:31">
      <c r="A659" s="96"/>
      <c r="B659" s="62"/>
      <c r="C659" s="62"/>
      <c r="D659" s="62"/>
      <c r="E659" s="48"/>
      <c r="F659" s="48"/>
      <c r="G659" s="48"/>
      <c r="H659" s="48"/>
      <c r="I659" s="48"/>
      <c r="J659" s="62"/>
      <c r="K659" s="63"/>
      <c r="L659" s="48"/>
      <c r="M659" s="48"/>
      <c r="N659" s="48"/>
      <c r="O659" s="48"/>
      <c r="P659" s="62"/>
      <c r="Q659" s="48"/>
      <c r="R659" s="62"/>
      <c r="S659" s="62"/>
      <c r="T659" s="62"/>
      <c r="U659" s="38"/>
      <c r="V659" s="38"/>
      <c r="W659" s="38"/>
      <c r="X659" s="38"/>
      <c r="Y659" s="38"/>
      <c r="Z659" s="38"/>
      <c r="AA659" s="38"/>
      <c r="AB659" s="38"/>
      <c r="AC659" s="38"/>
      <c r="AD659" s="38"/>
      <c r="AE659" s="38"/>
    </row>
    <row r="660" spans="1:31">
      <c r="A660" s="96"/>
      <c r="B660" s="62"/>
      <c r="C660" s="62"/>
      <c r="D660" s="62"/>
      <c r="E660" s="48"/>
      <c r="F660" s="48"/>
      <c r="G660" s="48"/>
      <c r="H660" s="48"/>
      <c r="I660" s="48"/>
      <c r="J660" s="62"/>
      <c r="K660" s="63"/>
      <c r="L660" s="48"/>
      <c r="M660" s="48"/>
      <c r="N660" s="48"/>
      <c r="O660" s="48"/>
      <c r="P660" s="62"/>
      <c r="Q660" s="48"/>
      <c r="R660" s="62"/>
      <c r="S660" s="62"/>
      <c r="T660" s="62"/>
      <c r="U660" s="38"/>
      <c r="V660" s="38"/>
      <c r="W660" s="38"/>
      <c r="X660" s="38"/>
      <c r="Y660" s="38"/>
      <c r="Z660" s="38"/>
      <c r="AA660" s="38"/>
      <c r="AB660" s="38"/>
      <c r="AC660" s="38"/>
      <c r="AD660" s="38"/>
      <c r="AE660" s="38"/>
    </row>
    <row r="661" spans="1:31">
      <c r="A661" s="96"/>
      <c r="B661" s="62"/>
      <c r="C661" s="62"/>
      <c r="D661" s="62"/>
      <c r="E661" s="48"/>
      <c r="F661" s="48"/>
      <c r="G661" s="48"/>
      <c r="H661" s="48"/>
      <c r="I661" s="48"/>
      <c r="J661" s="62"/>
      <c r="K661" s="63"/>
      <c r="L661" s="48"/>
      <c r="M661" s="48"/>
      <c r="N661" s="48"/>
      <c r="O661" s="48"/>
      <c r="P661" s="62"/>
      <c r="Q661" s="48"/>
      <c r="R661" s="62"/>
      <c r="S661" s="62"/>
      <c r="T661" s="62"/>
      <c r="U661" s="38"/>
      <c r="V661" s="38"/>
      <c r="W661" s="38"/>
      <c r="X661" s="38"/>
      <c r="Y661" s="38"/>
      <c r="Z661" s="38"/>
      <c r="AA661" s="38"/>
      <c r="AB661" s="38"/>
      <c r="AC661" s="38"/>
      <c r="AD661" s="38"/>
      <c r="AE661" s="38"/>
    </row>
    <row r="662" spans="1:31">
      <c r="A662" s="96"/>
      <c r="B662" s="62"/>
      <c r="C662" s="62"/>
      <c r="D662" s="62"/>
      <c r="E662" s="48"/>
      <c r="F662" s="48"/>
      <c r="G662" s="48"/>
      <c r="H662" s="48"/>
      <c r="I662" s="48"/>
      <c r="J662" s="62"/>
      <c r="K662" s="63"/>
      <c r="L662" s="48"/>
      <c r="M662" s="48"/>
      <c r="N662" s="48"/>
      <c r="O662" s="48"/>
      <c r="P662" s="62"/>
      <c r="Q662" s="48"/>
      <c r="R662" s="62"/>
      <c r="S662" s="62"/>
      <c r="T662" s="62"/>
      <c r="U662" s="38"/>
      <c r="V662" s="38"/>
      <c r="W662" s="38"/>
      <c r="X662" s="38"/>
      <c r="Y662" s="38"/>
      <c r="Z662" s="38"/>
      <c r="AA662" s="38"/>
      <c r="AB662" s="38"/>
      <c r="AC662" s="38"/>
      <c r="AD662" s="38"/>
      <c r="AE662" s="38"/>
    </row>
    <row r="663" spans="1:31">
      <c r="A663" s="96"/>
      <c r="B663" s="62"/>
      <c r="C663" s="62"/>
      <c r="D663" s="62"/>
      <c r="E663" s="48"/>
      <c r="F663" s="48"/>
      <c r="G663" s="48"/>
      <c r="H663" s="48"/>
      <c r="I663" s="48"/>
      <c r="J663" s="62"/>
      <c r="K663" s="63"/>
      <c r="L663" s="48"/>
      <c r="M663" s="48"/>
      <c r="N663" s="48"/>
      <c r="O663" s="48"/>
      <c r="P663" s="62"/>
      <c r="Q663" s="48"/>
      <c r="R663" s="62"/>
      <c r="S663" s="62"/>
      <c r="T663" s="62"/>
      <c r="U663" s="38"/>
      <c r="V663" s="38"/>
      <c r="W663" s="38"/>
      <c r="X663" s="38"/>
      <c r="Y663" s="38"/>
      <c r="Z663" s="38"/>
      <c r="AA663" s="38"/>
      <c r="AB663" s="38"/>
      <c r="AC663" s="38"/>
      <c r="AD663" s="38"/>
      <c r="AE663" s="38"/>
    </row>
    <row r="664" spans="1:31">
      <c r="A664" s="96"/>
      <c r="B664" s="62"/>
      <c r="C664" s="62"/>
      <c r="D664" s="62"/>
      <c r="E664" s="48"/>
      <c r="F664" s="48"/>
      <c r="G664" s="48"/>
      <c r="H664" s="48"/>
      <c r="I664" s="48"/>
      <c r="J664" s="62"/>
      <c r="K664" s="63"/>
      <c r="L664" s="48"/>
      <c r="M664" s="48"/>
      <c r="N664" s="48"/>
      <c r="O664" s="48"/>
      <c r="P664" s="62"/>
      <c r="Q664" s="48"/>
      <c r="R664" s="62"/>
      <c r="S664" s="62"/>
      <c r="T664" s="62"/>
      <c r="U664" s="38"/>
      <c r="V664" s="38"/>
      <c r="W664" s="38"/>
      <c r="X664" s="38"/>
      <c r="Y664" s="38"/>
      <c r="Z664" s="38"/>
      <c r="AA664" s="38"/>
      <c r="AB664" s="38"/>
      <c r="AC664" s="38"/>
      <c r="AD664" s="38"/>
      <c r="AE664" s="38"/>
    </row>
    <row r="665" spans="1:31">
      <c r="A665" s="96"/>
      <c r="B665" s="62"/>
      <c r="C665" s="62"/>
      <c r="D665" s="62"/>
      <c r="E665" s="48"/>
      <c r="F665" s="48"/>
      <c r="G665" s="48"/>
      <c r="H665" s="48"/>
      <c r="I665" s="48"/>
      <c r="J665" s="62"/>
      <c r="K665" s="63"/>
      <c r="L665" s="48"/>
      <c r="M665" s="48"/>
      <c r="N665" s="48"/>
      <c r="O665" s="48"/>
      <c r="P665" s="62"/>
      <c r="Q665" s="48"/>
      <c r="R665" s="62"/>
      <c r="S665" s="62"/>
      <c r="T665" s="62"/>
      <c r="U665" s="38"/>
      <c r="V665" s="38"/>
      <c r="W665" s="38"/>
      <c r="X665" s="38"/>
      <c r="Y665" s="38"/>
      <c r="Z665" s="38"/>
      <c r="AA665" s="38"/>
      <c r="AB665" s="38"/>
      <c r="AC665" s="38"/>
      <c r="AD665" s="38"/>
      <c r="AE665" s="38"/>
    </row>
    <row r="666" spans="1:31">
      <c r="A666" s="96"/>
      <c r="B666" s="62"/>
      <c r="C666" s="62"/>
      <c r="D666" s="62"/>
      <c r="E666" s="48"/>
      <c r="F666" s="48"/>
      <c r="G666" s="48"/>
      <c r="H666" s="48"/>
      <c r="I666" s="48"/>
      <c r="J666" s="62"/>
      <c r="K666" s="63"/>
      <c r="L666" s="48"/>
      <c r="M666" s="48"/>
      <c r="N666" s="48"/>
      <c r="O666" s="48"/>
      <c r="P666" s="62"/>
      <c r="Q666" s="48"/>
      <c r="R666" s="62"/>
      <c r="S666" s="62"/>
      <c r="T666" s="62"/>
      <c r="U666" s="38"/>
      <c r="V666" s="38"/>
      <c r="W666" s="38"/>
      <c r="X666" s="38"/>
      <c r="Y666" s="38"/>
      <c r="Z666" s="38"/>
      <c r="AA666" s="38"/>
      <c r="AB666" s="38"/>
      <c r="AC666" s="38"/>
      <c r="AD666" s="38"/>
      <c r="AE666" s="38"/>
    </row>
    <row r="667" spans="1:31">
      <c r="A667" s="96"/>
      <c r="B667" s="62"/>
      <c r="C667" s="62"/>
      <c r="D667" s="62"/>
      <c r="E667" s="48"/>
      <c r="F667" s="48"/>
      <c r="G667" s="48"/>
      <c r="H667" s="48"/>
      <c r="I667" s="48"/>
      <c r="J667" s="62"/>
      <c r="K667" s="63"/>
      <c r="L667" s="48"/>
      <c r="M667" s="48"/>
      <c r="N667" s="48"/>
      <c r="O667" s="48"/>
      <c r="P667" s="62"/>
      <c r="Q667" s="48"/>
      <c r="R667" s="62"/>
      <c r="S667" s="62"/>
      <c r="T667" s="62"/>
      <c r="U667" s="38"/>
      <c r="V667" s="38"/>
      <c r="W667" s="38"/>
      <c r="X667" s="38"/>
      <c r="Y667" s="38"/>
      <c r="Z667" s="38"/>
      <c r="AA667" s="38"/>
      <c r="AB667" s="38"/>
      <c r="AC667" s="38"/>
      <c r="AD667" s="38"/>
      <c r="AE667" s="38"/>
    </row>
    <row r="668" spans="1:31">
      <c r="A668" s="96"/>
      <c r="B668" s="62"/>
      <c r="C668" s="62"/>
      <c r="D668" s="62"/>
      <c r="E668" s="48"/>
      <c r="F668" s="48"/>
      <c r="G668" s="48"/>
      <c r="H668" s="48"/>
      <c r="I668" s="48"/>
      <c r="J668" s="62"/>
      <c r="K668" s="63"/>
      <c r="L668" s="48"/>
      <c r="M668" s="48"/>
      <c r="N668" s="48"/>
      <c r="O668" s="48"/>
      <c r="P668" s="62"/>
      <c r="Q668" s="48"/>
      <c r="R668" s="62"/>
      <c r="S668" s="62"/>
      <c r="T668" s="62"/>
      <c r="U668" s="38"/>
      <c r="V668" s="38"/>
      <c r="W668" s="38"/>
      <c r="X668" s="38"/>
      <c r="Y668" s="38"/>
      <c r="Z668" s="38"/>
      <c r="AA668" s="38"/>
      <c r="AB668" s="38"/>
      <c r="AC668" s="38"/>
      <c r="AD668" s="38"/>
      <c r="AE668" s="38"/>
    </row>
    <row r="669" spans="1:31">
      <c r="A669" s="96"/>
      <c r="B669" s="62"/>
      <c r="C669" s="62"/>
      <c r="D669" s="62"/>
      <c r="E669" s="48"/>
      <c r="F669" s="48"/>
      <c r="G669" s="48"/>
      <c r="H669" s="48"/>
      <c r="I669" s="48"/>
      <c r="J669" s="62"/>
      <c r="K669" s="63"/>
      <c r="L669" s="48"/>
      <c r="M669" s="48"/>
      <c r="N669" s="48"/>
      <c r="O669" s="48"/>
      <c r="P669" s="62"/>
      <c r="Q669" s="48"/>
      <c r="R669" s="62"/>
      <c r="S669" s="62"/>
      <c r="T669" s="62"/>
      <c r="U669" s="38"/>
      <c r="V669" s="38"/>
      <c r="W669" s="38"/>
      <c r="X669" s="38"/>
      <c r="Y669" s="38"/>
      <c r="Z669" s="38"/>
      <c r="AA669" s="38"/>
      <c r="AB669" s="38"/>
      <c r="AC669" s="38"/>
      <c r="AD669" s="38"/>
      <c r="AE669" s="38"/>
    </row>
    <row r="670" spans="1:31">
      <c r="A670" s="96"/>
      <c r="B670" s="62"/>
      <c r="C670" s="62"/>
      <c r="D670" s="62"/>
      <c r="E670" s="48"/>
      <c r="F670" s="48"/>
      <c r="G670" s="48"/>
      <c r="H670" s="48"/>
      <c r="I670" s="48"/>
      <c r="J670" s="62"/>
      <c r="K670" s="63"/>
      <c r="L670" s="48"/>
      <c r="M670" s="48"/>
      <c r="N670" s="48"/>
      <c r="O670" s="48"/>
      <c r="P670" s="62"/>
      <c r="Q670" s="48"/>
      <c r="R670" s="62"/>
      <c r="S670" s="62"/>
      <c r="T670" s="62"/>
      <c r="U670" s="38"/>
      <c r="V670" s="38"/>
      <c r="W670" s="38"/>
      <c r="X670" s="38"/>
      <c r="Y670" s="38"/>
      <c r="Z670" s="38"/>
      <c r="AA670" s="38"/>
      <c r="AB670" s="38"/>
      <c r="AC670" s="38"/>
      <c r="AD670" s="38"/>
      <c r="AE670" s="38"/>
    </row>
    <row r="671" spans="1:31">
      <c r="A671" s="96"/>
      <c r="B671" s="62"/>
      <c r="C671" s="62"/>
      <c r="D671" s="62"/>
      <c r="E671" s="48"/>
      <c r="F671" s="48"/>
      <c r="G671" s="48"/>
      <c r="H671" s="48"/>
      <c r="I671" s="48"/>
      <c r="J671" s="62"/>
      <c r="K671" s="63"/>
      <c r="L671" s="48"/>
      <c r="M671" s="48"/>
      <c r="N671" s="48"/>
      <c r="O671" s="48"/>
      <c r="P671" s="62"/>
      <c r="Q671" s="48"/>
      <c r="R671" s="62"/>
      <c r="S671" s="62"/>
      <c r="T671" s="62"/>
      <c r="U671" s="38"/>
      <c r="V671" s="38"/>
      <c r="W671" s="38"/>
      <c r="X671" s="38"/>
      <c r="Y671" s="38"/>
      <c r="Z671" s="38"/>
      <c r="AA671" s="38"/>
      <c r="AB671" s="38"/>
      <c r="AC671" s="38"/>
      <c r="AD671" s="38"/>
      <c r="AE671" s="38"/>
    </row>
    <row r="672" spans="1:31">
      <c r="A672" s="96"/>
      <c r="B672" s="62"/>
      <c r="C672" s="62"/>
      <c r="D672" s="62"/>
      <c r="E672" s="48"/>
      <c r="F672" s="48"/>
      <c r="G672" s="48"/>
      <c r="H672" s="48"/>
      <c r="I672" s="48"/>
      <c r="J672" s="62"/>
      <c r="K672" s="63"/>
      <c r="L672" s="48"/>
      <c r="M672" s="48"/>
      <c r="N672" s="48"/>
      <c r="O672" s="48"/>
      <c r="P672" s="62"/>
      <c r="Q672" s="48"/>
      <c r="R672" s="62"/>
      <c r="S672" s="62"/>
      <c r="T672" s="62"/>
      <c r="U672" s="38"/>
      <c r="V672" s="38"/>
      <c r="W672" s="38"/>
      <c r="X672" s="38"/>
      <c r="Y672" s="38"/>
      <c r="Z672" s="38"/>
      <c r="AA672" s="38"/>
      <c r="AB672" s="38"/>
      <c r="AC672" s="38"/>
      <c r="AD672" s="38"/>
      <c r="AE672" s="38"/>
    </row>
    <row r="673" spans="1:31">
      <c r="A673" s="96"/>
      <c r="B673" s="62"/>
      <c r="C673" s="62"/>
      <c r="D673" s="62"/>
      <c r="E673" s="48"/>
      <c r="F673" s="48"/>
      <c r="G673" s="48"/>
      <c r="H673" s="48"/>
      <c r="I673" s="48"/>
      <c r="J673" s="62"/>
      <c r="K673" s="63"/>
      <c r="L673" s="48"/>
      <c r="M673" s="48"/>
      <c r="N673" s="48"/>
      <c r="O673" s="48"/>
      <c r="P673" s="62"/>
      <c r="Q673" s="48"/>
      <c r="R673" s="62"/>
      <c r="S673" s="62"/>
      <c r="T673" s="62"/>
      <c r="U673" s="38"/>
      <c r="V673" s="38"/>
      <c r="W673" s="38"/>
      <c r="X673" s="38"/>
      <c r="Y673" s="38"/>
      <c r="Z673" s="38"/>
      <c r="AA673" s="38"/>
      <c r="AB673" s="38"/>
      <c r="AC673" s="38"/>
      <c r="AD673" s="38"/>
      <c r="AE673" s="38"/>
    </row>
    <row r="674" spans="1:31">
      <c r="A674" s="96"/>
      <c r="B674" s="62"/>
      <c r="C674" s="62"/>
      <c r="D674" s="62"/>
      <c r="E674" s="48"/>
      <c r="F674" s="48"/>
      <c r="G674" s="48"/>
      <c r="H674" s="48"/>
      <c r="I674" s="48"/>
      <c r="J674" s="62"/>
      <c r="K674" s="63"/>
      <c r="L674" s="48"/>
      <c r="M674" s="48"/>
      <c r="N674" s="48"/>
      <c r="O674" s="48"/>
      <c r="P674" s="62"/>
      <c r="Q674" s="48"/>
      <c r="R674" s="62"/>
      <c r="S674" s="62"/>
      <c r="T674" s="62"/>
      <c r="U674" s="38"/>
      <c r="V674" s="38"/>
      <c r="W674" s="38"/>
      <c r="X674" s="38"/>
      <c r="Y674" s="38"/>
      <c r="Z674" s="38"/>
      <c r="AA674" s="38"/>
      <c r="AB674" s="38"/>
      <c r="AC674" s="38"/>
      <c r="AD674" s="38"/>
      <c r="AE674" s="38"/>
    </row>
    <row r="675" spans="1:31">
      <c r="A675" s="96"/>
      <c r="B675" s="62"/>
      <c r="C675" s="62"/>
      <c r="D675" s="62"/>
      <c r="E675" s="48"/>
      <c r="F675" s="48"/>
      <c r="G675" s="48"/>
      <c r="H675" s="48"/>
      <c r="I675" s="48"/>
      <c r="J675" s="62"/>
      <c r="K675" s="63"/>
      <c r="L675" s="48"/>
      <c r="M675" s="48"/>
      <c r="N675" s="48"/>
      <c r="O675" s="48"/>
      <c r="P675" s="62"/>
      <c r="Q675" s="48"/>
      <c r="R675" s="62"/>
      <c r="S675" s="62"/>
      <c r="T675" s="62"/>
      <c r="U675" s="38"/>
      <c r="V675" s="38"/>
      <c r="W675" s="38"/>
      <c r="X675" s="38"/>
      <c r="Y675" s="38"/>
      <c r="Z675" s="38"/>
      <c r="AA675" s="38"/>
      <c r="AB675" s="38"/>
      <c r="AC675" s="38"/>
      <c r="AD675" s="38"/>
      <c r="AE675" s="38"/>
    </row>
    <row r="676" spans="1:31">
      <c r="A676" s="96"/>
      <c r="B676" s="62"/>
      <c r="C676" s="62"/>
      <c r="D676" s="62"/>
      <c r="E676" s="48"/>
      <c r="F676" s="48"/>
      <c r="G676" s="48"/>
      <c r="H676" s="48"/>
      <c r="I676" s="48"/>
      <c r="J676" s="62"/>
      <c r="K676" s="63"/>
      <c r="L676" s="48"/>
      <c r="M676" s="48"/>
      <c r="N676" s="48"/>
      <c r="O676" s="48"/>
      <c r="P676" s="62"/>
      <c r="Q676" s="48"/>
      <c r="R676" s="62"/>
      <c r="S676" s="62"/>
      <c r="T676" s="62"/>
      <c r="U676" s="38"/>
      <c r="V676" s="38"/>
      <c r="W676" s="38"/>
      <c r="X676" s="38"/>
      <c r="Y676" s="38"/>
      <c r="Z676" s="38"/>
      <c r="AA676" s="38"/>
      <c r="AB676" s="38"/>
      <c r="AC676" s="38"/>
      <c r="AD676" s="38"/>
      <c r="AE676" s="38"/>
    </row>
    <row r="677" spans="1:31">
      <c r="A677" s="96"/>
      <c r="B677" s="62"/>
      <c r="C677" s="62"/>
      <c r="D677" s="62"/>
      <c r="E677" s="48"/>
      <c r="F677" s="48"/>
      <c r="G677" s="48"/>
      <c r="H677" s="48"/>
      <c r="I677" s="48"/>
      <c r="J677" s="62"/>
      <c r="K677" s="63"/>
      <c r="L677" s="48"/>
      <c r="M677" s="48"/>
      <c r="N677" s="48"/>
      <c r="O677" s="48"/>
      <c r="P677" s="62"/>
      <c r="Q677" s="48"/>
      <c r="R677" s="62"/>
      <c r="S677" s="62"/>
      <c r="T677" s="62"/>
      <c r="U677" s="38"/>
      <c r="V677" s="38"/>
      <c r="W677" s="38"/>
      <c r="X677" s="38"/>
      <c r="Y677" s="38"/>
      <c r="Z677" s="38"/>
      <c r="AA677" s="38"/>
      <c r="AB677" s="38"/>
      <c r="AC677" s="38"/>
      <c r="AD677" s="38"/>
      <c r="AE677" s="38"/>
    </row>
    <row r="678" spans="1:31">
      <c r="A678" s="96"/>
      <c r="B678" s="62"/>
      <c r="C678" s="62"/>
      <c r="D678" s="62"/>
      <c r="E678" s="48"/>
      <c r="F678" s="48"/>
      <c r="G678" s="48"/>
      <c r="H678" s="48"/>
      <c r="I678" s="48"/>
      <c r="J678" s="62"/>
      <c r="K678" s="63"/>
      <c r="L678" s="48"/>
      <c r="M678" s="48"/>
      <c r="N678" s="48"/>
      <c r="O678" s="48"/>
      <c r="P678" s="62"/>
      <c r="Q678" s="48"/>
      <c r="R678" s="62"/>
      <c r="S678" s="62"/>
      <c r="T678" s="62"/>
      <c r="U678" s="38"/>
      <c r="V678" s="38"/>
      <c r="W678" s="38"/>
      <c r="X678" s="38"/>
      <c r="Y678" s="38"/>
      <c r="Z678" s="38"/>
      <c r="AA678" s="38"/>
      <c r="AB678" s="38"/>
      <c r="AC678" s="38"/>
      <c r="AD678" s="38"/>
      <c r="AE678" s="38"/>
    </row>
    <row r="679" spans="1:31">
      <c r="A679" s="96"/>
      <c r="B679" s="62"/>
      <c r="C679" s="62"/>
      <c r="D679" s="62"/>
      <c r="E679" s="48"/>
      <c r="F679" s="48"/>
      <c r="G679" s="48"/>
      <c r="H679" s="48"/>
      <c r="I679" s="48"/>
      <c r="J679" s="62"/>
      <c r="K679" s="63"/>
      <c r="L679" s="48"/>
      <c r="M679" s="48"/>
      <c r="N679" s="48"/>
      <c r="O679" s="48"/>
      <c r="P679" s="62"/>
      <c r="Q679" s="48"/>
      <c r="R679" s="62"/>
      <c r="S679" s="62"/>
      <c r="T679" s="62"/>
      <c r="U679" s="38"/>
      <c r="V679" s="38"/>
      <c r="W679" s="38"/>
      <c r="X679" s="38"/>
      <c r="Y679" s="38"/>
      <c r="Z679" s="38"/>
      <c r="AA679" s="38"/>
      <c r="AB679" s="38"/>
      <c r="AC679" s="38"/>
      <c r="AD679" s="38"/>
      <c r="AE679" s="38"/>
    </row>
    <row r="680" spans="1:31">
      <c r="A680" s="96"/>
      <c r="B680" s="62"/>
      <c r="C680" s="62"/>
      <c r="D680" s="62"/>
      <c r="E680" s="48"/>
      <c r="F680" s="48"/>
      <c r="G680" s="48"/>
      <c r="H680" s="48"/>
      <c r="I680" s="48"/>
      <c r="J680" s="62"/>
      <c r="K680" s="63"/>
      <c r="L680" s="48"/>
      <c r="M680" s="48"/>
      <c r="N680" s="48"/>
      <c r="O680" s="48"/>
      <c r="P680" s="62"/>
      <c r="Q680" s="48"/>
      <c r="R680" s="62"/>
      <c r="S680" s="62"/>
      <c r="T680" s="62"/>
      <c r="U680" s="38"/>
      <c r="V680" s="38"/>
      <c r="W680" s="38"/>
      <c r="X680" s="38"/>
      <c r="Y680" s="38"/>
      <c r="Z680" s="38"/>
      <c r="AA680" s="38"/>
      <c r="AB680" s="38"/>
      <c r="AC680" s="38"/>
      <c r="AD680" s="38"/>
      <c r="AE680" s="38"/>
    </row>
    <row r="681" spans="1:31">
      <c r="A681" s="96"/>
      <c r="B681" s="62"/>
      <c r="C681" s="62"/>
      <c r="D681" s="62"/>
      <c r="E681" s="48"/>
      <c r="F681" s="48"/>
      <c r="G681" s="48"/>
      <c r="H681" s="48"/>
      <c r="I681" s="48"/>
      <c r="J681" s="62"/>
      <c r="K681" s="63"/>
      <c r="L681" s="48"/>
      <c r="M681" s="48"/>
      <c r="N681" s="48"/>
      <c r="O681" s="48"/>
      <c r="P681" s="62"/>
      <c r="Q681" s="48"/>
      <c r="R681" s="62"/>
      <c r="S681" s="62"/>
      <c r="T681" s="62"/>
      <c r="U681" s="38"/>
      <c r="V681" s="38"/>
      <c r="W681" s="38"/>
      <c r="X681" s="38"/>
      <c r="Y681" s="38"/>
      <c r="Z681" s="38"/>
      <c r="AA681" s="38"/>
      <c r="AB681" s="38"/>
      <c r="AC681" s="38"/>
      <c r="AD681" s="38"/>
      <c r="AE681" s="38"/>
    </row>
    <row r="682" spans="1:31">
      <c r="A682" s="96"/>
      <c r="B682" s="62"/>
      <c r="C682" s="62"/>
      <c r="D682" s="62"/>
      <c r="E682" s="48"/>
      <c r="F682" s="48"/>
      <c r="G682" s="48"/>
      <c r="H682" s="48"/>
      <c r="I682" s="48"/>
      <c r="J682" s="62"/>
      <c r="K682" s="63"/>
      <c r="L682" s="48"/>
      <c r="M682" s="48"/>
      <c r="N682" s="48"/>
      <c r="O682" s="48"/>
      <c r="P682" s="62"/>
      <c r="Q682" s="48"/>
      <c r="R682" s="62"/>
      <c r="S682" s="62"/>
      <c r="T682" s="62"/>
      <c r="U682" s="38"/>
      <c r="V682" s="38"/>
      <c r="W682" s="38"/>
      <c r="X682" s="38"/>
      <c r="Y682" s="38"/>
      <c r="Z682" s="38"/>
      <c r="AA682" s="38"/>
      <c r="AB682" s="38"/>
      <c r="AC682" s="38"/>
      <c r="AD682" s="38"/>
      <c r="AE682" s="38"/>
    </row>
    <row r="683" spans="1:31">
      <c r="A683" s="96"/>
      <c r="B683" s="62"/>
      <c r="C683" s="62"/>
      <c r="D683" s="62"/>
      <c r="E683" s="48"/>
      <c r="F683" s="48"/>
      <c r="G683" s="48"/>
      <c r="H683" s="48"/>
      <c r="I683" s="48"/>
      <c r="J683" s="62"/>
      <c r="K683" s="63"/>
      <c r="L683" s="48"/>
      <c r="M683" s="48"/>
      <c r="N683" s="48"/>
      <c r="O683" s="48"/>
      <c r="P683" s="62"/>
      <c r="Q683" s="48"/>
      <c r="R683" s="62"/>
      <c r="S683" s="62"/>
      <c r="T683" s="62"/>
      <c r="U683" s="38"/>
      <c r="V683" s="38"/>
      <c r="W683" s="38"/>
      <c r="X683" s="38"/>
      <c r="Y683" s="38"/>
      <c r="Z683" s="38"/>
      <c r="AA683" s="38"/>
      <c r="AB683" s="38"/>
      <c r="AC683" s="38"/>
      <c r="AD683" s="38"/>
      <c r="AE683" s="38"/>
    </row>
    <row r="684" spans="1:31">
      <c r="A684" s="96"/>
      <c r="B684" s="62"/>
      <c r="C684" s="62"/>
      <c r="D684" s="62"/>
      <c r="E684" s="48"/>
      <c r="F684" s="48"/>
      <c r="G684" s="48"/>
      <c r="H684" s="48"/>
      <c r="I684" s="48"/>
      <c r="J684" s="62"/>
      <c r="K684" s="63"/>
      <c r="L684" s="48"/>
      <c r="M684" s="48"/>
      <c r="N684" s="48"/>
      <c r="O684" s="48"/>
      <c r="P684" s="62"/>
      <c r="Q684" s="48"/>
      <c r="R684" s="62"/>
      <c r="S684" s="62"/>
      <c r="T684" s="62"/>
      <c r="U684" s="38"/>
      <c r="V684" s="38"/>
      <c r="W684" s="38"/>
      <c r="X684" s="38"/>
      <c r="Y684" s="38"/>
      <c r="Z684" s="38"/>
      <c r="AA684" s="38"/>
      <c r="AB684" s="38"/>
      <c r="AC684" s="38"/>
      <c r="AD684" s="38"/>
      <c r="AE684" s="38"/>
    </row>
    <row r="685" spans="1:31">
      <c r="A685" s="96"/>
      <c r="B685" s="62"/>
      <c r="C685" s="62"/>
      <c r="D685" s="62"/>
      <c r="E685" s="48"/>
      <c r="F685" s="48"/>
      <c r="G685" s="48"/>
      <c r="H685" s="48"/>
      <c r="I685" s="48"/>
      <c r="J685" s="62"/>
      <c r="K685" s="63"/>
      <c r="L685" s="48"/>
      <c r="M685" s="48"/>
      <c r="N685" s="48"/>
      <c r="O685" s="48"/>
      <c r="P685" s="62"/>
      <c r="Q685" s="48"/>
      <c r="R685" s="62"/>
      <c r="S685" s="62"/>
      <c r="T685" s="62"/>
      <c r="U685" s="38"/>
      <c r="V685" s="38"/>
      <c r="W685" s="38"/>
      <c r="X685" s="38"/>
      <c r="Y685" s="38"/>
      <c r="Z685" s="38"/>
      <c r="AA685" s="38"/>
      <c r="AB685" s="38"/>
      <c r="AC685" s="38"/>
      <c r="AD685" s="38"/>
      <c r="AE685" s="38"/>
    </row>
    <row r="686" spans="1:31">
      <c r="A686" s="96"/>
      <c r="B686" s="62"/>
      <c r="C686" s="62"/>
      <c r="D686" s="62"/>
      <c r="E686" s="48"/>
      <c r="F686" s="48"/>
      <c r="G686" s="48"/>
      <c r="H686" s="48"/>
      <c r="I686" s="48"/>
      <c r="J686" s="62"/>
      <c r="K686" s="63"/>
      <c r="L686" s="48"/>
      <c r="M686" s="48"/>
      <c r="N686" s="48"/>
      <c r="O686" s="48"/>
      <c r="P686" s="62"/>
      <c r="Q686" s="48"/>
      <c r="R686" s="62"/>
      <c r="S686" s="62"/>
      <c r="T686" s="62"/>
      <c r="U686" s="38"/>
      <c r="V686" s="38"/>
      <c r="W686" s="38"/>
      <c r="X686" s="38"/>
      <c r="Y686" s="38"/>
      <c r="Z686" s="38"/>
      <c r="AA686" s="38"/>
      <c r="AB686" s="38"/>
      <c r="AC686" s="38"/>
      <c r="AD686" s="38"/>
      <c r="AE686" s="38"/>
    </row>
    <row r="687" spans="1:31">
      <c r="A687" s="96"/>
      <c r="B687" s="62"/>
      <c r="C687" s="62"/>
      <c r="D687" s="62"/>
      <c r="E687" s="48"/>
      <c r="F687" s="48"/>
      <c r="G687" s="48"/>
      <c r="H687" s="48"/>
      <c r="I687" s="48"/>
      <c r="J687" s="62"/>
      <c r="K687" s="63"/>
      <c r="L687" s="48"/>
      <c r="M687" s="48"/>
      <c r="N687" s="48"/>
      <c r="O687" s="48"/>
      <c r="P687" s="62"/>
      <c r="Q687" s="48"/>
      <c r="R687" s="62"/>
      <c r="S687" s="62"/>
      <c r="T687" s="62"/>
      <c r="U687" s="38"/>
      <c r="V687" s="38"/>
      <c r="W687" s="38"/>
      <c r="X687" s="38"/>
      <c r="Y687" s="38"/>
      <c r="Z687" s="38"/>
      <c r="AA687" s="38"/>
      <c r="AB687" s="38"/>
      <c r="AC687" s="38"/>
      <c r="AD687" s="38"/>
      <c r="AE687" s="38"/>
    </row>
    <row r="688" spans="1:31">
      <c r="A688" s="96"/>
      <c r="B688" s="62"/>
      <c r="C688" s="62"/>
      <c r="D688" s="62"/>
      <c r="E688" s="48"/>
      <c r="F688" s="48"/>
      <c r="G688" s="48"/>
      <c r="H688" s="48"/>
      <c r="I688" s="48"/>
      <c r="J688" s="62"/>
      <c r="K688" s="63"/>
      <c r="L688" s="48"/>
      <c r="M688" s="48"/>
      <c r="N688" s="48"/>
      <c r="O688" s="48"/>
      <c r="P688" s="62"/>
      <c r="Q688" s="48"/>
      <c r="R688" s="62"/>
      <c r="S688" s="62"/>
      <c r="T688" s="62"/>
      <c r="U688" s="38"/>
      <c r="V688" s="38"/>
      <c r="W688" s="38"/>
      <c r="X688" s="38"/>
      <c r="Y688" s="38"/>
      <c r="Z688" s="38"/>
      <c r="AA688" s="38"/>
      <c r="AB688" s="38"/>
      <c r="AC688" s="38"/>
      <c r="AD688" s="38"/>
      <c r="AE688" s="38"/>
    </row>
    <row r="689" spans="1:31">
      <c r="A689" s="96"/>
      <c r="B689" s="62"/>
      <c r="C689" s="62"/>
      <c r="D689" s="62"/>
      <c r="E689" s="48"/>
      <c r="F689" s="48"/>
      <c r="G689" s="48"/>
      <c r="H689" s="48"/>
      <c r="I689" s="48"/>
      <c r="J689" s="62"/>
      <c r="K689" s="63"/>
      <c r="L689" s="48"/>
      <c r="M689" s="48"/>
      <c r="N689" s="48"/>
      <c r="O689" s="48"/>
      <c r="P689" s="62"/>
      <c r="Q689" s="48"/>
      <c r="R689" s="62"/>
      <c r="S689" s="62"/>
      <c r="T689" s="62"/>
      <c r="U689" s="38"/>
      <c r="V689" s="38"/>
      <c r="W689" s="38"/>
      <c r="X689" s="38"/>
      <c r="Y689" s="38"/>
      <c r="Z689" s="38"/>
      <c r="AA689" s="38"/>
      <c r="AB689" s="38"/>
      <c r="AC689" s="38"/>
      <c r="AD689" s="38"/>
      <c r="AE689" s="38"/>
    </row>
    <row r="690" spans="1:31">
      <c r="A690" s="96"/>
      <c r="B690" s="62"/>
      <c r="C690" s="62"/>
      <c r="D690" s="62"/>
      <c r="E690" s="48"/>
      <c r="F690" s="48"/>
      <c r="G690" s="48"/>
      <c r="H690" s="48"/>
      <c r="I690" s="48"/>
      <c r="J690" s="62"/>
      <c r="K690" s="63"/>
      <c r="L690" s="48"/>
      <c r="M690" s="48"/>
      <c r="N690" s="48"/>
      <c r="O690" s="48"/>
      <c r="P690" s="62"/>
      <c r="Q690" s="48"/>
      <c r="R690" s="62"/>
      <c r="S690" s="62"/>
      <c r="T690" s="62"/>
      <c r="U690" s="38"/>
      <c r="V690" s="38"/>
      <c r="W690" s="38"/>
      <c r="X690" s="38"/>
      <c r="Y690" s="38"/>
      <c r="Z690" s="38"/>
      <c r="AA690" s="38"/>
      <c r="AB690" s="38"/>
      <c r="AC690" s="38"/>
      <c r="AD690" s="38"/>
      <c r="AE690" s="38"/>
    </row>
    <row r="691" spans="1:31">
      <c r="A691" s="96"/>
      <c r="B691" s="62"/>
      <c r="C691" s="62"/>
      <c r="D691" s="62"/>
      <c r="E691" s="48"/>
      <c r="F691" s="48"/>
      <c r="G691" s="48"/>
      <c r="H691" s="48"/>
      <c r="I691" s="48"/>
      <c r="J691" s="62"/>
      <c r="K691" s="63"/>
      <c r="L691" s="48"/>
      <c r="M691" s="48"/>
      <c r="N691" s="48"/>
      <c r="O691" s="48"/>
      <c r="P691" s="62"/>
      <c r="Q691" s="48"/>
      <c r="R691" s="62"/>
      <c r="S691" s="62"/>
      <c r="T691" s="62"/>
      <c r="U691" s="38"/>
      <c r="V691" s="38"/>
      <c r="W691" s="38"/>
      <c r="X691" s="38"/>
      <c r="Y691" s="38"/>
      <c r="Z691" s="38"/>
      <c r="AA691" s="38"/>
      <c r="AB691" s="38"/>
      <c r="AC691" s="38"/>
      <c r="AD691" s="38"/>
      <c r="AE691" s="38"/>
    </row>
    <row r="692" spans="1:31">
      <c r="A692" s="96"/>
      <c r="B692" s="62"/>
      <c r="C692" s="62"/>
      <c r="D692" s="62"/>
      <c r="E692" s="48"/>
      <c r="F692" s="48"/>
      <c r="G692" s="48"/>
      <c r="H692" s="48"/>
      <c r="I692" s="48"/>
      <c r="J692" s="62"/>
      <c r="K692" s="63"/>
      <c r="L692" s="48"/>
      <c r="M692" s="48"/>
      <c r="N692" s="48"/>
      <c r="O692" s="48"/>
      <c r="P692" s="62"/>
      <c r="Q692" s="48"/>
      <c r="R692" s="62"/>
      <c r="S692" s="62"/>
      <c r="T692" s="62"/>
      <c r="U692" s="38"/>
      <c r="V692" s="38"/>
      <c r="W692" s="38"/>
      <c r="X692" s="38"/>
      <c r="Y692" s="38"/>
      <c r="Z692" s="38"/>
      <c r="AA692" s="38"/>
      <c r="AB692" s="38"/>
      <c r="AC692" s="38"/>
      <c r="AD692" s="38"/>
      <c r="AE692" s="38"/>
    </row>
    <row r="693" spans="1:31">
      <c r="A693" s="96"/>
      <c r="B693" s="62"/>
      <c r="C693" s="62"/>
      <c r="D693" s="62"/>
      <c r="E693" s="48"/>
      <c r="F693" s="48"/>
      <c r="G693" s="48"/>
      <c r="H693" s="48"/>
      <c r="I693" s="48"/>
      <c r="J693" s="62"/>
      <c r="K693" s="63"/>
      <c r="L693" s="48"/>
      <c r="M693" s="48"/>
      <c r="N693" s="48"/>
      <c r="O693" s="48"/>
      <c r="P693" s="62"/>
      <c r="Q693" s="48"/>
      <c r="R693" s="62"/>
      <c r="S693" s="62"/>
      <c r="T693" s="62"/>
      <c r="U693" s="38"/>
      <c r="V693" s="38"/>
      <c r="W693" s="38"/>
      <c r="X693" s="38"/>
      <c r="Y693" s="38"/>
      <c r="Z693" s="38"/>
      <c r="AA693" s="38"/>
      <c r="AB693" s="38"/>
      <c r="AC693" s="38"/>
      <c r="AD693" s="38"/>
      <c r="AE693" s="38"/>
    </row>
    <row r="694" spans="1:31">
      <c r="A694" s="96"/>
      <c r="B694" s="62"/>
      <c r="C694" s="62"/>
      <c r="D694" s="62"/>
      <c r="E694" s="48"/>
      <c r="F694" s="48"/>
      <c r="G694" s="48"/>
      <c r="H694" s="48"/>
      <c r="I694" s="48"/>
      <c r="J694" s="62"/>
      <c r="K694" s="63"/>
      <c r="L694" s="48"/>
      <c r="M694" s="48"/>
      <c r="N694" s="48"/>
      <c r="O694" s="48"/>
      <c r="P694" s="62"/>
      <c r="Q694" s="48"/>
      <c r="R694" s="62"/>
      <c r="S694" s="62"/>
      <c r="T694" s="62"/>
      <c r="U694" s="38"/>
      <c r="V694" s="38"/>
      <c r="W694" s="38"/>
      <c r="X694" s="38"/>
      <c r="Y694" s="38"/>
      <c r="Z694" s="38"/>
      <c r="AA694" s="38"/>
      <c r="AB694" s="38"/>
      <c r="AC694" s="38"/>
      <c r="AD694" s="38"/>
      <c r="AE694" s="38"/>
    </row>
    <row r="695" spans="1:31">
      <c r="A695" s="96"/>
      <c r="B695" s="62"/>
      <c r="C695" s="62"/>
      <c r="D695" s="62"/>
      <c r="E695" s="48"/>
      <c r="F695" s="48"/>
      <c r="G695" s="48"/>
      <c r="H695" s="48"/>
      <c r="I695" s="48"/>
      <c r="J695" s="62"/>
      <c r="K695" s="63"/>
      <c r="L695" s="48"/>
      <c r="M695" s="48"/>
      <c r="N695" s="48"/>
      <c r="O695" s="48"/>
      <c r="P695" s="62"/>
      <c r="Q695" s="48"/>
      <c r="R695" s="62"/>
      <c r="S695" s="62"/>
      <c r="T695" s="62"/>
      <c r="U695" s="38"/>
      <c r="V695" s="38"/>
      <c r="W695" s="38"/>
      <c r="X695" s="38"/>
      <c r="Y695" s="38"/>
      <c r="Z695" s="38"/>
      <c r="AA695" s="38"/>
      <c r="AB695" s="38"/>
      <c r="AC695" s="38"/>
      <c r="AD695" s="38"/>
      <c r="AE695" s="38"/>
    </row>
    <row r="696" spans="1:31">
      <c r="A696" s="96"/>
      <c r="B696" s="62"/>
      <c r="C696" s="62"/>
      <c r="D696" s="62"/>
      <c r="E696" s="48"/>
      <c r="F696" s="48"/>
      <c r="G696" s="48"/>
      <c r="H696" s="48"/>
      <c r="I696" s="48"/>
      <c r="J696" s="62"/>
      <c r="K696" s="63"/>
      <c r="L696" s="48"/>
      <c r="M696" s="48"/>
      <c r="N696" s="48"/>
      <c r="O696" s="48"/>
      <c r="P696" s="62"/>
      <c r="Q696" s="48"/>
      <c r="R696" s="62"/>
      <c r="S696" s="62"/>
      <c r="T696" s="62"/>
      <c r="U696" s="38"/>
      <c r="V696" s="38"/>
      <c r="W696" s="38"/>
      <c r="X696" s="38"/>
      <c r="Y696" s="38"/>
      <c r="Z696" s="38"/>
      <c r="AA696" s="38"/>
      <c r="AB696" s="38"/>
      <c r="AC696" s="38"/>
      <c r="AD696" s="38"/>
      <c r="AE696" s="38"/>
    </row>
    <row r="697" spans="1:31">
      <c r="A697" s="96"/>
      <c r="B697" s="62"/>
      <c r="C697" s="62"/>
      <c r="D697" s="62"/>
      <c r="E697" s="48"/>
      <c r="F697" s="48"/>
      <c r="G697" s="48"/>
      <c r="H697" s="48"/>
      <c r="I697" s="48"/>
      <c r="J697" s="62"/>
      <c r="K697" s="63"/>
      <c r="L697" s="48"/>
      <c r="M697" s="48"/>
      <c r="N697" s="48"/>
      <c r="O697" s="48"/>
      <c r="P697" s="62"/>
      <c r="Q697" s="48"/>
      <c r="R697" s="62"/>
      <c r="S697" s="62"/>
      <c r="T697" s="62"/>
      <c r="U697" s="38"/>
      <c r="V697" s="38"/>
      <c r="W697" s="38"/>
      <c r="X697" s="38"/>
      <c r="Y697" s="38"/>
      <c r="Z697" s="38"/>
      <c r="AA697" s="38"/>
      <c r="AB697" s="38"/>
      <c r="AC697" s="38"/>
      <c r="AD697" s="38"/>
      <c r="AE697" s="38"/>
    </row>
    <row r="698" spans="1:31">
      <c r="A698" s="96"/>
      <c r="B698" s="62"/>
      <c r="C698" s="62"/>
      <c r="D698" s="62"/>
      <c r="E698" s="48"/>
      <c r="F698" s="48"/>
      <c r="G698" s="48"/>
      <c r="H698" s="48"/>
      <c r="I698" s="48"/>
      <c r="J698" s="62"/>
      <c r="K698" s="63"/>
      <c r="L698" s="48"/>
      <c r="M698" s="48"/>
      <c r="N698" s="48"/>
      <c r="O698" s="48"/>
      <c r="P698" s="62"/>
      <c r="Q698" s="48"/>
      <c r="R698" s="62"/>
      <c r="S698" s="62"/>
      <c r="T698" s="62"/>
      <c r="U698" s="38"/>
      <c r="V698" s="38"/>
      <c r="W698" s="38"/>
      <c r="X698" s="38"/>
      <c r="Y698" s="38"/>
      <c r="Z698" s="38"/>
      <c r="AA698" s="38"/>
      <c r="AB698" s="38"/>
      <c r="AC698" s="38"/>
      <c r="AD698" s="38"/>
      <c r="AE698" s="38"/>
    </row>
    <row r="699" spans="1:31">
      <c r="A699" s="96"/>
      <c r="B699" s="62"/>
      <c r="C699" s="62"/>
      <c r="D699" s="62"/>
      <c r="E699" s="48"/>
      <c r="F699" s="48"/>
      <c r="G699" s="48"/>
      <c r="H699" s="48"/>
      <c r="I699" s="48"/>
      <c r="J699" s="62"/>
      <c r="K699" s="63"/>
      <c r="L699" s="48"/>
      <c r="M699" s="48"/>
      <c r="N699" s="48"/>
      <c r="O699" s="48"/>
      <c r="P699" s="62"/>
      <c r="Q699" s="48"/>
      <c r="R699" s="62"/>
      <c r="S699" s="62"/>
      <c r="T699" s="62"/>
      <c r="U699" s="38"/>
      <c r="V699" s="38"/>
      <c r="W699" s="38"/>
      <c r="X699" s="38"/>
      <c r="Y699" s="38"/>
      <c r="Z699" s="38"/>
      <c r="AA699" s="38"/>
      <c r="AB699" s="38"/>
      <c r="AC699" s="38"/>
      <c r="AD699" s="38"/>
      <c r="AE699" s="38"/>
    </row>
    <row r="700" spans="1:31">
      <c r="A700" s="96"/>
      <c r="B700" s="62"/>
      <c r="C700" s="62"/>
      <c r="D700" s="62"/>
      <c r="E700" s="48"/>
      <c r="F700" s="48"/>
      <c r="G700" s="48"/>
      <c r="H700" s="48"/>
      <c r="I700" s="48"/>
      <c r="J700" s="62"/>
      <c r="K700" s="63"/>
      <c r="L700" s="48"/>
      <c r="M700" s="48"/>
      <c r="N700" s="48"/>
      <c r="O700" s="48"/>
      <c r="P700" s="62"/>
      <c r="Q700" s="48"/>
      <c r="R700" s="62"/>
      <c r="S700" s="62"/>
      <c r="T700" s="62"/>
      <c r="U700" s="38"/>
      <c r="V700" s="38"/>
      <c r="W700" s="38"/>
      <c r="X700" s="38"/>
      <c r="Y700" s="38"/>
      <c r="Z700" s="38"/>
      <c r="AA700" s="38"/>
      <c r="AB700" s="38"/>
      <c r="AC700" s="38"/>
      <c r="AD700" s="38"/>
      <c r="AE700" s="38"/>
    </row>
    <row r="701" spans="1:31">
      <c r="A701" s="96"/>
      <c r="B701" s="62"/>
      <c r="C701" s="62"/>
      <c r="D701" s="62"/>
      <c r="E701" s="48"/>
      <c r="F701" s="48"/>
      <c r="G701" s="48"/>
      <c r="H701" s="48"/>
      <c r="I701" s="48"/>
      <c r="J701" s="62"/>
      <c r="K701" s="63"/>
      <c r="L701" s="48"/>
      <c r="M701" s="48"/>
      <c r="N701" s="48"/>
      <c r="O701" s="48"/>
      <c r="P701" s="62"/>
      <c r="Q701" s="48"/>
      <c r="R701" s="62"/>
      <c r="S701" s="62"/>
      <c r="T701" s="62"/>
      <c r="U701" s="38"/>
      <c r="V701" s="38"/>
      <c r="W701" s="38"/>
      <c r="X701" s="38"/>
      <c r="Y701" s="38"/>
      <c r="Z701" s="38"/>
      <c r="AA701" s="38"/>
      <c r="AB701" s="38"/>
      <c r="AC701" s="38"/>
      <c r="AD701" s="38"/>
      <c r="AE701" s="38"/>
    </row>
    <row r="702" spans="1:31">
      <c r="A702" s="96"/>
      <c r="B702" s="62"/>
      <c r="C702" s="62"/>
      <c r="D702" s="62"/>
      <c r="E702" s="48"/>
      <c r="F702" s="48"/>
      <c r="G702" s="48"/>
      <c r="H702" s="48"/>
      <c r="I702" s="48"/>
      <c r="J702" s="62"/>
      <c r="K702" s="63"/>
      <c r="L702" s="48"/>
      <c r="M702" s="48"/>
      <c r="N702" s="48"/>
      <c r="O702" s="48"/>
      <c r="P702" s="62"/>
      <c r="Q702" s="48"/>
      <c r="R702" s="62"/>
      <c r="S702" s="62"/>
      <c r="T702" s="62"/>
      <c r="U702" s="38"/>
      <c r="V702" s="38"/>
      <c r="W702" s="38"/>
      <c r="X702" s="38"/>
      <c r="Y702" s="38"/>
      <c r="Z702" s="38"/>
      <c r="AA702" s="38"/>
      <c r="AB702" s="38"/>
      <c r="AC702" s="38"/>
      <c r="AD702" s="38"/>
      <c r="AE702" s="38"/>
    </row>
    <row r="703" spans="1:31">
      <c r="A703" s="96"/>
      <c r="B703" s="62"/>
      <c r="C703" s="62"/>
      <c r="D703" s="62"/>
      <c r="E703" s="48"/>
      <c r="F703" s="48"/>
      <c r="G703" s="48"/>
      <c r="H703" s="48"/>
      <c r="I703" s="48"/>
      <c r="J703" s="62"/>
      <c r="K703" s="63"/>
      <c r="L703" s="48"/>
      <c r="M703" s="48"/>
      <c r="N703" s="48"/>
      <c r="O703" s="48"/>
      <c r="P703" s="62"/>
      <c r="Q703" s="48"/>
      <c r="R703" s="62"/>
      <c r="S703" s="62"/>
      <c r="T703" s="62"/>
      <c r="U703" s="38"/>
      <c r="V703" s="38"/>
      <c r="W703" s="38"/>
      <c r="X703" s="38"/>
      <c r="Y703" s="38"/>
      <c r="Z703" s="38"/>
      <c r="AA703" s="38"/>
      <c r="AB703" s="38"/>
      <c r="AC703" s="38"/>
      <c r="AD703" s="38"/>
      <c r="AE703" s="38"/>
    </row>
    <row r="704" spans="1:31">
      <c r="A704" s="96"/>
      <c r="B704" s="62"/>
      <c r="C704" s="62"/>
      <c r="D704" s="62"/>
      <c r="E704" s="48"/>
      <c r="F704" s="48"/>
      <c r="G704" s="48"/>
      <c r="H704" s="48"/>
      <c r="I704" s="48"/>
      <c r="J704" s="62"/>
      <c r="K704" s="63"/>
      <c r="L704" s="48"/>
      <c r="M704" s="48"/>
      <c r="N704" s="48"/>
      <c r="O704" s="48"/>
      <c r="P704" s="62"/>
      <c r="Q704" s="48"/>
      <c r="R704" s="62"/>
      <c r="S704" s="62"/>
      <c r="T704" s="62"/>
      <c r="U704" s="38"/>
      <c r="V704" s="38"/>
      <c r="W704" s="38"/>
      <c r="X704" s="38"/>
      <c r="Y704" s="38"/>
      <c r="Z704" s="38"/>
      <c r="AA704" s="38"/>
      <c r="AB704" s="38"/>
      <c r="AC704" s="38"/>
      <c r="AD704" s="38"/>
      <c r="AE704" s="38"/>
    </row>
    <row r="705" spans="1:31">
      <c r="A705" s="96"/>
      <c r="B705" s="62"/>
      <c r="C705" s="62"/>
      <c r="D705" s="62"/>
      <c r="E705" s="48"/>
      <c r="F705" s="48"/>
      <c r="G705" s="48"/>
      <c r="H705" s="48"/>
      <c r="I705" s="48"/>
      <c r="J705" s="62"/>
      <c r="K705" s="63"/>
      <c r="L705" s="48"/>
      <c r="M705" s="48"/>
      <c r="N705" s="48"/>
      <c r="O705" s="48"/>
      <c r="P705" s="62"/>
      <c r="Q705" s="48"/>
      <c r="R705" s="62"/>
      <c r="S705" s="62"/>
      <c r="T705" s="62"/>
      <c r="U705" s="38"/>
      <c r="V705" s="38"/>
      <c r="W705" s="38"/>
      <c r="X705" s="38"/>
      <c r="Y705" s="38"/>
      <c r="Z705" s="38"/>
      <c r="AA705" s="38"/>
      <c r="AB705" s="38"/>
      <c r="AC705" s="38"/>
      <c r="AD705" s="38"/>
      <c r="AE705" s="38"/>
    </row>
    <row r="706" spans="1:31">
      <c r="A706" s="96"/>
      <c r="B706" s="62"/>
      <c r="C706" s="62"/>
      <c r="D706" s="62"/>
      <c r="E706" s="48"/>
      <c r="F706" s="48"/>
      <c r="G706" s="48"/>
      <c r="H706" s="48"/>
      <c r="I706" s="48"/>
      <c r="J706" s="62"/>
      <c r="K706" s="63"/>
      <c r="L706" s="48"/>
      <c r="M706" s="48"/>
      <c r="N706" s="48"/>
      <c r="O706" s="48"/>
      <c r="P706" s="62"/>
      <c r="Q706" s="48"/>
      <c r="R706" s="62"/>
      <c r="S706" s="62"/>
      <c r="T706" s="62"/>
      <c r="U706" s="38"/>
      <c r="V706" s="38"/>
      <c r="W706" s="38"/>
      <c r="X706" s="38"/>
      <c r="Y706" s="38"/>
      <c r="Z706" s="38"/>
      <c r="AA706" s="38"/>
      <c r="AB706" s="38"/>
      <c r="AC706" s="38"/>
      <c r="AD706" s="38"/>
      <c r="AE706" s="38"/>
    </row>
    <row r="707" spans="1:31">
      <c r="A707" s="96"/>
      <c r="B707" s="62"/>
      <c r="C707" s="62"/>
      <c r="D707" s="62"/>
      <c r="E707" s="48"/>
      <c r="F707" s="48"/>
      <c r="G707" s="48"/>
      <c r="H707" s="48"/>
      <c r="I707" s="48"/>
      <c r="J707" s="62"/>
      <c r="K707" s="63"/>
      <c r="L707" s="48"/>
      <c r="M707" s="48"/>
      <c r="N707" s="48"/>
      <c r="O707" s="48"/>
      <c r="P707" s="62"/>
      <c r="Q707" s="48"/>
      <c r="R707" s="62"/>
      <c r="S707" s="62"/>
      <c r="T707" s="62"/>
      <c r="U707" s="38"/>
      <c r="V707" s="38"/>
      <c r="W707" s="38"/>
      <c r="X707" s="38"/>
      <c r="Y707" s="38"/>
      <c r="Z707" s="38"/>
      <c r="AA707" s="38"/>
      <c r="AB707" s="38"/>
      <c r="AC707" s="38"/>
      <c r="AD707" s="38"/>
      <c r="AE707" s="38"/>
    </row>
    <row r="708" spans="1:31">
      <c r="A708" s="96"/>
      <c r="B708" s="62"/>
      <c r="C708" s="62"/>
      <c r="D708" s="62"/>
      <c r="E708" s="48"/>
      <c r="F708" s="48"/>
      <c r="G708" s="48"/>
      <c r="H708" s="48"/>
      <c r="I708" s="48"/>
      <c r="J708" s="62"/>
      <c r="K708" s="63"/>
      <c r="L708" s="48"/>
      <c r="M708" s="48"/>
      <c r="N708" s="48"/>
      <c r="O708" s="48"/>
      <c r="P708" s="62"/>
      <c r="Q708" s="48"/>
      <c r="R708" s="62"/>
      <c r="S708" s="62"/>
      <c r="T708" s="62"/>
      <c r="U708" s="38"/>
      <c r="V708" s="38"/>
      <c r="W708" s="38"/>
      <c r="X708" s="38"/>
      <c r="Y708" s="38"/>
      <c r="Z708" s="38"/>
      <c r="AA708" s="38"/>
      <c r="AB708" s="38"/>
      <c r="AC708" s="38"/>
      <c r="AD708" s="38"/>
      <c r="AE708" s="38"/>
    </row>
    <row r="709" spans="1:31">
      <c r="A709" s="96"/>
      <c r="B709" s="62"/>
      <c r="C709" s="62"/>
      <c r="D709" s="62"/>
      <c r="E709" s="48"/>
      <c r="F709" s="48"/>
      <c r="G709" s="48"/>
      <c r="H709" s="48"/>
      <c r="I709" s="48"/>
      <c r="J709" s="62"/>
      <c r="K709" s="63"/>
      <c r="L709" s="48"/>
      <c r="M709" s="48"/>
      <c r="N709" s="48"/>
      <c r="O709" s="48"/>
      <c r="P709" s="62"/>
      <c r="Q709" s="48"/>
      <c r="R709" s="62"/>
      <c r="S709" s="62"/>
      <c r="T709" s="62"/>
      <c r="U709" s="38"/>
      <c r="V709" s="38"/>
      <c r="W709" s="38"/>
      <c r="X709" s="38"/>
      <c r="Y709" s="38"/>
      <c r="Z709" s="38"/>
      <c r="AA709" s="38"/>
      <c r="AB709" s="38"/>
      <c r="AC709" s="38"/>
      <c r="AD709" s="38"/>
      <c r="AE709" s="38"/>
    </row>
    <row r="710" spans="1:31">
      <c r="A710" s="96"/>
      <c r="B710" s="62"/>
      <c r="C710" s="62"/>
      <c r="D710" s="62"/>
      <c r="E710" s="48"/>
      <c r="F710" s="48"/>
      <c r="G710" s="48"/>
      <c r="H710" s="48"/>
      <c r="I710" s="48"/>
      <c r="J710" s="62"/>
      <c r="K710" s="63"/>
      <c r="L710" s="48"/>
      <c r="M710" s="48"/>
      <c r="N710" s="48"/>
      <c r="O710" s="48"/>
      <c r="P710" s="62"/>
      <c r="Q710" s="48"/>
      <c r="R710" s="62"/>
      <c r="S710" s="62"/>
      <c r="T710" s="62"/>
      <c r="U710" s="38"/>
      <c r="V710" s="38"/>
      <c r="W710" s="38"/>
      <c r="X710" s="38"/>
      <c r="Y710" s="38"/>
      <c r="Z710" s="38"/>
      <c r="AA710" s="38"/>
      <c r="AB710" s="38"/>
      <c r="AC710" s="38"/>
      <c r="AD710" s="38"/>
      <c r="AE710" s="38"/>
    </row>
    <row r="711" spans="1:31">
      <c r="A711" s="96"/>
      <c r="B711" s="62"/>
      <c r="C711" s="62"/>
      <c r="D711" s="62"/>
      <c r="E711" s="48"/>
      <c r="F711" s="48"/>
      <c r="G711" s="48"/>
      <c r="H711" s="48"/>
      <c r="I711" s="48"/>
      <c r="J711" s="62"/>
      <c r="K711" s="63"/>
      <c r="L711" s="48"/>
      <c r="M711" s="48"/>
      <c r="N711" s="48"/>
      <c r="O711" s="48"/>
      <c r="P711" s="62"/>
      <c r="Q711" s="48"/>
      <c r="R711" s="62"/>
      <c r="S711" s="62"/>
      <c r="T711" s="62"/>
      <c r="U711" s="38"/>
      <c r="V711" s="38"/>
      <c r="W711" s="38"/>
      <c r="X711" s="38"/>
      <c r="Y711" s="38"/>
      <c r="Z711" s="38"/>
      <c r="AA711" s="38"/>
      <c r="AB711" s="38"/>
      <c r="AC711" s="38"/>
      <c r="AD711" s="38"/>
      <c r="AE711" s="38"/>
    </row>
    <row r="712" spans="1:31">
      <c r="A712" s="96"/>
      <c r="B712" s="62"/>
      <c r="C712" s="62"/>
      <c r="D712" s="62"/>
      <c r="E712" s="48"/>
      <c r="F712" s="48"/>
      <c r="G712" s="48"/>
      <c r="H712" s="48"/>
      <c r="I712" s="48"/>
      <c r="J712" s="62"/>
      <c r="K712" s="63"/>
      <c r="L712" s="48"/>
      <c r="M712" s="48"/>
      <c r="N712" s="48"/>
      <c r="O712" s="48"/>
      <c r="P712" s="62"/>
      <c r="Q712" s="48"/>
      <c r="R712" s="62"/>
      <c r="S712" s="62"/>
      <c r="T712" s="62"/>
      <c r="U712" s="38"/>
      <c r="V712" s="38"/>
      <c r="W712" s="38"/>
      <c r="X712" s="38"/>
      <c r="Y712" s="38"/>
      <c r="Z712" s="38"/>
      <c r="AA712" s="38"/>
      <c r="AB712" s="38"/>
      <c r="AC712" s="38"/>
      <c r="AD712" s="38"/>
      <c r="AE712" s="38"/>
    </row>
    <row r="713" spans="1:31">
      <c r="A713" s="96"/>
      <c r="B713" s="62"/>
      <c r="C713" s="62"/>
      <c r="D713" s="62"/>
      <c r="E713" s="48"/>
      <c r="F713" s="48"/>
      <c r="G713" s="48"/>
      <c r="H713" s="48"/>
      <c r="I713" s="48"/>
      <c r="J713" s="62"/>
      <c r="K713" s="63"/>
      <c r="L713" s="48"/>
      <c r="M713" s="48"/>
      <c r="N713" s="48"/>
      <c r="O713" s="48"/>
      <c r="P713" s="62"/>
      <c r="Q713" s="48"/>
      <c r="R713" s="62"/>
      <c r="S713" s="62"/>
      <c r="T713" s="62"/>
      <c r="U713" s="38"/>
      <c r="V713" s="38"/>
      <c r="W713" s="38"/>
      <c r="X713" s="38"/>
      <c r="Y713" s="38"/>
      <c r="Z713" s="38"/>
      <c r="AA713" s="38"/>
      <c r="AB713" s="38"/>
      <c r="AC713" s="38"/>
      <c r="AD713" s="38"/>
      <c r="AE713" s="38"/>
    </row>
    <row r="714" spans="1:31">
      <c r="A714" s="96"/>
      <c r="B714" s="62"/>
      <c r="C714" s="62"/>
      <c r="D714" s="62"/>
      <c r="E714" s="48"/>
      <c r="F714" s="48"/>
      <c r="G714" s="48"/>
      <c r="H714" s="48"/>
      <c r="I714" s="48"/>
      <c r="J714" s="62"/>
      <c r="K714" s="63"/>
      <c r="L714" s="48"/>
      <c r="M714" s="48"/>
      <c r="N714" s="48"/>
      <c r="O714" s="48"/>
      <c r="P714" s="62"/>
      <c r="Q714" s="48"/>
      <c r="R714" s="62"/>
      <c r="S714" s="62"/>
      <c r="T714" s="62"/>
      <c r="U714" s="38"/>
      <c r="V714" s="38"/>
      <c r="W714" s="38"/>
      <c r="X714" s="38"/>
      <c r="Y714" s="38"/>
      <c r="Z714" s="38"/>
      <c r="AA714" s="38"/>
      <c r="AB714" s="38"/>
      <c r="AC714" s="38"/>
      <c r="AD714" s="38"/>
      <c r="AE714" s="38"/>
    </row>
    <row r="715" spans="1:31">
      <c r="A715" s="96"/>
      <c r="B715" s="62"/>
      <c r="C715" s="62"/>
      <c r="D715" s="62"/>
      <c r="E715" s="48"/>
      <c r="F715" s="48"/>
      <c r="G715" s="48"/>
      <c r="H715" s="48"/>
      <c r="I715" s="48"/>
      <c r="J715" s="62"/>
      <c r="K715" s="63"/>
      <c r="L715" s="48"/>
      <c r="M715" s="48"/>
      <c r="N715" s="48"/>
      <c r="O715" s="48"/>
      <c r="P715" s="62"/>
      <c r="Q715" s="48"/>
      <c r="R715" s="62"/>
      <c r="S715" s="62"/>
      <c r="T715" s="62"/>
      <c r="U715" s="38"/>
      <c r="V715" s="38"/>
      <c r="W715" s="38"/>
      <c r="X715" s="38"/>
      <c r="Y715" s="38"/>
      <c r="Z715" s="38"/>
      <c r="AA715" s="38"/>
      <c r="AB715" s="38"/>
      <c r="AC715" s="38"/>
      <c r="AD715" s="38"/>
      <c r="AE715" s="38"/>
    </row>
    <row r="716" spans="1:31">
      <c r="A716" s="96"/>
      <c r="B716" s="62"/>
      <c r="C716" s="62"/>
      <c r="D716" s="62"/>
      <c r="E716" s="48"/>
      <c r="F716" s="48"/>
      <c r="G716" s="48"/>
      <c r="H716" s="48"/>
      <c r="I716" s="48"/>
      <c r="J716" s="62"/>
      <c r="K716" s="63"/>
      <c r="L716" s="48"/>
      <c r="M716" s="48"/>
      <c r="N716" s="48"/>
      <c r="O716" s="48"/>
      <c r="P716" s="62"/>
      <c r="Q716" s="48"/>
      <c r="R716" s="62"/>
      <c r="S716" s="62"/>
      <c r="T716" s="62"/>
      <c r="U716" s="38"/>
      <c r="V716" s="38"/>
      <c r="W716" s="38"/>
      <c r="X716" s="38"/>
      <c r="Y716" s="38"/>
      <c r="Z716" s="38"/>
      <c r="AA716" s="38"/>
      <c r="AB716" s="38"/>
      <c r="AC716" s="38"/>
      <c r="AD716" s="38"/>
      <c r="AE716" s="38"/>
    </row>
    <row r="717" spans="1:31">
      <c r="A717" s="96"/>
      <c r="B717" s="62"/>
      <c r="C717" s="62"/>
      <c r="D717" s="62"/>
      <c r="E717" s="48"/>
      <c r="F717" s="48"/>
      <c r="G717" s="48"/>
      <c r="H717" s="48"/>
      <c r="I717" s="48"/>
      <c r="J717" s="62"/>
      <c r="K717" s="63"/>
      <c r="L717" s="48"/>
      <c r="M717" s="48"/>
      <c r="N717" s="48"/>
      <c r="O717" s="48"/>
      <c r="P717" s="62"/>
      <c r="Q717" s="48"/>
      <c r="R717" s="62"/>
      <c r="S717" s="62"/>
      <c r="T717" s="62"/>
      <c r="U717" s="38"/>
      <c r="V717" s="38"/>
      <c r="W717" s="38"/>
      <c r="X717" s="38"/>
      <c r="Y717" s="38"/>
      <c r="Z717" s="38"/>
      <c r="AA717" s="38"/>
      <c r="AB717" s="38"/>
      <c r="AC717" s="38"/>
      <c r="AD717" s="38"/>
      <c r="AE717" s="38"/>
    </row>
    <row r="718" spans="1:31">
      <c r="A718" s="96"/>
      <c r="B718" s="62"/>
      <c r="C718" s="62"/>
      <c r="D718" s="62"/>
      <c r="E718" s="48"/>
      <c r="F718" s="48"/>
      <c r="G718" s="48"/>
      <c r="H718" s="48"/>
      <c r="I718" s="48"/>
      <c r="J718" s="62"/>
      <c r="K718" s="63"/>
      <c r="L718" s="48"/>
      <c r="M718" s="48"/>
      <c r="N718" s="48"/>
      <c r="O718" s="48"/>
      <c r="P718" s="62"/>
      <c r="Q718" s="48"/>
      <c r="R718" s="62"/>
      <c r="S718" s="62"/>
      <c r="T718" s="62"/>
      <c r="U718" s="38"/>
      <c r="V718" s="38"/>
      <c r="W718" s="38"/>
      <c r="X718" s="38"/>
      <c r="Y718" s="38"/>
      <c r="Z718" s="38"/>
      <c r="AA718" s="38"/>
      <c r="AB718" s="38"/>
      <c r="AC718" s="38"/>
      <c r="AD718" s="38"/>
      <c r="AE718" s="38"/>
    </row>
    <row r="719" spans="1:31">
      <c r="A719" s="96"/>
      <c r="B719" s="62"/>
      <c r="C719" s="62"/>
      <c r="D719" s="62"/>
      <c r="E719" s="48"/>
      <c r="F719" s="48"/>
      <c r="G719" s="48"/>
      <c r="H719" s="48"/>
      <c r="I719" s="48"/>
      <c r="J719" s="62"/>
      <c r="K719" s="63"/>
      <c r="L719" s="48"/>
      <c r="M719" s="48"/>
      <c r="N719" s="48"/>
      <c r="O719" s="48"/>
      <c r="P719" s="62"/>
      <c r="Q719" s="48"/>
      <c r="R719" s="62"/>
      <c r="S719" s="62"/>
      <c r="T719" s="62"/>
      <c r="U719" s="38"/>
      <c r="V719" s="38"/>
      <c r="W719" s="38"/>
      <c r="X719" s="38"/>
      <c r="Y719" s="38"/>
      <c r="Z719" s="38"/>
      <c r="AA719" s="38"/>
      <c r="AB719" s="38"/>
      <c r="AC719" s="38"/>
      <c r="AD719" s="38"/>
      <c r="AE719" s="38"/>
    </row>
    <row r="720" spans="1:31">
      <c r="A720" s="96"/>
      <c r="B720" s="62"/>
      <c r="C720" s="62"/>
      <c r="D720" s="62"/>
      <c r="E720" s="48"/>
      <c r="F720" s="48"/>
      <c r="G720" s="48"/>
      <c r="H720" s="48"/>
      <c r="I720" s="48"/>
      <c r="J720" s="62"/>
      <c r="K720" s="63"/>
      <c r="L720" s="48"/>
      <c r="M720" s="48"/>
      <c r="N720" s="48"/>
      <c r="O720" s="48"/>
      <c r="P720" s="62"/>
      <c r="Q720" s="48"/>
      <c r="R720" s="62"/>
      <c r="S720" s="62"/>
      <c r="T720" s="62"/>
      <c r="U720" s="38"/>
      <c r="V720" s="38"/>
      <c r="W720" s="38"/>
      <c r="X720" s="38"/>
      <c r="Y720" s="38"/>
      <c r="Z720" s="38"/>
      <c r="AA720" s="38"/>
      <c r="AB720" s="38"/>
      <c r="AC720" s="38"/>
      <c r="AD720" s="38"/>
      <c r="AE720" s="38"/>
    </row>
    <row r="721" spans="1:31">
      <c r="A721" s="96"/>
      <c r="B721" s="62"/>
      <c r="C721" s="62"/>
      <c r="D721" s="62"/>
      <c r="E721" s="48"/>
      <c r="F721" s="48"/>
      <c r="G721" s="48"/>
      <c r="H721" s="48"/>
      <c r="I721" s="48"/>
      <c r="J721" s="62"/>
      <c r="K721" s="63"/>
      <c r="L721" s="48"/>
      <c r="M721" s="48"/>
      <c r="N721" s="48"/>
      <c r="O721" s="48"/>
      <c r="P721" s="62"/>
      <c r="Q721" s="48"/>
      <c r="R721" s="62"/>
      <c r="S721" s="62"/>
      <c r="T721" s="62"/>
      <c r="U721" s="38"/>
      <c r="V721" s="38"/>
      <c r="W721" s="38"/>
      <c r="X721" s="38"/>
      <c r="Y721" s="38"/>
      <c r="Z721" s="38"/>
      <c r="AA721" s="38"/>
      <c r="AB721" s="38"/>
      <c r="AC721" s="38"/>
      <c r="AD721" s="38"/>
      <c r="AE721" s="38"/>
    </row>
    <row r="722" spans="1:31">
      <c r="A722" s="96"/>
      <c r="B722" s="62"/>
      <c r="C722" s="62"/>
      <c r="D722" s="62"/>
      <c r="E722" s="48"/>
      <c r="F722" s="48"/>
      <c r="G722" s="48"/>
      <c r="H722" s="48"/>
      <c r="I722" s="48"/>
      <c r="J722" s="62"/>
      <c r="K722" s="63"/>
      <c r="L722" s="48"/>
      <c r="M722" s="48"/>
      <c r="N722" s="48"/>
      <c r="O722" s="48"/>
      <c r="P722" s="62"/>
      <c r="Q722" s="48"/>
      <c r="R722" s="62"/>
      <c r="S722" s="62"/>
      <c r="T722" s="62"/>
      <c r="U722" s="38"/>
      <c r="V722" s="38"/>
      <c r="W722" s="38"/>
      <c r="X722" s="38"/>
      <c r="Y722" s="38"/>
      <c r="Z722" s="38"/>
      <c r="AA722" s="38"/>
      <c r="AB722" s="38"/>
      <c r="AC722" s="38"/>
      <c r="AD722" s="38"/>
      <c r="AE722" s="38"/>
    </row>
    <row r="723" spans="1:31">
      <c r="A723" s="96"/>
      <c r="B723" s="62"/>
      <c r="C723" s="62"/>
      <c r="D723" s="62"/>
      <c r="E723" s="48"/>
      <c r="F723" s="48"/>
      <c r="G723" s="48"/>
      <c r="H723" s="48"/>
      <c r="I723" s="48"/>
      <c r="J723" s="62"/>
      <c r="K723" s="63"/>
      <c r="L723" s="48"/>
      <c r="M723" s="48"/>
      <c r="N723" s="48"/>
      <c r="O723" s="48"/>
      <c r="P723" s="62"/>
      <c r="Q723" s="48"/>
      <c r="R723" s="62"/>
      <c r="S723" s="62"/>
      <c r="T723" s="62"/>
      <c r="U723" s="38"/>
      <c r="V723" s="38"/>
      <c r="W723" s="38"/>
      <c r="X723" s="38"/>
      <c r="Y723" s="38"/>
      <c r="Z723" s="38"/>
      <c r="AA723" s="38"/>
      <c r="AB723" s="38"/>
      <c r="AC723" s="38"/>
      <c r="AD723" s="38"/>
      <c r="AE723" s="38"/>
    </row>
    <row r="724" spans="1:31">
      <c r="A724" s="96"/>
      <c r="B724" s="62"/>
      <c r="C724" s="62"/>
      <c r="D724" s="62"/>
      <c r="E724" s="48"/>
      <c r="F724" s="48"/>
      <c r="G724" s="48"/>
      <c r="H724" s="48"/>
      <c r="I724" s="48"/>
      <c r="J724" s="62"/>
      <c r="K724" s="63"/>
      <c r="L724" s="48"/>
      <c r="M724" s="48"/>
      <c r="N724" s="48"/>
      <c r="O724" s="48"/>
      <c r="P724" s="62"/>
      <c r="Q724" s="48"/>
      <c r="R724" s="62"/>
      <c r="S724" s="62"/>
      <c r="T724" s="62"/>
      <c r="U724" s="38"/>
      <c r="V724" s="38"/>
      <c r="W724" s="38"/>
      <c r="X724" s="38"/>
      <c r="Y724" s="38"/>
      <c r="Z724" s="38"/>
      <c r="AA724" s="38"/>
      <c r="AB724" s="38"/>
      <c r="AC724" s="38"/>
      <c r="AD724" s="38"/>
      <c r="AE724" s="38"/>
    </row>
    <row r="725" spans="1:31">
      <c r="A725" s="96"/>
      <c r="B725" s="62"/>
      <c r="C725" s="62"/>
      <c r="D725" s="62"/>
      <c r="E725" s="48"/>
      <c r="F725" s="48"/>
      <c r="G725" s="48"/>
      <c r="H725" s="48"/>
      <c r="I725" s="48"/>
      <c r="J725" s="62"/>
      <c r="K725" s="63"/>
      <c r="L725" s="48"/>
      <c r="M725" s="48"/>
      <c r="N725" s="48"/>
      <c r="O725" s="48"/>
      <c r="P725" s="62"/>
      <c r="Q725" s="48"/>
      <c r="R725" s="62"/>
      <c r="S725" s="62"/>
      <c r="T725" s="62"/>
      <c r="U725" s="38"/>
      <c r="V725" s="38"/>
      <c r="W725" s="38"/>
      <c r="X725" s="38"/>
      <c r="Y725" s="38"/>
      <c r="Z725" s="38"/>
      <c r="AA725" s="38"/>
      <c r="AB725" s="38"/>
      <c r="AC725" s="38"/>
      <c r="AD725" s="38"/>
      <c r="AE725" s="38"/>
    </row>
    <row r="726" spans="1:31">
      <c r="A726" s="96"/>
      <c r="B726" s="62"/>
      <c r="C726" s="62"/>
      <c r="D726" s="62"/>
      <c r="E726" s="48"/>
      <c r="F726" s="48"/>
      <c r="G726" s="48"/>
      <c r="H726" s="48"/>
      <c r="I726" s="48"/>
      <c r="J726" s="62"/>
      <c r="K726" s="63"/>
      <c r="L726" s="48"/>
      <c r="M726" s="48"/>
      <c r="N726" s="48"/>
      <c r="O726" s="48"/>
      <c r="P726" s="62"/>
      <c r="Q726" s="48"/>
      <c r="R726" s="62"/>
      <c r="S726" s="62"/>
      <c r="T726" s="62"/>
      <c r="U726" s="38"/>
      <c r="V726" s="38"/>
      <c r="W726" s="38"/>
      <c r="X726" s="38"/>
      <c r="Y726" s="38"/>
      <c r="Z726" s="38"/>
      <c r="AA726" s="38"/>
      <c r="AB726" s="38"/>
      <c r="AC726" s="38"/>
      <c r="AD726" s="38"/>
      <c r="AE726" s="38"/>
    </row>
    <row r="727" spans="1:31">
      <c r="A727" s="96"/>
      <c r="B727" s="62"/>
      <c r="C727" s="62"/>
      <c r="D727" s="62"/>
      <c r="E727" s="48"/>
      <c r="F727" s="48"/>
      <c r="G727" s="48"/>
      <c r="H727" s="48"/>
      <c r="I727" s="48"/>
      <c r="J727" s="62"/>
      <c r="K727" s="63"/>
      <c r="L727" s="48"/>
      <c r="M727" s="48"/>
      <c r="N727" s="48"/>
      <c r="O727" s="48"/>
      <c r="P727" s="62"/>
      <c r="Q727" s="48"/>
      <c r="R727" s="62"/>
      <c r="S727" s="62"/>
      <c r="T727" s="62"/>
      <c r="U727" s="38"/>
      <c r="V727" s="38"/>
      <c r="W727" s="38"/>
      <c r="X727" s="38"/>
      <c r="Y727" s="38"/>
      <c r="Z727" s="38"/>
      <c r="AA727" s="38"/>
      <c r="AB727" s="38"/>
      <c r="AC727" s="38"/>
      <c r="AD727" s="38"/>
      <c r="AE727" s="38"/>
    </row>
    <row r="728" spans="1:31">
      <c r="A728" s="96"/>
      <c r="B728" s="62"/>
      <c r="C728" s="62"/>
      <c r="D728" s="62"/>
      <c r="E728" s="48"/>
      <c r="F728" s="48"/>
      <c r="G728" s="48"/>
      <c r="H728" s="48"/>
      <c r="I728" s="48"/>
      <c r="J728" s="62"/>
      <c r="K728" s="63"/>
      <c r="L728" s="48"/>
      <c r="M728" s="48"/>
      <c r="N728" s="48"/>
      <c r="O728" s="48"/>
      <c r="P728" s="62"/>
      <c r="Q728" s="48"/>
      <c r="R728" s="62"/>
      <c r="S728" s="62"/>
      <c r="T728" s="62"/>
      <c r="U728" s="38"/>
      <c r="V728" s="38"/>
      <c r="W728" s="38"/>
      <c r="X728" s="38"/>
      <c r="Y728" s="38"/>
      <c r="Z728" s="38"/>
      <c r="AA728" s="38"/>
      <c r="AB728" s="38"/>
      <c r="AC728" s="38"/>
      <c r="AD728" s="38"/>
      <c r="AE728" s="38"/>
    </row>
    <row r="729" spans="1:31">
      <c r="A729" s="96"/>
      <c r="B729" s="62"/>
      <c r="C729" s="62"/>
      <c r="D729" s="62"/>
      <c r="E729" s="48"/>
      <c r="F729" s="48"/>
      <c r="G729" s="48"/>
      <c r="H729" s="48"/>
      <c r="I729" s="48"/>
      <c r="J729" s="62"/>
      <c r="K729" s="63"/>
      <c r="L729" s="48"/>
      <c r="M729" s="48"/>
      <c r="N729" s="48"/>
      <c r="O729" s="48"/>
      <c r="P729" s="62"/>
      <c r="Q729" s="48"/>
      <c r="R729" s="62"/>
      <c r="S729" s="62"/>
      <c r="T729" s="62"/>
      <c r="U729" s="38"/>
      <c r="V729" s="38"/>
      <c r="W729" s="38"/>
      <c r="X729" s="38"/>
      <c r="Y729" s="38"/>
      <c r="Z729" s="38"/>
      <c r="AA729" s="38"/>
      <c r="AB729" s="38"/>
      <c r="AC729" s="38"/>
      <c r="AD729" s="38"/>
      <c r="AE729" s="38"/>
    </row>
    <row r="730" spans="1:31">
      <c r="A730" s="96"/>
      <c r="B730" s="62"/>
      <c r="C730" s="62"/>
      <c r="D730" s="62"/>
      <c r="E730" s="48"/>
      <c r="F730" s="48"/>
      <c r="G730" s="48"/>
      <c r="H730" s="48"/>
      <c r="I730" s="48"/>
      <c r="J730" s="62"/>
      <c r="K730" s="63"/>
      <c r="L730" s="48"/>
      <c r="M730" s="48"/>
      <c r="N730" s="48"/>
      <c r="O730" s="48"/>
      <c r="P730" s="62"/>
      <c r="Q730" s="48"/>
      <c r="R730" s="62"/>
      <c r="S730" s="62"/>
      <c r="T730" s="62"/>
      <c r="U730" s="38"/>
      <c r="V730" s="38"/>
      <c r="W730" s="38"/>
      <c r="X730" s="38"/>
      <c r="Y730" s="38"/>
      <c r="Z730" s="38"/>
      <c r="AA730" s="38"/>
      <c r="AB730" s="38"/>
      <c r="AC730" s="38"/>
      <c r="AD730" s="38"/>
      <c r="AE730" s="38"/>
    </row>
    <row r="731" spans="1:31">
      <c r="A731" s="96"/>
      <c r="B731" s="62"/>
      <c r="C731" s="62"/>
      <c r="D731" s="62"/>
      <c r="E731" s="48"/>
      <c r="F731" s="48"/>
      <c r="G731" s="48"/>
      <c r="H731" s="48"/>
      <c r="I731" s="48"/>
      <c r="J731" s="62"/>
      <c r="K731" s="63"/>
      <c r="L731" s="48"/>
      <c r="M731" s="48"/>
      <c r="N731" s="48"/>
      <c r="O731" s="48"/>
      <c r="P731" s="62"/>
      <c r="Q731" s="48"/>
      <c r="R731" s="62"/>
      <c r="S731" s="62"/>
      <c r="T731" s="62"/>
      <c r="U731" s="38"/>
      <c r="V731" s="38"/>
      <c r="W731" s="38"/>
      <c r="X731" s="38"/>
      <c r="Y731" s="38"/>
      <c r="Z731" s="38"/>
      <c r="AA731" s="38"/>
      <c r="AB731" s="38"/>
      <c r="AC731" s="38"/>
      <c r="AD731" s="38"/>
      <c r="AE731" s="38"/>
    </row>
    <row r="732" spans="1:31">
      <c r="A732" s="96"/>
      <c r="B732" s="62"/>
      <c r="C732" s="62"/>
      <c r="D732" s="62"/>
      <c r="E732" s="48"/>
      <c r="F732" s="48"/>
      <c r="G732" s="48"/>
      <c r="H732" s="48"/>
      <c r="I732" s="48"/>
      <c r="J732" s="62"/>
      <c r="K732" s="63"/>
      <c r="L732" s="48"/>
      <c r="M732" s="48"/>
      <c r="N732" s="48"/>
      <c r="O732" s="48"/>
      <c r="P732" s="62"/>
      <c r="Q732" s="48"/>
      <c r="R732" s="62"/>
      <c r="S732" s="62"/>
      <c r="T732" s="62"/>
      <c r="U732" s="38"/>
      <c r="V732" s="38"/>
      <c r="W732" s="38"/>
      <c r="X732" s="38"/>
      <c r="Y732" s="38"/>
      <c r="Z732" s="38"/>
      <c r="AA732" s="38"/>
      <c r="AB732" s="38"/>
      <c r="AC732" s="38"/>
      <c r="AD732" s="38"/>
      <c r="AE732" s="38"/>
    </row>
    <row r="733" spans="1:31">
      <c r="A733" s="96"/>
      <c r="B733" s="62"/>
      <c r="C733" s="62"/>
      <c r="D733" s="62"/>
      <c r="E733" s="48"/>
      <c r="F733" s="48"/>
      <c r="G733" s="48"/>
      <c r="H733" s="48"/>
      <c r="I733" s="48"/>
      <c r="J733" s="62"/>
      <c r="K733" s="63"/>
      <c r="L733" s="48"/>
      <c r="M733" s="48"/>
      <c r="N733" s="48"/>
      <c r="O733" s="48"/>
      <c r="P733" s="62"/>
      <c r="Q733" s="48"/>
      <c r="R733" s="62"/>
      <c r="S733" s="62"/>
      <c r="T733" s="62"/>
      <c r="U733" s="38"/>
      <c r="V733" s="38"/>
      <c r="W733" s="38"/>
      <c r="X733" s="38"/>
      <c r="Y733" s="38"/>
      <c r="Z733" s="38"/>
      <c r="AA733" s="38"/>
      <c r="AB733" s="38"/>
      <c r="AC733" s="38"/>
      <c r="AD733" s="38"/>
      <c r="AE733" s="38"/>
    </row>
    <row r="734" spans="1:31">
      <c r="A734" s="96"/>
      <c r="B734" s="62"/>
      <c r="C734" s="62"/>
      <c r="D734" s="62"/>
      <c r="E734" s="48"/>
      <c r="F734" s="48"/>
      <c r="G734" s="48"/>
      <c r="H734" s="48"/>
      <c r="I734" s="48"/>
      <c r="J734" s="62"/>
      <c r="K734" s="63"/>
      <c r="L734" s="48"/>
      <c r="M734" s="48"/>
      <c r="N734" s="48"/>
      <c r="O734" s="48"/>
      <c r="P734" s="62"/>
      <c r="Q734" s="48"/>
      <c r="R734" s="62"/>
      <c r="S734" s="62"/>
      <c r="T734" s="62"/>
      <c r="U734" s="38"/>
      <c r="V734" s="38"/>
      <c r="W734" s="38"/>
      <c r="X734" s="38"/>
      <c r="Y734" s="38"/>
      <c r="Z734" s="38"/>
      <c r="AA734" s="38"/>
      <c r="AB734" s="38"/>
      <c r="AC734" s="38"/>
      <c r="AD734" s="38"/>
      <c r="AE734" s="38"/>
    </row>
    <row r="735" spans="1:31">
      <c r="A735" s="96"/>
      <c r="B735" s="62"/>
      <c r="C735" s="62"/>
      <c r="D735" s="62"/>
      <c r="E735" s="48"/>
      <c r="F735" s="48"/>
      <c r="G735" s="48"/>
      <c r="H735" s="48"/>
      <c r="I735" s="48"/>
      <c r="J735" s="62"/>
      <c r="K735" s="63"/>
      <c r="L735" s="48"/>
      <c r="M735" s="48"/>
      <c r="N735" s="48"/>
      <c r="O735" s="48"/>
      <c r="P735" s="62"/>
      <c r="Q735" s="48"/>
      <c r="R735" s="62"/>
      <c r="S735" s="62"/>
      <c r="T735" s="62"/>
      <c r="U735" s="38"/>
      <c r="V735" s="38"/>
      <c r="W735" s="38"/>
      <c r="X735" s="38"/>
      <c r="Y735" s="38"/>
      <c r="Z735" s="38"/>
      <c r="AA735" s="38"/>
      <c r="AB735" s="38"/>
      <c r="AC735" s="38"/>
      <c r="AD735" s="38"/>
      <c r="AE735" s="38"/>
    </row>
    <row r="736" spans="1:31">
      <c r="A736" s="96"/>
      <c r="B736" s="62"/>
      <c r="C736" s="62"/>
      <c r="D736" s="62"/>
      <c r="E736" s="48"/>
      <c r="F736" s="48"/>
      <c r="G736" s="48"/>
      <c r="H736" s="48"/>
      <c r="I736" s="48"/>
      <c r="J736" s="62"/>
      <c r="K736" s="63"/>
      <c r="L736" s="48"/>
      <c r="M736" s="48"/>
      <c r="N736" s="48"/>
      <c r="O736" s="48"/>
      <c r="P736" s="62"/>
      <c r="Q736" s="48"/>
      <c r="R736" s="62"/>
      <c r="S736" s="62"/>
      <c r="T736" s="62"/>
      <c r="U736" s="38"/>
      <c r="V736" s="38"/>
      <c r="W736" s="38"/>
      <c r="X736" s="38"/>
      <c r="Y736" s="38"/>
      <c r="Z736" s="38"/>
      <c r="AA736" s="38"/>
      <c r="AB736" s="38"/>
      <c r="AC736" s="38"/>
      <c r="AD736" s="38"/>
      <c r="AE736" s="38"/>
    </row>
    <row r="737" spans="1:31">
      <c r="A737" s="96"/>
      <c r="B737" s="62"/>
      <c r="C737" s="62"/>
      <c r="D737" s="62"/>
      <c r="E737" s="48"/>
      <c r="F737" s="48"/>
      <c r="G737" s="48"/>
      <c r="H737" s="48"/>
      <c r="I737" s="48"/>
      <c r="J737" s="62"/>
      <c r="K737" s="63"/>
      <c r="L737" s="48"/>
      <c r="M737" s="48"/>
      <c r="N737" s="48"/>
      <c r="O737" s="48"/>
      <c r="P737" s="62"/>
      <c r="Q737" s="48"/>
      <c r="R737" s="62"/>
      <c r="S737" s="62"/>
      <c r="T737" s="62"/>
      <c r="U737" s="38"/>
      <c r="V737" s="38"/>
      <c r="W737" s="38"/>
      <c r="X737" s="38"/>
      <c r="Y737" s="38"/>
      <c r="Z737" s="38"/>
      <c r="AA737" s="38"/>
      <c r="AB737" s="38"/>
      <c r="AC737" s="38"/>
      <c r="AD737" s="38"/>
      <c r="AE737" s="38"/>
    </row>
    <row r="738" spans="1:31">
      <c r="A738" s="96"/>
      <c r="B738" s="62"/>
      <c r="C738" s="62"/>
      <c r="D738" s="62"/>
      <c r="E738" s="48"/>
      <c r="F738" s="48"/>
      <c r="G738" s="48"/>
      <c r="H738" s="48"/>
      <c r="I738" s="48"/>
      <c r="J738" s="62"/>
      <c r="K738" s="63"/>
      <c r="L738" s="48"/>
      <c r="M738" s="48"/>
      <c r="N738" s="48"/>
      <c r="O738" s="48"/>
      <c r="P738" s="62"/>
      <c r="Q738" s="48"/>
      <c r="R738" s="62"/>
      <c r="S738" s="62"/>
      <c r="T738" s="62"/>
      <c r="U738" s="38"/>
      <c r="V738" s="38"/>
      <c r="W738" s="38"/>
      <c r="X738" s="38"/>
      <c r="Y738" s="38"/>
      <c r="Z738" s="38"/>
      <c r="AA738" s="38"/>
      <c r="AB738" s="38"/>
      <c r="AC738" s="38"/>
      <c r="AD738" s="38"/>
      <c r="AE738" s="38"/>
    </row>
    <row r="739" spans="1:31">
      <c r="A739" s="96"/>
      <c r="B739" s="62"/>
      <c r="C739" s="62"/>
      <c r="D739" s="62"/>
      <c r="E739" s="48"/>
      <c r="F739" s="48"/>
      <c r="G739" s="48"/>
      <c r="H739" s="48"/>
      <c r="I739" s="48"/>
      <c r="J739" s="62"/>
      <c r="K739" s="63"/>
      <c r="L739" s="48"/>
      <c r="M739" s="48"/>
      <c r="N739" s="48"/>
      <c r="O739" s="48"/>
      <c r="P739" s="62"/>
      <c r="Q739" s="48"/>
      <c r="R739" s="62"/>
      <c r="S739" s="62"/>
      <c r="T739" s="62"/>
      <c r="U739" s="38"/>
      <c r="V739" s="38"/>
      <c r="W739" s="38"/>
      <c r="X739" s="38"/>
      <c r="Y739" s="38"/>
      <c r="Z739" s="38"/>
      <c r="AA739" s="38"/>
      <c r="AB739" s="38"/>
      <c r="AC739" s="38"/>
      <c r="AD739" s="38"/>
      <c r="AE739" s="38"/>
    </row>
    <row r="740" spans="1:31">
      <c r="A740" s="96"/>
      <c r="B740" s="62"/>
      <c r="C740" s="62"/>
      <c r="D740" s="62"/>
      <c r="E740" s="48"/>
      <c r="F740" s="48"/>
      <c r="G740" s="48"/>
      <c r="H740" s="48"/>
      <c r="I740" s="48"/>
      <c r="J740" s="62"/>
      <c r="K740" s="63"/>
      <c r="L740" s="48"/>
      <c r="M740" s="48"/>
      <c r="N740" s="48"/>
      <c r="O740" s="48"/>
      <c r="P740" s="62"/>
      <c r="Q740" s="48"/>
      <c r="R740" s="62"/>
      <c r="S740" s="62"/>
      <c r="T740" s="62"/>
      <c r="U740" s="38"/>
      <c r="V740" s="38"/>
      <c r="W740" s="38"/>
      <c r="X740" s="38"/>
      <c r="Y740" s="38"/>
      <c r="Z740" s="38"/>
      <c r="AA740" s="38"/>
      <c r="AB740" s="38"/>
      <c r="AC740" s="38"/>
      <c r="AD740" s="38"/>
      <c r="AE740" s="38"/>
    </row>
    <row r="741" spans="1:31">
      <c r="A741" s="96"/>
      <c r="B741" s="62"/>
      <c r="C741" s="62"/>
      <c r="D741" s="62"/>
      <c r="E741" s="48"/>
      <c r="F741" s="48"/>
      <c r="G741" s="48"/>
      <c r="H741" s="48"/>
      <c r="I741" s="48"/>
      <c r="J741" s="62"/>
      <c r="K741" s="63"/>
      <c r="L741" s="48"/>
      <c r="M741" s="48"/>
      <c r="N741" s="48"/>
      <c r="O741" s="48"/>
      <c r="P741" s="62"/>
      <c r="Q741" s="48"/>
      <c r="R741" s="62"/>
      <c r="S741" s="62"/>
      <c r="T741" s="62"/>
      <c r="U741" s="38"/>
      <c r="V741" s="38"/>
      <c r="W741" s="38"/>
      <c r="X741" s="38"/>
      <c r="Y741" s="38"/>
      <c r="Z741" s="38"/>
      <c r="AA741" s="38"/>
      <c r="AB741" s="38"/>
      <c r="AC741" s="38"/>
      <c r="AD741" s="38"/>
      <c r="AE741" s="38"/>
    </row>
    <row r="742" spans="1:31">
      <c r="A742" s="96"/>
      <c r="B742" s="62"/>
      <c r="C742" s="62"/>
      <c r="D742" s="62"/>
      <c r="E742" s="48"/>
      <c r="F742" s="48"/>
      <c r="G742" s="48"/>
      <c r="H742" s="48"/>
      <c r="I742" s="48"/>
      <c r="J742" s="62"/>
      <c r="K742" s="63"/>
      <c r="L742" s="48"/>
      <c r="M742" s="48"/>
      <c r="N742" s="48"/>
      <c r="O742" s="48"/>
      <c r="P742" s="62"/>
      <c r="Q742" s="48"/>
      <c r="R742" s="62"/>
      <c r="S742" s="62"/>
      <c r="T742" s="62"/>
      <c r="U742" s="38"/>
      <c r="V742" s="38"/>
      <c r="W742" s="38"/>
      <c r="X742" s="38"/>
      <c r="Y742" s="38"/>
      <c r="Z742" s="38"/>
      <c r="AA742" s="38"/>
      <c r="AB742" s="38"/>
      <c r="AC742" s="38"/>
      <c r="AD742" s="38"/>
      <c r="AE742" s="38"/>
    </row>
    <row r="743" spans="1:31">
      <c r="A743" s="96"/>
      <c r="B743" s="62"/>
      <c r="C743" s="62"/>
      <c r="D743" s="62"/>
      <c r="E743" s="48"/>
      <c r="F743" s="48"/>
      <c r="G743" s="48"/>
      <c r="H743" s="48"/>
      <c r="I743" s="48"/>
      <c r="J743" s="62"/>
      <c r="K743" s="63"/>
      <c r="L743" s="48"/>
      <c r="M743" s="48"/>
      <c r="N743" s="48"/>
      <c r="O743" s="48"/>
      <c r="P743" s="62"/>
      <c r="Q743" s="48"/>
      <c r="R743" s="62"/>
      <c r="S743" s="62"/>
      <c r="T743" s="62"/>
      <c r="U743" s="38"/>
      <c r="V743" s="38"/>
      <c r="W743" s="38"/>
      <c r="X743" s="38"/>
      <c r="Y743" s="38"/>
      <c r="Z743" s="38"/>
      <c r="AA743" s="38"/>
      <c r="AB743" s="38"/>
      <c r="AC743" s="38"/>
      <c r="AD743" s="38"/>
      <c r="AE743" s="38"/>
    </row>
    <row r="744" spans="1:31">
      <c r="A744" s="96"/>
      <c r="B744" s="62"/>
      <c r="C744" s="62"/>
      <c r="D744" s="62"/>
      <c r="E744" s="48"/>
      <c r="F744" s="48"/>
      <c r="G744" s="48"/>
      <c r="H744" s="48"/>
      <c r="I744" s="48"/>
      <c r="J744" s="62"/>
      <c r="K744" s="63"/>
      <c r="L744" s="48"/>
      <c r="M744" s="48"/>
      <c r="N744" s="48"/>
      <c r="O744" s="48"/>
      <c r="P744" s="62"/>
      <c r="Q744" s="48"/>
      <c r="R744" s="62"/>
      <c r="S744" s="62"/>
      <c r="T744" s="62"/>
      <c r="U744" s="38"/>
      <c r="V744" s="38"/>
      <c r="W744" s="38"/>
      <c r="X744" s="38"/>
      <c r="Y744" s="38"/>
      <c r="Z744" s="38"/>
      <c r="AA744" s="38"/>
      <c r="AB744" s="38"/>
      <c r="AC744" s="38"/>
      <c r="AD744" s="38"/>
      <c r="AE744" s="38"/>
    </row>
    <row r="745" spans="1:31">
      <c r="A745" s="96"/>
      <c r="B745" s="62"/>
      <c r="C745" s="62"/>
      <c r="D745" s="62"/>
      <c r="E745" s="48"/>
      <c r="F745" s="48"/>
      <c r="G745" s="48"/>
      <c r="H745" s="48"/>
      <c r="I745" s="48"/>
      <c r="J745" s="62"/>
      <c r="K745" s="63"/>
      <c r="L745" s="48"/>
      <c r="M745" s="48"/>
      <c r="N745" s="48"/>
      <c r="O745" s="48"/>
      <c r="P745" s="62"/>
      <c r="Q745" s="48"/>
      <c r="R745" s="62"/>
      <c r="S745" s="62"/>
      <c r="T745" s="62"/>
      <c r="U745" s="38"/>
      <c r="V745" s="38"/>
      <c r="W745" s="38"/>
      <c r="X745" s="38"/>
      <c r="Y745" s="38"/>
      <c r="Z745" s="38"/>
      <c r="AA745" s="38"/>
      <c r="AB745" s="38"/>
      <c r="AC745" s="38"/>
      <c r="AD745" s="38"/>
      <c r="AE745" s="38"/>
    </row>
    <row r="746" spans="1:31">
      <c r="A746" s="96"/>
      <c r="B746" s="62"/>
      <c r="C746" s="62"/>
      <c r="D746" s="62"/>
      <c r="E746" s="48"/>
      <c r="F746" s="48"/>
      <c r="G746" s="48"/>
      <c r="H746" s="48"/>
      <c r="I746" s="48"/>
      <c r="J746" s="62"/>
      <c r="K746" s="63"/>
      <c r="L746" s="48"/>
      <c r="M746" s="48"/>
      <c r="N746" s="48"/>
      <c r="O746" s="48"/>
      <c r="P746" s="62"/>
      <c r="Q746" s="48"/>
      <c r="R746" s="62"/>
      <c r="S746" s="62"/>
      <c r="T746" s="62"/>
      <c r="U746" s="38"/>
      <c r="V746" s="38"/>
      <c r="W746" s="38"/>
      <c r="X746" s="38"/>
      <c r="Y746" s="38"/>
      <c r="Z746" s="38"/>
      <c r="AA746" s="38"/>
      <c r="AB746" s="38"/>
      <c r="AC746" s="38"/>
      <c r="AD746" s="38"/>
      <c r="AE746" s="38"/>
    </row>
    <row r="747" spans="1:31">
      <c r="A747" s="96"/>
      <c r="B747" s="62"/>
      <c r="C747" s="62"/>
      <c r="D747" s="62"/>
      <c r="E747" s="48"/>
      <c r="F747" s="48"/>
      <c r="G747" s="48"/>
      <c r="H747" s="48"/>
      <c r="I747" s="48"/>
      <c r="J747" s="62"/>
      <c r="K747" s="63"/>
      <c r="L747" s="48"/>
      <c r="M747" s="48"/>
      <c r="N747" s="48"/>
      <c r="O747" s="48"/>
      <c r="P747" s="62"/>
      <c r="Q747" s="48"/>
      <c r="R747" s="62"/>
      <c r="S747" s="62"/>
      <c r="T747" s="62"/>
      <c r="U747" s="38"/>
      <c r="V747" s="38"/>
      <c r="W747" s="38"/>
      <c r="X747" s="38"/>
      <c r="Y747" s="38"/>
      <c r="Z747" s="38"/>
      <c r="AA747" s="38"/>
      <c r="AB747" s="38"/>
      <c r="AC747" s="38"/>
      <c r="AD747" s="38"/>
      <c r="AE747" s="38"/>
    </row>
    <row r="748" spans="1:31">
      <c r="A748" s="96"/>
      <c r="B748" s="62"/>
      <c r="C748" s="62"/>
      <c r="D748" s="62"/>
      <c r="E748" s="48"/>
      <c r="F748" s="48"/>
      <c r="G748" s="48"/>
      <c r="H748" s="48"/>
      <c r="I748" s="48"/>
      <c r="J748" s="62"/>
      <c r="K748" s="63"/>
      <c r="L748" s="48"/>
      <c r="M748" s="48"/>
      <c r="N748" s="48"/>
      <c r="O748" s="48"/>
      <c r="P748" s="62"/>
      <c r="Q748" s="48"/>
      <c r="R748" s="62"/>
      <c r="S748" s="62"/>
      <c r="T748" s="62"/>
      <c r="U748" s="38"/>
      <c r="V748" s="38"/>
      <c r="W748" s="38"/>
      <c r="X748" s="38"/>
      <c r="Y748" s="38"/>
      <c r="Z748" s="38"/>
      <c r="AA748" s="38"/>
      <c r="AB748" s="38"/>
      <c r="AC748" s="38"/>
      <c r="AD748" s="38"/>
      <c r="AE748" s="38"/>
    </row>
    <row r="749" spans="1:31">
      <c r="A749" s="96"/>
      <c r="B749" s="62"/>
      <c r="C749" s="62"/>
      <c r="D749" s="62"/>
      <c r="E749" s="48"/>
      <c r="F749" s="48"/>
      <c r="G749" s="48"/>
      <c r="H749" s="48"/>
      <c r="I749" s="48"/>
      <c r="J749" s="62"/>
      <c r="K749" s="63"/>
      <c r="L749" s="48"/>
      <c r="M749" s="48"/>
      <c r="N749" s="48"/>
      <c r="O749" s="48"/>
      <c r="P749" s="62"/>
      <c r="Q749" s="48"/>
      <c r="R749" s="62"/>
      <c r="S749" s="62"/>
      <c r="T749" s="62"/>
      <c r="U749" s="38"/>
      <c r="V749" s="38"/>
      <c r="W749" s="38"/>
      <c r="X749" s="38"/>
      <c r="Y749" s="38"/>
      <c r="Z749" s="38"/>
      <c r="AA749" s="38"/>
      <c r="AB749" s="38"/>
      <c r="AC749" s="38"/>
      <c r="AD749" s="38"/>
      <c r="AE749" s="38"/>
    </row>
    <row r="750" spans="1:31">
      <c r="A750" s="96"/>
      <c r="B750" s="62"/>
      <c r="C750" s="62"/>
      <c r="D750" s="62"/>
      <c r="E750" s="48"/>
      <c r="F750" s="48"/>
      <c r="G750" s="48"/>
      <c r="H750" s="48"/>
      <c r="I750" s="48"/>
      <c r="J750" s="62"/>
      <c r="K750" s="63"/>
      <c r="L750" s="48"/>
      <c r="M750" s="48"/>
      <c r="N750" s="48"/>
      <c r="O750" s="48"/>
      <c r="P750" s="62"/>
      <c r="Q750" s="48"/>
      <c r="R750" s="62"/>
      <c r="S750" s="62"/>
      <c r="T750" s="62"/>
      <c r="U750" s="38"/>
      <c r="V750" s="38"/>
      <c r="W750" s="38"/>
      <c r="X750" s="38"/>
      <c r="Y750" s="38"/>
      <c r="Z750" s="38"/>
      <c r="AA750" s="38"/>
      <c r="AB750" s="38"/>
      <c r="AC750" s="38"/>
      <c r="AD750" s="38"/>
      <c r="AE750" s="38"/>
    </row>
    <row r="751" spans="1:31">
      <c r="A751" s="96"/>
      <c r="B751" s="62"/>
      <c r="C751" s="62"/>
      <c r="D751" s="62"/>
      <c r="E751" s="48"/>
      <c r="F751" s="48"/>
      <c r="G751" s="48"/>
      <c r="H751" s="48"/>
      <c r="I751" s="48"/>
      <c r="J751" s="62"/>
      <c r="K751" s="63"/>
      <c r="L751" s="48"/>
      <c r="M751" s="48"/>
      <c r="N751" s="48"/>
      <c r="O751" s="48"/>
      <c r="P751" s="62"/>
      <c r="Q751" s="48"/>
      <c r="R751" s="62"/>
      <c r="S751" s="62"/>
      <c r="T751" s="62"/>
      <c r="U751" s="38"/>
      <c r="V751" s="38"/>
      <c r="W751" s="38"/>
      <c r="X751" s="38"/>
      <c r="Y751" s="38"/>
      <c r="Z751" s="38"/>
      <c r="AA751" s="38"/>
      <c r="AB751" s="38"/>
      <c r="AC751" s="38"/>
      <c r="AD751" s="38"/>
      <c r="AE751" s="38"/>
    </row>
    <row r="752" spans="1:31">
      <c r="A752" s="96"/>
      <c r="B752" s="62"/>
      <c r="C752" s="62"/>
      <c r="D752" s="62"/>
      <c r="E752" s="48"/>
      <c r="F752" s="48"/>
      <c r="G752" s="48"/>
      <c r="H752" s="48"/>
      <c r="I752" s="48"/>
      <c r="J752" s="62"/>
      <c r="K752" s="63"/>
      <c r="L752" s="48"/>
      <c r="M752" s="48"/>
      <c r="N752" s="48"/>
      <c r="O752" s="48"/>
      <c r="P752" s="62"/>
      <c r="Q752" s="48"/>
      <c r="R752" s="62"/>
      <c r="S752" s="62"/>
      <c r="T752" s="62"/>
      <c r="U752" s="38"/>
      <c r="V752" s="38"/>
      <c r="W752" s="38"/>
      <c r="X752" s="38"/>
      <c r="Y752" s="38"/>
      <c r="Z752" s="38"/>
      <c r="AA752" s="38"/>
      <c r="AB752" s="38"/>
      <c r="AC752" s="38"/>
      <c r="AD752" s="38"/>
      <c r="AE752" s="38"/>
    </row>
    <row r="753" spans="1:31">
      <c r="A753" s="96"/>
      <c r="B753" s="62"/>
      <c r="C753" s="62"/>
      <c r="D753" s="62"/>
      <c r="E753" s="48"/>
      <c r="F753" s="48"/>
      <c r="G753" s="48"/>
      <c r="H753" s="48"/>
      <c r="I753" s="48"/>
      <c r="J753" s="62"/>
      <c r="K753" s="63"/>
      <c r="L753" s="48"/>
      <c r="M753" s="48"/>
      <c r="N753" s="48"/>
      <c r="O753" s="48"/>
      <c r="P753" s="62"/>
      <c r="Q753" s="48"/>
      <c r="R753" s="62"/>
      <c r="S753" s="62"/>
      <c r="T753" s="62"/>
      <c r="U753" s="38"/>
      <c r="V753" s="38"/>
      <c r="W753" s="38"/>
      <c r="X753" s="38"/>
      <c r="Y753" s="38"/>
      <c r="Z753" s="38"/>
      <c r="AA753" s="38"/>
      <c r="AB753" s="38"/>
      <c r="AC753" s="38"/>
      <c r="AD753" s="38"/>
      <c r="AE753" s="38"/>
    </row>
    <row r="754" spans="1:31">
      <c r="A754" s="96"/>
      <c r="B754" s="62"/>
      <c r="C754" s="62"/>
      <c r="D754" s="62"/>
      <c r="E754" s="48"/>
      <c r="F754" s="48"/>
      <c r="G754" s="48"/>
      <c r="H754" s="48"/>
      <c r="I754" s="48"/>
      <c r="J754" s="62"/>
      <c r="K754" s="63"/>
      <c r="L754" s="48"/>
      <c r="M754" s="48"/>
      <c r="N754" s="48"/>
      <c r="O754" s="48"/>
      <c r="P754" s="62"/>
      <c r="Q754" s="48"/>
      <c r="R754" s="62"/>
      <c r="S754" s="62"/>
      <c r="T754" s="62"/>
      <c r="U754" s="38"/>
      <c r="V754" s="38"/>
      <c r="W754" s="38"/>
      <c r="X754" s="38"/>
      <c r="Y754" s="38"/>
      <c r="Z754" s="38"/>
      <c r="AA754" s="38"/>
      <c r="AB754" s="38"/>
      <c r="AC754" s="38"/>
      <c r="AD754" s="38"/>
      <c r="AE754" s="38"/>
    </row>
    <row r="755" spans="1:31">
      <c r="A755" s="96"/>
      <c r="B755" s="62"/>
      <c r="C755" s="62"/>
      <c r="D755" s="62"/>
      <c r="E755" s="48"/>
      <c r="F755" s="48"/>
      <c r="G755" s="48"/>
      <c r="H755" s="48"/>
      <c r="I755" s="48"/>
      <c r="J755" s="62"/>
      <c r="K755" s="63"/>
      <c r="L755" s="48"/>
      <c r="M755" s="48"/>
      <c r="N755" s="48"/>
      <c r="O755" s="48"/>
      <c r="P755" s="62"/>
      <c r="Q755" s="48"/>
      <c r="R755" s="62"/>
      <c r="S755" s="62"/>
      <c r="T755" s="62"/>
      <c r="U755" s="38"/>
      <c r="V755" s="38"/>
      <c r="W755" s="38"/>
      <c r="X755" s="38"/>
      <c r="Y755" s="38"/>
      <c r="Z755" s="38"/>
      <c r="AA755" s="38"/>
      <c r="AB755" s="38"/>
      <c r="AC755" s="38"/>
      <c r="AD755" s="38"/>
      <c r="AE755" s="38"/>
    </row>
    <row r="756" spans="1:31">
      <c r="A756" s="96"/>
      <c r="B756" s="62"/>
      <c r="C756" s="62"/>
      <c r="D756" s="62"/>
      <c r="E756" s="48"/>
      <c r="F756" s="48"/>
      <c r="G756" s="48"/>
      <c r="H756" s="48"/>
      <c r="I756" s="48"/>
      <c r="J756" s="62"/>
      <c r="K756" s="63"/>
      <c r="L756" s="48"/>
      <c r="M756" s="48"/>
      <c r="N756" s="48"/>
      <c r="O756" s="48"/>
      <c r="P756" s="62"/>
      <c r="Q756" s="48"/>
      <c r="R756" s="62"/>
      <c r="S756" s="62"/>
      <c r="T756" s="62"/>
      <c r="U756" s="38"/>
      <c r="V756" s="38"/>
      <c r="W756" s="38"/>
      <c r="X756" s="38"/>
      <c r="Y756" s="38"/>
      <c r="Z756" s="38"/>
      <c r="AA756" s="38"/>
      <c r="AB756" s="38"/>
      <c r="AC756" s="38"/>
      <c r="AD756" s="38"/>
      <c r="AE756" s="38"/>
    </row>
    <row r="757" spans="1:31">
      <c r="A757" s="96"/>
      <c r="B757" s="62"/>
      <c r="C757" s="62"/>
      <c r="D757" s="62"/>
      <c r="E757" s="48"/>
      <c r="F757" s="48"/>
      <c r="G757" s="48"/>
      <c r="H757" s="48"/>
      <c r="I757" s="48"/>
      <c r="J757" s="62"/>
      <c r="K757" s="63"/>
      <c r="L757" s="48"/>
      <c r="M757" s="48"/>
      <c r="N757" s="48"/>
      <c r="O757" s="48"/>
      <c r="P757" s="62"/>
      <c r="Q757" s="48"/>
      <c r="R757" s="62"/>
      <c r="S757" s="62"/>
      <c r="T757" s="62"/>
      <c r="U757" s="38"/>
      <c r="V757" s="38"/>
      <c r="W757" s="38"/>
      <c r="X757" s="38"/>
      <c r="Y757" s="38"/>
      <c r="Z757" s="38"/>
      <c r="AA757" s="38"/>
      <c r="AB757" s="38"/>
      <c r="AC757" s="38"/>
      <c r="AD757" s="38"/>
      <c r="AE757" s="38"/>
    </row>
    <row r="758" spans="1:31">
      <c r="A758" s="96"/>
      <c r="B758" s="62"/>
      <c r="C758" s="62"/>
      <c r="D758" s="62"/>
      <c r="E758" s="48"/>
      <c r="F758" s="48"/>
      <c r="G758" s="48"/>
      <c r="H758" s="48"/>
      <c r="I758" s="48"/>
      <c r="J758" s="62"/>
      <c r="K758" s="63"/>
      <c r="L758" s="48"/>
      <c r="M758" s="48"/>
      <c r="N758" s="48"/>
      <c r="O758" s="48"/>
      <c r="P758" s="62"/>
      <c r="Q758" s="48"/>
      <c r="R758" s="62"/>
      <c r="S758" s="62"/>
      <c r="T758" s="62"/>
      <c r="U758" s="38"/>
      <c r="V758" s="38"/>
      <c r="W758" s="38"/>
      <c r="X758" s="38"/>
      <c r="Y758" s="38"/>
      <c r="Z758" s="38"/>
      <c r="AA758" s="38"/>
      <c r="AB758" s="38"/>
      <c r="AC758" s="38"/>
      <c r="AD758" s="38"/>
      <c r="AE758" s="38"/>
    </row>
    <row r="759" spans="1:31">
      <c r="A759" s="96"/>
      <c r="B759" s="62"/>
      <c r="C759" s="62"/>
      <c r="D759" s="62"/>
      <c r="E759" s="48"/>
      <c r="F759" s="48"/>
      <c r="G759" s="48"/>
      <c r="H759" s="48"/>
      <c r="I759" s="48"/>
      <c r="J759" s="62"/>
      <c r="K759" s="63"/>
      <c r="L759" s="48"/>
      <c r="M759" s="48"/>
      <c r="N759" s="48"/>
      <c r="O759" s="48"/>
      <c r="P759" s="62"/>
      <c r="Q759" s="48"/>
      <c r="R759" s="62"/>
      <c r="S759" s="62"/>
      <c r="T759" s="62"/>
      <c r="U759" s="38"/>
      <c r="V759" s="38"/>
      <c r="W759" s="38"/>
      <c r="X759" s="38"/>
      <c r="Y759" s="38"/>
      <c r="Z759" s="38"/>
      <c r="AA759" s="38"/>
      <c r="AB759" s="38"/>
      <c r="AC759" s="38"/>
      <c r="AD759" s="38"/>
      <c r="AE759" s="38"/>
    </row>
    <row r="760" spans="1:31">
      <c r="A760" s="96"/>
      <c r="B760" s="62"/>
      <c r="C760" s="62"/>
      <c r="D760" s="62"/>
      <c r="E760" s="48"/>
      <c r="F760" s="48"/>
      <c r="G760" s="48"/>
      <c r="H760" s="48"/>
      <c r="I760" s="48"/>
      <c r="J760" s="62"/>
      <c r="K760" s="63"/>
      <c r="L760" s="48"/>
      <c r="M760" s="48"/>
      <c r="N760" s="48"/>
      <c r="O760" s="48"/>
      <c r="P760" s="62"/>
      <c r="Q760" s="48"/>
      <c r="R760" s="62"/>
      <c r="S760" s="62"/>
      <c r="T760" s="62"/>
      <c r="U760" s="38"/>
      <c r="V760" s="38"/>
      <c r="W760" s="38"/>
      <c r="X760" s="38"/>
      <c r="Y760" s="38"/>
      <c r="Z760" s="38"/>
      <c r="AA760" s="38"/>
      <c r="AB760" s="38"/>
      <c r="AC760" s="38"/>
      <c r="AD760" s="38"/>
      <c r="AE760" s="38"/>
    </row>
    <row r="761" spans="1:31">
      <c r="A761" s="96"/>
      <c r="B761" s="62"/>
      <c r="C761" s="62"/>
      <c r="D761" s="62"/>
      <c r="E761" s="48"/>
      <c r="F761" s="48"/>
      <c r="G761" s="48"/>
      <c r="H761" s="48"/>
      <c r="I761" s="48"/>
      <c r="J761" s="62"/>
      <c r="K761" s="63"/>
      <c r="L761" s="48"/>
      <c r="M761" s="48"/>
      <c r="N761" s="48"/>
      <c r="O761" s="48"/>
      <c r="P761" s="62"/>
      <c r="Q761" s="48"/>
      <c r="R761" s="62"/>
      <c r="S761" s="62"/>
      <c r="T761" s="62"/>
      <c r="U761" s="38"/>
      <c r="V761" s="38"/>
      <c r="W761" s="38"/>
      <c r="X761" s="38"/>
      <c r="Y761" s="38"/>
      <c r="Z761" s="38"/>
      <c r="AA761" s="38"/>
      <c r="AB761" s="38"/>
      <c r="AC761" s="38"/>
      <c r="AD761" s="38"/>
      <c r="AE761" s="38"/>
    </row>
    <row r="762" spans="1:31">
      <c r="A762" s="96"/>
      <c r="B762" s="62"/>
      <c r="C762" s="62"/>
      <c r="D762" s="62"/>
      <c r="E762" s="48"/>
      <c r="F762" s="48"/>
      <c r="G762" s="48"/>
      <c r="H762" s="48"/>
      <c r="I762" s="48"/>
      <c r="J762" s="62"/>
      <c r="K762" s="63"/>
      <c r="L762" s="48"/>
      <c r="M762" s="48"/>
      <c r="N762" s="48"/>
      <c r="O762" s="48"/>
      <c r="P762" s="62"/>
      <c r="Q762" s="48"/>
      <c r="R762" s="62"/>
      <c r="S762" s="62"/>
      <c r="T762" s="62"/>
      <c r="U762" s="38"/>
      <c r="V762" s="38"/>
      <c r="W762" s="38"/>
      <c r="X762" s="38"/>
      <c r="Y762" s="38"/>
      <c r="Z762" s="38"/>
      <c r="AA762" s="38"/>
      <c r="AB762" s="38"/>
      <c r="AC762" s="38"/>
      <c r="AD762" s="38"/>
      <c r="AE762" s="38"/>
    </row>
    <row r="763" spans="1:31">
      <c r="A763" s="96"/>
      <c r="B763" s="62"/>
      <c r="C763" s="62"/>
      <c r="D763" s="62"/>
      <c r="E763" s="48"/>
      <c r="F763" s="48"/>
      <c r="G763" s="48"/>
      <c r="H763" s="48"/>
      <c r="I763" s="48"/>
      <c r="J763" s="62"/>
      <c r="K763" s="63"/>
      <c r="L763" s="48"/>
      <c r="M763" s="48"/>
      <c r="N763" s="48"/>
      <c r="O763" s="48"/>
      <c r="P763" s="62"/>
      <c r="Q763" s="48"/>
      <c r="R763" s="62"/>
      <c r="S763" s="62"/>
      <c r="T763" s="62"/>
      <c r="U763" s="38"/>
      <c r="V763" s="38"/>
      <c r="W763" s="38"/>
      <c r="X763" s="38"/>
      <c r="Y763" s="38"/>
      <c r="Z763" s="38"/>
      <c r="AA763" s="38"/>
      <c r="AB763" s="38"/>
      <c r="AC763" s="38"/>
      <c r="AD763" s="38"/>
      <c r="AE763" s="38"/>
    </row>
    <row r="764" spans="1:31">
      <c r="A764" s="96"/>
      <c r="B764" s="62"/>
      <c r="C764" s="62"/>
      <c r="D764" s="62"/>
      <c r="E764" s="48"/>
      <c r="F764" s="48"/>
      <c r="G764" s="48"/>
      <c r="H764" s="48"/>
      <c r="I764" s="48"/>
      <c r="J764" s="62"/>
      <c r="K764" s="63"/>
      <c r="L764" s="48"/>
      <c r="M764" s="48"/>
      <c r="N764" s="48"/>
      <c r="O764" s="48"/>
      <c r="P764" s="62"/>
      <c r="Q764" s="48"/>
      <c r="R764" s="62"/>
      <c r="S764" s="62"/>
      <c r="T764" s="62"/>
      <c r="U764" s="38"/>
      <c r="V764" s="38"/>
      <c r="W764" s="38"/>
      <c r="X764" s="38"/>
      <c r="Y764" s="38"/>
      <c r="Z764" s="38"/>
      <c r="AA764" s="38"/>
      <c r="AB764" s="38"/>
      <c r="AC764" s="38"/>
      <c r="AD764" s="38"/>
      <c r="AE764" s="38"/>
    </row>
    <row r="765" spans="1:31">
      <c r="A765" s="96"/>
      <c r="B765" s="62"/>
      <c r="C765" s="62"/>
      <c r="D765" s="62"/>
      <c r="E765" s="48"/>
      <c r="F765" s="48"/>
      <c r="G765" s="48"/>
      <c r="H765" s="48"/>
      <c r="I765" s="48"/>
      <c r="J765" s="62"/>
      <c r="K765" s="63"/>
      <c r="L765" s="48"/>
      <c r="M765" s="48"/>
      <c r="N765" s="48"/>
      <c r="O765" s="48"/>
      <c r="P765" s="62"/>
      <c r="Q765" s="48"/>
      <c r="R765" s="62"/>
      <c r="S765" s="62"/>
      <c r="T765" s="62"/>
      <c r="U765" s="38"/>
      <c r="V765" s="38"/>
      <c r="W765" s="38"/>
      <c r="X765" s="38"/>
      <c r="Y765" s="38"/>
      <c r="Z765" s="38"/>
      <c r="AA765" s="38"/>
      <c r="AB765" s="38"/>
      <c r="AC765" s="38"/>
      <c r="AD765" s="38"/>
      <c r="AE765" s="38"/>
    </row>
    <row r="766" spans="1:31">
      <c r="A766" s="96"/>
      <c r="B766" s="62"/>
      <c r="C766" s="62"/>
      <c r="D766" s="62"/>
      <c r="E766" s="48"/>
      <c r="F766" s="48"/>
      <c r="G766" s="48"/>
      <c r="H766" s="48"/>
      <c r="I766" s="48"/>
      <c r="J766" s="62"/>
      <c r="K766" s="63"/>
      <c r="L766" s="48"/>
      <c r="M766" s="48"/>
      <c r="N766" s="48"/>
      <c r="O766" s="48"/>
      <c r="P766" s="62"/>
      <c r="Q766" s="48"/>
      <c r="R766" s="62"/>
      <c r="S766" s="62"/>
      <c r="T766" s="62"/>
      <c r="U766" s="38"/>
      <c r="V766" s="38"/>
      <c r="W766" s="38"/>
      <c r="X766" s="38"/>
      <c r="Y766" s="38"/>
      <c r="Z766" s="38"/>
      <c r="AA766" s="38"/>
      <c r="AB766" s="38"/>
      <c r="AC766" s="38"/>
      <c r="AD766" s="38"/>
      <c r="AE766" s="38"/>
    </row>
    <row r="767" spans="1:31">
      <c r="A767" s="96"/>
      <c r="B767" s="62"/>
      <c r="C767" s="62"/>
      <c r="D767" s="62"/>
      <c r="E767" s="48"/>
      <c r="F767" s="48"/>
      <c r="G767" s="48"/>
      <c r="H767" s="48"/>
      <c r="I767" s="48"/>
      <c r="J767" s="62"/>
      <c r="K767" s="63"/>
      <c r="L767" s="48"/>
      <c r="M767" s="48"/>
      <c r="N767" s="48"/>
      <c r="O767" s="48"/>
      <c r="P767" s="62"/>
      <c r="Q767" s="48"/>
      <c r="R767" s="62"/>
      <c r="S767" s="62"/>
      <c r="T767" s="62"/>
      <c r="U767" s="38"/>
      <c r="V767" s="38"/>
      <c r="W767" s="38"/>
      <c r="X767" s="38"/>
      <c r="Y767" s="38"/>
      <c r="Z767" s="38"/>
      <c r="AA767" s="38"/>
      <c r="AB767" s="38"/>
      <c r="AC767" s="38"/>
      <c r="AD767" s="38"/>
      <c r="AE767" s="38"/>
    </row>
    <row r="768" spans="1:31">
      <c r="A768" s="96"/>
      <c r="B768" s="62"/>
      <c r="C768" s="62"/>
      <c r="D768" s="62"/>
      <c r="E768" s="48"/>
      <c r="F768" s="48"/>
      <c r="G768" s="48"/>
      <c r="H768" s="48"/>
      <c r="I768" s="48"/>
      <c r="J768" s="62"/>
      <c r="K768" s="63"/>
      <c r="L768" s="48"/>
      <c r="M768" s="48"/>
      <c r="N768" s="48"/>
      <c r="O768" s="48"/>
      <c r="P768" s="62"/>
      <c r="Q768" s="48"/>
      <c r="R768" s="62"/>
      <c r="S768" s="62"/>
      <c r="T768" s="62"/>
      <c r="U768" s="38"/>
      <c r="V768" s="38"/>
      <c r="W768" s="38"/>
      <c r="X768" s="38"/>
      <c r="Y768" s="38"/>
      <c r="Z768" s="38"/>
      <c r="AA768" s="38"/>
      <c r="AB768" s="38"/>
      <c r="AC768" s="38"/>
      <c r="AD768" s="38"/>
      <c r="AE768" s="38"/>
    </row>
    <row r="769" spans="1:31">
      <c r="A769" s="96"/>
      <c r="B769" s="62"/>
      <c r="C769" s="62"/>
      <c r="D769" s="62"/>
      <c r="E769" s="48"/>
      <c r="F769" s="48"/>
      <c r="G769" s="48"/>
      <c r="H769" s="48"/>
      <c r="I769" s="48"/>
      <c r="J769" s="62"/>
      <c r="K769" s="63"/>
      <c r="L769" s="48"/>
      <c r="M769" s="48"/>
      <c r="N769" s="48"/>
      <c r="O769" s="48"/>
      <c r="P769" s="62"/>
      <c r="Q769" s="48"/>
      <c r="R769" s="62"/>
      <c r="S769" s="62"/>
      <c r="T769" s="62"/>
      <c r="U769" s="38"/>
      <c r="V769" s="38"/>
      <c r="W769" s="38"/>
      <c r="X769" s="38"/>
      <c r="Y769" s="38"/>
      <c r="Z769" s="38"/>
      <c r="AA769" s="38"/>
      <c r="AB769" s="38"/>
      <c r="AC769" s="38"/>
      <c r="AD769" s="38"/>
      <c r="AE769" s="38"/>
    </row>
    <row r="770" spans="1:31">
      <c r="A770" s="96"/>
      <c r="B770" s="62"/>
      <c r="C770" s="62"/>
      <c r="D770" s="62"/>
      <c r="E770" s="48"/>
      <c r="F770" s="48"/>
      <c r="G770" s="48"/>
      <c r="H770" s="48"/>
      <c r="I770" s="48"/>
      <c r="J770" s="62"/>
      <c r="K770" s="63"/>
      <c r="L770" s="48"/>
      <c r="M770" s="48"/>
      <c r="N770" s="48"/>
      <c r="O770" s="48"/>
      <c r="P770" s="62"/>
      <c r="Q770" s="48"/>
      <c r="R770" s="62"/>
      <c r="S770" s="62"/>
      <c r="T770" s="62"/>
      <c r="U770" s="38"/>
      <c r="V770" s="38"/>
      <c r="W770" s="38"/>
      <c r="X770" s="38"/>
      <c r="Y770" s="38"/>
      <c r="Z770" s="38"/>
      <c r="AA770" s="38"/>
      <c r="AB770" s="38"/>
      <c r="AC770" s="38"/>
      <c r="AD770" s="38"/>
      <c r="AE770" s="38"/>
    </row>
    <row r="771" spans="1:31">
      <c r="A771" s="96"/>
      <c r="B771" s="62"/>
      <c r="C771" s="62"/>
      <c r="D771" s="62"/>
      <c r="E771" s="48"/>
      <c r="F771" s="48"/>
      <c r="G771" s="48"/>
      <c r="H771" s="48"/>
      <c r="I771" s="48"/>
      <c r="J771" s="62"/>
      <c r="K771" s="63"/>
      <c r="L771" s="48"/>
      <c r="M771" s="48"/>
      <c r="N771" s="48"/>
      <c r="O771" s="48"/>
      <c r="P771" s="62"/>
      <c r="Q771" s="48"/>
      <c r="R771" s="62"/>
      <c r="S771" s="62"/>
      <c r="T771" s="62"/>
      <c r="U771" s="38"/>
      <c r="V771" s="38"/>
      <c r="W771" s="38"/>
      <c r="X771" s="38"/>
      <c r="Y771" s="38"/>
      <c r="Z771" s="38"/>
      <c r="AA771" s="38"/>
      <c r="AB771" s="38"/>
      <c r="AC771" s="38"/>
      <c r="AD771" s="38"/>
      <c r="AE771" s="38"/>
    </row>
    <row r="772" spans="1:31">
      <c r="A772" s="96"/>
      <c r="B772" s="62"/>
      <c r="C772" s="62"/>
      <c r="D772" s="62"/>
      <c r="E772" s="48"/>
      <c r="F772" s="48"/>
      <c r="G772" s="48"/>
      <c r="H772" s="48"/>
      <c r="I772" s="48"/>
      <c r="J772" s="62"/>
      <c r="K772" s="63"/>
      <c r="L772" s="48"/>
      <c r="M772" s="48"/>
      <c r="N772" s="48"/>
      <c r="O772" s="48"/>
      <c r="P772" s="62"/>
      <c r="Q772" s="48"/>
      <c r="R772" s="62"/>
      <c r="S772" s="62"/>
      <c r="T772" s="62"/>
      <c r="U772" s="38"/>
      <c r="V772" s="38"/>
      <c r="W772" s="38"/>
      <c r="X772" s="38"/>
      <c r="Y772" s="38"/>
      <c r="Z772" s="38"/>
      <c r="AA772" s="38"/>
      <c r="AB772" s="38"/>
      <c r="AC772" s="38"/>
      <c r="AD772" s="38"/>
      <c r="AE772" s="38"/>
    </row>
    <row r="773" spans="1:31">
      <c r="A773" s="96"/>
      <c r="B773" s="62"/>
      <c r="C773" s="62"/>
      <c r="D773" s="62"/>
      <c r="E773" s="48"/>
      <c r="F773" s="48"/>
      <c r="G773" s="48"/>
      <c r="H773" s="48"/>
      <c r="I773" s="48"/>
      <c r="J773" s="62"/>
      <c r="K773" s="63"/>
      <c r="L773" s="48"/>
      <c r="M773" s="48"/>
      <c r="N773" s="48"/>
      <c r="O773" s="48"/>
      <c r="P773" s="62"/>
      <c r="Q773" s="48"/>
      <c r="R773" s="62"/>
      <c r="S773" s="62"/>
      <c r="T773" s="62"/>
      <c r="U773" s="38"/>
      <c r="V773" s="38"/>
      <c r="W773" s="38"/>
      <c r="X773" s="38"/>
      <c r="Y773" s="38"/>
      <c r="Z773" s="38"/>
      <c r="AA773" s="38"/>
      <c r="AB773" s="38"/>
      <c r="AC773" s="38"/>
      <c r="AD773" s="38"/>
      <c r="AE773" s="38"/>
    </row>
    <row r="774" spans="1:31">
      <c r="A774" s="96"/>
      <c r="B774" s="62"/>
      <c r="C774" s="62"/>
      <c r="D774" s="62"/>
      <c r="E774" s="48"/>
      <c r="F774" s="48"/>
      <c r="G774" s="48"/>
      <c r="H774" s="48"/>
      <c r="I774" s="48"/>
      <c r="J774" s="62"/>
      <c r="K774" s="63"/>
      <c r="L774" s="48"/>
      <c r="M774" s="48"/>
      <c r="N774" s="48"/>
      <c r="O774" s="48"/>
      <c r="P774" s="62"/>
      <c r="Q774" s="48"/>
      <c r="R774" s="62"/>
      <c r="S774" s="62"/>
      <c r="T774" s="62"/>
      <c r="U774" s="38"/>
      <c r="V774" s="38"/>
      <c r="W774" s="38"/>
      <c r="X774" s="38"/>
      <c r="Y774" s="38"/>
      <c r="Z774" s="38"/>
      <c r="AA774" s="38"/>
      <c r="AB774" s="38"/>
      <c r="AC774" s="38"/>
      <c r="AD774" s="38"/>
      <c r="AE774" s="38"/>
    </row>
    <row r="775" spans="1:31">
      <c r="A775" s="96"/>
      <c r="B775" s="62"/>
      <c r="C775" s="62"/>
      <c r="D775" s="62"/>
      <c r="E775" s="48"/>
      <c r="F775" s="48"/>
      <c r="G775" s="48"/>
      <c r="H775" s="48"/>
      <c r="I775" s="48"/>
      <c r="J775" s="62"/>
      <c r="K775" s="63"/>
      <c r="L775" s="48"/>
      <c r="M775" s="48"/>
      <c r="N775" s="48"/>
      <c r="O775" s="48"/>
      <c r="P775" s="62"/>
      <c r="Q775" s="48"/>
      <c r="R775" s="62"/>
      <c r="S775" s="62"/>
      <c r="T775" s="62"/>
      <c r="U775" s="38"/>
      <c r="V775" s="38"/>
      <c r="W775" s="38"/>
      <c r="X775" s="38"/>
      <c r="Y775" s="38"/>
      <c r="Z775" s="38"/>
      <c r="AA775" s="38"/>
      <c r="AB775" s="38"/>
      <c r="AC775" s="38"/>
      <c r="AD775" s="38"/>
      <c r="AE775" s="38"/>
    </row>
    <row r="776" spans="1:31">
      <c r="A776" s="96"/>
      <c r="B776" s="62"/>
      <c r="C776" s="62"/>
      <c r="D776" s="62"/>
      <c r="E776" s="48"/>
      <c r="F776" s="48"/>
      <c r="G776" s="48"/>
      <c r="H776" s="48"/>
      <c r="I776" s="48"/>
      <c r="J776" s="62"/>
      <c r="K776" s="63"/>
      <c r="L776" s="48"/>
      <c r="M776" s="48"/>
      <c r="N776" s="48"/>
      <c r="O776" s="48"/>
      <c r="P776" s="62"/>
      <c r="Q776" s="48"/>
      <c r="R776" s="62"/>
      <c r="S776" s="62"/>
      <c r="T776" s="62"/>
      <c r="U776" s="38"/>
      <c r="V776" s="38"/>
      <c r="W776" s="38"/>
      <c r="X776" s="38"/>
      <c r="Y776" s="38"/>
      <c r="Z776" s="38"/>
      <c r="AA776" s="38"/>
      <c r="AB776" s="38"/>
      <c r="AC776" s="38"/>
      <c r="AD776" s="38"/>
      <c r="AE776" s="38"/>
    </row>
    <row r="777" spans="1:31">
      <c r="A777" s="96"/>
      <c r="B777" s="62"/>
      <c r="C777" s="62"/>
      <c r="D777" s="62"/>
      <c r="E777" s="48"/>
      <c r="F777" s="48"/>
      <c r="G777" s="48"/>
      <c r="H777" s="48"/>
      <c r="I777" s="48"/>
      <c r="J777" s="62"/>
      <c r="K777" s="63"/>
      <c r="L777" s="48"/>
      <c r="M777" s="48"/>
      <c r="N777" s="48"/>
      <c r="O777" s="48"/>
      <c r="P777" s="62"/>
      <c r="Q777" s="48"/>
      <c r="R777" s="62"/>
      <c r="S777" s="62"/>
      <c r="T777" s="62"/>
      <c r="U777" s="38"/>
      <c r="V777" s="38"/>
      <c r="W777" s="38"/>
      <c r="X777" s="38"/>
      <c r="Y777" s="38"/>
      <c r="Z777" s="38"/>
      <c r="AA777" s="38"/>
      <c r="AB777" s="38"/>
      <c r="AC777" s="38"/>
      <c r="AD777" s="38"/>
      <c r="AE777" s="38"/>
    </row>
    <row r="778" spans="1:31">
      <c r="A778" s="96"/>
      <c r="B778" s="62"/>
      <c r="C778" s="62"/>
      <c r="D778" s="62"/>
      <c r="E778" s="48"/>
      <c r="F778" s="48"/>
      <c r="G778" s="48"/>
      <c r="H778" s="48"/>
      <c r="I778" s="48"/>
      <c r="J778" s="62"/>
      <c r="K778" s="63"/>
      <c r="L778" s="48"/>
      <c r="M778" s="48"/>
      <c r="N778" s="48"/>
      <c r="O778" s="48"/>
      <c r="P778" s="62"/>
      <c r="Q778" s="48"/>
      <c r="R778" s="62"/>
      <c r="S778" s="62"/>
      <c r="T778" s="62"/>
      <c r="U778" s="38"/>
      <c r="V778" s="38"/>
      <c r="W778" s="38"/>
      <c r="X778" s="38"/>
      <c r="Y778" s="38"/>
      <c r="Z778" s="38"/>
      <c r="AA778" s="38"/>
      <c r="AB778" s="38"/>
      <c r="AC778" s="38"/>
      <c r="AD778" s="38"/>
      <c r="AE778" s="38"/>
    </row>
    <row r="779" spans="1:31">
      <c r="A779" s="96"/>
      <c r="B779" s="62"/>
      <c r="C779" s="62"/>
      <c r="D779" s="62"/>
      <c r="E779" s="48"/>
      <c r="F779" s="48"/>
      <c r="G779" s="48"/>
      <c r="H779" s="48"/>
      <c r="I779" s="48"/>
      <c r="J779" s="62"/>
      <c r="K779" s="63"/>
      <c r="L779" s="48"/>
      <c r="M779" s="48"/>
      <c r="N779" s="48"/>
      <c r="O779" s="48"/>
      <c r="P779" s="62"/>
      <c r="Q779" s="48"/>
      <c r="R779" s="62"/>
      <c r="S779" s="62"/>
      <c r="T779" s="62"/>
      <c r="U779" s="38"/>
      <c r="V779" s="38"/>
      <c r="W779" s="38"/>
      <c r="X779" s="38"/>
      <c r="Y779" s="38"/>
      <c r="Z779" s="38"/>
      <c r="AA779" s="38"/>
      <c r="AB779" s="38"/>
      <c r="AC779" s="38"/>
      <c r="AD779" s="38"/>
      <c r="AE779" s="38"/>
    </row>
    <row r="780" spans="1:31">
      <c r="A780" s="96"/>
      <c r="B780" s="62"/>
      <c r="C780" s="62"/>
      <c r="D780" s="62"/>
      <c r="E780" s="48"/>
      <c r="F780" s="48"/>
      <c r="G780" s="48"/>
      <c r="H780" s="48"/>
      <c r="I780" s="48"/>
      <c r="J780" s="62"/>
      <c r="K780" s="63"/>
      <c r="L780" s="48"/>
      <c r="M780" s="48"/>
      <c r="N780" s="48"/>
      <c r="O780" s="48"/>
      <c r="P780" s="62"/>
      <c r="Q780" s="48"/>
      <c r="R780" s="62"/>
      <c r="S780" s="62"/>
      <c r="T780" s="62"/>
      <c r="U780" s="38"/>
      <c r="V780" s="38"/>
      <c r="W780" s="38"/>
      <c r="X780" s="38"/>
      <c r="Y780" s="38"/>
      <c r="Z780" s="38"/>
      <c r="AA780" s="38"/>
      <c r="AB780" s="38"/>
      <c r="AC780" s="38"/>
      <c r="AD780" s="38"/>
      <c r="AE780" s="38"/>
    </row>
    <row r="781" spans="1:31">
      <c r="A781" s="96"/>
      <c r="B781" s="62"/>
      <c r="C781" s="62"/>
      <c r="D781" s="62"/>
      <c r="E781" s="48"/>
      <c r="F781" s="48"/>
      <c r="G781" s="48"/>
      <c r="H781" s="48"/>
      <c r="I781" s="48"/>
      <c r="J781" s="62"/>
      <c r="K781" s="63"/>
      <c r="L781" s="48"/>
      <c r="M781" s="48"/>
      <c r="N781" s="48"/>
      <c r="O781" s="48"/>
      <c r="P781" s="62"/>
      <c r="Q781" s="48"/>
      <c r="R781" s="62"/>
      <c r="S781" s="62"/>
      <c r="T781" s="62"/>
      <c r="U781" s="38"/>
      <c r="V781" s="38"/>
      <c r="W781" s="38"/>
      <c r="X781" s="38"/>
      <c r="Y781" s="38"/>
      <c r="Z781" s="38"/>
      <c r="AA781" s="38"/>
      <c r="AB781" s="38"/>
      <c r="AC781" s="38"/>
      <c r="AD781" s="38"/>
      <c r="AE781" s="38"/>
    </row>
    <row r="782" spans="1:31">
      <c r="A782" s="96"/>
      <c r="B782" s="62"/>
      <c r="C782" s="62"/>
      <c r="D782" s="62"/>
      <c r="E782" s="48"/>
      <c r="F782" s="48"/>
      <c r="G782" s="48"/>
      <c r="H782" s="48"/>
      <c r="I782" s="48"/>
      <c r="J782" s="62"/>
      <c r="K782" s="63"/>
      <c r="L782" s="48"/>
      <c r="M782" s="48"/>
      <c r="N782" s="48"/>
      <c r="O782" s="48"/>
      <c r="P782" s="62"/>
      <c r="Q782" s="48"/>
      <c r="R782" s="62"/>
      <c r="S782" s="62"/>
      <c r="T782" s="62"/>
      <c r="U782" s="38"/>
      <c r="V782" s="38"/>
      <c r="W782" s="38"/>
      <c r="X782" s="38"/>
      <c r="Y782" s="38"/>
      <c r="Z782" s="38"/>
      <c r="AA782" s="38"/>
      <c r="AB782" s="38"/>
      <c r="AC782" s="38"/>
      <c r="AD782" s="38"/>
      <c r="AE782" s="38"/>
    </row>
    <row r="783" spans="1:31">
      <c r="A783" s="96"/>
      <c r="B783" s="62"/>
      <c r="C783" s="62"/>
      <c r="D783" s="62"/>
      <c r="E783" s="48"/>
      <c r="F783" s="48"/>
      <c r="G783" s="48"/>
      <c r="H783" s="48"/>
      <c r="I783" s="48"/>
      <c r="J783" s="62"/>
      <c r="K783" s="63"/>
      <c r="L783" s="48"/>
      <c r="M783" s="48"/>
      <c r="N783" s="48"/>
      <c r="O783" s="48"/>
      <c r="P783" s="62"/>
      <c r="Q783" s="48"/>
      <c r="R783" s="62"/>
      <c r="S783" s="62"/>
      <c r="T783" s="62"/>
      <c r="U783" s="38"/>
      <c r="V783" s="38"/>
      <c r="W783" s="38"/>
      <c r="X783" s="38"/>
      <c r="Y783" s="38"/>
      <c r="Z783" s="38"/>
      <c r="AA783" s="38"/>
      <c r="AB783" s="38"/>
      <c r="AC783" s="38"/>
      <c r="AD783" s="38"/>
      <c r="AE783" s="38"/>
    </row>
    <row r="784" spans="1:31">
      <c r="A784" s="96"/>
      <c r="B784" s="62"/>
      <c r="C784" s="62"/>
      <c r="D784" s="62"/>
      <c r="E784" s="48"/>
      <c r="F784" s="48"/>
      <c r="G784" s="48"/>
      <c r="H784" s="48"/>
      <c r="I784" s="48"/>
      <c r="J784" s="62"/>
      <c r="K784" s="63"/>
      <c r="L784" s="48"/>
      <c r="M784" s="48"/>
      <c r="N784" s="48"/>
      <c r="O784" s="48"/>
      <c r="P784" s="62"/>
      <c r="Q784" s="48"/>
      <c r="R784" s="62"/>
      <c r="S784" s="62"/>
      <c r="T784" s="62"/>
      <c r="U784" s="38"/>
      <c r="V784" s="38"/>
      <c r="W784" s="38"/>
      <c r="X784" s="38"/>
      <c r="Y784" s="38"/>
      <c r="Z784" s="38"/>
      <c r="AA784" s="38"/>
      <c r="AB784" s="38"/>
      <c r="AC784" s="38"/>
      <c r="AD784" s="38"/>
      <c r="AE784" s="38"/>
    </row>
    <row r="785" spans="1:31">
      <c r="A785" s="96"/>
      <c r="B785" s="62"/>
      <c r="C785" s="62"/>
      <c r="D785" s="62"/>
      <c r="E785" s="48"/>
      <c r="F785" s="48"/>
      <c r="G785" s="48"/>
      <c r="H785" s="48"/>
      <c r="I785" s="48"/>
      <c r="J785" s="62"/>
      <c r="K785" s="63"/>
      <c r="L785" s="48"/>
      <c r="M785" s="48"/>
      <c r="N785" s="48"/>
      <c r="O785" s="48"/>
      <c r="P785" s="62"/>
      <c r="Q785" s="48"/>
      <c r="R785" s="62"/>
      <c r="S785" s="62"/>
      <c r="T785" s="62"/>
      <c r="U785" s="38"/>
      <c r="V785" s="38"/>
      <c r="W785" s="38"/>
      <c r="X785" s="38"/>
      <c r="Y785" s="38"/>
      <c r="Z785" s="38"/>
      <c r="AA785" s="38"/>
      <c r="AB785" s="38"/>
      <c r="AC785" s="38"/>
      <c r="AD785" s="38"/>
      <c r="AE785" s="38"/>
    </row>
    <row r="786" spans="1:31">
      <c r="A786" s="96"/>
      <c r="B786" s="62"/>
      <c r="C786" s="62"/>
      <c r="D786" s="62"/>
      <c r="E786" s="48"/>
      <c r="F786" s="48"/>
      <c r="G786" s="48"/>
      <c r="H786" s="48"/>
      <c r="I786" s="48"/>
      <c r="J786" s="62"/>
      <c r="K786" s="63"/>
      <c r="L786" s="48"/>
      <c r="M786" s="48"/>
      <c r="N786" s="48"/>
      <c r="O786" s="48"/>
      <c r="P786" s="62"/>
      <c r="Q786" s="48"/>
      <c r="R786" s="62"/>
      <c r="S786" s="62"/>
      <c r="T786" s="62"/>
      <c r="U786" s="38"/>
      <c r="V786" s="38"/>
      <c r="W786" s="38"/>
      <c r="X786" s="38"/>
      <c r="Y786" s="38"/>
      <c r="Z786" s="38"/>
      <c r="AA786" s="38"/>
      <c r="AB786" s="38"/>
      <c r="AC786" s="38"/>
      <c r="AD786" s="38"/>
      <c r="AE786" s="38"/>
    </row>
    <row r="787" spans="1:31">
      <c r="A787" s="96"/>
      <c r="B787" s="62"/>
      <c r="C787" s="62"/>
      <c r="D787" s="62"/>
      <c r="E787" s="48"/>
      <c r="F787" s="48"/>
      <c r="G787" s="48"/>
      <c r="H787" s="48"/>
      <c r="I787" s="48"/>
      <c r="J787" s="62"/>
      <c r="K787" s="63"/>
      <c r="L787" s="48"/>
      <c r="M787" s="48"/>
      <c r="N787" s="48"/>
      <c r="O787" s="48"/>
      <c r="P787" s="62"/>
      <c r="Q787" s="48"/>
      <c r="R787" s="62"/>
      <c r="S787" s="62"/>
      <c r="T787" s="62"/>
      <c r="U787" s="38"/>
      <c r="V787" s="38"/>
      <c r="W787" s="38"/>
      <c r="X787" s="38"/>
      <c r="Y787" s="38"/>
      <c r="Z787" s="38"/>
      <c r="AA787" s="38"/>
      <c r="AB787" s="38"/>
      <c r="AC787" s="38"/>
      <c r="AD787" s="38"/>
      <c r="AE787" s="38"/>
    </row>
    <row r="788" spans="1:31">
      <c r="A788" s="96"/>
      <c r="B788" s="62"/>
      <c r="C788" s="62"/>
      <c r="D788" s="62"/>
      <c r="E788" s="48"/>
      <c r="F788" s="48"/>
      <c r="G788" s="48"/>
      <c r="H788" s="48"/>
      <c r="I788" s="48"/>
      <c r="J788" s="62"/>
      <c r="K788" s="63"/>
      <c r="L788" s="48"/>
      <c r="M788" s="48"/>
      <c r="N788" s="48"/>
      <c r="O788" s="48"/>
      <c r="P788" s="62"/>
      <c r="Q788" s="48"/>
      <c r="R788" s="62"/>
      <c r="S788" s="62"/>
      <c r="T788" s="62"/>
      <c r="U788" s="38"/>
      <c r="V788" s="38"/>
      <c r="W788" s="38"/>
      <c r="X788" s="38"/>
      <c r="Y788" s="38"/>
      <c r="Z788" s="38"/>
      <c r="AA788" s="38"/>
      <c r="AB788" s="38"/>
      <c r="AC788" s="38"/>
      <c r="AD788" s="38"/>
      <c r="AE788" s="38"/>
    </row>
    <row r="789" spans="1:31">
      <c r="A789" s="96"/>
      <c r="B789" s="62"/>
      <c r="C789" s="62"/>
      <c r="D789" s="62"/>
      <c r="E789" s="48"/>
      <c r="F789" s="48"/>
      <c r="G789" s="48"/>
      <c r="H789" s="48"/>
      <c r="I789" s="48"/>
      <c r="J789" s="62"/>
      <c r="K789" s="63"/>
      <c r="L789" s="48"/>
      <c r="M789" s="48"/>
      <c r="N789" s="48"/>
      <c r="O789" s="48"/>
      <c r="P789" s="62"/>
      <c r="Q789" s="48"/>
      <c r="R789" s="62"/>
      <c r="S789" s="62"/>
      <c r="T789" s="62"/>
      <c r="U789" s="38"/>
      <c r="V789" s="38"/>
      <c r="W789" s="38"/>
      <c r="X789" s="38"/>
      <c r="Y789" s="38"/>
      <c r="Z789" s="38"/>
      <c r="AA789" s="38"/>
      <c r="AB789" s="38"/>
      <c r="AC789" s="38"/>
      <c r="AD789" s="38"/>
      <c r="AE789" s="38"/>
    </row>
    <row r="790" spans="1:31">
      <c r="A790" s="96"/>
      <c r="B790" s="62"/>
      <c r="C790" s="62"/>
      <c r="D790" s="62"/>
      <c r="E790" s="48"/>
      <c r="F790" s="48"/>
      <c r="G790" s="48"/>
      <c r="H790" s="48"/>
      <c r="I790" s="48"/>
      <c r="J790" s="62"/>
      <c r="K790" s="63"/>
      <c r="L790" s="48"/>
      <c r="M790" s="48"/>
      <c r="N790" s="48"/>
      <c r="O790" s="48"/>
      <c r="P790" s="62"/>
      <c r="Q790" s="48"/>
      <c r="R790" s="62"/>
      <c r="S790" s="62"/>
      <c r="T790" s="62"/>
      <c r="U790" s="38"/>
      <c r="V790" s="38"/>
      <c r="W790" s="38"/>
      <c r="X790" s="38"/>
      <c r="Y790" s="38"/>
      <c r="Z790" s="38"/>
      <c r="AA790" s="38"/>
      <c r="AB790" s="38"/>
      <c r="AC790" s="38"/>
      <c r="AD790" s="38"/>
      <c r="AE790" s="38"/>
    </row>
    <row r="791" spans="1:31">
      <c r="A791" s="96"/>
      <c r="B791" s="62"/>
      <c r="C791" s="62"/>
      <c r="D791" s="62"/>
      <c r="E791" s="48"/>
      <c r="F791" s="48"/>
      <c r="G791" s="48"/>
      <c r="H791" s="48"/>
      <c r="I791" s="48"/>
      <c r="J791" s="62"/>
      <c r="K791" s="63"/>
      <c r="L791" s="48"/>
      <c r="M791" s="48"/>
      <c r="N791" s="48"/>
      <c r="O791" s="48"/>
      <c r="P791" s="62"/>
      <c r="Q791" s="48"/>
      <c r="R791" s="62"/>
      <c r="S791" s="62"/>
      <c r="T791" s="62"/>
      <c r="U791" s="38"/>
      <c r="V791" s="38"/>
      <c r="W791" s="38"/>
      <c r="X791" s="38"/>
      <c r="Y791" s="38"/>
      <c r="Z791" s="38"/>
      <c r="AA791" s="38"/>
      <c r="AB791" s="38"/>
      <c r="AC791" s="38"/>
      <c r="AD791" s="38"/>
      <c r="AE791" s="38"/>
    </row>
    <row r="792" spans="1:31">
      <c r="A792" s="96"/>
      <c r="B792" s="62"/>
      <c r="C792" s="62"/>
      <c r="D792" s="62"/>
      <c r="E792" s="48"/>
      <c r="F792" s="48"/>
      <c r="G792" s="48"/>
      <c r="H792" s="48"/>
      <c r="I792" s="48"/>
      <c r="J792" s="62"/>
      <c r="K792" s="63"/>
      <c r="L792" s="48"/>
      <c r="M792" s="48"/>
      <c r="N792" s="48"/>
      <c r="O792" s="48"/>
      <c r="P792" s="62"/>
      <c r="Q792" s="48"/>
      <c r="R792" s="62"/>
      <c r="S792" s="62"/>
      <c r="T792" s="62"/>
      <c r="U792" s="38"/>
      <c r="V792" s="38"/>
      <c r="W792" s="38"/>
      <c r="X792" s="38"/>
      <c r="Y792" s="38"/>
      <c r="Z792" s="38"/>
      <c r="AA792" s="38"/>
      <c r="AB792" s="38"/>
      <c r="AC792" s="38"/>
      <c r="AD792" s="38"/>
      <c r="AE792" s="38"/>
    </row>
    <row r="793" spans="1:31">
      <c r="A793" s="96"/>
      <c r="B793" s="62"/>
      <c r="C793" s="62"/>
      <c r="D793" s="62"/>
      <c r="E793" s="48"/>
      <c r="F793" s="48"/>
      <c r="G793" s="48"/>
      <c r="H793" s="48"/>
      <c r="I793" s="48"/>
      <c r="J793" s="62"/>
      <c r="K793" s="63"/>
      <c r="L793" s="48"/>
      <c r="M793" s="48"/>
      <c r="N793" s="48"/>
      <c r="O793" s="48"/>
      <c r="P793" s="62"/>
      <c r="Q793" s="48"/>
      <c r="R793" s="62"/>
      <c r="S793" s="62"/>
      <c r="T793" s="62"/>
      <c r="U793" s="38"/>
      <c r="V793" s="38"/>
      <c r="W793" s="38"/>
      <c r="X793" s="38"/>
      <c r="Y793" s="38"/>
      <c r="Z793" s="38"/>
      <c r="AA793" s="38"/>
      <c r="AB793" s="38"/>
      <c r="AC793" s="38"/>
      <c r="AD793" s="38"/>
      <c r="AE793" s="38"/>
    </row>
    <row r="794" spans="1:31">
      <c r="A794" s="96"/>
      <c r="B794" s="62"/>
      <c r="C794" s="62"/>
      <c r="D794" s="62"/>
      <c r="E794" s="48"/>
      <c r="F794" s="48"/>
      <c r="G794" s="48"/>
      <c r="H794" s="48"/>
      <c r="I794" s="48"/>
      <c r="J794" s="62"/>
      <c r="K794" s="63"/>
      <c r="L794" s="48"/>
      <c r="M794" s="48"/>
      <c r="N794" s="48"/>
      <c r="O794" s="48"/>
      <c r="P794" s="62"/>
      <c r="Q794" s="48"/>
      <c r="R794" s="62"/>
      <c r="S794" s="62"/>
      <c r="T794" s="62"/>
      <c r="U794" s="38"/>
      <c r="V794" s="38"/>
      <c r="W794" s="38"/>
      <c r="X794" s="38"/>
      <c r="Y794" s="38"/>
      <c r="Z794" s="38"/>
      <c r="AA794" s="38"/>
      <c r="AB794" s="38"/>
      <c r="AC794" s="38"/>
      <c r="AD794" s="38"/>
      <c r="AE794" s="38"/>
    </row>
    <row r="795" spans="1:31">
      <c r="A795" s="96"/>
      <c r="B795" s="62"/>
      <c r="C795" s="62"/>
      <c r="D795" s="62"/>
      <c r="E795" s="48"/>
      <c r="F795" s="48"/>
      <c r="G795" s="48"/>
      <c r="H795" s="48"/>
      <c r="I795" s="48"/>
      <c r="J795" s="62"/>
      <c r="K795" s="63"/>
      <c r="L795" s="48"/>
      <c r="M795" s="48"/>
      <c r="N795" s="48"/>
      <c r="O795" s="48"/>
      <c r="P795" s="62"/>
      <c r="Q795" s="48"/>
      <c r="R795" s="62"/>
      <c r="S795" s="62"/>
      <c r="T795" s="62"/>
      <c r="U795" s="38"/>
      <c r="V795" s="38"/>
      <c r="W795" s="38"/>
      <c r="X795" s="38"/>
      <c r="Y795" s="38"/>
      <c r="Z795" s="38"/>
      <c r="AA795" s="38"/>
      <c r="AB795" s="38"/>
      <c r="AC795" s="38"/>
      <c r="AD795" s="38"/>
      <c r="AE795" s="38"/>
    </row>
    <row r="796" spans="1:31">
      <c r="A796" s="96"/>
      <c r="B796" s="62"/>
      <c r="C796" s="62"/>
      <c r="D796" s="62"/>
      <c r="E796" s="48"/>
      <c r="F796" s="48"/>
      <c r="G796" s="48"/>
      <c r="H796" s="48"/>
      <c r="I796" s="48"/>
      <c r="J796" s="62"/>
      <c r="K796" s="63"/>
      <c r="L796" s="48"/>
      <c r="M796" s="48"/>
      <c r="N796" s="48"/>
      <c r="O796" s="48"/>
      <c r="P796" s="62"/>
      <c r="Q796" s="48"/>
      <c r="R796" s="62"/>
      <c r="S796" s="62"/>
      <c r="T796" s="62"/>
      <c r="U796" s="38"/>
      <c r="V796" s="38"/>
      <c r="W796" s="38"/>
      <c r="X796" s="38"/>
      <c r="Y796" s="38"/>
      <c r="Z796" s="38"/>
      <c r="AA796" s="38"/>
      <c r="AB796" s="38"/>
      <c r="AC796" s="38"/>
      <c r="AD796" s="38"/>
      <c r="AE796" s="38"/>
    </row>
    <row r="797" spans="1:31">
      <c r="A797" s="96"/>
      <c r="B797" s="62"/>
      <c r="C797" s="62"/>
      <c r="D797" s="62"/>
      <c r="E797" s="48"/>
      <c r="F797" s="48"/>
      <c r="G797" s="48"/>
      <c r="H797" s="48"/>
      <c r="I797" s="48"/>
      <c r="J797" s="62"/>
      <c r="K797" s="63"/>
      <c r="L797" s="48"/>
      <c r="M797" s="48"/>
      <c r="N797" s="48"/>
      <c r="O797" s="48"/>
      <c r="P797" s="62"/>
      <c r="Q797" s="48"/>
      <c r="R797" s="62"/>
      <c r="S797" s="62"/>
      <c r="T797" s="62"/>
      <c r="U797" s="38"/>
      <c r="V797" s="38"/>
      <c r="W797" s="38"/>
      <c r="X797" s="38"/>
      <c r="Y797" s="38"/>
      <c r="Z797" s="38"/>
      <c r="AA797" s="38"/>
      <c r="AB797" s="38"/>
      <c r="AC797" s="38"/>
      <c r="AD797" s="38"/>
      <c r="AE797" s="38"/>
    </row>
    <row r="798" spans="1:31">
      <c r="A798" s="96"/>
      <c r="B798" s="62"/>
      <c r="C798" s="62"/>
      <c r="D798" s="62"/>
      <c r="E798" s="48"/>
      <c r="F798" s="48"/>
      <c r="G798" s="48"/>
      <c r="H798" s="48"/>
      <c r="I798" s="48"/>
      <c r="J798" s="62"/>
      <c r="K798" s="63"/>
      <c r="L798" s="48"/>
      <c r="M798" s="48"/>
      <c r="N798" s="48"/>
      <c r="O798" s="48"/>
      <c r="P798" s="62"/>
      <c r="Q798" s="48"/>
      <c r="R798" s="62"/>
      <c r="S798" s="62"/>
      <c r="T798" s="62"/>
      <c r="U798" s="38"/>
      <c r="V798" s="38"/>
      <c r="W798" s="38"/>
      <c r="X798" s="38"/>
      <c r="Y798" s="38"/>
      <c r="Z798" s="38"/>
      <c r="AA798" s="38"/>
      <c r="AB798" s="38"/>
      <c r="AC798" s="38"/>
      <c r="AD798" s="38"/>
      <c r="AE798" s="38"/>
    </row>
    <row r="799" spans="1:31">
      <c r="A799" s="96"/>
      <c r="B799" s="62"/>
      <c r="C799" s="62"/>
      <c r="D799" s="62"/>
      <c r="E799" s="48"/>
      <c r="F799" s="48"/>
      <c r="G799" s="48"/>
      <c r="H799" s="48"/>
      <c r="I799" s="48"/>
      <c r="J799" s="62"/>
      <c r="K799" s="63"/>
      <c r="L799" s="48"/>
      <c r="M799" s="48"/>
      <c r="N799" s="48"/>
      <c r="O799" s="48"/>
      <c r="P799" s="62"/>
      <c r="Q799" s="48"/>
      <c r="R799" s="62"/>
      <c r="S799" s="62"/>
      <c r="T799" s="62"/>
      <c r="U799" s="38"/>
      <c r="V799" s="38"/>
      <c r="W799" s="38"/>
      <c r="X799" s="38"/>
      <c r="Y799" s="38"/>
      <c r="Z799" s="38"/>
      <c r="AA799" s="38"/>
      <c r="AB799" s="38"/>
      <c r="AC799" s="38"/>
      <c r="AD799" s="38"/>
      <c r="AE799" s="38"/>
    </row>
    <row r="800" spans="1:31">
      <c r="A800" s="96"/>
      <c r="B800" s="62"/>
      <c r="C800" s="62"/>
      <c r="D800" s="62"/>
      <c r="E800" s="48"/>
      <c r="F800" s="48"/>
      <c r="G800" s="48"/>
      <c r="H800" s="48"/>
      <c r="I800" s="48"/>
      <c r="J800" s="62"/>
      <c r="K800" s="63"/>
      <c r="L800" s="48"/>
      <c r="M800" s="48"/>
      <c r="N800" s="48"/>
      <c r="O800" s="48"/>
      <c r="P800" s="62"/>
      <c r="Q800" s="48"/>
      <c r="R800" s="62"/>
      <c r="S800" s="62"/>
      <c r="T800" s="62"/>
      <c r="U800" s="38"/>
      <c r="V800" s="38"/>
      <c r="W800" s="38"/>
      <c r="X800" s="38"/>
      <c r="Y800" s="38"/>
      <c r="Z800" s="38"/>
      <c r="AA800" s="38"/>
      <c r="AB800" s="38"/>
      <c r="AC800" s="38"/>
      <c r="AD800" s="38"/>
      <c r="AE800" s="38"/>
    </row>
    <row r="801" spans="1:31">
      <c r="A801" s="96"/>
      <c r="B801" s="62"/>
      <c r="C801" s="62"/>
      <c r="D801" s="62"/>
      <c r="E801" s="48"/>
      <c r="F801" s="48"/>
      <c r="G801" s="48"/>
      <c r="H801" s="48"/>
      <c r="I801" s="48"/>
      <c r="J801" s="62"/>
      <c r="K801" s="63"/>
      <c r="L801" s="48"/>
      <c r="M801" s="48"/>
      <c r="N801" s="48"/>
      <c r="O801" s="48"/>
      <c r="P801" s="62"/>
      <c r="Q801" s="48"/>
      <c r="R801" s="62"/>
      <c r="S801" s="62"/>
      <c r="T801" s="62"/>
      <c r="U801" s="38"/>
      <c r="V801" s="38"/>
      <c r="W801" s="38"/>
      <c r="X801" s="38"/>
      <c r="Y801" s="38"/>
      <c r="Z801" s="38"/>
      <c r="AA801" s="38"/>
      <c r="AB801" s="38"/>
      <c r="AC801" s="38"/>
      <c r="AD801" s="38"/>
      <c r="AE801" s="38"/>
    </row>
    <row r="802" spans="1:31">
      <c r="A802" s="96"/>
      <c r="B802" s="62"/>
      <c r="C802" s="62"/>
      <c r="D802" s="62"/>
      <c r="E802" s="48"/>
      <c r="F802" s="48"/>
      <c r="G802" s="48"/>
      <c r="H802" s="48"/>
      <c r="I802" s="48"/>
      <c r="J802" s="62"/>
      <c r="K802" s="63"/>
      <c r="L802" s="48"/>
      <c r="M802" s="48"/>
      <c r="N802" s="48"/>
      <c r="O802" s="48"/>
      <c r="P802" s="62"/>
      <c r="Q802" s="48"/>
      <c r="R802" s="62"/>
      <c r="S802" s="62"/>
      <c r="T802" s="62"/>
      <c r="U802" s="38"/>
      <c r="V802" s="38"/>
      <c r="W802" s="38"/>
      <c r="X802" s="38"/>
      <c r="Y802" s="38"/>
      <c r="Z802" s="38"/>
      <c r="AA802" s="38"/>
      <c r="AB802" s="38"/>
      <c r="AC802" s="38"/>
      <c r="AD802" s="38"/>
      <c r="AE802" s="38"/>
    </row>
    <row r="803" spans="1:31">
      <c r="A803" s="96"/>
      <c r="B803" s="62"/>
      <c r="C803" s="62"/>
      <c r="D803" s="62"/>
      <c r="E803" s="48"/>
      <c r="F803" s="48"/>
      <c r="G803" s="48"/>
      <c r="H803" s="48"/>
      <c r="I803" s="48"/>
      <c r="J803" s="62"/>
      <c r="K803" s="63"/>
      <c r="L803" s="48"/>
      <c r="M803" s="48"/>
      <c r="N803" s="48"/>
      <c r="O803" s="48"/>
      <c r="P803" s="62"/>
      <c r="Q803" s="48"/>
      <c r="R803" s="62"/>
      <c r="S803" s="62"/>
      <c r="T803" s="62"/>
      <c r="U803" s="38"/>
      <c r="V803" s="38"/>
      <c r="W803" s="38"/>
      <c r="X803" s="38"/>
      <c r="Y803" s="38"/>
      <c r="Z803" s="38"/>
      <c r="AA803" s="38"/>
      <c r="AB803" s="38"/>
      <c r="AC803" s="38"/>
      <c r="AD803" s="38"/>
      <c r="AE803" s="38"/>
    </row>
    <row r="804" spans="1:31">
      <c r="A804" s="96"/>
      <c r="B804" s="62"/>
      <c r="C804" s="62"/>
      <c r="D804" s="62"/>
      <c r="E804" s="48"/>
      <c r="F804" s="48"/>
      <c r="G804" s="48"/>
      <c r="H804" s="48"/>
      <c r="I804" s="48"/>
      <c r="J804" s="62"/>
      <c r="K804" s="63"/>
      <c r="L804" s="48"/>
      <c r="M804" s="48"/>
      <c r="N804" s="48"/>
      <c r="O804" s="48"/>
      <c r="P804" s="62"/>
      <c r="Q804" s="48"/>
      <c r="R804" s="62"/>
      <c r="S804" s="62"/>
      <c r="T804" s="62"/>
      <c r="U804" s="38"/>
      <c r="V804" s="38"/>
      <c r="W804" s="38"/>
      <c r="X804" s="38"/>
      <c r="Y804" s="38"/>
      <c r="Z804" s="38"/>
      <c r="AA804" s="38"/>
      <c r="AB804" s="38"/>
      <c r="AC804" s="38"/>
      <c r="AD804" s="38"/>
      <c r="AE804" s="38"/>
    </row>
    <row r="805" spans="1:31">
      <c r="A805" s="96"/>
      <c r="B805" s="62"/>
      <c r="C805" s="62"/>
      <c r="D805" s="62"/>
      <c r="E805" s="48"/>
      <c r="F805" s="48"/>
      <c r="G805" s="48"/>
      <c r="H805" s="48"/>
      <c r="I805" s="48"/>
      <c r="J805" s="62"/>
      <c r="K805" s="63"/>
      <c r="L805" s="48"/>
      <c r="M805" s="48"/>
      <c r="N805" s="48"/>
      <c r="O805" s="48"/>
      <c r="P805" s="62"/>
      <c r="Q805" s="48"/>
      <c r="R805" s="62"/>
      <c r="S805" s="62"/>
      <c r="T805" s="62"/>
      <c r="U805" s="38"/>
      <c r="V805" s="38"/>
      <c r="W805" s="38"/>
      <c r="X805" s="38"/>
      <c r="Y805" s="38"/>
      <c r="Z805" s="38"/>
      <c r="AA805" s="38"/>
      <c r="AB805" s="38"/>
      <c r="AC805" s="38"/>
      <c r="AD805" s="38"/>
      <c r="AE805" s="38"/>
    </row>
    <row r="806" spans="1:31">
      <c r="A806" s="96"/>
      <c r="B806" s="62"/>
      <c r="C806" s="62"/>
      <c r="D806" s="62"/>
      <c r="E806" s="48"/>
      <c r="F806" s="48"/>
      <c r="G806" s="48"/>
      <c r="H806" s="48"/>
      <c r="I806" s="48"/>
      <c r="J806" s="62"/>
      <c r="K806" s="63"/>
      <c r="L806" s="48"/>
      <c r="M806" s="48"/>
      <c r="N806" s="48"/>
      <c r="O806" s="48"/>
      <c r="P806" s="62"/>
      <c r="Q806" s="48"/>
      <c r="R806" s="62"/>
      <c r="S806" s="62"/>
      <c r="T806" s="62"/>
      <c r="U806" s="38"/>
      <c r="V806" s="38"/>
      <c r="W806" s="38"/>
      <c r="X806" s="38"/>
      <c r="Y806" s="38"/>
      <c r="Z806" s="38"/>
      <c r="AA806" s="38"/>
      <c r="AB806" s="38"/>
      <c r="AC806" s="38"/>
      <c r="AD806" s="38"/>
      <c r="AE806" s="38"/>
    </row>
    <row r="807" spans="1:31">
      <c r="A807" s="96"/>
      <c r="B807" s="62"/>
      <c r="C807" s="62"/>
      <c r="D807" s="62"/>
      <c r="E807" s="48"/>
      <c r="F807" s="48"/>
      <c r="G807" s="48"/>
      <c r="H807" s="48"/>
      <c r="I807" s="48"/>
      <c r="J807" s="62"/>
      <c r="K807" s="63"/>
      <c r="L807" s="48"/>
      <c r="M807" s="48"/>
      <c r="N807" s="48"/>
      <c r="O807" s="48"/>
      <c r="P807" s="62"/>
      <c r="Q807" s="48"/>
      <c r="R807" s="62"/>
      <c r="S807" s="62"/>
      <c r="T807" s="62"/>
      <c r="U807" s="38"/>
      <c r="V807" s="38"/>
      <c r="W807" s="38"/>
      <c r="X807" s="38"/>
      <c r="Y807" s="38"/>
      <c r="Z807" s="38"/>
      <c r="AA807" s="38"/>
      <c r="AB807" s="38"/>
      <c r="AC807" s="38"/>
      <c r="AD807" s="38"/>
      <c r="AE807" s="38"/>
    </row>
    <row r="808" spans="1:31">
      <c r="A808" s="96"/>
      <c r="B808" s="62"/>
      <c r="C808" s="62"/>
      <c r="D808" s="62"/>
      <c r="E808" s="48"/>
      <c r="F808" s="48"/>
      <c r="G808" s="48"/>
      <c r="H808" s="48"/>
      <c r="I808" s="48"/>
      <c r="J808" s="62"/>
      <c r="K808" s="63"/>
      <c r="L808" s="48"/>
      <c r="M808" s="48"/>
      <c r="N808" s="48"/>
      <c r="O808" s="48"/>
      <c r="P808" s="62"/>
      <c r="Q808" s="48"/>
      <c r="R808" s="62"/>
      <c r="S808" s="62"/>
      <c r="T808" s="62"/>
      <c r="U808" s="38"/>
      <c r="V808" s="38"/>
      <c r="W808" s="38"/>
      <c r="X808" s="38"/>
      <c r="Y808" s="38"/>
      <c r="Z808" s="38"/>
      <c r="AA808" s="38"/>
      <c r="AB808" s="38"/>
      <c r="AC808" s="38"/>
      <c r="AD808" s="38"/>
      <c r="AE808" s="38"/>
    </row>
    <row r="809" spans="1:31">
      <c r="A809" s="96"/>
      <c r="B809" s="62"/>
      <c r="C809" s="62"/>
      <c r="D809" s="62"/>
      <c r="E809" s="48"/>
      <c r="F809" s="48"/>
      <c r="G809" s="48"/>
      <c r="H809" s="48"/>
      <c r="I809" s="48"/>
      <c r="J809" s="62"/>
      <c r="K809" s="63"/>
      <c r="L809" s="48"/>
      <c r="M809" s="48"/>
      <c r="N809" s="48"/>
      <c r="O809" s="48"/>
      <c r="P809" s="62"/>
      <c r="Q809" s="48"/>
      <c r="R809" s="62"/>
      <c r="S809" s="62"/>
      <c r="T809" s="62"/>
      <c r="U809" s="38"/>
      <c r="V809" s="38"/>
      <c r="W809" s="38"/>
      <c r="X809" s="38"/>
      <c r="Y809" s="38"/>
      <c r="Z809" s="38"/>
      <c r="AA809" s="38"/>
      <c r="AB809" s="38"/>
      <c r="AC809" s="38"/>
      <c r="AD809" s="38"/>
      <c r="AE809" s="38"/>
    </row>
    <row r="810" spans="1:31">
      <c r="A810" s="96"/>
      <c r="B810" s="62"/>
      <c r="C810" s="62"/>
      <c r="D810" s="62"/>
      <c r="E810" s="48"/>
      <c r="F810" s="48"/>
      <c r="G810" s="48"/>
      <c r="H810" s="48"/>
      <c r="I810" s="48"/>
      <c r="J810" s="62"/>
      <c r="K810" s="63"/>
      <c r="L810" s="48"/>
      <c r="M810" s="48"/>
      <c r="N810" s="48"/>
      <c r="O810" s="48"/>
      <c r="P810" s="62"/>
      <c r="Q810" s="48"/>
      <c r="R810" s="62"/>
      <c r="S810" s="62"/>
      <c r="T810" s="62"/>
      <c r="U810" s="38"/>
      <c r="V810" s="38"/>
      <c r="W810" s="38"/>
      <c r="X810" s="38"/>
      <c r="Y810" s="38"/>
      <c r="Z810" s="38"/>
      <c r="AA810" s="38"/>
      <c r="AB810" s="38"/>
      <c r="AC810" s="38"/>
      <c r="AD810" s="38"/>
      <c r="AE810" s="38"/>
    </row>
    <row r="811" spans="1:31">
      <c r="A811" s="96"/>
      <c r="B811" s="62"/>
      <c r="C811" s="62"/>
      <c r="D811" s="62"/>
      <c r="E811" s="48"/>
      <c r="F811" s="48"/>
      <c r="G811" s="48"/>
      <c r="H811" s="48"/>
      <c r="I811" s="48"/>
      <c r="J811" s="62"/>
      <c r="K811" s="63"/>
      <c r="L811" s="48"/>
      <c r="M811" s="48"/>
      <c r="N811" s="48"/>
      <c r="O811" s="48"/>
      <c r="P811" s="62"/>
      <c r="Q811" s="48"/>
      <c r="R811" s="62"/>
      <c r="S811" s="62"/>
      <c r="T811" s="62"/>
      <c r="U811" s="38"/>
      <c r="V811" s="38"/>
      <c r="W811" s="38"/>
      <c r="X811" s="38"/>
      <c r="Y811" s="38"/>
      <c r="Z811" s="38"/>
      <c r="AA811" s="38"/>
      <c r="AB811" s="38"/>
      <c r="AC811" s="38"/>
      <c r="AD811" s="38"/>
      <c r="AE811" s="38"/>
    </row>
    <row r="812" spans="1:31">
      <c r="A812" s="96"/>
      <c r="B812" s="62"/>
      <c r="C812" s="62"/>
      <c r="D812" s="62"/>
      <c r="E812" s="48"/>
      <c r="F812" s="48"/>
      <c r="G812" s="48"/>
      <c r="H812" s="48"/>
      <c r="I812" s="48"/>
      <c r="J812" s="62"/>
      <c r="K812" s="63"/>
      <c r="L812" s="48"/>
      <c r="M812" s="48"/>
      <c r="N812" s="48"/>
      <c r="O812" s="48"/>
      <c r="P812" s="62"/>
      <c r="Q812" s="48"/>
      <c r="R812" s="62"/>
      <c r="S812" s="62"/>
      <c r="T812" s="62"/>
      <c r="U812" s="38"/>
      <c r="V812" s="38"/>
      <c r="W812" s="38"/>
      <c r="X812" s="38"/>
      <c r="Y812" s="38"/>
      <c r="Z812" s="38"/>
      <c r="AA812" s="38"/>
      <c r="AB812" s="38"/>
      <c r="AC812" s="38"/>
      <c r="AD812" s="38"/>
      <c r="AE812" s="38"/>
    </row>
    <row r="813" spans="1:31">
      <c r="A813" s="96"/>
      <c r="B813" s="62"/>
      <c r="C813" s="62"/>
      <c r="D813" s="62"/>
      <c r="E813" s="48"/>
      <c r="F813" s="48"/>
      <c r="G813" s="48"/>
      <c r="H813" s="48"/>
      <c r="I813" s="48"/>
      <c r="J813" s="62"/>
      <c r="K813" s="63"/>
      <c r="L813" s="48"/>
      <c r="M813" s="48"/>
      <c r="N813" s="48"/>
      <c r="O813" s="48"/>
      <c r="P813" s="62"/>
      <c r="Q813" s="48"/>
      <c r="R813" s="62"/>
      <c r="S813" s="62"/>
      <c r="T813" s="62"/>
      <c r="U813" s="38"/>
      <c r="V813" s="38"/>
      <c r="W813" s="38"/>
      <c r="X813" s="38"/>
      <c r="Y813" s="38"/>
      <c r="Z813" s="38"/>
      <c r="AA813" s="38"/>
      <c r="AB813" s="38"/>
      <c r="AC813" s="38"/>
      <c r="AD813" s="38"/>
      <c r="AE813" s="38"/>
    </row>
    <row r="814" spans="1:31">
      <c r="A814" s="96"/>
      <c r="B814" s="62"/>
      <c r="C814" s="62"/>
      <c r="D814" s="62"/>
      <c r="E814" s="48"/>
      <c r="F814" s="48"/>
      <c r="G814" s="48"/>
      <c r="H814" s="48"/>
      <c r="I814" s="48"/>
      <c r="J814" s="62"/>
      <c r="K814" s="63"/>
      <c r="L814" s="48"/>
      <c r="M814" s="48"/>
      <c r="N814" s="48"/>
      <c r="O814" s="48"/>
      <c r="P814" s="62"/>
      <c r="Q814" s="48"/>
      <c r="R814" s="62"/>
      <c r="S814" s="62"/>
      <c r="T814" s="62"/>
      <c r="U814" s="38"/>
      <c r="V814" s="38"/>
      <c r="W814" s="38"/>
      <c r="X814" s="38"/>
      <c r="Y814" s="38"/>
      <c r="Z814" s="38"/>
      <c r="AA814" s="38"/>
      <c r="AB814" s="38"/>
      <c r="AC814" s="38"/>
      <c r="AD814" s="38"/>
      <c r="AE814" s="38"/>
    </row>
    <row r="815" spans="1:31">
      <c r="A815" s="96"/>
      <c r="B815" s="62"/>
      <c r="C815" s="62"/>
      <c r="D815" s="62"/>
      <c r="E815" s="48"/>
      <c r="F815" s="48"/>
      <c r="G815" s="48"/>
      <c r="H815" s="48"/>
      <c r="I815" s="48"/>
      <c r="J815" s="62"/>
      <c r="K815" s="63"/>
      <c r="L815" s="48"/>
      <c r="M815" s="48"/>
      <c r="N815" s="48"/>
      <c r="O815" s="48"/>
      <c r="P815" s="62"/>
      <c r="Q815" s="48"/>
      <c r="R815" s="62"/>
      <c r="S815" s="62"/>
      <c r="T815" s="62"/>
      <c r="U815" s="38"/>
      <c r="V815" s="38"/>
      <c r="W815" s="38"/>
      <c r="X815" s="38"/>
      <c r="Y815" s="38"/>
      <c r="Z815" s="38"/>
      <c r="AA815" s="38"/>
      <c r="AB815" s="38"/>
      <c r="AC815" s="38"/>
      <c r="AD815" s="38"/>
      <c r="AE815" s="38"/>
    </row>
    <row r="816" spans="1:31">
      <c r="A816" s="96"/>
      <c r="B816" s="62"/>
      <c r="C816" s="62"/>
      <c r="D816" s="62"/>
      <c r="E816" s="48"/>
      <c r="F816" s="48"/>
      <c r="G816" s="48"/>
      <c r="H816" s="48"/>
      <c r="I816" s="48"/>
      <c r="J816" s="62"/>
      <c r="K816" s="63"/>
      <c r="L816" s="48"/>
      <c r="M816" s="48"/>
      <c r="N816" s="48"/>
      <c r="O816" s="48"/>
      <c r="P816" s="62"/>
      <c r="Q816" s="48"/>
      <c r="R816" s="62"/>
      <c r="S816" s="62"/>
      <c r="T816" s="62"/>
      <c r="U816" s="38"/>
      <c r="V816" s="38"/>
      <c r="W816" s="38"/>
      <c r="X816" s="38"/>
      <c r="Y816" s="38"/>
      <c r="Z816" s="38"/>
      <c r="AA816" s="38"/>
      <c r="AB816" s="38"/>
      <c r="AC816" s="38"/>
      <c r="AD816" s="38"/>
      <c r="AE816" s="38"/>
    </row>
    <row r="817" spans="1:31">
      <c r="A817" s="96"/>
      <c r="B817" s="62"/>
      <c r="C817" s="62"/>
      <c r="D817" s="62"/>
      <c r="E817" s="48"/>
      <c r="F817" s="48"/>
      <c r="G817" s="48"/>
      <c r="H817" s="48"/>
      <c r="I817" s="48"/>
      <c r="J817" s="62"/>
      <c r="K817" s="63"/>
      <c r="L817" s="48"/>
      <c r="M817" s="48"/>
      <c r="N817" s="48"/>
      <c r="O817" s="48"/>
      <c r="P817" s="62"/>
      <c r="Q817" s="48"/>
      <c r="R817" s="62"/>
      <c r="S817" s="62"/>
      <c r="T817" s="62"/>
      <c r="U817" s="38"/>
      <c r="V817" s="38"/>
      <c r="W817" s="38"/>
      <c r="X817" s="38"/>
      <c r="Y817" s="38"/>
      <c r="Z817" s="38"/>
      <c r="AA817" s="38"/>
      <c r="AB817" s="38"/>
      <c r="AC817" s="38"/>
      <c r="AD817" s="38"/>
      <c r="AE817" s="38"/>
    </row>
    <row r="818" spans="1:31">
      <c r="A818" s="96"/>
      <c r="B818" s="62"/>
      <c r="C818" s="62"/>
      <c r="D818" s="62"/>
      <c r="E818" s="48"/>
      <c r="F818" s="48"/>
      <c r="G818" s="48"/>
      <c r="H818" s="48"/>
      <c r="I818" s="48"/>
      <c r="J818" s="62"/>
      <c r="K818" s="63"/>
      <c r="L818" s="48"/>
      <c r="M818" s="48"/>
      <c r="N818" s="48"/>
      <c r="O818" s="48"/>
      <c r="P818" s="62"/>
      <c r="Q818" s="48"/>
      <c r="R818" s="62"/>
      <c r="S818" s="62"/>
      <c r="T818" s="62"/>
      <c r="U818" s="38"/>
      <c r="V818" s="38"/>
      <c r="W818" s="38"/>
      <c r="X818" s="38"/>
      <c r="Y818" s="38"/>
      <c r="Z818" s="38"/>
      <c r="AA818" s="38"/>
      <c r="AB818" s="38"/>
      <c r="AC818" s="38"/>
      <c r="AD818" s="38"/>
      <c r="AE818" s="38"/>
    </row>
    <row r="819" spans="1:31">
      <c r="A819" s="96"/>
      <c r="B819" s="62"/>
      <c r="C819" s="62"/>
      <c r="D819" s="62"/>
      <c r="E819" s="48"/>
      <c r="F819" s="48"/>
      <c r="G819" s="48"/>
      <c r="H819" s="48"/>
      <c r="I819" s="48"/>
      <c r="J819" s="62"/>
      <c r="K819" s="63"/>
      <c r="L819" s="48"/>
      <c r="M819" s="48"/>
      <c r="N819" s="48"/>
      <c r="O819" s="48"/>
      <c r="P819" s="62"/>
      <c r="Q819" s="48"/>
      <c r="R819" s="62"/>
      <c r="S819" s="62"/>
      <c r="T819" s="62"/>
      <c r="U819" s="38"/>
      <c r="V819" s="38"/>
      <c r="W819" s="38"/>
      <c r="X819" s="38"/>
      <c r="Y819" s="38"/>
      <c r="Z819" s="38"/>
      <c r="AA819" s="38"/>
      <c r="AB819" s="38"/>
      <c r="AC819" s="38"/>
      <c r="AD819" s="38"/>
      <c r="AE819" s="38"/>
    </row>
    <row r="820" spans="1:31">
      <c r="A820" s="96"/>
      <c r="B820" s="62"/>
      <c r="C820" s="62"/>
      <c r="D820" s="62"/>
      <c r="E820" s="48"/>
      <c r="F820" s="48"/>
      <c r="G820" s="48"/>
      <c r="H820" s="48"/>
      <c r="I820" s="48"/>
      <c r="J820" s="62"/>
      <c r="K820" s="63"/>
      <c r="L820" s="48"/>
      <c r="M820" s="48"/>
      <c r="N820" s="48"/>
      <c r="O820" s="48"/>
      <c r="P820" s="62"/>
      <c r="Q820" s="48"/>
      <c r="R820" s="62"/>
      <c r="S820" s="62"/>
      <c r="T820" s="62"/>
      <c r="U820" s="38"/>
      <c r="V820" s="38"/>
      <c r="W820" s="38"/>
      <c r="X820" s="38"/>
      <c r="Y820" s="38"/>
      <c r="Z820" s="38"/>
      <c r="AA820" s="38"/>
      <c r="AB820" s="38"/>
      <c r="AC820" s="38"/>
      <c r="AD820" s="38"/>
      <c r="AE820" s="38"/>
    </row>
    <row r="821" spans="1:31">
      <c r="A821" s="96"/>
      <c r="B821" s="62"/>
      <c r="C821" s="62"/>
      <c r="D821" s="62"/>
      <c r="E821" s="48"/>
      <c r="F821" s="48"/>
      <c r="G821" s="48"/>
      <c r="H821" s="48"/>
      <c r="I821" s="48"/>
      <c r="J821" s="62"/>
      <c r="K821" s="63"/>
      <c r="L821" s="48"/>
      <c r="M821" s="48"/>
      <c r="N821" s="48"/>
      <c r="O821" s="48"/>
      <c r="P821" s="62"/>
      <c r="Q821" s="48"/>
      <c r="R821" s="62"/>
      <c r="S821" s="62"/>
      <c r="T821" s="62"/>
      <c r="U821" s="38"/>
      <c r="V821" s="38"/>
      <c r="W821" s="38"/>
      <c r="X821" s="38"/>
      <c r="Y821" s="38"/>
      <c r="Z821" s="38"/>
      <c r="AA821" s="38"/>
      <c r="AB821" s="38"/>
      <c r="AC821" s="38"/>
      <c r="AD821" s="38"/>
      <c r="AE821" s="38"/>
    </row>
    <row r="822" spans="1:31">
      <c r="A822" s="96"/>
      <c r="B822" s="62"/>
      <c r="C822" s="62"/>
      <c r="D822" s="62"/>
      <c r="E822" s="48"/>
      <c r="F822" s="48"/>
      <c r="G822" s="48"/>
      <c r="H822" s="48"/>
      <c r="I822" s="48"/>
      <c r="J822" s="62"/>
      <c r="K822" s="63"/>
      <c r="L822" s="48"/>
      <c r="M822" s="48"/>
      <c r="N822" s="48"/>
      <c r="O822" s="48"/>
      <c r="P822" s="62"/>
      <c r="Q822" s="48"/>
      <c r="R822" s="62"/>
      <c r="S822" s="62"/>
      <c r="T822" s="62"/>
      <c r="U822" s="38"/>
      <c r="V822" s="38"/>
      <c r="W822" s="38"/>
      <c r="X822" s="38"/>
      <c r="Y822" s="38"/>
      <c r="Z822" s="38"/>
      <c r="AA822" s="38"/>
      <c r="AB822" s="38"/>
      <c r="AC822" s="38"/>
      <c r="AD822" s="38"/>
      <c r="AE822" s="38"/>
    </row>
    <row r="823" spans="1:31">
      <c r="A823" s="96"/>
      <c r="B823" s="62"/>
      <c r="C823" s="62"/>
      <c r="D823" s="62"/>
      <c r="E823" s="48"/>
      <c r="F823" s="48"/>
      <c r="G823" s="48"/>
      <c r="H823" s="48"/>
      <c r="I823" s="48"/>
      <c r="J823" s="62"/>
      <c r="K823" s="63"/>
      <c r="L823" s="48"/>
      <c r="M823" s="48"/>
      <c r="N823" s="48"/>
      <c r="O823" s="48"/>
      <c r="P823" s="62"/>
      <c r="Q823" s="48"/>
      <c r="R823" s="62"/>
      <c r="S823" s="62"/>
      <c r="T823" s="62"/>
      <c r="U823" s="38"/>
      <c r="V823" s="38"/>
      <c r="W823" s="38"/>
      <c r="X823" s="38"/>
      <c r="Y823" s="38"/>
      <c r="Z823" s="38"/>
      <c r="AA823" s="38"/>
      <c r="AB823" s="38"/>
      <c r="AC823" s="38"/>
      <c r="AD823" s="38"/>
      <c r="AE823" s="38"/>
    </row>
    <row r="824" spans="1:31">
      <c r="A824" s="96"/>
      <c r="B824" s="62"/>
      <c r="C824" s="62"/>
      <c r="D824" s="62"/>
      <c r="E824" s="48"/>
      <c r="F824" s="48"/>
      <c r="G824" s="48"/>
      <c r="H824" s="48"/>
      <c r="I824" s="48"/>
      <c r="J824" s="62"/>
      <c r="K824" s="63"/>
      <c r="L824" s="48"/>
      <c r="M824" s="48"/>
      <c r="N824" s="48"/>
      <c r="O824" s="48"/>
      <c r="P824" s="62"/>
      <c r="Q824" s="48"/>
      <c r="R824" s="62"/>
      <c r="S824" s="62"/>
      <c r="T824" s="62"/>
      <c r="U824" s="38"/>
      <c r="V824" s="38"/>
      <c r="W824" s="38"/>
      <c r="X824" s="38"/>
      <c r="Y824" s="38"/>
      <c r="Z824" s="38"/>
      <c r="AA824" s="38"/>
      <c r="AB824" s="38"/>
      <c r="AC824" s="38"/>
      <c r="AD824" s="38"/>
      <c r="AE824" s="38"/>
    </row>
    <row r="825" spans="1:31">
      <c r="A825" s="96"/>
      <c r="B825" s="62"/>
      <c r="C825" s="62"/>
      <c r="D825" s="62"/>
      <c r="E825" s="48"/>
      <c r="F825" s="48"/>
      <c r="G825" s="48"/>
      <c r="H825" s="48"/>
      <c r="I825" s="48"/>
      <c r="J825" s="62"/>
      <c r="K825" s="63"/>
      <c r="L825" s="48"/>
      <c r="M825" s="48"/>
      <c r="N825" s="48"/>
      <c r="O825" s="48"/>
      <c r="P825" s="62"/>
      <c r="Q825" s="48"/>
      <c r="R825" s="62"/>
      <c r="S825" s="62"/>
      <c r="T825" s="62"/>
      <c r="U825" s="38"/>
      <c r="V825" s="38"/>
      <c r="W825" s="38"/>
      <c r="X825" s="38"/>
      <c r="Y825" s="38"/>
      <c r="Z825" s="38"/>
      <c r="AA825" s="38"/>
      <c r="AB825" s="38"/>
      <c r="AC825" s="38"/>
      <c r="AD825" s="38"/>
      <c r="AE825" s="38"/>
    </row>
    <row r="826" spans="1:31">
      <c r="A826" s="96"/>
      <c r="B826" s="62"/>
      <c r="C826" s="62"/>
      <c r="D826" s="62"/>
      <c r="E826" s="48"/>
      <c r="F826" s="48"/>
      <c r="G826" s="48"/>
      <c r="H826" s="48"/>
      <c r="I826" s="48"/>
      <c r="J826" s="62"/>
      <c r="K826" s="63"/>
      <c r="L826" s="48"/>
      <c r="M826" s="48"/>
      <c r="N826" s="48"/>
      <c r="O826" s="48"/>
      <c r="P826" s="62"/>
      <c r="Q826" s="48"/>
      <c r="R826" s="62"/>
      <c r="S826" s="62"/>
      <c r="T826" s="62"/>
      <c r="U826" s="38"/>
      <c r="V826" s="38"/>
      <c r="W826" s="38"/>
      <c r="X826" s="38"/>
      <c r="Y826" s="38"/>
      <c r="Z826" s="38"/>
      <c r="AA826" s="38"/>
      <c r="AB826" s="38"/>
      <c r="AC826" s="38"/>
      <c r="AD826" s="38"/>
      <c r="AE826" s="38"/>
    </row>
    <row r="827" spans="1:31">
      <c r="A827" s="96"/>
      <c r="B827" s="62"/>
      <c r="C827" s="62"/>
      <c r="D827" s="62"/>
      <c r="E827" s="48"/>
      <c r="F827" s="48"/>
      <c r="G827" s="48"/>
      <c r="H827" s="48"/>
      <c r="I827" s="48"/>
      <c r="J827" s="62"/>
      <c r="K827" s="63"/>
      <c r="L827" s="48"/>
      <c r="M827" s="48"/>
      <c r="N827" s="48"/>
      <c r="O827" s="48"/>
      <c r="P827" s="62"/>
      <c r="Q827" s="48"/>
      <c r="R827" s="62"/>
      <c r="S827" s="62"/>
      <c r="T827" s="62"/>
      <c r="U827" s="38"/>
      <c r="V827" s="38"/>
      <c r="W827" s="38"/>
      <c r="X827" s="38"/>
      <c r="Y827" s="38"/>
      <c r="Z827" s="38"/>
      <c r="AA827" s="38"/>
      <c r="AB827" s="38"/>
      <c r="AC827" s="38"/>
      <c r="AD827" s="38"/>
      <c r="AE827" s="38"/>
    </row>
    <row r="828" spans="1:31">
      <c r="A828" s="96"/>
      <c r="B828" s="62"/>
      <c r="C828" s="62"/>
      <c r="D828" s="62"/>
      <c r="E828" s="48"/>
      <c r="F828" s="48"/>
      <c r="G828" s="48"/>
      <c r="H828" s="48"/>
      <c r="I828" s="48"/>
      <c r="J828" s="62"/>
      <c r="K828" s="63"/>
      <c r="L828" s="48"/>
      <c r="M828" s="48"/>
      <c r="N828" s="48"/>
      <c r="O828" s="48"/>
      <c r="P828" s="62"/>
      <c r="Q828" s="48"/>
      <c r="R828" s="62"/>
      <c r="S828" s="62"/>
      <c r="T828" s="62"/>
      <c r="U828" s="38"/>
      <c r="V828" s="38"/>
      <c r="W828" s="38"/>
      <c r="X828" s="38"/>
      <c r="Y828" s="38"/>
      <c r="Z828" s="38"/>
      <c r="AA828" s="38"/>
      <c r="AB828" s="38"/>
      <c r="AC828" s="38"/>
      <c r="AD828" s="38"/>
      <c r="AE828" s="38"/>
    </row>
    <row r="829" spans="1:31">
      <c r="A829" s="96"/>
      <c r="B829" s="62"/>
      <c r="C829" s="62"/>
      <c r="D829" s="62"/>
      <c r="E829" s="48"/>
      <c r="F829" s="48"/>
      <c r="G829" s="48"/>
      <c r="H829" s="48"/>
      <c r="I829" s="48"/>
      <c r="J829" s="62"/>
      <c r="K829" s="63"/>
      <c r="L829" s="48"/>
      <c r="M829" s="48"/>
      <c r="N829" s="48"/>
      <c r="O829" s="48"/>
      <c r="P829" s="62"/>
      <c r="Q829" s="48"/>
      <c r="R829" s="62"/>
      <c r="S829" s="62"/>
      <c r="T829" s="62"/>
      <c r="U829" s="38"/>
      <c r="V829" s="38"/>
      <c r="W829" s="38"/>
      <c r="X829" s="38"/>
      <c r="Y829" s="38"/>
      <c r="Z829" s="38"/>
      <c r="AA829" s="38"/>
      <c r="AB829" s="38"/>
      <c r="AC829" s="38"/>
      <c r="AD829" s="38"/>
      <c r="AE829" s="38"/>
    </row>
    <row r="830" spans="1:31">
      <c r="A830" s="96"/>
      <c r="B830" s="62"/>
      <c r="C830" s="62"/>
      <c r="D830" s="62"/>
      <c r="E830" s="48"/>
      <c r="F830" s="48"/>
      <c r="G830" s="48"/>
      <c r="H830" s="48"/>
      <c r="I830" s="48"/>
      <c r="J830" s="62"/>
      <c r="K830" s="63"/>
      <c r="L830" s="48"/>
      <c r="M830" s="48"/>
      <c r="N830" s="48"/>
      <c r="O830" s="48"/>
      <c r="P830" s="62"/>
      <c r="Q830" s="48"/>
      <c r="R830" s="62"/>
      <c r="S830" s="62"/>
      <c r="T830" s="62"/>
      <c r="U830" s="38"/>
      <c r="V830" s="38"/>
      <c r="W830" s="38"/>
      <c r="X830" s="38"/>
      <c r="Y830" s="38"/>
      <c r="Z830" s="38"/>
      <c r="AA830" s="38"/>
      <c r="AB830" s="38"/>
      <c r="AC830" s="38"/>
      <c r="AD830" s="38"/>
      <c r="AE830" s="38"/>
    </row>
    <row r="831" spans="1:31">
      <c r="A831" s="96"/>
      <c r="B831" s="62"/>
      <c r="C831" s="62"/>
      <c r="D831" s="62"/>
      <c r="E831" s="48"/>
      <c r="F831" s="48"/>
      <c r="G831" s="48"/>
      <c r="H831" s="48"/>
      <c r="I831" s="48"/>
      <c r="J831" s="62"/>
      <c r="K831" s="63"/>
      <c r="L831" s="48"/>
      <c r="M831" s="48"/>
      <c r="N831" s="48"/>
      <c r="O831" s="48"/>
      <c r="P831" s="62"/>
      <c r="Q831" s="48"/>
      <c r="R831" s="62"/>
      <c r="S831" s="62"/>
      <c r="T831" s="62"/>
      <c r="U831" s="38"/>
      <c r="V831" s="38"/>
      <c r="W831" s="38"/>
      <c r="X831" s="38"/>
      <c r="Y831" s="38"/>
      <c r="Z831" s="38"/>
      <c r="AA831" s="38"/>
      <c r="AB831" s="38"/>
      <c r="AC831" s="38"/>
      <c r="AD831" s="38"/>
      <c r="AE831" s="38"/>
    </row>
    <row r="832" spans="1:31">
      <c r="A832" s="96"/>
      <c r="B832" s="62"/>
      <c r="C832" s="62"/>
      <c r="D832" s="62"/>
      <c r="E832" s="48"/>
      <c r="F832" s="48"/>
      <c r="G832" s="48"/>
      <c r="H832" s="48"/>
      <c r="I832" s="48"/>
      <c r="J832" s="62"/>
      <c r="K832" s="63"/>
      <c r="L832" s="48"/>
      <c r="M832" s="48"/>
      <c r="N832" s="48"/>
      <c r="O832" s="48"/>
      <c r="P832" s="62"/>
      <c r="Q832" s="48"/>
      <c r="R832" s="62"/>
      <c r="S832" s="62"/>
      <c r="T832" s="62"/>
      <c r="U832" s="38"/>
      <c r="V832" s="38"/>
      <c r="W832" s="38"/>
      <c r="X832" s="38"/>
      <c r="Y832" s="38"/>
      <c r="Z832" s="38"/>
      <c r="AA832" s="38"/>
      <c r="AB832" s="38"/>
      <c r="AC832" s="38"/>
      <c r="AD832" s="38"/>
      <c r="AE832" s="38"/>
    </row>
    <row r="833" spans="1:31">
      <c r="A833" s="96"/>
      <c r="B833" s="62"/>
      <c r="C833" s="62"/>
      <c r="D833" s="62"/>
      <c r="E833" s="48"/>
      <c r="F833" s="48"/>
      <c r="G833" s="48"/>
      <c r="H833" s="48"/>
      <c r="I833" s="48"/>
      <c r="J833" s="62"/>
      <c r="K833" s="63"/>
      <c r="L833" s="48"/>
      <c r="M833" s="48"/>
      <c r="N833" s="48"/>
      <c r="O833" s="48"/>
      <c r="P833" s="62"/>
      <c r="Q833" s="48"/>
      <c r="R833" s="62"/>
      <c r="S833" s="62"/>
      <c r="T833" s="62"/>
      <c r="U833" s="38"/>
      <c r="V833" s="38"/>
      <c r="W833" s="38"/>
      <c r="X833" s="38"/>
      <c r="Y833" s="38"/>
      <c r="Z833" s="38"/>
      <c r="AA833" s="38"/>
      <c r="AB833" s="38"/>
      <c r="AC833" s="38"/>
      <c r="AD833" s="38"/>
      <c r="AE833" s="38"/>
    </row>
    <row r="834" spans="1:31">
      <c r="A834" s="96"/>
      <c r="B834" s="62"/>
      <c r="C834" s="62"/>
      <c r="D834" s="62"/>
      <c r="E834" s="48"/>
      <c r="F834" s="48"/>
      <c r="G834" s="48"/>
      <c r="H834" s="48"/>
      <c r="I834" s="48"/>
      <c r="J834" s="62"/>
      <c r="K834" s="63"/>
      <c r="L834" s="48"/>
      <c r="M834" s="48"/>
      <c r="N834" s="48"/>
      <c r="O834" s="48"/>
      <c r="P834" s="62"/>
      <c r="Q834" s="48"/>
      <c r="R834" s="62"/>
      <c r="S834" s="62"/>
      <c r="T834" s="62"/>
      <c r="U834" s="38"/>
      <c r="V834" s="38"/>
      <c r="W834" s="38"/>
      <c r="X834" s="38"/>
      <c r="Y834" s="38"/>
      <c r="Z834" s="38"/>
      <c r="AA834" s="38"/>
      <c r="AB834" s="38"/>
      <c r="AC834" s="38"/>
      <c r="AD834" s="38"/>
      <c r="AE834" s="38"/>
    </row>
    <row r="835" spans="1:31">
      <c r="A835" s="96"/>
      <c r="B835" s="62"/>
      <c r="C835" s="62"/>
      <c r="D835" s="62"/>
      <c r="E835" s="48"/>
      <c r="F835" s="48"/>
      <c r="G835" s="48"/>
      <c r="H835" s="48"/>
      <c r="I835" s="48"/>
      <c r="J835" s="62"/>
      <c r="K835" s="63"/>
      <c r="L835" s="48"/>
      <c r="M835" s="48"/>
      <c r="N835" s="48"/>
      <c r="O835" s="48"/>
      <c r="P835" s="62"/>
      <c r="Q835" s="48"/>
      <c r="R835" s="62"/>
      <c r="S835" s="62"/>
      <c r="T835" s="62"/>
      <c r="U835" s="38"/>
      <c r="V835" s="38"/>
      <c r="W835" s="38"/>
      <c r="X835" s="38"/>
      <c r="Y835" s="38"/>
      <c r="Z835" s="38"/>
      <c r="AA835" s="38"/>
      <c r="AB835" s="38"/>
      <c r="AC835" s="38"/>
      <c r="AD835" s="38"/>
      <c r="AE835" s="38"/>
    </row>
    <row r="836" spans="1:31">
      <c r="A836" s="96"/>
      <c r="B836" s="62"/>
      <c r="C836" s="62"/>
      <c r="D836" s="62"/>
      <c r="E836" s="48"/>
      <c r="F836" s="48"/>
      <c r="G836" s="48"/>
      <c r="H836" s="48"/>
      <c r="I836" s="48"/>
      <c r="J836" s="62"/>
      <c r="K836" s="63"/>
      <c r="L836" s="48"/>
      <c r="M836" s="48"/>
      <c r="N836" s="48"/>
      <c r="O836" s="48"/>
      <c r="P836" s="62"/>
      <c r="Q836" s="48"/>
      <c r="R836" s="62"/>
      <c r="S836" s="62"/>
      <c r="T836" s="62"/>
      <c r="U836" s="38"/>
      <c r="V836" s="38"/>
      <c r="W836" s="38"/>
      <c r="X836" s="38"/>
      <c r="Y836" s="38"/>
      <c r="Z836" s="38"/>
      <c r="AA836" s="38"/>
      <c r="AB836" s="38"/>
      <c r="AC836" s="38"/>
      <c r="AD836" s="38"/>
      <c r="AE836" s="38"/>
    </row>
    <row r="837" spans="1:31">
      <c r="A837" s="96"/>
      <c r="B837" s="62"/>
      <c r="C837" s="62"/>
      <c r="D837" s="62"/>
      <c r="E837" s="48"/>
      <c r="F837" s="48"/>
      <c r="G837" s="48"/>
      <c r="H837" s="48"/>
      <c r="I837" s="48"/>
      <c r="J837" s="62"/>
      <c r="K837" s="63"/>
      <c r="L837" s="48"/>
      <c r="M837" s="48"/>
      <c r="N837" s="48"/>
      <c r="O837" s="48"/>
      <c r="P837" s="62"/>
      <c r="Q837" s="48"/>
      <c r="R837" s="62"/>
      <c r="S837" s="62"/>
      <c r="T837" s="62"/>
      <c r="U837" s="38"/>
      <c r="V837" s="38"/>
      <c r="W837" s="38"/>
      <c r="X837" s="38"/>
      <c r="Y837" s="38"/>
      <c r="Z837" s="38"/>
      <c r="AA837" s="38"/>
      <c r="AB837" s="38"/>
      <c r="AC837" s="38"/>
      <c r="AD837" s="38"/>
      <c r="AE837" s="38"/>
    </row>
    <row r="838" spans="1:31">
      <c r="A838" s="96"/>
      <c r="B838" s="62"/>
      <c r="C838" s="62"/>
      <c r="D838" s="62"/>
      <c r="E838" s="48"/>
      <c r="F838" s="48"/>
      <c r="G838" s="48"/>
      <c r="H838" s="48"/>
      <c r="I838" s="48"/>
      <c r="J838" s="62"/>
      <c r="K838" s="63"/>
      <c r="L838" s="48"/>
      <c r="M838" s="48"/>
      <c r="N838" s="48"/>
      <c r="O838" s="48"/>
      <c r="P838" s="62"/>
      <c r="Q838" s="48"/>
      <c r="R838" s="62"/>
      <c r="S838" s="62"/>
      <c r="T838" s="62"/>
      <c r="U838" s="38"/>
      <c r="V838" s="38"/>
      <c r="W838" s="38"/>
      <c r="X838" s="38"/>
      <c r="Y838" s="38"/>
      <c r="Z838" s="38"/>
      <c r="AA838" s="38"/>
      <c r="AB838" s="38"/>
      <c r="AC838" s="38"/>
      <c r="AD838" s="38"/>
      <c r="AE838" s="38"/>
    </row>
    <row r="839" spans="1:31">
      <c r="A839" s="96"/>
      <c r="B839" s="62"/>
      <c r="C839" s="62"/>
      <c r="D839" s="62"/>
      <c r="E839" s="48"/>
      <c r="F839" s="48"/>
      <c r="G839" s="48"/>
      <c r="H839" s="48"/>
      <c r="I839" s="48"/>
      <c r="J839" s="62"/>
      <c r="K839" s="63"/>
      <c r="L839" s="48"/>
      <c r="M839" s="48"/>
      <c r="N839" s="48"/>
      <c r="O839" s="48"/>
      <c r="P839" s="62"/>
      <c r="Q839" s="48"/>
      <c r="R839" s="62"/>
      <c r="S839" s="62"/>
      <c r="T839" s="62"/>
      <c r="U839" s="38"/>
      <c r="V839" s="38"/>
      <c r="W839" s="38"/>
      <c r="X839" s="38"/>
      <c r="Y839" s="38"/>
      <c r="Z839" s="38"/>
      <c r="AA839" s="38"/>
      <c r="AB839" s="38"/>
      <c r="AC839" s="38"/>
      <c r="AD839" s="38"/>
      <c r="AE839" s="38"/>
    </row>
    <row r="840" spans="1:31">
      <c r="A840" s="96"/>
      <c r="B840" s="62"/>
      <c r="C840" s="62"/>
      <c r="D840" s="62"/>
      <c r="E840" s="48"/>
      <c r="F840" s="48"/>
      <c r="G840" s="48"/>
      <c r="H840" s="48"/>
      <c r="I840" s="48"/>
      <c r="J840" s="62"/>
      <c r="K840" s="63"/>
      <c r="L840" s="48"/>
      <c r="M840" s="48"/>
      <c r="N840" s="48"/>
      <c r="O840" s="48"/>
      <c r="P840" s="62"/>
      <c r="Q840" s="48"/>
      <c r="R840" s="62"/>
      <c r="S840" s="62"/>
      <c r="T840" s="62"/>
      <c r="U840" s="38"/>
      <c r="V840" s="38"/>
      <c r="W840" s="38"/>
      <c r="X840" s="38"/>
      <c r="Y840" s="38"/>
      <c r="Z840" s="38"/>
      <c r="AA840" s="38"/>
      <c r="AB840" s="38"/>
      <c r="AC840" s="38"/>
      <c r="AD840" s="38"/>
      <c r="AE840" s="38"/>
    </row>
    <row r="841" spans="1:31">
      <c r="A841" s="96"/>
      <c r="B841" s="62"/>
      <c r="C841" s="62"/>
      <c r="D841" s="62"/>
      <c r="E841" s="48"/>
      <c r="F841" s="48"/>
      <c r="G841" s="48"/>
      <c r="H841" s="48"/>
      <c r="I841" s="48"/>
      <c r="J841" s="62"/>
      <c r="K841" s="63"/>
      <c r="L841" s="48"/>
      <c r="M841" s="48"/>
      <c r="N841" s="48"/>
      <c r="O841" s="48"/>
      <c r="P841" s="62"/>
      <c r="Q841" s="48"/>
      <c r="R841" s="62"/>
      <c r="S841" s="62"/>
      <c r="T841" s="62"/>
      <c r="U841" s="38"/>
      <c r="V841" s="38"/>
      <c r="W841" s="38"/>
      <c r="X841" s="38"/>
      <c r="Y841" s="38"/>
      <c r="Z841" s="38"/>
      <c r="AA841" s="38"/>
      <c r="AB841" s="38"/>
      <c r="AC841" s="38"/>
      <c r="AD841" s="38"/>
      <c r="AE841" s="38"/>
    </row>
    <row r="842" spans="1:31">
      <c r="A842" s="96"/>
      <c r="B842" s="62"/>
      <c r="C842" s="62"/>
      <c r="D842" s="62"/>
      <c r="E842" s="48"/>
      <c r="F842" s="48"/>
      <c r="G842" s="48"/>
      <c r="H842" s="48"/>
      <c r="I842" s="48"/>
      <c r="J842" s="62"/>
      <c r="K842" s="63"/>
      <c r="L842" s="48"/>
      <c r="M842" s="48"/>
      <c r="N842" s="48"/>
      <c r="O842" s="48"/>
      <c r="P842" s="62"/>
      <c r="Q842" s="48"/>
      <c r="R842" s="62"/>
      <c r="S842" s="62"/>
      <c r="T842" s="62"/>
      <c r="U842" s="38"/>
      <c r="V842" s="38"/>
      <c r="W842" s="38"/>
      <c r="X842" s="38"/>
      <c r="Y842" s="38"/>
      <c r="Z842" s="38"/>
      <c r="AA842" s="38"/>
      <c r="AB842" s="38"/>
      <c r="AC842" s="38"/>
      <c r="AD842" s="38"/>
      <c r="AE842" s="38"/>
    </row>
    <row r="843" spans="1:31">
      <c r="A843" s="96"/>
      <c r="B843" s="62"/>
      <c r="C843" s="62"/>
      <c r="D843" s="62"/>
      <c r="E843" s="48"/>
      <c r="F843" s="48"/>
      <c r="G843" s="48"/>
      <c r="H843" s="48"/>
      <c r="I843" s="48"/>
      <c r="J843" s="62"/>
      <c r="K843" s="63"/>
      <c r="L843" s="48"/>
      <c r="M843" s="48"/>
      <c r="N843" s="48"/>
      <c r="O843" s="48"/>
      <c r="P843" s="62"/>
      <c r="Q843" s="48"/>
      <c r="R843" s="62"/>
      <c r="S843" s="62"/>
      <c r="T843" s="62"/>
      <c r="U843" s="38"/>
      <c r="V843" s="38"/>
      <c r="W843" s="38"/>
      <c r="X843" s="38"/>
      <c r="Y843" s="38"/>
      <c r="Z843" s="38"/>
      <c r="AA843" s="38"/>
      <c r="AB843" s="38"/>
      <c r="AC843" s="38"/>
      <c r="AD843" s="38"/>
      <c r="AE843" s="38"/>
    </row>
    <row r="844" spans="1:31">
      <c r="A844" s="96"/>
      <c r="B844" s="62"/>
      <c r="C844" s="62"/>
      <c r="D844" s="62"/>
      <c r="E844" s="48"/>
      <c r="F844" s="48"/>
      <c r="G844" s="48"/>
      <c r="H844" s="48"/>
      <c r="I844" s="48"/>
      <c r="J844" s="62"/>
      <c r="K844" s="63"/>
      <c r="L844" s="48"/>
      <c r="M844" s="48"/>
      <c r="N844" s="48"/>
      <c r="O844" s="48"/>
      <c r="P844" s="62"/>
      <c r="Q844" s="48"/>
      <c r="R844" s="62"/>
      <c r="S844" s="62"/>
      <c r="T844" s="62"/>
      <c r="U844" s="38"/>
      <c r="V844" s="38"/>
      <c r="W844" s="38"/>
      <c r="X844" s="38"/>
      <c r="Y844" s="38"/>
      <c r="Z844" s="38"/>
      <c r="AA844" s="38"/>
      <c r="AB844" s="38"/>
      <c r="AC844" s="38"/>
      <c r="AD844" s="38"/>
      <c r="AE844" s="38"/>
    </row>
    <row r="845" spans="1:31">
      <c r="A845" s="96"/>
      <c r="B845" s="62"/>
      <c r="C845" s="62"/>
      <c r="D845" s="62"/>
      <c r="E845" s="48"/>
      <c r="F845" s="48"/>
      <c r="G845" s="48"/>
      <c r="H845" s="48"/>
      <c r="I845" s="48"/>
      <c r="J845" s="62"/>
      <c r="K845" s="63"/>
      <c r="L845" s="48"/>
      <c r="M845" s="48"/>
      <c r="N845" s="48"/>
      <c r="O845" s="48"/>
      <c r="P845" s="62"/>
      <c r="Q845" s="48"/>
      <c r="R845" s="62"/>
      <c r="S845" s="62"/>
      <c r="T845" s="62"/>
      <c r="U845" s="38"/>
      <c r="V845" s="38"/>
      <c r="W845" s="38"/>
      <c r="X845" s="38"/>
      <c r="Y845" s="38"/>
      <c r="Z845" s="38"/>
      <c r="AA845" s="38"/>
      <c r="AB845" s="38"/>
      <c r="AC845" s="38"/>
      <c r="AD845" s="38"/>
      <c r="AE845" s="38"/>
    </row>
    <row r="846" spans="1:31">
      <c r="A846" s="96"/>
      <c r="B846" s="62"/>
      <c r="C846" s="62"/>
      <c r="D846" s="62"/>
      <c r="E846" s="48"/>
      <c r="F846" s="48"/>
      <c r="G846" s="48"/>
      <c r="H846" s="48"/>
      <c r="I846" s="48"/>
      <c r="J846" s="62"/>
      <c r="K846" s="63"/>
      <c r="L846" s="48"/>
      <c r="M846" s="48"/>
      <c r="N846" s="48"/>
      <c r="O846" s="48"/>
      <c r="P846" s="62"/>
      <c r="Q846" s="48"/>
      <c r="R846" s="62"/>
      <c r="S846" s="62"/>
      <c r="T846" s="62"/>
      <c r="U846" s="38"/>
      <c r="V846" s="38"/>
      <c r="W846" s="38"/>
      <c r="X846" s="38"/>
      <c r="Y846" s="38"/>
      <c r="Z846" s="38"/>
      <c r="AA846" s="38"/>
      <c r="AB846" s="38"/>
      <c r="AC846" s="38"/>
      <c r="AD846" s="38"/>
      <c r="AE846" s="38"/>
    </row>
    <row r="847" spans="1:31">
      <c r="A847" s="96"/>
      <c r="B847" s="62"/>
      <c r="C847" s="62"/>
      <c r="D847" s="62"/>
      <c r="E847" s="48"/>
      <c r="F847" s="48"/>
      <c r="G847" s="48"/>
      <c r="H847" s="48"/>
      <c r="I847" s="48"/>
      <c r="J847" s="62"/>
      <c r="K847" s="63"/>
      <c r="L847" s="48"/>
      <c r="M847" s="48"/>
      <c r="N847" s="48"/>
      <c r="O847" s="48"/>
      <c r="P847" s="62"/>
      <c r="Q847" s="48"/>
      <c r="R847" s="62"/>
      <c r="S847" s="62"/>
      <c r="T847" s="62"/>
      <c r="U847" s="38"/>
      <c r="V847" s="38"/>
      <c r="W847" s="38"/>
      <c r="X847" s="38"/>
      <c r="Y847" s="38"/>
      <c r="Z847" s="38"/>
      <c r="AA847" s="38"/>
      <c r="AB847" s="38"/>
      <c r="AC847" s="38"/>
      <c r="AD847" s="38"/>
      <c r="AE847" s="38"/>
    </row>
    <row r="848" spans="1:31">
      <c r="A848" s="96"/>
      <c r="B848" s="62"/>
      <c r="C848" s="62"/>
      <c r="D848" s="62"/>
      <c r="E848" s="48"/>
      <c r="F848" s="48"/>
      <c r="G848" s="48"/>
      <c r="H848" s="48"/>
      <c r="I848" s="48"/>
      <c r="J848" s="62"/>
      <c r="K848" s="63"/>
      <c r="L848" s="48"/>
      <c r="M848" s="48"/>
      <c r="N848" s="48"/>
      <c r="O848" s="48"/>
      <c r="P848" s="62"/>
      <c r="Q848" s="48"/>
      <c r="R848" s="62"/>
      <c r="S848" s="62"/>
      <c r="T848" s="62"/>
      <c r="U848" s="38"/>
      <c r="V848" s="38"/>
      <c r="W848" s="38"/>
      <c r="X848" s="38"/>
      <c r="Y848" s="38"/>
      <c r="Z848" s="38"/>
      <c r="AA848" s="38"/>
      <c r="AB848" s="38"/>
      <c r="AC848" s="38"/>
      <c r="AD848" s="38"/>
      <c r="AE848" s="38"/>
    </row>
    <row r="849" spans="1:31">
      <c r="A849" s="96"/>
      <c r="B849" s="62"/>
      <c r="C849" s="62"/>
      <c r="D849" s="62"/>
      <c r="E849" s="48"/>
      <c r="F849" s="48"/>
      <c r="G849" s="48"/>
      <c r="H849" s="48"/>
      <c r="I849" s="48"/>
      <c r="J849" s="62"/>
      <c r="K849" s="63"/>
      <c r="L849" s="48"/>
      <c r="M849" s="48"/>
      <c r="N849" s="48"/>
      <c r="O849" s="48"/>
      <c r="P849" s="62"/>
      <c r="Q849" s="48"/>
      <c r="R849" s="62"/>
      <c r="S849" s="62"/>
      <c r="T849" s="62"/>
      <c r="U849" s="38"/>
      <c r="V849" s="38"/>
      <c r="W849" s="38"/>
      <c r="X849" s="38"/>
      <c r="Y849" s="38"/>
      <c r="Z849" s="38"/>
      <c r="AA849" s="38"/>
      <c r="AB849" s="38"/>
      <c r="AC849" s="38"/>
      <c r="AD849" s="38"/>
      <c r="AE849" s="38"/>
    </row>
    <row r="850" spans="1:31">
      <c r="A850" s="96"/>
      <c r="B850" s="62"/>
      <c r="C850" s="62"/>
      <c r="D850" s="62"/>
      <c r="E850" s="48"/>
      <c r="F850" s="48"/>
      <c r="G850" s="48"/>
      <c r="H850" s="48"/>
      <c r="I850" s="48"/>
      <c r="J850" s="62"/>
      <c r="K850" s="63"/>
      <c r="L850" s="48"/>
      <c r="M850" s="48"/>
      <c r="N850" s="48"/>
      <c r="O850" s="48"/>
      <c r="P850" s="62"/>
      <c r="Q850" s="48"/>
      <c r="R850" s="62"/>
      <c r="S850" s="62"/>
      <c r="T850" s="62"/>
      <c r="U850" s="38"/>
      <c r="V850" s="38"/>
      <c r="W850" s="38"/>
      <c r="X850" s="38"/>
      <c r="Y850" s="38"/>
      <c r="Z850" s="38"/>
      <c r="AA850" s="38"/>
      <c r="AB850" s="38"/>
      <c r="AC850" s="38"/>
      <c r="AD850" s="38"/>
      <c r="AE850" s="38"/>
    </row>
    <row r="851" spans="1:31">
      <c r="A851" s="96"/>
      <c r="B851" s="62"/>
      <c r="C851" s="62"/>
      <c r="D851" s="62"/>
      <c r="E851" s="48"/>
      <c r="F851" s="48"/>
      <c r="G851" s="48"/>
      <c r="H851" s="48"/>
      <c r="I851" s="48"/>
      <c r="J851" s="62"/>
      <c r="K851" s="63"/>
      <c r="L851" s="48"/>
      <c r="M851" s="48"/>
      <c r="N851" s="48"/>
      <c r="O851" s="48"/>
      <c r="P851" s="62"/>
      <c r="Q851" s="48"/>
      <c r="R851" s="62"/>
      <c r="S851" s="62"/>
      <c r="T851" s="62"/>
      <c r="U851" s="38"/>
      <c r="V851" s="38"/>
      <c r="W851" s="38"/>
      <c r="X851" s="38"/>
      <c r="Y851" s="38"/>
      <c r="Z851" s="38"/>
      <c r="AA851" s="38"/>
      <c r="AB851" s="38"/>
      <c r="AC851" s="38"/>
      <c r="AD851" s="38"/>
      <c r="AE851" s="38"/>
    </row>
    <row r="852" spans="1:31">
      <c r="A852" s="96"/>
      <c r="B852" s="62"/>
      <c r="C852" s="62"/>
      <c r="D852" s="62"/>
      <c r="E852" s="48"/>
      <c r="F852" s="48"/>
      <c r="G852" s="48"/>
      <c r="H852" s="48"/>
      <c r="I852" s="48"/>
      <c r="J852" s="62"/>
      <c r="K852" s="63"/>
      <c r="L852" s="48"/>
      <c r="M852" s="48"/>
      <c r="N852" s="48"/>
      <c r="O852" s="48"/>
      <c r="P852" s="62"/>
      <c r="Q852" s="48"/>
      <c r="R852" s="62"/>
      <c r="S852" s="62"/>
      <c r="T852" s="62"/>
      <c r="U852" s="38"/>
      <c r="V852" s="38"/>
      <c r="W852" s="38"/>
      <c r="X852" s="38"/>
      <c r="Y852" s="38"/>
      <c r="Z852" s="38"/>
      <c r="AA852" s="38"/>
      <c r="AB852" s="38"/>
      <c r="AC852" s="38"/>
      <c r="AD852" s="38"/>
      <c r="AE852" s="38"/>
    </row>
    <row r="853" spans="1:31">
      <c r="A853" s="96"/>
      <c r="B853" s="62"/>
      <c r="C853" s="62"/>
      <c r="D853" s="62"/>
      <c r="E853" s="48"/>
      <c r="F853" s="48"/>
      <c r="G853" s="48"/>
      <c r="H853" s="48"/>
      <c r="I853" s="48"/>
      <c r="J853" s="62"/>
      <c r="K853" s="63"/>
      <c r="L853" s="48"/>
      <c r="M853" s="48"/>
      <c r="N853" s="48"/>
      <c r="O853" s="48"/>
      <c r="P853" s="62"/>
      <c r="Q853" s="48"/>
      <c r="R853" s="62"/>
      <c r="S853" s="62"/>
      <c r="T853" s="62"/>
      <c r="U853" s="38"/>
      <c r="V853" s="38"/>
      <c r="W853" s="38"/>
      <c r="X853" s="38"/>
      <c r="Y853" s="38"/>
      <c r="Z853" s="38"/>
      <c r="AA853" s="38"/>
      <c r="AB853" s="38"/>
      <c r="AC853" s="38"/>
      <c r="AD853" s="38"/>
      <c r="AE853" s="38"/>
    </row>
    <row r="854" spans="1:31">
      <c r="A854" s="96"/>
      <c r="B854" s="62"/>
      <c r="C854" s="62"/>
      <c r="D854" s="62"/>
      <c r="E854" s="48"/>
      <c r="F854" s="48"/>
      <c r="G854" s="48"/>
      <c r="H854" s="48"/>
      <c r="I854" s="48"/>
      <c r="J854" s="62"/>
      <c r="K854" s="63"/>
      <c r="L854" s="48"/>
      <c r="M854" s="48"/>
      <c r="N854" s="48"/>
      <c r="O854" s="48"/>
      <c r="P854" s="62"/>
      <c r="Q854" s="48"/>
      <c r="R854" s="62"/>
      <c r="S854" s="62"/>
      <c r="T854" s="62"/>
      <c r="U854" s="38"/>
      <c r="V854" s="38"/>
      <c r="W854" s="38"/>
      <c r="X854" s="38"/>
      <c r="Y854" s="38"/>
      <c r="Z854" s="38"/>
      <c r="AA854" s="38"/>
      <c r="AB854" s="38"/>
      <c r="AC854" s="38"/>
      <c r="AD854" s="38"/>
      <c r="AE854" s="38"/>
    </row>
    <row r="855" spans="1:31">
      <c r="A855" s="96"/>
      <c r="B855" s="62"/>
      <c r="C855" s="62"/>
      <c r="D855" s="62"/>
      <c r="E855" s="48"/>
      <c r="F855" s="48"/>
      <c r="G855" s="48"/>
      <c r="H855" s="48"/>
      <c r="I855" s="48"/>
      <c r="J855" s="62"/>
      <c r="K855" s="63"/>
      <c r="L855" s="48"/>
      <c r="M855" s="48"/>
      <c r="N855" s="48"/>
      <c r="O855" s="48"/>
      <c r="P855" s="62"/>
      <c r="Q855" s="48"/>
      <c r="R855" s="62"/>
      <c r="S855" s="62"/>
      <c r="T855" s="62"/>
      <c r="U855" s="38"/>
      <c r="V855" s="38"/>
      <c r="W855" s="38"/>
      <c r="X855" s="38"/>
      <c r="Y855" s="38"/>
      <c r="Z855" s="38"/>
      <c r="AA855" s="38"/>
      <c r="AB855" s="38"/>
      <c r="AC855" s="38"/>
      <c r="AD855" s="38"/>
      <c r="AE855" s="38"/>
    </row>
    <row r="856" spans="1:31">
      <c r="A856" s="96"/>
      <c r="B856" s="62"/>
      <c r="C856" s="62"/>
      <c r="D856" s="62"/>
      <c r="E856" s="48"/>
      <c r="F856" s="48"/>
      <c r="G856" s="48"/>
      <c r="H856" s="48"/>
      <c r="I856" s="48"/>
      <c r="J856" s="62"/>
      <c r="K856" s="63"/>
      <c r="L856" s="48"/>
      <c r="M856" s="48"/>
      <c r="N856" s="48"/>
      <c r="O856" s="48"/>
      <c r="P856" s="62"/>
      <c r="Q856" s="48"/>
      <c r="R856" s="62"/>
      <c r="S856" s="62"/>
      <c r="T856" s="62"/>
      <c r="U856" s="38"/>
      <c r="V856" s="38"/>
      <c r="W856" s="38"/>
      <c r="X856" s="38"/>
      <c r="Y856" s="38"/>
      <c r="Z856" s="38"/>
      <c r="AA856" s="38"/>
      <c r="AB856" s="38"/>
      <c r="AC856" s="38"/>
      <c r="AD856" s="38"/>
      <c r="AE856" s="38"/>
    </row>
    <row r="857" spans="1:31">
      <c r="A857" s="96"/>
      <c r="B857" s="62"/>
      <c r="C857" s="62"/>
      <c r="D857" s="62"/>
      <c r="E857" s="48"/>
      <c r="F857" s="48"/>
      <c r="G857" s="48"/>
      <c r="H857" s="48"/>
      <c r="I857" s="48"/>
      <c r="J857" s="62"/>
      <c r="K857" s="63"/>
      <c r="L857" s="48"/>
      <c r="M857" s="48"/>
      <c r="N857" s="48"/>
      <c r="O857" s="48"/>
      <c r="P857" s="62"/>
      <c r="Q857" s="48"/>
      <c r="R857" s="62"/>
      <c r="S857" s="62"/>
      <c r="T857" s="62"/>
      <c r="U857" s="38"/>
      <c r="V857" s="38"/>
      <c r="W857" s="38"/>
      <c r="X857" s="38"/>
      <c r="Y857" s="38"/>
      <c r="Z857" s="38"/>
      <c r="AA857" s="38"/>
      <c r="AB857" s="38"/>
      <c r="AC857" s="38"/>
      <c r="AD857" s="38"/>
      <c r="AE857" s="38"/>
    </row>
    <row r="858" spans="1:31">
      <c r="A858" s="96"/>
      <c r="B858" s="62"/>
      <c r="C858" s="62"/>
      <c r="D858" s="62"/>
      <c r="E858" s="48"/>
      <c r="F858" s="48"/>
      <c r="G858" s="48"/>
      <c r="H858" s="48"/>
      <c r="I858" s="48"/>
      <c r="J858" s="62"/>
      <c r="K858" s="63"/>
      <c r="L858" s="48"/>
      <c r="M858" s="48"/>
      <c r="N858" s="48"/>
      <c r="O858" s="48"/>
      <c r="P858" s="62"/>
      <c r="Q858" s="48"/>
      <c r="R858" s="62"/>
      <c r="S858" s="62"/>
      <c r="T858" s="62"/>
      <c r="U858" s="38"/>
      <c r="V858" s="38"/>
      <c r="W858" s="38"/>
      <c r="X858" s="38"/>
      <c r="Y858" s="38"/>
      <c r="Z858" s="38"/>
      <c r="AA858" s="38"/>
      <c r="AB858" s="38"/>
      <c r="AC858" s="38"/>
      <c r="AD858" s="38"/>
      <c r="AE858" s="38"/>
    </row>
    <row r="859" spans="1:31">
      <c r="A859" s="96"/>
      <c r="B859" s="62"/>
      <c r="C859" s="62"/>
      <c r="D859" s="62"/>
      <c r="E859" s="48"/>
      <c r="F859" s="48"/>
      <c r="G859" s="48"/>
      <c r="H859" s="48"/>
      <c r="I859" s="48"/>
      <c r="J859" s="62"/>
      <c r="K859" s="63"/>
      <c r="L859" s="48"/>
      <c r="M859" s="48"/>
      <c r="N859" s="48"/>
      <c r="O859" s="48"/>
      <c r="P859" s="62"/>
      <c r="Q859" s="48"/>
      <c r="R859" s="62"/>
      <c r="S859" s="62"/>
      <c r="T859" s="62"/>
      <c r="U859" s="38"/>
      <c r="V859" s="38"/>
      <c r="W859" s="38"/>
      <c r="X859" s="38"/>
      <c r="Y859" s="38"/>
      <c r="Z859" s="38"/>
      <c r="AA859" s="38"/>
      <c r="AB859" s="38"/>
      <c r="AC859" s="38"/>
      <c r="AD859" s="38"/>
      <c r="AE859" s="38"/>
    </row>
    <row r="860" spans="1:31">
      <c r="A860" s="96"/>
      <c r="B860" s="62"/>
      <c r="C860" s="62"/>
      <c r="D860" s="62"/>
      <c r="E860" s="48"/>
      <c r="F860" s="48"/>
      <c r="G860" s="48"/>
      <c r="H860" s="48"/>
      <c r="I860" s="48"/>
      <c r="J860" s="62"/>
      <c r="K860" s="63"/>
      <c r="L860" s="48"/>
      <c r="M860" s="48"/>
      <c r="N860" s="48"/>
      <c r="O860" s="48"/>
      <c r="P860" s="62"/>
      <c r="Q860" s="48"/>
      <c r="R860" s="62"/>
      <c r="S860" s="62"/>
      <c r="T860" s="62"/>
      <c r="U860" s="38"/>
      <c r="V860" s="38"/>
      <c r="W860" s="38"/>
      <c r="X860" s="38"/>
      <c r="Y860" s="38"/>
      <c r="Z860" s="38"/>
      <c r="AA860" s="38"/>
      <c r="AB860" s="38"/>
      <c r="AC860" s="38"/>
      <c r="AD860" s="38"/>
      <c r="AE860" s="38"/>
    </row>
    <row r="861" spans="1:31">
      <c r="A861" s="96"/>
      <c r="B861" s="62"/>
      <c r="C861" s="62"/>
      <c r="D861" s="62"/>
      <c r="E861" s="48"/>
      <c r="F861" s="48"/>
      <c r="G861" s="48"/>
      <c r="H861" s="48"/>
      <c r="I861" s="48"/>
      <c r="J861" s="62"/>
      <c r="K861" s="63"/>
      <c r="L861" s="48"/>
      <c r="M861" s="48"/>
      <c r="N861" s="48"/>
      <c r="O861" s="48"/>
      <c r="P861" s="62"/>
      <c r="Q861" s="48"/>
      <c r="R861" s="62"/>
      <c r="S861" s="62"/>
      <c r="T861" s="62"/>
      <c r="U861" s="38"/>
      <c r="V861" s="38"/>
      <c r="W861" s="38"/>
      <c r="X861" s="38"/>
      <c r="Y861" s="38"/>
      <c r="Z861" s="38"/>
      <c r="AA861" s="38"/>
      <c r="AB861" s="38"/>
      <c r="AC861" s="38"/>
      <c r="AD861" s="38"/>
      <c r="AE861" s="38"/>
    </row>
    <row r="862" spans="1:31">
      <c r="A862" s="96"/>
      <c r="B862" s="62"/>
      <c r="C862" s="62"/>
      <c r="D862" s="62"/>
      <c r="E862" s="48"/>
      <c r="F862" s="48"/>
      <c r="G862" s="48"/>
      <c r="H862" s="48"/>
      <c r="I862" s="48"/>
      <c r="J862" s="62"/>
      <c r="K862" s="63"/>
      <c r="L862" s="48"/>
      <c r="M862" s="48"/>
      <c r="N862" s="48"/>
      <c r="O862" s="48"/>
      <c r="P862" s="62"/>
      <c r="Q862" s="48"/>
      <c r="R862" s="62"/>
      <c r="S862" s="62"/>
      <c r="T862" s="62"/>
      <c r="U862" s="38"/>
      <c r="V862" s="38"/>
      <c r="W862" s="38"/>
      <c r="X862" s="38"/>
      <c r="Y862" s="38"/>
      <c r="Z862" s="38"/>
      <c r="AA862" s="38"/>
      <c r="AB862" s="38"/>
      <c r="AC862" s="38"/>
      <c r="AD862" s="38"/>
      <c r="AE862" s="38"/>
    </row>
    <row r="863" spans="1:31">
      <c r="A863" s="96"/>
      <c r="B863" s="62"/>
      <c r="C863" s="62"/>
      <c r="D863" s="62"/>
      <c r="E863" s="48"/>
      <c r="F863" s="48"/>
      <c r="G863" s="48"/>
      <c r="H863" s="48"/>
      <c r="I863" s="48"/>
      <c r="J863" s="62"/>
      <c r="K863" s="63"/>
      <c r="L863" s="48"/>
      <c r="M863" s="48"/>
      <c r="N863" s="48"/>
      <c r="O863" s="48"/>
      <c r="P863" s="62"/>
      <c r="Q863" s="48"/>
      <c r="R863" s="62"/>
      <c r="S863" s="62"/>
      <c r="T863" s="62"/>
      <c r="U863" s="38"/>
      <c r="V863" s="38"/>
      <c r="W863" s="38"/>
      <c r="X863" s="38"/>
      <c r="Y863" s="38"/>
      <c r="Z863" s="38"/>
      <c r="AA863" s="38"/>
      <c r="AB863" s="38"/>
      <c r="AC863" s="38"/>
      <c r="AD863" s="38"/>
      <c r="AE863" s="38"/>
    </row>
    <row r="864" spans="1:31">
      <c r="A864" s="96"/>
      <c r="B864" s="62"/>
      <c r="C864" s="62"/>
      <c r="D864" s="62"/>
      <c r="E864" s="48"/>
      <c r="F864" s="48"/>
      <c r="G864" s="48"/>
      <c r="H864" s="48"/>
      <c r="I864" s="48"/>
      <c r="J864" s="62"/>
      <c r="K864" s="63"/>
      <c r="L864" s="48"/>
      <c r="M864" s="48"/>
      <c r="N864" s="48"/>
      <c r="O864" s="48"/>
      <c r="P864" s="62"/>
      <c r="Q864" s="48"/>
      <c r="R864" s="62"/>
      <c r="S864" s="62"/>
      <c r="T864" s="62"/>
      <c r="U864" s="38"/>
      <c r="V864" s="38"/>
      <c r="W864" s="38"/>
      <c r="X864" s="38"/>
      <c r="Y864" s="38"/>
      <c r="Z864" s="38"/>
      <c r="AA864" s="38"/>
      <c r="AB864" s="38"/>
      <c r="AC864" s="38"/>
      <c r="AD864" s="38"/>
      <c r="AE864" s="38"/>
    </row>
    <row r="865" spans="1:31">
      <c r="A865" s="96"/>
      <c r="B865" s="62"/>
      <c r="C865" s="62"/>
      <c r="D865" s="62"/>
      <c r="E865" s="48"/>
      <c r="F865" s="48"/>
      <c r="G865" s="48"/>
      <c r="H865" s="48"/>
      <c r="I865" s="48"/>
      <c r="J865" s="62"/>
      <c r="K865" s="63"/>
      <c r="L865" s="48"/>
      <c r="M865" s="48"/>
      <c r="N865" s="48"/>
      <c r="O865" s="48"/>
      <c r="P865" s="62"/>
      <c r="Q865" s="48"/>
      <c r="R865" s="62"/>
      <c r="S865" s="62"/>
      <c r="T865" s="62"/>
      <c r="U865" s="38"/>
      <c r="V865" s="38"/>
      <c r="W865" s="38"/>
      <c r="X865" s="38"/>
      <c r="Y865" s="38"/>
      <c r="Z865" s="38"/>
      <c r="AA865" s="38"/>
      <c r="AB865" s="38"/>
      <c r="AC865" s="38"/>
      <c r="AD865" s="38"/>
      <c r="AE865" s="38"/>
    </row>
    <row r="866" spans="1:31">
      <c r="A866" s="96"/>
      <c r="B866" s="62"/>
      <c r="C866" s="62"/>
      <c r="D866" s="62"/>
      <c r="E866" s="48"/>
      <c r="F866" s="48"/>
      <c r="G866" s="48"/>
      <c r="H866" s="48"/>
      <c r="I866" s="48"/>
      <c r="J866" s="62"/>
      <c r="K866" s="63"/>
      <c r="L866" s="48"/>
      <c r="M866" s="48"/>
      <c r="N866" s="48"/>
      <c r="O866" s="48"/>
      <c r="P866" s="62"/>
      <c r="Q866" s="48"/>
      <c r="R866" s="62"/>
      <c r="S866" s="62"/>
      <c r="T866" s="62"/>
      <c r="U866" s="38"/>
      <c r="V866" s="38"/>
      <c r="W866" s="38"/>
      <c r="X866" s="38"/>
      <c r="Y866" s="38"/>
      <c r="Z866" s="38"/>
      <c r="AA866" s="38"/>
      <c r="AB866" s="38"/>
      <c r="AC866" s="38"/>
      <c r="AD866" s="38"/>
      <c r="AE866" s="38"/>
    </row>
    <row r="867" spans="1:31">
      <c r="A867" s="96"/>
      <c r="B867" s="62"/>
      <c r="C867" s="62"/>
      <c r="D867" s="62"/>
      <c r="E867" s="48"/>
      <c r="F867" s="48"/>
      <c r="G867" s="48"/>
      <c r="H867" s="48"/>
      <c r="I867" s="48"/>
      <c r="J867" s="62"/>
      <c r="K867" s="63"/>
      <c r="L867" s="48"/>
      <c r="M867" s="48"/>
      <c r="N867" s="48"/>
      <c r="O867" s="48"/>
      <c r="P867" s="62"/>
      <c r="Q867" s="48"/>
      <c r="R867" s="62"/>
      <c r="S867" s="62"/>
      <c r="T867" s="62"/>
      <c r="U867" s="38"/>
      <c r="V867" s="38"/>
      <c r="W867" s="38"/>
      <c r="X867" s="38"/>
      <c r="Y867" s="38"/>
      <c r="Z867" s="38"/>
      <c r="AA867" s="38"/>
      <c r="AB867" s="38"/>
      <c r="AC867" s="38"/>
      <c r="AD867" s="38"/>
      <c r="AE867" s="38"/>
    </row>
    <row r="868" spans="1:31">
      <c r="A868" s="96"/>
      <c r="B868" s="62"/>
      <c r="C868" s="62"/>
      <c r="D868" s="62"/>
      <c r="E868" s="48"/>
      <c r="F868" s="48"/>
      <c r="G868" s="48"/>
      <c r="H868" s="48"/>
      <c r="I868" s="48"/>
      <c r="J868" s="62"/>
      <c r="K868" s="63"/>
      <c r="L868" s="48"/>
      <c r="M868" s="48"/>
      <c r="N868" s="48"/>
      <c r="O868" s="48"/>
      <c r="P868" s="62"/>
      <c r="Q868" s="48"/>
      <c r="R868" s="62"/>
      <c r="S868" s="62"/>
      <c r="T868" s="62"/>
      <c r="U868" s="38"/>
      <c r="V868" s="38"/>
      <c r="W868" s="38"/>
      <c r="X868" s="38"/>
      <c r="Y868" s="38"/>
      <c r="Z868" s="38"/>
      <c r="AA868" s="38"/>
      <c r="AB868" s="38"/>
      <c r="AC868" s="38"/>
      <c r="AD868" s="38"/>
      <c r="AE868" s="38"/>
    </row>
    <row r="869" spans="1:31">
      <c r="A869" s="96"/>
      <c r="B869" s="62"/>
      <c r="C869" s="62"/>
      <c r="D869" s="62"/>
      <c r="E869" s="48"/>
      <c r="F869" s="48"/>
      <c r="G869" s="48"/>
      <c r="H869" s="48"/>
      <c r="I869" s="48"/>
      <c r="J869" s="62"/>
      <c r="K869" s="63"/>
      <c r="L869" s="48"/>
      <c r="M869" s="48"/>
      <c r="N869" s="48"/>
      <c r="O869" s="48"/>
      <c r="P869" s="62"/>
      <c r="Q869" s="48"/>
      <c r="R869" s="62"/>
      <c r="S869" s="62"/>
      <c r="T869" s="62"/>
      <c r="U869" s="38"/>
      <c r="V869" s="38"/>
      <c r="W869" s="38"/>
      <c r="X869" s="38"/>
      <c r="Y869" s="38"/>
      <c r="Z869" s="38"/>
      <c r="AA869" s="38"/>
      <c r="AB869" s="38"/>
      <c r="AC869" s="38"/>
      <c r="AD869" s="38"/>
      <c r="AE869" s="38"/>
    </row>
    <row r="870" spans="1:31">
      <c r="A870" s="96"/>
      <c r="B870" s="62"/>
      <c r="C870" s="62"/>
      <c r="D870" s="62"/>
      <c r="E870" s="48"/>
      <c r="F870" s="48"/>
      <c r="G870" s="48"/>
      <c r="H870" s="48"/>
      <c r="I870" s="48"/>
      <c r="J870" s="62"/>
      <c r="K870" s="63"/>
      <c r="L870" s="48"/>
      <c r="M870" s="48"/>
      <c r="N870" s="48"/>
      <c r="O870" s="48"/>
      <c r="P870" s="62"/>
      <c r="Q870" s="48"/>
      <c r="R870" s="62"/>
      <c r="S870" s="62"/>
      <c r="T870" s="62"/>
      <c r="U870" s="38"/>
      <c r="V870" s="38"/>
      <c r="W870" s="38"/>
      <c r="X870" s="38"/>
      <c r="Y870" s="38"/>
      <c r="Z870" s="38"/>
      <c r="AA870" s="38"/>
      <c r="AB870" s="38"/>
      <c r="AC870" s="38"/>
      <c r="AD870" s="38"/>
      <c r="AE870" s="38"/>
    </row>
    <row r="871" spans="1:31">
      <c r="A871" s="96"/>
      <c r="B871" s="62"/>
      <c r="C871" s="62"/>
      <c r="D871" s="62"/>
      <c r="E871" s="48"/>
      <c r="F871" s="48"/>
      <c r="G871" s="48"/>
      <c r="H871" s="48"/>
      <c r="I871" s="48"/>
      <c r="J871" s="62"/>
      <c r="K871" s="63"/>
      <c r="L871" s="48"/>
      <c r="M871" s="48"/>
      <c r="N871" s="48"/>
      <c r="O871" s="48"/>
      <c r="P871" s="62"/>
      <c r="Q871" s="48"/>
      <c r="R871" s="62"/>
      <c r="S871" s="62"/>
      <c r="T871" s="62"/>
      <c r="U871" s="38"/>
      <c r="V871" s="38"/>
      <c r="W871" s="38"/>
      <c r="X871" s="38"/>
      <c r="Y871" s="38"/>
      <c r="Z871" s="38"/>
      <c r="AA871" s="38"/>
      <c r="AB871" s="38"/>
      <c r="AC871" s="38"/>
      <c r="AD871" s="38"/>
      <c r="AE871" s="38"/>
    </row>
    <row r="872" spans="1:31">
      <c r="A872" s="96"/>
      <c r="B872" s="62"/>
      <c r="C872" s="62"/>
      <c r="D872" s="62"/>
      <c r="E872" s="48"/>
      <c r="F872" s="48"/>
      <c r="G872" s="48"/>
      <c r="H872" s="48"/>
      <c r="I872" s="48"/>
      <c r="J872" s="62"/>
      <c r="K872" s="63"/>
      <c r="L872" s="48"/>
      <c r="M872" s="48"/>
      <c r="N872" s="48"/>
      <c r="O872" s="48"/>
      <c r="P872" s="62"/>
      <c r="Q872" s="48"/>
      <c r="R872" s="62"/>
      <c r="S872" s="62"/>
      <c r="T872" s="62"/>
      <c r="U872" s="38"/>
      <c r="V872" s="38"/>
      <c r="W872" s="38"/>
      <c r="X872" s="38"/>
      <c r="Y872" s="38"/>
      <c r="Z872" s="38"/>
      <c r="AA872" s="38"/>
      <c r="AB872" s="38"/>
      <c r="AC872" s="38"/>
      <c r="AD872" s="38"/>
      <c r="AE872" s="38"/>
    </row>
    <row r="873" spans="1:31">
      <c r="A873" s="96"/>
      <c r="B873" s="62"/>
      <c r="C873" s="62"/>
      <c r="D873" s="62"/>
      <c r="E873" s="48"/>
      <c r="F873" s="48"/>
      <c r="G873" s="48"/>
      <c r="H873" s="48"/>
      <c r="I873" s="48"/>
      <c r="J873" s="62"/>
      <c r="K873" s="63"/>
      <c r="L873" s="48"/>
      <c r="M873" s="48"/>
      <c r="N873" s="48"/>
      <c r="O873" s="48"/>
      <c r="P873" s="62"/>
      <c r="Q873" s="48"/>
      <c r="R873" s="62"/>
      <c r="S873" s="62"/>
      <c r="T873" s="62"/>
      <c r="U873" s="38"/>
      <c r="V873" s="38"/>
      <c r="W873" s="38"/>
      <c r="X873" s="38"/>
      <c r="Y873" s="38"/>
      <c r="Z873" s="38"/>
      <c r="AA873" s="38"/>
      <c r="AB873" s="38"/>
      <c r="AC873" s="38"/>
      <c r="AD873" s="38"/>
      <c r="AE873" s="38"/>
    </row>
    <row r="874" spans="1:31">
      <c r="A874" s="96"/>
      <c r="B874" s="62"/>
      <c r="C874" s="62"/>
      <c r="D874" s="62"/>
      <c r="E874" s="48"/>
      <c r="F874" s="48"/>
      <c r="G874" s="48"/>
      <c r="H874" s="48"/>
      <c r="I874" s="48"/>
      <c r="J874" s="62"/>
      <c r="K874" s="63"/>
      <c r="L874" s="48"/>
      <c r="M874" s="48"/>
      <c r="N874" s="48"/>
      <c r="O874" s="48"/>
      <c r="P874" s="62"/>
      <c r="Q874" s="48"/>
      <c r="R874" s="62"/>
      <c r="S874" s="62"/>
      <c r="T874" s="62"/>
      <c r="U874" s="38"/>
      <c r="V874" s="38"/>
      <c r="W874" s="38"/>
      <c r="X874" s="38"/>
      <c r="Y874" s="38"/>
      <c r="Z874" s="38"/>
      <c r="AA874" s="38"/>
      <c r="AB874" s="38"/>
      <c r="AC874" s="38"/>
      <c r="AD874" s="38"/>
      <c r="AE874" s="38"/>
    </row>
    <row r="875" spans="1:31">
      <c r="A875" s="96"/>
      <c r="B875" s="62"/>
      <c r="C875" s="62"/>
      <c r="D875" s="62"/>
      <c r="E875" s="48"/>
      <c r="F875" s="48"/>
      <c r="G875" s="48"/>
      <c r="H875" s="48"/>
      <c r="I875" s="48"/>
      <c r="J875" s="62"/>
      <c r="K875" s="63"/>
      <c r="L875" s="48"/>
      <c r="M875" s="48"/>
      <c r="N875" s="48"/>
      <c r="O875" s="48"/>
      <c r="P875" s="62"/>
      <c r="Q875" s="48"/>
      <c r="R875" s="62"/>
      <c r="S875" s="62"/>
      <c r="T875" s="62"/>
      <c r="U875" s="38"/>
      <c r="V875" s="38"/>
      <c r="W875" s="38"/>
      <c r="X875" s="38"/>
      <c r="Y875" s="38"/>
      <c r="Z875" s="38"/>
      <c r="AA875" s="38"/>
      <c r="AB875" s="38"/>
      <c r="AC875" s="38"/>
      <c r="AD875" s="38"/>
      <c r="AE875" s="38"/>
    </row>
    <row r="876" spans="1:31">
      <c r="A876" s="96"/>
      <c r="B876" s="62"/>
      <c r="C876" s="62"/>
      <c r="D876" s="62"/>
      <c r="E876" s="48"/>
      <c r="F876" s="48"/>
      <c r="G876" s="48"/>
      <c r="H876" s="48"/>
      <c r="I876" s="48"/>
      <c r="J876" s="62"/>
      <c r="K876" s="63"/>
      <c r="L876" s="48"/>
      <c r="M876" s="48"/>
      <c r="N876" s="48"/>
      <c r="O876" s="48"/>
      <c r="P876" s="62"/>
      <c r="Q876" s="48"/>
      <c r="R876" s="62"/>
      <c r="S876" s="62"/>
      <c r="T876" s="62"/>
      <c r="U876" s="38"/>
      <c r="V876" s="38"/>
      <c r="W876" s="38"/>
      <c r="X876" s="38"/>
      <c r="Y876" s="38"/>
      <c r="Z876" s="38"/>
      <c r="AA876" s="38"/>
      <c r="AB876" s="38"/>
      <c r="AC876" s="38"/>
      <c r="AD876" s="38"/>
      <c r="AE876" s="38"/>
    </row>
    <row r="877" spans="1:31">
      <c r="A877" s="96"/>
      <c r="B877" s="62"/>
      <c r="C877" s="62"/>
      <c r="D877" s="62"/>
      <c r="E877" s="48"/>
      <c r="F877" s="48"/>
      <c r="G877" s="48"/>
      <c r="H877" s="48"/>
      <c r="I877" s="48"/>
      <c r="J877" s="62"/>
      <c r="K877" s="63"/>
      <c r="L877" s="48"/>
      <c r="M877" s="48"/>
      <c r="N877" s="48"/>
      <c r="O877" s="48"/>
      <c r="P877" s="62"/>
      <c r="Q877" s="48"/>
      <c r="R877" s="62"/>
      <c r="S877" s="62"/>
      <c r="T877" s="62"/>
      <c r="U877" s="38"/>
      <c r="V877" s="38"/>
      <c r="W877" s="38"/>
      <c r="X877" s="38"/>
      <c r="Y877" s="38"/>
      <c r="Z877" s="38"/>
      <c r="AA877" s="38"/>
      <c r="AB877" s="38"/>
      <c r="AC877" s="38"/>
      <c r="AD877" s="38"/>
      <c r="AE877" s="38"/>
    </row>
    <row r="878" spans="1:31">
      <c r="A878" s="96"/>
      <c r="B878" s="62"/>
      <c r="C878" s="62"/>
      <c r="D878" s="62"/>
      <c r="E878" s="48"/>
      <c r="F878" s="48"/>
      <c r="G878" s="48"/>
      <c r="H878" s="48"/>
      <c r="I878" s="48"/>
      <c r="J878" s="62"/>
      <c r="K878" s="63"/>
      <c r="L878" s="48"/>
      <c r="M878" s="48"/>
      <c r="N878" s="48"/>
      <c r="O878" s="48"/>
      <c r="P878" s="62"/>
      <c r="Q878" s="48"/>
      <c r="R878" s="62"/>
      <c r="S878" s="62"/>
      <c r="T878" s="62"/>
      <c r="U878" s="38"/>
      <c r="V878" s="38"/>
      <c r="W878" s="38"/>
      <c r="X878" s="38"/>
      <c r="Y878" s="38"/>
      <c r="Z878" s="38"/>
      <c r="AA878" s="38"/>
      <c r="AB878" s="38"/>
      <c r="AC878" s="38"/>
      <c r="AD878" s="38"/>
      <c r="AE878" s="38"/>
    </row>
    <row r="879" spans="1:31">
      <c r="A879" s="96"/>
      <c r="B879" s="62"/>
      <c r="C879" s="62"/>
      <c r="D879" s="62"/>
      <c r="E879" s="48"/>
      <c r="F879" s="48"/>
      <c r="G879" s="48"/>
      <c r="H879" s="48"/>
      <c r="I879" s="48"/>
      <c r="J879" s="62"/>
      <c r="K879" s="63"/>
      <c r="L879" s="48"/>
      <c r="M879" s="48"/>
      <c r="N879" s="48"/>
      <c r="O879" s="48"/>
      <c r="P879" s="62"/>
      <c r="Q879" s="48"/>
      <c r="R879" s="62"/>
      <c r="S879" s="62"/>
      <c r="T879" s="62"/>
      <c r="U879" s="38"/>
      <c r="V879" s="38"/>
      <c r="W879" s="38"/>
      <c r="X879" s="38"/>
      <c r="Y879" s="38"/>
      <c r="Z879" s="38"/>
      <c r="AA879" s="38"/>
      <c r="AB879" s="38"/>
      <c r="AC879" s="38"/>
      <c r="AD879" s="38"/>
      <c r="AE879" s="38"/>
    </row>
    <row r="880" spans="1:31">
      <c r="A880" s="96"/>
      <c r="B880" s="62"/>
      <c r="C880" s="62"/>
      <c r="D880" s="62"/>
      <c r="E880" s="48"/>
      <c r="F880" s="48"/>
      <c r="G880" s="48"/>
      <c r="H880" s="48"/>
      <c r="I880" s="48"/>
      <c r="J880" s="62"/>
      <c r="K880" s="63"/>
      <c r="L880" s="48"/>
      <c r="M880" s="48"/>
      <c r="N880" s="48"/>
      <c r="O880" s="48"/>
      <c r="P880" s="62"/>
      <c r="Q880" s="48"/>
      <c r="R880" s="62"/>
      <c r="S880" s="62"/>
      <c r="T880" s="62"/>
      <c r="U880" s="38"/>
      <c r="V880" s="38"/>
      <c r="W880" s="38"/>
      <c r="X880" s="38"/>
      <c r="Y880" s="38"/>
      <c r="Z880" s="38"/>
      <c r="AA880" s="38"/>
      <c r="AB880" s="38"/>
      <c r="AC880" s="38"/>
      <c r="AD880" s="38"/>
      <c r="AE880" s="38"/>
    </row>
    <row r="881" spans="1:31">
      <c r="A881" s="96"/>
      <c r="B881" s="62"/>
      <c r="C881" s="62"/>
      <c r="D881" s="62"/>
      <c r="E881" s="48"/>
      <c r="F881" s="48"/>
      <c r="G881" s="48"/>
      <c r="H881" s="48"/>
      <c r="I881" s="48"/>
      <c r="J881" s="62"/>
      <c r="K881" s="63"/>
      <c r="L881" s="48"/>
      <c r="M881" s="48"/>
      <c r="N881" s="48"/>
      <c r="O881" s="48"/>
      <c r="P881" s="62"/>
      <c r="Q881" s="48"/>
      <c r="R881" s="62"/>
      <c r="S881" s="62"/>
      <c r="T881" s="62"/>
      <c r="U881" s="38"/>
      <c r="V881" s="38"/>
      <c r="W881" s="38"/>
      <c r="X881" s="38"/>
      <c r="Y881" s="38"/>
      <c r="Z881" s="38"/>
      <c r="AA881" s="38"/>
      <c r="AB881" s="38"/>
      <c r="AC881" s="38"/>
      <c r="AD881" s="38"/>
      <c r="AE881" s="38"/>
    </row>
    <row r="882" spans="1:31">
      <c r="A882" s="96"/>
      <c r="B882" s="62"/>
      <c r="C882" s="62"/>
      <c r="D882" s="62"/>
      <c r="E882" s="48"/>
      <c r="F882" s="48"/>
      <c r="G882" s="48"/>
      <c r="H882" s="48"/>
      <c r="I882" s="48"/>
      <c r="J882" s="62"/>
      <c r="K882" s="63"/>
      <c r="L882" s="48"/>
      <c r="M882" s="48"/>
      <c r="N882" s="48"/>
      <c r="O882" s="48"/>
      <c r="P882" s="62"/>
      <c r="Q882" s="48"/>
      <c r="R882" s="62"/>
      <c r="S882" s="62"/>
      <c r="T882" s="62"/>
      <c r="U882" s="38"/>
      <c r="V882" s="38"/>
      <c r="W882" s="38"/>
      <c r="X882" s="38"/>
      <c r="Y882" s="38"/>
      <c r="Z882" s="38"/>
      <c r="AA882" s="38"/>
      <c r="AB882" s="38"/>
      <c r="AC882" s="38"/>
      <c r="AD882" s="38"/>
      <c r="AE882" s="38"/>
    </row>
    <row r="883" spans="1:31">
      <c r="A883" s="96"/>
      <c r="B883" s="62"/>
      <c r="C883" s="62"/>
      <c r="D883" s="62"/>
      <c r="E883" s="48"/>
      <c r="F883" s="48"/>
      <c r="G883" s="48"/>
      <c r="H883" s="48"/>
      <c r="I883" s="48"/>
      <c r="J883" s="62"/>
      <c r="K883" s="63"/>
      <c r="L883" s="48"/>
      <c r="M883" s="48"/>
      <c r="N883" s="48"/>
      <c r="O883" s="48"/>
      <c r="P883" s="62"/>
      <c r="Q883" s="48"/>
      <c r="R883" s="62"/>
      <c r="S883" s="62"/>
      <c r="T883" s="62"/>
      <c r="U883" s="38"/>
      <c r="V883" s="38"/>
      <c r="W883" s="38"/>
      <c r="X883" s="38"/>
      <c r="Y883" s="38"/>
      <c r="Z883" s="38"/>
      <c r="AA883" s="38"/>
      <c r="AB883" s="38"/>
      <c r="AC883" s="38"/>
      <c r="AD883" s="38"/>
      <c r="AE883" s="38"/>
    </row>
    <row r="884" spans="1:31">
      <c r="A884" s="96"/>
      <c r="B884" s="62"/>
      <c r="C884" s="62"/>
      <c r="D884" s="62"/>
      <c r="E884" s="48"/>
      <c r="F884" s="48"/>
      <c r="G884" s="48"/>
      <c r="H884" s="48"/>
      <c r="I884" s="48"/>
      <c r="J884" s="62"/>
      <c r="K884" s="63"/>
      <c r="L884" s="48"/>
      <c r="M884" s="48"/>
      <c r="N884" s="48"/>
      <c r="O884" s="48"/>
      <c r="P884" s="62"/>
      <c r="Q884" s="48"/>
      <c r="R884" s="62"/>
      <c r="S884" s="62"/>
      <c r="T884" s="62"/>
      <c r="U884" s="38"/>
      <c r="V884" s="38"/>
      <c r="W884" s="38"/>
      <c r="X884" s="38"/>
      <c r="Y884" s="38"/>
      <c r="Z884" s="38"/>
      <c r="AA884" s="38"/>
      <c r="AB884" s="38"/>
      <c r="AC884" s="38"/>
      <c r="AD884" s="38"/>
      <c r="AE884" s="38"/>
    </row>
    <row r="885" spans="1:31">
      <c r="A885" s="96"/>
      <c r="B885" s="62"/>
      <c r="C885" s="62"/>
      <c r="D885" s="62"/>
      <c r="E885" s="48"/>
      <c r="F885" s="48"/>
      <c r="G885" s="48"/>
      <c r="H885" s="48"/>
      <c r="I885" s="48"/>
      <c r="J885" s="62"/>
      <c r="K885" s="63"/>
      <c r="L885" s="48"/>
      <c r="M885" s="48"/>
      <c r="N885" s="48"/>
      <c r="O885" s="48"/>
      <c r="P885" s="62"/>
      <c r="Q885" s="48"/>
      <c r="R885" s="62"/>
      <c r="S885" s="62"/>
      <c r="T885" s="62"/>
      <c r="U885" s="38"/>
      <c r="V885" s="38"/>
      <c r="W885" s="38"/>
      <c r="X885" s="38"/>
      <c r="Y885" s="38"/>
      <c r="Z885" s="38"/>
      <c r="AA885" s="38"/>
      <c r="AB885" s="38"/>
      <c r="AC885" s="38"/>
      <c r="AD885" s="38"/>
      <c r="AE885" s="38"/>
    </row>
    <row r="886" spans="1:31">
      <c r="A886" s="96"/>
      <c r="B886" s="62"/>
      <c r="C886" s="62"/>
      <c r="D886" s="62"/>
      <c r="E886" s="48"/>
      <c r="F886" s="48"/>
      <c r="G886" s="48"/>
      <c r="H886" s="48"/>
      <c r="I886" s="48"/>
      <c r="J886" s="62"/>
      <c r="K886" s="63"/>
      <c r="L886" s="48"/>
      <c r="M886" s="48"/>
      <c r="N886" s="48"/>
      <c r="O886" s="48"/>
      <c r="P886" s="62"/>
      <c r="Q886" s="48"/>
      <c r="R886" s="62"/>
      <c r="S886" s="62"/>
      <c r="T886" s="62"/>
      <c r="U886" s="38"/>
      <c r="V886" s="38"/>
      <c r="W886" s="38"/>
      <c r="X886" s="38"/>
      <c r="Y886" s="38"/>
      <c r="Z886" s="38"/>
      <c r="AA886" s="38"/>
      <c r="AB886" s="38"/>
      <c r="AC886" s="38"/>
      <c r="AD886" s="38"/>
      <c r="AE886" s="38"/>
    </row>
    <row r="887" spans="1:31">
      <c r="A887" s="96"/>
      <c r="B887" s="62"/>
      <c r="C887" s="62"/>
      <c r="D887" s="62"/>
      <c r="E887" s="48"/>
      <c r="F887" s="48"/>
      <c r="G887" s="48"/>
      <c r="H887" s="48"/>
      <c r="I887" s="48"/>
      <c r="J887" s="62"/>
      <c r="K887" s="63"/>
      <c r="L887" s="48"/>
      <c r="M887" s="48"/>
      <c r="N887" s="48"/>
      <c r="O887" s="48"/>
      <c r="P887" s="62"/>
      <c r="Q887" s="48"/>
      <c r="R887" s="62"/>
      <c r="S887" s="62"/>
      <c r="T887" s="62"/>
      <c r="U887" s="38"/>
      <c r="V887" s="38"/>
      <c r="W887" s="38"/>
      <c r="X887" s="38"/>
      <c r="Y887" s="38"/>
      <c r="Z887" s="38"/>
      <c r="AA887" s="38"/>
      <c r="AB887" s="38"/>
      <c r="AC887" s="38"/>
      <c r="AD887" s="38"/>
      <c r="AE887" s="38"/>
    </row>
    <row r="888" spans="1:31">
      <c r="A888" s="96"/>
      <c r="B888" s="62"/>
      <c r="C888" s="62"/>
      <c r="D888" s="62"/>
      <c r="E888" s="48"/>
      <c r="F888" s="48"/>
      <c r="G888" s="48"/>
      <c r="H888" s="48"/>
      <c r="I888" s="48"/>
      <c r="J888" s="62"/>
      <c r="K888" s="63"/>
      <c r="L888" s="48"/>
      <c r="M888" s="48"/>
      <c r="N888" s="48"/>
      <c r="O888" s="48"/>
      <c r="P888" s="62"/>
      <c r="Q888" s="48"/>
      <c r="R888" s="62"/>
      <c r="S888" s="62"/>
      <c r="T888" s="62"/>
      <c r="U888" s="38"/>
      <c r="V888" s="38"/>
      <c r="W888" s="38"/>
      <c r="X888" s="38"/>
      <c r="Y888" s="38"/>
      <c r="Z888" s="38"/>
      <c r="AA888" s="38"/>
      <c r="AB888" s="38"/>
      <c r="AC888" s="38"/>
      <c r="AD888" s="38"/>
      <c r="AE888" s="38"/>
    </row>
    <row r="889" spans="1:31">
      <c r="A889" s="96"/>
      <c r="B889" s="62"/>
      <c r="C889" s="62"/>
      <c r="D889" s="62"/>
      <c r="E889" s="48"/>
      <c r="F889" s="48"/>
      <c r="G889" s="48"/>
      <c r="H889" s="48"/>
      <c r="I889" s="48"/>
      <c r="J889" s="62"/>
      <c r="K889" s="63"/>
      <c r="L889" s="48"/>
      <c r="M889" s="48"/>
      <c r="N889" s="48"/>
      <c r="O889" s="48"/>
      <c r="P889" s="62"/>
      <c r="Q889" s="48"/>
      <c r="R889" s="62"/>
      <c r="S889" s="62"/>
      <c r="T889" s="62"/>
      <c r="U889" s="38"/>
      <c r="V889" s="38"/>
      <c r="W889" s="38"/>
      <c r="X889" s="38"/>
      <c r="Y889" s="38"/>
      <c r="Z889" s="38"/>
      <c r="AA889" s="38"/>
      <c r="AB889" s="38"/>
      <c r="AC889" s="38"/>
      <c r="AD889" s="38"/>
      <c r="AE889" s="38"/>
    </row>
    <row r="890" spans="1:31">
      <c r="A890" s="96"/>
      <c r="B890" s="62"/>
      <c r="C890" s="62"/>
      <c r="D890" s="62"/>
      <c r="E890" s="48"/>
      <c r="F890" s="48"/>
      <c r="G890" s="48"/>
      <c r="H890" s="48"/>
      <c r="I890" s="48"/>
      <c r="J890" s="62"/>
      <c r="K890" s="63"/>
      <c r="L890" s="48"/>
      <c r="M890" s="48"/>
      <c r="N890" s="48"/>
      <c r="O890" s="48"/>
      <c r="P890" s="62"/>
      <c r="Q890" s="48"/>
      <c r="R890" s="62"/>
      <c r="S890" s="62"/>
      <c r="T890" s="62"/>
      <c r="U890" s="38"/>
      <c r="V890" s="38"/>
      <c r="W890" s="38"/>
      <c r="X890" s="38"/>
      <c r="Y890" s="38"/>
      <c r="Z890" s="38"/>
      <c r="AA890" s="38"/>
      <c r="AB890" s="38"/>
      <c r="AC890" s="38"/>
      <c r="AD890" s="38"/>
      <c r="AE890" s="38"/>
    </row>
    <row r="891" spans="1:31">
      <c r="A891" s="96"/>
      <c r="B891" s="62"/>
      <c r="C891" s="62"/>
      <c r="D891" s="62"/>
      <c r="E891" s="48"/>
      <c r="F891" s="48"/>
      <c r="G891" s="48"/>
      <c r="H891" s="48"/>
      <c r="I891" s="48"/>
      <c r="J891" s="62"/>
      <c r="K891" s="63"/>
      <c r="L891" s="48"/>
      <c r="M891" s="48"/>
      <c r="N891" s="48"/>
      <c r="O891" s="48"/>
      <c r="P891" s="62"/>
      <c r="Q891" s="48"/>
      <c r="R891" s="62"/>
      <c r="S891" s="62"/>
      <c r="T891" s="62"/>
      <c r="U891" s="38"/>
      <c r="V891" s="38"/>
      <c r="W891" s="38"/>
      <c r="X891" s="38"/>
      <c r="Y891" s="38"/>
      <c r="Z891" s="38"/>
      <c r="AA891" s="38"/>
      <c r="AB891" s="38"/>
      <c r="AC891" s="38"/>
      <c r="AD891" s="38"/>
      <c r="AE891" s="38"/>
    </row>
    <row r="892" spans="1:31">
      <c r="A892" s="96"/>
      <c r="B892" s="62"/>
      <c r="C892" s="62"/>
      <c r="D892" s="62"/>
      <c r="E892" s="48"/>
      <c r="F892" s="48"/>
      <c r="G892" s="48"/>
      <c r="H892" s="48"/>
      <c r="I892" s="48"/>
      <c r="J892" s="62"/>
      <c r="K892" s="63"/>
      <c r="L892" s="48"/>
      <c r="M892" s="48"/>
      <c r="N892" s="48"/>
      <c r="O892" s="48"/>
      <c r="P892" s="62"/>
      <c r="Q892" s="48"/>
      <c r="R892" s="62"/>
      <c r="S892" s="62"/>
      <c r="T892" s="62"/>
      <c r="U892" s="38"/>
      <c r="V892" s="38"/>
      <c r="W892" s="38"/>
      <c r="X892" s="38"/>
      <c r="Y892" s="38"/>
      <c r="Z892" s="38"/>
      <c r="AA892" s="38"/>
      <c r="AB892" s="38"/>
      <c r="AC892" s="38"/>
      <c r="AD892" s="38"/>
      <c r="AE892" s="38"/>
    </row>
    <row r="893" spans="1:31">
      <c r="A893" s="96"/>
      <c r="B893" s="62"/>
      <c r="C893" s="62"/>
      <c r="D893" s="62"/>
      <c r="E893" s="48"/>
      <c r="F893" s="48"/>
      <c r="G893" s="48"/>
      <c r="H893" s="48"/>
      <c r="I893" s="48"/>
      <c r="J893" s="62"/>
      <c r="K893" s="63"/>
      <c r="L893" s="48"/>
      <c r="M893" s="48"/>
      <c r="N893" s="48"/>
      <c r="O893" s="48"/>
      <c r="P893" s="62"/>
      <c r="Q893" s="48"/>
      <c r="R893" s="62"/>
      <c r="S893" s="62"/>
      <c r="T893" s="62"/>
      <c r="U893" s="38"/>
      <c r="V893" s="38"/>
      <c r="W893" s="38"/>
      <c r="X893" s="38"/>
      <c r="Y893" s="38"/>
      <c r="Z893" s="38"/>
      <c r="AA893" s="38"/>
      <c r="AB893" s="38"/>
      <c r="AC893" s="38"/>
      <c r="AD893" s="38"/>
      <c r="AE893" s="38"/>
    </row>
    <row r="894" spans="1:31">
      <c r="A894" s="96"/>
      <c r="B894" s="62"/>
      <c r="C894" s="62"/>
      <c r="D894" s="62"/>
      <c r="E894" s="48"/>
      <c r="F894" s="48"/>
      <c r="G894" s="48"/>
      <c r="H894" s="48"/>
      <c r="I894" s="48"/>
      <c r="J894" s="62"/>
      <c r="K894" s="63"/>
      <c r="L894" s="48"/>
      <c r="M894" s="48"/>
      <c r="N894" s="48"/>
      <c r="O894" s="48"/>
      <c r="P894" s="62"/>
      <c r="Q894" s="48"/>
      <c r="R894" s="62"/>
      <c r="S894" s="62"/>
      <c r="T894" s="62"/>
      <c r="U894" s="38"/>
      <c r="V894" s="38"/>
      <c r="W894" s="38"/>
      <c r="X894" s="38"/>
      <c r="Y894" s="38"/>
      <c r="Z894" s="38"/>
      <c r="AA894" s="38"/>
      <c r="AB894" s="38"/>
      <c r="AC894" s="38"/>
      <c r="AD894" s="38"/>
      <c r="AE894" s="38"/>
    </row>
    <row r="895" spans="1:31">
      <c r="A895" s="96"/>
      <c r="B895" s="62"/>
      <c r="C895" s="62"/>
      <c r="D895" s="62"/>
      <c r="E895" s="48"/>
      <c r="F895" s="48"/>
      <c r="G895" s="48"/>
      <c r="H895" s="48"/>
      <c r="I895" s="48"/>
      <c r="J895" s="62"/>
      <c r="K895" s="63"/>
      <c r="L895" s="48"/>
      <c r="M895" s="48"/>
      <c r="N895" s="48"/>
      <c r="O895" s="48"/>
      <c r="P895" s="62"/>
      <c r="Q895" s="48"/>
      <c r="R895" s="62"/>
      <c r="S895" s="62"/>
      <c r="T895" s="62"/>
      <c r="U895" s="38"/>
      <c r="V895" s="38"/>
      <c r="W895" s="38"/>
      <c r="X895" s="38"/>
      <c r="Y895" s="38"/>
      <c r="Z895" s="38"/>
      <c r="AA895" s="38"/>
      <c r="AB895" s="38"/>
      <c r="AC895" s="38"/>
      <c r="AD895" s="38"/>
      <c r="AE895" s="38"/>
    </row>
    <row r="896" spans="1:31">
      <c r="A896" s="96"/>
      <c r="B896" s="62"/>
      <c r="C896" s="62"/>
      <c r="D896" s="62"/>
      <c r="E896" s="48"/>
      <c r="F896" s="48"/>
      <c r="G896" s="48"/>
      <c r="H896" s="48"/>
      <c r="I896" s="48"/>
      <c r="J896" s="62"/>
      <c r="K896" s="63"/>
      <c r="L896" s="48"/>
      <c r="M896" s="48"/>
      <c r="N896" s="48"/>
      <c r="O896" s="48"/>
      <c r="P896" s="62"/>
      <c r="Q896" s="48"/>
      <c r="R896" s="62"/>
      <c r="S896" s="62"/>
      <c r="T896" s="62"/>
      <c r="U896" s="38"/>
      <c r="V896" s="38"/>
      <c r="W896" s="38"/>
      <c r="X896" s="38"/>
      <c r="Y896" s="38"/>
      <c r="Z896" s="38"/>
      <c r="AA896" s="38"/>
      <c r="AB896" s="38"/>
      <c r="AC896" s="38"/>
      <c r="AD896" s="38"/>
      <c r="AE896" s="38"/>
    </row>
    <row r="897" spans="1:31">
      <c r="A897" s="96"/>
      <c r="B897" s="62"/>
      <c r="C897" s="62"/>
      <c r="D897" s="62"/>
      <c r="E897" s="48"/>
      <c r="F897" s="48"/>
      <c r="G897" s="48"/>
      <c r="H897" s="48"/>
      <c r="I897" s="48"/>
      <c r="J897" s="62"/>
      <c r="K897" s="63"/>
      <c r="L897" s="48"/>
      <c r="M897" s="48"/>
      <c r="N897" s="48"/>
      <c r="O897" s="48"/>
      <c r="P897" s="62"/>
      <c r="Q897" s="48"/>
      <c r="R897" s="62"/>
      <c r="S897" s="62"/>
      <c r="T897" s="62"/>
      <c r="U897" s="38"/>
      <c r="V897" s="38"/>
      <c r="W897" s="38"/>
      <c r="X897" s="38"/>
      <c r="Y897" s="38"/>
      <c r="Z897" s="38"/>
      <c r="AA897" s="38"/>
      <c r="AB897" s="38"/>
      <c r="AC897" s="38"/>
      <c r="AD897" s="38"/>
      <c r="AE897" s="38"/>
    </row>
    <row r="898" spans="1:31">
      <c r="A898" s="96"/>
      <c r="B898" s="62"/>
      <c r="C898" s="62"/>
      <c r="D898" s="62"/>
      <c r="E898" s="48"/>
      <c r="F898" s="48"/>
      <c r="G898" s="48"/>
      <c r="H898" s="48"/>
      <c r="I898" s="48"/>
      <c r="J898" s="62"/>
      <c r="K898" s="63"/>
      <c r="L898" s="48"/>
      <c r="M898" s="48"/>
      <c r="N898" s="48"/>
      <c r="O898" s="48"/>
      <c r="P898" s="62"/>
      <c r="Q898" s="48"/>
      <c r="R898" s="62"/>
      <c r="S898" s="62"/>
      <c r="T898" s="62"/>
      <c r="U898" s="38"/>
      <c r="V898" s="38"/>
      <c r="W898" s="38"/>
      <c r="X898" s="38"/>
      <c r="Y898" s="38"/>
      <c r="Z898" s="38"/>
      <c r="AA898" s="38"/>
      <c r="AB898" s="38"/>
      <c r="AC898" s="38"/>
      <c r="AD898" s="38"/>
      <c r="AE898" s="38"/>
    </row>
    <row r="899" spans="1:31">
      <c r="A899" s="96"/>
      <c r="B899" s="62"/>
      <c r="C899" s="62"/>
      <c r="D899" s="62"/>
      <c r="E899" s="48"/>
      <c r="F899" s="48"/>
      <c r="G899" s="48"/>
      <c r="H899" s="48"/>
      <c r="I899" s="48"/>
      <c r="J899" s="62"/>
      <c r="K899" s="63"/>
      <c r="L899" s="48"/>
      <c r="M899" s="48"/>
      <c r="N899" s="48"/>
      <c r="O899" s="48"/>
      <c r="P899" s="62"/>
      <c r="Q899" s="48"/>
      <c r="R899" s="62"/>
      <c r="S899" s="62"/>
      <c r="T899" s="62"/>
      <c r="U899" s="38"/>
      <c r="V899" s="38"/>
      <c r="W899" s="38"/>
      <c r="X899" s="38"/>
      <c r="Y899" s="38"/>
      <c r="Z899" s="38"/>
      <c r="AA899" s="38"/>
      <c r="AB899" s="38"/>
      <c r="AC899" s="38"/>
      <c r="AD899" s="38"/>
      <c r="AE899" s="38"/>
    </row>
    <row r="900" spans="1:31">
      <c r="A900" s="96"/>
      <c r="B900" s="62"/>
      <c r="C900" s="62"/>
      <c r="D900" s="62"/>
      <c r="E900" s="48"/>
      <c r="F900" s="48"/>
      <c r="G900" s="48"/>
      <c r="H900" s="48"/>
      <c r="I900" s="48"/>
      <c r="J900" s="62"/>
      <c r="K900" s="63"/>
      <c r="L900" s="48"/>
      <c r="M900" s="48"/>
      <c r="N900" s="48"/>
      <c r="O900" s="48"/>
      <c r="P900" s="62"/>
      <c r="Q900" s="48"/>
      <c r="R900" s="62"/>
      <c r="S900" s="62"/>
      <c r="T900" s="62"/>
      <c r="U900" s="38"/>
      <c r="V900" s="38"/>
      <c r="W900" s="38"/>
      <c r="X900" s="38"/>
      <c r="Y900" s="38"/>
      <c r="Z900" s="38"/>
      <c r="AA900" s="38"/>
      <c r="AB900" s="38"/>
      <c r="AC900" s="38"/>
      <c r="AD900" s="38"/>
      <c r="AE900" s="38"/>
    </row>
    <row r="901" spans="1:31">
      <c r="A901" s="96"/>
      <c r="B901" s="62"/>
      <c r="C901" s="62"/>
      <c r="D901" s="62"/>
      <c r="E901" s="48"/>
      <c r="F901" s="48"/>
      <c r="G901" s="48"/>
      <c r="H901" s="48"/>
      <c r="I901" s="48"/>
      <c r="J901" s="62"/>
      <c r="K901" s="63"/>
      <c r="L901" s="48"/>
      <c r="M901" s="48"/>
      <c r="N901" s="48"/>
      <c r="O901" s="48"/>
      <c r="P901" s="62"/>
      <c r="Q901" s="48"/>
      <c r="R901" s="62"/>
      <c r="S901" s="62"/>
      <c r="T901" s="62"/>
      <c r="U901" s="38"/>
      <c r="V901" s="38"/>
      <c r="W901" s="38"/>
      <c r="X901" s="38"/>
      <c r="Y901" s="38"/>
      <c r="Z901" s="38"/>
      <c r="AA901" s="38"/>
      <c r="AB901" s="38"/>
      <c r="AC901" s="38"/>
      <c r="AD901" s="38"/>
      <c r="AE901" s="38"/>
    </row>
    <row r="902" spans="1:31">
      <c r="A902" s="96"/>
      <c r="B902" s="62"/>
      <c r="C902" s="62"/>
      <c r="D902" s="62"/>
      <c r="E902" s="48"/>
      <c r="F902" s="48"/>
      <c r="G902" s="48"/>
      <c r="H902" s="48"/>
      <c r="I902" s="48"/>
      <c r="J902" s="62"/>
      <c r="K902" s="63"/>
      <c r="L902" s="48"/>
      <c r="M902" s="48"/>
      <c r="N902" s="48"/>
      <c r="O902" s="48"/>
      <c r="P902" s="62"/>
      <c r="Q902" s="48"/>
      <c r="R902" s="62"/>
      <c r="S902" s="62"/>
      <c r="T902" s="62"/>
      <c r="U902" s="38"/>
      <c r="V902" s="38"/>
      <c r="W902" s="38"/>
      <c r="X902" s="38"/>
      <c r="Y902" s="38"/>
      <c r="Z902" s="38"/>
      <c r="AA902" s="38"/>
      <c r="AB902" s="38"/>
      <c r="AC902" s="38"/>
      <c r="AD902" s="38"/>
      <c r="AE902" s="38"/>
    </row>
    <row r="903" spans="1:31">
      <c r="A903" s="96"/>
      <c r="B903" s="62"/>
      <c r="C903" s="62"/>
      <c r="D903" s="62"/>
      <c r="E903" s="48"/>
      <c r="F903" s="48"/>
      <c r="G903" s="48"/>
      <c r="H903" s="48"/>
      <c r="I903" s="48"/>
      <c r="J903" s="62"/>
      <c r="K903" s="63"/>
      <c r="L903" s="48"/>
      <c r="M903" s="48"/>
      <c r="N903" s="48"/>
      <c r="O903" s="48"/>
      <c r="P903" s="62"/>
      <c r="Q903" s="48"/>
      <c r="R903" s="62"/>
      <c r="S903" s="62"/>
      <c r="T903" s="62"/>
      <c r="U903" s="38"/>
      <c r="V903" s="38"/>
      <c r="W903" s="38"/>
      <c r="X903" s="38"/>
      <c r="Y903" s="38"/>
      <c r="Z903" s="38"/>
      <c r="AA903" s="38"/>
      <c r="AB903" s="38"/>
      <c r="AC903" s="38"/>
      <c r="AD903" s="38"/>
      <c r="AE903" s="38"/>
    </row>
    <row r="904" spans="1:31">
      <c r="A904" s="96"/>
      <c r="B904" s="62"/>
      <c r="C904" s="62"/>
      <c r="D904" s="62"/>
      <c r="E904" s="48"/>
      <c r="F904" s="48"/>
      <c r="G904" s="48"/>
      <c r="H904" s="48"/>
      <c r="I904" s="48"/>
      <c r="J904" s="62"/>
      <c r="K904" s="63"/>
      <c r="L904" s="48"/>
      <c r="M904" s="48"/>
      <c r="N904" s="48"/>
      <c r="O904" s="48"/>
      <c r="P904" s="62"/>
      <c r="Q904" s="48"/>
      <c r="R904" s="62"/>
      <c r="S904" s="62"/>
      <c r="T904" s="62"/>
      <c r="U904" s="38"/>
      <c r="V904" s="38"/>
      <c r="W904" s="38"/>
      <c r="X904" s="38"/>
      <c r="Y904" s="38"/>
      <c r="Z904" s="38"/>
      <c r="AA904" s="38"/>
      <c r="AB904" s="38"/>
      <c r="AC904" s="38"/>
      <c r="AD904" s="38"/>
      <c r="AE904" s="38"/>
    </row>
    <row r="905" spans="1:31">
      <c r="A905" s="96"/>
      <c r="B905" s="62"/>
      <c r="C905" s="62"/>
      <c r="D905" s="62"/>
      <c r="E905" s="48"/>
      <c r="F905" s="48"/>
      <c r="G905" s="48"/>
      <c r="H905" s="48"/>
      <c r="I905" s="48"/>
      <c r="J905" s="62"/>
      <c r="K905" s="63"/>
      <c r="L905" s="48"/>
      <c r="M905" s="48"/>
      <c r="N905" s="48"/>
      <c r="O905" s="48"/>
      <c r="P905" s="62"/>
      <c r="Q905" s="48"/>
      <c r="R905" s="62"/>
      <c r="S905" s="62"/>
      <c r="T905" s="62"/>
      <c r="U905" s="38"/>
      <c r="V905" s="38"/>
      <c r="W905" s="38"/>
      <c r="X905" s="38"/>
      <c r="Y905" s="38"/>
      <c r="Z905" s="38"/>
      <c r="AA905" s="38"/>
      <c r="AB905" s="38"/>
      <c r="AC905" s="38"/>
      <c r="AD905" s="38"/>
      <c r="AE905" s="38"/>
    </row>
    <row r="906" spans="1:31">
      <c r="A906" s="96"/>
      <c r="B906" s="62"/>
      <c r="C906" s="62"/>
      <c r="D906" s="62"/>
      <c r="E906" s="48"/>
      <c r="F906" s="48"/>
      <c r="G906" s="48"/>
      <c r="H906" s="48"/>
      <c r="I906" s="48"/>
      <c r="J906" s="62"/>
      <c r="K906" s="63"/>
      <c r="L906" s="48"/>
      <c r="M906" s="48"/>
      <c r="N906" s="48"/>
      <c r="O906" s="48"/>
      <c r="P906" s="62"/>
      <c r="Q906" s="48"/>
      <c r="R906" s="62"/>
      <c r="S906" s="62"/>
      <c r="T906" s="62"/>
      <c r="U906" s="38"/>
      <c r="V906" s="38"/>
      <c r="W906" s="38"/>
      <c r="X906" s="38"/>
      <c r="Y906" s="38"/>
      <c r="Z906" s="38"/>
      <c r="AA906" s="38"/>
      <c r="AB906" s="38"/>
      <c r="AC906" s="38"/>
      <c r="AD906" s="38"/>
      <c r="AE906" s="38"/>
    </row>
    <row r="907" spans="1:31">
      <c r="A907" s="96"/>
      <c r="B907" s="62"/>
      <c r="C907" s="62"/>
      <c r="D907" s="62"/>
      <c r="E907" s="48"/>
      <c r="F907" s="48"/>
      <c r="G907" s="48"/>
      <c r="H907" s="48"/>
      <c r="I907" s="48"/>
      <c r="J907" s="62"/>
      <c r="K907" s="63"/>
      <c r="L907" s="48"/>
      <c r="M907" s="48"/>
      <c r="N907" s="48"/>
      <c r="O907" s="48"/>
      <c r="P907" s="62"/>
      <c r="Q907" s="48"/>
      <c r="R907" s="62"/>
      <c r="S907" s="62"/>
      <c r="T907" s="62"/>
      <c r="U907" s="38"/>
      <c r="V907" s="38"/>
      <c r="W907" s="38"/>
      <c r="X907" s="38"/>
      <c r="Y907" s="38"/>
      <c r="Z907" s="38"/>
      <c r="AA907" s="38"/>
      <c r="AB907" s="38"/>
      <c r="AC907" s="38"/>
      <c r="AD907" s="38"/>
      <c r="AE907" s="38"/>
    </row>
    <row r="908" spans="1:31">
      <c r="A908" s="96"/>
      <c r="B908" s="62"/>
      <c r="C908" s="62"/>
      <c r="D908" s="62"/>
      <c r="E908" s="48"/>
      <c r="F908" s="48"/>
      <c r="G908" s="48"/>
      <c r="H908" s="48"/>
      <c r="I908" s="48"/>
      <c r="J908" s="62"/>
      <c r="K908" s="63"/>
      <c r="L908" s="48"/>
      <c r="M908" s="48"/>
      <c r="N908" s="48"/>
      <c r="O908" s="48"/>
      <c r="P908" s="62"/>
      <c r="Q908" s="48"/>
      <c r="R908" s="62"/>
      <c r="S908" s="62"/>
      <c r="T908" s="62"/>
      <c r="U908" s="38"/>
      <c r="V908" s="38"/>
      <c r="W908" s="38"/>
      <c r="X908" s="38"/>
      <c r="Y908" s="38"/>
      <c r="Z908" s="38"/>
      <c r="AA908" s="38"/>
      <c r="AB908" s="38"/>
      <c r="AC908" s="38"/>
      <c r="AD908" s="38"/>
      <c r="AE908" s="38"/>
    </row>
    <row r="909" spans="1:31">
      <c r="A909" s="96"/>
      <c r="B909" s="62"/>
      <c r="C909" s="62"/>
      <c r="D909" s="62"/>
      <c r="E909" s="48"/>
      <c r="F909" s="48"/>
      <c r="G909" s="48"/>
      <c r="H909" s="48"/>
      <c r="I909" s="48"/>
      <c r="J909" s="62"/>
      <c r="K909" s="63"/>
      <c r="L909" s="48"/>
      <c r="M909" s="48"/>
      <c r="N909" s="48"/>
      <c r="O909" s="48"/>
      <c r="P909" s="62"/>
      <c r="Q909" s="48"/>
      <c r="R909" s="62"/>
      <c r="S909" s="62"/>
      <c r="T909" s="62"/>
      <c r="U909" s="38"/>
      <c r="V909" s="38"/>
      <c r="W909" s="38"/>
      <c r="X909" s="38"/>
      <c r="Y909" s="38"/>
      <c r="Z909" s="38"/>
      <c r="AA909" s="38"/>
      <c r="AB909" s="38"/>
      <c r="AC909" s="38"/>
      <c r="AD909" s="38"/>
      <c r="AE909" s="38"/>
    </row>
    <row r="910" spans="1:31">
      <c r="A910" s="96"/>
      <c r="B910" s="62"/>
      <c r="C910" s="62"/>
      <c r="D910" s="62"/>
      <c r="E910" s="48"/>
      <c r="F910" s="48"/>
      <c r="G910" s="48"/>
      <c r="H910" s="48"/>
      <c r="I910" s="48"/>
      <c r="J910" s="62"/>
      <c r="K910" s="63"/>
      <c r="L910" s="48"/>
      <c r="M910" s="48"/>
      <c r="N910" s="48"/>
      <c r="O910" s="48"/>
      <c r="P910" s="62"/>
      <c r="Q910" s="48"/>
      <c r="R910" s="62"/>
      <c r="S910" s="62"/>
      <c r="T910" s="62"/>
      <c r="U910" s="38"/>
      <c r="V910" s="38"/>
      <c r="W910" s="38"/>
      <c r="X910" s="38"/>
      <c r="Y910" s="38"/>
      <c r="Z910" s="38"/>
      <c r="AA910" s="38"/>
      <c r="AB910" s="38"/>
      <c r="AC910" s="38"/>
      <c r="AD910" s="38"/>
      <c r="AE910" s="38"/>
    </row>
    <row r="911" spans="1:31">
      <c r="A911" s="96"/>
      <c r="B911" s="62"/>
      <c r="C911" s="62"/>
      <c r="D911" s="62"/>
      <c r="E911" s="48"/>
      <c r="F911" s="48"/>
      <c r="G911" s="48"/>
      <c r="H911" s="48"/>
      <c r="I911" s="48"/>
      <c r="J911" s="62"/>
      <c r="K911" s="63"/>
      <c r="L911" s="48"/>
      <c r="M911" s="48"/>
      <c r="N911" s="48"/>
      <c r="O911" s="48"/>
      <c r="P911" s="62"/>
      <c r="Q911" s="48"/>
      <c r="R911" s="62"/>
      <c r="S911" s="62"/>
      <c r="T911" s="62"/>
      <c r="U911" s="38"/>
      <c r="V911" s="38"/>
      <c r="W911" s="38"/>
      <c r="X911" s="38"/>
      <c r="Y911" s="38"/>
      <c r="Z911" s="38"/>
      <c r="AA911" s="38"/>
      <c r="AB911" s="38"/>
      <c r="AC911" s="38"/>
      <c r="AD911" s="38"/>
      <c r="AE911" s="38"/>
    </row>
    <row r="912" spans="1:31">
      <c r="A912" s="96"/>
      <c r="B912" s="62"/>
      <c r="C912" s="62"/>
      <c r="D912" s="62"/>
      <c r="E912" s="48"/>
      <c r="F912" s="48"/>
      <c r="G912" s="48"/>
      <c r="H912" s="48"/>
      <c r="I912" s="48"/>
      <c r="J912" s="62"/>
      <c r="K912" s="63"/>
      <c r="L912" s="48"/>
      <c r="M912" s="48"/>
      <c r="N912" s="48"/>
      <c r="O912" s="48"/>
      <c r="P912" s="62"/>
      <c r="Q912" s="48"/>
      <c r="R912" s="62"/>
      <c r="S912" s="62"/>
      <c r="T912" s="62"/>
      <c r="U912" s="38"/>
      <c r="V912" s="38"/>
      <c r="W912" s="38"/>
      <c r="X912" s="38"/>
      <c r="Y912" s="38"/>
      <c r="Z912" s="38"/>
      <c r="AA912" s="38"/>
      <c r="AB912" s="38"/>
      <c r="AC912" s="38"/>
      <c r="AD912" s="38"/>
      <c r="AE912" s="38"/>
    </row>
    <row r="913" spans="1:31">
      <c r="A913" s="96"/>
      <c r="B913" s="62"/>
      <c r="C913" s="62"/>
      <c r="D913" s="62"/>
      <c r="E913" s="48"/>
      <c r="F913" s="48"/>
      <c r="G913" s="48"/>
      <c r="H913" s="48"/>
      <c r="I913" s="48"/>
      <c r="J913" s="62"/>
      <c r="K913" s="63"/>
      <c r="L913" s="48"/>
      <c r="M913" s="48"/>
      <c r="N913" s="48"/>
      <c r="O913" s="48"/>
      <c r="P913" s="62"/>
      <c r="Q913" s="48"/>
      <c r="R913" s="62"/>
      <c r="S913" s="62"/>
      <c r="T913" s="62"/>
      <c r="U913" s="38"/>
      <c r="V913" s="38"/>
      <c r="W913" s="38"/>
      <c r="X913" s="38"/>
      <c r="Y913" s="38"/>
      <c r="Z913" s="38"/>
      <c r="AA913" s="38"/>
      <c r="AB913" s="38"/>
      <c r="AC913" s="38"/>
      <c r="AD913" s="38"/>
      <c r="AE913" s="38"/>
    </row>
    <row r="914" spans="1:31">
      <c r="A914" s="96"/>
      <c r="B914" s="62"/>
      <c r="C914" s="62"/>
      <c r="D914" s="62"/>
      <c r="E914" s="48"/>
      <c r="F914" s="48"/>
      <c r="G914" s="48"/>
      <c r="H914" s="48"/>
      <c r="I914" s="48"/>
      <c r="J914" s="62"/>
      <c r="K914" s="63"/>
      <c r="L914" s="48"/>
      <c r="M914" s="48"/>
      <c r="N914" s="48"/>
      <c r="O914" s="48"/>
      <c r="P914" s="62"/>
      <c r="Q914" s="48"/>
      <c r="R914" s="62"/>
      <c r="S914" s="62"/>
      <c r="T914" s="62"/>
      <c r="U914" s="38"/>
      <c r="V914" s="38"/>
      <c r="W914" s="38"/>
      <c r="X914" s="38"/>
      <c r="Y914" s="38"/>
      <c r="Z914" s="38"/>
      <c r="AA914" s="38"/>
      <c r="AB914" s="38"/>
      <c r="AC914" s="38"/>
      <c r="AD914" s="38"/>
      <c r="AE914" s="38"/>
    </row>
    <row r="915" spans="1:31">
      <c r="A915" s="96"/>
      <c r="B915" s="62"/>
      <c r="C915" s="62"/>
      <c r="D915" s="62"/>
      <c r="E915" s="48"/>
      <c r="F915" s="48"/>
      <c r="G915" s="48"/>
      <c r="H915" s="48"/>
      <c r="I915" s="48"/>
      <c r="J915" s="62"/>
      <c r="K915" s="63"/>
      <c r="L915" s="48"/>
      <c r="M915" s="48"/>
      <c r="N915" s="48"/>
      <c r="O915" s="48"/>
      <c r="P915" s="62"/>
      <c r="Q915" s="48"/>
      <c r="R915" s="62"/>
      <c r="S915" s="62"/>
      <c r="T915" s="62"/>
      <c r="U915" s="38"/>
      <c r="V915" s="38"/>
      <c r="W915" s="38"/>
      <c r="X915" s="38"/>
      <c r="Y915" s="38"/>
      <c r="Z915" s="38"/>
      <c r="AA915" s="38"/>
      <c r="AB915" s="38"/>
      <c r="AC915" s="38"/>
      <c r="AD915" s="38"/>
      <c r="AE915" s="38"/>
    </row>
    <row r="916" spans="1:31">
      <c r="A916" s="96"/>
      <c r="B916" s="62"/>
      <c r="C916" s="62"/>
      <c r="D916" s="62"/>
      <c r="E916" s="48"/>
      <c r="F916" s="48"/>
      <c r="G916" s="48"/>
      <c r="H916" s="48"/>
      <c r="I916" s="48"/>
      <c r="J916" s="62"/>
      <c r="K916" s="63"/>
      <c r="L916" s="48"/>
      <c r="M916" s="48"/>
      <c r="N916" s="48"/>
      <c r="O916" s="48"/>
      <c r="P916" s="62"/>
      <c r="Q916" s="48"/>
      <c r="R916" s="62"/>
      <c r="S916" s="62"/>
      <c r="T916" s="62"/>
      <c r="U916" s="38"/>
      <c r="V916" s="38"/>
      <c r="W916" s="38"/>
      <c r="X916" s="38"/>
      <c r="Y916" s="38"/>
      <c r="Z916" s="38"/>
      <c r="AA916" s="38"/>
      <c r="AB916" s="38"/>
      <c r="AC916" s="38"/>
      <c r="AD916" s="38"/>
      <c r="AE916" s="38"/>
    </row>
    <row r="917" spans="1:31">
      <c r="A917" s="96"/>
      <c r="B917" s="62"/>
      <c r="C917" s="62"/>
      <c r="D917" s="62"/>
      <c r="E917" s="48"/>
      <c r="F917" s="48"/>
      <c r="G917" s="48"/>
      <c r="H917" s="48"/>
      <c r="I917" s="48"/>
      <c r="J917" s="62"/>
      <c r="K917" s="63"/>
      <c r="L917" s="48"/>
      <c r="M917" s="48"/>
      <c r="N917" s="48"/>
      <c r="O917" s="48"/>
      <c r="P917" s="62"/>
      <c r="Q917" s="48"/>
      <c r="R917" s="62"/>
      <c r="S917" s="62"/>
      <c r="T917" s="62"/>
      <c r="U917" s="38"/>
      <c r="V917" s="38"/>
      <c r="W917" s="38"/>
      <c r="X917" s="38"/>
      <c r="Y917" s="38"/>
      <c r="Z917" s="38"/>
      <c r="AA917" s="38"/>
      <c r="AB917" s="38"/>
      <c r="AC917" s="38"/>
      <c r="AD917" s="38"/>
      <c r="AE917" s="38"/>
    </row>
    <row r="918" spans="1:31">
      <c r="A918" s="96"/>
      <c r="B918" s="62"/>
      <c r="C918" s="62"/>
      <c r="D918" s="62"/>
      <c r="E918" s="48"/>
      <c r="F918" s="48"/>
      <c r="G918" s="48"/>
      <c r="H918" s="48"/>
      <c r="I918" s="48"/>
      <c r="J918" s="62"/>
      <c r="K918" s="63"/>
      <c r="L918" s="48"/>
      <c r="M918" s="48"/>
      <c r="N918" s="48"/>
      <c r="O918" s="48"/>
      <c r="P918" s="62"/>
      <c r="Q918" s="48"/>
      <c r="R918" s="62"/>
      <c r="S918" s="62"/>
      <c r="T918" s="62"/>
      <c r="U918" s="38"/>
      <c r="V918" s="38"/>
      <c r="W918" s="38"/>
      <c r="X918" s="38"/>
      <c r="Y918" s="38"/>
      <c r="Z918" s="38"/>
      <c r="AA918" s="38"/>
      <c r="AB918" s="38"/>
      <c r="AC918" s="38"/>
      <c r="AD918" s="38"/>
      <c r="AE918" s="38"/>
    </row>
    <row r="919" spans="1:31">
      <c r="A919" s="96"/>
      <c r="B919" s="62"/>
      <c r="C919" s="62"/>
      <c r="D919" s="62"/>
      <c r="E919" s="48"/>
      <c r="F919" s="48"/>
      <c r="G919" s="48"/>
      <c r="H919" s="48"/>
      <c r="I919" s="48"/>
      <c r="J919" s="62"/>
      <c r="K919" s="63"/>
      <c r="L919" s="48"/>
      <c r="M919" s="48"/>
      <c r="N919" s="48"/>
      <c r="O919" s="48"/>
      <c r="P919" s="62"/>
      <c r="Q919" s="48"/>
      <c r="R919" s="62"/>
      <c r="S919" s="62"/>
      <c r="T919" s="62"/>
      <c r="U919" s="38"/>
      <c r="V919" s="38"/>
      <c r="W919" s="38"/>
      <c r="X919" s="38"/>
      <c r="Y919" s="38"/>
      <c r="Z919" s="38"/>
      <c r="AA919" s="38"/>
      <c r="AB919" s="38"/>
      <c r="AC919" s="38"/>
      <c r="AD919" s="38"/>
      <c r="AE919" s="38"/>
    </row>
    <row r="920" spans="1:31">
      <c r="A920" s="96"/>
      <c r="B920" s="62"/>
      <c r="C920" s="62"/>
      <c r="D920" s="62"/>
      <c r="E920" s="48"/>
      <c r="F920" s="48"/>
      <c r="G920" s="48"/>
      <c r="H920" s="48"/>
      <c r="I920" s="48"/>
      <c r="J920" s="62"/>
      <c r="K920" s="63"/>
      <c r="L920" s="48"/>
      <c r="M920" s="48"/>
      <c r="N920" s="48"/>
      <c r="O920" s="48"/>
      <c r="P920" s="62"/>
      <c r="Q920" s="48"/>
      <c r="R920" s="62"/>
      <c r="S920" s="62"/>
      <c r="T920" s="62"/>
      <c r="U920" s="38"/>
      <c r="V920" s="38"/>
      <c r="W920" s="38"/>
      <c r="X920" s="38"/>
      <c r="Y920" s="38"/>
      <c r="Z920" s="38"/>
      <c r="AA920" s="38"/>
      <c r="AB920" s="38"/>
      <c r="AC920" s="38"/>
      <c r="AD920" s="38"/>
      <c r="AE920" s="38"/>
    </row>
    <row r="921" spans="1:31">
      <c r="A921" s="96"/>
      <c r="B921" s="62"/>
      <c r="C921" s="62"/>
      <c r="D921" s="62"/>
      <c r="E921" s="48"/>
      <c r="F921" s="48"/>
      <c r="G921" s="48"/>
      <c r="H921" s="48"/>
      <c r="I921" s="48"/>
      <c r="J921" s="62"/>
      <c r="K921" s="63"/>
      <c r="L921" s="48"/>
      <c r="M921" s="48"/>
      <c r="N921" s="48"/>
      <c r="O921" s="48"/>
      <c r="P921" s="62"/>
      <c r="Q921" s="48"/>
      <c r="R921" s="62"/>
      <c r="S921" s="62"/>
      <c r="T921" s="62"/>
      <c r="U921" s="38"/>
      <c r="V921" s="38"/>
      <c r="W921" s="38"/>
      <c r="X921" s="38"/>
      <c r="Y921" s="38"/>
      <c r="Z921" s="38"/>
      <c r="AA921" s="38"/>
      <c r="AB921" s="38"/>
      <c r="AC921" s="38"/>
      <c r="AD921" s="38"/>
      <c r="AE921" s="38"/>
    </row>
    <row r="922" spans="1:31">
      <c r="A922" s="96"/>
      <c r="B922" s="62"/>
      <c r="C922" s="62"/>
      <c r="D922" s="62"/>
      <c r="E922" s="48"/>
      <c r="F922" s="48"/>
      <c r="G922" s="48"/>
      <c r="H922" s="48"/>
      <c r="I922" s="48"/>
      <c r="J922" s="62"/>
      <c r="K922" s="63"/>
      <c r="L922" s="48"/>
      <c r="M922" s="48"/>
      <c r="N922" s="48"/>
      <c r="O922" s="48"/>
      <c r="P922" s="62"/>
      <c r="Q922" s="48"/>
      <c r="R922" s="62"/>
      <c r="S922" s="62"/>
      <c r="T922" s="62"/>
      <c r="U922" s="38"/>
      <c r="V922" s="38"/>
      <c r="W922" s="38"/>
      <c r="X922" s="38"/>
      <c r="Y922" s="38"/>
      <c r="Z922" s="38"/>
      <c r="AA922" s="38"/>
      <c r="AB922" s="38"/>
      <c r="AC922" s="38"/>
      <c r="AD922" s="38"/>
      <c r="AE922" s="38"/>
    </row>
    <row r="923" spans="1:31">
      <c r="A923" s="96"/>
      <c r="B923" s="62"/>
      <c r="C923" s="62"/>
      <c r="D923" s="62"/>
      <c r="E923" s="48"/>
      <c r="F923" s="48"/>
      <c r="G923" s="48"/>
      <c r="H923" s="48"/>
      <c r="I923" s="48"/>
      <c r="J923" s="62"/>
      <c r="K923" s="63"/>
      <c r="L923" s="48"/>
      <c r="M923" s="48"/>
      <c r="N923" s="48"/>
      <c r="O923" s="48"/>
      <c r="P923" s="62"/>
      <c r="Q923" s="48"/>
      <c r="R923" s="62"/>
      <c r="S923" s="62"/>
      <c r="T923" s="62"/>
      <c r="U923" s="38"/>
      <c r="V923" s="38"/>
      <c r="W923" s="38"/>
      <c r="X923" s="38"/>
      <c r="Y923" s="38"/>
      <c r="Z923" s="38"/>
      <c r="AA923" s="38"/>
      <c r="AB923" s="38"/>
      <c r="AC923" s="38"/>
      <c r="AD923" s="38"/>
      <c r="AE923" s="38"/>
    </row>
    <row r="924" spans="1:31">
      <c r="A924" s="96"/>
      <c r="B924" s="62"/>
      <c r="C924" s="62"/>
      <c r="D924" s="62"/>
      <c r="E924" s="48"/>
      <c r="F924" s="48"/>
      <c r="G924" s="48"/>
      <c r="H924" s="48"/>
      <c r="I924" s="48"/>
      <c r="J924" s="62"/>
      <c r="K924" s="63"/>
      <c r="L924" s="48"/>
      <c r="M924" s="48"/>
      <c r="N924" s="48"/>
      <c r="O924" s="48"/>
      <c r="P924" s="62"/>
      <c r="Q924" s="48"/>
      <c r="R924" s="62"/>
      <c r="S924" s="62"/>
      <c r="T924" s="62"/>
      <c r="U924" s="38"/>
      <c r="V924" s="38"/>
      <c r="W924" s="38"/>
      <c r="X924" s="38"/>
      <c r="Y924" s="38"/>
      <c r="Z924" s="38"/>
      <c r="AA924" s="38"/>
      <c r="AB924" s="38"/>
      <c r="AC924" s="38"/>
      <c r="AD924" s="38"/>
      <c r="AE924" s="38"/>
    </row>
    <row r="925" spans="1:31">
      <c r="A925" s="96"/>
      <c r="B925" s="62"/>
      <c r="C925" s="62"/>
      <c r="D925" s="62"/>
      <c r="E925" s="48"/>
      <c r="F925" s="48"/>
      <c r="G925" s="48"/>
      <c r="H925" s="48"/>
      <c r="I925" s="48"/>
      <c r="J925" s="62"/>
      <c r="K925" s="63"/>
      <c r="L925" s="48"/>
      <c r="M925" s="48"/>
      <c r="N925" s="48"/>
      <c r="O925" s="48"/>
      <c r="P925" s="62"/>
      <c r="Q925" s="48"/>
      <c r="R925" s="62"/>
      <c r="S925" s="62"/>
      <c r="T925" s="62"/>
      <c r="U925" s="38"/>
      <c r="V925" s="38"/>
      <c r="W925" s="38"/>
      <c r="X925" s="38"/>
      <c r="Y925" s="38"/>
      <c r="Z925" s="38"/>
      <c r="AA925" s="38"/>
      <c r="AB925" s="38"/>
      <c r="AC925" s="38"/>
      <c r="AD925" s="38"/>
      <c r="AE925" s="38"/>
    </row>
    <row r="926" spans="1:31">
      <c r="A926" s="96"/>
      <c r="B926" s="62"/>
      <c r="C926" s="62"/>
      <c r="D926" s="62"/>
      <c r="E926" s="48"/>
      <c r="F926" s="48"/>
      <c r="G926" s="48"/>
      <c r="H926" s="48"/>
      <c r="I926" s="48"/>
      <c r="J926" s="62"/>
      <c r="K926" s="63"/>
      <c r="L926" s="48"/>
      <c r="M926" s="48"/>
      <c r="N926" s="48"/>
      <c r="O926" s="48"/>
      <c r="P926" s="62"/>
      <c r="Q926" s="48"/>
      <c r="R926" s="62"/>
      <c r="S926" s="62"/>
      <c r="T926" s="62"/>
      <c r="U926" s="38"/>
      <c r="V926" s="38"/>
      <c r="W926" s="38"/>
      <c r="X926" s="38"/>
      <c r="Y926" s="38"/>
      <c r="Z926" s="38"/>
      <c r="AA926" s="38"/>
      <c r="AB926" s="38"/>
      <c r="AC926" s="38"/>
      <c r="AD926" s="38"/>
      <c r="AE926" s="38"/>
    </row>
    <row r="927" spans="1:31">
      <c r="A927" s="96"/>
      <c r="B927" s="62"/>
      <c r="C927" s="62"/>
      <c r="D927" s="62"/>
      <c r="E927" s="48"/>
      <c r="F927" s="48"/>
      <c r="G927" s="48"/>
      <c r="H927" s="48"/>
      <c r="I927" s="48"/>
      <c r="J927" s="62"/>
      <c r="K927" s="63"/>
      <c r="L927" s="48"/>
      <c r="M927" s="48"/>
      <c r="N927" s="48"/>
      <c r="O927" s="48"/>
      <c r="P927" s="62"/>
      <c r="Q927" s="48"/>
      <c r="R927" s="62"/>
      <c r="S927" s="62"/>
      <c r="T927" s="62"/>
      <c r="U927" s="38"/>
      <c r="V927" s="38"/>
      <c r="W927" s="38"/>
      <c r="X927" s="38"/>
      <c r="Y927" s="38"/>
      <c r="Z927" s="38"/>
      <c r="AA927" s="38"/>
      <c r="AB927" s="38"/>
      <c r="AC927" s="38"/>
      <c r="AD927" s="38"/>
      <c r="AE927" s="38"/>
    </row>
    <row r="928" spans="1:31">
      <c r="A928" s="96"/>
      <c r="B928" s="62"/>
      <c r="C928" s="62"/>
      <c r="D928" s="62"/>
      <c r="E928" s="48"/>
      <c r="F928" s="48"/>
      <c r="G928" s="48"/>
      <c r="H928" s="48"/>
      <c r="I928" s="48"/>
      <c r="J928" s="62"/>
      <c r="K928" s="63"/>
      <c r="L928" s="48"/>
      <c r="M928" s="48"/>
      <c r="N928" s="48"/>
      <c r="O928" s="48"/>
      <c r="P928" s="62"/>
      <c r="Q928" s="48"/>
      <c r="R928" s="62"/>
      <c r="S928" s="62"/>
      <c r="T928" s="62"/>
      <c r="U928" s="38"/>
      <c r="V928" s="38"/>
      <c r="W928" s="38"/>
      <c r="X928" s="38"/>
      <c r="Y928" s="38"/>
      <c r="Z928" s="38"/>
      <c r="AA928" s="38"/>
      <c r="AB928" s="38"/>
      <c r="AC928" s="38"/>
      <c r="AD928" s="38"/>
      <c r="AE928" s="38"/>
    </row>
    <row r="929" spans="1:31">
      <c r="A929" s="96"/>
      <c r="B929" s="62"/>
      <c r="C929" s="62"/>
      <c r="D929" s="62"/>
      <c r="E929" s="48"/>
      <c r="F929" s="48"/>
      <c r="G929" s="48"/>
      <c r="H929" s="48"/>
      <c r="I929" s="48"/>
      <c r="J929" s="62"/>
      <c r="K929" s="63"/>
      <c r="L929" s="48"/>
      <c r="M929" s="48"/>
      <c r="N929" s="48"/>
      <c r="O929" s="48"/>
      <c r="P929" s="62"/>
      <c r="Q929" s="48"/>
      <c r="R929" s="62"/>
      <c r="S929" s="62"/>
      <c r="T929" s="62"/>
      <c r="U929" s="38"/>
      <c r="V929" s="38"/>
      <c r="W929" s="38"/>
      <c r="X929" s="38"/>
      <c r="Y929" s="38"/>
      <c r="Z929" s="38"/>
      <c r="AA929" s="38"/>
      <c r="AB929" s="38"/>
      <c r="AC929" s="38"/>
      <c r="AD929" s="38"/>
      <c r="AE929" s="38"/>
    </row>
    <row r="930" spans="1:31">
      <c r="A930" s="96"/>
      <c r="B930" s="62"/>
      <c r="C930" s="62"/>
      <c r="D930" s="62"/>
      <c r="E930" s="48"/>
      <c r="F930" s="48"/>
      <c r="G930" s="48"/>
      <c r="H930" s="48"/>
      <c r="I930" s="48"/>
      <c r="J930" s="62"/>
      <c r="K930" s="63"/>
      <c r="L930" s="48"/>
      <c r="M930" s="48"/>
      <c r="N930" s="48"/>
      <c r="O930" s="48"/>
      <c r="P930" s="62"/>
      <c r="Q930" s="48"/>
      <c r="R930" s="62"/>
      <c r="S930" s="62"/>
      <c r="T930" s="62"/>
      <c r="U930" s="38"/>
      <c r="V930" s="38"/>
      <c r="W930" s="38"/>
      <c r="X930" s="38"/>
      <c r="Y930" s="38"/>
      <c r="Z930" s="38"/>
      <c r="AA930" s="38"/>
      <c r="AB930" s="38"/>
      <c r="AC930" s="38"/>
      <c r="AD930" s="38"/>
      <c r="AE930" s="38"/>
    </row>
    <row r="931" spans="1:31">
      <c r="A931" s="96"/>
      <c r="B931" s="62"/>
      <c r="C931" s="62"/>
      <c r="D931" s="62"/>
      <c r="E931" s="48"/>
      <c r="F931" s="48"/>
      <c r="G931" s="48"/>
      <c r="H931" s="48"/>
      <c r="I931" s="48"/>
      <c r="J931" s="62"/>
      <c r="K931" s="63"/>
      <c r="L931" s="48"/>
      <c r="M931" s="48"/>
      <c r="N931" s="48"/>
      <c r="O931" s="48"/>
      <c r="P931" s="62"/>
      <c r="Q931" s="48"/>
      <c r="R931" s="62"/>
      <c r="S931" s="62"/>
      <c r="T931" s="62"/>
      <c r="U931" s="38"/>
      <c r="V931" s="38"/>
      <c r="W931" s="38"/>
      <c r="X931" s="38"/>
      <c r="Y931" s="38"/>
      <c r="Z931" s="38"/>
      <c r="AA931" s="38"/>
      <c r="AB931" s="38"/>
      <c r="AC931" s="38"/>
      <c r="AD931" s="38"/>
      <c r="AE931" s="38"/>
    </row>
    <row r="932" spans="1:31">
      <c r="A932" s="96"/>
      <c r="B932" s="62"/>
      <c r="C932" s="62"/>
      <c r="D932" s="62"/>
      <c r="E932" s="48"/>
      <c r="F932" s="48"/>
      <c r="G932" s="48"/>
      <c r="H932" s="48"/>
      <c r="I932" s="48"/>
      <c r="J932" s="62"/>
      <c r="K932" s="63"/>
      <c r="L932" s="48"/>
      <c r="M932" s="48"/>
      <c r="N932" s="48"/>
      <c r="O932" s="48"/>
      <c r="P932" s="62"/>
      <c r="Q932" s="48"/>
      <c r="R932" s="62"/>
      <c r="S932" s="62"/>
      <c r="T932" s="62"/>
      <c r="U932" s="38"/>
      <c r="V932" s="38"/>
      <c r="W932" s="38"/>
      <c r="X932" s="38"/>
      <c r="Y932" s="38"/>
      <c r="Z932" s="38"/>
      <c r="AA932" s="38"/>
      <c r="AB932" s="38"/>
      <c r="AC932" s="38"/>
      <c r="AD932" s="38"/>
      <c r="AE932" s="38"/>
    </row>
    <row r="933" spans="1:31">
      <c r="A933" s="96"/>
      <c r="B933" s="62"/>
      <c r="C933" s="62"/>
      <c r="D933" s="62"/>
      <c r="E933" s="48"/>
      <c r="F933" s="48"/>
      <c r="G933" s="48"/>
      <c r="H933" s="48"/>
      <c r="I933" s="48"/>
      <c r="J933" s="62"/>
      <c r="K933" s="63"/>
      <c r="L933" s="48"/>
      <c r="M933" s="48"/>
      <c r="N933" s="48"/>
      <c r="O933" s="48"/>
      <c r="P933" s="62"/>
      <c r="Q933" s="48"/>
      <c r="R933" s="62"/>
      <c r="S933" s="62"/>
      <c r="T933" s="62"/>
      <c r="U933" s="38"/>
      <c r="V933" s="38"/>
      <c r="W933" s="38"/>
      <c r="X933" s="38"/>
      <c r="Y933" s="38"/>
      <c r="Z933" s="38"/>
      <c r="AA933" s="38"/>
      <c r="AB933" s="38"/>
      <c r="AC933" s="38"/>
      <c r="AD933" s="38"/>
      <c r="AE933" s="38"/>
    </row>
    <row r="934" spans="1:31">
      <c r="A934" s="96"/>
      <c r="B934" s="62"/>
      <c r="C934" s="62"/>
      <c r="D934" s="62"/>
      <c r="E934" s="48"/>
      <c r="F934" s="48"/>
      <c r="G934" s="48"/>
      <c r="H934" s="48"/>
      <c r="I934" s="48"/>
      <c r="J934" s="62"/>
      <c r="K934" s="63"/>
      <c r="L934" s="48"/>
      <c r="M934" s="48"/>
      <c r="N934" s="48"/>
      <c r="O934" s="48"/>
      <c r="P934" s="62"/>
      <c r="Q934" s="48"/>
      <c r="R934" s="62"/>
      <c r="S934" s="62"/>
      <c r="T934" s="62"/>
      <c r="U934" s="38"/>
      <c r="V934" s="38"/>
      <c r="W934" s="38"/>
      <c r="X934" s="38"/>
      <c r="Y934" s="38"/>
      <c r="Z934" s="38"/>
      <c r="AA934" s="38"/>
      <c r="AB934" s="38"/>
      <c r="AC934" s="38"/>
      <c r="AD934" s="38"/>
      <c r="AE934" s="38"/>
    </row>
    <row r="935" spans="1:31">
      <c r="A935" s="96"/>
      <c r="B935" s="62"/>
      <c r="C935" s="62"/>
      <c r="D935" s="62"/>
      <c r="E935" s="48"/>
      <c r="F935" s="48"/>
      <c r="G935" s="48"/>
      <c r="H935" s="48"/>
      <c r="I935" s="48"/>
      <c r="J935" s="62"/>
      <c r="K935" s="63"/>
      <c r="L935" s="48"/>
      <c r="M935" s="48"/>
      <c r="N935" s="48"/>
      <c r="O935" s="48"/>
      <c r="P935" s="62"/>
      <c r="Q935" s="48"/>
      <c r="R935" s="62"/>
      <c r="S935" s="62"/>
      <c r="T935" s="62"/>
      <c r="U935" s="38"/>
      <c r="V935" s="38"/>
      <c r="W935" s="38"/>
      <c r="X935" s="38"/>
      <c r="Y935" s="38"/>
      <c r="Z935" s="38"/>
      <c r="AA935" s="38"/>
      <c r="AB935" s="38"/>
      <c r="AC935" s="38"/>
      <c r="AD935" s="38"/>
      <c r="AE935" s="38"/>
    </row>
    <row r="936" spans="1:31">
      <c r="A936" s="96"/>
      <c r="B936" s="62"/>
      <c r="C936" s="62"/>
      <c r="D936" s="62"/>
      <c r="E936" s="48"/>
      <c r="F936" s="48"/>
      <c r="G936" s="48"/>
      <c r="H936" s="48"/>
      <c r="I936" s="48"/>
      <c r="J936" s="62"/>
      <c r="K936" s="63"/>
      <c r="L936" s="48"/>
      <c r="M936" s="48"/>
      <c r="N936" s="48"/>
      <c r="O936" s="48"/>
      <c r="P936" s="62"/>
      <c r="Q936" s="48"/>
      <c r="R936" s="62"/>
      <c r="S936" s="62"/>
      <c r="T936" s="62"/>
      <c r="U936" s="38"/>
      <c r="V936" s="38"/>
      <c r="W936" s="38"/>
      <c r="X936" s="38"/>
      <c r="Y936" s="38"/>
      <c r="Z936" s="38"/>
      <c r="AA936" s="38"/>
      <c r="AB936" s="38"/>
      <c r="AC936" s="38"/>
      <c r="AD936" s="38"/>
      <c r="AE936" s="38"/>
    </row>
    <row r="937" spans="1:31">
      <c r="A937" s="96"/>
      <c r="B937" s="62"/>
      <c r="C937" s="62"/>
      <c r="D937" s="62"/>
      <c r="E937" s="48"/>
      <c r="F937" s="48"/>
      <c r="G937" s="48"/>
      <c r="H937" s="48"/>
      <c r="I937" s="48"/>
      <c r="J937" s="62"/>
      <c r="K937" s="63"/>
      <c r="L937" s="48"/>
      <c r="M937" s="48"/>
      <c r="N937" s="48"/>
      <c r="O937" s="48"/>
      <c r="P937" s="62"/>
      <c r="Q937" s="48"/>
      <c r="R937" s="62"/>
      <c r="S937" s="62"/>
      <c r="T937" s="62"/>
      <c r="U937" s="38"/>
      <c r="V937" s="38"/>
      <c r="W937" s="38"/>
      <c r="X937" s="38"/>
      <c r="Y937" s="38"/>
      <c r="Z937" s="38"/>
      <c r="AA937" s="38"/>
      <c r="AB937" s="38"/>
      <c r="AC937" s="38"/>
      <c r="AD937" s="38"/>
      <c r="AE937" s="38"/>
    </row>
    <row r="938" spans="1:31">
      <c r="A938" s="96"/>
      <c r="B938" s="62"/>
      <c r="C938" s="62"/>
      <c r="D938" s="62"/>
      <c r="E938" s="48"/>
      <c r="F938" s="48"/>
      <c r="G938" s="48"/>
      <c r="H938" s="48"/>
      <c r="I938" s="48"/>
      <c r="J938" s="62"/>
      <c r="K938" s="63"/>
      <c r="L938" s="48"/>
      <c r="M938" s="48"/>
      <c r="N938" s="48"/>
      <c r="O938" s="48"/>
      <c r="P938" s="62"/>
      <c r="Q938" s="48"/>
      <c r="R938" s="62"/>
      <c r="S938" s="62"/>
      <c r="T938" s="62"/>
      <c r="U938" s="38"/>
      <c r="V938" s="38"/>
      <c r="W938" s="38"/>
      <c r="X938" s="38"/>
      <c r="Y938" s="38"/>
      <c r="Z938" s="38"/>
      <c r="AA938" s="38"/>
      <c r="AB938" s="38"/>
      <c r="AC938" s="38"/>
      <c r="AD938" s="38"/>
      <c r="AE938" s="38"/>
    </row>
    <row r="939" spans="1:31">
      <c r="A939" s="96"/>
      <c r="B939" s="62"/>
      <c r="C939" s="62"/>
      <c r="D939" s="62"/>
      <c r="E939" s="48"/>
      <c r="F939" s="48"/>
      <c r="G939" s="48"/>
      <c r="H939" s="48"/>
      <c r="I939" s="48"/>
      <c r="J939" s="62"/>
      <c r="K939" s="63"/>
      <c r="L939" s="48"/>
      <c r="M939" s="48"/>
      <c r="N939" s="48"/>
      <c r="O939" s="48"/>
      <c r="P939" s="62"/>
      <c r="Q939" s="48"/>
      <c r="R939" s="62"/>
      <c r="S939" s="62"/>
      <c r="T939" s="62"/>
      <c r="U939" s="38"/>
      <c r="V939" s="38"/>
      <c r="W939" s="38"/>
      <c r="X939" s="38"/>
      <c r="Y939" s="38"/>
      <c r="Z939" s="38"/>
      <c r="AA939" s="38"/>
      <c r="AB939" s="38"/>
      <c r="AC939" s="38"/>
      <c r="AD939" s="38"/>
      <c r="AE939" s="38"/>
    </row>
    <row r="940" spans="1:31">
      <c r="A940" s="96"/>
      <c r="B940" s="62"/>
      <c r="C940" s="62"/>
      <c r="D940" s="62"/>
      <c r="E940" s="48"/>
      <c r="F940" s="48"/>
      <c r="G940" s="48"/>
      <c r="H940" s="48"/>
      <c r="I940" s="48"/>
      <c r="J940" s="62"/>
      <c r="K940" s="63"/>
      <c r="L940" s="48"/>
      <c r="M940" s="48"/>
      <c r="N940" s="48"/>
      <c r="O940" s="48"/>
      <c r="P940" s="62"/>
      <c r="Q940" s="48"/>
      <c r="R940" s="62"/>
      <c r="S940" s="62"/>
      <c r="T940" s="62"/>
      <c r="U940" s="38"/>
      <c r="V940" s="38"/>
      <c r="W940" s="38"/>
      <c r="X940" s="38"/>
      <c r="Y940" s="38"/>
      <c r="Z940" s="38"/>
      <c r="AA940" s="38"/>
      <c r="AB940" s="38"/>
      <c r="AC940" s="38"/>
      <c r="AD940" s="38"/>
      <c r="AE940" s="38"/>
    </row>
    <row r="941" spans="1:31">
      <c r="A941" s="96"/>
      <c r="B941" s="62"/>
      <c r="C941" s="62"/>
      <c r="D941" s="62"/>
      <c r="E941" s="48"/>
      <c r="F941" s="48"/>
      <c r="G941" s="48"/>
      <c r="H941" s="48"/>
      <c r="I941" s="48"/>
      <c r="J941" s="62"/>
      <c r="K941" s="63"/>
      <c r="L941" s="48"/>
      <c r="M941" s="48"/>
      <c r="N941" s="48"/>
      <c r="O941" s="48"/>
      <c r="P941" s="62"/>
      <c r="Q941" s="48"/>
      <c r="R941" s="62"/>
      <c r="S941" s="62"/>
      <c r="T941" s="62"/>
      <c r="U941" s="38"/>
      <c r="V941" s="38"/>
      <c r="W941" s="38"/>
      <c r="X941" s="38"/>
      <c r="Y941" s="38"/>
      <c r="Z941" s="38"/>
      <c r="AA941" s="38"/>
      <c r="AB941" s="38"/>
      <c r="AC941" s="38"/>
      <c r="AD941" s="38"/>
      <c r="AE941" s="38"/>
    </row>
    <row r="942" spans="1:31">
      <c r="A942" s="96"/>
      <c r="B942" s="62"/>
      <c r="C942" s="62"/>
      <c r="D942" s="62"/>
      <c r="E942" s="48"/>
      <c r="F942" s="48"/>
      <c r="G942" s="48"/>
      <c r="H942" s="48"/>
      <c r="I942" s="48"/>
      <c r="J942" s="62"/>
      <c r="K942" s="63"/>
      <c r="L942" s="48"/>
      <c r="M942" s="48"/>
      <c r="N942" s="48"/>
      <c r="O942" s="48"/>
      <c r="P942" s="62"/>
      <c r="Q942" s="48"/>
      <c r="R942" s="62"/>
      <c r="S942" s="62"/>
      <c r="T942" s="62"/>
      <c r="U942" s="38"/>
      <c r="V942" s="38"/>
      <c r="W942" s="38"/>
      <c r="X942" s="38"/>
      <c r="Y942" s="38"/>
      <c r="Z942" s="38"/>
      <c r="AA942" s="38"/>
      <c r="AB942" s="38"/>
      <c r="AC942" s="38"/>
      <c r="AD942" s="38"/>
      <c r="AE942" s="38"/>
    </row>
    <row r="943" spans="1:31">
      <c r="A943" s="96"/>
      <c r="B943" s="62"/>
      <c r="C943" s="62"/>
      <c r="D943" s="62"/>
      <c r="E943" s="48"/>
      <c r="F943" s="48"/>
      <c r="G943" s="48"/>
      <c r="H943" s="48"/>
      <c r="I943" s="48"/>
      <c r="J943" s="62"/>
      <c r="K943" s="63"/>
      <c r="L943" s="48"/>
      <c r="M943" s="48"/>
      <c r="N943" s="48"/>
      <c r="O943" s="48"/>
      <c r="P943" s="62"/>
      <c r="Q943" s="48"/>
      <c r="R943" s="62"/>
      <c r="S943" s="62"/>
      <c r="T943" s="62"/>
      <c r="U943" s="38"/>
      <c r="V943" s="38"/>
      <c r="W943" s="38"/>
      <c r="X943" s="38"/>
      <c r="Y943" s="38"/>
      <c r="Z943" s="38"/>
      <c r="AA943" s="38"/>
      <c r="AB943" s="38"/>
      <c r="AC943" s="38"/>
      <c r="AD943" s="38"/>
      <c r="AE943" s="38"/>
    </row>
    <row r="944" spans="1:31">
      <c r="A944" s="96"/>
      <c r="B944" s="62"/>
      <c r="C944" s="62"/>
      <c r="D944" s="62"/>
      <c r="E944" s="48"/>
      <c r="F944" s="48"/>
      <c r="G944" s="48"/>
      <c r="H944" s="48"/>
      <c r="I944" s="48"/>
      <c r="J944" s="62"/>
      <c r="K944" s="63"/>
      <c r="L944" s="48"/>
      <c r="M944" s="48"/>
      <c r="N944" s="48"/>
      <c r="O944" s="48"/>
      <c r="P944" s="62"/>
      <c r="Q944" s="48"/>
      <c r="R944" s="62"/>
      <c r="S944" s="62"/>
      <c r="T944" s="62"/>
      <c r="U944" s="38"/>
      <c r="V944" s="38"/>
      <c r="W944" s="38"/>
      <c r="X944" s="38"/>
      <c r="Y944" s="38"/>
      <c r="Z944" s="38"/>
      <c r="AA944" s="38"/>
      <c r="AB944" s="38"/>
      <c r="AC944" s="38"/>
      <c r="AD944" s="38"/>
      <c r="AE944" s="38"/>
    </row>
    <row r="945" spans="1:31">
      <c r="A945" s="96"/>
      <c r="B945" s="62"/>
      <c r="C945" s="62"/>
      <c r="D945" s="62"/>
      <c r="E945" s="48"/>
      <c r="F945" s="48"/>
      <c r="G945" s="48"/>
      <c r="H945" s="48"/>
      <c r="I945" s="48"/>
      <c r="J945" s="62"/>
      <c r="K945" s="63"/>
      <c r="L945" s="48"/>
      <c r="M945" s="48"/>
      <c r="N945" s="48"/>
      <c r="O945" s="48"/>
      <c r="P945" s="62"/>
      <c r="Q945" s="48"/>
      <c r="R945" s="62"/>
      <c r="S945" s="62"/>
      <c r="T945" s="62"/>
      <c r="U945" s="38"/>
      <c r="V945" s="38"/>
      <c r="W945" s="38"/>
      <c r="X945" s="38"/>
      <c r="Y945" s="38"/>
      <c r="Z945" s="38"/>
      <c r="AA945" s="38"/>
      <c r="AB945" s="38"/>
      <c r="AC945" s="38"/>
      <c r="AD945" s="38"/>
      <c r="AE945" s="38"/>
    </row>
    <row r="946" spans="1:31">
      <c r="A946" s="96"/>
      <c r="B946" s="62"/>
      <c r="C946" s="62"/>
      <c r="D946" s="62"/>
      <c r="E946" s="48"/>
      <c r="F946" s="48"/>
      <c r="G946" s="48"/>
      <c r="H946" s="48"/>
      <c r="I946" s="48"/>
      <c r="J946" s="62"/>
      <c r="K946" s="63"/>
      <c r="L946" s="48"/>
      <c r="M946" s="48"/>
      <c r="N946" s="48"/>
      <c r="O946" s="48"/>
      <c r="P946" s="62"/>
      <c r="Q946" s="48"/>
      <c r="R946" s="62"/>
      <c r="S946" s="62"/>
      <c r="T946" s="62"/>
      <c r="U946" s="38"/>
      <c r="V946" s="38"/>
      <c r="W946" s="38"/>
      <c r="X946" s="38"/>
      <c r="Y946" s="38"/>
      <c r="Z946" s="38"/>
      <c r="AA946" s="38"/>
      <c r="AB946" s="38"/>
      <c r="AC946" s="38"/>
      <c r="AD946" s="38"/>
      <c r="AE946" s="38"/>
    </row>
    <row r="947" spans="1:31">
      <c r="A947" s="96"/>
      <c r="B947" s="62"/>
      <c r="C947" s="62"/>
      <c r="D947" s="62"/>
      <c r="E947" s="48"/>
      <c r="F947" s="48"/>
      <c r="G947" s="48"/>
      <c r="H947" s="48"/>
      <c r="I947" s="48"/>
      <c r="J947" s="62"/>
      <c r="K947" s="63"/>
      <c r="L947" s="48"/>
      <c r="M947" s="48"/>
      <c r="N947" s="48"/>
      <c r="O947" s="48"/>
      <c r="P947" s="62"/>
      <c r="Q947" s="48"/>
      <c r="R947" s="62"/>
      <c r="S947" s="62"/>
      <c r="T947" s="62"/>
      <c r="U947" s="38"/>
      <c r="V947" s="38"/>
      <c r="W947" s="38"/>
      <c r="X947" s="38"/>
      <c r="Y947" s="38"/>
      <c r="Z947" s="38"/>
      <c r="AA947" s="38"/>
      <c r="AB947" s="38"/>
      <c r="AC947" s="38"/>
      <c r="AD947" s="38"/>
      <c r="AE947" s="38"/>
    </row>
    <row r="948" spans="1:31">
      <c r="A948" s="96"/>
      <c r="B948" s="62"/>
      <c r="C948" s="62"/>
      <c r="D948" s="62"/>
      <c r="E948" s="48"/>
      <c r="F948" s="48"/>
      <c r="G948" s="48"/>
      <c r="H948" s="48"/>
      <c r="I948" s="48"/>
      <c r="J948" s="62"/>
      <c r="K948" s="63"/>
      <c r="L948" s="48"/>
      <c r="M948" s="48"/>
      <c r="N948" s="48"/>
      <c r="O948" s="48"/>
      <c r="P948" s="62"/>
      <c r="Q948" s="48"/>
      <c r="R948" s="62"/>
      <c r="S948" s="62"/>
      <c r="T948" s="62"/>
      <c r="U948" s="38"/>
      <c r="V948" s="38"/>
      <c r="W948" s="38"/>
      <c r="X948" s="38"/>
      <c r="Y948" s="38"/>
      <c r="Z948" s="38"/>
      <c r="AA948" s="38"/>
      <c r="AB948" s="38"/>
      <c r="AC948" s="38"/>
      <c r="AD948" s="38"/>
      <c r="AE948" s="38"/>
    </row>
    <row r="949" spans="1:31">
      <c r="A949" s="96"/>
      <c r="B949" s="62"/>
      <c r="C949" s="62"/>
      <c r="D949" s="62"/>
      <c r="E949" s="48"/>
      <c r="F949" s="48"/>
      <c r="G949" s="48"/>
      <c r="H949" s="48"/>
      <c r="I949" s="48"/>
      <c r="J949" s="62"/>
      <c r="K949" s="63"/>
      <c r="L949" s="48"/>
      <c r="M949" s="48"/>
      <c r="N949" s="48"/>
      <c r="O949" s="48"/>
      <c r="P949" s="62"/>
      <c r="Q949" s="48"/>
      <c r="R949" s="62"/>
      <c r="S949" s="62"/>
      <c r="T949" s="62"/>
      <c r="U949" s="38"/>
      <c r="V949" s="38"/>
      <c r="W949" s="38"/>
      <c r="X949" s="38"/>
      <c r="Y949" s="38"/>
      <c r="Z949" s="38"/>
      <c r="AA949" s="38"/>
      <c r="AB949" s="38"/>
      <c r="AC949" s="38"/>
      <c r="AD949" s="38"/>
      <c r="AE949" s="38"/>
    </row>
    <row r="950" spans="1:31">
      <c r="A950" s="96"/>
      <c r="B950" s="62"/>
      <c r="C950" s="62"/>
      <c r="D950" s="62"/>
      <c r="E950" s="48"/>
      <c r="F950" s="48"/>
      <c r="G950" s="48"/>
      <c r="H950" s="48"/>
      <c r="I950" s="48"/>
      <c r="J950" s="62"/>
      <c r="K950" s="63"/>
      <c r="L950" s="48"/>
      <c r="M950" s="48"/>
      <c r="N950" s="48"/>
      <c r="O950" s="48"/>
      <c r="P950" s="62"/>
      <c r="Q950" s="48"/>
      <c r="R950" s="62"/>
      <c r="S950" s="62"/>
      <c r="T950" s="62"/>
      <c r="U950" s="38"/>
      <c r="V950" s="38"/>
      <c r="W950" s="38"/>
      <c r="X950" s="38"/>
      <c r="Y950" s="38"/>
      <c r="Z950" s="38"/>
      <c r="AA950" s="38"/>
      <c r="AB950" s="38"/>
      <c r="AC950" s="38"/>
      <c r="AD950" s="38"/>
      <c r="AE950" s="38"/>
    </row>
    <row r="951" spans="1:31">
      <c r="A951" s="96"/>
      <c r="B951" s="62"/>
      <c r="C951" s="62"/>
      <c r="D951" s="62"/>
      <c r="E951" s="48"/>
      <c r="F951" s="48"/>
      <c r="G951" s="48"/>
      <c r="H951" s="48"/>
      <c r="I951" s="48"/>
      <c r="J951" s="62"/>
      <c r="K951" s="63"/>
      <c r="L951" s="48"/>
      <c r="M951" s="48"/>
      <c r="N951" s="48"/>
      <c r="O951" s="48"/>
      <c r="P951" s="62"/>
      <c r="Q951" s="48"/>
      <c r="R951" s="62"/>
      <c r="S951" s="62"/>
      <c r="T951" s="62"/>
      <c r="U951" s="38"/>
      <c r="V951" s="38"/>
      <c r="W951" s="38"/>
      <c r="X951" s="38"/>
      <c r="Y951" s="38"/>
      <c r="Z951" s="38"/>
      <c r="AA951" s="38"/>
      <c r="AB951" s="38"/>
      <c r="AC951" s="38"/>
      <c r="AD951" s="38"/>
      <c r="AE951" s="38"/>
    </row>
    <row r="952" spans="1:31">
      <c r="A952" s="96"/>
      <c r="B952" s="62"/>
      <c r="C952" s="62"/>
      <c r="D952" s="62"/>
      <c r="E952" s="48"/>
      <c r="F952" s="48"/>
      <c r="G952" s="48"/>
      <c r="H952" s="48"/>
      <c r="I952" s="48"/>
      <c r="J952" s="62"/>
      <c r="K952" s="63"/>
      <c r="L952" s="48"/>
      <c r="M952" s="48"/>
      <c r="N952" s="48"/>
      <c r="O952" s="48"/>
      <c r="P952" s="62"/>
      <c r="Q952" s="48"/>
      <c r="R952" s="62"/>
      <c r="S952" s="62"/>
      <c r="T952" s="62"/>
      <c r="U952" s="38"/>
      <c r="V952" s="38"/>
      <c r="W952" s="38"/>
      <c r="X952" s="38"/>
      <c r="Y952" s="38"/>
      <c r="Z952" s="38"/>
      <c r="AA952" s="38"/>
      <c r="AB952" s="38"/>
      <c r="AC952" s="38"/>
      <c r="AD952" s="38"/>
      <c r="AE952" s="38"/>
    </row>
    <row r="953" spans="1:31">
      <c r="A953" s="96"/>
      <c r="B953" s="62"/>
      <c r="C953" s="62"/>
      <c r="D953" s="62"/>
      <c r="E953" s="48"/>
      <c r="F953" s="48"/>
      <c r="G953" s="48"/>
      <c r="H953" s="48"/>
      <c r="I953" s="48"/>
      <c r="J953" s="62"/>
      <c r="K953" s="63"/>
      <c r="L953" s="48"/>
      <c r="M953" s="48"/>
      <c r="N953" s="48"/>
      <c r="O953" s="48"/>
      <c r="P953" s="62"/>
      <c r="Q953" s="48"/>
      <c r="R953" s="62"/>
      <c r="S953" s="62"/>
      <c r="T953" s="62"/>
      <c r="U953" s="38"/>
      <c r="V953" s="38"/>
      <c r="W953" s="38"/>
      <c r="X953" s="38"/>
      <c r="Y953" s="38"/>
      <c r="Z953" s="38"/>
      <c r="AA953" s="38"/>
      <c r="AB953" s="38"/>
      <c r="AC953" s="38"/>
      <c r="AD953" s="38"/>
      <c r="AE953" s="38"/>
    </row>
    <row r="954" spans="1:31">
      <c r="A954" s="96"/>
      <c r="B954" s="62"/>
      <c r="C954" s="62"/>
      <c r="D954" s="62"/>
      <c r="E954" s="48"/>
      <c r="F954" s="48"/>
      <c r="G954" s="48"/>
      <c r="H954" s="48"/>
      <c r="I954" s="48"/>
      <c r="J954" s="62"/>
      <c r="K954" s="63"/>
      <c r="L954" s="48"/>
      <c r="M954" s="48"/>
      <c r="N954" s="48"/>
      <c r="O954" s="48"/>
      <c r="P954" s="62"/>
      <c r="Q954" s="48"/>
      <c r="R954" s="62"/>
      <c r="S954" s="62"/>
      <c r="T954" s="62"/>
      <c r="U954" s="38"/>
      <c r="V954" s="38"/>
      <c r="W954" s="38"/>
      <c r="X954" s="38"/>
      <c r="Y954" s="38"/>
      <c r="Z954" s="38"/>
      <c r="AA954" s="38"/>
      <c r="AB954" s="38"/>
      <c r="AC954" s="38"/>
      <c r="AD954" s="38"/>
      <c r="AE954" s="38"/>
    </row>
    <row r="955" spans="1:31">
      <c r="A955" s="96"/>
      <c r="B955" s="62"/>
      <c r="C955" s="62"/>
      <c r="D955" s="62"/>
      <c r="E955" s="48"/>
      <c r="F955" s="48"/>
      <c r="G955" s="48"/>
      <c r="H955" s="48"/>
      <c r="I955" s="48"/>
      <c r="J955" s="62"/>
      <c r="K955" s="63"/>
      <c r="L955" s="48"/>
      <c r="M955" s="48"/>
      <c r="N955" s="48"/>
      <c r="O955" s="48"/>
      <c r="P955" s="62"/>
      <c r="Q955" s="48"/>
      <c r="R955" s="62"/>
      <c r="S955" s="62"/>
      <c r="T955" s="62"/>
      <c r="U955" s="38"/>
      <c r="V955" s="38"/>
      <c r="W955" s="38"/>
      <c r="X955" s="38"/>
      <c r="Y955" s="38"/>
      <c r="Z955" s="38"/>
      <c r="AA955" s="38"/>
      <c r="AB955" s="38"/>
      <c r="AC955" s="38"/>
      <c r="AD955" s="38"/>
      <c r="AE955" s="38"/>
    </row>
    <row r="956" spans="1:31">
      <c r="A956" s="96"/>
      <c r="B956" s="62"/>
      <c r="C956" s="62"/>
      <c r="D956" s="62"/>
      <c r="E956" s="48"/>
      <c r="F956" s="48"/>
      <c r="G956" s="48"/>
      <c r="H956" s="48"/>
      <c r="I956" s="48"/>
      <c r="J956" s="62"/>
      <c r="K956" s="63"/>
      <c r="L956" s="48"/>
      <c r="M956" s="48"/>
      <c r="N956" s="48"/>
      <c r="O956" s="48"/>
      <c r="P956" s="62"/>
      <c r="Q956" s="48"/>
      <c r="R956" s="62"/>
      <c r="S956" s="62"/>
      <c r="T956" s="62"/>
      <c r="U956" s="38"/>
      <c r="V956" s="38"/>
      <c r="W956" s="38"/>
      <c r="X956" s="38"/>
      <c r="Y956" s="38"/>
      <c r="Z956" s="38"/>
      <c r="AA956" s="38"/>
      <c r="AB956" s="38"/>
      <c r="AC956" s="38"/>
      <c r="AD956" s="38"/>
      <c r="AE956" s="38"/>
    </row>
    <row r="957" spans="1:31">
      <c r="A957" s="96"/>
      <c r="B957" s="62"/>
      <c r="C957" s="62"/>
      <c r="D957" s="62"/>
      <c r="E957" s="48"/>
      <c r="F957" s="48"/>
      <c r="G957" s="48"/>
      <c r="H957" s="48"/>
      <c r="I957" s="48"/>
      <c r="J957" s="62"/>
      <c r="K957" s="63"/>
      <c r="L957" s="48"/>
      <c r="M957" s="48"/>
      <c r="N957" s="48"/>
      <c r="O957" s="48"/>
      <c r="P957" s="62"/>
      <c r="Q957" s="48"/>
      <c r="R957" s="62"/>
      <c r="S957" s="62"/>
      <c r="T957" s="62"/>
      <c r="U957" s="38"/>
      <c r="V957" s="38"/>
      <c r="W957" s="38"/>
      <c r="X957" s="38"/>
      <c r="Y957" s="38"/>
      <c r="Z957" s="38"/>
      <c r="AA957" s="38"/>
      <c r="AB957" s="38"/>
      <c r="AC957" s="38"/>
      <c r="AD957" s="38"/>
      <c r="AE957" s="38"/>
    </row>
    <row r="958" spans="1:31">
      <c r="A958" s="96"/>
      <c r="B958" s="62"/>
      <c r="C958" s="62"/>
      <c r="D958" s="62"/>
      <c r="E958" s="48"/>
      <c r="F958" s="48"/>
      <c r="G958" s="48"/>
      <c r="H958" s="48"/>
      <c r="I958" s="48"/>
      <c r="J958" s="62"/>
      <c r="K958" s="63"/>
      <c r="L958" s="48"/>
      <c r="M958" s="48"/>
      <c r="N958" s="48"/>
      <c r="O958" s="48"/>
      <c r="P958" s="62"/>
      <c r="Q958" s="48"/>
      <c r="R958" s="62"/>
      <c r="S958" s="62"/>
      <c r="T958" s="62"/>
      <c r="U958" s="38"/>
      <c r="V958" s="38"/>
      <c r="W958" s="38"/>
      <c r="X958" s="38"/>
      <c r="Y958" s="38"/>
      <c r="Z958" s="38"/>
      <c r="AA958" s="38"/>
      <c r="AB958" s="38"/>
      <c r="AC958" s="38"/>
      <c r="AD958" s="38"/>
      <c r="AE958" s="38"/>
    </row>
    <row r="959" spans="1:31">
      <c r="A959" s="96"/>
      <c r="B959" s="62"/>
      <c r="C959" s="62"/>
      <c r="D959" s="62"/>
      <c r="E959" s="48"/>
      <c r="F959" s="48"/>
      <c r="G959" s="48"/>
      <c r="H959" s="48"/>
      <c r="I959" s="48"/>
      <c r="J959" s="62"/>
      <c r="K959" s="63"/>
      <c r="L959" s="48"/>
      <c r="M959" s="48"/>
      <c r="N959" s="48"/>
      <c r="O959" s="48"/>
      <c r="P959" s="62"/>
      <c r="Q959" s="48"/>
      <c r="R959" s="62"/>
      <c r="S959" s="62"/>
      <c r="T959" s="62"/>
      <c r="U959" s="38"/>
      <c r="V959" s="38"/>
      <c r="W959" s="38"/>
      <c r="X959" s="38"/>
      <c r="Y959" s="38"/>
      <c r="Z959" s="38"/>
      <c r="AA959" s="38"/>
      <c r="AB959" s="38"/>
      <c r="AC959" s="38"/>
      <c r="AD959" s="38"/>
      <c r="AE959" s="38"/>
    </row>
    <row r="960" spans="1:31">
      <c r="A960" s="96"/>
      <c r="B960" s="62"/>
      <c r="C960" s="62"/>
      <c r="D960" s="62"/>
      <c r="E960" s="48"/>
      <c r="F960" s="48"/>
      <c r="G960" s="48"/>
      <c r="H960" s="48"/>
      <c r="I960" s="48"/>
      <c r="J960" s="62"/>
      <c r="K960" s="63"/>
      <c r="L960" s="48"/>
      <c r="M960" s="48"/>
      <c r="N960" s="48"/>
      <c r="O960" s="48"/>
      <c r="P960" s="62"/>
      <c r="Q960" s="48"/>
      <c r="R960" s="62"/>
      <c r="S960" s="62"/>
      <c r="T960" s="62"/>
      <c r="U960" s="38"/>
      <c r="V960" s="38"/>
      <c r="W960" s="38"/>
      <c r="X960" s="38"/>
      <c r="Y960" s="38"/>
      <c r="Z960" s="38"/>
      <c r="AA960" s="38"/>
      <c r="AB960" s="38"/>
      <c r="AC960" s="38"/>
      <c r="AD960" s="38"/>
      <c r="AE960" s="38"/>
    </row>
    <row r="961" spans="1:31">
      <c r="A961" s="96"/>
      <c r="B961" s="62"/>
      <c r="C961" s="62"/>
      <c r="D961" s="62"/>
      <c r="E961" s="48"/>
      <c r="F961" s="48"/>
      <c r="G961" s="48"/>
      <c r="H961" s="48"/>
      <c r="I961" s="48"/>
      <c r="J961" s="62"/>
      <c r="K961" s="63"/>
      <c r="L961" s="48"/>
      <c r="M961" s="48"/>
      <c r="N961" s="48"/>
      <c r="O961" s="48"/>
      <c r="P961" s="62"/>
      <c r="Q961" s="48"/>
      <c r="R961" s="62"/>
      <c r="S961" s="62"/>
      <c r="T961" s="62"/>
      <c r="U961" s="38"/>
      <c r="V961" s="38"/>
      <c r="W961" s="38"/>
      <c r="X961" s="38"/>
      <c r="Y961" s="38"/>
      <c r="Z961" s="38"/>
      <c r="AA961" s="38"/>
      <c r="AB961" s="38"/>
      <c r="AC961" s="38"/>
      <c r="AD961" s="38"/>
      <c r="AE961" s="38"/>
    </row>
    <row r="962" spans="1:31">
      <c r="A962" s="96"/>
      <c r="B962" s="62"/>
      <c r="C962" s="62"/>
      <c r="D962" s="62"/>
      <c r="E962" s="48"/>
      <c r="F962" s="48"/>
      <c r="G962" s="48"/>
      <c r="H962" s="48"/>
      <c r="I962" s="48"/>
      <c r="J962" s="62"/>
      <c r="K962" s="63"/>
      <c r="L962" s="48"/>
      <c r="M962" s="48"/>
      <c r="N962" s="48"/>
      <c r="O962" s="48"/>
      <c r="P962" s="62"/>
      <c r="Q962" s="48"/>
      <c r="R962" s="62"/>
      <c r="S962" s="62"/>
      <c r="T962" s="62"/>
      <c r="U962" s="38"/>
      <c r="V962" s="38"/>
      <c r="W962" s="38"/>
      <c r="X962" s="38"/>
      <c r="Y962" s="38"/>
      <c r="Z962" s="38"/>
      <c r="AA962" s="38"/>
      <c r="AB962" s="38"/>
      <c r="AC962" s="38"/>
      <c r="AD962" s="38"/>
      <c r="AE962" s="38"/>
    </row>
    <row r="963" spans="1:31">
      <c r="A963" s="96"/>
      <c r="B963" s="62"/>
      <c r="C963" s="62"/>
      <c r="D963" s="62"/>
      <c r="E963" s="48"/>
      <c r="F963" s="48"/>
      <c r="G963" s="48"/>
      <c r="H963" s="48"/>
      <c r="I963" s="48"/>
      <c r="J963" s="62"/>
      <c r="K963" s="63"/>
      <c r="L963" s="48"/>
      <c r="M963" s="48"/>
      <c r="N963" s="48"/>
      <c r="O963" s="48"/>
      <c r="P963" s="62"/>
      <c r="Q963" s="48"/>
      <c r="R963" s="62"/>
      <c r="S963" s="62"/>
      <c r="T963" s="62"/>
      <c r="U963" s="38"/>
      <c r="V963" s="38"/>
      <c r="W963" s="38"/>
      <c r="X963" s="38"/>
      <c r="Y963" s="38"/>
      <c r="Z963" s="38"/>
      <c r="AA963" s="38"/>
      <c r="AB963" s="38"/>
      <c r="AC963" s="38"/>
      <c r="AD963" s="38"/>
      <c r="AE963" s="38"/>
    </row>
    <row r="964" spans="1:31">
      <c r="A964" s="96"/>
      <c r="B964" s="62"/>
      <c r="C964" s="62"/>
      <c r="D964" s="62"/>
      <c r="E964" s="48"/>
      <c r="F964" s="48"/>
      <c r="G964" s="48"/>
      <c r="H964" s="48"/>
      <c r="I964" s="48"/>
      <c r="J964" s="62"/>
      <c r="K964" s="63"/>
      <c r="L964" s="48"/>
      <c r="M964" s="48"/>
      <c r="N964" s="48"/>
      <c r="O964" s="48"/>
      <c r="P964" s="62"/>
      <c r="Q964" s="48"/>
      <c r="R964" s="62"/>
      <c r="S964" s="62"/>
      <c r="T964" s="62"/>
      <c r="U964" s="38"/>
      <c r="V964" s="38"/>
      <c r="W964" s="38"/>
      <c r="X964" s="38"/>
      <c r="Y964" s="38"/>
      <c r="Z964" s="38"/>
      <c r="AA964" s="38"/>
      <c r="AB964" s="38"/>
      <c r="AC964" s="38"/>
      <c r="AD964" s="38"/>
      <c r="AE964" s="38"/>
    </row>
    <row r="965" spans="1:31">
      <c r="A965" s="96"/>
      <c r="B965" s="62"/>
      <c r="C965" s="62"/>
      <c r="D965" s="62"/>
      <c r="E965" s="48"/>
      <c r="F965" s="48"/>
      <c r="G965" s="48"/>
      <c r="H965" s="48"/>
      <c r="I965" s="48"/>
      <c r="J965" s="62"/>
      <c r="K965" s="63"/>
      <c r="L965" s="48"/>
      <c r="M965" s="48"/>
      <c r="N965" s="48"/>
      <c r="O965" s="48"/>
      <c r="P965" s="62"/>
      <c r="Q965" s="48"/>
      <c r="R965" s="62"/>
      <c r="S965" s="62"/>
      <c r="T965" s="62"/>
      <c r="U965" s="38"/>
      <c r="V965" s="38"/>
      <c r="W965" s="38"/>
      <c r="X965" s="38"/>
      <c r="Y965" s="38"/>
      <c r="Z965" s="38"/>
      <c r="AA965" s="38"/>
      <c r="AB965" s="38"/>
      <c r="AC965" s="38"/>
      <c r="AD965" s="38"/>
      <c r="AE965" s="38"/>
    </row>
    <row r="966" spans="1:31">
      <c r="A966" s="96"/>
      <c r="B966" s="62"/>
      <c r="C966" s="62"/>
      <c r="D966" s="62"/>
      <c r="E966" s="48"/>
      <c r="F966" s="48"/>
      <c r="G966" s="48"/>
      <c r="H966" s="48"/>
      <c r="I966" s="48"/>
      <c r="J966" s="62"/>
      <c r="K966" s="63"/>
      <c r="L966" s="48"/>
      <c r="M966" s="48"/>
      <c r="N966" s="48"/>
      <c r="O966" s="48"/>
      <c r="P966" s="62"/>
      <c r="Q966" s="48"/>
      <c r="R966" s="62"/>
      <c r="S966" s="62"/>
      <c r="T966" s="62"/>
      <c r="U966" s="38"/>
      <c r="V966" s="38"/>
      <c r="W966" s="38"/>
      <c r="X966" s="38"/>
      <c r="Y966" s="38"/>
      <c r="Z966" s="38"/>
      <c r="AA966" s="38"/>
      <c r="AB966" s="38"/>
      <c r="AC966" s="38"/>
      <c r="AD966" s="38"/>
      <c r="AE966" s="38"/>
    </row>
    <row r="967" spans="1:31">
      <c r="A967" s="96"/>
      <c r="B967" s="62"/>
      <c r="C967" s="62"/>
      <c r="D967" s="62"/>
      <c r="E967" s="48"/>
      <c r="F967" s="48"/>
      <c r="G967" s="48"/>
      <c r="H967" s="48"/>
      <c r="I967" s="48"/>
      <c r="J967" s="62"/>
      <c r="K967" s="63"/>
      <c r="L967" s="48"/>
      <c r="M967" s="48"/>
      <c r="N967" s="48"/>
      <c r="O967" s="48"/>
      <c r="P967" s="62"/>
      <c r="Q967" s="48"/>
      <c r="R967" s="62"/>
      <c r="S967" s="62"/>
      <c r="T967" s="62"/>
      <c r="U967" s="38"/>
      <c r="V967" s="38"/>
      <c r="W967" s="38"/>
      <c r="X967" s="38"/>
      <c r="Y967" s="38"/>
      <c r="Z967" s="38"/>
      <c r="AA967" s="38"/>
      <c r="AB967" s="38"/>
      <c r="AC967" s="38"/>
      <c r="AD967" s="38"/>
      <c r="AE967" s="38"/>
    </row>
    <row r="968" spans="1:31">
      <c r="A968" s="96"/>
      <c r="B968" s="62"/>
      <c r="C968" s="62"/>
      <c r="D968" s="62"/>
      <c r="E968" s="48"/>
      <c r="F968" s="48"/>
      <c r="G968" s="48"/>
      <c r="H968" s="48"/>
      <c r="I968" s="48"/>
      <c r="J968" s="62"/>
      <c r="K968" s="63"/>
      <c r="L968" s="48"/>
      <c r="M968" s="48"/>
      <c r="N968" s="48"/>
      <c r="O968" s="48"/>
      <c r="P968" s="62"/>
      <c r="Q968" s="48"/>
      <c r="R968" s="62"/>
      <c r="S968" s="62"/>
      <c r="T968" s="62"/>
      <c r="U968" s="38"/>
      <c r="V968" s="38"/>
      <c r="W968" s="38"/>
      <c r="X968" s="38"/>
      <c r="Y968" s="38"/>
      <c r="Z968" s="38"/>
      <c r="AA968" s="38"/>
      <c r="AB968" s="38"/>
      <c r="AC968" s="38"/>
      <c r="AD968" s="38"/>
      <c r="AE968" s="38"/>
    </row>
    <row r="969" spans="1:31">
      <c r="A969" s="96"/>
      <c r="B969" s="62"/>
      <c r="C969" s="62"/>
      <c r="D969" s="62"/>
      <c r="E969" s="48"/>
      <c r="F969" s="48"/>
      <c r="G969" s="48"/>
      <c r="H969" s="48"/>
      <c r="I969" s="48"/>
      <c r="J969" s="62"/>
      <c r="K969" s="63"/>
      <c r="L969" s="48"/>
      <c r="M969" s="48"/>
      <c r="N969" s="48"/>
      <c r="O969" s="48"/>
      <c r="P969" s="62"/>
      <c r="Q969" s="48"/>
      <c r="R969" s="62"/>
      <c r="S969" s="62"/>
      <c r="T969" s="62"/>
      <c r="U969" s="38"/>
      <c r="V969" s="38"/>
      <c r="W969" s="38"/>
      <c r="X969" s="38"/>
      <c r="Y969" s="38"/>
      <c r="Z969" s="38"/>
      <c r="AA969" s="38"/>
      <c r="AB969" s="38"/>
      <c r="AC969" s="38"/>
      <c r="AD969" s="38"/>
      <c r="AE969" s="38"/>
    </row>
    <row r="970" spans="1:31">
      <c r="A970" s="96"/>
      <c r="B970" s="62"/>
      <c r="C970" s="62"/>
      <c r="D970" s="62"/>
      <c r="E970" s="48"/>
      <c r="F970" s="48"/>
      <c r="G970" s="48"/>
      <c r="H970" s="48"/>
      <c r="I970" s="48"/>
      <c r="J970" s="62"/>
      <c r="K970" s="63"/>
      <c r="L970" s="48"/>
      <c r="M970" s="48"/>
      <c r="N970" s="48"/>
      <c r="O970" s="48"/>
      <c r="P970" s="62"/>
      <c r="Q970" s="48"/>
      <c r="R970" s="62"/>
      <c r="S970" s="62"/>
      <c r="T970" s="62"/>
      <c r="U970" s="38"/>
      <c r="V970" s="38"/>
      <c r="W970" s="38"/>
      <c r="X970" s="38"/>
      <c r="Y970" s="38"/>
      <c r="Z970" s="38"/>
      <c r="AA970" s="38"/>
      <c r="AB970" s="38"/>
      <c r="AC970" s="38"/>
      <c r="AD970" s="38"/>
      <c r="AE970" s="38"/>
    </row>
    <row r="971" spans="1:31">
      <c r="A971" s="96"/>
      <c r="B971" s="62"/>
      <c r="C971" s="62"/>
      <c r="D971" s="62"/>
      <c r="E971" s="48"/>
      <c r="F971" s="48"/>
      <c r="G971" s="48"/>
      <c r="H971" s="48"/>
      <c r="I971" s="48"/>
      <c r="J971" s="62"/>
      <c r="K971" s="63"/>
      <c r="L971" s="48"/>
      <c r="M971" s="48"/>
      <c r="N971" s="48"/>
      <c r="O971" s="48"/>
      <c r="P971" s="62"/>
      <c r="Q971" s="48"/>
      <c r="R971" s="62"/>
      <c r="S971" s="62"/>
      <c r="T971" s="62"/>
      <c r="U971" s="38"/>
      <c r="V971" s="38"/>
      <c r="W971" s="38"/>
      <c r="X971" s="38"/>
      <c r="Y971" s="38"/>
      <c r="Z971" s="38"/>
      <c r="AA971" s="38"/>
      <c r="AB971" s="38"/>
      <c r="AC971" s="38"/>
      <c r="AD971" s="38"/>
      <c r="AE971" s="38"/>
    </row>
    <row r="972" spans="1:31">
      <c r="A972" s="96"/>
      <c r="B972" s="62"/>
      <c r="C972" s="62"/>
      <c r="D972" s="62"/>
      <c r="E972" s="48"/>
      <c r="F972" s="48"/>
      <c r="G972" s="48"/>
      <c r="H972" s="48"/>
      <c r="I972" s="48"/>
      <c r="J972" s="62"/>
      <c r="K972" s="63"/>
      <c r="L972" s="48"/>
      <c r="M972" s="48"/>
      <c r="N972" s="48"/>
      <c r="O972" s="48"/>
      <c r="P972" s="62"/>
      <c r="Q972" s="48"/>
      <c r="R972" s="62"/>
      <c r="S972" s="62"/>
      <c r="T972" s="62"/>
      <c r="U972" s="38"/>
      <c r="V972" s="38"/>
      <c r="W972" s="38"/>
      <c r="X972" s="38"/>
      <c r="Y972" s="38"/>
      <c r="Z972" s="38"/>
      <c r="AA972" s="38"/>
      <c r="AB972" s="38"/>
      <c r="AC972" s="38"/>
      <c r="AD972" s="38"/>
      <c r="AE972" s="38"/>
    </row>
    <row r="973" spans="1:31">
      <c r="A973" s="96"/>
      <c r="B973" s="62"/>
      <c r="C973" s="62"/>
      <c r="D973" s="62"/>
      <c r="E973" s="48"/>
      <c r="F973" s="48"/>
      <c r="G973" s="48"/>
      <c r="H973" s="48"/>
      <c r="I973" s="48"/>
      <c r="J973" s="62"/>
      <c r="K973" s="63"/>
      <c r="L973" s="48"/>
      <c r="M973" s="48"/>
      <c r="N973" s="48"/>
      <c r="O973" s="48"/>
      <c r="P973" s="62"/>
      <c r="Q973" s="48"/>
      <c r="R973" s="62"/>
      <c r="S973" s="62"/>
      <c r="T973" s="62"/>
      <c r="U973" s="38"/>
      <c r="V973" s="38"/>
      <c r="W973" s="38"/>
      <c r="X973" s="38"/>
      <c r="Y973" s="38"/>
      <c r="Z973" s="38"/>
      <c r="AA973" s="38"/>
      <c r="AB973" s="38"/>
      <c r="AC973" s="38"/>
      <c r="AD973" s="38"/>
      <c r="AE973" s="38"/>
    </row>
    <row r="974" spans="1:31">
      <c r="A974" s="96"/>
      <c r="B974" s="62"/>
      <c r="C974" s="62"/>
      <c r="D974" s="62"/>
      <c r="E974" s="48"/>
      <c r="F974" s="48"/>
      <c r="G974" s="48"/>
      <c r="H974" s="48"/>
      <c r="I974" s="48"/>
      <c r="J974" s="62"/>
      <c r="K974" s="63"/>
      <c r="L974" s="48"/>
      <c r="M974" s="48"/>
      <c r="N974" s="48"/>
      <c r="O974" s="48"/>
      <c r="P974" s="62"/>
      <c r="Q974" s="48"/>
      <c r="R974" s="62"/>
      <c r="S974" s="62"/>
      <c r="T974" s="62"/>
      <c r="U974" s="38"/>
      <c r="V974" s="38"/>
      <c r="W974" s="38"/>
      <c r="X974" s="38"/>
      <c r="Y974" s="38"/>
      <c r="Z974" s="38"/>
      <c r="AA974" s="38"/>
      <c r="AB974" s="38"/>
      <c r="AC974" s="38"/>
      <c r="AD974" s="38"/>
      <c r="AE974" s="38"/>
    </row>
    <row r="975" spans="1:31">
      <c r="A975" s="96"/>
      <c r="B975" s="62"/>
      <c r="C975" s="62"/>
      <c r="D975" s="62"/>
      <c r="E975" s="48"/>
      <c r="F975" s="48"/>
      <c r="G975" s="48"/>
      <c r="H975" s="48"/>
      <c r="I975" s="48"/>
      <c r="J975" s="62"/>
      <c r="K975" s="63"/>
      <c r="L975" s="48"/>
      <c r="M975" s="48"/>
      <c r="N975" s="48"/>
      <c r="O975" s="48"/>
      <c r="P975" s="62"/>
      <c r="Q975" s="48"/>
      <c r="R975" s="62"/>
      <c r="S975" s="62"/>
      <c r="T975" s="62"/>
      <c r="U975" s="38"/>
      <c r="V975" s="38"/>
      <c r="W975" s="38"/>
      <c r="X975" s="38"/>
      <c r="Y975" s="38"/>
      <c r="Z975" s="38"/>
      <c r="AA975" s="38"/>
      <c r="AB975" s="38"/>
      <c r="AC975" s="38"/>
      <c r="AD975" s="38"/>
      <c r="AE975" s="38"/>
    </row>
    <row r="976" spans="1:31">
      <c r="A976" s="96"/>
      <c r="B976" s="62"/>
      <c r="C976" s="62"/>
      <c r="D976" s="62"/>
      <c r="E976" s="48"/>
      <c r="F976" s="48"/>
      <c r="G976" s="48"/>
      <c r="H976" s="48"/>
      <c r="I976" s="48"/>
      <c r="J976" s="62"/>
      <c r="K976" s="63"/>
      <c r="L976" s="48"/>
      <c r="M976" s="48"/>
      <c r="N976" s="48"/>
      <c r="O976" s="48"/>
      <c r="P976" s="62"/>
      <c r="Q976" s="48"/>
      <c r="R976" s="62"/>
      <c r="S976" s="62"/>
      <c r="T976" s="62"/>
      <c r="U976" s="38"/>
      <c r="V976" s="38"/>
      <c r="W976" s="38"/>
      <c r="X976" s="38"/>
      <c r="Y976" s="38"/>
      <c r="Z976" s="38"/>
      <c r="AA976" s="38"/>
      <c r="AB976" s="38"/>
      <c r="AC976" s="38"/>
      <c r="AD976" s="38"/>
      <c r="AE976" s="38"/>
    </row>
    <row r="977" spans="1:31">
      <c r="A977" s="96"/>
      <c r="B977" s="62"/>
      <c r="C977" s="62"/>
      <c r="D977" s="62"/>
      <c r="E977" s="48"/>
      <c r="F977" s="48"/>
      <c r="G977" s="48"/>
      <c r="H977" s="48"/>
      <c r="I977" s="48"/>
      <c r="J977" s="62"/>
      <c r="K977" s="63"/>
      <c r="L977" s="48"/>
      <c r="M977" s="48"/>
      <c r="N977" s="48"/>
      <c r="O977" s="48"/>
      <c r="P977" s="62"/>
      <c r="Q977" s="48"/>
      <c r="R977" s="62"/>
      <c r="S977" s="62"/>
      <c r="T977" s="62"/>
      <c r="U977" s="38"/>
      <c r="V977" s="38"/>
      <c r="W977" s="38"/>
      <c r="X977" s="38"/>
      <c r="Y977" s="38"/>
      <c r="Z977" s="38"/>
      <c r="AA977" s="38"/>
      <c r="AB977" s="38"/>
      <c r="AC977" s="38"/>
      <c r="AD977" s="38"/>
      <c r="AE977" s="38"/>
    </row>
    <row r="978" spans="1:31">
      <c r="A978" s="96"/>
      <c r="B978" s="62"/>
      <c r="C978" s="62"/>
      <c r="D978" s="62"/>
      <c r="E978" s="48"/>
      <c r="F978" s="48"/>
      <c r="G978" s="48"/>
      <c r="H978" s="48"/>
      <c r="I978" s="48"/>
      <c r="J978" s="62"/>
      <c r="K978" s="63"/>
      <c r="L978" s="48"/>
      <c r="M978" s="48"/>
      <c r="N978" s="48"/>
      <c r="O978" s="48"/>
      <c r="P978" s="62"/>
      <c r="Q978" s="48"/>
      <c r="R978" s="62"/>
      <c r="S978" s="62"/>
      <c r="T978" s="62"/>
      <c r="U978" s="38"/>
      <c r="V978" s="38"/>
      <c r="W978" s="38"/>
      <c r="X978" s="38"/>
      <c r="Y978" s="38"/>
      <c r="Z978" s="38"/>
      <c r="AA978" s="38"/>
      <c r="AB978" s="38"/>
      <c r="AC978" s="38"/>
      <c r="AD978" s="38"/>
      <c r="AE978" s="38"/>
    </row>
    <row r="979" spans="1:31">
      <c r="A979" s="96"/>
      <c r="B979" s="62"/>
      <c r="C979" s="62"/>
      <c r="D979" s="62"/>
      <c r="E979" s="48"/>
      <c r="F979" s="48"/>
      <c r="G979" s="48"/>
      <c r="H979" s="48"/>
      <c r="I979" s="48"/>
      <c r="J979" s="62"/>
      <c r="K979" s="63"/>
      <c r="L979" s="48"/>
      <c r="M979" s="48"/>
      <c r="N979" s="48"/>
      <c r="O979" s="48"/>
      <c r="P979" s="62"/>
      <c r="Q979" s="48"/>
      <c r="R979" s="62"/>
      <c r="S979" s="62"/>
      <c r="T979" s="62"/>
      <c r="U979" s="38"/>
      <c r="V979" s="38"/>
      <c r="W979" s="38"/>
      <c r="X979" s="38"/>
      <c r="Y979" s="38"/>
      <c r="Z979" s="38"/>
      <c r="AA979" s="38"/>
      <c r="AB979" s="38"/>
      <c r="AC979" s="38"/>
      <c r="AD979" s="38"/>
      <c r="AE979" s="38"/>
    </row>
    <row r="980" spans="1:31">
      <c r="A980" s="96"/>
      <c r="B980" s="62"/>
      <c r="C980" s="62"/>
      <c r="D980" s="62"/>
      <c r="E980" s="48"/>
      <c r="F980" s="48"/>
      <c r="G980" s="48"/>
      <c r="H980" s="48"/>
      <c r="I980" s="48"/>
      <c r="J980" s="62"/>
      <c r="K980" s="63"/>
      <c r="L980" s="48"/>
      <c r="M980" s="48"/>
      <c r="N980" s="48"/>
      <c r="O980" s="48"/>
      <c r="P980" s="62"/>
      <c r="Q980" s="48"/>
      <c r="R980" s="62"/>
      <c r="S980" s="62"/>
      <c r="T980" s="62"/>
      <c r="U980" s="38"/>
      <c r="V980" s="38"/>
      <c r="W980" s="38"/>
      <c r="X980" s="38"/>
      <c r="Y980" s="38"/>
      <c r="Z980" s="38"/>
      <c r="AA980" s="38"/>
      <c r="AB980" s="38"/>
      <c r="AC980" s="38"/>
      <c r="AD980" s="38"/>
      <c r="AE980" s="38"/>
    </row>
    <row r="981" spans="1:31">
      <c r="A981" s="96"/>
      <c r="B981" s="62"/>
      <c r="C981" s="62"/>
      <c r="D981" s="62"/>
      <c r="E981" s="48"/>
      <c r="F981" s="48"/>
      <c r="G981" s="48"/>
      <c r="H981" s="48"/>
      <c r="I981" s="48"/>
      <c r="J981" s="62"/>
      <c r="K981" s="63"/>
      <c r="L981" s="48"/>
      <c r="M981" s="48"/>
      <c r="N981" s="48"/>
      <c r="O981" s="48"/>
      <c r="P981" s="62"/>
      <c r="Q981" s="48"/>
      <c r="R981" s="62"/>
      <c r="S981" s="62"/>
      <c r="T981" s="62"/>
      <c r="U981" s="38"/>
      <c r="V981" s="38"/>
      <c r="W981" s="38"/>
      <c r="X981" s="38"/>
      <c r="Y981" s="38"/>
      <c r="Z981" s="38"/>
      <c r="AA981" s="38"/>
      <c r="AB981" s="38"/>
      <c r="AC981" s="38"/>
      <c r="AD981" s="38"/>
      <c r="AE981" s="38"/>
    </row>
    <row r="982" spans="1:31">
      <c r="A982" s="96"/>
      <c r="B982" s="62"/>
      <c r="C982" s="62"/>
      <c r="D982" s="62"/>
      <c r="E982" s="48"/>
      <c r="F982" s="48"/>
      <c r="G982" s="48"/>
      <c r="H982" s="48"/>
      <c r="I982" s="48"/>
      <c r="J982" s="62"/>
      <c r="K982" s="63"/>
      <c r="L982" s="48"/>
      <c r="M982" s="48"/>
      <c r="N982" s="48"/>
      <c r="O982" s="48"/>
      <c r="P982" s="62"/>
      <c r="Q982" s="48"/>
      <c r="R982" s="62"/>
      <c r="S982" s="62"/>
      <c r="T982" s="62"/>
      <c r="U982" s="38"/>
      <c r="V982" s="38"/>
      <c r="W982" s="38"/>
      <c r="X982" s="38"/>
      <c r="Y982" s="38"/>
      <c r="Z982" s="38"/>
      <c r="AA982" s="38"/>
      <c r="AB982" s="38"/>
      <c r="AC982" s="38"/>
      <c r="AD982" s="38"/>
      <c r="AE982" s="38"/>
    </row>
    <row r="983" spans="1:31">
      <c r="A983" s="96"/>
      <c r="B983" s="62"/>
      <c r="C983" s="62"/>
      <c r="D983" s="62"/>
      <c r="E983" s="48"/>
      <c r="F983" s="48"/>
      <c r="G983" s="48"/>
      <c r="H983" s="48"/>
      <c r="I983" s="48"/>
      <c r="J983" s="62"/>
      <c r="K983" s="63"/>
      <c r="L983" s="48"/>
      <c r="M983" s="48"/>
      <c r="N983" s="48"/>
      <c r="O983" s="48"/>
      <c r="P983" s="62"/>
      <c r="Q983" s="48"/>
      <c r="R983" s="62"/>
      <c r="S983" s="62"/>
      <c r="T983" s="62"/>
      <c r="U983" s="38"/>
      <c r="V983" s="38"/>
      <c r="W983" s="38"/>
      <c r="X983" s="38"/>
      <c r="Y983" s="38"/>
      <c r="Z983" s="38"/>
      <c r="AA983" s="38"/>
      <c r="AB983" s="38"/>
      <c r="AC983" s="38"/>
      <c r="AD983" s="38"/>
      <c r="AE983" s="38"/>
    </row>
    <row r="984" spans="1:31">
      <c r="A984" s="96"/>
      <c r="B984" s="62"/>
      <c r="C984" s="62"/>
      <c r="D984" s="62"/>
      <c r="E984" s="48"/>
      <c r="F984" s="48"/>
      <c r="G984" s="48"/>
      <c r="H984" s="48"/>
      <c r="I984" s="48"/>
      <c r="J984" s="62"/>
      <c r="K984" s="63"/>
      <c r="L984" s="48"/>
      <c r="M984" s="48"/>
      <c r="N984" s="48"/>
      <c r="O984" s="48"/>
      <c r="P984" s="62"/>
      <c r="Q984" s="48"/>
      <c r="R984" s="62"/>
      <c r="S984" s="62"/>
      <c r="T984" s="62"/>
      <c r="U984" s="38"/>
      <c r="V984" s="38"/>
      <c r="W984" s="38"/>
      <c r="X984" s="38"/>
      <c r="Y984" s="38"/>
      <c r="Z984" s="38"/>
      <c r="AA984" s="38"/>
      <c r="AB984" s="38"/>
      <c r="AC984" s="38"/>
      <c r="AD984" s="38"/>
      <c r="AE984" s="38"/>
    </row>
    <row r="985" spans="1:31">
      <c r="A985" s="96"/>
      <c r="B985" s="62"/>
      <c r="C985" s="62"/>
      <c r="D985" s="62"/>
      <c r="E985" s="48"/>
      <c r="F985" s="48"/>
      <c r="G985" s="48"/>
      <c r="H985" s="48"/>
      <c r="I985" s="48"/>
      <c r="J985" s="62"/>
      <c r="K985" s="63"/>
      <c r="L985" s="48"/>
      <c r="M985" s="48"/>
      <c r="N985" s="48"/>
      <c r="O985" s="48"/>
      <c r="P985" s="62"/>
      <c r="Q985" s="48"/>
      <c r="R985" s="62"/>
      <c r="S985" s="62"/>
      <c r="T985" s="62"/>
      <c r="U985" s="38"/>
      <c r="V985" s="38"/>
      <c r="W985" s="38"/>
      <c r="X985" s="38"/>
      <c r="Y985" s="38"/>
      <c r="Z985" s="38"/>
      <c r="AA985" s="38"/>
      <c r="AB985" s="38"/>
      <c r="AC985" s="38"/>
      <c r="AD985" s="38"/>
      <c r="AE985" s="38"/>
    </row>
    <row r="986" spans="1:31">
      <c r="A986" s="96"/>
      <c r="B986" s="62"/>
      <c r="C986" s="62"/>
      <c r="D986" s="62"/>
      <c r="E986" s="48"/>
      <c r="F986" s="48"/>
      <c r="G986" s="48"/>
      <c r="H986" s="48"/>
      <c r="I986" s="48"/>
      <c r="J986" s="62"/>
      <c r="K986" s="63"/>
      <c r="L986" s="48"/>
      <c r="M986" s="48"/>
      <c r="N986" s="48"/>
      <c r="O986" s="48"/>
      <c r="P986" s="62"/>
      <c r="Q986" s="48"/>
      <c r="R986" s="62"/>
      <c r="S986" s="62"/>
      <c r="T986" s="62"/>
      <c r="U986" s="38"/>
      <c r="V986" s="38"/>
      <c r="W986" s="38"/>
      <c r="X986" s="38"/>
      <c r="Y986" s="38"/>
      <c r="Z986" s="38"/>
      <c r="AA986" s="38"/>
      <c r="AB986" s="38"/>
      <c r="AC986" s="38"/>
      <c r="AD986" s="38"/>
      <c r="AE986" s="38"/>
    </row>
    <row r="987" spans="1:31">
      <c r="A987" s="96"/>
      <c r="B987" s="62"/>
      <c r="C987" s="62"/>
      <c r="D987" s="62"/>
      <c r="E987" s="48"/>
      <c r="F987" s="48"/>
      <c r="G987" s="48"/>
      <c r="H987" s="48"/>
      <c r="I987" s="48"/>
      <c r="J987" s="62"/>
      <c r="K987" s="63"/>
      <c r="L987" s="48"/>
      <c r="M987" s="48"/>
      <c r="N987" s="48"/>
      <c r="O987" s="48"/>
      <c r="P987" s="62"/>
      <c r="Q987" s="48"/>
      <c r="R987" s="62"/>
      <c r="S987" s="62"/>
      <c r="T987" s="62"/>
      <c r="U987" s="38"/>
      <c r="V987" s="38"/>
      <c r="W987" s="38"/>
      <c r="X987" s="38"/>
      <c r="Y987" s="38"/>
      <c r="Z987" s="38"/>
      <c r="AA987" s="38"/>
      <c r="AB987" s="38"/>
      <c r="AC987" s="38"/>
      <c r="AD987" s="38"/>
      <c r="AE987" s="38"/>
    </row>
    <row r="988" spans="1:31">
      <c r="A988" s="96"/>
      <c r="B988" s="62"/>
      <c r="C988" s="62"/>
      <c r="D988" s="62"/>
      <c r="E988" s="48"/>
      <c r="F988" s="48"/>
      <c r="G988" s="48"/>
      <c r="H988" s="48"/>
      <c r="I988" s="48"/>
      <c r="J988" s="62"/>
      <c r="K988" s="63"/>
      <c r="L988" s="48"/>
      <c r="M988" s="48"/>
      <c r="N988" s="48"/>
      <c r="O988" s="48"/>
      <c r="P988" s="62"/>
      <c r="Q988" s="48"/>
      <c r="R988" s="62"/>
      <c r="S988" s="62"/>
      <c r="T988" s="62"/>
      <c r="U988" s="38"/>
      <c r="V988" s="38"/>
      <c r="W988" s="38"/>
      <c r="X988" s="38"/>
      <c r="Y988" s="38"/>
      <c r="Z988" s="38"/>
      <c r="AA988" s="38"/>
      <c r="AB988" s="38"/>
      <c r="AC988" s="38"/>
      <c r="AD988" s="38"/>
      <c r="AE988" s="38"/>
    </row>
    <row r="989" spans="1:31">
      <c r="A989" s="96"/>
      <c r="B989" s="62"/>
      <c r="C989" s="62"/>
      <c r="D989" s="62"/>
      <c r="E989" s="48"/>
      <c r="F989" s="48"/>
      <c r="G989" s="48"/>
      <c r="H989" s="48"/>
      <c r="I989" s="48"/>
      <c r="J989" s="62"/>
      <c r="K989" s="63"/>
      <c r="L989" s="48"/>
      <c r="M989" s="48"/>
      <c r="N989" s="48"/>
      <c r="O989" s="48"/>
      <c r="P989" s="62"/>
      <c r="Q989" s="48"/>
      <c r="R989" s="62"/>
      <c r="S989" s="62"/>
      <c r="T989" s="62"/>
      <c r="U989" s="38"/>
      <c r="V989" s="38"/>
      <c r="W989" s="38"/>
      <c r="X989" s="38"/>
      <c r="Y989" s="38"/>
      <c r="Z989" s="38"/>
      <c r="AA989" s="38"/>
      <c r="AB989" s="38"/>
      <c r="AC989" s="38"/>
      <c r="AD989" s="38"/>
      <c r="AE989" s="38"/>
    </row>
    <row r="990" spans="1:31">
      <c r="A990" s="96"/>
      <c r="B990" s="62"/>
      <c r="C990" s="62"/>
      <c r="D990" s="62"/>
      <c r="E990" s="48"/>
      <c r="F990" s="48"/>
      <c r="G990" s="48"/>
      <c r="H990" s="48"/>
      <c r="I990" s="48"/>
      <c r="J990" s="62"/>
      <c r="K990" s="63"/>
      <c r="L990" s="48"/>
      <c r="M990" s="48"/>
      <c r="N990" s="48"/>
      <c r="O990" s="48"/>
      <c r="P990" s="62"/>
      <c r="Q990" s="48"/>
      <c r="R990" s="62"/>
      <c r="S990" s="62"/>
      <c r="T990" s="62"/>
      <c r="U990" s="38"/>
      <c r="V990" s="38"/>
      <c r="W990" s="38"/>
      <c r="X990" s="38"/>
      <c r="Y990" s="38"/>
      <c r="Z990" s="38"/>
      <c r="AA990" s="38"/>
      <c r="AB990" s="38"/>
      <c r="AC990" s="38"/>
      <c r="AD990" s="38"/>
      <c r="AE990" s="38"/>
    </row>
    <row r="991" spans="1:31">
      <c r="A991" s="96"/>
      <c r="B991" s="62"/>
      <c r="C991" s="62"/>
      <c r="D991" s="62"/>
      <c r="E991" s="48"/>
      <c r="F991" s="48"/>
      <c r="G991" s="48"/>
      <c r="H991" s="48"/>
      <c r="I991" s="48"/>
      <c r="J991" s="62"/>
      <c r="K991" s="63"/>
      <c r="L991" s="48"/>
      <c r="M991" s="48"/>
      <c r="N991" s="48"/>
      <c r="O991" s="48"/>
      <c r="P991" s="62"/>
      <c r="Q991" s="48"/>
      <c r="R991" s="62"/>
      <c r="S991" s="62"/>
      <c r="T991" s="62"/>
      <c r="U991" s="38"/>
      <c r="V991" s="38"/>
      <c r="W991" s="38"/>
      <c r="X991" s="38"/>
      <c r="Y991" s="38"/>
      <c r="Z991" s="38"/>
      <c r="AA991" s="38"/>
      <c r="AB991" s="38"/>
      <c r="AC991" s="38"/>
      <c r="AD991" s="38"/>
      <c r="AE991" s="38"/>
    </row>
    <row r="992" spans="1:31">
      <c r="A992" s="96"/>
      <c r="B992" s="62"/>
      <c r="C992" s="62"/>
      <c r="D992" s="62"/>
      <c r="E992" s="48"/>
      <c r="F992" s="48"/>
      <c r="G992" s="48"/>
      <c r="H992" s="48"/>
      <c r="I992" s="48"/>
      <c r="J992" s="62"/>
      <c r="K992" s="63"/>
      <c r="L992" s="48"/>
      <c r="M992" s="48"/>
      <c r="N992" s="48"/>
      <c r="O992" s="48"/>
      <c r="P992" s="62"/>
      <c r="Q992" s="48"/>
      <c r="R992" s="62"/>
      <c r="S992" s="62"/>
      <c r="T992" s="62"/>
      <c r="U992" s="38"/>
      <c r="V992" s="38"/>
      <c r="W992" s="38"/>
      <c r="X992" s="38"/>
      <c r="Y992" s="38"/>
      <c r="Z992" s="38"/>
      <c r="AA992" s="38"/>
      <c r="AB992" s="38"/>
      <c r="AC992" s="38"/>
      <c r="AD992" s="38"/>
      <c r="AE992" s="38"/>
    </row>
    <row r="993" spans="1:31">
      <c r="A993" s="96"/>
      <c r="B993" s="62"/>
      <c r="C993" s="62"/>
      <c r="D993" s="62"/>
      <c r="E993" s="48"/>
      <c r="F993" s="48"/>
      <c r="G993" s="48"/>
      <c r="H993" s="48"/>
      <c r="I993" s="48"/>
      <c r="J993" s="62"/>
      <c r="K993" s="63"/>
      <c r="L993" s="48"/>
      <c r="M993" s="48"/>
      <c r="N993" s="48"/>
      <c r="O993" s="48"/>
      <c r="P993" s="62"/>
      <c r="Q993" s="48"/>
      <c r="R993" s="62"/>
      <c r="S993" s="62"/>
      <c r="T993" s="62"/>
      <c r="U993" s="38"/>
      <c r="V993" s="38"/>
      <c r="W993" s="38"/>
      <c r="X993" s="38"/>
      <c r="Y993" s="38"/>
      <c r="Z993" s="38"/>
      <c r="AA993" s="38"/>
      <c r="AB993" s="38"/>
      <c r="AC993" s="38"/>
      <c r="AD993" s="38"/>
      <c r="AE993" s="38"/>
    </row>
    <row r="994" spans="1:31">
      <c r="A994" s="96"/>
      <c r="B994" s="62"/>
      <c r="C994" s="62"/>
      <c r="D994" s="62"/>
      <c r="E994" s="48"/>
      <c r="F994" s="48"/>
      <c r="G994" s="48"/>
      <c r="H994" s="48"/>
      <c r="I994" s="48"/>
      <c r="J994" s="62"/>
      <c r="K994" s="63"/>
      <c r="L994" s="48"/>
      <c r="M994" s="48"/>
      <c r="N994" s="48"/>
      <c r="O994" s="48"/>
      <c r="P994" s="62"/>
      <c r="Q994" s="48"/>
      <c r="R994" s="62"/>
      <c r="S994" s="62"/>
      <c r="T994" s="62"/>
      <c r="U994" s="38"/>
      <c r="V994" s="38"/>
      <c r="W994" s="38"/>
      <c r="X994" s="38"/>
      <c r="Y994" s="38"/>
      <c r="Z994" s="38"/>
      <c r="AA994" s="38"/>
      <c r="AB994" s="38"/>
      <c r="AC994" s="38"/>
      <c r="AD994" s="38"/>
      <c r="AE994" s="38"/>
    </row>
    <row r="995" spans="1:31">
      <c r="A995" s="96"/>
      <c r="B995" s="62"/>
      <c r="C995" s="62"/>
      <c r="D995" s="62"/>
      <c r="E995" s="48"/>
      <c r="F995" s="48"/>
      <c r="G995" s="48"/>
      <c r="H995" s="48"/>
      <c r="I995" s="48"/>
      <c r="J995" s="62"/>
      <c r="K995" s="63"/>
      <c r="L995" s="48"/>
      <c r="M995" s="48"/>
      <c r="N995" s="48"/>
      <c r="O995" s="48"/>
      <c r="P995" s="62"/>
      <c r="Q995" s="48"/>
      <c r="R995" s="62"/>
      <c r="S995" s="62"/>
      <c r="T995" s="62"/>
      <c r="U995" s="38"/>
      <c r="V995" s="38"/>
      <c r="W995" s="38"/>
      <c r="X995" s="38"/>
      <c r="Y995" s="38"/>
      <c r="Z995" s="38"/>
      <c r="AA995" s="38"/>
      <c r="AB995" s="38"/>
      <c r="AC995" s="38"/>
      <c r="AD995" s="38"/>
      <c r="AE995" s="38"/>
    </row>
    <row r="996" spans="1:31">
      <c r="A996" s="96"/>
      <c r="B996" s="62"/>
      <c r="C996" s="62"/>
      <c r="D996" s="62"/>
      <c r="E996" s="48"/>
      <c r="F996" s="48"/>
      <c r="G996" s="48"/>
      <c r="H996" s="48"/>
      <c r="I996" s="48"/>
      <c r="J996" s="62"/>
      <c r="K996" s="63"/>
      <c r="L996" s="48"/>
      <c r="M996" s="48"/>
      <c r="N996" s="48"/>
      <c r="O996" s="48"/>
      <c r="P996" s="62"/>
      <c r="Q996" s="48"/>
      <c r="R996" s="62"/>
      <c r="S996" s="62"/>
      <c r="T996" s="62"/>
      <c r="U996" s="38"/>
      <c r="V996" s="38"/>
      <c r="W996" s="38"/>
      <c r="X996" s="38"/>
      <c r="Y996" s="38"/>
      <c r="Z996" s="38"/>
      <c r="AA996" s="38"/>
      <c r="AB996" s="38"/>
      <c r="AC996" s="38"/>
      <c r="AD996" s="38"/>
      <c r="AE996" s="38"/>
    </row>
    <row r="997" spans="1:31">
      <c r="A997" s="96"/>
      <c r="B997" s="62"/>
      <c r="C997" s="62"/>
      <c r="D997" s="62"/>
      <c r="E997" s="48"/>
      <c r="F997" s="48"/>
      <c r="G997" s="48"/>
      <c r="H997" s="48"/>
      <c r="I997" s="48"/>
      <c r="J997" s="62"/>
      <c r="K997" s="63"/>
      <c r="L997" s="48"/>
      <c r="M997" s="48"/>
      <c r="N997" s="48"/>
      <c r="O997" s="48"/>
      <c r="P997" s="62"/>
      <c r="Q997" s="48"/>
      <c r="R997" s="62"/>
      <c r="S997" s="62"/>
      <c r="T997" s="62"/>
      <c r="U997" s="38"/>
      <c r="V997" s="38"/>
      <c r="W997" s="38"/>
      <c r="X997" s="38"/>
      <c r="Y997" s="38"/>
      <c r="Z997" s="38"/>
      <c r="AA997" s="38"/>
      <c r="AB997" s="38"/>
      <c r="AC997" s="38"/>
      <c r="AD997" s="38"/>
      <c r="AE997" s="38"/>
    </row>
    <row r="998" spans="1:31">
      <c r="A998" s="96"/>
      <c r="B998" s="62"/>
      <c r="C998" s="62"/>
      <c r="D998" s="62"/>
      <c r="E998" s="48"/>
      <c r="F998" s="48"/>
      <c r="G998" s="48"/>
      <c r="H998" s="48"/>
      <c r="I998" s="48"/>
      <c r="J998" s="62"/>
      <c r="K998" s="63"/>
      <c r="L998" s="48"/>
      <c r="M998" s="48"/>
      <c r="N998" s="48"/>
      <c r="O998" s="48"/>
      <c r="P998" s="62"/>
      <c r="Q998" s="48"/>
      <c r="R998" s="62"/>
      <c r="S998" s="62"/>
      <c r="T998" s="62"/>
      <c r="U998" s="38"/>
      <c r="V998" s="38"/>
      <c r="W998" s="38"/>
      <c r="X998" s="38"/>
      <c r="Y998" s="38"/>
      <c r="Z998" s="38"/>
      <c r="AA998" s="38"/>
      <c r="AB998" s="38"/>
      <c r="AC998" s="38"/>
      <c r="AD998" s="38"/>
      <c r="AE998" s="38"/>
    </row>
  </sheetData>
  <mergeCells count="17">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 ref="P2:P3"/>
  </mergeCells>
  <phoneticPr fontId="27" type="noConversion"/>
  <hyperlinks>
    <hyperlink ref="U5" r:id="rId1" display="https://ddt-soswa.uralschool.ru/?section_id=534"/>
    <hyperlink ref="G6" r:id="rId2"/>
    <hyperlink ref="G7" r:id="rId3"/>
    <hyperlink ref="G8" r:id="rId4"/>
    <hyperlink ref="U8" r:id="rId5" display="https://disk.yandex.ru/i/bpfAaLFul-tqmQ"/>
    <hyperlink ref="U6" r:id="rId6" display="https://clck.ru/3SmD3z"/>
  </hyperlinks>
  <pageMargins left="0.70833333333333304" right="0.70833333333333304" top="0.74791666666666701" bottom="0.74791666666666701" header="0" footer="0"/>
  <pageSetup paperSize="9" orientation="landscape"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D998"/>
  <sheetViews>
    <sheetView tabSelected="1" zoomScaleNormal="100"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cols>
    <col min="1" max="1" width="7.28515625" customWidth="1"/>
    <col min="2" max="2" width="26" customWidth="1"/>
    <col min="3" max="3" width="16.28515625" customWidth="1"/>
    <col min="4" max="4" width="12.85546875" customWidth="1"/>
    <col min="5" max="5" width="17.570312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33.140625" customWidth="1"/>
    <col min="14" max="14" width="14.28515625" customWidth="1"/>
    <col min="15" max="15" width="31.7109375" customWidth="1"/>
    <col min="16" max="16" width="22.85546875" customWidth="1"/>
    <col min="17" max="17" width="41" customWidth="1"/>
    <col min="18" max="18" width="20.28515625" customWidth="1"/>
    <col min="19" max="19" width="22" customWidth="1"/>
    <col min="20" max="20" width="37.7109375" customWidth="1"/>
    <col min="21" max="21" width="31.140625" customWidth="1"/>
    <col min="22" max="22" width="15.7109375" hidden="1" customWidth="1"/>
    <col min="23" max="23" width="20.5703125" customWidth="1"/>
    <col min="24" max="30" width="9.140625" customWidth="1"/>
  </cols>
  <sheetData>
    <row r="1" spans="1:29" ht="15.75" customHeight="1" thickBot="1">
      <c r="A1" s="174" t="s">
        <v>4148</v>
      </c>
      <c r="V1" s="2"/>
      <c r="W1" s="2"/>
      <c r="X1" s="2"/>
      <c r="Y1" s="2"/>
      <c r="Z1" s="2"/>
      <c r="AA1" s="2"/>
      <c r="AB1" s="2"/>
      <c r="AC1" s="2"/>
    </row>
    <row r="2" spans="1:29" ht="15" customHeight="1">
      <c r="A2" s="818" t="s">
        <v>1</v>
      </c>
      <c r="B2" s="785" t="s">
        <v>2</v>
      </c>
      <c r="C2" s="785" t="s">
        <v>3</v>
      </c>
      <c r="D2" s="785" t="s">
        <v>4</v>
      </c>
      <c r="E2" s="785" t="s">
        <v>5</v>
      </c>
      <c r="F2" s="785" t="s">
        <v>4294</v>
      </c>
      <c r="G2" s="785" t="s">
        <v>6</v>
      </c>
      <c r="H2" s="785" t="s">
        <v>7</v>
      </c>
      <c r="I2" s="787" t="s">
        <v>8</v>
      </c>
      <c r="J2" s="788"/>
      <c r="K2" s="788"/>
      <c r="L2" s="788"/>
      <c r="M2" s="788"/>
      <c r="N2" s="789"/>
      <c r="O2" s="785" t="s">
        <v>187</v>
      </c>
      <c r="P2" s="785" t="s">
        <v>10</v>
      </c>
      <c r="Q2" s="785" t="s">
        <v>11</v>
      </c>
      <c r="R2" s="785" t="s">
        <v>12</v>
      </c>
      <c r="S2" s="785" t="s">
        <v>13</v>
      </c>
      <c r="T2" s="785" t="s">
        <v>14</v>
      </c>
      <c r="U2" s="795" t="s">
        <v>15</v>
      </c>
      <c r="V2" s="3"/>
      <c r="W2" s="3"/>
      <c r="X2" s="3"/>
      <c r="Y2" s="3"/>
      <c r="Z2" s="3"/>
      <c r="AA2" s="3"/>
      <c r="AB2" s="3"/>
      <c r="AC2" s="3"/>
    </row>
    <row r="3" spans="1:29" ht="72">
      <c r="A3" s="794"/>
      <c r="B3" s="786"/>
      <c r="C3" s="786"/>
      <c r="D3" s="786"/>
      <c r="E3" s="786"/>
      <c r="F3" s="790"/>
      <c r="G3" s="786"/>
      <c r="H3" s="786"/>
      <c r="I3" s="4" t="s">
        <v>16</v>
      </c>
      <c r="J3" s="4" t="s">
        <v>17</v>
      </c>
      <c r="K3" s="4" t="s">
        <v>18</v>
      </c>
      <c r="L3" s="4" t="s">
        <v>19</v>
      </c>
      <c r="M3" s="4" t="s">
        <v>20</v>
      </c>
      <c r="N3" s="4" t="s">
        <v>21</v>
      </c>
      <c r="O3" s="786"/>
      <c r="P3" s="786"/>
      <c r="Q3" s="786"/>
      <c r="R3" s="786"/>
      <c r="S3" s="786"/>
      <c r="T3" s="786"/>
      <c r="U3" s="796"/>
      <c r="V3" s="155"/>
      <c r="W3" s="3"/>
      <c r="X3" s="3"/>
      <c r="Y3" s="3"/>
      <c r="Z3" s="3"/>
      <c r="AA3" s="3"/>
      <c r="AB3" s="3"/>
      <c r="AC3" s="3"/>
    </row>
    <row r="4" spans="1:29" ht="15.75" thickBot="1">
      <c r="A4" s="5" t="s">
        <v>4204</v>
      </c>
      <c r="B4" s="6" t="s">
        <v>4131</v>
      </c>
      <c r="C4" s="6" t="s">
        <v>4132</v>
      </c>
      <c r="D4" s="6" t="s">
        <v>4133</v>
      </c>
      <c r="E4" s="6" t="s">
        <v>4135</v>
      </c>
      <c r="F4" s="6" t="s">
        <v>4142</v>
      </c>
      <c r="G4" s="6" t="s">
        <v>4205</v>
      </c>
      <c r="H4" s="6" t="s">
        <v>4206</v>
      </c>
      <c r="I4" s="6" t="s">
        <v>4207</v>
      </c>
      <c r="J4" s="6" t="s">
        <v>4208</v>
      </c>
      <c r="K4" s="6" t="s">
        <v>4209</v>
      </c>
      <c r="L4" s="6" t="s">
        <v>4210</v>
      </c>
      <c r="M4" s="6" t="s">
        <v>4211</v>
      </c>
      <c r="N4" s="6" t="s">
        <v>4212</v>
      </c>
      <c r="O4" s="6" t="s">
        <v>4213</v>
      </c>
      <c r="P4" s="6" t="s">
        <v>4214</v>
      </c>
      <c r="Q4" s="6" t="s">
        <v>4215</v>
      </c>
      <c r="R4" s="6" t="s">
        <v>4216</v>
      </c>
      <c r="S4" s="6" t="s">
        <v>4217</v>
      </c>
      <c r="T4" s="6" t="s">
        <v>4218</v>
      </c>
      <c r="U4" s="6" t="s">
        <v>4219</v>
      </c>
      <c r="V4" s="157" t="s">
        <v>11374</v>
      </c>
      <c r="W4" s="3"/>
      <c r="X4" s="3"/>
      <c r="Y4" s="3"/>
      <c r="Z4" s="3"/>
      <c r="AA4" s="3"/>
      <c r="AB4" s="3"/>
      <c r="AC4" s="3"/>
    </row>
    <row r="5" spans="1:29" s="194" customFormat="1" ht="120">
      <c r="A5" s="180">
        <v>1</v>
      </c>
      <c r="B5" s="179" t="s">
        <v>10693</v>
      </c>
      <c r="C5" s="179" t="s">
        <v>484</v>
      </c>
      <c r="D5" s="179" t="s">
        <v>4149</v>
      </c>
      <c r="E5" s="188" t="s">
        <v>4150</v>
      </c>
      <c r="F5" s="179" t="s">
        <v>5794</v>
      </c>
      <c r="G5" s="189" t="s">
        <v>4151</v>
      </c>
      <c r="H5" s="179" t="s">
        <v>4566</v>
      </c>
      <c r="I5" s="179" t="s">
        <v>24</v>
      </c>
      <c r="J5" s="180" t="s">
        <v>6251</v>
      </c>
      <c r="K5" s="190" t="s">
        <v>10929</v>
      </c>
      <c r="L5" s="179" t="s">
        <v>4152</v>
      </c>
      <c r="M5" s="177" t="s">
        <v>11352</v>
      </c>
      <c r="N5" s="177" t="s">
        <v>57</v>
      </c>
      <c r="O5" s="177" t="s">
        <v>4153</v>
      </c>
      <c r="P5" s="179" t="s">
        <v>11727</v>
      </c>
      <c r="Q5" s="191" t="s">
        <v>11326</v>
      </c>
      <c r="R5" s="180" t="s">
        <v>6283</v>
      </c>
      <c r="S5" s="179" t="s">
        <v>4567</v>
      </c>
      <c r="T5" s="191" t="s">
        <v>3238</v>
      </c>
      <c r="U5" s="192" t="s">
        <v>11728</v>
      </c>
      <c r="V5" s="193"/>
      <c r="W5" s="193"/>
      <c r="X5" s="193"/>
      <c r="Y5" s="193"/>
      <c r="Z5" s="193"/>
      <c r="AA5" s="193"/>
      <c r="AB5" s="193"/>
      <c r="AC5" s="193"/>
    </row>
    <row r="6" spans="1:29" s="194" customFormat="1" ht="144">
      <c r="A6" s="180">
        <f t="shared" ref="A6:A30" si="0">A5+1</f>
        <v>2</v>
      </c>
      <c r="B6" s="179" t="s">
        <v>10694</v>
      </c>
      <c r="C6" s="179" t="s">
        <v>923</v>
      </c>
      <c r="D6" s="179" t="s">
        <v>6330</v>
      </c>
      <c r="E6" s="179">
        <v>6661004358</v>
      </c>
      <c r="F6" s="179" t="s">
        <v>10717</v>
      </c>
      <c r="G6" s="189" t="s">
        <v>167</v>
      </c>
      <c r="H6" s="179" t="s">
        <v>4566</v>
      </c>
      <c r="I6" s="179" t="s">
        <v>24</v>
      </c>
      <c r="J6" s="179" t="s">
        <v>4338</v>
      </c>
      <c r="K6" s="195">
        <v>1026</v>
      </c>
      <c r="L6" s="179" t="s">
        <v>4073</v>
      </c>
      <c r="M6" s="177" t="s">
        <v>10718</v>
      </c>
      <c r="N6" s="177" t="s">
        <v>57</v>
      </c>
      <c r="O6" s="196" t="s">
        <v>4154</v>
      </c>
      <c r="P6" s="179" t="s">
        <v>4604</v>
      </c>
      <c r="Q6" s="191" t="s">
        <v>10691</v>
      </c>
      <c r="R6" s="179" t="s">
        <v>57</v>
      </c>
      <c r="S6" s="179" t="s">
        <v>57</v>
      </c>
      <c r="T6" s="197" t="s">
        <v>10716</v>
      </c>
      <c r="U6" s="198" t="s">
        <v>10692</v>
      </c>
      <c r="V6" s="193"/>
      <c r="W6" s="199"/>
      <c r="X6" s="199"/>
      <c r="Y6" s="199"/>
      <c r="Z6" s="199"/>
      <c r="AA6" s="199"/>
      <c r="AB6" s="199"/>
      <c r="AC6" s="199"/>
    </row>
    <row r="7" spans="1:29" s="194" customFormat="1" ht="96">
      <c r="A7" s="180">
        <f t="shared" si="0"/>
        <v>3</v>
      </c>
      <c r="B7" s="179" t="s">
        <v>11680</v>
      </c>
      <c r="C7" s="179" t="s">
        <v>218</v>
      </c>
      <c r="D7" s="179" t="s">
        <v>4155</v>
      </c>
      <c r="E7" s="179">
        <v>6671291983</v>
      </c>
      <c r="F7" s="179" t="s">
        <v>5795</v>
      </c>
      <c r="G7" s="200" t="s">
        <v>4156</v>
      </c>
      <c r="H7" s="179" t="s">
        <v>4159</v>
      </c>
      <c r="I7" s="179" t="s">
        <v>24</v>
      </c>
      <c r="J7" s="179" t="s">
        <v>11679</v>
      </c>
      <c r="K7" s="201">
        <v>7700</v>
      </c>
      <c r="L7" s="179" t="s">
        <v>183</v>
      </c>
      <c r="M7" s="177" t="s">
        <v>11682</v>
      </c>
      <c r="N7" s="177" t="s">
        <v>57</v>
      </c>
      <c r="O7" s="177" t="s">
        <v>4568</v>
      </c>
      <c r="P7" s="179" t="s">
        <v>11376</v>
      </c>
      <c r="Q7" s="191" t="s">
        <v>11681</v>
      </c>
      <c r="R7" s="179" t="s">
        <v>57</v>
      </c>
      <c r="S7" s="179" t="s">
        <v>57</v>
      </c>
      <c r="T7" s="202" t="s">
        <v>9173</v>
      </c>
      <c r="U7" s="203" t="s">
        <v>12646</v>
      </c>
      <c r="V7" s="193"/>
      <c r="W7" s="193"/>
      <c r="X7" s="193"/>
      <c r="Y7" s="193"/>
      <c r="Z7" s="193"/>
      <c r="AA7" s="193"/>
      <c r="AB7" s="193"/>
      <c r="AC7" s="193"/>
    </row>
    <row r="8" spans="1:29" s="194" customFormat="1" ht="120">
      <c r="A8" s="180">
        <f t="shared" si="0"/>
        <v>4</v>
      </c>
      <c r="B8" s="179" t="s">
        <v>10695</v>
      </c>
      <c r="C8" s="179" t="s">
        <v>68</v>
      </c>
      <c r="D8" s="179" t="s">
        <v>4569</v>
      </c>
      <c r="E8" s="204">
        <v>6617020311</v>
      </c>
      <c r="F8" s="179" t="s">
        <v>5796</v>
      </c>
      <c r="G8" s="200" t="s">
        <v>4158</v>
      </c>
      <c r="H8" s="179" t="s">
        <v>4159</v>
      </c>
      <c r="I8" s="179" t="s">
        <v>24</v>
      </c>
      <c r="J8" s="179" t="s">
        <v>6155</v>
      </c>
      <c r="K8" s="205">
        <v>304</v>
      </c>
      <c r="L8" s="180" t="s">
        <v>35</v>
      </c>
      <c r="M8" s="206" t="s">
        <v>6156</v>
      </c>
      <c r="N8" s="206" t="s">
        <v>57</v>
      </c>
      <c r="O8" s="206" t="s">
        <v>119</v>
      </c>
      <c r="P8" s="180" t="s">
        <v>4620</v>
      </c>
      <c r="Q8" s="207" t="s">
        <v>10930</v>
      </c>
      <c r="R8" s="180" t="s">
        <v>6284</v>
      </c>
      <c r="S8" s="180" t="s">
        <v>4570</v>
      </c>
      <c r="T8" s="207" t="s">
        <v>11408</v>
      </c>
      <c r="U8" s="192" t="s">
        <v>70</v>
      </c>
      <c r="V8" s="193"/>
      <c r="W8" s="193"/>
      <c r="X8" s="193"/>
      <c r="Y8" s="193"/>
      <c r="Z8" s="193"/>
      <c r="AA8" s="193"/>
      <c r="AB8" s="193"/>
      <c r="AC8" s="193"/>
    </row>
    <row r="9" spans="1:29" s="194" customFormat="1" ht="96">
      <c r="A9" s="180">
        <f t="shared" si="0"/>
        <v>5</v>
      </c>
      <c r="B9" s="179" t="s">
        <v>10696</v>
      </c>
      <c r="C9" s="179" t="s">
        <v>242</v>
      </c>
      <c r="D9" s="179" t="s">
        <v>4160</v>
      </c>
      <c r="E9" s="179">
        <v>6606003385</v>
      </c>
      <c r="F9" s="179" t="s">
        <v>5797</v>
      </c>
      <c r="G9" s="125" t="s">
        <v>6704</v>
      </c>
      <c r="H9" s="179" t="s">
        <v>4161</v>
      </c>
      <c r="I9" s="179" t="s">
        <v>24</v>
      </c>
      <c r="J9" s="179" t="s">
        <v>4447</v>
      </c>
      <c r="K9" s="201">
        <v>2310</v>
      </c>
      <c r="L9" s="179" t="s">
        <v>109</v>
      </c>
      <c r="M9" s="177" t="s">
        <v>12218</v>
      </c>
      <c r="N9" s="206" t="s">
        <v>57</v>
      </c>
      <c r="O9" s="177" t="s">
        <v>4483</v>
      </c>
      <c r="P9" s="179" t="s">
        <v>4621</v>
      </c>
      <c r="Q9" s="191" t="s">
        <v>10931</v>
      </c>
      <c r="R9" s="179" t="s">
        <v>4162</v>
      </c>
      <c r="S9" s="179" t="s">
        <v>57</v>
      </c>
      <c r="T9" s="197" t="s">
        <v>9173</v>
      </c>
      <c r="U9" s="192" t="s">
        <v>10907</v>
      </c>
      <c r="V9" s="193"/>
      <c r="W9" s="193"/>
      <c r="X9" s="193"/>
      <c r="Y9" s="193"/>
      <c r="Z9" s="193"/>
      <c r="AA9" s="193"/>
      <c r="AB9" s="193"/>
      <c r="AC9" s="193"/>
    </row>
    <row r="10" spans="1:29" s="194" customFormat="1" ht="84">
      <c r="A10" s="180">
        <f t="shared" si="0"/>
        <v>6</v>
      </c>
      <c r="B10" s="179" t="s">
        <v>10697</v>
      </c>
      <c r="C10" s="179" t="s">
        <v>218</v>
      </c>
      <c r="D10" s="179" t="s">
        <v>4572</v>
      </c>
      <c r="E10" s="179">
        <v>6670224889</v>
      </c>
      <c r="F10" s="179" t="s">
        <v>5798</v>
      </c>
      <c r="G10" s="200" t="s">
        <v>4166</v>
      </c>
      <c r="H10" s="179" t="s">
        <v>4157</v>
      </c>
      <c r="I10" s="179" t="s">
        <v>24</v>
      </c>
      <c r="J10" s="179" t="s">
        <v>12794</v>
      </c>
      <c r="K10" s="195">
        <v>8700</v>
      </c>
      <c r="L10" s="179" t="s">
        <v>4167</v>
      </c>
      <c r="M10" s="177" t="s">
        <v>12795</v>
      </c>
      <c r="N10" s="179" t="s">
        <v>57</v>
      </c>
      <c r="O10" s="177" t="s">
        <v>12796</v>
      </c>
      <c r="P10" s="179" t="s">
        <v>11377</v>
      </c>
      <c r="Q10" s="191" t="s">
        <v>12797</v>
      </c>
      <c r="R10" s="179" t="s">
        <v>4605</v>
      </c>
      <c r="S10" s="179" t="s">
        <v>57</v>
      </c>
      <c r="T10" s="197" t="s">
        <v>9173</v>
      </c>
      <c r="U10" s="192" t="s">
        <v>12645</v>
      </c>
      <c r="V10" s="193"/>
      <c r="W10" s="193"/>
      <c r="X10" s="193"/>
      <c r="Y10" s="193"/>
      <c r="Z10" s="193"/>
      <c r="AA10" s="193"/>
      <c r="AB10" s="193"/>
      <c r="AC10" s="193"/>
    </row>
    <row r="11" spans="1:29" s="194" customFormat="1" ht="108">
      <c r="A11" s="180">
        <f t="shared" si="0"/>
        <v>7</v>
      </c>
      <c r="B11" s="179" t="s">
        <v>10698</v>
      </c>
      <c r="C11" s="179" t="s">
        <v>1974</v>
      </c>
      <c r="D11" s="179" t="s">
        <v>4168</v>
      </c>
      <c r="E11" s="204">
        <v>6660008053</v>
      </c>
      <c r="F11" s="179" t="s">
        <v>5799</v>
      </c>
      <c r="G11" s="125" t="s">
        <v>6703</v>
      </c>
      <c r="H11" s="179" t="s">
        <v>4159</v>
      </c>
      <c r="I11" s="179" t="s">
        <v>24</v>
      </c>
      <c r="J11" s="180" t="s">
        <v>11701</v>
      </c>
      <c r="K11" s="208">
        <v>2096.4299999999998</v>
      </c>
      <c r="L11" s="179" t="s">
        <v>4169</v>
      </c>
      <c r="M11" s="177" t="s">
        <v>11702</v>
      </c>
      <c r="N11" s="179" t="s">
        <v>57</v>
      </c>
      <c r="O11" s="177" t="s">
        <v>4484</v>
      </c>
      <c r="P11" s="179" t="s">
        <v>4170</v>
      </c>
      <c r="Q11" s="191" t="s">
        <v>4171</v>
      </c>
      <c r="R11" s="179" t="s">
        <v>6285</v>
      </c>
      <c r="S11" s="191" t="s">
        <v>4573</v>
      </c>
      <c r="T11" s="191" t="s">
        <v>9172</v>
      </c>
      <c r="U11" s="192" t="s">
        <v>12644</v>
      </c>
      <c r="V11" s="193"/>
      <c r="W11" s="193"/>
      <c r="X11" s="193"/>
      <c r="Y11" s="193"/>
      <c r="Z11" s="193"/>
      <c r="AA11" s="193"/>
      <c r="AB11" s="193"/>
      <c r="AC11" s="193"/>
    </row>
    <row r="12" spans="1:29" s="194" customFormat="1" ht="409.5">
      <c r="A12" s="180">
        <f t="shared" si="0"/>
        <v>8</v>
      </c>
      <c r="B12" s="179" t="s">
        <v>10699</v>
      </c>
      <c r="C12" s="179" t="s">
        <v>1974</v>
      </c>
      <c r="D12" s="179" t="s">
        <v>4574</v>
      </c>
      <c r="E12" s="204">
        <v>6605000060</v>
      </c>
      <c r="F12" s="179" t="s">
        <v>4172</v>
      </c>
      <c r="G12" s="125" t="s">
        <v>6702</v>
      </c>
      <c r="H12" s="188" t="s">
        <v>4159</v>
      </c>
      <c r="I12" s="179" t="s">
        <v>24</v>
      </c>
      <c r="J12" s="179" t="s">
        <v>12648</v>
      </c>
      <c r="K12" s="209">
        <v>0</v>
      </c>
      <c r="L12" s="179" t="s">
        <v>4028</v>
      </c>
      <c r="M12" s="177" t="s">
        <v>5894</v>
      </c>
      <c r="N12" s="179" t="s">
        <v>57</v>
      </c>
      <c r="O12" s="177" t="s">
        <v>4173</v>
      </c>
      <c r="P12" s="179" t="s">
        <v>4575</v>
      </c>
      <c r="Q12" s="191" t="s">
        <v>10932</v>
      </c>
      <c r="R12" s="179" t="s">
        <v>4606</v>
      </c>
      <c r="S12" s="191" t="s">
        <v>4174</v>
      </c>
      <c r="T12" s="210" t="s">
        <v>12647</v>
      </c>
      <c r="U12" s="192" t="s">
        <v>57</v>
      </c>
      <c r="V12" s="193"/>
      <c r="W12" s="193"/>
      <c r="X12" s="193"/>
      <c r="Y12" s="193"/>
      <c r="Z12" s="193"/>
      <c r="AA12" s="193"/>
      <c r="AB12" s="193"/>
      <c r="AC12" s="193"/>
    </row>
    <row r="13" spans="1:29" s="194" customFormat="1" ht="409.5">
      <c r="A13" s="180">
        <f t="shared" si="0"/>
        <v>9</v>
      </c>
      <c r="B13" s="179" t="s">
        <v>10700</v>
      </c>
      <c r="C13" s="179" t="s">
        <v>218</v>
      </c>
      <c r="D13" s="179" t="s">
        <v>4175</v>
      </c>
      <c r="E13" s="179">
        <v>6673134601</v>
      </c>
      <c r="F13" s="179" t="s">
        <v>4622</v>
      </c>
      <c r="G13" s="125" t="s">
        <v>4176</v>
      </c>
      <c r="H13" s="179" t="s">
        <v>4159</v>
      </c>
      <c r="I13" s="179" t="s">
        <v>41</v>
      </c>
      <c r="J13" s="179" t="s">
        <v>4446</v>
      </c>
      <c r="K13" s="201">
        <v>1700.3</v>
      </c>
      <c r="L13" s="179" t="s">
        <v>35</v>
      </c>
      <c r="M13" s="177" t="s">
        <v>12219</v>
      </c>
      <c r="N13" s="179" t="s">
        <v>210</v>
      </c>
      <c r="O13" s="177" t="s">
        <v>4576</v>
      </c>
      <c r="P13" s="179" t="s">
        <v>189</v>
      </c>
      <c r="Q13" s="191" t="s">
        <v>4177</v>
      </c>
      <c r="R13" s="179" t="s">
        <v>4577</v>
      </c>
      <c r="S13" s="179" t="s">
        <v>57</v>
      </c>
      <c r="T13" s="191" t="s">
        <v>533</v>
      </c>
      <c r="U13" s="192" t="s">
        <v>12643</v>
      </c>
      <c r="V13" s="193"/>
      <c r="W13" s="193"/>
      <c r="X13" s="193"/>
      <c r="Y13" s="193"/>
      <c r="Z13" s="193"/>
      <c r="AA13" s="193"/>
      <c r="AB13" s="193"/>
      <c r="AC13" s="193"/>
    </row>
    <row r="14" spans="1:29" s="194" customFormat="1" ht="300">
      <c r="A14" s="180">
        <f t="shared" si="0"/>
        <v>10</v>
      </c>
      <c r="B14" s="179" t="s">
        <v>10701</v>
      </c>
      <c r="C14" s="179" t="s">
        <v>218</v>
      </c>
      <c r="D14" s="179" t="s">
        <v>4178</v>
      </c>
      <c r="E14" s="179">
        <v>6672273955</v>
      </c>
      <c r="F14" s="179" t="s">
        <v>4623</v>
      </c>
      <c r="G14" s="200" t="s">
        <v>6701</v>
      </c>
      <c r="H14" s="179" t="s">
        <v>4159</v>
      </c>
      <c r="I14" s="179" t="s">
        <v>41</v>
      </c>
      <c r="J14" s="179" t="s">
        <v>4448</v>
      </c>
      <c r="K14" s="201">
        <v>1730</v>
      </c>
      <c r="L14" s="179" t="s">
        <v>35</v>
      </c>
      <c r="M14" s="177" t="s">
        <v>12220</v>
      </c>
      <c r="N14" s="179" t="s">
        <v>210</v>
      </c>
      <c r="O14" s="177" t="s">
        <v>4578</v>
      </c>
      <c r="P14" s="179" t="s">
        <v>4179</v>
      </c>
      <c r="Q14" s="191" t="s">
        <v>4180</v>
      </c>
      <c r="R14" s="179" t="s">
        <v>4181</v>
      </c>
      <c r="S14" s="179" t="s">
        <v>57</v>
      </c>
      <c r="T14" s="191" t="s">
        <v>533</v>
      </c>
      <c r="U14" s="192" t="s">
        <v>10917</v>
      </c>
      <c r="V14" s="193"/>
      <c r="W14" s="193"/>
      <c r="X14" s="193"/>
      <c r="Y14" s="193"/>
      <c r="Z14" s="193"/>
      <c r="AA14" s="193"/>
      <c r="AB14" s="193"/>
      <c r="AC14" s="193"/>
    </row>
    <row r="15" spans="1:29" s="194" customFormat="1" ht="409.5">
      <c r="A15" s="180">
        <f t="shared" si="0"/>
        <v>11</v>
      </c>
      <c r="B15" s="179" t="s">
        <v>10701</v>
      </c>
      <c r="C15" s="179" t="s">
        <v>218</v>
      </c>
      <c r="D15" s="179" t="s">
        <v>4178</v>
      </c>
      <c r="E15" s="179" t="s">
        <v>4182</v>
      </c>
      <c r="F15" s="179" t="s">
        <v>6700</v>
      </c>
      <c r="G15" s="125" t="s">
        <v>6701</v>
      </c>
      <c r="H15" s="179" t="s">
        <v>4159</v>
      </c>
      <c r="I15" s="179" t="s">
        <v>41</v>
      </c>
      <c r="J15" s="179" t="s">
        <v>4449</v>
      </c>
      <c r="K15" s="201">
        <v>1750</v>
      </c>
      <c r="L15" s="179" t="s">
        <v>35</v>
      </c>
      <c r="M15" s="177" t="s">
        <v>12221</v>
      </c>
      <c r="N15" s="179" t="s">
        <v>210</v>
      </c>
      <c r="O15" s="177" t="s">
        <v>4576</v>
      </c>
      <c r="P15" s="179" t="s">
        <v>189</v>
      </c>
      <c r="Q15" s="191" t="s">
        <v>4180</v>
      </c>
      <c r="R15" s="179" t="s">
        <v>4183</v>
      </c>
      <c r="S15" s="179" t="s">
        <v>57</v>
      </c>
      <c r="T15" s="191" t="s">
        <v>533</v>
      </c>
      <c r="U15" s="192" t="s">
        <v>10917</v>
      </c>
      <c r="V15" s="193"/>
      <c r="W15" s="193"/>
      <c r="X15" s="193"/>
      <c r="Y15" s="193"/>
      <c r="Z15" s="193"/>
      <c r="AA15" s="193"/>
      <c r="AB15" s="193"/>
      <c r="AC15" s="193"/>
    </row>
    <row r="16" spans="1:29" s="194" customFormat="1" ht="60">
      <c r="A16" s="180">
        <f t="shared" si="0"/>
        <v>12</v>
      </c>
      <c r="B16" s="179" t="s">
        <v>12172</v>
      </c>
      <c r="C16" s="179" t="s">
        <v>68</v>
      </c>
      <c r="D16" s="179" t="s">
        <v>4184</v>
      </c>
      <c r="E16" s="179">
        <v>6620016026</v>
      </c>
      <c r="F16" s="179" t="s">
        <v>4185</v>
      </c>
      <c r="G16" s="125" t="s">
        <v>4186</v>
      </c>
      <c r="H16" s="179" t="s">
        <v>4187</v>
      </c>
      <c r="I16" s="179" t="s">
        <v>24</v>
      </c>
      <c r="J16" s="180" t="s">
        <v>11705</v>
      </c>
      <c r="K16" s="190" t="s">
        <v>11703</v>
      </c>
      <c r="L16" s="180" t="s">
        <v>11704</v>
      </c>
      <c r="M16" s="177" t="s">
        <v>11706</v>
      </c>
      <c r="N16" s="179" t="s">
        <v>210</v>
      </c>
      <c r="O16" s="177" t="s">
        <v>11707</v>
      </c>
      <c r="P16" s="179" t="s">
        <v>4624</v>
      </c>
      <c r="Q16" s="191" t="s">
        <v>10933</v>
      </c>
      <c r="R16" s="180" t="s">
        <v>4188</v>
      </c>
      <c r="S16" s="207" t="s">
        <v>4189</v>
      </c>
      <c r="T16" s="191" t="s">
        <v>11709</v>
      </c>
      <c r="U16" s="192" t="s">
        <v>11708</v>
      </c>
      <c r="V16" s="193"/>
      <c r="W16" s="193"/>
      <c r="X16" s="193"/>
      <c r="Y16" s="193"/>
      <c r="Z16" s="193"/>
      <c r="AA16" s="193"/>
      <c r="AB16" s="193"/>
      <c r="AC16" s="193"/>
    </row>
    <row r="17" spans="1:30" s="194" customFormat="1" ht="132">
      <c r="A17" s="180">
        <f t="shared" si="0"/>
        <v>13</v>
      </c>
      <c r="B17" s="179" t="s">
        <v>10702</v>
      </c>
      <c r="C17" s="179" t="s">
        <v>218</v>
      </c>
      <c r="D17" s="179" t="s">
        <v>4190</v>
      </c>
      <c r="E17" s="179">
        <v>6673102430</v>
      </c>
      <c r="F17" s="179" t="s">
        <v>4589</v>
      </c>
      <c r="G17" s="200" t="s">
        <v>26</v>
      </c>
      <c r="H17" s="179" t="s">
        <v>4159</v>
      </c>
      <c r="I17" s="179" t="s">
        <v>41</v>
      </c>
      <c r="J17" s="179" t="s">
        <v>4450</v>
      </c>
      <c r="K17" s="201">
        <v>3714.28</v>
      </c>
      <c r="L17" s="211" t="s">
        <v>361</v>
      </c>
      <c r="M17" s="177" t="s">
        <v>5895</v>
      </c>
      <c r="N17" s="179" t="s">
        <v>210</v>
      </c>
      <c r="O17" s="177" t="s">
        <v>204</v>
      </c>
      <c r="P17" s="179" t="s">
        <v>205</v>
      </c>
      <c r="Q17" s="191" t="s">
        <v>10934</v>
      </c>
      <c r="R17" s="179" t="s">
        <v>4585</v>
      </c>
      <c r="S17" s="177" t="s">
        <v>206</v>
      </c>
      <c r="T17" s="191" t="s">
        <v>207</v>
      </c>
      <c r="U17" s="192" t="s">
        <v>10918</v>
      </c>
      <c r="V17" s="193"/>
      <c r="W17" s="193"/>
      <c r="X17" s="193"/>
      <c r="Y17" s="193"/>
      <c r="Z17" s="193"/>
      <c r="AA17" s="193"/>
      <c r="AB17" s="193"/>
      <c r="AC17" s="193"/>
    </row>
    <row r="18" spans="1:30" s="194" customFormat="1" ht="409.5">
      <c r="A18" s="180">
        <f t="shared" si="0"/>
        <v>14</v>
      </c>
      <c r="B18" s="179" t="s">
        <v>12173</v>
      </c>
      <c r="C18" s="179" t="s">
        <v>218</v>
      </c>
      <c r="D18" s="179" t="s">
        <v>4190</v>
      </c>
      <c r="E18" s="179">
        <v>6673102430</v>
      </c>
      <c r="F18" s="179" t="s">
        <v>4222</v>
      </c>
      <c r="G18" s="125" t="s">
        <v>188</v>
      </c>
      <c r="H18" s="179" t="s">
        <v>4159</v>
      </c>
      <c r="I18" s="179" t="s">
        <v>41</v>
      </c>
      <c r="J18" s="179" t="s">
        <v>4451</v>
      </c>
      <c r="K18" s="201">
        <v>1728.57</v>
      </c>
      <c r="L18" s="211" t="s">
        <v>361</v>
      </c>
      <c r="M18" s="177" t="s">
        <v>12222</v>
      </c>
      <c r="N18" s="179" t="s">
        <v>210</v>
      </c>
      <c r="O18" s="177" t="s">
        <v>4579</v>
      </c>
      <c r="P18" s="179" t="s">
        <v>189</v>
      </c>
      <c r="Q18" s="191" t="s">
        <v>4180</v>
      </c>
      <c r="R18" s="179" t="s">
        <v>4586</v>
      </c>
      <c r="S18" s="177" t="s">
        <v>6269</v>
      </c>
      <c r="T18" s="191" t="s">
        <v>533</v>
      </c>
      <c r="U18" s="192" t="s">
        <v>10918</v>
      </c>
      <c r="V18" s="193"/>
      <c r="W18" s="193"/>
      <c r="X18" s="193"/>
      <c r="Y18" s="193"/>
      <c r="Z18" s="193"/>
      <c r="AA18" s="193"/>
      <c r="AB18" s="193"/>
      <c r="AC18" s="193"/>
    </row>
    <row r="19" spans="1:30" s="194" customFormat="1" ht="120">
      <c r="A19" s="180">
        <f t="shared" si="0"/>
        <v>15</v>
      </c>
      <c r="B19" s="179" t="s">
        <v>12174</v>
      </c>
      <c r="C19" s="179" t="s">
        <v>2205</v>
      </c>
      <c r="D19" s="179" t="s">
        <v>4191</v>
      </c>
      <c r="E19" s="212" t="s">
        <v>4192</v>
      </c>
      <c r="F19" s="179" t="s">
        <v>5800</v>
      </c>
      <c r="G19" s="200" t="s">
        <v>4193</v>
      </c>
      <c r="H19" s="179" t="s">
        <v>4159</v>
      </c>
      <c r="I19" s="179" t="s">
        <v>41</v>
      </c>
      <c r="J19" s="180" t="s">
        <v>12601</v>
      </c>
      <c r="K19" s="213" t="s">
        <v>12649</v>
      </c>
      <c r="L19" s="179" t="s">
        <v>109</v>
      </c>
      <c r="M19" s="177" t="s">
        <v>12602</v>
      </c>
      <c r="N19" s="179" t="s">
        <v>210</v>
      </c>
      <c r="O19" s="177" t="s">
        <v>161</v>
      </c>
      <c r="P19" s="179" t="s">
        <v>4625</v>
      </c>
      <c r="Q19" s="191" t="s">
        <v>4580</v>
      </c>
      <c r="R19" s="179" t="s">
        <v>57</v>
      </c>
      <c r="S19" s="179" t="s">
        <v>57</v>
      </c>
      <c r="T19" s="191" t="s">
        <v>12171</v>
      </c>
      <c r="U19" s="192" t="s">
        <v>10919</v>
      </c>
      <c r="V19" s="193"/>
      <c r="W19" s="193"/>
      <c r="X19" s="193"/>
      <c r="Y19" s="193"/>
      <c r="Z19" s="193"/>
      <c r="AA19" s="193"/>
      <c r="AB19" s="193"/>
      <c r="AC19" s="193"/>
    </row>
    <row r="20" spans="1:30" s="194" customFormat="1" ht="204" customHeight="1">
      <c r="A20" s="180">
        <f t="shared" si="0"/>
        <v>16</v>
      </c>
      <c r="B20" s="179" t="s">
        <v>12175</v>
      </c>
      <c r="C20" s="179" t="s">
        <v>2205</v>
      </c>
      <c r="D20" s="179" t="s">
        <v>4581</v>
      </c>
      <c r="E20" s="212">
        <v>660700801040</v>
      </c>
      <c r="F20" s="179" t="s">
        <v>11667</v>
      </c>
      <c r="G20" s="200" t="s">
        <v>4194</v>
      </c>
      <c r="H20" s="179" t="s">
        <v>4157</v>
      </c>
      <c r="I20" s="179" t="s">
        <v>41</v>
      </c>
      <c r="J20" s="180" t="s">
        <v>11668</v>
      </c>
      <c r="K20" s="214">
        <v>2057.14</v>
      </c>
      <c r="L20" s="179" t="s">
        <v>235</v>
      </c>
      <c r="M20" s="177" t="s">
        <v>12669</v>
      </c>
      <c r="N20" s="179" t="s">
        <v>57</v>
      </c>
      <c r="O20" s="177">
        <v>1983</v>
      </c>
      <c r="P20" s="179" t="s">
        <v>4607</v>
      </c>
      <c r="Q20" s="191" t="s">
        <v>11669</v>
      </c>
      <c r="R20" s="180" t="s">
        <v>8677</v>
      </c>
      <c r="S20" s="179" t="s">
        <v>57</v>
      </c>
      <c r="T20" s="215" t="s">
        <v>10734</v>
      </c>
      <c r="U20" s="192" t="s">
        <v>10920</v>
      </c>
      <c r="V20" s="193"/>
      <c r="W20" s="193"/>
      <c r="X20" s="193"/>
      <c r="Y20" s="193"/>
      <c r="Z20" s="193"/>
      <c r="AA20" s="193"/>
      <c r="AB20" s="193"/>
      <c r="AC20" s="193"/>
    </row>
    <row r="21" spans="1:30" s="194" customFormat="1" ht="72">
      <c r="A21" s="180">
        <f t="shared" si="0"/>
        <v>17</v>
      </c>
      <c r="B21" s="179" t="s">
        <v>13263</v>
      </c>
      <c r="C21" s="179" t="s">
        <v>484</v>
      </c>
      <c r="D21" s="179" t="s">
        <v>4195</v>
      </c>
      <c r="E21" s="179">
        <v>6606015020</v>
      </c>
      <c r="F21" s="179" t="s">
        <v>4221</v>
      </c>
      <c r="G21" s="200" t="s">
        <v>4196</v>
      </c>
      <c r="H21" s="179" t="s">
        <v>4197</v>
      </c>
      <c r="I21" s="179" t="s">
        <v>24</v>
      </c>
      <c r="J21" s="179" t="s">
        <v>613</v>
      </c>
      <c r="K21" s="214">
        <v>448.4</v>
      </c>
      <c r="L21" s="179" t="s">
        <v>4198</v>
      </c>
      <c r="M21" s="177" t="s">
        <v>7457</v>
      </c>
      <c r="N21" s="179" t="s">
        <v>57</v>
      </c>
      <c r="O21" s="177" t="s">
        <v>4199</v>
      </c>
      <c r="P21" s="179" t="s">
        <v>12642</v>
      </c>
      <c r="Q21" s="191" t="s">
        <v>4200</v>
      </c>
      <c r="R21" s="179" t="s">
        <v>57</v>
      </c>
      <c r="S21" s="179" t="s">
        <v>6268</v>
      </c>
      <c r="T21" s="191" t="s">
        <v>4626</v>
      </c>
      <c r="U21" s="192" t="s">
        <v>10744</v>
      </c>
      <c r="V21" s="193"/>
      <c r="W21" s="193"/>
      <c r="X21" s="193"/>
      <c r="Y21" s="193"/>
      <c r="Z21" s="193"/>
      <c r="AA21" s="193"/>
      <c r="AB21" s="193"/>
      <c r="AC21" s="193"/>
    </row>
    <row r="22" spans="1:30" s="194" customFormat="1" ht="108">
      <c r="A22" s="180">
        <f t="shared" si="0"/>
        <v>18</v>
      </c>
      <c r="B22" s="180" t="s">
        <v>10703</v>
      </c>
      <c r="C22" s="179" t="s">
        <v>1974</v>
      </c>
      <c r="D22" s="180" t="s">
        <v>4582</v>
      </c>
      <c r="E22" s="180">
        <v>6661003315</v>
      </c>
      <c r="F22" s="180" t="s">
        <v>5801</v>
      </c>
      <c r="G22" s="125" t="s">
        <v>6386</v>
      </c>
      <c r="H22" s="180" t="s">
        <v>4201</v>
      </c>
      <c r="I22" s="180" t="s">
        <v>24</v>
      </c>
      <c r="J22" s="180" t="s">
        <v>13404</v>
      </c>
      <c r="K22" s="209">
        <v>1880</v>
      </c>
      <c r="L22" s="216" t="s">
        <v>13405</v>
      </c>
      <c r="M22" s="177" t="s">
        <v>14104</v>
      </c>
      <c r="N22" s="179" t="s">
        <v>57</v>
      </c>
      <c r="O22" s="206" t="s">
        <v>4608</v>
      </c>
      <c r="P22" s="180" t="s">
        <v>4590</v>
      </c>
      <c r="Q22" s="207" t="s">
        <v>13406</v>
      </c>
      <c r="R22" s="180" t="s">
        <v>4202</v>
      </c>
      <c r="S22" s="180" t="s">
        <v>4203</v>
      </c>
      <c r="T22" s="202" t="s">
        <v>578</v>
      </c>
      <c r="U22" s="203" t="s">
        <v>10921</v>
      </c>
      <c r="V22" s="193"/>
      <c r="W22" s="193"/>
      <c r="X22" s="193"/>
      <c r="Y22" s="193"/>
      <c r="Z22" s="193"/>
      <c r="AA22" s="193"/>
      <c r="AB22" s="193"/>
      <c r="AC22" s="193"/>
    </row>
    <row r="23" spans="1:30" s="194" customFormat="1" ht="48">
      <c r="A23" s="180">
        <f t="shared" si="0"/>
        <v>19</v>
      </c>
      <c r="B23" s="180" t="s">
        <v>10704</v>
      </c>
      <c r="C23" s="179" t="s">
        <v>218</v>
      </c>
      <c r="D23" s="180" t="s">
        <v>6382</v>
      </c>
      <c r="E23" s="180">
        <v>6685091141</v>
      </c>
      <c r="F23" s="180" t="s">
        <v>6383</v>
      </c>
      <c r="G23" s="125" t="s">
        <v>6595</v>
      </c>
      <c r="H23" s="180" t="s">
        <v>6384</v>
      </c>
      <c r="I23" s="180" t="s">
        <v>24</v>
      </c>
      <c r="J23" s="180"/>
      <c r="K23" s="209"/>
      <c r="L23" s="216"/>
      <c r="M23" s="177" t="s">
        <v>11375</v>
      </c>
      <c r="N23" s="179" t="s">
        <v>57</v>
      </c>
      <c r="O23" s="206" t="s">
        <v>2297</v>
      </c>
      <c r="P23" s="180" t="s">
        <v>7749</v>
      </c>
      <c r="Q23" s="207" t="s">
        <v>6385</v>
      </c>
      <c r="R23" s="180" t="s">
        <v>57</v>
      </c>
      <c r="S23" s="180" t="s">
        <v>57</v>
      </c>
      <c r="T23" s="197" t="s">
        <v>9173</v>
      </c>
      <c r="U23" s="203" t="s">
        <v>57</v>
      </c>
      <c r="V23" s="193"/>
      <c r="W23" s="193"/>
      <c r="X23" s="193"/>
      <c r="Y23" s="193"/>
      <c r="Z23" s="193"/>
      <c r="AA23" s="193"/>
      <c r="AB23" s="193"/>
      <c r="AC23" s="193"/>
    </row>
    <row r="24" spans="1:30" s="194" customFormat="1" ht="240">
      <c r="A24" s="180">
        <f t="shared" si="0"/>
        <v>20</v>
      </c>
      <c r="B24" s="179" t="s">
        <v>13583</v>
      </c>
      <c r="C24" s="179" t="s">
        <v>1974</v>
      </c>
      <c r="D24" s="179" t="s">
        <v>13149</v>
      </c>
      <c r="E24" s="217">
        <v>6663019600</v>
      </c>
      <c r="F24" s="179" t="s">
        <v>13150</v>
      </c>
      <c r="G24" s="218" t="s">
        <v>13151</v>
      </c>
      <c r="H24" s="179" t="s">
        <v>11298</v>
      </c>
      <c r="I24" s="179" t="s">
        <v>24</v>
      </c>
      <c r="J24" s="179" t="s">
        <v>13152</v>
      </c>
      <c r="K24" s="214">
        <v>0</v>
      </c>
      <c r="L24" s="179" t="s">
        <v>13153</v>
      </c>
      <c r="M24" s="177" t="s">
        <v>13154</v>
      </c>
      <c r="N24" s="179" t="s">
        <v>57</v>
      </c>
      <c r="O24" s="219" t="s">
        <v>13155</v>
      </c>
      <c r="P24" s="179" t="s">
        <v>13156</v>
      </c>
      <c r="Q24" s="191" t="s">
        <v>13157</v>
      </c>
      <c r="R24" s="179" t="s">
        <v>13158</v>
      </c>
      <c r="S24" s="179" t="s">
        <v>13159</v>
      </c>
      <c r="T24" s="220" t="s">
        <v>9173</v>
      </c>
      <c r="U24" s="192" t="s">
        <v>13160</v>
      </c>
      <c r="V24" s="193"/>
      <c r="W24" s="221"/>
      <c r="X24" s="221"/>
      <c r="Y24" s="221"/>
      <c r="Z24" s="221"/>
      <c r="AA24" s="221"/>
      <c r="AB24" s="221"/>
      <c r="AC24" s="221"/>
      <c r="AD24" s="221"/>
    </row>
    <row r="25" spans="1:30" s="194" customFormat="1" ht="96">
      <c r="A25" s="180">
        <f t="shared" si="0"/>
        <v>21</v>
      </c>
      <c r="B25" s="222" t="s">
        <v>13584</v>
      </c>
      <c r="C25" s="222" t="s">
        <v>1974</v>
      </c>
      <c r="D25" s="222" t="s">
        <v>13311</v>
      </c>
      <c r="E25" s="222">
        <v>6659014609</v>
      </c>
      <c r="F25" s="222" t="s">
        <v>13312</v>
      </c>
      <c r="G25" s="165" t="s">
        <v>13313</v>
      </c>
      <c r="H25" s="179" t="s">
        <v>11298</v>
      </c>
      <c r="I25" s="222" t="s">
        <v>24</v>
      </c>
      <c r="J25" s="222" t="s">
        <v>13318</v>
      </c>
      <c r="K25" s="223">
        <v>0</v>
      </c>
      <c r="L25" s="222" t="s">
        <v>6387</v>
      </c>
      <c r="M25" s="224" t="s">
        <v>13590</v>
      </c>
      <c r="N25" s="222" t="s">
        <v>57</v>
      </c>
      <c r="O25" s="224" t="s">
        <v>13314</v>
      </c>
      <c r="P25" s="222" t="s">
        <v>13315</v>
      </c>
      <c r="Q25" s="225" t="s">
        <v>13319</v>
      </c>
      <c r="R25" s="222" t="s">
        <v>13316</v>
      </c>
      <c r="S25" s="222" t="s">
        <v>13317</v>
      </c>
      <c r="T25" s="226" t="s">
        <v>13581</v>
      </c>
      <c r="U25" s="192" t="s">
        <v>13582</v>
      </c>
      <c r="V25" s="227"/>
      <c r="W25" s="221"/>
      <c r="X25" s="221"/>
      <c r="Y25" s="221"/>
      <c r="Z25" s="221"/>
      <c r="AA25" s="221"/>
      <c r="AB25" s="221"/>
      <c r="AC25" s="221"/>
      <c r="AD25" s="221"/>
    </row>
    <row r="26" spans="1:30" s="194" customFormat="1" ht="108">
      <c r="A26" s="180">
        <f t="shared" si="0"/>
        <v>22</v>
      </c>
      <c r="B26" s="222" t="s">
        <v>13585</v>
      </c>
      <c r="C26" s="222" t="s">
        <v>1974</v>
      </c>
      <c r="D26" s="222" t="s">
        <v>13161</v>
      </c>
      <c r="E26" s="222">
        <v>6619003030</v>
      </c>
      <c r="F26" s="222" t="s">
        <v>13162</v>
      </c>
      <c r="G26" s="165" t="s">
        <v>13163</v>
      </c>
      <c r="H26" s="179" t="s">
        <v>11298</v>
      </c>
      <c r="I26" s="222" t="s">
        <v>24</v>
      </c>
      <c r="J26" s="222" t="s">
        <v>13422</v>
      </c>
      <c r="K26" s="223">
        <v>0</v>
      </c>
      <c r="L26" s="222" t="s">
        <v>183</v>
      </c>
      <c r="M26" s="224" t="s">
        <v>13426</v>
      </c>
      <c r="N26" s="222" t="s">
        <v>57</v>
      </c>
      <c r="O26" s="224">
        <v>1968</v>
      </c>
      <c r="P26" s="222" t="s">
        <v>13423</v>
      </c>
      <c r="Q26" s="225" t="s">
        <v>13424</v>
      </c>
      <c r="R26" s="222" t="s">
        <v>13164</v>
      </c>
      <c r="S26" s="222" t="s">
        <v>13165</v>
      </c>
      <c r="T26" s="225" t="s">
        <v>13427</v>
      </c>
      <c r="U26" s="192" t="s">
        <v>13425</v>
      </c>
      <c r="V26" s="227"/>
      <c r="W26" s="221"/>
      <c r="X26" s="221"/>
      <c r="Y26" s="221"/>
      <c r="Z26" s="221"/>
      <c r="AA26" s="221"/>
      <c r="AB26" s="221"/>
      <c r="AC26" s="221"/>
      <c r="AD26" s="221"/>
    </row>
    <row r="27" spans="1:30" s="194" customFormat="1" ht="192">
      <c r="A27" s="180">
        <f t="shared" si="0"/>
        <v>23</v>
      </c>
      <c r="B27" s="222" t="s">
        <v>13586</v>
      </c>
      <c r="C27" s="222" t="s">
        <v>1974</v>
      </c>
      <c r="D27" s="228" t="s">
        <v>13409</v>
      </c>
      <c r="E27" s="229" t="s">
        <v>13410</v>
      </c>
      <c r="F27" s="228" t="s">
        <v>13411</v>
      </c>
      <c r="G27" s="230" t="s">
        <v>13412</v>
      </c>
      <c r="H27" s="179" t="s">
        <v>11298</v>
      </c>
      <c r="I27" s="228" t="s">
        <v>24</v>
      </c>
      <c r="J27" s="228" t="s">
        <v>13413</v>
      </c>
      <c r="K27" s="231">
        <v>400</v>
      </c>
      <c r="L27" s="228" t="s">
        <v>13414</v>
      </c>
      <c r="M27" s="232" t="s">
        <v>13588</v>
      </c>
      <c r="N27" s="228" t="s">
        <v>57</v>
      </c>
      <c r="O27" s="232" t="s">
        <v>13416</v>
      </c>
      <c r="P27" s="228" t="s">
        <v>13415</v>
      </c>
      <c r="Q27" s="233" t="s">
        <v>13417</v>
      </c>
      <c r="R27" s="229" t="s">
        <v>13418</v>
      </c>
      <c r="S27" s="228" t="s">
        <v>13419</v>
      </c>
      <c r="T27" s="233" t="s">
        <v>13420</v>
      </c>
      <c r="U27" s="192" t="s">
        <v>13589</v>
      </c>
      <c r="V27" s="227"/>
      <c r="W27" s="221"/>
      <c r="X27" s="221"/>
      <c r="Y27" s="221"/>
      <c r="Z27" s="221"/>
      <c r="AA27" s="221"/>
      <c r="AB27" s="221"/>
      <c r="AC27" s="221"/>
      <c r="AD27" s="221"/>
    </row>
    <row r="28" spans="1:30" s="194" customFormat="1" ht="120">
      <c r="A28" s="180">
        <f t="shared" si="0"/>
        <v>24</v>
      </c>
      <c r="B28" s="222" t="s">
        <v>13587</v>
      </c>
      <c r="C28" s="222" t="s">
        <v>1974</v>
      </c>
      <c r="D28" s="222" t="s">
        <v>13448</v>
      </c>
      <c r="E28" s="222">
        <v>6625008050</v>
      </c>
      <c r="F28" s="222" t="s">
        <v>13598</v>
      </c>
      <c r="G28" s="234" t="s">
        <v>13449</v>
      </c>
      <c r="H28" s="179" t="s">
        <v>11298</v>
      </c>
      <c r="I28" s="222" t="s">
        <v>24</v>
      </c>
      <c r="J28" s="222" t="s">
        <v>13450</v>
      </c>
      <c r="K28" s="235">
        <v>0</v>
      </c>
      <c r="L28" s="229" t="s">
        <v>13451</v>
      </c>
      <c r="M28" s="224" t="s">
        <v>13426</v>
      </c>
      <c r="N28" s="222" t="s">
        <v>57</v>
      </c>
      <c r="O28" s="224" t="s">
        <v>13452</v>
      </c>
      <c r="P28" s="222" t="s">
        <v>7749</v>
      </c>
      <c r="Q28" s="225" t="s">
        <v>13453</v>
      </c>
      <c r="R28" s="222" t="s">
        <v>13454</v>
      </c>
      <c r="S28" s="222" t="s">
        <v>13455</v>
      </c>
      <c r="T28" s="225" t="s">
        <v>13456</v>
      </c>
      <c r="U28" s="192" t="s">
        <v>13457</v>
      </c>
      <c r="V28" s="227"/>
      <c r="W28" s="221"/>
      <c r="X28" s="221"/>
      <c r="Y28" s="221"/>
      <c r="Z28" s="221"/>
      <c r="AA28" s="221"/>
      <c r="AB28" s="221"/>
      <c r="AC28" s="221"/>
      <c r="AD28" s="221"/>
    </row>
    <row r="29" spans="1:30" s="194" customFormat="1" ht="108">
      <c r="A29" s="180">
        <f t="shared" si="0"/>
        <v>25</v>
      </c>
      <c r="B29" s="222" t="s">
        <v>13604</v>
      </c>
      <c r="C29" s="222" t="s">
        <v>1974</v>
      </c>
      <c r="D29" s="222" t="s">
        <v>13592</v>
      </c>
      <c r="E29" s="222">
        <v>6607002627</v>
      </c>
      <c r="F29" s="222" t="s">
        <v>13599</v>
      </c>
      <c r="G29" s="234" t="s">
        <v>13593</v>
      </c>
      <c r="H29" s="222" t="s">
        <v>11298</v>
      </c>
      <c r="I29" s="222" t="s">
        <v>24</v>
      </c>
      <c r="J29" s="222" t="s">
        <v>13600</v>
      </c>
      <c r="K29" s="235">
        <v>400</v>
      </c>
      <c r="L29" s="229" t="s">
        <v>13594</v>
      </c>
      <c r="M29" s="224" t="s">
        <v>5907</v>
      </c>
      <c r="N29" s="222" t="s">
        <v>57</v>
      </c>
      <c r="O29" s="224" t="s">
        <v>13601</v>
      </c>
      <c r="P29" s="222" t="s">
        <v>13595</v>
      </c>
      <c r="Q29" s="225" t="s">
        <v>13602</v>
      </c>
      <c r="R29" s="222" t="s">
        <v>13596</v>
      </c>
      <c r="S29" s="222" t="s">
        <v>13597</v>
      </c>
      <c r="T29" s="225" t="s">
        <v>13603</v>
      </c>
      <c r="U29" s="236" t="s">
        <v>13593</v>
      </c>
      <c r="V29" s="227"/>
      <c r="W29" s="221"/>
      <c r="X29" s="221"/>
      <c r="Y29" s="221"/>
      <c r="Z29" s="221"/>
      <c r="AA29" s="221"/>
      <c r="AB29" s="221"/>
      <c r="AC29" s="221"/>
      <c r="AD29" s="221"/>
    </row>
    <row r="30" spans="1:30" s="194" customFormat="1" ht="132">
      <c r="A30" s="180">
        <f t="shared" si="0"/>
        <v>26</v>
      </c>
      <c r="B30" s="244" t="s">
        <v>13614</v>
      </c>
      <c r="C30" s="244" t="s">
        <v>1974</v>
      </c>
      <c r="D30" s="244" t="s">
        <v>13605</v>
      </c>
      <c r="E30" s="244">
        <v>6661000642</v>
      </c>
      <c r="F30" s="244" t="s">
        <v>13615</v>
      </c>
      <c r="G30" s="245" t="s">
        <v>13606</v>
      </c>
      <c r="H30" s="244" t="s">
        <v>11298</v>
      </c>
      <c r="I30" s="244" t="s">
        <v>24</v>
      </c>
      <c r="J30" s="244" t="s">
        <v>13607</v>
      </c>
      <c r="K30" s="246">
        <v>0</v>
      </c>
      <c r="L30" s="247" t="s">
        <v>13608</v>
      </c>
      <c r="M30" s="248" t="s">
        <v>13613</v>
      </c>
      <c r="N30" s="244" t="s">
        <v>57</v>
      </c>
      <c r="O30" s="248" t="s">
        <v>13616</v>
      </c>
      <c r="P30" s="244" t="s">
        <v>13609</v>
      </c>
      <c r="Q30" s="249" t="s">
        <v>13617</v>
      </c>
      <c r="R30" s="244" t="s">
        <v>13610</v>
      </c>
      <c r="S30" s="244" t="s">
        <v>13611</v>
      </c>
      <c r="T30" s="250" t="s">
        <v>13618</v>
      </c>
      <c r="U30" s="251" t="s">
        <v>13612</v>
      </c>
      <c r="V30" s="227"/>
      <c r="W30" s="221"/>
      <c r="X30" s="221"/>
      <c r="Y30" s="221"/>
      <c r="Z30" s="221"/>
      <c r="AA30" s="221"/>
      <c r="AB30" s="221"/>
      <c r="AC30" s="221"/>
      <c r="AD30" s="221"/>
    </row>
    <row r="31" spans="1:30" s="194" customFormat="1">
      <c r="A31" s="237"/>
      <c r="B31" s="238"/>
      <c r="C31" s="238"/>
      <c r="D31" s="238"/>
      <c r="E31" s="239"/>
      <c r="F31" s="238"/>
      <c r="G31" s="239"/>
      <c r="H31" s="239"/>
      <c r="I31" s="239"/>
      <c r="J31" s="238"/>
      <c r="K31" s="240"/>
      <c r="L31" s="239"/>
      <c r="M31" s="241"/>
      <c r="N31" s="239"/>
      <c r="O31" s="242"/>
      <c r="P31" s="238"/>
      <c r="Q31" s="239"/>
      <c r="R31" s="238"/>
      <c r="S31" s="238"/>
      <c r="T31" s="239"/>
      <c r="U31" s="221"/>
      <c r="V31" s="221"/>
      <c r="W31" s="221"/>
      <c r="X31" s="221"/>
      <c r="Y31" s="221"/>
      <c r="Z31" s="221"/>
      <c r="AA31" s="221"/>
      <c r="AB31" s="221"/>
      <c r="AC31" s="221"/>
      <c r="AD31" s="221"/>
    </row>
    <row r="32" spans="1:30">
      <c r="A32" s="97"/>
      <c r="B32" s="28"/>
      <c r="C32" s="28"/>
      <c r="D32" s="28"/>
      <c r="E32" s="29"/>
      <c r="F32" s="28"/>
      <c r="G32" s="29"/>
      <c r="H32" s="29"/>
      <c r="I32" s="29"/>
      <c r="J32" s="28"/>
      <c r="K32" s="67"/>
      <c r="L32" s="29"/>
      <c r="M32" s="60"/>
      <c r="N32" s="29"/>
      <c r="O32" s="68"/>
      <c r="P32" s="28"/>
      <c r="Q32" s="29"/>
      <c r="R32" s="28"/>
      <c r="S32" s="28"/>
      <c r="T32" s="29"/>
      <c r="U32" s="30"/>
      <c r="V32" s="30"/>
      <c r="W32" s="30"/>
      <c r="X32" s="30"/>
      <c r="Y32" s="30"/>
      <c r="Z32" s="30"/>
      <c r="AA32" s="30"/>
      <c r="AB32" s="30"/>
      <c r="AC32" s="30"/>
      <c r="AD32" s="30"/>
    </row>
    <row r="33" spans="1:30">
      <c r="A33" s="97"/>
      <c r="B33" s="28"/>
      <c r="C33" s="28"/>
      <c r="D33" s="28"/>
      <c r="E33" s="29"/>
      <c r="F33" s="28"/>
      <c r="G33" s="29"/>
      <c r="H33" s="29"/>
      <c r="I33" s="29"/>
      <c r="J33" s="28"/>
      <c r="K33" s="67"/>
      <c r="L33" s="29"/>
      <c r="M33" s="60"/>
      <c r="N33" s="29"/>
      <c r="O33" s="68"/>
      <c r="P33" s="28"/>
      <c r="Q33" s="29"/>
      <c r="R33" s="28"/>
      <c r="S33" s="28"/>
      <c r="T33" s="29"/>
      <c r="U33" s="30"/>
      <c r="V33" s="30"/>
      <c r="W33" s="30"/>
      <c r="X33" s="30"/>
      <c r="Y33" s="30"/>
      <c r="Z33" s="30"/>
      <c r="AA33" s="30"/>
      <c r="AB33" s="30"/>
      <c r="AC33" s="30"/>
      <c r="AD33" s="30"/>
    </row>
    <row r="34" spans="1:30">
      <c r="A34" s="97"/>
      <c r="B34" s="28"/>
      <c r="C34" s="28"/>
      <c r="D34" s="28"/>
      <c r="E34" s="29"/>
      <c r="F34" s="28"/>
      <c r="G34" s="29"/>
      <c r="H34" s="29"/>
      <c r="I34" s="29"/>
      <c r="J34" s="28"/>
      <c r="K34" s="67"/>
      <c r="L34" s="29"/>
      <c r="M34" s="60"/>
      <c r="N34" s="29"/>
      <c r="O34" s="68"/>
      <c r="P34" s="28"/>
      <c r="Q34" s="29"/>
      <c r="R34" s="28"/>
      <c r="S34" s="28"/>
      <c r="T34" s="29"/>
      <c r="U34" s="30"/>
      <c r="V34" s="30"/>
      <c r="W34" s="30"/>
      <c r="X34" s="30"/>
      <c r="Y34" s="30"/>
      <c r="Z34" s="30"/>
      <c r="AA34" s="30"/>
      <c r="AB34" s="30"/>
      <c r="AC34" s="30"/>
      <c r="AD34" s="30"/>
    </row>
    <row r="35" spans="1:30">
      <c r="A35" s="97"/>
      <c r="B35" s="28"/>
      <c r="C35" s="28"/>
      <c r="D35" s="28"/>
      <c r="E35" s="29"/>
      <c r="F35" s="28"/>
      <c r="G35" s="29"/>
      <c r="H35" s="29"/>
      <c r="I35" s="29"/>
      <c r="J35" s="28"/>
      <c r="K35" s="67"/>
      <c r="L35" s="29"/>
      <c r="M35" s="60"/>
      <c r="N35" s="29"/>
      <c r="O35" s="68"/>
      <c r="P35" s="28"/>
      <c r="Q35" s="29"/>
      <c r="R35" s="28"/>
      <c r="S35" s="28"/>
      <c r="T35" s="29"/>
      <c r="U35" s="30"/>
      <c r="V35" s="30"/>
      <c r="W35" s="30"/>
      <c r="X35" s="30"/>
      <c r="Y35" s="30"/>
      <c r="Z35" s="30"/>
      <c r="AA35" s="30"/>
      <c r="AB35" s="30"/>
      <c r="AC35" s="30"/>
      <c r="AD35" s="30"/>
    </row>
    <row r="36" spans="1:30">
      <c r="A36" s="97"/>
      <c r="B36" s="28"/>
      <c r="C36" s="28"/>
      <c r="D36" s="28"/>
      <c r="E36" s="29"/>
      <c r="F36" s="28"/>
      <c r="G36" s="29"/>
      <c r="H36" s="29"/>
      <c r="I36" s="29"/>
      <c r="J36" s="28"/>
      <c r="K36" s="67"/>
      <c r="L36" s="29"/>
      <c r="M36" s="60"/>
      <c r="N36" s="29"/>
      <c r="O36" s="68"/>
      <c r="P36" s="28"/>
      <c r="Q36" s="29"/>
      <c r="R36" s="28"/>
      <c r="S36" s="28"/>
      <c r="T36" s="29"/>
      <c r="U36" s="30"/>
      <c r="V36" s="30"/>
      <c r="W36" s="30"/>
      <c r="X36" s="30"/>
      <c r="Y36" s="30"/>
      <c r="Z36" s="30"/>
      <c r="AA36" s="30"/>
      <c r="AB36" s="30"/>
      <c r="AC36" s="30"/>
      <c r="AD36" s="30"/>
    </row>
    <row r="37" spans="1:30">
      <c r="A37" s="97"/>
      <c r="B37" s="28"/>
      <c r="C37" s="28"/>
      <c r="D37" s="28"/>
      <c r="E37" s="29"/>
      <c r="F37" s="28"/>
      <c r="G37" s="29"/>
      <c r="H37" s="29"/>
      <c r="I37" s="29"/>
      <c r="J37" s="28"/>
      <c r="K37" s="67"/>
      <c r="L37" s="29"/>
      <c r="M37" s="60"/>
      <c r="N37" s="29"/>
      <c r="O37" s="68"/>
      <c r="P37" s="28"/>
      <c r="Q37" s="29"/>
      <c r="R37" s="28"/>
      <c r="S37" s="28"/>
      <c r="T37" s="29"/>
      <c r="U37" s="30"/>
      <c r="V37" s="30"/>
      <c r="W37" s="30"/>
      <c r="X37" s="30"/>
      <c r="Y37" s="30"/>
      <c r="Z37" s="30"/>
      <c r="AA37" s="30"/>
      <c r="AB37" s="30"/>
      <c r="AC37" s="30"/>
      <c r="AD37" s="30"/>
    </row>
    <row r="38" spans="1:30">
      <c r="A38" s="97"/>
      <c r="B38" s="28"/>
      <c r="C38" s="28"/>
      <c r="D38" s="28"/>
      <c r="E38" s="29"/>
      <c r="F38" s="28"/>
      <c r="G38" s="29"/>
      <c r="H38" s="29"/>
      <c r="I38" s="29"/>
      <c r="J38" s="28"/>
      <c r="K38" s="67"/>
      <c r="L38" s="29"/>
      <c r="M38" s="60"/>
      <c r="N38" s="29"/>
      <c r="O38" s="68"/>
      <c r="P38" s="28"/>
      <c r="Q38" s="29"/>
      <c r="R38" s="28"/>
      <c r="S38" s="28"/>
      <c r="T38" s="29"/>
      <c r="U38" s="30"/>
      <c r="V38" s="30"/>
      <c r="W38" s="30"/>
      <c r="X38" s="30"/>
      <c r="Y38" s="30"/>
      <c r="Z38" s="30"/>
      <c r="AA38" s="30"/>
      <c r="AB38" s="30"/>
      <c r="AC38" s="30"/>
      <c r="AD38" s="30"/>
    </row>
    <row r="39" spans="1:30">
      <c r="A39" s="97"/>
      <c r="B39" s="28"/>
      <c r="C39" s="28"/>
      <c r="D39" s="28"/>
      <c r="E39" s="29"/>
      <c r="F39" s="28"/>
      <c r="G39" s="29"/>
      <c r="H39" s="29"/>
      <c r="I39" s="29"/>
      <c r="J39" s="28"/>
      <c r="K39" s="67"/>
      <c r="L39" s="29"/>
      <c r="M39" s="60"/>
      <c r="N39" s="29"/>
      <c r="O39" s="68"/>
      <c r="P39" s="28"/>
      <c r="Q39" s="29"/>
      <c r="R39" s="28"/>
      <c r="S39" s="28"/>
      <c r="T39" s="29"/>
      <c r="U39" s="30"/>
      <c r="V39" s="30"/>
      <c r="W39" s="30"/>
      <c r="X39" s="30"/>
      <c r="Y39" s="30"/>
      <c r="Z39" s="30"/>
      <c r="AA39" s="30"/>
      <c r="AB39" s="30"/>
      <c r="AC39" s="30"/>
      <c r="AD39" s="30"/>
    </row>
    <row r="40" spans="1:30">
      <c r="A40" s="97"/>
      <c r="B40" s="28"/>
      <c r="C40" s="28"/>
      <c r="D40" s="28"/>
      <c r="E40" s="29"/>
      <c r="F40" s="28"/>
      <c r="G40" s="29"/>
      <c r="H40" s="29"/>
      <c r="I40" s="29"/>
      <c r="J40" s="28"/>
      <c r="K40" s="67"/>
      <c r="L40" s="29"/>
      <c r="M40" s="60"/>
      <c r="N40" s="29"/>
      <c r="O40" s="68"/>
      <c r="P40" s="28"/>
      <c r="Q40" s="29"/>
      <c r="R40" s="28"/>
      <c r="S40" s="28"/>
      <c r="T40" s="29"/>
      <c r="U40" s="30"/>
      <c r="V40" s="30"/>
      <c r="W40" s="30"/>
      <c r="X40" s="30"/>
      <c r="Y40" s="30"/>
      <c r="Z40" s="30"/>
      <c r="AA40" s="30"/>
      <c r="AB40" s="30"/>
      <c r="AC40" s="30"/>
      <c r="AD40" s="30"/>
    </row>
    <row r="41" spans="1:30">
      <c r="A41" s="97"/>
      <c r="B41" s="28"/>
      <c r="C41" s="28"/>
      <c r="D41" s="28"/>
      <c r="E41" s="29"/>
      <c r="F41" s="28"/>
      <c r="G41" s="29"/>
      <c r="H41" s="29"/>
      <c r="I41" s="29"/>
      <c r="J41" s="28"/>
      <c r="K41" s="67"/>
      <c r="L41" s="29"/>
      <c r="M41" s="60"/>
      <c r="N41" s="29"/>
      <c r="O41" s="68"/>
      <c r="P41" s="28"/>
      <c r="Q41" s="29"/>
      <c r="R41" s="28"/>
      <c r="S41" s="28"/>
      <c r="T41" s="29"/>
      <c r="U41" s="30"/>
      <c r="V41" s="30"/>
      <c r="W41" s="30"/>
      <c r="X41" s="30"/>
      <c r="Y41" s="30"/>
      <c r="Z41" s="30"/>
      <c r="AA41" s="30"/>
      <c r="AB41" s="30"/>
      <c r="AC41" s="30"/>
      <c r="AD41" s="30"/>
    </row>
    <row r="42" spans="1:30">
      <c r="A42" s="97"/>
      <c r="B42" s="28"/>
      <c r="C42" s="28"/>
      <c r="D42" s="28"/>
      <c r="E42" s="29"/>
      <c r="F42" s="28"/>
      <c r="G42" s="29"/>
      <c r="H42" s="29"/>
      <c r="I42" s="29"/>
      <c r="J42" s="28"/>
      <c r="K42" s="67"/>
      <c r="L42" s="29"/>
      <c r="M42" s="60"/>
      <c r="N42" s="29"/>
      <c r="O42" s="68"/>
      <c r="P42" s="28"/>
      <c r="Q42" s="29"/>
      <c r="R42" s="28"/>
      <c r="S42" s="28"/>
      <c r="T42" s="29"/>
      <c r="U42" s="30"/>
      <c r="V42" s="30"/>
      <c r="W42" s="30"/>
      <c r="X42" s="30"/>
      <c r="Y42" s="30"/>
      <c r="Z42" s="30"/>
      <c r="AA42" s="30"/>
      <c r="AB42" s="30"/>
      <c r="AC42" s="30"/>
      <c r="AD42" s="30"/>
    </row>
    <row r="43" spans="1:30">
      <c r="A43" s="97"/>
      <c r="B43" s="28"/>
      <c r="C43" s="28"/>
      <c r="D43" s="28"/>
      <c r="E43" s="29"/>
      <c r="F43" s="28"/>
      <c r="G43" s="29"/>
      <c r="H43" s="29"/>
      <c r="I43" s="29"/>
      <c r="J43" s="28"/>
      <c r="K43" s="67"/>
      <c r="L43" s="29"/>
      <c r="M43" s="60"/>
      <c r="N43" s="29"/>
      <c r="O43" s="68"/>
      <c r="P43" s="28"/>
      <c r="Q43" s="29"/>
      <c r="R43" s="28"/>
      <c r="S43" s="28"/>
      <c r="T43" s="29"/>
      <c r="U43" s="30"/>
      <c r="V43" s="30"/>
      <c r="W43" s="30"/>
      <c r="X43" s="30"/>
      <c r="Y43" s="30"/>
      <c r="Z43" s="30"/>
      <c r="AA43" s="30"/>
      <c r="AB43" s="30"/>
      <c r="AC43" s="30"/>
      <c r="AD43" s="30"/>
    </row>
    <row r="44" spans="1:30">
      <c r="A44" s="97"/>
      <c r="B44" s="28"/>
      <c r="C44" s="28"/>
      <c r="D44" s="28"/>
      <c r="E44" s="29"/>
      <c r="F44" s="28"/>
      <c r="G44" s="29"/>
      <c r="H44" s="29"/>
      <c r="I44" s="29"/>
      <c r="J44" s="28"/>
      <c r="K44" s="67"/>
      <c r="L44" s="29"/>
      <c r="M44" s="60"/>
      <c r="N44" s="29"/>
      <c r="O44" s="68"/>
      <c r="P44" s="28"/>
      <c r="Q44" s="29"/>
      <c r="R44" s="28"/>
      <c r="S44" s="28"/>
      <c r="T44" s="29"/>
      <c r="U44" s="30"/>
      <c r="V44" s="30"/>
      <c r="W44" s="30"/>
      <c r="X44" s="30"/>
      <c r="Y44" s="30"/>
      <c r="Z44" s="30"/>
      <c r="AA44" s="30"/>
      <c r="AB44" s="30"/>
      <c r="AC44" s="30"/>
      <c r="AD44" s="30"/>
    </row>
    <row r="45" spans="1:30">
      <c r="A45" s="97"/>
      <c r="B45" s="28"/>
      <c r="C45" s="28"/>
      <c r="D45" s="28"/>
      <c r="E45" s="29"/>
      <c r="F45" s="28"/>
      <c r="G45" s="29"/>
      <c r="H45" s="29"/>
      <c r="I45" s="29"/>
      <c r="J45" s="28"/>
      <c r="K45" s="67"/>
      <c r="L45" s="29"/>
      <c r="M45" s="60"/>
      <c r="N45" s="29"/>
      <c r="O45" s="68"/>
      <c r="P45" s="28"/>
      <c r="Q45" s="29"/>
      <c r="R45" s="28"/>
      <c r="S45" s="28"/>
      <c r="T45" s="29"/>
      <c r="U45" s="30"/>
      <c r="V45" s="30"/>
      <c r="W45" s="30"/>
      <c r="X45" s="30"/>
      <c r="Y45" s="30"/>
      <c r="Z45" s="30"/>
      <c r="AA45" s="30"/>
      <c r="AB45" s="30"/>
      <c r="AC45" s="30"/>
      <c r="AD45" s="30"/>
    </row>
    <row r="46" spans="1:30">
      <c r="A46" s="97"/>
      <c r="B46" s="28"/>
      <c r="C46" s="28"/>
      <c r="D46" s="28"/>
      <c r="E46" s="29"/>
      <c r="F46" s="28"/>
      <c r="G46" s="29"/>
      <c r="H46" s="29"/>
      <c r="I46" s="29"/>
      <c r="J46" s="28"/>
      <c r="K46" s="67"/>
      <c r="L46" s="29"/>
      <c r="M46" s="60"/>
      <c r="N46" s="29"/>
      <c r="O46" s="68"/>
      <c r="P46" s="28"/>
      <c r="Q46" s="29"/>
      <c r="R46" s="28"/>
      <c r="S46" s="28"/>
      <c r="T46" s="29"/>
      <c r="U46" s="30"/>
      <c r="V46" s="30"/>
      <c r="W46" s="30"/>
      <c r="X46" s="30"/>
      <c r="Y46" s="30"/>
      <c r="Z46" s="30"/>
      <c r="AA46" s="30"/>
      <c r="AB46" s="30"/>
      <c r="AC46" s="30"/>
      <c r="AD46" s="30"/>
    </row>
    <row r="47" spans="1:30">
      <c r="A47" s="97"/>
      <c r="B47" s="28"/>
      <c r="C47" s="28"/>
      <c r="D47" s="28"/>
      <c r="E47" s="29"/>
      <c r="F47" s="28"/>
      <c r="G47" s="29"/>
      <c r="H47" s="29"/>
      <c r="I47" s="29"/>
      <c r="J47" s="28"/>
      <c r="K47" s="67"/>
      <c r="L47" s="29"/>
      <c r="M47" s="60"/>
      <c r="N47" s="29"/>
      <c r="O47" s="68"/>
      <c r="P47" s="28"/>
      <c r="Q47" s="29"/>
      <c r="R47" s="28"/>
      <c r="S47" s="28"/>
      <c r="T47" s="29"/>
      <c r="U47" s="30"/>
      <c r="V47" s="30"/>
      <c r="W47" s="30"/>
      <c r="X47" s="30"/>
      <c r="Y47" s="30"/>
      <c r="Z47" s="30"/>
      <c r="AA47" s="30"/>
      <c r="AB47" s="30"/>
      <c r="AC47" s="30"/>
      <c r="AD47" s="30"/>
    </row>
    <row r="48" spans="1:30">
      <c r="A48" s="97"/>
      <c r="B48" s="28"/>
      <c r="C48" s="28"/>
      <c r="D48" s="28"/>
      <c r="E48" s="29"/>
      <c r="F48" s="28"/>
      <c r="G48" s="29"/>
      <c r="H48" s="29"/>
      <c r="I48" s="29"/>
      <c r="J48" s="28"/>
      <c r="K48" s="67"/>
      <c r="L48" s="29"/>
      <c r="M48" s="60"/>
      <c r="N48" s="29"/>
      <c r="O48" s="68"/>
      <c r="P48" s="28"/>
      <c r="Q48" s="29"/>
      <c r="R48" s="28"/>
      <c r="S48" s="28"/>
      <c r="T48" s="29"/>
      <c r="U48" s="30"/>
      <c r="V48" s="30"/>
      <c r="W48" s="30"/>
      <c r="X48" s="30"/>
      <c r="Y48" s="30"/>
      <c r="Z48" s="30"/>
      <c r="AA48" s="30"/>
      <c r="AB48" s="30"/>
      <c r="AC48" s="30"/>
      <c r="AD48" s="30"/>
    </row>
    <row r="49" spans="1:30">
      <c r="A49" s="97"/>
      <c r="B49" s="28"/>
      <c r="C49" s="28"/>
      <c r="D49" s="28"/>
      <c r="E49" s="29"/>
      <c r="F49" s="28"/>
      <c r="G49" s="29"/>
      <c r="H49" s="29"/>
      <c r="I49" s="29"/>
      <c r="J49" s="28"/>
      <c r="K49" s="67"/>
      <c r="L49" s="29"/>
      <c r="M49" s="60"/>
      <c r="N49" s="29"/>
      <c r="O49" s="68"/>
      <c r="P49" s="28"/>
      <c r="Q49" s="29"/>
      <c r="R49" s="28"/>
      <c r="S49" s="28"/>
      <c r="T49" s="29"/>
      <c r="U49" s="30"/>
      <c r="V49" s="30"/>
      <c r="W49" s="30"/>
      <c r="X49" s="30"/>
      <c r="Y49" s="30"/>
      <c r="Z49" s="30"/>
      <c r="AA49" s="30"/>
      <c r="AB49" s="30"/>
      <c r="AC49" s="30"/>
      <c r="AD49" s="30"/>
    </row>
    <row r="50" spans="1:30">
      <c r="A50" s="97"/>
      <c r="B50" s="28"/>
      <c r="C50" s="28"/>
      <c r="D50" s="28"/>
      <c r="E50" s="29"/>
      <c r="F50" s="28"/>
      <c r="G50" s="29"/>
      <c r="H50" s="29"/>
      <c r="I50" s="29"/>
      <c r="J50" s="28"/>
      <c r="K50" s="67"/>
      <c r="L50" s="29"/>
      <c r="M50" s="60"/>
      <c r="N50" s="29"/>
      <c r="O50" s="68"/>
      <c r="P50" s="28"/>
      <c r="Q50" s="29"/>
      <c r="R50" s="28"/>
      <c r="S50" s="28"/>
      <c r="T50" s="29"/>
      <c r="U50" s="30"/>
      <c r="V50" s="30"/>
      <c r="W50" s="30"/>
      <c r="X50" s="30"/>
      <c r="Y50" s="30"/>
      <c r="Z50" s="30"/>
      <c r="AA50" s="30"/>
      <c r="AB50" s="30"/>
      <c r="AC50" s="30"/>
      <c r="AD50" s="30"/>
    </row>
    <row r="51" spans="1:30">
      <c r="A51" s="97"/>
      <c r="B51" s="28"/>
      <c r="C51" s="28"/>
      <c r="D51" s="28"/>
      <c r="E51" s="29"/>
      <c r="F51" s="28"/>
      <c r="G51" s="29"/>
      <c r="H51" s="29"/>
      <c r="I51" s="29"/>
      <c r="J51" s="28"/>
      <c r="K51" s="67"/>
      <c r="L51" s="29"/>
      <c r="M51" s="60"/>
      <c r="N51" s="29"/>
      <c r="O51" s="68"/>
      <c r="P51" s="28"/>
      <c r="Q51" s="29"/>
      <c r="R51" s="28"/>
      <c r="S51" s="28"/>
      <c r="T51" s="29"/>
      <c r="U51" s="30"/>
      <c r="V51" s="30"/>
      <c r="W51" s="30"/>
      <c r="X51" s="30"/>
      <c r="Y51" s="30"/>
      <c r="Z51" s="30"/>
      <c r="AA51" s="30"/>
      <c r="AB51" s="30"/>
      <c r="AC51" s="30"/>
      <c r="AD51" s="30"/>
    </row>
    <row r="52" spans="1:30">
      <c r="A52" s="97"/>
      <c r="B52" s="28"/>
      <c r="C52" s="28"/>
      <c r="D52" s="28"/>
      <c r="E52" s="29"/>
      <c r="F52" s="28"/>
      <c r="G52" s="29"/>
      <c r="H52" s="29"/>
      <c r="I52" s="29"/>
      <c r="J52" s="28"/>
      <c r="K52" s="67"/>
      <c r="L52" s="29"/>
      <c r="M52" s="60"/>
      <c r="N52" s="29"/>
      <c r="O52" s="68"/>
      <c r="P52" s="28"/>
      <c r="Q52" s="29"/>
      <c r="R52" s="28"/>
      <c r="S52" s="28"/>
      <c r="T52" s="29"/>
      <c r="U52" s="30"/>
      <c r="V52" s="30"/>
      <c r="W52" s="30"/>
      <c r="X52" s="30"/>
      <c r="Y52" s="30"/>
      <c r="Z52" s="30"/>
      <c r="AA52" s="30"/>
      <c r="AB52" s="30"/>
      <c r="AC52" s="30"/>
      <c r="AD52" s="30"/>
    </row>
    <row r="53" spans="1:30">
      <c r="A53" s="97"/>
      <c r="B53" s="28"/>
      <c r="C53" s="28"/>
      <c r="D53" s="28"/>
      <c r="E53" s="29"/>
      <c r="F53" s="28"/>
      <c r="G53" s="29"/>
      <c r="H53" s="29"/>
      <c r="I53" s="29"/>
      <c r="J53" s="28"/>
      <c r="K53" s="67"/>
      <c r="L53" s="29"/>
      <c r="M53" s="60"/>
      <c r="N53" s="29"/>
      <c r="O53" s="68"/>
      <c r="P53" s="28"/>
      <c r="Q53" s="29"/>
      <c r="R53" s="28"/>
      <c r="S53" s="28"/>
      <c r="T53" s="29"/>
      <c r="U53" s="30"/>
      <c r="V53" s="30"/>
      <c r="W53" s="30"/>
      <c r="X53" s="30"/>
      <c r="Y53" s="30"/>
      <c r="Z53" s="30"/>
      <c r="AA53" s="30"/>
      <c r="AB53" s="30"/>
      <c r="AC53" s="30"/>
      <c r="AD53" s="30"/>
    </row>
    <row r="54" spans="1:30">
      <c r="A54" s="97"/>
      <c r="B54" s="28"/>
      <c r="C54" s="28"/>
      <c r="D54" s="28"/>
      <c r="E54" s="29"/>
      <c r="F54" s="28"/>
      <c r="G54" s="29"/>
      <c r="H54" s="29"/>
      <c r="I54" s="29"/>
      <c r="J54" s="28"/>
      <c r="K54" s="67"/>
      <c r="L54" s="29"/>
      <c r="M54" s="60"/>
      <c r="N54" s="29"/>
      <c r="O54" s="68"/>
      <c r="P54" s="28"/>
      <c r="Q54" s="29"/>
      <c r="R54" s="28"/>
      <c r="S54" s="28"/>
      <c r="T54" s="29"/>
      <c r="U54" s="30"/>
      <c r="V54" s="30"/>
      <c r="W54" s="30"/>
      <c r="X54" s="30"/>
      <c r="Y54" s="30"/>
      <c r="Z54" s="30"/>
      <c r="AA54" s="30"/>
      <c r="AB54" s="30"/>
      <c r="AC54" s="30"/>
      <c r="AD54" s="30"/>
    </row>
    <row r="55" spans="1:30">
      <c r="A55" s="97"/>
      <c r="B55" s="28"/>
      <c r="C55" s="28"/>
      <c r="D55" s="28"/>
      <c r="E55" s="29"/>
      <c r="F55" s="28"/>
      <c r="G55" s="29"/>
      <c r="H55" s="29"/>
      <c r="I55" s="29"/>
      <c r="J55" s="28"/>
      <c r="K55" s="67"/>
      <c r="L55" s="29"/>
      <c r="M55" s="60"/>
      <c r="N55" s="29"/>
      <c r="O55" s="68"/>
      <c r="P55" s="28"/>
      <c r="Q55" s="29"/>
      <c r="R55" s="28"/>
      <c r="S55" s="28"/>
      <c r="T55" s="29"/>
      <c r="U55" s="30"/>
      <c r="V55" s="30"/>
      <c r="W55" s="30"/>
      <c r="X55" s="30"/>
      <c r="Y55" s="30"/>
      <c r="Z55" s="30"/>
      <c r="AA55" s="30"/>
      <c r="AB55" s="30"/>
      <c r="AC55" s="30"/>
      <c r="AD55" s="30"/>
    </row>
    <row r="56" spans="1:30">
      <c r="A56" s="97"/>
      <c r="B56" s="28"/>
      <c r="C56" s="28"/>
      <c r="D56" s="28"/>
      <c r="E56" s="29"/>
      <c r="F56" s="28"/>
      <c r="G56" s="29"/>
      <c r="H56" s="29"/>
      <c r="I56" s="29"/>
      <c r="J56" s="28"/>
      <c r="K56" s="67"/>
      <c r="L56" s="29"/>
      <c r="M56" s="60"/>
      <c r="N56" s="29"/>
      <c r="O56" s="68"/>
      <c r="P56" s="28"/>
      <c r="Q56" s="29"/>
      <c r="R56" s="28"/>
      <c r="S56" s="28"/>
      <c r="T56" s="29"/>
      <c r="U56" s="30"/>
      <c r="V56" s="30"/>
      <c r="W56" s="30"/>
      <c r="X56" s="30"/>
      <c r="Y56" s="30"/>
      <c r="Z56" s="30"/>
      <c r="AA56" s="30"/>
      <c r="AB56" s="30"/>
      <c r="AC56" s="30"/>
      <c r="AD56" s="30"/>
    </row>
    <row r="57" spans="1:30">
      <c r="A57" s="97"/>
      <c r="B57" s="28"/>
      <c r="C57" s="28"/>
      <c r="D57" s="28"/>
      <c r="E57" s="29"/>
      <c r="F57" s="28"/>
      <c r="G57" s="29"/>
      <c r="H57" s="29"/>
      <c r="I57" s="29"/>
      <c r="J57" s="28"/>
      <c r="K57" s="67"/>
      <c r="L57" s="29"/>
      <c r="M57" s="60"/>
      <c r="N57" s="29"/>
      <c r="O57" s="68"/>
      <c r="P57" s="28"/>
      <c r="Q57" s="29"/>
      <c r="R57" s="28"/>
      <c r="S57" s="28"/>
      <c r="T57" s="29"/>
      <c r="U57" s="30"/>
      <c r="V57" s="30"/>
      <c r="W57" s="30"/>
      <c r="X57" s="30"/>
      <c r="Y57" s="30"/>
      <c r="Z57" s="30"/>
      <c r="AA57" s="30"/>
      <c r="AB57" s="30"/>
      <c r="AC57" s="30"/>
      <c r="AD57" s="30"/>
    </row>
    <row r="58" spans="1:30">
      <c r="A58" s="97"/>
      <c r="B58" s="28"/>
      <c r="C58" s="28"/>
      <c r="D58" s="28"/>
      <c r="E58" s="29"/>
      <c r="F58" s="28"/>
      <c r="G58" s="29"/>
      <c r="H58" s="29"/>
      <c r="I58" s="29"/>
      <c r="J58" s="28"/>
      <c r="K58" s="67"/>
      <c r="L58" s="29"/>
      <c r="M58" s="60"/>
      <c r="N58" s="29"/>
      <c r="O58" s="68"/>
      <c r="P58" s="28"/>
      <c r="Q58" s="29"/>
      <c r="R58" s="28"/>
      <c r="S58" s="28"/>
      <c r="T58" s="29"/>
      <c r="U58" s="30"/>
      <c r="V58" s="30"/>
      <c r="W58" s="30"/>
      <c r="X58" s="30"/>
      <c r="Y58" s="30"/>
      <c r="Z58" s="30"/>
      <c r="AA58" s="30"/>
      <c r="AB58" s="30"/>
      <c r="AC58" s="30"/>
      <c r="AD58" s="30"/>
    </row>
    <row r="59" spans="1:30">
      <c r="A59" s="97"/>
      <c r="B59" s="28"/>
      <c r="C59" s="28"/>
      <c r="D59" s="28"/>
      <c r="E59" s="29"/>
      <c r="F59" s="28"/>
      <c r="G59" s="29"/>
      <c r="H59" s="29"/>
      <c r="I59" s="29"/>
      <c r="J59" s="28"/>
      <c r="K59" s="67"/>
      <c r="L59" s="29"/>
      <c r="M59" s="60"/>
      <c r="N59" s="29"/>
      <c r="O59" s="68"/>
      <c r="P59" s="28"/>
      <c r="Q59" s="29"/>
      <c r="R59" s="28"/>
      <c r="S59" s="28"/>
      <c r="T59" s="29"/>
      <c r="U59" s="30"/>
      <c r="V59" s="30"/>
      <c r="W59" s="30"/>
      <c r="X59" s="30"/>
      <c r="Y59" s="30"/>
      <c r="Z59" s="30"/>
      <c r="AA59" s="30"/>
      <c r="AB59" s="30"/>
      <c r="AC59" s="30"/>
      <c r="AD59" s="30"/>
    </row>
    <row r="60" spans="1:30">
      <c r="A60" s="97"/>
      <c r="B60" s="28"/>
      <c r="C60" s="28"/>
      <c r="D60" s="28"/>
      <c r="E60" s="29"/>
      <c r="F60" s="28"/>
      <c r="G60" s="29"/>
      <c r="H60" s="29"/>
      <c r="I60" s="29"/>
      <c r="J60" s="28"/>
      <c r="K60" s="67"/>
      <c r="L60" s="29"/>
      <c r="M60" s="60"/>
      <c r="N60" s="29"/>
      <c r="O60" s="68"/>
      <c r="P60" s="28"/>
      <c r="Q60" s="29"/>
      <c r="R60" s="28"/>
      <c r="S60" s="28"/>
      <c r="T60" s="29"/>
      <c r="U60" s="30"/>
      <c r="V60" s="30"/>
      <c r="W60" s="30"/>
      <c r="X60" s="30"/>
      <c r="Y60" s="30"/>
      <c r="Z60" s="30"/>
      <c r="AA60" s="30"/>
      <c r="AB60" s="30"/>
      <c r="AC60" s="30"/>
      <c r="AD60" s="30"/>
    </row>
    <row r="61" spans="1:30">
      <c r="A61" s="97"/>
      <c r="B61" s="28"/>
      <c r="C61" s="28"/>
      <c r="D61" s="28"/>
      <c r="E61" s="29"/>
      <c r="F61" s="28"/>
      <c r="G61" s="29"/>
      <c r="H61" s="29"/>
      <c r="I61" s="29"/>
      <c r="J61" s="28"/>
      <c r="K61" s="67"/>
      <c r="L61" s="29"/>
      <c r="M61" s="60"/>
      <c r="N61" s="29"/>
      <c r="O61" s="68"/>
      <c r="P61" s="28"/>
      <c r="Q61" s="29"/>
      <c r="R61" s="28"/>
      <c r="S61" s="28"/>
      <c r="T61" s="29"/>
      <c r="U61" s="30"/>
      <c r="V61" s="30"/>
      <c r="W61" s="30"/>
      <c r="X61" s="30"/>
      <c r="Y61" s="30"/>
      <c r="Z61" s="30"/>
      <c r="AA61" s="30"/>
      <c r="AB61" s="30"/>
      <c r="AC61" s="30"/>
      <c r="AD61" s="30"/>
    </row>
    <row r="62" spans="1:30">
      <c r="A62" s="97"/>
      <c r="B62" s="28"/>
      <c r="C62" s="28"/>
      <c r="D62" s="28"/>
      <c r="E62" s="29"/>
      <c r="F62" s="28"/>
      <c r="G62" s="29"/>
      <c r="H62" s="29"/>
      <c r="I62" s="29"/>
      <c r="J62" s="28"/>
      <c r="K62" s="67"/>
      <c r="L62" s="29"/>
      <c r="M62" s="60"/>
      <c r="N62" s="29"/>
      <c r="O62" s="68"/>
      <c r="P62" s="28"/>
      <c r="Q62" s="29"/>
      <c r="R62" s="28"/>
      <c r="S62" s="28"/>
      <c r="T62" s="29"/>
      <c r="U62" s="30"/>
      <c r="V62" s="30"/>
      <c r="W62" s="30"/>
      <c r="X62" s="30"/>
      <c r="Y62" s="30"/>
      <c r="Z62" s="30"/>
      <c r="AA62" s="30"/>
      <c r="AB62" s="30"/>
      <c r="AC62" s="30"/>
      <c r="AD62" s="30"/>
    </row>
    <row r="63" spans="1:30">
      <c r="A63" s="97"/>
      <c r="B63" s="28"/>
      <c r="C63" s="28"/>
      <c r="D63" s="28"/>
      <c r="E63" s="29"/>
      <c r="F63" s="28"/>
      <c r="G63" s="29"/>
      <c r="H63" s="29"/>
      <c r="I63" s="29"/>
      <c r="J63" s="28"/>
      <c r="K63" s="67"/>
      <c r="L63" s="29"/>
      <c r="M63" s="60"/>
      <c r="N63" s="29"/>
      <c r="O63" s="68"/>
      <c r="P63" s="28"/>
      <c r="Q63" s="29"/>
      <c r="R63" s="28"/>
      <c r="S63" s="28"/>
      <c r="T63" s="29"/>
      <c r="U63" s="30"/>
      <c r="V63" s="30"/>
      <c r="W63" s="30"/>
      <c r="X63" s="30"/>
      <c r="Y63" s="30"/>
      <c r="Z63" s="30"/>
      <c r="AA63" s="30"/>
      <c r="AB63" s="30"/>
      <c r="AC63" s="30"/>
      <c r="AD63" s="30"/>
    </row>
    <row r="64" spans="1:30">
      <c r="A64" s="97"/>
      <c r="B64" s="28"/>
      <c r="C64" s="28"/>
      <c r="D64" s="28"/>
      <c r="E64" s="29"/>
      <c r="F64" s="28"/>
      <c r="G64" s="29"/>
      <c r="H64" s="29"/>
      <c r="I64" s="29"/>
      <c r="J64" s="28"/>
      <c r="K64" s="67"/>
      <c r="L64" s="29"/>
      <c r="M64" s="60"/>
      <c r="N64" s="29"/>
      <c r="O64" s="68"/>
      <c r="P64" s="28"/>
      <c r="Q64" s="29"/>
      <c r="R64" s="28"/>
      <c r="S64" s="28"/>
      <c r="T64" s="29"/>
      <c r="U64" s="30"/>
      <c r="V64" s="30"/>
      <c r="W64" s="30"/>
      <c r="X64" s="30"/>
      <c r="Y64" s="30"/>
      <c r="Z64" s="30"/>
      <c r="AA64" s="30"/>
      <c r="AB64" s="30"/>
      <c r="AC64" s="30"/>
      <c r="AD64" s="30"/>
    </row>
    <row r="65" spans="1:30">
      <c r="A65" s="97"/>
      <c r="B65" s="28"/>
      <c r="C65" s="28"/>
      <c r="D65" s="28"/>
      <c r="E65" s="29"/>
      <c r="F65" s="28"/>
      <c r="G65" s="29"/>
      <c r="H65" s="29"/>
      <c r="I65" s="29"/>
      <c r="J65" s="28"/>
      <c r="K65" s="67"/>
      <c r="L65" s="29"/>
      <c r="M65" s="60"/>
      <c r="N65" s="29"/>
      <c r="O65" s="68"/>
      <c r="P65" s="28"/>
      <c r="Q65" s="29"/>
      <c r="R65" s="28"/>
      <c r="S65" s="28"/>
      <c r="T65" s="29"/>
      <c r="U65" s="30"/>
      <c r="V65" s="30"/>
      <c r="W65" s="30"/>
      <c r="X65" s="30"/>
      <c r="Y65" s="30"/>
      <c r="Z65" s="30"/>
      <c r="AA65" s="30"/>
      <c r="AB65" s="30"/>
      <c r="AC65" s="30"/>
      <c r="AD65" s="30"/>
    </row>
    <row r="66" spans="1:30">
      <c r="A66" s="97"/>
      <c r="B66" s="28"/>
      <c r="C66" s="28"/>
      <c r="D66" s="28"/>
      <c r="E66" s="29"/>
      <c r="F66" s="28"/>
      <c r="G66" s="29"/>
      <c r="H66" s="29"/>
      <c r="I66" s="29"/>
      <c r="J66" s="28"/>
      <c r="K66" s="67"/>
      <c r="L66" s="29"/>
      <c r="M66" s="60"/>
      <c r="N66" s="29"/>
      <c r="O66" s="68"/>
      <c r="P66" s="28"/>
      <c r="Q66" s="29"/>
      <c r="R66" s="28"/>
      <c r="S66" s="28"/>
      <c r="T66" s="29"/>
      <c r="U66" s="30"/>
      <c r="V66" s="30"/>
      <c r="W66" s="30"/>
      <c r="X66" s="30"/>
      <c r="Y66" s="30"/>
      <c r="Z66" s="30"/>
      <c r="AA66" s="30"/>
      <c r="AB66" s="30"/>
      <c r="AC66" s="30"/>
      <c r="AD66" s="30"/>
    </row>
    <row r="67" spans="1:30">
      <c r="A67" s="97"/>
      <c r="B67" s="28"/>
      <c r="C67" s="28"/>
      <c r="D67" s="28"/>
      <c r="E67" s="29"/>
      <c r="F67" s="28"/>
      <c r="G67" s="29"/>
      <c r="H67" s="29"/>
      <c r="I67" s="29"/>
      <c r="J67" s="28"/>
      <c r="K67" s="67"/>
      <c r="L67" s="29"/>
      <c r="M67" s="60"/>
      <c r="N67" s="29"/>
      <c r="O67" s="68"/>
      <c r="P67" s="28"/>
      <c r="Q67" s="29"/>
      <c r="R67" s="28"/>
      <c r="S67" s="28"/>
      <c r="T67" s="29"/>
      <c r="U67" s="30"/>
      <c r="V67" s="30"/>
      <c r="W67" s="30"/>
      <c r="X67" s="30"/>
      <c r="Y67" s="30"/>
      <c r="Z67" s="30"/>
      <c r="AA67" s="30"/>
      <c r="AB67" s="30"/>
      <c r="AC67" s="30"/>
      <c r="AD67" s="30"/>
    </row>
    <row r="68" spans="1:30">
      <c r="A68" s="97"/>
      <c r="B68" s="28"/>
      <c r="C68" s="28"/>
      <c r="D68" s="28"/>
      <c r="E68" s="29"/>
      <c r="F68" s="28"/>
      <c r="G68" s="29"/>
      <c r="H68" s="29"/>
      <c r="I68" s="29"/>
      <c r="J68" s="28"/>
      <c r="K68" s="67"/>
      <c r="L68" s="29"/>
      <c r="M68" s="60"/>
      <c r="N68" s="29"/>
      <c r="O68" s="68"/>
      <c r="P68" s="28"/>
      <c r="Q68" s="29"/>
      <c r="R68" s="28"/>
      <c r="S68" s="28"/>
      <c r="T68" s="29"/>
      <c r="U68" s="30"/>
      <c r="V68" s="30"/>
      <c r="W68" s="30"/>
      <c r="X68" s="30"/>
      <c r="Y68" s="30"/>
      <c r="Z68" s="30"/>
      <c r="AA68" s="30"/>
      <c r="AB68" s="30"/>
      <c r="AC68" s="30"/>
      <c r="AD68" s="30"/>
    </row>
    <row r="69" spans="1:30">
      <c r="A69" s="97"/>
      <c r="B69" s="28"/>
      <c r="C69" s="28"/>
      <c r="D69" s="28"/>
      <c r="E69" s="29"/>
      <c r="F69" s="28"/>
      <c r="G69" s="29"/>
      <c r="H69" s="29"/>
      <c r="I69" s="29"/>
      <c r="J69" s="28"/>
      <c r="K69" s="67"/>
      <c r="L69" s="29"/>
      <c r="M69" s="60"/>
      <c r="N69" s="29"/>
      <c r="O69" s="68"/>
      <c r="P69" s="28"/>
      <c r="Q69" s="29"/>
      <c r="R69" s="28"/>
      <c r="S69" s="28"/>
      <c r="T69" s="29"/>
      <c r="U69" s="30"/>
      <c r="V69" s="30"/>
      <c r="W69" s="30"/>
      <c r="X69" s="30"/>
      <c r="Y69" s="30"/>
      <c r="Z69" s="30"/>
      <c r="AA69" s="30"/>
      <c r="AB69" s="30"/>
      <c r="AC69" s="30"/>
      <c r="AD69" s="30"/>
    </row>
    <row r="70" spans="1:30">
      <c r="A70" s="97"/>
      <c r="B70" s="28"/>
      <c r="C70" s="28"/>
      <c r="D70" s="28"/>
      <c r="E70" s="29"/>
      <c r="F70" s="28"/>
      <c r="G70" s="29"/>
      <c r="H70" s="29"/>
      <c r="I70" s="29"/>
      <c r="J70" s="28"/>
      <c r="K70" s="67"/>
      <c r="L70" s="29"/>
      <c r="M70" s="60"/>
      <c r="N70" s="29"/>
      <c r="O70" s="68"/>
      <c r="P70" s="28"/>
      <c r="Q70" s="29"/>
      <c r="R70" s="28"/>
      <c r="S70" s="28"/>
      <c r="T70" s="29"/>
      <c r="U70" s="30"/>
      <c r="V70" s="30"/>
      <c r="W70" s="30"/>
      <c r="X70" s="30"/>
      <c r="Y70" s="30"/>
      <c r="Z70" s="30"/>
      <c r="AA70" s="30"/>
      <c r="AB70" s="30"/>
      <c r="AC70" s="30"/>
      <c r="AD70" s="30"/>
    </row>
    <row r="71" spans="1:30">
      <c r="A71" s="97"/>
      <c r="B71" s="28"/>
      <c r="C71" s="28"/>
      <c r="D71" s="28"/>
      <c r="E71" s="29"/>
      <c r="F71" s="28"/>
      <c r="G71" s="29"/>
      <c r="H71" s="29"/>
      <c r="I71" s="29"/>
      <c r="J71" s="28"/>
      <c r="K71" s="67"/>
      <c r="L71" s="29"/>
      <c r="M71" s="60"/>
      <c r="N71" s="29"/>
      <c r="O71" s="68"/>
      <c r="P71" s="28"/>
      <c r="Q71" s="29"/>
      <c r="R71" s="28"/>
      <c r="S71" s="28"/>
      <c r="T71" s="29"/>
      <c r="U71" s="30"/>
      <c r="V71" s="30"/>
      <c r="W71" s="30"/>
      <c r="X71" s="30"/>
      <c r="Y71" s="30"/>
      <c r="Z71" s="30"/>
      <c r="AA71" s="30"/>
      <c r="AB71" s="30"/>
      <c r="AC71" s="30"/>
      <c r="AD71" s="30"/>
    </row>
    <row r="72" spans="1:30">
      <c r="A72" s="97"/>
      <c r="B72" s="28"/>
      <c r="C72" s="28"/>
      <c r="D72" s="28"/>
      <c r="E72" s="29"/>
      <c r="F72" s="28"/>
      <c r="G72" s="29"/>
      <c r="H72" s="29"/>
      <c r="I72" s="29"/>
      <c r="J72" s="28"/>
      <c r="K72" s="67"/>
      <c r="L72" s="29"/>
      <c r="M72" s="60"/>
      <c r="N72" s="29"/>
      <c r="O72" s="68"/>
      <c r="P72" s="28"/>
      <c r="Q72" s="29"/>
      <c r="R72" s="28"/>
      <c r="S72" s="28"/>
      <c r="T72" s="29"/>
      <c r="U72" s="30"/>
      <c r="V72" s="30"/>
      <c r="W72" s="30"/>
      <c r="X72" s="30"/>
      <c r="Y72" s="30"/>
      <c r="Z72" s="30"/>
      <c r="AA72" s="30"/>
      <c r="AB72" s="30"/>
      <c r="AC72" s="30"/>
      <c r="AD72" s="30"/>
    </row>
    <row r="73" spans="1:30">
      <c r="A73" s="97"/>
      <c r="B73" s="28"/>
      <c r="C73" s="28"/>
      <c r="D73" s="28"/>
      <c r="E73" s="29"/>
      <c r="F73" s="28"/>
      <c r="G73" s="29"/>
      <c r="H73" s="29"/>
      <c r="I73" s="29"/>
      <c r="J73" s="28"/>
      <c r="K73" s="67"/>
      <c r="L73" s="29"/>
      <c r="M73" s="60"/>
      <c r="N73" s="29"/>
      <c r="O73" s="68"/>
      <c r="P73" s="28"/>
      <c r="Q73" s="29"/>
      <c r="R73" s="28"/>
      <c r="S73" s="28"/>
      <c r="T73" s="29"/>
      <c r="U73" s="30"/>
      <c r="V73" s="30"/>
      <c r="W73" s="30"/>
      <c r="X73" s="30"/>
      <c r="Y73" s="30"/>
      <c r="Z73" s="30"/>
      <c r="AA73" s="30"/>
      <c r="AB73" s="30"/>
      <c r="AC73" s="30"/>
      <c r="AD73" s="30"/>
    </row>
    <row r="74" spans="1:30">
      <c r="A74" s="97"/>
      <c r="B74" s="28"/>
      <c r="C74" s="28"/>
      <c r="D74" s="28"/>
      <c r="E74" s="29"/>
      <c r="F74" s="28"/>
      <c r="G74" s="29"/>
      <c r="H74" s="29"/>
      <c r="I74" s="29"/>
      <c r="J74" s="28"/>
      <c r="K74" s="67"/>
      <c r="L74" s="29"/>
      <c r="M74" s="60"/>
      <c r="N74" s="29"/>
      <c r="O74" s="68"/>
      <c r="P74" s="28"/>
      <c r="Q74" s="29"/>
      <c r="R74" s="28"/>
      <c r="S74" s="28"/>
      <c r="T74" s="29"/>
      <c r="U74" s="30"/>
      <c r="V74" s="30"/>
      <c r="W74" s="30"/>
      <c r="X74" s="30"/>
      <c r="Y74" s="30"/>
      <c r="Z74" s="30"/>
      <c r="AA74" s="30"/>
      <c r="AB74" s="30"/>
      <c r="AC74" s="30"/>
      <c r="AD74" s="30"/>
    </row>
    <row r="75" spans="1:30">
      <c r="A75" s="97"/>
      <c r="B75" s="28"/>
      <c r="C75" s="28"/>
      <c r="D75" s="28"/>
      <c r="E75" s="29"/>
      <c r="F75" s="28"/>
      <c r="G75" s="29"/>
      <c r="H75" s="29"/>
      <c r="I75" s="29"/>
      <c r="J75" s="28"/>
      <c r="K75" s="67"/>
      <c r="L75" s="29"/>
      <c r="M75" s="60"/>
      <c r="N75" s="29"/>
      <c r="O75" s="68"/>
      <c r="P75" s="28"/>
      <c r="Q75" s="29"/>
      <c r="R75" s="28"/>
      <c r="S75" s="28"/>
      <c r="T75" s="29"/>
      <c r="U75" s="30"/>
      <c r="V75" s="30"/>
      <c r="W75" s="30"/>
      <c r="X75" s="30"/>
      <c r="Y75" s="30"/>
      <c r="Z75" s="30"/>
      <c r="AA75" s="30"/>
      <c r="AB75" s="30"/>
      <c r="AC75" s="30"/>
      <c r="AD75" s="30"/>
    </row>
    <row r="76" spans="1:30">
      <c r="A76" s="97"/>
      <c r="B76" s="28"/>
      <c r="C76" s="28"/>
      <c r="D76" s="28"/>
      <c r="E76" s="29"/>
      <c r="F76" s="28"/>
      <c r="G76" s="29"/>
      <c r="H76" s="29"/>
      <c r="I76" s="29"/>
      <c r="J76" s="28"/>
      <c r="K76" s="67"/>
      <c r="L76" s="29"/>
      <c r="M76" s="60"/>
      <c r="N76" s="29"/>
      <c r="O76" s="68"/>
      <c r="P76" s="28"/>
      <c r="Q76" s="29"/>
      <c r="R76" s="28"/>
      <c r="S76" s="28"/>
      <c r="T76" s="29"/>
      <c r="U76" s="30"/>
      <c r="V76" s="30"/>
      <c r="W76" s="30"/>
      <c r="X76" s="30"/>
      <c r="Y76" s="30"/>
      <c r="Z76" s="30"/>
      <c r="AA76" s="30"/>
      <c r="AB76" s="30"/>
      <c r="AC76" s="30"/>
      <c r="AD76" s="30"/>
    </row>
    <row r="77" spans="1:30">
      <c r="A77" s="97"/>
      <c r="B77" s="28"/>
      <c r="C77" s="28"/>
      <c r="D77" s="28"/>
      <c r="E77" s="29"/>
      <c r="F77" s="28"/>
      <c r="G77" s="29"/>
      <c r="H77" s="29"/>
      <c r="I77" s="29"/>
      <c r="J77" s="28"/>
      <c r="K77" s="67"/>
      <c r="L77" s="29"/>
      <c r="M77" s="60"/>
      <c r="N77" s="29"/>
      <c r="O77" s="68"/>
      <c r="P77" s="28"/>
      <c r="Q77" s="29"/>
      <c r="R77" s="28"/>
      <c r="S77" s="28"/>
      <c r="T77" s="29"/>
      <c r="U77" s="30"/>
      <c r="V77" s="30"/>
      <c r="W77" s="30"/>
      <c r="X77" s="30"/>
      <c r="Y77" s="30"/>
      <c r="Z77" s="30"/>
      <c r="AA77" s="30"/>
      <c r="AB77" s="30"/>
      <c r="AC77" s="30"/>
      <c r="AD77" s="30"/>
    </row>
    <row r="78" spans="1:30">
      <c r="A78" s="97"/>
      <c r="B78" s="28"/>
      <c r="C78" s="28"/>
      <c r="D78" s="28"/>
      <c r="E78" s="29"/>
      <c r="F78" s="28"/>
      <c r="G78" s="29"/>
      <c r="H78" s="29"/>
      <c r="I78" s="29"/>
      <c r="J78" s="28"/>
      <c r="K78" s="67"/>
      <c r="L78" s="29"/>
      <c r="M78" s="60"/>
      <c r="N78" s="29"/>
      <c r="O78" s="68"/>
      <c r="P78" s="28"/>
      <c r="Q78" s="29"/>
      <c r="R78" s="28"/>
      <c r="S78" s="28"/>
      <c r="T78" s="29"/>
      <c r="U78" s="30"/>
      <c r="V78" s="30"/>
      <c r="W78" s="30"/>
      <c r="X78" s="30"/>
      <c r="Y78" s="30"/>
      <c r="Z78" s="30"/>
      <c r="AA78" s="30"/>
      <c r="AB78" s="30"/>
      <c r="AC78" s="30"/>
      <c r="AD78" s="30"/>
    </row>
    <row r="79" spans="1:30">
      <c r="A79" s="97"/>
      <c r="B79" s="28"/>
      <c r="C79" s="28"/>
      <c r="D79" s="28"/>
      <c r="E79" s="29"/>
      <c r="F79" s="28"/>
      <c r="G79" s="29"/>
      <c r="H79" s="29"/>
      <c r="I79" s="29"/>
      <c r="J79" s="28"/>
      <c r="K79" s="67"/>
      <c r="L79" s="29"/>
      <c r="M79" s="60"/>
      <c r="N79" s="29"/>
      <c r="O79" s="68"/>
      <c r="P79" s="28"/>
      <c r="Q79" s="29"/>
      <c r="R79" s="28"/>
      <c r="S79" s="28"/>
      <c r="T79" s="29"/>
      <c r="U79" s="30"/>
      <c r="V79" s="30"/>
      <c r="W79" s="30"/>
      <c r="X79" s="30"/>
      <c r="Y79" s="30"/>
      <c r="Z79" s="30"/>
      <c r="AA79" s="30"/>
      <c r="AB79" s="30"/>
      <c r="AC79" s="30"/>
      <c r="AD79" s="30"/>
    </row>
    <row r="80" spans="1:30">
      <c r="A80" s="97"/>
      <c r="B80" s="28"/>
      <c r="C80" s="28"/>
      <c r="D80" s="28"/>
      <c r="E80" s="29"/>
      <c r="F80" s="28"/>
      <c r="G80" s="29"/>
      <c r="H80" s="29"/>
      <c r="I80" s="29"/>
      <c r="J80" s="28"/>
      <c r="K80" s="67"/>
      <c r="L80" s="29"/>
      <c r="M80" s="60"/>
      <c r="N80" s="29"/>
      <c r="O80" s="68"/>
      <c r="P80" s="28"/>
      <c r="Q80" s="29"/>
      <c r="R80" s="28"/>
      <c r="S80" s="28"/>
      <c r="T80" s="29"/>
      <c r="U80" s="30"/>
      <c r="V80" s="30"/>
      <c r="W80" s="30"/>
      <c r="X80" s="30"/>
      <c r="Y80" s="30"/>
      <c r="Z80" s="30"/>
      <c r="AA80" s="30"/>
      <c r="AB80" s="30"/>
      <c r="AC80" s="30"/>
      <c r="AD80" s="30"/>
    </row>
    <row r="81" spans="1:30">
      <c r="A81" s="97"/>
      <c r="B81" s="28"/>
      <c r="C81" s="28"/>
      <c r="D81" s="28"/>
      <c r="E81" s="29"/>
      <c r="F81" s="28"/>
      <c r="G81" s="29"/>
      <c r="H81" s="29"/>
      <c r="I81" s="29"/>
      <c r="J81" s="28"/>
      <c r="K81" s="67"/>
      <c r="L81" s="29"/>
      <c r="M81" s="60"/>
      <c r="N81" s="29"/>
      <c r="O81" s="68"/>
      <c r="P81" s="28"/>
      <c r="Q81" s="29"/>
      <c r="R81" s="28"/>
      <c r="S81" s="28"/>
      <c r="T81" s="29"/>
      <c r="U81" s="30"/>
      <c r="V81" s="30"/>
      <c r="W81" s="30"/>
      <c r="X81" s="30"/>
      <c r="Y81" s="30"/>
      <c r="Z81" s="30"/>
      <c r="AA81" s="30"/>
      <c r="AB81" s="30"/>
      <c r="AC81" s="30"/>
      <c r="AD81" s="30"/>
    </row>
    <row r="82" spans="1:30">
      <c r="A82" s="97"/>
      <c r="B82" s="28"/>
      <c r="C82" s="28"/>
      <c r="D82" s="28"/>
      <c r="E82" s="29"/>
      <c r="F82" s="28"/>
      <c r="G82" s="29"/>
      <c r="H82" s="29"/>
      <c r="I82" s="29"/>
      <c r="J82" s="28"/>
      <c r="K82" s="67"/>
      <c r="L82" s="29"/>
      <c r="M82" s="60"/>
      <c r="N82" s="29"/>
      <c r="O82" s="68"/>
      <c r="P82" s="28"/>
      <c r="Q82" s="29"/>
      <c r="R82" s="28"/>
      <c r="S82" s="28"/>
      <c r="T82" s="29"/>
      <c r="U82" s="30"/>
      <c r="V82" s="30"/>
      <c r="W82" s="30"/>
      <c r="X82" s="30"/>
      <c r="Y82" s="30"/>
      <c r="Z82" s="30"/>
      <c r="AA82" s="30"/>
      <c r="AB82" s="30"/>
      <c r="AC82" s="30"/>
      <c r="AD82" s="30"/>
    </row>
    <row r="83" spans="1:30">
      <c r="A83" s="97"/>
      <c r="B83" s="28"/>
      <c r="C83" s="28"/>
      <c r="D83" s="28"/>
      <c r="E83" s="29"/>
      <c r="F83" s="28"/>
      <c r="G83" s="29"/>
      <c r="H83" s="29"/>
      <c r="I83" s="29"/>
      <c r="J83" s="28"/>
      <c r="K83" s="67"/>
      <c r="L83" s="29"/>
      <c r="M83" s="60"/>
      <c r="N83" s="29"/>
      <c r="O83" s="68"/>
      <c r="P83" s="28"/>
      <c r="Q83" s="29"/>
      <c r="R83" s="28"/>
      <c r="S83" s="28"/>
      <c r="T83" s="29"/>
      <c r="U83" s="30"/>
      <c r="V83" s="30"/>
      <c r="W83" s="30"/>
      <c r="X83" s="30"/>
      <c r="Y83" s="30"/>
      <c r="Z83" s="30"/>
      <c r="AA83" s="30"/>
      <c r="AB83" s="30"/>
      <c r="AC83" s="30"/>
      <c r="AD83" s="30"/>
    </row>
    <row r="84" spans="1:30">
      <c r="A84" s="97"/>
      <c r="B84" s="28"/>
      <c r="C84" s="28"/>
      <c r="D84" s="28"/>
      <c r="E84" s="29"/>
      <c r="F84" s="28"/>
      <c r="G84" s="29"/>
      <c r="H84" s="29"/>
      <c r="I84" s="29"/>
      <c r="J84" s="28"/>
      <c r="K84" s="67"/>
      <c r="L84" s="29"/>
      <c r="M84" s="60"/>
      <c r="N84" s="29"/>
      <c r="O84" s="68"/>
      <c r="P84" s="28"/>
      <c r="Q84" s="29"/>
      <c r="R84" s="28"/>
      <c r="S84" s="28"/>
      <c r="T84" s="29"/>
      <c r="U84" s="30"/>
      <c r="V84" s="30"/>
      <c r="W84" s="30"/>
      <c r="X84" s="30"/>
      <c r="Y84" s="30"/>
      <c r="Z84" s="30"/>
      <c r="AA84" s="30"/>
      <c r="AB84" s="30"/>
      <c r="AC84" s="30"/>
      <c r="AD84" s="30"/>
    </row>
    <row r="85" spans="1:30">
      <c r="A85" s="97"/>
      <c r="B85" s="28"/>
      <c r="C85" s="28"/>
      <c r="D85" s="28"/>
      <c r="E85" s="29"/>
      <c r="F85" s="28"/>
      <c r="G85" s="29"/>
      <c r="H85" s="29"/>
      <c r="I85" s="29"/>
      <c r="J85" s="28"/>
      <c r="K85" s="67"/>
      <c r="L85" s="29"/>
      <c r="M85" s="60"/>
      <c r="N85" s="29"/>
      <c r="O85" s="68"/>
      <c r="P85" s="28"/>
      <c r="Q85" s="29"/>
      <c r="R85" s="28"/>
      <c r="S85" s="28"/>
      <c r="T85" s="29"/>
      <c r="U85" s="30"/>
      <c r="V85" s="30"/>
      <c r="W85" s="30"/>
      <c r="X85" s="30"/>
      <c r="Y85" s="30"/>
      <c r="Z85" s="30"/>
      <c r="AA85" s="30"/>
      <c r="AB85" s="30"/>
      <c r="AC85" s="30"/>
      <c r="AD85" s="30"/>
    </row>
    <row r="86" spans="1:30">
      <c r="A86" s="97"/>
      <c r="B86" s="28"/>
      <c r="C86" s="28"/>
      <c r="D86" s="28"/>
      <c r="E86" s="29"/>
      <c r="F86" s="28"/>
      <c r="G86" s="29"/>
      <c r="H86" s="29"/>
      <c r="I86" s="29"/>
      <c r="J86" s="28"/>
      <c r="K86" s="67"/>
      <c r="L86" s="29"/>
      <c r="M86" s="60"/>
      <c r="N86" s="29"/>
      <c r="O86" s="68"/>
      <c r="P86" s="28"/>
      <c r="Q86" s="29"/>
      <c r="R86" s="28"/>
      <c r="S86" s="28"/>
      <c r="T86" s="29"/>
      <c r="U86" s="30"/>
      <c r="V86" s="30"/>
      <c r="W86" s="30"/>
      <c r="X86" s="30"/>
      <c r="Y86" s="30"/>
      <c r="Z86" s="30"/>
      <c r="AA86" s="30"/>
      <c r="AB86" s="30"/>
      <c r="AC86" s="30"/>
      <c r="AD86" s="30"/>
    </row>
    <row r="87" spans="1:30">
      <c r="A87" s="97"/>
      <c r="B87" s="28"/>
      <c r="C87" s="28"/>
      <c r="D87" s="28"/>
      <c r="E87" s="29"/>
      <c r="F87" s="28"/>
      <c r="G87" s="29"/>
      <c r="H87" s="29"/>
      <c r="I87" s="29"/>
      <c r="J87" s="28"/>
      <c r="K87" s="67"/>
      <c r="L87" s="29"/>
      <c r="M87" s="60"/>
      <c r="N87" s="29"/>
      <c r="O87" s="68"/>
      <c r="P87" s="28"/>
      <c r="Q87" s="29"/>
      <c r="R87" s="28"/>
      <c r="S87" s="28"/>
      <c r="T87" s="29"/>
      <c r="U87" s="30"/>
      <c r="V87" s="30"/>
      <c r="W87" s="30"/>
      <c r="X87" s="30"/>
      <c r="Y87" s="30"/>
      <c r="Z87" s="30"/>
      <c r="AA87" s="30"/>
      <c r="AB87" s="30"/>
      <c r="AC87" s="30"/>
      <c r="AD87" s="30"/>
    </row>
    <row r="88" spans="1:30">
      <c r="A88" s="97"/>
      <c r="B88" s="28"/>
      <c r="C88" s="28"/>
      <c r="D88" s="28"/>
      <c r="E88" s="29"/>
      <c r="F88" s="28"/>
      <c r="G88" s="29"/>
      <c r="H88" s="29"/>
      <c r="I88" s="29"/>
      <c r="J88" s="28"/>
      <c r="K88" s="67"/>
      <c r="L88" s="29"/>
      <c r="M88" s="60"/>
      <c r="N88" s="29"/>
      <c r="O88" s="68"/>
      <c r="P88" s="28"/>
      <c r="Q88" s="29"/>
      <c r="R88" s="28"/>
      <c r="S88" s="28"/>
      <c r="T88" s="29"/>
      <c r="U88" s="30"/>
      <c r="V88" s="30"/>
      <c r="W88" s="30"/>
      <c r="X88" s="30"/>
      <c r="Y88" s="30"/>
      <c r="Z88" s="30"/>
      <c r="AA88" s="30"/>
      <c r="AB88" s="30"/>
      <c r="AC88" s="30"/>
      <c r="AD88" s="30"/>
    </row>
    <row r="89" spans="1:30">
      <c r="A89" s="97"/>
      <c r="B89" s="28"/>
      <c r="C89" s="28"/>
      <c r="D89" s="28"/>
      <c r="E89" s="29"/>
      <c r="F89" s="28"/>
      <c r="G89" s="29"/>
      <c r="H89" s="29"/>
      <c r="I89" s="29"/>
      <c r="J89" s="28"/>
      <c r="K89" s="67"/>
      <c r="L89" s="29"/>
      <c r="M89" s="60"/>
      <c r="N89" s="29"/>
      <c r="O89" s="68"/>
      <c r="P89" s="28"/>
      <c r="Q89" s="29"/>
      <c r="R89" s="28"/>
      <c r="S89" s="28"/>
      <c r="T89" s="29"/>
      <c r="U89" s="30"/>
      <c r="V89" s="30"/>
      <c r="W89" s="30"/>
      <c r="X89" s="30"/>
      <c r="Y89" s="30"/>
      <c r="Z89" s="30"/>
      <c r="AA89" s="30"/>
      <c r="AB89" s="30"/>
      <c r="AC89" s="30"/>
      <c r="AD89" s="30"/>
    </row>
    <row r="90" spans="1:30">
      <c r="A90" s="97"/>
      <c r="B90" s="28"/>
      <c r="C90" s="28"/>
      <c r="D90" s="28"/>
      <c r="E90" s="29"/>
      <c r="F90" s="28"/>
      <c r="G90" s="29"/>
      <c r="H90" s="29"/>
      <c r="I90" s="29"/>
      <c r="J90" s="28"/>
      <c r="K90" s="67"/>
      <c r="L90" s="29"/>
      <c r="M90" s="60"/>
      <c r="N90" s="29"/>
      <c r="O90" s="68"/>
      <c r="P90" s="28"/>
      <c r="Q90" s="29"/>
      <c r="R90" s="28"/>
      <c r="S90" s="28"/>
      <c r="T90" s="29"/>
      <c r="U90" s="30"/>
      <c r="V90" s="30"/>
      <c r="W90" s="30"/>
      <c r="X90" s="30"/>
      <c r="Y90" s="30"/>
      <c r="Z90" s="30"/>
      <c r="AA90" s="30"/>
      <c r="AB90" s="30"/>
      <c r="AC90" s="30"/>
      <c r="AD90" s="30"/>
    </row>
    <row r="91" spans="1:30">
      <c r="A91" s="97"/>
      <c r="B91" s="28"/>
      <c r="C91" s="28"/>
      <c r="D91" s="28"/>
      <c r="E91" s="29"/>
      <c r="F91" s="28"/>
      <c r="G91" s="29"/>
      <c r="H91" s="29"/>
      <c r="I91" s="29"/>
      <c r="J91" s="28"/>
      <c r="K91" s="67"/>
      <c r="L91" s="29"/>
      <c r="M91" s="60"/>
      <c r="N91" s="29"/>
      <c r="O91" s="68"/>
      <c r="P91" s="28"/>
      <c r="Q91" s="29"/>
      <c r="R91" s="28"/>
      <c r="S91" s="28"/>
      <c r="T91" s="29"/>
      <c r="U91" s="30"/>
      <c r="V91" s="30"/>
      <c r="W91" s="30"/>
      <c r="X91" s="30"/>
      <c r="Y91" s="30"/>
      <c r="Z91" s="30"/>
      <c r="AA91" s="30"/>
      <c r="AB91" s="30"/>
      <c r="AC91" s="30"/>
      <c r="AD91" s="30"/>
    </row>
    <row r="92" spans="1:30">
      <c r="A92" s="97"/>
      <c r="B92" s="28"/>
      <c r="C92" s="28"/>
      <c r="D92" s="28"/>
      <c r="E92" s="29"/>
      <c r="F92" s="28"/>
      <c r="G92" s="29"/>
      <c r="H92" s="29"/>
      <c r="I92" s="29"/>
      <c r="J92" s="28"/>
      <c r="K92" s="67"/>
      <c r="L92" s="29"/>
      <c r="M92" s="60"/>
      <c r="N92" s="29"/>
      <c r="O92" s="68"/>
      <c r="P92" s="28"/>
      <c r="Q92" s="29"/>
      <c r="R92" s="28"/>
      <c r="S92" s="28"/>
      <c r="T92" s="29"/>
      <c r="U92" s="30"/>
      <c r="V92" s="30"/>
      <c r="W92" s="30"/>
      <c r="X92" s="30"/>
      <c r="Y92" s="30"/>
      <c r="Z92" s="30"/>
      <c r="AA92" s="30"/>
      <c r="AB92" s="30"/>
      <c r="AC92" s="30"/>
      <c r="AD92" s="30"/>
    </row>
    <row r="93" spans="1:30">
      <c r="A93" s="97"/>
      <c r="B93" s="28"/>
      <c r="C93" s="28"/>
      <c r="D93" s="28"/>
      <c r="E93" s="29"/>
      <c r="F93" s="28"/>
      <c r="G93" s="29"/>
      <c r="H93" s="29"/>
      <c r="I93" s="29"/>
      <c r="J93" s="28"/>
      <c r="K93" s="67"/>
      <c r="L93" s="29"/>
      <c r="M93" s="60"/>
      <c r="N93" s="29"/>
      <c r="O93" s="68"/>
      <c r="P93" s="28"/>
      <c r="Q93" s="29"/>
      <c r="R93" s="28"/>
      <c r="S93" s="28"/>
      <c r="T93" s="29"/>
      <c r="U93" s="30"/>
      <c r="V93" s="30"/>
      <c r="W93" s="30"/>
      <c r="X93" s="30"/>
      <c r="Y93" s="30"/>
      <c r="Z93" s="30"/>
      <c r="AA93" s="30"/>
      <c r="AB93" s="30"/>
      <c r="AC93" s="30"/>
      <c r="AD93" s="30"/>
    </row>
    <row r="94" spans="1:30">
      <c r="A94" s="97"/>
      <c r="B94" s="28"/>
      <c r="C94" s="28"/>
      <c r="D94" s="28"/>
      <c r="E94" s="29"/>
      <c r="F94" s="28"/>
      <c r="G94" s="29"/>
      <c r="H94" s="29"/>
      <c r="I94" s="29"/>
      <c r="J94" s="28"/>
      <c r="K94" s="67"/>
      <c r="L94" s="29"/>
      <c r="M94" s="60"/>
      <c r="N94" s="29"/>
      <c r="O94" s="68"/>
      <c r="P94" s="28"/>
      <c r="Q94" s="29"/>
      <c r="R94" s="28"/>
      <c r="S94" s="28"/>
      <c r="T94" s="29"/>
      <c r="U94" s="30"/>
      <c r="V94" s="30"/>
      <c r="W94" s="30"/>
      <c r="X94" s="30"/>
      <c r="Y94" s="30"/>
      <c r="Z94" s="30"/>
      <c r="AA94" s="30"/>
      <c r="AB94" s="30"/>
      <c r="AC94" s="30"/>
      <c r="AD94" s="30"/>
    </row>
    <row r="95" spans="1:30">
      <c r="A95" s="97"/>
      <c r="B95" s="28"/>
      <c r="C95" s="28"/>
      <c r="D95" s="28"/>
      <c r="E95" s="29"/>
      <c r="F95" s="28"/>
      <c r="G95" s="29"/>
      <c r="H95" s="29"/>
      <c r="I95" s="29"/>
      <c r="J95" s="28"/>
      <c r="K95" s="67"/>
      <c r="L95" s="29"/>
      <c r="M95" s="60"/>
      <c r="N95" s="29"/>
      <c r="O95" s="68"/>
      <c r="P95" s="28"/>
      <c r="Q95" s="29"/>
      <c r="R95" s="28"/>
      <c r="S95" s="28"/>
      <c r="T95" s="29"/>
      <c r="U95" s="30"/>
      <c r="V95" s="30"/>
      <c r="W95" s="30"/>
      <c r="X95" s="30"/>
      <c r="Y95" s="30"/>
      <c r="Z95" s="30"/>
      <c r="AA95" s="30"/>
      <c r="AB95" s="30"/>
      <c r="AC95" s="30"/>
      <c r="AD95" s="30"/>
    </row>
    <row r="96" spans="1:30">
      <c r="A96" s="97"/>
      <c r="B96" s="28"/>
      <c r="C96" s="28"/>
      <c r="D96" s="28"/>
      <c r="E96" s="29"/>
      <c r="F96" s="28"/>
      <c r="G96" s="29"/>
      <c r="H96" s="29"/>
      <c r="I96" s="29"/>
      <c r="J96" s="28"/>
      <c r="K96" s="67"/>
      <c r="L96" s="29"/>
      <c r="M96" s="60"/>
      <c r="N96" s="29"/>
      <c r="O96" s="68"/>
      <c r="P96" s="28"/>
      <c r="Q96" s="29"/>
      <c r="R96" s="28"/>
      <c r="S96" s="28"/>
      <c r="T96" s="29"/>
      <c r="U96" s="30"/>
      <c r="V96" s="30"/>
      <c r="W96" s="30"/>
      <c r="X96" s="30"/>
      <c r="Y96" s="30"/>
      <c r="Z96" s="30"/>
      <c r="AA96" s="30"/>
      <c r="AB96" s="30"/>
      <c r="AC96" s="30"/>
      <c r="AD96" s="30"/>
    </row>
    <row r="97" spans="1:30">
      <c r="A97" s="97"/>
      <c r="B97" s="28"/>
      <c r="C97" s="28"/>
      <c r="D97" s="28"/>
      <c r="E97" s="29"/>
      <c r="F97" s="28"/>
      <c r="G97" s="29"/>
      <c r="H97" s="29"/>
      <c r="I97" s="29"/>
      <c r="J97" s="28"/>
      <c r="K97" s="67"/>
      <c r="L97" s="29"/>
      <c r="M97" s="60"/>
      <c r="N97" s="29"/>
      <c r="O97" s="68"/>
      <c r="P97" s="28"/>
      <c r="Q97" s="29"/>
      <c r="R97" s="28"/>
      <c r="S97" s="28"/>
      <c r="T97" s="29"/>
      <c r="U97" s="30"/>
      <c r="V97" s="30"/>
      <c r="W97" s="30"/>
      <c r="X97" s="30"/>
      <c r="Y97" s="30"/>
      <c r="Z97" s="30"/>
      <c r="AA97" s="30"/>
      <c r="AB97" s="30"/>
      <c r="AC97" s="30"/>
      <c r="AD97" s="30"/>
    </row>
    <row r="98" spans="1:30">
      <c r="A98" s="97"/>
      <c r="B98" s="28"/>
      <c r="C98" s="28"/>
      <c r="D98" s="28"/>
      <c r="E98" s="29"/>
      <c r="F98" s="28"/>
      <c r="G98" s="29"/>
      <c r="H98" s="29"/>
      <c r="I98" s="29"/>
      <c r="J98" s="28"/>
      <c r="K98" s="67"/>
      <c r="L98" s="29"/>
      <c r="M98" s="60"/>
      <c r="N98" s="29"/>
      <c r="O98" s="68"/>
      <c r="P98" s="28"/>
      <c r="Q98" s="29"/>
      <c r="R98" s="28"/>
      <c r="S98" s="28"/>
      <c r="T98" s="29"/>
      <c r="U98" s="30"/>
      <c r="V98" s="30"/>
      <c r="W98" s="30"/>
      <c r="X98" s="30"/>
      <c r="Y98" s="30"/>
      <c r="Z98" s="30"/>
      <c r="AA98" s="30"/>
      <c r="AB98" s="30"/>
      <c r="AC98" s="30"/>
      <c r="AD98" s="30"/>
    </row>
    <row r="99" spans="1:30">
      <c r="A99" s="97"/>
      <c r="B99" s="28"/>
      <c r="C99" s="28"/>
      <c r="D99" s="28"/>
      <c r="E99" s="29"/>
      <c r="F99" s="28"/>
      <c r="G99" s="29"/>
      <c r="H99" s="29"/>
      <c r="I99" s="29"/>
      <c r="J99" s="28"/>
      <c r="K99" s="67"/>
      <c r="L99" s="29"/>
      <c r="M99" s="60"/>
      <c r="N99" s="29"/>
      <c r="O99" s="68"/>
      <c r="P99" s="28"/>
      <c r="Q99" s="29"/>
      <c r="R99" s="28"/>
      <c r="S99" s="28"/>
      <c r="T99" s="29"/>
      <c r="U99" s="30"/>
      <c r="V99" s="30"/>
      <c r="W99" s="30"/>
      <c r="X99" s="30"/>
      <c r="Y99" s="30"/>
      <c r="Z99" s="30"/>
      <c r="AA99" s="30"/>
      <c r="AB99" s="30"/>
      <c r="AC99" s="30"/>
      <c r="AD99" s="30"/>
    </row>
    <row r="100" spans="1:30">
      <c r="A100" s="97"/>
      <c r="B100" s="28"/>
      <c r="C100" s="28"/>
      <c r="D100" s="28"/>
      <c r="E100" s="29"/>
      <c r="F100" s="28"/>
      <c r="G100" s="29"/>
      <c r="H100" s="29"/>
      <c r="I100" s="29"/>
      <c r="J100" s="28"/>
      <c r="K100" s="67"/>
      <c r="L100" s="29"/>
      <c r="M100" s="60"/>
      <c r="N100" s="29"/>
      <c r="O100" s="68"/>
      <c r="P100" s="28"/>
      <c r="Q100" s="29"/>
      <c r="R100" s="28"/>
      <c r="S100" s="28"/>
      <c r="T100" s="29"/>
      <c r="U100" s="30"/>
      <c r="V100" s="30"/>
      <c r="W100" s="30"/>
      <c r="X100" s="30"/>
      <c r="Y100" s="30"/>
      <c r="Z100" s="30"/>
      <c r="AA100" s="30"/>
      <c r="AB100" s="30"/>
      <c r="AC100" s="30"/>
      <c r="AD100" s="30"/>
    </row>
    <row r="101" spans="1:30">
      <c r="A101" s="97"/>
      <c r="B101" s="28"/>
      <c r="C101" s="28"/>
      <c r="D101" s="28"/>
      <c r="E101" s="29"/>
      <c r="F101" s="28"/>
      <c r="G101" s="29"/>
      <c r="H101" s="29"/>
      <c r="I101" s="29"/>
      <c r="J101" s="28"/>
      <c r="K101" s="67"/>
      <c r="L101" s="29"/>
      <c r="M101" s="60"/>
      <c r="N101" s="29"/>
      <c r="O101" s="68"/>
      <c r="P101" s="28"/>
      <c r="Q101" s="29"/>
      <c r="R101" s="28"/>
      <c r="S101" s="28"/>
      <c r="T101" s="29"/>
      <c r="U101" s="30"/>
      <c r="V101" s="30"/>
      <c r="W101" s="30"/>
      <c r="X101" s="30"/>
      <c r="Y101" s="30"/>
      <c r="Z101" s="30"/>
      <c r="AA101" s="30"/>
      <c r="AB101" s="30"/>
      <c r="AC101" s="30"/>
      <c r="AD101" s="30"/>
    </row>
    <row r="102" spans="1:30">
      <c r="A102" s="97"/>
      <c r="B102" s="28"/>
      <c r="C102" s="28"/>
      <c r="D102" s="28"/>
      <c r="E102" s="29"/>
      <c r="F102" s="28"/>
      <c r="G102" s="29"/>
      <c r="H102" s="29"/>
      <c r="I102" s="29"/>
      <c r="J102" s="28"/>
      <c r="K102" s="67"/>
      <c r="L102" s="29"/>
      <c r="M102" s="60"/>
      <c r="N102" s="29"/>
      <c r="O102" s="68"/>
      <c r="P102" s="28"/>
      <c r="Q102" s="29"/>
      <c r="R102" s="28"/>
      <c r="S102" s="28"/>
      <c r="T102" s="29"/>
      <c r="U102" s="30"/>
      <c r="V102" s="30"/>
      <c r="W102" s="30"/>
      <c r="X102" s="30"/>
      <c r="Y102" s="30"/>
      <c r="Z102" s="30"/>
      <c r="AA102" s="30"/>
      <c r="AB102" s="30"/>
      <c r="AC102" s="30"/>
      <c r="AD102" s="30"/>
    </row>
    <row r="103" spans="1:30">
      <c r="A103" s="97"/>
      <c r="B103" s="28"/>
      <c r="C103" s="28"/>
      <c r="D103" s="28"/>
      <c r="E103" s="29"/>
      <c r="F103" s="28"/>
      <c r="G103" s="29"/>
      <c r="H103" s="29"/>
      <c r="I103" s="29"/>
      <c r="J103" s="28"/>
      <c r="K103" s="67"/>
      <c r="L103" s="29"/>
      <c r="M103" s="60"/>
      <c r="N103" s="29"/>
      <c r="O103" s="68"/>
      <c r="P103" s="28"/>
      <c r="Q103" s="29"/>
      <c r="R103" s="28"/>
      <c r="S103" s="28"/>
      <c r="T103" s="29"/>
      <c r="U103" s="30"/>
      <c r="V103" s="30"/>
      <c r="W103" s="30"/>
      <c r="X103" s="30"/>
      <c r="Y103" s="30"/>
      <c r="Z103" s="30"/>
      <c r="AA103" s="30"/>
      <c r="AB103" s="30"/>
      <c r="AC103" s="30"/>
      <c r="AD103" s="30"/>
    </row>
    <row r="104" spans="1:30">
      <c r="A104" s="97"/>
      <c r="B104" s="28"/>
      <c r="C104" s="28"/>
      <c r="D104" s="28"/>
      <c r="E104" s="29"/>
      <c r="F104" s="28"/>
      <c r="G104" s="29"/>
      <c r="H104" s="29"/>
      <c r="I104" s="29"/>
      <c r="J104" s="28"/>
      <c r="K104" s="67"/>
      <c r="L104" s="29"/>
      <c r="M104" s="60"/>
      <c r="N104" s="29"/>
      <c r="O104" s="68"/>
      <c r="P104" s="28"/>
      <c r="Q104" s="29"/>
      <c r="R104" s="28"/>
      <c r="S104" s="28"/>
      <c r="T104" s="29"/>
      <c r="U104" s="30"/>
      <c r="V104" s="30"/>
      <c r="W104" s="30"/>
      <c r="X104" s="30"/>
      <c r="Y104" s="30"/>
      <c r="Z104" s="30"/>
      <c r="AA104" s="30"/>
      <c r="AB104" s="30"/>
      <c r="AC104" s="30"/>
      <c r="AD104" s="30"/>
    </row>
    <row r="105" spans="1:30">
      <c r="A105" s="97"/>
      <c r="B105" s="28"/>
      <c r="C105" s="28"/>
      <c r="D105" s="28"/>
      <c r="E105" s="29"/>
      <c r="F105" s="28"/>
      <c r="G105" s="29"/>
      <c r="H105" s="29"/>
      <c r="I105" s="29"/>
      <c r="J105" s="28"/>
      <c r="K105" s="67"/>
      <c r="L105" s="29"/>
      <c r="M105" s="60"/>
      <c r="N105" s="29"/>
      <c r="O105" s="68"/>
      <c r="P105" s="28"/>
      <c r="Q105" s="29"/>
      <c r="R105" s="28"/>
      <c r="S105" s="28"/>
      <c r="T105" s="29"/>
      <c r="U105" s="30"/>
      <c r="V105" s="30"/>
      <c r="W105" s="30"/>
      <c r="X105" s="30"/>
      <c r="Y105" s="30"/>
      <c r="Z105" s="30"/>
      <c r="AA105" s="30"/>
      <c r="AB105" s="30"/>
      <c r="AC105" s="30"/>
      <c r="AD105" s="30"/>
    </row>
    <row r="106" spans="1:30">
      <c r="A106" s="97"/>
      <c r="B106" s="28"/>
      <c r="C106" s="28"/>
      <c r="D106" s="28"/>
      <c r="E106" s="29"/>
      <c r="F106" s="28"/>
      <c r="G106" s="29"/>
      <c r="H106" s="29"/>
      <c r="I106" s="29"/>
      <c r="J106" s="28"/>
      <c r="K106" s="67"/>
      <c r="L106" s="29"/>
      <c r="M106" s="60"/>
      <c r="N106" s="29"/>
      <c r="O106" s="68"/>
      <c r="P106" s="28"/>
      <c r="Q106" s="29"/>
      <c r="R106" s="28"/>
      <c r="S106" s="28"/>
      <c r="T106" s="29"/>
      <c r="U106" s="30"/>
      <c r="V106" s="30"/>
      <c r="W106" s="30"/>
      <c r="X106" s="30"/>
      <c r="Y106" s="30"/>
      <c r="Z106" s="30"/>
      <c r="AA106" s="30"/>
      <c r="AB106" s="30"/>
      <c r="AC106" s="30"/>
      <c r="AD106" s="30"/>
    </row>
    <row r="107" spans="1:30">
      <c r="A107" s="97"/>
      <c r="B107" s="28"/>
      <c r="C107" s="28"/>
      <c r="D107" s="28"/>
      <c r="E107" s="29"/>
      <c r="F107" s="28"/>
      <c r="G107" s="29"/>
      <c r="H107" s="29"/>
      <c r="I107" s="29"/>
      <c r="J107" s="28"/>
      <c r="K107" s="67"/>
      <c r="L107" s="29"/>
      <c r="M107" s="60"/>
      <c r="N107" s="29"/>
      <c r="O107" s="68"/>
      <c r="P107" s="28"/>
      <c r="Q107" s="29"/>
      <c r="R107" s="28"/>
      <c r="S107" s="28"/>
      <c r="T107" s="29"/>
      <c r="U107" s="30"/>
      <c r="V107" s="30"/>
      <c r="W107" s="30"/>
      <c r="X107" s="30"/>
      <c r="Y107" s="30"/>
      <c r="Z107" s="30"/>
      <c r="AA107" s="30"/>
      <c r="AB107" s="30"/>
      <c r="AC107" s="30"/>
      <c r="AD107" s="30"/>
    </row>
    <row r="108" spans="1:30">
      <c r="A108" s="97"/>
      <c r="B108" s="28"/>
      <c r="C108" s="28"/>
      <c r="D108" s="28"/>
      <c r="E108" s="29"/>
      <c r="F108" s="28"/>
      <c r="G108" s="29"/>
      <c r="H108" s="29"/>
      <c r="I108" s="29"/>
      <c r="J108" s="28"/>
      <c r="K108" s="67"/>
      <c r="L108" s="29"/>
      <c r="M108" s="60"/>
      <c r="N108" s="29"/>
      <c r="O108" s="68"/>
      <c r="P108" s="28"/>
      <c r="Q108" s="29"/>
      <c r="R108" s="28"/>
      <c r="S108" s="28"/>
      <c r="T108" s="29"/>
      <c r="U108" s="30"/>
      <c r="V108" s="30"/>
      <c r="W108" s="30"/>
      <c r="X108" s="30"/>
      <c r="Y108" s="30"/>
      <c r="Z108" s="30"/>
      <c r="AA108" s="30"/>
      <c r="AB108" s="30"/>
      <c r="AC108" s="30"/>
      <c r="AD108" s="30"/>
    </row>
    <row r="109" spans="1:30">
      <c r="A109" s="97"/>
      <c r="B109" s="28"/>
      <c r="C109" s="28"/>
      <c r="D109" s="28"/>
      <c r="E109" s="29"/>
      <c r="F109" s="28"/>
      <c r="G109" s="29"/>
      <c r="H109" s="29"/>
      <c r="I109" s="29"/>
      <c r="J109" s="28"/>
      <c r="K109" s="67"/>
      <c r="L109" s="29"/>
      <c r="M109" s="60"/>
      <c r="N109" s="29"/>
      <c r="O109" s="68"/>
      <c r="P109" s="28"/>
      <c r="Q109" s="29"/>
      <c r="R109" s="28"/>
      <c r="S109" s="28"/>
      <c r="T109" s="29"/>
      <c r="U109" s="30"/>
      <c r="V109" s="30"/>
      <c r="W109" s="30"/>
      <c r="X109" s="30"/>
      <c r="Y109" s="30"/>
      <c r="Z109" s="30"/>
      <c r="AA109" s="30"/>
      <c r="AB109" s="30"/>
      <c r="AC109" s="30"/>
      <c r="AD109" s="30"/>
    </row>
    <row r="110" spans="1:30">
      <c r="A110" s="97"/>
      <c r="B110" s="28"/>
      <c r="C110" s="28"/>
      <c r="D110" s="28"/>
      <c r="E110" s="29"/>
      <c r="F110" s="28"/>
      <c r="G110" s="29"/>
      <c r="H110" s="29"/>
      <c r="I110" s="29"/>
      <c r="J110" s="28"/>
      <c r="K110" s="67"/>
      <c r="L110" s="29"/>
      <c r="M110" s="60"/>
      <c r="N110" s="29"/>
      <c r="O110" s="68"/>
      <c r="P110" s="28"/>
      <c r="Q110" s="29"/>
      <c r="R110" s="28"/>
      <c r="S110" s="28"/>
      <c r="T110" s="29"/>
      <c r="U110" s="30"/>
      <c r="V110" s="30"/>
      <c r="W110" s="30"/>
      <c r="X110" s="30"/>
      <c r="Y110" s="30"/>
      <c r="Z110" s="30"/>
      <c r="AA110" s="30"/>
      <c r="AB110" s="30"/>
      <c r="AC110" s="30"/>
      <c r="AD110" s="30"/>
    </row>
    <row r="111" spans="1:30">
      <c r="A111" s="97"/>
      <c r="B111" s="28"/>
      <c r="C111" s="28"/>
      <c r="D111" s="28"/>
      <c r="E111" s="29"/>
      <c r="F111" s="28"/>
      <c r="G111" s="29"/>
      <c r="H111" s="29"/>
      <c r="I111" s="29"/>
      <c r="J111" s="28"/>
      <c r="K111" s="67"/>
      <c r="L111" s="29"/>
      <c r="M111" s="60"/>
      <c r="N111" s="29"/>
      <c r="O111" s="68"/>
      <c r="P111" s="28"/>
      <c r="Q111" s="29"/>
      <c r="R111" s="28"/>
      <c r="S111" s="28"/>
      <c r="T111" s="29"/>
      <c r="U111" s="30"/>
      <c r="V111" s="30"/>
      <c r="W111" s="30"/>
      <c r="X111" s="30"/>
      <c r="Y111" s="30"/>
      <c r="Z111" s="30"/>
      <c r="AA111" s="30"/>
      <c r="AB111" s="30"/>
      <c r="AC111" s="30"/>
      <c r="AD111" s="30"/>
    </row>
    <row r="112" spans="1:30">
      <c r="A112" s="97"/>
      <c r="B112" s="28"/>
      <c r="C112" s="28"/>
      <c r="D112" s="28"/>
      <c r="E112" s="29"/>
      <c r="F112" s="28"/>
      <c r="G112" s="29"/>
      <c r="H112" s="29"/>
      <c r="I112" s="29"/>
      <c r="J112" s="28"/>
      <c r="K112" s="67"/>
      <c r="L112" s="29"/>
      <c r="M112" s="60"/>
      <c r="N112" s="29"/>
      <c r="O112" s="68"/>
      <c r="P112" s="28"/>
      <c r="Q112" s="29"/>
      <c r="R112" s="28"/>
      <c r="S112" s="28"/>
      <c r="T112" s="29"/>
      <c r="U112" s="30"/>
      <c r="V112" s="30"/>
      <c r="W112" s="30"/>
      <c r="X112" s="30"/>
      <c r="Y112" s="30"/>
      <c r="Z112" s="30"/>
      <c r="AA112" s="30"/>
      <c r="AB112" s="30"/>
      <c r="AC112" s="30"/>
      <c r="AD112" s="30"/>
    </row>
    <row r="113" spans="1:30">
      <c r="A113" s="97"/>
      <c r="B113" s="28"/>
      <c r="C113" s="28"/>
      <c r="D113" s="28"/>
      <c r="E113" s="29"/>
      <c r="F113" s="28"/>
      <c r="G113" s="29"/>
      <c r="H113" s="29"/>
      <c r="I113" s="29"/>
      <c r="J113" s="28"/>
      <c r="K113" s="67"/>
      <c r="L113" s="29"/>
      <c r="M113" s="60"/>
      <c r="N113" s="29"/>
      <c r="O113" s="68"/>
      <c r="P113" s="28"/>
      <c r="Q113" s="29"/>
      <c r="R113" s="28"/>
      <c r="S113" s="28"/>
      <c r="T113" s="29"/>
      <c r="U113" s="30"/>
      <c r="V113" s="30"/>
      <c r="W113" s="30"/>
      <c r="X113" s="30"/>
      <c r="Y113" s="30"/>
      <c r="Z113" s="30"/>
      <c r="AA113" s="30"/>
      <c r="AB113" s="30"/>
      <c r="AC113" s="30"/>
      <c r="AD113" s="30"/>
    </row>
    <row r="114" spans="1:30">
      <c r="A114" s="97"/>
      <c r="B114" s="28"/>
      <c r="C114" s="28"/>
      <c r="D114" s="28"/>
      <c r="E114" s="29"/>
      <c r="F114" s="28"/>
      <c r="G114" s="29"/>
      <c r="H114" s="29"/>
      <c r="I114" s="29"/>
      <c r="J114" s="28"/>
      <c r="K114" s="67"/>
      <c r="L114" s="29"/>
      <c r="M114" s="60"/>
      <c r="N114" s="29"/>
      <c r="O114" s="68"/>
      <c r="P114" s="28"/>
      <c r="Q114" s="29"/>
      <c r="R114" s="28"/>
      <c r="S114" s="28"/>
      <c r="T114" s="29"/>
      <c r="U114" s="30"/>
      <c r="V114" s="30"/>
      <c r="W114" s="30"/>
      <c r="X114" s="30"/>
      <c r="Y114" s="30"/>
      <c r="Z114" s="30"/>
      <c r="AA114" s="30"/>
      <c r="AB114" s="30"/>
      <c r="AC114" s="30"/>
      <c r="AD114" s="30"/>
    </row>
    <row r="115" spans="1:30">
      <c r="A115" s="97"/>
      <c r="B115" s="28"/>
      <c r="C115" s="28"/>
      <c r="D115" s="28"/>
      <c r="E115" s="29"/>
      <c r="F115" s="28"/>
      <c r="G115" s="29"/>
      <c r="H115" s="29"/>
      <c r="I115" s="29"/>
      <c r="J115" s="28"/>
      <c r="K115" s="67"/>
      <c r="L115" s="29"/>
      <c r="M115" s="60"/>
      <c r="N115" s="29"/>
      <c r="O115" s="68"/>
      <c r="P115" s="28"/>
      <c r="Q115" s="29"/>
      <c r="R115" s="28"/>
      <c r="S115" s="28"/>
      <c r="T115" s="29"/>
      <c r="U115" s="30"/>
      <c r="V115" s="30"/>
      <c r="W115" s="30"/>
      <c r="X115" s="30"/>
      <c r="Y115" s="30"/>
      <c r="Z115" s="30"/>
      <c r="AA115" s="30"/>
      <c r="AB115" s="30"/>
      <c r="AC115" s="30"/>
      <c r="AD115" s="30"/>
    </row>
    <row r="116" spans="1:30">
      <c r="A116" s="97"/>
      <c r="B116" s="28"/>
      <c r="C116" s="28"/>
      <c r="D116" s="28"/>
      <c r="E116" s="29"/>
      <c r="F116" s="28"/>
      <c r="G116" s="29"/>
      <c r="H116" s="29"/>
      <c r="I116" s="29"/>
      <c r="J116" s="28"/>
      <c r="K116" s="67"/>
      <c r="L116" s="29"/>
      <c r="M116" s="60"/>
      <c r="N116" s="29"/>
      <c r="O116" s="68"/>
      <c r="P116" s="28"/>
      <c r="Q116" s="29"/>
      <c r="R116" s="28"/>
      <c r="S116" s="28"/>
      <c r="T116" s="29"/>
      <c r="U116" s="30"/>
      <c r="V116" s="30"/>
      <c r="W116" s="30"/>
      <c r="X116" s="30"/>
      <c r="Y116" s="30"/>
      <c r="Z116" s="30"/>
      <c r="AA116" s="30"/>
      <c r="AB116" s="30"/>
      <c r="AC116" s="30"/>
      <c r="AD116" s="30"/>
    </row>
    <row r="117" spans="1:30">
      <c r="A117" s="97"/>
      <c r="B117" s="28"/>
      <c r="C117" s="28"/>
      <c r="D117" s="28"/>
      <c r="E117" s="29"/>
      <c r="F117" s="28"/>
      <c r="G117" s="29"/>
      <c r="H117" s="29"/>
      <c r="I117" s="29"/>
      <c r="J117" s="28"/>
      <c r="K117" s="67"/>
      <c r="L117" s="29"/>
      <c r="M117" s="60"/>
      <c r="N117" s="29"/>
      <c r="O117" s="68"/>
      <c r="P117" s="28"/>
      <c r="Q117" s="29"/>
      <c r="R117" s="28"/>
      <c r="S117" s="28"/>
      <c r="T117" s="29"/>
      <c r="U117" s="30"/>
      <c r="V117" s="30"/>
      <c r="W117" s="30"/>
      <c r="X117" s="30"/>
      <c r="Y117" s="30"/>
      <c r="Z117" s="30"/>
      <c r="AA117" s="30"/>
      <c r="AB117" s="30"/>
      <c r="AC117" s="30"/>
      <c r="AD117" s="30"/>
    </row>
    <row r="118" spans="1:30">
      <c r="A118" s="97"/>
      <c r="B118" s="28"/>
      <c r="C118" s="28"/>
      <c r="D118" s="28"/>
      <c r="E118" s="29"/>
      <c r="F118" s="28"/>
      <c r="G118" s="29"/>
      <c r="H118" s="29"/>
      <c r="I118" s="29"/>
      <c r="J118" s="28"/>
      <c r="K118" s="67"/>
      <c r="L118" s="29"/>
      <c r="M118" s="60"/>
      <c r="N118" s="29"/>
      <c r="O118" s="68"/>
      <c r="P118" s="28"/>
      <c r="Q118" s="29"/>
      <c r="R118" s="28"/>
      <c r="S118" s="28"/>
      <c r="T118" s="29"/>
      <c r="U118" s="30"/>
      <c r="V118" s="30"/>
      <c r="W118" s="30"/>
      <c r="X118" s="30"/>
      <c r="Y118" s="30"/>
      <c r="Z118" s="30"/>
      <c r="AA118" s="30"/>
      <c r="AB118" s="30"/>
      <c r="AC118" s="30"/>
      <c r="AD118" s="30"/>
    </row>
    <row r="119" spans="1:30">
      <c r="A119" s="97"/>
      <c r="B119" s="28"/>
      <c r="C119" s="28"/>
      <c r="D119" s="28"/>
      <c r="E119" s="29"/>
      <c r="F119" s="28"/>
      <c r="G119" s="29"/>
      <c r="H119" s="29"/>
      <c r="I119" s="29"/>
      <c r="J119" s="28"/>
      <c r="K119" s="67"/>
      <c r="L119" s="29"/>
      <c r="M119" s="60"/>
      <c r="N119" s="29"/>
      <c r="O119" s="68"/>
      <c r="P119" s="28"/>
      <c r="Q119" s="29"/>
      <c r="R119" s="28"/>
      <c r="S119" s="28"/>
      <c r="T119" s="29"/>
      <c r="U119" s="30"/>
      <c r="V119" s="30"/>
      <c r="W119" s="30"/>
      <c r="X119" s="30"/>
      <c r="Y119" s="30"/>
      <c r="Z119" s="30"/>
      <c r="AA119" s="30"/>
      <c r="AB119" s="30"/>
      <c r="AC119" s="30"/>
      <c r="AD119" s="30"/>
    </row>
    <row r="120" spans="1:30">
      <c r="A120" s="97"/>
      <c r="B120" s="28"/>
      <c r="C120" s="28"/>
      <c r="D120" s="28"/>
      <c r="E120" s="29"/>
      <c r="F120" s="28"/>
      <c r="G120" s="29"/>
      <c r="H120" s="29"/>
      <c r="I120" s="29"/>
      <c r="J120" s="28"/>
      <c r="K120" s="67"/>
      <c r="L120" s="29"/>
      <c r="M120" s="60"/>
      <c r="N120" s="29"/>
      <c r="O120" s="68"/>
      <c r="P120" s="28"/>
      <c r="Q120" s="29"/>
      <c r="R120" s="28"/>
      <c r="S120" s="28"/>
      <c r="T120" s="29"/>
      <c r="U120" s="30"/>
      <c r="V120" s="30"/>
      <c r="W120" s="30"/>
      <c r="X120" s="30"/>
      <c r="Y120" s="30"/>
      <c r="Z120" s="30"/>
      <c r="AA120" s="30"/>
      <c r="AB120" s="30"/>
      <c r="AC120" s="30"/>
      <c r="AD120" s="30"/>
    </row>
    <row r="121" spans="1:30">
      <c r="A121" s="97"/>
      <c r="B121" s="28"/>
      <c r="C121" s="28"/>
      <c r="D121" s="28"/>
      <c r="E121" s="29"/>
      <c r="F121" s="28"/>
      <c r="G121" s="29"/>
      <c r="H121" s="29"/>
      <c r="I121" s="29"/>
      <c r="J121" s="28"/>
      <c r="K121" s="67"/>
      <c r="L121" s="29"/>
      <c r="M121" s="60"/>
      <c r="N121" s="29"/>
      <c r="O121" s="68"/>
      <c r="P121" s="28"/>
      <c r="Q121" s="29"/>
      <c r="R121" s="28"/>
      <c r="S121" s="28"/>
      <c r="T121" s="29"/>
      <c r="U121" s="30"/>
      <c r="V121" s="30"/>
      <c r="W121" s="30"/>
      <c r="X121" s="30"/>
      <c r="Y121" s="30"/>
      <c r="Z121" s="30"/>
      <c r="AA121" s="30"/>
      <c r="AB121" s="30"/>
      <c r="AC121" s="30"/>
      <c r="AD121" s="30"/>
    </row>
    <row r="122" spans="1:30">
      <c r="A122" s="97"/>
      <c r="B122" s="28"/>
      <c r="C122" s="28"/>
      <c r="D122" s="28"/>
      <c r="E122" s="29"/>
      <c r="F122" s="28"/>
      <c r="G122" s="29"/>
      <c r="H122" s="29"/>
      <c r="I122" s="29"/>
      <c r="J122" s="28"/>
      <c r="K122" s="67"/>
      <c r="L122" s="29"/>
      <c r="M122" s="60"/>
      <c r="N122" s="29"/>
      <c r="O122" s="68"/>
      <c r="P122" s="28"/>
      <c r="Q122" s="29"/>
      <c r="R122" s="28"/>
      <c r="S122" s="28"/>
      <c r="T122" s="29"/>
      <c r="U122" s="30"/>
      <c r="V122" s="30"/>
      <c r="W122" s="30"/>
      <c r="X122" s="30"/>
      <c r="Y122" s="30"/>
      <c r="Z122" s="30"/>
      <c r="AA122" s="30"/>
      <c r="AB122" s="30"/>
      <c r="AC122" s="30"/>
      <c r="AD122" s="30"/>
    </row>
    <row r="123" spans="1:30">
      <c r="A123" s="97"/>
      <c r="B123" s="28"/>
      <c r="C123" s="28"/>
      <c r="D123" s="28"/>
      <c r="E123" s="29"/>
      <c r="F123" s="28"/>
      <c r="G123" s="29"/>
      <c r="H123" s="29"/>
      <c r="I123" s="29"/>
      <c r="J123" s="28"/>
      <c r="K123" s="67"/>
      <c r="L123" s="29"/>
      <c r="M123" s="60"/>
      <c r="N123" s="29"/>
      <c r="O123" s="68"/>
      <c r="P123" s="28"/>
      <c r="Q123" s="29"/>
      <c r="R123" s="28"/>
      <c r="S123" s="28"/>
      <c r="T123" s="29"/>
      <c r="U123" s="30"/>
      <c r="V123" s="30"/>
      <c r="W123" s="30"/>
      <c r="X123" s="30"/>
      <c r="Y123" s="30"/>
      <c r="Z123" s="30"/>
      <c r="AA123" s="30"/>
      <c r="AB123" s="30"/>
      <c r="AC123" s="30"/>
      <c r="AD123" s="30"/>
    </row>
    <row r="124" spans="1:30">
      <c r="A124" s="97"/>
      <c r="B124" s="28"/>
      <c r="C124" s="28"/>
      <c r="D124" s="28"/>
      <c r="E124" s="29"/>
      <c r="F124" s="28"/>
      <c r="G124" s="29"/>
      <c r="H124" s="29"/>
      <c r="I124" s="29"/>
      <c r="J124" s="28"/>
      <c r="K124" s="67"/>
      <c r="L124" s="29"/>
      <c r="M124" s="60"/>
      <c r="N124" s="29"/>
      <c r="O124" s="68"/>
      <c r="P124" s="28"/>
      <c r="Q124" s="29"/>
      <c r="R124" s="28"/>
      <c r="S124" s="28"/>
      <c r="T124" s="29"/>
      <c r="U124" s="30"/>
      <c r="V124" s="30"/>
      <c r="W124" s="30"/>
      <c r="X124" s="30"/>
      <c r="Y124" s="30"/>
      <c r="Z124" s="30"/>
      <c r="AA124" s="30"/>
      <c r="AB124" s="30"/>
      <c r="AC124" s="30"/>
      <c r="AD124" s="30"/>
    </row>
    <row r="125" spans="1:30">
      <c r="A125" s="97"/>
      <c r="B125" s="28"/>
      <c r="C125" s="28"/>
      <c r="D125" s="28"/>
      <c r="E125" s="29"/>
      <c r="F125" s="28"/>
      <c r="G125" s="29"/>
      <c r="H125" s="29"/>
      <c r="I125" s="29"/>
      <c r="J125" s="28"/>
      <c r="K125" s="67"/>
      <c r="L125" s="29"/>
      <c r="M125" s="60"/>
      <c r="N125" s="29"/>
      <c r="O125" s="68"/>
      <c r="P125" s="28"/>
      <c r="Q125" s="29"/>
      <c r="R125" s="28"/>
      <c r="S125" s="28"/>
      <c r="T125" s="29"/>
      <c r="U125" s="30"/>
      <c r="V125" s="30"/>
      <c r="W125" s="30"/>
      <c r="X125" s="30"/>
      <c r="Y125" s="30"/>
      <c r="Z125" s="30"/>
      <c r="AA125" s="30"/>
      <c r="AB125" s="30"/>
      <c r="AC125" s="30"/>
      <c r="AD125" s="30"/>
    </row>
    <row r="126" spans="1:30">
      <c r="A126" s="97"/>
      <c r="B126" s="28"/>
      <c r="C126" s="28"/>
      <c r="D126" s="28"/>
      <c r="E126" s="29"/>
      <c r="F126" s="28"/>
      <c r="G126" s="29"/>
      <c r="H126" s="29"/>
      <c r="I126" s="29"/>
      <c r="J126" s="28"/>
      <c r="K126" s="67"/>
      <c r="L126" s="29"/>
      <c r="M126" s="60"/>
      <c r="N126" s="29"/>
      <c r="O126" s="68"/>
      <c r="P126" s="28"/>
      <c r="Q126" s="29"/>
      <c r="R126" s="28"/>
      <c r="S126" s="28"/>
      <c r="T126" s="29"/>
      <c r="U126" s="30"/>
      <c r="V126" s="30"/>
      <c r="W126" s="30"/>
      <c r="X126" s="30"/>
      <c r="Y126" s="30"/>
      <c r="Z126" s="30"/>
      <c r="AA126" s="30"/>
      <c r="AB126" s="30"/>
      <c r="AC126" s="30"/>
      <c r="AD126" s="30"/>
    </row>
    <row r="127" spans="1:30">
      <c r="A127" s="97"/>
      <c r="B127" s="28"/>
      <c r="C127" s="28"/>
      <c r="D127" s="28"/>
      <c r="E127" s="29"/>
      <c r="F127" s="28"/>
      <c r="G127" s="29"/>
      <c r="H127" s="29"/>
      <c r="I127" s="29"/>
      <c r="J127" s="28"/>
      <c r="K127" s="67"/>
      <c r="L127" s="29"/>
      <c r="M127" s="60"/>
      <c r="N127" s="29"/>
      <c r="O127" s="68"/>
      <c r="P127" s="28"/>
      <c r="Q127" s="29"/>
      <c r="R127" s="28"/>
      <c r="S127" s="28"/>
      <c r="T127" s="29"/>
      <c r="U127" s="30"/>
      <c r="V127" s="30"/>
      <c r="W127" s="30"/>
      <c r="X127" s="30"/>
      <c r="Y127" s="30"/>
      <c r="Z127" s="30"/>
      <c r="AA127" s="30"/>
      <c r="AB127" s="30"/>
      <c r="AC127" s="30"/>
      <c r="AD127" s="30"/>
    </row>
    <row r="128" spans="1:30">
      <c r="A128" s="97"/>
      <c r="B128" s="28"/>
      <c r="C128" s="28"/>
      <c r="D128" s="28"/>
      <c r="E128" s="29"/>
      <c r="F128" s="28"/>
      <c r="G128" s="29"/>
      <c r="H128" s="29"/>
      <c r="I128" s="29"/>
      <c r="J128" s="28"/>
      <c r="K128" s="67"/>
      <c r="L128" s="29"/>
      <c r="M128" s="60"/>
      <c r="N128" s="29"/>
      <c r="O128" s="68"/>
      <c r="P128" s="28"/>
      <c r="Q128" s="29"/>
      <c r="R128" s="28"/>
      <c r="S128" s="28"/>
      <c r="T128" s="29"/>
      <c r="U128" s="30"/>
      <c r="V128" s="30"/>
      <c r="W128" s="30"/>
      <c r="X128" s="30"/>
      <c r="Y128" s="30"/>
      <c r="Z128" s="30"/>
      <c r="AA128" s="30"/>
      <c r="AB128" s="30"/>
      <c r="AC128" s="30"/>
      <c r="AD128" s="30"/>
    </row>
    <row r="129" spans="1:30">
      <c r="A129" s="97"/>
      <c r="B129" s="28"/>
      <c r="C129" s="28"/>
      <c r="D129" s="28"/>
      <c r="E129" s="29"/>
      <c r="F129" s="28"/>
      <c r="G129" s="29"/>
      <c r="H129" s="29"/>
      <c r="I129" s="29"/>
      <c r="J129" s="28"/>
      <c r="K129" s="67"/>
      <c r="L129" s="29"/>
      <c r="M129" s="60"/>
      <c r="N129" s="29"/>
      <c r="O129" s="68"/>
      <c r="P129" s="28"/>
      <c r="Q129" s="29"/>
      <c r="R129" s="28"/>
      <c r="S129" s="28"/>
      <c r="T129" s="29"/>
      <c r="U129" s="30"/>
      <c r="V129" s="30"/>
      <c r="W129" s="30"/>
      <c r="X129" s="30"/>
      <c r="Y129" s="30"/>
      <c r="Z129" s="30"/>
      <c r="AA129" s="30"/>
      <c r="AB129" s="30"/>
      <c r="AC129" s="30"/>
      <c r="AD129" s="30"/>
    </row>
    <row r="130" spans="1:30">
      <c r="A130" s="97"/>
      <c r="B130" s="28"/>
      <c r="C130" s="28"/>
      <c r="D130" s="28"/>
      <c r="E130" s="29"/>
      <c r="F130" s="28"/>
      <c r="G130" s="29"/>
      <c r="H130" s="29"/>
      <c r="I130" s="29"/>
      <c r="J130" s="28"/>
      <c r="K130" s="67"/>
      <c r="L130" s="29"/>
      <c r="M130" s="60"/>
      <c r="N130" s="29"/>
      <c r="O130" s="68"/>
      <c r="P130" s="28"/>
      <c r="Q130" s="29"/>
      <c r="R130" s="28"/>
      <c r="S130" s="28"/>
      <c r="T130" s="29"/>
      <c r="U130" s="30"/>
      <c r="V130" s="30"/>
      <c r="W130" s="30"/>
      <c r="X130" s="30"/>
      <c r="Y130" s="30"/>
      <c r="Z130" s="30"/>
      <c r="AA130" s="30"/>
      <c r="AB130" s="30"/>
      <c r="AC130" s="30"/>
      <c r="AD130" s="30"/>
    </row>
    <row r="131" spans="1:30">
      <c r="A131" s="97"/>
      <c r="B131" s="28"/>
      <c r="C131" s="28"/>
      <c r="D131" s="28"/>
      <c r="E131" s="29"/>
      <c r="F131" s="28"/>
      <c r="G131" s="29"/>
      <c r="H131" s="29"/>
      <c r="I131" s="29"/>
      <c r="J131" s="28"/>
      <c r="K131" s="67"/>
      <c r="L131" s="29"/>
      <c r="M131" s="60"/>
      <c r="N131" s="29"/>
      <c r="O131" s="68"/>
      <c r="P131" s="28"/>
      <c r="Q131" s="29"/>
      <c r="R131" s="28"/>
      <c r="S131" s="28"/>
      <c r="T131" s="29"/>
      <c r="U131" s="30"/>
      <c r="V131" s="30"/>
      <c r="W131" s="30"/>
      <c r="X131" s="30"/>
      <c r="Y131" s="30"/>
      <c r="Z131" s="30"/>
      <c r="AA131" s="30"/>
      <c r="AB131" s="30"/>
      <c r="AC131" s="30"/>
      <c r="AD131" s="30"/>
    </row>
    <row r="132" spans="1:30">
      <c r="A132" s="97"/>
      <c r="B132" s="28"/>
      <c r="C132" s="28"/>
      <c r="D132" s="28"/>
      <c r="E132" s="29"/>
      <c r="F132" s="28"/>
      <c r="G132" s="29"/>
      <c r="H132" s="29"/>
      <c r="I132" s="29"/>
      <c r="J132" s="28"/>
      <c r="K132" s="67"/>
      <c r="L132" s="29"/>
      <c r="M132" s="60"/>
      <c r="N132" s="29"/>
      <c r="O132" s="68"/>
      <c r="P132" s="28"/>
      <c r="Q132" s="29"/>
      <c r="R132" s="28"/>
      <c r="S132" s="28"/>
      <c r="T132" s="29"/>
      <c r="U132" s="30"/>
      <c r="V132" s="30"/>
      <c r="W132" s="30"/>
      <c r="X132" s="30"/>
      <c r="Y132" s="30"/>
      <c r="Z132" s="30"/>
      <c r="AA132" s="30"/>
      <c r="AB132" s="30"/>
      <c r="AC132" s="30"/>
      <c r="AD132" s="30"/>
    </row>
    <row r="133" spans="1:30">
      <c r="A133" s="97"/>
      <c r="B133" s="28"/>
      <c r="C133" s="28"/>
      <c r="D133" s="28"/>
      <c r="E133" s="29"/>
      <c r="F133" s="28"/>
      <c r="G133" s="29"/>
      <c r="H133" s="29"/>
      <c r="I133" s="29"/>
      <c r="J133" s="28"/>
      <c r="K133" s="67"/>
      <c r="L133" s="29"/>
      <c r="M133" s="60"/>
      <c r="N133" s="29"/>
      <c r="O133" s="68"/>
      <c r="P133" s="28"/>
      <c r="Q133" s="29"/>
      <c r="R133" s="28"/>
      <c r="S133" s="28"/>
      <c r="T133" s="29"/>
      <c r="U133" s="30"/>
      <c r="V133" s="30"/>
      <c r="W133" s="30"/>
      <c r="X133" s="30"/>
      <c r="Y133" s="30"/>
      <c r="Z133" s="30"/>
      <c r="AA133" s="30"/>
      <c r="AB133" s="30"/>
      <c r="AC133" s="30"/>
      <c r="AD133" s="30"/>
    </row>
    <row r="134" spans="1:30">
      <c r="A134" s="97"/>
      <c r="B134" s="28"/>
      <c r="C134" s="28"/>
      <c r="D134" s="28"/>
      <c r="E134" s="29"/>
      <c r="F134" s="28"/>
      <c r="G134" s="29"/>
      <c r="H134" s="29"/>
      <c r="I134" s="29"/>
      <c r="J134" s="28"/>
      <c r="K134" s="67"/>
      <c r="L134" s="29"/>
      <c r="M134" s="60"/>
      <c r="N134" s="29"/>
      <c r="O134" s="68"/>
      <c r="P134" s="28"/>
      <c r="Q134" s="29"/>
      <c r="R134" s="28"/>
      <c r="S134" s="28"/>
      <c r="T134" s="29"/>
      <c r="U134" s="30"/>
      <c r="V134" s="30"/>
      <c r="W134" s="30"/>
      <c r="X134" s="30"/>
      <c r="Y134" s="30"/>
      <c r="Z134" s="30"/>
      <c r="AA134" s="30"/>
      <c r="AB134" s="30"/>
      <c r="AC134" s="30"/>
      <c r="AD134" s="30"/>
    </row>
    <row r="135" spans="1:30">
      <c r="A135" s="97"/>
      <c r="B135" s="28"/>
      <c r="C135" s="28"/>
      <c r="D135" s="28"/>
      <c r="E135" s="29"/>
      <c r="F135" s="28"/>
      <c r="G135" s="29"/>
      <c r="H135" s="29"/>
      <c r="I135" s="29"/>
      <c r="J135" s="28"/>
      <c r="K135" s="67"/>
      <c r="L135" s="29"/>
      <c r="M135" s="60"/>
      <c r="N135" s="29"/>
      <c r="O135" s="68"/>
      <c r="P135" s="28"/>
      <c r="Q135" s="29"/>
      <c r="R135" s="28"/>
      <c r="S135" s="28"/>
      <c r="T135" s="29"/>
      <c r="U135" s="30"/>
      <c r="V135" s="30"/>
      <c r="W135" s="30"/>
      <c r="X135" s="30"/>
      <c r="Y135" s="30"/>
      <c r="Z135" s="30"/>
      <c r="AA135" s="30"/>
      <c r="AB135" s="30"/>
      <c r="AC135" s="30"/>
      <c r="AD135" s="30"/>
    </row>
    <row r="136" spans="1:30">
      <c r="A136" s="97"/>
      <c r="B136" s="28"/>
      <c r="C136" s="28"/>
      <c r="D136" s="28"/>
      <c r="E136" s="29"/>
      <c r="F136" s="28"/>
      <c r="G136" s="29"/>
      <c r="H136" s="29"/>
      <c r="I136" s="29"/>
      <c r="J136" s="28"/>
      <c r="K136" s="67"/>
      <c r="L136" s="29"/>
      <c r="M136" s="60"/>
      <c r="N136" s="29"/>
      <c r="O136" s="68"/>
      <c r="P136" s="28"/>
      <c r="Q136" s="29"/>
      <c r="R136" s="28"/>
      <c r="S136" s="28"/>
      <c r="T136" s="29"/>
      <c r="U136" s="30"/>
      <c r="V136" s="30"/>
      <c r="W136" s="30"/>
      <c r="X136" s="30"/>
      <c r="Y136" s="30"/>
      <c r="Z136" s="30"/>
      <c r="AA136" s="30"/>
      <c r="AB136" s="30"/>
      <c r="AC136" s="30"/>
      <c r="AD136" s="30"/>
    </row>
    <row r="137" spans="1:30">
      <c r="A137" s="97"/>
      <c r="B137" s="28"/>
      <c r="C137" s="28"/>
      <c r="D137" s="28"/>
      <c r="E137" s="29"/>
      <c r="F137" s="28"/>
      <c r="G137" s="29"/>
      <c r="H137" s="29"/>
      <c r="I137" s="29"/>
      <c r="J137" s="28"/>
      <c r="K137" s="67"/>
      <c r="L137" s="29"/>
      <c r="M137" s="60"/>
      <c r="N137" s="29"/>
      <c r="O137" s="68"/>
      <c r="P137" s="28"/>
      <c r="Q137" s="29"/>
      <c r="R137" s="28"/>
      <c r="S137" s="28"/>
      <c r="T137" s="29"/>
      <c r="U137" s="30"/>
      <c r="V137" s="30"/>
      <c r="W137" s="30"/>
      <c r="X137" s="30"/>
      <c r="Y137" s="30"/>
      <c r="Z137" s="30"/>
      <c r="AA137" s="30"/>
      <c r="AB137" s="30"/>
      <c r="AC137" s="30"/>
      <c r="AD137" s="30"/>
    </row>
    <row r="138" spans="1:30">
      <c r="A138" s="97"/>
      <c r="B138" s="28"/>
      <c r="C138" s="28"/>
      <c r="D138" s="28"/>
      <c r="E138" s="29"/>
      <c r="F138" s="28"/>
      <c r="G138" s="29"/>
      <c r="H138" s="29"/>
      <c r="I138" s="29"/>
      <c r="J138" s="28"/>
      <c r="K138" s="67"/>
      <c r="L138" s="29"/>
      <c r="M138" s="60"/>
      <c r="N138" s="29"/>
      <c r="O138" s="68"/>
      <c r="P138" s="28"/>
      <c r="Q138" s="29"/>
      <c r="R138" s="28"/>
      <c r="S138" s="28"/>
      <c r="T138" s="29"/>
      <c r="U138" s="30"/>
      <c r="V138" s="30"/>
      <c r="W138" s="30"/>
      <c r="X138" s="30"/>
      <c r="Y138" s="30"/>
      <c r="Z138" s="30"/>
      <c r="AA138" s="30"/>
      <c r="AB138" s="30"/>
      <c r="AC138" s="30"/>
      <c r="AD138" s="30"/>
    </row>
    <row r="139" spans="1:30">
      <c r="A139" s="97"/>
      <c r="B139" s="28"/>
      <c r="C139" s="28"/>
      <c r="D139" s="28"/>
      <c r="E139" s="29"/>
      <c r="F139" s="28"/>
      <c r="G139" s="29"/>
      <c r="H139" s="29"/>
      <c r="I139" s="29"/>
      <c r="J139" s="28"/>
      <c r="K139" s="67"/>
      <c r="L139" s="29"/>
      <c r="M139" s="60"/>
      <c r="N139" s="29"/>
      <c r="O139" s="68"/>
      <c r="P139" s="28"/>
      <c r="Q139" s="29"/>
      <c r="R139" s="28"/>
      <c r="S139" s="28"/>
      <c r="T139" s="29"/>
      <c r="U139" s="30"/>
      <c r="V139" s="30"/>
      <c r="W139" s="30"/>
      <c r="X139" s="30"/>
      <c r="Y139" s="30"/>
      <c r="Z139" s="30"/>
      <c r="AA139" s="30"/>
      <c r="AB139" s="30"/>
      <c r="AC139" s="30"/>
      <c r="AD139" s="30"/>
    </row>
    <row r="140" spans="1:30">
      <c r="A140" s="97"/>
      <c r="B140" s="28"/>
      <c r="C140" s="28"/>
      <c r="D140" s="28"/>
      <c r="E140" s="29"/>
      <c r="F140" s="28"/>
      <c r="G140" s="29"/>
      <c r="H140" s="29"/>
      <c r="I140" s="29"/>
      <c r="J140" s="28"/>
      <c r="K140" s="67"/>
      <c r="L140" s="29"/>
      <c r="M140" s="60"/>
      <c r="N140" s="29"/>
      <c r="O140" s="68"/>
      <c r="P140" s="28"/>
      <c r="Q140" s="29"/>
      <c r="R140" s="28"/>
      <c r="S140" s="28"/>
      <c r="T140" s="29"/>
      <c r="U140" s="30"/>
      <c r="V140" s="30"/>
      <c r="W140" s="30"/>
      <c r="X140" s="30"/>
      <c r="Y140" s="30"/>
      <c r="Z140" s="30"/>
      <c r="AA140" s="30"/>
      <c r="AB140" s="30"/>
      <c r="AC140" s="30"/>
      <c r="AD140" s="30"/>
    </row>
    <row r="141" spans="1:30">
      <c r="A141" s="97"/>
      <c r="B141" s="28"/>
      <c r="C141" s="28"/>
      <c r="D141" s="28"/>
      <c r="E141" s="29"/>
      <c r="F141" s="28"/>
      <c r="G141" s="29"/>
      <c r="H141" s="29"/>
      <c r="I141" s="29"/>
      <c r="J141" s="28"/>
      <c r="K141" s="67"/>
      <c r="L141" s="29"/>
      <c r="M141" s="60"/>
      <c r="N141" s="29"/>
      <c r="O141" s="68"/>
      <c r="P141" s="28"/>
      <c r="Q141" s="29"/>
      <c r="R141" s="28"/>
      <c r="S141" s="28"/>
      <c r="T141" s="29"/>
      <c r="U141" s="30"/>
      <c r="V141" s="30"/>
      <c r="W141" s="30"/>
      <c r="X141" s="30"/>
      <c r="Y141" s="30"/>
      <c r="Z141" s="30"/>
      <c r="AA141" s="30"/>
      <c r="AB141" s="30"/>
      <c r="AC141" s="30"/>
      <c r="AD141" s="30"/>
    </row>
    <row r="142" spans="1:30">
      <c r="A142" s="97"/>
      <c r="B142" s="28"/>
      <c r="C142" s="28"/>
      <c r="D142" s="28"/>
      <c r="E142" s="29"/>
      <c r="F142" s="28"/>
      <c r="G142" s="29"/>
      <c r="H142" s="29"/>
      <c r="I142" s="29"/>
      <c r="J142" s="28"/>
      <c r="K142" s="67"/>
      <c r="L142" s="29"/>
      <c r="M142" s="60"/>
      <c r="N142" s="29"/>
      <c r="O142" s="68"/>
      <c r="P142" s="28"/>
      <c r="Q142" s="29"/>
      <c r="R142" s="28"/>
      <c r="S142" s="28"/>
      <c r="T142" s="29"/>
      <c r="U142" s="30"/>
      <c r="V142" s="30"/>
      <c r="W142" s="30"/>
      <c r="X142" s="30"/>
      <c r="Y142" s="30"/>
      <c r="Z142" s="30"/>
      <c r="AA142" s="30"/>
      <c r="AB142" s="30"/>
      <c r="AC142" s="30"/>
      <c r="AD142" s="30"/>
    </row>
    <row r="143" spans="1:30">
      <c r="A143" s="97"/>
      <c r="B143" s="28"/>
      <c r="C143" s="28"/>
      <c r="D143" s="28"/>
      <c r="E143" s="29"/>
      <c r="F143" s="28"/>
      <c r="G143" s="29"/>
      <c r="H143" s="29"/>
      <c r="I143" s="29"/>
      <c r="J143" s="28"/>
      <c r="K143" s="67"/>
      <c r="L143" s="29"/>
      <c r="M143" s="60"/>
      <c r="N143" s="29"/>
      <c r="O143" s="68"/>
      <c r="P143" s="28"/>
      <c r="Q143" s="29"/>
      <c r="R143" s="28"/>
      <c r="S143" s="28"/>
      <c r="T143" s="29"/>
      <c r="U143" s="30"/>
      <c r="V143" s="30"/>
      <c r="W143" s="30"/>
      <c r="X143" s="30"/>
      <c r="Y143" s="30"/>
      <c r="Z143" s="30"/>
      <c r="AA143" s="30"/>
      <c r="AB143" s="30"/>
      <c r="AC143" s="30"/>
      <c r="AD143" s="30"/>
    </row>
    <row r="144" spans="1:30">
      <c r="A144" s="97"/>
      <c r="B144" s="28"/>
      <c r="C144" s="28"/>
      <c r="D144" s="28"/>
      <c r="E144" s="29"/>
      <c r="F144" s="28"/>
      <c r="G144" s="29"/>
      <c r="H144" s="29"/>
      <c r="I144" s="29"/>
      <c r="J144" s="28"/>
      <c r="K144" s="67"/>
      <c r="L144" s="29"/>
      <c r="M144" s="60"/>
      <c r="N144" s="29"/>
      <c r="O144" s="68"/>
      <c r="P144" s="28"/>
      <c r="Q144" s="29"/>
      <c r="R144" s="28"/>
      <c r="S144" s="28"/>
      <c r="T144" s="29"/>
      <c r="U144" s="30"/>
      <c r="V144" s="30"/>
      <c r="W144" s="30"/>
      <c r="X144" s="30"/>
      <c r="Y144" s="30"/>
      <c r="Z144" s="30"/>
      <c r="AA144" s="30"/>
      <c r="AB144" s="30"/>
      <c r="AC144" s="30"/>
      <c r="AD144" s="30"/>
    </row>
    <row r="145" spans="1:30">
      <c r="A145" s="97"/>
      <c r="B145" s="28"/>
      <c r="C145" s="28"/>
      <c r="D145" s="28"/>
      <c r="E145" s="29"/>
      <c r="F145" s="28"/>
      <c r="G145" s="29"/>
      <c r="H145" s="29"/>
      <c r="I145" s="29"/>
      <c r="J145" s="28"/>
      <c r="K145" s="67"/>
      <c r="L145" s="29"/>
      <c r="M145" s="60"/>
      <c r="N145" s="29"/>
      <c r="O145" s="68"/>
      <c r="P145" s="28"/>
      <c r="Q145" s="29"/>
      <c r="R145" s="28"/>
      <c r="S145" s="28"/>
      <c r="T145" s="29"/>
      <c r="U145" s="30"/>
      <c r="V145" s="30"/>
      <c r="W145" s="30"/>
      <c r="X145" s="30"/>
      <c r="Y145" s="30"/>
      <c r="Z145" s="30"/>
      <c r="AA145" s="30"/>
      <c r="AB145" s="30"/>
      <c r="AC145" s="30"/>
      <c r="AD145" s="30"/>
    </row>
    <row r="146" spans="1:30">
      <c r="A146" s="97"/>
      <c r="B146" s="28"/>
      <c r="C146" s="28"/>
      <c r="D146" s="28"/>
      <c r="E146" s="29"/>
      <c r="F146" s="28"/>
      <c r="G146" s="29"/>
      <c r="H146" s="29"/>
      <c r="I146" s="29"/>
      <c r="J146" s="28"/>
      <c r="K146" s="67"/>
      <c r="L146" s="29"/>
      <c r="M146" s="60"/>
      <c r="N146" s="29"/>
      <c r="O146" s="68"/>
      <c r="P146" s="28"/>
      <c r="Q146" s="29"/>
      <c r="R146" s="28"/>
      <c r="S146" s="28"/>
      <c r="T146" s="29"/>
      <c r="U146" s="30"/>
      <c r="V146" s="30"/>
      <c r="W146" s="30"/>
      <c r="X146" s="30"/>
      <c r="Y146" s="30"/>
      <c r="Z146" s="30"/>
      <c r="AA146" s="30"/>
      <c r="AB146" s="30"/>
      <c r="AC146" s="30"/>
      <c r="AD146" s="30"/>
    </row>
    <row r="147" spans="1:30">
      <c r="A147" s="97"/>
      <c r="B147" s="28"/>
      <c r="C147" s="28"/>
      <c r="D147" s="28"/>
      <c r="E147" s="29"/>
      <c r="F147" s="28"/>
      <c r="G147" s="29"/>
      <c r="H147" s="29"/>
      <c r="I147" s="29"/>
      <c r="J147" s="28"/>
      <c r="K147" s="67"/>
      <c r="L147" s="29"/>
      <c r="M147" s="60"/>
      <c r="N147" s="29"/>
      <c r="O147" s="68"/>
      <c r="P147" s="28"/>
      <c r="Q147" s="29"/>
      <c r="R147" s="28"/>
      <c r="S147" s="28"/>
      <c r="T147" s="29"/>
      <c r="U147" s="30"/>
      <c r="V147" s="30"/>
      <c r="W147" s="30"/>
      <c r="X147" s="30"/>
      <c r="Y147" s="30"/>
      <c r="Z147" s="30"/>
      <c r="AA147" s="30"/>
      <c r="AB147" s="30"/>
      <c r="AC147" s="30"/>
      <c r="AD147" s="30"/>
    </row>
    <row r="148" spans="1:30">
      <c r="A148" s="97"/>
      <c r="B148" s="28"/>
      <c r="C148" s="28"/>
      <c r="D148" s="28"/>
      <c r="E148" s="29"/>
      <c r="F148" s="28"/>
      <c r="G148" s="29"/>
      <c r="H148" s="29"/>
      <c r="I148" s="29"/>
      <c r="J148" s="28"/>
      <c r="K148" s="67"/>
      <c r="L148" s="29"/>
      <c r="M148" s="60"/>
      <c r="N148" s="29"/>
      <c r="O148" s="68"/>
      <c r="P148" s="28"/>
      <c r="Q148" s="29"/>
      <c r="R148" s="28"/>
      <c r="S148" s="28"/>
      <c r="T148" s="29"/>
      <c r="U148" s="30"/>
      <c r="V148" s="30"/>
      <c r="W148" s="30"/>
      <c r="X148" s="30"/>
      <c r="Y148" s="30"/>
      <c r="Z148" s="30"/>
      <c r="AA148" s="30"/>
      <c r="AB148" s="30"/>
      <c r="AC148" s="30"/>
      <c r="AD148" s="30"/>
    </row>
    <row r="149" spans="1:30">
      <c r="A149" s="97"/>
      <c r="B149" s="28"/>
      <c r="C149" s="28"/>
      <c r="D149" s="28"/>
      <c r="E149" s="29"/>
      <c r="F149" s="28"/>
      <c r="G149" s="29"/>
      <c r="H149" s="29"/>
      <c r="I149" s="29"/>
      <c r="J149" s="28"/>
      <c r="K149" s="67"/>
      <c r="L149" s="29"/>
      <c r="M149" s="60"/>
      <c r="N149" s="29"/>
      <c r="O149" s="68"/>
      <c r="P149" s="28"/>
      <c r="Q149" s="29"/>
      <c r="R149" s="28"/>
      <c r="S149" s="28"/>
      <c r="T149" s="29"/>
      <c r="U149" s="30"/>
      <c r="V149" s="30"/>
      <c r="W149" s="30"/>
      <c r="X149" s="30"/>
      <c r="Y149" s="30"/>
      <c r="Z149" s="30"/>
      <c r="AA149" s="30"/>
      <c r="AB149" s="30"/>
      <c r="AC149" s="30"/>
      <c r="AD149" s="30"/>
    </row>
    <row r="150" spans="1:30">
      <c r="A150" s="97"/>
      <c r="B150" s="28"/>
      <c r="C150" s="28"/>
      <c r="D150" s="28"/>
      <c r="E150" s="29"/>
      <c r="F150" s="28"/>
      <c r="G150" s="29"/>
      <c r="H150" s="29"/>
      <c r="I150" s="29"/>
      <c r="J150" s="28"/>
      <c r="K150" s="67"/>
      <c r="L150" s="29"/>
      <c r="M150" s="60"/>
      <c r="N150" s="29"/>
      <c r="O150" s="68"/>
      <c r="P150" s="28"/>
      <c r="Q150" s="29"/>
      <c r="R150" s="28"/>
      <c r="S150" s="28"/>
      <c r="T150" s="29"/>
      <c r="U150" s="30"/>
      <c r="V150" s="30"/>
      <c r="W150" s="30"/>
      <c r="X150" s="30"/>
      <c r="Y150" s="30"/>
      <c r="Z150" s="30"/>
      <c r="AA150" s="30"/>
      <c r="AB150" s="30"/>
      <c r="AC150" s="30"/>
      <c r="AD150" s="30"/>
    </row>
    <row r="151" spans="1:30">
      <c r="A151" s="97"/>
      <c r="B151" s="28"/>
      <c r="C151" s="28"/>
      <c r="D151" s="28"/>
      <c r="E151" s="29"/>
      <c r="F151" s="28"/>
      <c r="G151" s="29"/>
      <c r="H151" s="29"/>
      <c r="I151" s="29"/>
      <c r="J151" s="28"/>
      <c r="K151" s="67"/>
      <c r="L151" s="29"/>
      <c r="M151" s="60"/>
      <c r="N151" s="29"/>
      <c r="O151" s="68"/>
      <c r="P151" s="28"/>
      <c r="Q151" s="29"/>
      <c r="R151" s="28"/>
      <c r="S151" s="28"/>
      <c r="T151" s="29"/>
      <c r="U151" s="30"/>
      <c r="V151" s="30"/>
      <c r="W151" s="30"/>
      <c r="X151" s="30"/>
      <c r="Y151" s="30"/>
      <c r="Z151" s="30"/>
      <c r="AA151" s="30"/>
      <c r="AB151" s="30"/>
      <c r="AC151" s="30"/>
      <c r="AD151" s="30"/>
    </row>
    <row r="152" spans="1:30">
      <c r="A152" s="97"/>
      <c r="B152" s="28"/>
      <c r="C152" s="28"/>
      <c r="D152" s="28"/>
      <c r="E152" s="29"/>
      <c r="F152" s="28"/>
      <c r="G152" s="29"/>
      <c r="H152" s="29"/>
      <c r="I152" s="29"/>
      <c r="J152" s="28"/>
      <c r="K152" s="67"/>
      <c r="L152" s="29"/>
      <c r="M152" s="60"/>
      <c r="N152" s="29"/>
      <c r="O152" s="68"/>
      <c r="P152" s="28"/>
      <c r="Q152" s="29"/>
      <c r="R152" s="28"/>
      <c r="S152" s="28"/>
      <c r="T152" s="29"/>
      <c r="U152" s="30"/>
      <c r="V152" s="30"/>
      <c r="W152" s="30"/>
      <c r="X152" s="30"/>
      <c r="Y152" s="30"/>
      <c r="Z152" s="30"/>
      <c r="AA152" s="30"/>
      <c r="AB152" s="30"/>
      <c r="AC152" s="30"/>
      <c r="AD152" s="30"/>
    </row>
    <row r="153" spans="1:30">
      <c r="A153" s="97"/>
      <c r="B153" s="28"/>
      <c r="C153" s="28"/>
      <c r="D153" s="28"/>
      <c r="E153" s="29"/>
      <c r="F153" s="28"/>
      <c r="G153" s="29"/>
      <c r="H153" s="29"/>
      <c r="I153" s="29"/>
      <c r="J153" s="28"/>
      <c r="K153" s="67"/>
      <c r="L153" s="29"/>
      <c r="M153" s="60"/>
      <c r="N153" s="29"/>
      <c r="O153" s="68"/>
      <c r="P153" s="28"/>
      <c r="Q153" s="29"/>
      <c r="R153" s="28"/>
      <c r="S153" s="28"/>
      <c r="T153" s="29"/>
      <c r="U153" s="30"/>
      <c r="V153" s="30"/>
      <c r="W153" s="30"/>
      <c r="X153" s="30"/>
      <c r="Y153" s="30"/>
      <c r="Z153" s="30"/>
      <c r="AA153" s="30"/>
      <c r="AB153" s="30"/>
      <c r="AC153" s="30"/>
      <c r="AD153" s="30"/>
    </row>
    <row r="154" spans="1:30">
      <c r="A154" s="97"/>
      <c r="B154" s="28"/>
      <c r="C154" s="28"/>
      <c r="D154" s="28"/>
      <c r="E154" s="29"/>
      <c r="F154" s="28"/>
      <c r="G154" s="29"/>
      <c r="H154" s="29"/>
      <c r="I154" s="29"/>
      <c r="J154" s="28"/>
      <c r="K154" s="67"/>
      <c r="L154" s="29"/>
      <c r="M154" s="60"/>
      <c r="N154" s="29"/>
      <c r="O154" s="68"/>
      <c r="P154" s="28"/>
      <c r="Q154" s="29"/>
      <c r="R154" s="28"/>
      <c r="S154" s="28"/>
      <c r="T154" s="29"/>
      <c r="U154" s="30"/>
      <c r="V154" s="30"/>
      <c r="W154" s="30"/>
      <c r="X154" s="30"/>
      <c r="Y154" s="30"/>
      <c r="Z154" s="30"/>
      <c r="AA154" s="30"/>
      <c r="AB154" s="30"/>
      <c r="AC154" s="30"/>
      <c r="AD154" s="30"/>
    </row>
    <row r="155" spans="1:30">
      <c r="A155" s="97"/>
      <c r="B155" s="28"/>
      <c r="C155" s="28"/>
      <c r="D155" s="28"/>
      <c r="E155" s="29"/>
      <c r="F155" s="28"/>
      <c r="G155" s="29"/>
      <c r="H155" s="29"/>
      <c r="I155" s="29"/>
      <c r="J155" s="28"/>
      <c r="K155" s="67"/>
      <c r="L155" s="29"/>
      <c r="M155" s="60"/>
      <c r="N155" s="29"/>
      <c r="O155" s="68"/>
      <c r="P155" s="28"/>
      <c r="Q155" s="29"/>
      <c r="R155" s="28"/>
      <c r="S155" s="28"/>
      <c r="T155" s="29"/>
      <c r="U155" s="30"/>
      <c r="V155" s="30"/>
      <c r="W155" s="30"/>
      <c r="X155" s="30"/>
      <c r="Y155" s="30"/>
      <c r="Z155" s="30"/>
      <c r="AA155" s="30"/>
      <c r="AB155" s="30"/>
      <c r="AC155" s="30"/>
      <c r="AD155" s="30"/>
    </row>
    <row r="156" spans="1:30">
      <c r="A156" s="97"/>
      <c r="B156" s="28"/>
      <c r="C156" s="28"/>
      <c r="D156" s="28"/>
      <c r="E156" s="29"/>
      <c r="F156" s="28"/>
      <c r="G156" s="29"/>
      <c r="H156" s="29"/>
      <c r="I156" s="29"/>
      <c r="J156" s="28"/>
      <c r="K156" s="67"/>
      <c r="L156" s="29"/>
      <c r="M156" s="60"/>
      <c r="N156" s="29"/>
      <c r="O156" s="68"/>
      <c r="P156" s="28"/>
      <c r="Q156" s="29"/>
      <c r="R156" s="28"/>
      <c r="S156" s="28"/>
      <c r="T156" s="29"/>
      <c r="U156" s="30"/>
      <c r="V156" s="30"/>
      <c r="W156" s="30"/>
      <c r="X156" s="30"/>
      <c r="Y156" s="30"/>
      <c r="Z156" s="30"/>
      <c r="AA156" s="30"/>
      <c r="AB156" s="30"/>
      <c r="AC156" s="30"/>
      <c r="AD156" s="30"/>
    </row>
    <row r="157" spans="1:30">
      <c r="A157" s="97"/>
      <c r="B157" s="28"/>
      <c r="C157" s="28"/>
      <c r="D157" s="28"/>
      <c r="E157" s="29"/>
      <c r="F157" s="28"/>
      <c r="G157" s="29"/>
      <c r="H157" s="29"/>
      <c r="I157" s="29"/>
      <c r="J157" s="28"/>
      <c r="K157" s="67"/>
      <c r="L157" s="29"/>
      <c r="M157" s="60"/>
      <c r="N157" s="29"/>
      <c r="O157" s="68"/>
      <c r="P157" s="28"/>
      <c r="Q157" s="29"/>
      <c r="R157" s="28"/>
      <c r="S157" s="28"/>
      <c r="T157" s="29"/>
      <c r="U157" s="30"/>
      <c r="V157" s="30"/>
      <c r="W157" s="30"/>
      <c r="X157" s="30"/>
      <c r="Y157" s="30"/>
      <c r="Z157" s="30"/>
      <c r="AA157" s="30"/>
      <c r="AB157" s="30"/>
      <c r="AC157" s="30"/>
      <c r="AD157" s="30"/>
    </row>
    <row r="158" spans="1:30">
      <c r="A158" s="97"/>
      <c r="B158" s="28"/>
      <c r="C158" s="28"/>
      <c r="D158" s="28"/>
      <c r="E158" s="29"/>
      <c r="F158" s="28"/>
      <c r="G158" s="29"/>
      <c r="H158" s="29"/>
      <c r="I158" s="29"/>
      <c r="J158" s="28"/>
      <c r="K158" s="67"/>
      <c r="L158" s="29"/>
      <c r="M158" s="60"/>
      <c r="N158" s="29"/>
      <c r="O158" s="68"/>
      <c r="P158" s="28"/>
      <c r="Q158" s="29"/>
      <c r="R158" s="28"/>
      <c r="S158" s="28"/>
      <c r="T158" s="29"/>
      <c r="U158" s="30"/>
      <c r="V158" s="30"/>
      <c r="W158" s="30"/>
      <c r="X158" s="30"/>
      <c r="Y158" s="30"/>
      <c r="Z158" s="30"/>
      <c r="AA158" s="30"/>
      <c r="AB158" s="30"/>
      <c r="AC158" s="30"/>
      <c r="AD158" s="30"/>
    </row>
    <row r="159" spans="1:30">
      <c r="A159" s="97"/>
      <c r="B159" s="28"/>
      <c r="C159" s="28"/>
      <c r="D159" s="28"/>
      <c r="E159" s="29"/>
      <c r="F159" s="28"/>
      <c r="G159" s="29"/>
      <c r="H159" s="29"/>
      <c r="I159" s="29"/>
      <c r="J159" s="28"/>
      <c r="K159" s="67"/>
      <c r="L159" s="29"/>
      <c r="M159" s="60"/>
      <c r="N159" s="29"/>
      <c r="O159" s="68"/>
      <c r="P159" s="28"/>
      <c r="Q159" s="29"/>
      <c r="R159" s="28"/>
      <c r="S159" s="28"/>
      <c r="T159" s="29"/>
      <c r="U159" s="30"/>
      <c r="V159" s="30"/>
      <c r="W159" s="30"/>
      <c r="X159" s="30"/>
      <c r="Y159" s="30"/>
      <c r="Z159" s="30"/>
      <c r="AA159" s="30"/>
      <c r="AB159" s="30"/>
      <c r="AC159" s="30"/>
      <c r="AD159" s="30"/>
    </row>
    <row r="160" spans="1:30">
      <c r="A160" s="97"/>
      <c r="B160" s="28"/>
      <c r="C160" s="28"/>
      <c r="D160" s="28"/>
      <c r="E160" s="29"/>
      <c r="F160" s="28"/>
      <c r="G160" s="29"/>
      <c r="H160" s="29"/>
      <c r="I160" s="29"/>
      <c r="J160" s="28"/>
      <c r="K160" s="67"/>
      <c r="L160" s="29"/>
      <c r="M160" s="60"/>
      <c r="N160" s="29"/>
      <c r="O160" s="68"/>
      <c r="P160" s="28"/>
      <c r="Q160" s="29"/>
      <c r="R160" s="28"/>
      <c r="S160" s="28"/>
      <c r="T160" s="29"/>
      <c r="U160" s="30"/>
      <c r="V160" s="30"/>
      <c r="W160" s="30"/>
      <c r="X160" s="30"/>
      <c r="Y160" s="30"/>
      <c r="Z160" s="30"/>
      <c r="AA160" s="30"/>
      <c r="AB160" s="30"/>
      <c r="AC160" s="30"/>
      <c r="AD160" s="30"/>
    </row>
    <row r="161" spans="1:30">
      <c r="A161" s="97"/>
      <c r="B161" s="28"/>
      <c r="C161" s="28"/>
      <c r="D161" s="28"/>
      <c r="E161" s="29"/>
      <c r="F161" s="28"/>
      <c r="G161" s="29"/>
      <c r="H161" s="29"/>
      <c r="I161" s="29"/>
      <c r="J161" s="28"/>
      <c r="K161" s="67"/>
      <c r="L161" s="29"/>
      <c r="M161" s="60"/>
      <c r="N161" s="29"/>
      <c r="O161" s="68"/>
      <c r="P161" s="28"/>
      <c r="Q161" s="29"/>
      <c r="R161" s="28"/>
      <c r="S161" s="28"/>
      <c r="T161" s="29"/>
      <c r="U161" s="30"/>
      <c r="V161" s="30"/>
      <c r="W161" s="30"/>
      <c r="X161" s="30"/>
      <c r="Y161" s="30"/>
      <c r="Z161" s="30"/>
      <c r="AA161" s="30"/>
      <c r="AB161" s="30"/>
      <c r="AC161" s="30"/>
      <c r="AD161" s="30"/>
    </row>
    <row r="162" spans="1:30">
      <c r="A162" s="97"/>
      <c r="B162" s="28"/>
      <c r="C162" s="28"/>
      <c r="D162" s="28"/>
      <c r="E162" s="29"/>
      <c r="F162" s="28"/>
      <c r="G162" s="29"/>
      <c r="H162" s="29"/>
      <c r="I162" s="29"/>
      <c r="J162" s="28"/>
      <c r="K162" s="67"/>
      <c r="L162" s="29"/>
      <c r="M162" s="60"/>
      <c r="N162" s="29"/>
      <c r="O162" s="68"/>
      <c r="P162" s="28"/>
      <c r="Q162" s="29"/>
      <c r="R162" s="28"/>
      <c r="S162" s="28"/>
      <c r="T162" s="29"/>
      <c r="U162" s="30"/>
      <c r="V162" s="30"/>
      <c r="W162" s="30"/>
      <c r="X162" s="30"/>
      <c r="Y162" s="30"/>
      <c r="Z162" s="30"/>
      <c r="AA162" s="30"/>
      <c r="AB162" s="30"/>
      <c r="AC162" s="30"/>
      <c r="AD162" s="30"/>
    </row>
    <row r="163" spans="1:30">
      <c r="A163" s="97"/>
      <c r="B163" s="28"/>
      <c r="C163" s="28"/>
      <c r="D163" s="28"/>
      <c r="E163" s="29"/>
      <c r="F163" s="28"/>
      <c r="G163" s="29"/>
      <c r="H163" s="29"/>
      <c r="I163" s="29"/>
      <c r="J163" s="28"/>
      <c r="K163" s="67"/>
      <c r="L163" s="29"/>
      <c r="M163" s="60"/>
      <c r="N163" s="29"/>
      <c r="O163" s="68"/>
      <c r="P163" s="28"/>
      <c r="Q163" s="29"/>
      <c r="R163" s="28"/>
      <c r="S163" s="28"/>
      <c r="T163" s="29"/>
      <c r="U163" s="30"/>
      <c r="V163" s="30"/>
      <c r="W163" s="30"/>
      <c r="X163" s="30"/>
      <c r="Y163" s="30"/>
      <c r="Z163" s="30"/>
      <c r="AA163" s="30"/>
      <c r="AB163" s="30"/>
      <c r="AC163" s="30"/>
      <c r="AD163" s="30"/>
    </row>
    <row r="164" spans="1:30">
      <c r="A164" s="97"/>
      <c r="B164" s="28"/>
      <c r="C164" s="28"/>
      <c r="D164" s="28"/>
      <c r="E164" s="29"/>
      <c r="F164" s="28"/>
      <c r="G164" s="29"/>
      <c r="H164" s="29"/>
      <c r="I164" s="29"/>
      <c r="J164" s="28"/>
      <c r="K164" s="67"/>
      <c r="L164" s="29"/>
      <c r="M164" s="60"/>
      <c r="N164" s="29"/>
      <c r="O164" s="68"/>
      <c r="P164" s="28"/>
      <c r="Q164" s="29"/>
      <c r="R164" s="28"/>
      <c r="S164" s="28"/>
      <c r="T164" s="29"/>
      <c r="U164" s="30"/>
      <c r="V164" s="30"/>
      <c r="W164" s="30"/>
      <c r="X164" s="30"/>
      <c r="Y164" s="30"/>
      <c r="Z164" s="30"/>
      <c r="AA164" s="30"/>
      <c r="AB164" s="30"/>
      <c r="AC164" s="30"/>
      <c r="AD164" s="30"/>
    </row>
    <row r="165" spans="1:30">
      <c r="A165" s="97"/>
      <c r="B165" s="28"/>
      <c r="C165" s="28"/>
      <c r="D165" s="28"/>
      <c r="E165" s="29"/>
      <c r="F165" s="28"/>
      <c r="G165" s="29"/>
      <c r="H165" s="29"/>
      <c r="I165" s="29"/>
      <c r="J165" s="28"/>
      <c r="K165" s="67"/>
      <c r="L165" s="29"/>
      <c r="M165" s="60"/>
      <c r="N165" s="29"/>
      <c r="O165" s="68"/>
      <c r="P165" s="28"/>
      <c r="Q165" s="29"/>
      <c r="R165" s="28"/>
      <c r="S165" s="28"/>
      <c r="T165" s="29"/>
      <c r="U165" s="30"/>
      <c r="V165" s="30"/>
      <c r="W165" s="30"/>
      <c r="X165" s="30"/>
      <c r="Y165" s="30"/>
      <c r="Z165" s="30"/>
      <c r="AA165" s="30"/>
      <c r="AB165" s="30"/>
      <c r="AC165" s="30"/>
      <c r="AD165" s="30"/>
    </row>
    <row r="166" spans="1:30">
      <c r="A166" s="97"/>
      <c r="B166" s="28"/>
      <c r="C166" s="28"/>
      <c r="D166" s="28"/>
      <c r="E166" s="29"/>
      <c r="F166" s="28"/>
      <c r="G166" s="29"/>
      <c r="H166" s="29"/>
      <c r="I166" s="29"/>
      <c r="J166" s="28"/>
      <c r="K166" s="67"/>
      <c r="L166" s="29"/>
      <c r="M166" s="60"/>
      <c r="N166" s="29"/>
      <c r="O166" s="68"/>
      <c r="P166" s="28"/>
      <c r="Q166" s="29"/>
      <c r="R166" s="28"/>
      <c r="S166" s="28"/>
      <c r="T166" s="29"/>
      <c r="U166" s="30"/>
      <c r="V166" s="30"/>
      <c r="W166" s="30"/>
      <c r="X166" s="30"/>
      <c r="Y166" s="30"/>
      <c r="Z166" s="30"/>
      <c r="AA166" s="30"/>
      <c r="AB166" s="30"/>
      <c r="AC166" s="30"/>
      <c r="AD166" s="30"/>
    </row>
    <row r="167" spans="1:30">
      <c r="A167" s="97"/>
      <c r="B167" s="28"/>
      <c r="C167" s="28"/>
      <c r="D167" s="28"/>
      <c r="E167" s="29"/>
      <c r="F167" s="28"/>
      <c r="G167" s="29"/>
      <c r="H167" s="29"/>
      <c r="I167" s="29"/>
      <c r="J167" s="28"/>
      <c r="K167" s="67"/>
      <c r="L167" s="29"/>
      <c r="M167" s="60"/>
      <c r="N167" s="29"/>
      <c r="O167" s="68"/>
      <c r="P167" s="28"/>
      <c r="Q167" s="29"/>
      <c r="R167" s="28"/>
      <c r="S167" s="28"/>
      <c r="T167" s="29"/>
      <c r="U167" s="30"/>
      <c r="V167" s="30"/>
      <c r="W167" s="30"/>
      <c r="X167" s="30"/>
      <c r="Y167" s="30"/>
      <c r="Z167" s="30"/>
      <c r="AA167" s="30"/>
      <c r="AB167" s="30"/>
      <c r="AC167" s="30"/>
      <c r="AD167" s="30"/>
    </row>
    <row r="168" spans="1:30">
      <c r="A168" s="97"/>
      <c r="B168" s="28"/>
      <c r="C168" s="28"/>
      <c r="D168" s="28"/>
      <c r="E168" s="29"/>
      <c r="F168" s="28"/>
      <c r="G168" s="29"/>
      <c r="H168" s="29"/>
      <c r="I168" s="29"/>
      <c r="J168" s="28"/>
      <c r="K168" s="67"/>
      <c r="L168" s="29"/>
      <c r="M168" s="60"/>
      <c r="N168" s="29"/>
      <c r="O168" s="68"/>
      <c r="P168" s="28"/>
      <c r="Q168" s="29"/>
      <c r="R168" s="28"/>
      <c r="S168" s="28"/>
      <c r="T168" s="29"/>
      <c r="U168" s="30"/>
      <c r="V168" s="30"/>
      <c r="W168" s="30"/>
      <c r="X168" s="30"/>
      <c r="Y168" s="30"/>
      <c r="Z168" s="30"/>
      <c r="AA168" s="30"/>
      <c r="AB168" s="30"/>
      <c r="AC168" s="30"/>
      <c r="AD168" s="30"/>
    </row>
    <row r="169" spans="1:30">
      <c r="A169" s="97"/>
      <c r="B169" s="28"/>
      <c r="C169" s="28"/>
      <c r="D169" s="28"/>
      <c r="E169" s="29"/>
      <c r="F169" s="28"/>
      <c r="G169" s="29"/>
      <c r="H169" s="29"/>
      <c r="I169" s="29"/>
      <c r="J169" s="28"/>
      <c r="K169" s="67"/>
      <c r="L169" s="29"/>
      <c r="M169" s="60"/>
      <c r="N169" s="29"/>
      <c r="O169" s="68"/>
      <c r="P169" s="28"/>
      <c r="Q169" s="29"/>
      <c r="R169" s="28"/>
      <c r="S169" s="28"/>
      <c r="T169" s="29"/>
      <c r="U169" s="30"/>
      <c r="V169" s="30"/>
      <c r="W169" s="30"/>
      <c r="X169" s="30"/>
      <c r="Y169" s="30"/>
      <c r="Z169" s="30"/>
      <c r="AA169" s="30"/>
      <c r="AB169" s="30"/>
      <c r="AC169" s="30"/>
      <c r="AD169" s="30"/>
    </row>
    <row r="170" spans="1:30">
      <c r="A170" s="97"/>
      <c r="B170" s="28"/>
      <c r="C170" s="28"/>
      <c r="D170" s="28"/>
      <c r="E170" s="29"/>
      <c r="F170" s="28"/>
      <c r="G170" s="29"/>
      <c r="H170" s="29"/>
      <c r="I170" s="29"/>
      <c r="J170" s="28"/>
      <c r="K170" s="67"/>
      <c r="L170" s="29"/>
      <c r="M170" s="60"/>
      <c r="N170" s="29"/>
      <c r="O170" s="68"/>
      <c r="P170" s="28"/>
      <c r="Q170" s="29"/>
      <c r="R170" s="28"/>
      <c r="S170" s="28"/>
      <c r="T170" s="29"/>
      <c r="U170" s="30"/>
      <c r="V170" s="30"/>
      <c r="W170" s="30"/>
      <c r="X170" s="30"/>
      <c r="Y170" s="30"/>
      <c r="Z170" s="30"/>
      <c r="AA170" s="30"/>
      <c r="AB170" s="30"/>
      <c r="AC170" s="30"/>
      <c r="AD170" s="30"/>
    </row>
    <row r="171" spans="1:30">
      <c r="A171" s="97"/>
      <c r="B171" s="28"/>
      <c r="C171" s="28"/>
      <c r="D171" s="28"/>
      <c r="E171" s="29"/>
      <c r="F171" s="28"/>
      <c r="G171" s="29"/>
      <c r="H171" s="29"/>
      <c r="I171" s="29"/>
      <c r="J171" s="28"/>
      <c r="K171" s="67"/>
      <c r="L171" s="29"/>
      <c r="M171" s="60"/>
      <c r="N171" s="29"/>
      <c r="O171" s="68"/>
      <c r="P171" s="28"/>
      <c r="Q171" s="29"/>
      <c r="R171" s="28"/>
      <c r="S171" s="28"/>
      <c r="T171" s="29"/>
      <c r="U171" s="30"/>
      <c r="V171" s="30"/>
      <c r="W171" s="30"/>
      <c r="X171" s="30"/>
      <c r="Y171" s="30"/>
      <c r="Z171" s="30"/>
      <c r="AA171" s="30"/>
      <c r="AB171" s="30"/>
      <c r="AC171" s="30"/>
      <c r="AD171" s="30"/>
    </row>
    <row r="172" spans="1:30">
      <c r="A172" s="97"/>
      <c r="B172" s="28"/>
      <c r="C172" s="28"/>
      <c r="D172" s="28"/>
      <c r="E172" s="29"/>
      <c r="F172" s="28"/>
      <c r="G172" s="29"/>
      <c r="H172" s="29"/>
      <c r="I172" s="29"/>
      <c r="J172" s="28"/>
      <c r="K172" s="67"/>
      <c r="L172" s="29"/>
      <c r="M172" s="60"/>
      <c r="N172" s="29"/>
      <c r="O172" s="68"/>
      <c r="P172" s="28"/>
      <c r="Q172" s="29"/>
      <c r="R172" s="28"/>
      <c r="S172" s="28"/>
      <c r="T172" s="29"/>
      <c r="U172" s="30"/>
      <c r="V172" s="30"/>
      <c r="W172" s="30"/>
      <c r="X172" s="30"/>
      <c r="Y172" s="30"/>
      <c r="Z172" s="30"/>
      <c r="AA172" s="30"/>
      <c r="AB172" s="30"/>
      <c r="AC172" s="30"/>
      <c r="AD172" s="30"/>
    </row>
    <row r="173" spans="1:30">
      <c r="A173" s="97"/>
      <c r="B173" s="28"/>
      <c r="C173" s="28"/>
      <c r="D173" s="28"/>
      <c r="E173" s="29"/>
      <c r="F173" s="28"/>
      <c r="G173" s="29"/>
      <c r="H173" s="29"/>
      <c r="I173" s="29"/>
      <c r="J173" s="28"/>
      <c r="K173" s="67"/>
      <c r="L173" s="29"/>
      <c r="M173" s="60"/>
      <c r="N173" s="29"/>
      <c r="O173" s="68"/>
      <c r="P173" s="28"/>
      <c r="Q173" s="29"/>
      <c r="R173" s="28"/>
      <c r="S173" s="28"/>
      <c r="T173" s="29"/>
      <c r="U173" s="30"/>
      <c r="V173" s="30"/>
      <c r="W173" s="30"/>
      <c r="X173" s="30"/>
      <c r="Y173" s="30"/>
      <c r="Z173" s="30"/>
      <c r="AA173" s="30"/>
      <c r="AB173" s="30"/>
      <c r="AC173" s="30"/>
      <c r="AD173" s="30"/>
    </row>
    <row r="174" spans="1:30">
      <c r="A174" s="97"/>
      <c r="B174" s="28"/>
      <c r="C174" s="28"/>
      <c r="D174" s="28"/>
      <c r="E174" s="29"/>
      <c r="F174" s="28"/>
      <c r="G174" s="29"/>
      <c r="H174" s="29"/>
      <c r="I174" s="29"/>
      <c r="J174" s="28"/>
      <c r="K174" s="67"/>
      <c r="L174" s="29"/>
      <c r="M174" s="60"/>
      <c r="N174" s="29"/>
      <c r="O174" s="68"/>
      <c r="P174" s="28"/>
      <c r="Q174" s="29"/>
      <c r="R174" s="28"/>
      <c r="S174" s="28"/>
      <c r="T174" s="29"/>
      <c r="U174" s="30"/>
      <c r="V174" s="30"/>
      <c r="W174" s="30"/>
      <c r="X174" s="30"/>
      <c r="Y174" s="30"/>
      <c r="Z174" s="30"/>
      <c r="AA174" s="30"/>
      <c r="AB174" s="30"/>
      <c r="AC174" s="30"/>
      <c r="AD174" s="30"/>
    </row>
    <row r="175" spans="1:30">
      <c r="A175" s="97"/>
      <c r="B175" s="28"/>
      <c r="C175" s="28"/>
      <c r="D175" s="28"/>
      <c r="E175" s="29"/>
      <c r="F175" s="28"/>
      <c r="G175" s="29"/>
      <c r="H175" s="29"/>
      <c r="I175" s="29"/>
      <c r="J175" s="28"/>
      <c r="K175" s="67"/>
      <c r="L175" s="29"/>
      <c r="M175" s="60"/>
      <c r="N175" s="29"/>
      <c r="O175" s="68"/>
      <c r="P175" s="28"/>
      <c r="Q175" s="29"/>
      <c r="R175" s="28"/>
      <c r="S175" s="28"/>
      <c r="T175" s="29"/>
      <c r="U175" s="30"/>
      <c r="V175" s="30"/>
      <c r="W175" s="30"/>
      <c r="X175" s="30"/>
      <c r="Y175" s="30"/>
      <c r="Z175" s="30"/>
      <c r="AA175" s="30"/>
      <c r="AB175" s="30"/>
      <c r="AC175" s="30"/>
      <c r="AD175" s="30"/>
    </row>
    <row r="176" spans="1:30">
      <c r="A176" s="97"/>
      <c r="B176" s="28"/>
      <c r="C176" s="28"/>
      <c r="D176" s="28"/>
      <c r="E176" s="29"/>
      <c r="F176" s="28"/>
      <c r="G176" s="29"/>
      <c r="H176" s="29"/>
      <c r="I176" s="29"/>
      <c r="J176" s="28"/>
      <c r="K176" s="67"/>
      <c r="L176" s="29"/>
      <c r="M176" s="60"/>
      <c r="N176" s="29"/>
      <c r="O176" s="68"/>
      <c r="P176" s="28"/>
      <c r="Q176" s="29"/>
      <c r="R176" s="28"/>
      <c r="S176" s="28"/>
      <c r="T176" s="29"/>
      <c r="U176" s="30"/>
      <c r="V176" s="30"/>
      <c r="W176" s="30"/>
      <c r="X176" s="30"/>
      <c r="Y176" s="30"/>
      <c r="Z176" s="30"/>
      <c r="AA176" s="30"/>
      <c r="AB176" s="30"/>
      <c r="AC176" s="30"/>
      <c r="AD176" s="30"/>
    </row>
    <row r="177" spans="1:30">
      <c r="A177" s="97"/>
      <c r="B177" s="28"/>
      <c r="C177" s="28"/>
      <c r="D177" s="28"/>
      <c r="E177" s="29"/>
      <c r="F177" s="28"/>
      <c r="G177" s="29"/>
      <c r="H177" s="29"/>
      <c r="I177" s="29"/>
      <c r="J177" s="28"/>
      <c r="K177" s="67"/>
      <c r="L177" s="29"/>
      <c r="M177" s="60"/>
      <c r="N177" s="29"/>
      <c r="O177" s="68"/>
      <c r="P177" s="28"/>
      <c r="Q177" s="29"/>
      <c r="R177" s="28"/>
      <c r="S177" s="28"/>
      <c r="T177" s="29"/>
      <c r="U177" s="30"/>
      <c r="V177" s="30"/>
      <c r="W177" s="30"/>
      <c r="X177" s="30"/>
      <c r="Y177" s="30"/>
      <c r="Z177" s="30"/>
      <c r="AA177" s="30"/>
      <c r="AB177" s="30"/>
      <c r="AC177" s="30"/>
      <c r="AD177" s="30"/>
    </row>
    <row r="178" spans="1:30">
      <c r="A178" s="97"/>
      <c r="B178" s="28"/>
      <c r="C178" s="28"/>
      <c r="D178" s="28"/>
      <c r="E178" s="29"/>
      <c r="F178" s="28"/>
      <c r="G178" s="29"/>
      <c r="H178" s="29"/>
      <c r="I178" s="29"/>
      <c r="J178" s="28"/>
      <c r="K178" s="67"/>
      <c r="L178" s="29"/>
      <c r="M178" s="60"/>
      <c r="N178" s="29"/>
      <c r="O178" s="68"/>
      <c r="P178" s="28"/>
      <c r="Q178" s="29"/>
      <c r="R178" s="28"/>
      <c r="S178" s="28"/>
      <c r="T178" s="29"/>
      <c r="U178" s="30"/>
      <c r="V178" s="30"/>
      <c r="W178" s="30"/>
      <c r="X178" s="30"/>
      <c r="Y178" s="30"/>
      <c r="Z178" s="30"/>
      <c r="AA178" s="30"/>
      <c r="AB178" s="30"/>
      <c r="AC178" s="30"/>
      <c r="AD178" s="30"/>
    </row>
    <row r="179" spans="1:30">
      <c r="A179" s="97"/>
      <c r="B179" s="28"/>
      <c r="C179" s="28"/>
      <c r="D179" s="28"/>
      <c r="E179" s="29"/>
      <c r="F179" s="28"/>
      <c r="G179" s="29"/>
      <c r="H179" s="29"/>
      <c r="I179" s="29"/>
      <c r="J179" s="28"/>
      <c r="K179" s="67"/>
      <c r="L179" s="29"/>
      <c r="M179" s="60"/>
      <c r="N179" s="29"/>
      <c r="O179" s="68"/>
      <c r="P179" s="28"/>
      <c r="Q179" s="29"/>
      <c r="R179" s="28"/>
      <c r="S179" s="28"/>
      <c r="T179" s="29"/>
      <c r="U179" s="30"/>
      <c r="V179" s="30"/>
      <c r="W179" s="30"/>
      <c r="X179" s="30"/>
      <c r="Y179" s="30"/>
      <c r="Z179" s="30"/>
      <c r="AA179" s="30"/>
      <c r="AB179" s="30"/>
      <c r="AC179" s="30"/>
      <c r="AD179" s="30"/>
    </row>
    <row r="180" spans="1:30">
      <c r="A180" s="97"/>
      <c r="B180" s="28"/>
      <c r="C180" s="28"/>
      <c r="D180" s="28"/>
      <c r="E180" s="29"/>
      <c r="F180" s="28"/>
      <c r="G180" s="29"/>
      <c r="H180" s="29"/>
      <c r="I180" s="29"/>
      <c r="J180" s="28"/>
      <c r="K180" s="67"/>
      <c r="L180" s="29"/>
      <c r="M180" s="60"/>
      <c r="N180" s="29"/>
      <c r="O180" s="68"/>
      <c r="P180" s="28"/>
      <c r="Q180" s="29"/>
      <c r="R180" s="28"/>
      <c r="S180" s="28"/>
      <c r="T180" s="29"/>
      <c r="U180" s="30"/>
      <c r="V180" s="30"/>
      <c r="W180" s="30"/>
      <c r="X180" s="30"/>
      <c r="Y180" s="30"/>
      <c r="Z180" s="30"/>
      <c r="AA180" s="30"/>
      <c r="AB180" s="30"/>
      <c r="AC180" s="30"/>
      <c r="AD180" s="30"/>
    </row>
    <row r="181" spans="1:30">
      <c r="A181" s="97"/>
      <c r="B181" s="28"/>
      <c r="C181" s="28"/>
      <c r="D181" s="28"/>
      <c r="E181" s="29"/>
      <c r="F181" s="28"/>
      <c r="G181" s="29"/>
      <c r="H181" s="29"/>
      <c r="I181" s="29"/>
      <c r="J181" s="28"/>
      <c r="K181" s="67"/>
      <c r="L181" s="29"/>
      <c r="M181" s="60"/>
      <c r="N181" s="29"/>
      <c r="O181" s="68"/>
      <c r="P181" s="28"/>
      <c r="Q181" s="29"/>
      <c r="R181" s="28"/>
      <c r="S181" s="28"/>
      <c r="T181" s="29"/>
      <c r="U181" s="30"/>
      <c r="V181" s="30"/>
      <c r="W181" s="30"/>
      <c r="X181" s="30"/>
      <c r="Y181" s="30"/>
      <c r="Z181" s="30"/>
      <c r="AA181" s="30"/>
      <c r="AB181" s="30"/>
      <c r="AC181" s="30"/>
      <c r="AD181" s="30"/>
    </row>
    <row r="182" spans="1:30">
      <c r="A182" s="97"/>
      <c r="B182" s="28"/>
      <c r="C182" s="28"/>
      <c r="D182" s="28"/>
      <c r="E182" s="29"/>
      <c r="F182" s="28"/>
      <c r="G182" s="29"/>
      <c r="H182" s="29"/>
      <c r="I182" s="29"/>
      <c r="J182" s="28"/>
      <c r="K182" s="67"/>
      <c r="L182" s="29"/>
      <c r="M182" s="60"/>
      <c r="N182" s="29"/>
      <c r="O182" s="68"/>
      <c r="P182" s="28"/>
      <c r="Q182" s="29"/>
      <c r="R182" s="28"/>
      <c r="S182" s="28"/>
      <c r="T182" s="29"/>
      <c r="U182" s="30"/>
      <c r="V182" s="30"/>
      <c r="W182" s="30"/>
      <c r="X182" s="30"/>
      <c r="Y182" s="30"/>
      <c r="Z182" s="30"/>
      <c r="AA182" s="30"/>
      <c r="AB182" s="30"/>
      <c r="AC182" s="30"/>
      <c r="AD182" s="30"/>
    </row>
    <row r="183" spans="1:30">
      <c r="A183" s="97"/>
      <c r="B183" s="28"/>
      <c r="C183" s="28"/>
      <c r="D183" s="28"/>
      <c r="E183" s="29"/>
      <c r="F183" s="28"/>
      <c r="G183" s="29"/>
      <c r="H183" s="29"/>
      <c r="I183" s="29"/>
      <c r="J183" s="28"/>
      <c r="K183" s="67"/>
      <c r="L183" s="29"/>
      <c r="M183" s="60"/>
      <c r="N183" s="29"/>
      <c r="O183" s="68"/>
      <c r="P183" s="28"/>
      <c r="Q183" s="29"/>
      <c r="R183" s="28"/>
      <c r="S183" s="28"/>
      <c r="T183" s="29"/>
      <c r="U183" s="30"/>
      <c r="V183" s="30"/>
      <c r="W183" s="30"/>
      <c r="X183" s="30"/>
      <c r="Y183" s="30"/>
      <c r="Z183" s="30"/>
      <c r="AA183" s="30"/>
      <c r="AB183" s="30"/>
      <c r="AC183" s="30"/>
      <c r="AD183" s="30"/>
    </row>
    <row r="184" spans="1:30">
      <c r="A184" s="97"/>
      <c r="B184" s="28"/>
      <c r="C184" s="28"/>
      <c r="D184" s="28"/>
      <c r="E184" s="29"/>
      <c r="F184" s="28"/>
      <c r="G184" s="29"/>
      <c r="H184" s="29"/>
      <c r="I184" s="29"/>
      <c r="J184" s="28"/>
      <c r="K184" s="67"/>
      <c r="L184" s="29"/>
      <c r="M184" s="60"/>
      <c r="N184" s="29"/>
      <c r="O184" s="68"/>
      <c r="P184" s="28"/>
      <c r="Q184" s="29"/>
      <c r="R184" s="28"/>
      <c r="S184" s="28"/>
      <c r="T184" s="29"/>
      <c r="U184" s="30"/>
      <c r="V184" s="30"/>
      <c r="W184" s="30"/>
      <c r="X184" s="30"/>
      <c r="Y184" s="30"/>
      <c r="Z184" s="30"/>
      <c r="AA184" s="30"/>
      <c r="AB184" s="30"/>
      <c r="AC184" s="30"/>
      <c r="AD184" s="30"/>
    </row>
    <row r="185" spans="1:30">
      <c r="A185" s="97"/>
      <c r="B185" s="28"/>
      <c r="C185" s="28"/>
      <c r="D185" s="28"/>
      <c r="E185" s="29"/>
      <c r="F185" s="28"/>
      <c r="G185" s="29"/>
      <c r="H185" s="29"/>
      <c r="I185" s="29"/>
      <c r="J185" s="28"/>
      <c r="K185" s="67"/>
      <c r="L185" s="29"/>
      <c r="M185" s="60"/>
      <c r="N185" s="29"/>
      <c r="O185" s="68"/>
      <c r="P185" s="28"/>
      <c r="Q185" s="29"/>
      <c r="R185" s="28"/>
      <c r="S185" s="28"/>
      <c r="T185" s="29"/>
      <c r="U185" s="30"/>
      <c r="V185" s="30"/>
      <c r="W185" s="30"/>
      <c r="X185" s="30"/>
      <c r="Y185" s="30"/>
      <c r="Z185" s="30"/>
      <c r="AA185" s="30"/>
      <c r="AB185" s="30"/>
      <c r="AC185" s="30"/>
      <c r="AD185" s="30"/>
    </row>
    <row r="186" spans="1:30">
      <c r="A186" s="97"/>
      <c r="B186" s="28"/>
      <c r="C186" s="28"/>
      <c r="D186" s="28"/>
      <c r="E186" s="29"/>
      <c r="F186" s="28"/>
      <c r="G186" s="29"/>
      <c r="H186" s="29"/>
      <c r="I186" s="29"/>
      <c r="J186" s="28"/>
      <c r="K186" s="67"/>
      <c r="L186" s="29"/>
      <c r="M186" s="60"/>
      <c r="N186" s="29"/>
      <c r="O186" s="68"/>
      <c r="P186" s="28"/>
      <c r="Q186" s="29"/>
      <c r="R186" s="28"/>
      <c r="S186" s="28"/>
      <c r="T186" s="29"/>
      <c r="U186" s="30"/>
      <c r="V186" s="30"/>
      <c r="W186" s="30"/>
      <c r="X186" s="30"/>
      <c r="Y186" s="30"/>
      <c r="Z186" s="30"/>
      <c r="AA186" s="30"/>
      <c r="AB186" s="30"/>
      <c r="AC186" s="30"/>
      <c r="AD186" s="30"/>
    </row>
    <row r="187" spans="1:30">
      <c r="A187" s="97"/>
      <c r="B187" s="28"/>
      <c r="C187" s="28"/>
      <c r="D187" s="28"/>
      <c r="E187" s="29"/>
      <c r="F187" s="28"/>
      <c r="G187" s="29"/>
      <c r="H187" s="29"/>
      <c r="I187" s="29"/>
      <c r="J187" s="28"/>
      <c r="K187" s="67"/>
      <c r="L187" s="29"/>
      <c r="M187" s="60"/>
      <c r="N187" s="29"/>
      <c r="O187" s="68"/>
      <c r="P187" s="28"/>
      <c r="Q187" s="29"/>
      <c r="R187" s="28"/>
      <c r="S187" s="28"/>
      <c r="T187" s="29"/>
      <c r="U187" s="30"/>
      <c r="V187" s="30"/>
      <c r="W187" s="30"/>
      <c r="X187" s="30"/>
      <c r="Y187" s="30"/>
      <c r="Z187" s="30"/>
      <c r="AA187" s="30"/>
      <c r="AB187" s="30"/>
      <c r="AC187" s="30"/>
      <c r="AD187" s="30"/>
    </row>
    <row r="188" spans="1:30">
      <c r="A188" s="97"/>
      <c r="B188" s="28"/>
      <c r="C188" s="28"/>
      <c r="D188" s="28"/>
      <c r="E188" s="29"/>
      <c r="F188" s="28"/>
      <c r="G188" s="29"/>
      <c r="H188" s="29"/>
      <c r="I188" s="29"/>
      <c r="J188" s="28"/>
      <c r="K188" s="67"/>
      <c r="L188" s="29"/>
      <c r="M188" s="60"/>
      <c r="N188" s="29"/>
      <c r="O188" s="68"/>
      <c r="P188" s="28"/>
      <c r="Q188" s="29"/>
      <c r="R188" s="28"/>
      <c r="S188" s="28"/>
      <c r="T188" s="29"/>
      <c r="U188" s="30"/>
      <c r="V188" s="30"/>
      <c r="W188" s="30"/>
      <c r="X188" s="30"/>
      <c r="Y188" s="30"/>
      <c r="Z188" s="30"/>
      <c r="AA188" s="30"/>
      <c r="AB188" s="30"/>
      <c r="AC188" s="30"/>
      <c r="AD188" s="30"/>
    </row>
    <row r="189" spans="1:30">
      <c r="A189" s="97"/>
      <c r="B189" s="28"/>
      <c r="C189" s="28"/>
      <c r="D189" s="28"/>
      <c r="E189" s="29"/>
      <c r="F189" s="28"/>
      <c r="G189" s="29"/>
      <c r="H189" s="29"/>
      <c r="I189" s="29"/>
      <c r="J189" s="28"/>
      <c r="K189" s="67"/>
      <c r="L189" s="29"/>
      <c r="M189" s="60"/>
      <c r="N189" s="29"/>
      <c r="O189" s="68"/>
      <c r="P189" s="28"/>
      <c r="Q189" s="29"/>
      <c r="R189" s="28"/>
      <c r="S189" s="28"/>
      <c r="T189" s="29"/>
      <c r="U189" s="30"/>
      <c r="V189" s="30"/>
      <c r="W189" s="30"/>
      <c r="X189" s="30"/>
      <c r="Y189" s="30"/>
      <c r="Z189" s="30"/>
      <c r="AA189" s="30"/>
      <c r="AB189" s="30"/>
      <c r="AC189" s="30"/>
      <c r="AD189" s="30"/>
    </row>
    <row r="190" spans="1:30">
      <c r="A190" s="97"/>
      <c r="B190" s="28"/>
      <c r="C190" s="28"/>
      <c r="D190" s="28"/>
      <c r="E190" s="29"/>
      <c r="F190" s="28"/>
      <c r="G190" s="29"/>
      <c r="H190" s="29"/>
      <c r="I190" s="29"/>
      <c r="J190" s="28"/>
      <c r="K190" s="67"/>
      <c r="L190" s="29"/>
      <c r="M190" s="60"/>
      <c r="N190" s="29"/>
      <c r="O190" s="68"/>
      <c r="P190" s="28"/>
      <c r="Q190" s="29"/>
      <c r="R190" s="28"/>
      <c r="S190" s="28"/>
      <c r="T190" s="29"/>
      <c r="U190" s="30"/>
      <c r="V190" s="30"/>
      <c r="W190" s="30"/>
      <c r="X190" s="30"/>
      <c r="Y190" s="30"/>
      <c r="Z190" s="30"/>
      <c r="AA190" s="30"/>
      <c r="AB190" s="30"/>
      <c r="AC190" s="30"/>
      <c r="AD190" s="30"/>
    </row>
    <row r="191" spans="1:30">
      <c r="A191" s="97"/>
      <c r="B191" s="28"/>
      <c r="C191" s="28"/>
      <c r="D191" s="28"/>
      <c r="E191" s="29"/>
      <c r="F191" s="28"/>
      <c r="G191" s="29"/>
      <c r="H191" s="29"/>
      <c r="I191" s="29"/>
      <c r="J191" s="28"/>
      <c r="K191" s="67"/>
      <c r="L191" s="29"/>
      <c r="M191" s="60"/>
      <c r="N191" s="29"/>
      <c r="O191" s="68"/>
      <c r="P191" s="28"/>
      <c r="Q191" s="29"/>
      <c r="R191" s="28"/>
      <c r="S191" s="28"/>
      <c r="T191" s="29"/>
      <c r="U191" s="30"/>
      <c r="V191" s="30"/>
      <c r="W191" s="30"/>
      <c r="X191" s="30"/>
      <c r="Y191" s="30"/>
      <c r="Z191" s="30"/>
      <c r="AA191" s="30"/>
      <c r="AB191" s="30"/>
      <c r="AC191" s="30"/>
      <c r="AD191" s="30"/>
    </row>
    <row r="192" spans="1:30">
      <c r="A192" s="97"/>
      <c r="B192" s="28"/>
      <c r="C192" s="28"/>
      <c r="D192" s="28"/>
      <c r="E192" s="29"/>
      <c r="F192" s="28"/>
      <c r="G192" s="29"/>
      <c r="H192" s="29"/>
      <c r="I192" s="29"/>
      <c r="J192" s="28"/>
      <c r="K192" s="67"/>
      <c r="L192" s="29"/>
      <c r="M192" s="60"/>
      <c r="N192" s="29"/>
      <c r="O192" s="68"/>
      <c r="P192" s="28"/>
      <c r="Q192" s="29"/>
      <c r="R192" s="28"/>
      <c r="S192" s="28"/>
      <c r="T192" s="29"/>
      <c r="U192" s="30"/>
      <c r="V192" s="30"/>
      <c r="W192" s="30"/>
      <c r="X192" s="30"/>
      <c r="Y192" s="30"/>
      <c r="Z192" s="30"/>
      <c r="AA192" s="30"/>
      <c r="AB192" s="30"/>
      <c r="AC192" s="30"/>
      <c r="AD192" s="30"/>
    </row>
    <row r="193" spans="1:30">
      <c r="A193" s="97"/>
      <c r="B193" s="28"/>
      <c r="C193" s="28"/>
      <c r="D193" s="28"/>
      <c r="E193" s="29"/>
      <c r="F193" s="28"/>
      <c r="G193" s="29"/>
      <c r="H193" s="29"/>
      <c r="I193" s="29"/>
      <c r="J193" s="28"/>
      <c r="K193" s="67"/>
      <c r="L193" s="29"/>
      <c r="M193" s="60"/>
      <c r="N193" s="29"/>
      <c r="O193" s="68"/>
      <c r="P193" s="28"/>
      <c r="Q193" s="29"/>
      <c r="R193" s="28"/>
      <c r="S193" s="28"/>
      <c r="T193" s="29"/>
      <c r="U193" s="30"/>
      <c r="V193" s="30"/>
      <c r="W193" s="30"/>
      <c r="X193" s="30"/>
      <c r="Y193" s="30"/>
      <c r="Z193" s="30"/>
      <c r="AA193" s="30"/>
      <c r="AB193" s="30"/>
      <c r="AC193" s="30"/>
      <c r="AD193" s="30"/>
    </row>
    <row r="194" spans="1:30">
      <c r="A194" s="97"/>
      <c r="B194" s="28"/>
      <c r="C194" s="28"/>
      <c r="D194" s="28"/>
      <c r="E194" s="29"/>
      <c r="F194" s="28"/>
      <c r="G194" s="29"/>
      <c r="H194" s="29"/>
      <c r="I194" s="29"/>
      <c r="J194" s="28"/>
      <c r="K194" s="67"/>
      <c r="L194" s="29"/>
      <c r="M194" s="60"/>
      <c r="N194" s="29"/>
      <c r="O194" s="68"/>
      <c r="P194" s="28"/>
      <c r="Q194" s="29"/>
      <c r="R194" s="28"/>
      <c r="S194" s="28"/>
      <c r="T194" s="29"/>
      <c r="U194" s="30"/>
      <c r="V194" s="30"/>
      <c r="W194" s="30"/>
      <c r="X194" s="30"/>
      <c r="Y194" s="30"/>
      <c r="Z194" s="30"/>
      <c r="AA194" s="30"/>
      <c r="AB194" s="30"/>
      <c r="AC194" s="30"/>
      <c r="AD194" s="30"/>
    </row>
    <row r="195" spans="1:30">
      <c r="A195" s="97"/>
      <c r="B195" s="28"/>
      <c r="C195" s="28"/>
      <c r="D195" s="28"/>
      <c r="E195" s="29"/>
      <c r="F195" s="28"/>
      <c r="G195" s="29"/>
      <c r="H195" s="29"/>
      <c r="I195" s="29"/>
      <c r="J195" s="28"/>
      <c r="K195" s="67"/>
      <c r="L195" s="29"/>
      <c r="M195" s="60"/>
      <c r="N195" s="29"/>
      <c r="O195" s="68"/>
      <c r="P195" s="28"/>
      <c r="Q195" s="29"/>
      <c r="R195" s="28"/>
      <c r="S195" s="28"/>
      <c r="T195" s="29"/>
      <c r="U195" s="30"/>
      <c r="V195" s="30"/>
      <c r="W195" s="30"/>
      <c r="X195" s="30"/>
      <c r="Y195" s="30"/>
      <c r="Z195" s="30"/>
      <c r="AA195" s="30"/>
      <c r="AB195" s="30"/>
      <c r="AC195" s="30"/>
      <c r="AD195" s="30"/>
    </row>
    <row r="196" spans="1:30">
      <c r="A196" s="97"/>
      <c r="B196" s="28"/>
      <c r="C196" s="28"/>
      <c r="D196" s="28"/>
      <c r="E196" s="29"/>
      <c r="F196" s="28"/>
      <c r="G196" s="29"/>
      <c r="H196" s="29"/>
      <c r="I196" s="29"/>
      <c r="J196" s="28"/>
      <c r="K196" s="67"/>
      <c r="L196" s="29"/>
      <c r="M196" s="60"/>
      <c r="N196" s="29"/>
      <c r="O196" s="68"/>
      <c r="P196" s="28"/>
      <c r="Q196" s="29"/>
      <c r="R196" s="28"/>
      <c r="S196" s="28"/>
      <c r="T196" s="29"/>
      <c r="U196" s="30"/>
      <c r="V196" s="30"/>
      <c r="W196" s="30"/>
      <c r="X196" s="30"/>
      <c r="Y196" s="30"/>
      <c r="Z196" s="30"/>
      <c r="AA196" s="30"/>
      <c r="AB196" s="30"/>
      <c r="AC196" s="30"/>
      <c r="AD196" s="30"/>
    </row>
    <row r="197" spans="1:30">
      <c r="A197" s="97"/>
      <c r="B197" s="28"/>
      <c r="C197" s="28"/>
      <c r="D197" s="28"/>
      <c r="E197" s="29"/>
      <c r="F197" s="28"/>
      <c r="G197" s="29"/>
      <c r="H197" s="29"/>
      <c r="I197" s="29"/>
      <c r="J197" s="28"/>
      <c r="K197" s="67"/>
      <c r="L197" s="29"/>
      <c r="M197" s="60"/>
      <c r="N197" s="29"/>
      <c r="O197" s="68"/>
      <c r="P197" s="28"/>
      <c r="Q197" s="29"/>
      <c r="R197" s="28"/>
      <c r="S197" s="28"/>
      <c r="T197" s="29"/>
      <c r="U197" s="30"/>
      <c r="V197" s="30"/>
      <c r="W197" s="30"/>
      <c r="X197" s="30"/>
      <c r="Y197" s="30"/>
      <c r="Z197" s="30"/>
      <c r="AA197" s="30"/>
      <c r="AB197" s="30"/>
      <c r="AC197" s="30"/>
      <c r="AD197" s="30"/>
    </row>
    <row r="198" spans="1:30">
      <c r="A198" s="97"/>
      <c r="B198" s="28"/>
      <c r="C198" s="28"/>
      <c r="D198" s="28"/>
      <c r="E198" s="29"/>
      <c r="F198" s="28"/>
      <c r="G198" s="29"/>
      <c r="H198" s="29"/>
      <c r="I198" s="29"/>
      <c r="J198" s="28"/>
      <c r="K198" s="67"/>
      <c r="L198" s="29"/>
      <c r="M198" s="60"/>
      <c r="N198" s="29"/>
      <c r="O198" s="68"/>
      <c r="P198" s="28"/>
      <c r="Q198" s="29"/>
      <c r="R198" s="28"/>
      <c r="S198" s="28"/>
      <c r="T198" s="29"/>
      <c r="U198" s="30"/>
      <c r="V198" s="30"/>
      <c r="W198" s="30"/>
      <c r="X198" s="30"/>
      <c r="Y198" s="30"/>
      <c r="Z198" s="30"/>
      <c r="AA198" s="30"/>
      <c r="AB198" s="30"/>
      <c r="AC198" s="30"/>
      <c r="AD198" s="30"/>
    </row>
    <row r="199" spans="1:30">
      <c r="A199" s="97"/>
      <c r="B199" s="28"/>
      <c r="C199" s="28"/>
      <c r="D199" s="28"/>
      <c r="E199" s="29"/>
      <c r="F199" s="28"/>
      <c r="G199" s="29"/>
      <c r="H199" s="29"/>
      <c r="I199" s="29"/>
      <c r="J199" s="28"/>
      <c r="K199" s="67"/>
      <c r="L199" s="29"/>
      <c r="M199" s="60"/>
      <c r="N199" s="29"/>
      <c r="O199" s="68"/>
      <c r="P199" s="28"/>
      <c r="Q199" s="29"/>
      <c r="R199" s="28"/>
      <c r="S199" s="28"/>
      <c r="T199" s="29"/>
      <c r="U199" s="30"/>
      <c r="V199" s="30"/>
      <c r="W199" s="30"/>
      <c r="X199" s="30"/>
      <c r="Y199" s="30"/>
      <c r="Z199" s="30"/>
      <c r="AA199" s="30"/>
      <c r="AB199" s="30"/>
      <c r="AC199" s="30"/>
      <c r="AD199" s="30"/>
    </row>
    <row r="200" spans="1:30">
      <c r="A200" s="97"/>
      <c r="B200" s="28"/>
      <c r="C200" s="28"/>
      <c r="D200" s="28"/>
      <c r="E200" s="29"/>
      <c r="F200" s="28"/>
      <c r="G200" s="29"/>
      <c r="H200" s="29"/>
      <c r="I200" s="29"/>
      <c r="J200" s="28"/>
      <c r="K200" s="67"/>
      <c r="L200" s="29"/>
      <c r="M200" s="60"/>
      <c r="N200" s="29"/>
      <c r="O200" s="68"/>
      <c r="P200" s="28"/>
      <c r="Q200" s="29"/>
      <c r="R200" s="28"/>
      <c r="S200" s="28"/>
      <c r="T200" s="29"/>
      <c r="U200" s="30"/>
      <c r="V200" s="30"/>
      <c r="W200" s="30"/>
      <c r="X200" s="30"/>
      <c r="Y200" s="30"/>
      <c r="Z200" s="30"/>
      <c r="AA200" s="30"/>
      <c r="AB200" s="30"/>
      <c r="AC200" s="30"/>
      <c r="AD200" s="30"/>
    </row>
    <row r="201" spans="1:30">
      <c r="A201" s="97"/>
      <c r="B201" s="28"/>
      <c r="C201" s="28"/>
      <c r="D201" s="28"/>
      <c r="E201" s="29"/>
      <c r="F201" s="28"/>
      <c r="G201" s="29"/>
      <c r="H201" s="29"/>
      <c r="I201" s="29"/>
      <c r="J201" s="28"/>
      <c r="K201" s="67"/>
      <c r="L201" s="29"/>
      <c r="M201" s="60"/>
      <c r="N201" s="29"/>
      <c r="O201" s="68"/>
      <c r="P201" s="28"/>
      <c r="Q201" s="29"/>
      <c r="R201" s="28"/>
      <c r="S201" s="28"/>
      <c r="T201" s="29"/>
      <c r="U201" s="30"/>
      <c r="V201" s="30"/>
      <c r="W201" s="30"/>
      <c r="X201" s="30"/>
      <c r="Y201" s="30"/>
      <c r="Z201" s="30"/>
      <c r="AA201" s="30"/>
      <c r="AB201" s="30"/>
      <c r="AC201" s="30"/>
      <c r="AD201" s="30"/>
    </row>
    <row r="202" spans="1:30">
      <c r="A202" s="97"/>
      <c r="B202" s="28"/>
      <c r="C202" s="28"/>
      <c r="D202" s="28"/>
      <c r="E202" s="29"/>
      <c r="F202" s="28"/>
      <c r="G202" s="29"/>
      <c r="H202" s="29"/>
      <c r="I202" s="29"/>
      <c r="J202" s="28"/>
      <c r="K202" s="67"/>
      <c r="L202" s="29"/>
      <c r="M202" s="60"/>
      <c r="N202" s="29"/>
      <c r="O202" s="68"/>
      <c r="P202" s="28"/>
      <c r="Q202" s="29"/>
      <c r="R202" s="28"/>
      <c r="S202" s="28"/>
      <c r="T202" s="29"/>
      <c r="U202" s="30"/>
      <c r="V202" s="30"/>
      <c r="W202" s="30"/>
      <c r="X202" s="30"/>
      <c r="Y202" s="30"/>
      <c r="Z202" s="30"/>
      <c r="AA202" s="30"/>
      <c r="AB202" s="30"/>
      <c r="AC202" s="30"/>
      <c r="AD202" s="30"/>
    </row>
    <row r="203" spans="1:30">
      <c r="A203" s="97"/>
      <c r="B203" s="28"/>
      <c r="C203" s="28"/>
      <c r="D203" s="28"/>
      <c r="E203" s="29"/>
      <c r="F203" s="28"/>
      <c r="G203" s="29"/>
      <c r="H203" s="29"/>
      <c r="I203" s="29"/>
      <c r="J203" s="28"/>
      <c r="K203" s="67"/>
      <c r="L203" s="29"/>
      <c r="M203" s="60"/>
      <c r="N203" s="29"/>
      <c r="O203" s="68"/>
      <c r="P203" s="28"/>
      <c r="Q203" s="29"/>
      <c r="R203" s="28"/>
      <c r="S203" s="28"/>
      <c r="T203" s="29"/>
      <c r="U203" s="30"/>
      <c r="V203" s="30"/>
      <c r="W203" s="30"/>
      <c r="X203" s="30"/>
      <c r="Y203" s="30"/>
      <c r="Z203" s="30"/>
      <c r="AA203" s="30"/>
      <c r="AB203" s="30"/>
      <c r="AC203" s="30"/>
      <c r="AD203" s="30"/>
    </row>
    <row r="204" spans="1:30">
      <c r="A204" s="97"/>
      <c r="B204" s="28"/>
      <c r="C204" s="28"/>
      <c r="D204" s="28"/>
      <c r="E204" s="29"/>
      <c r="F204" s="28"/>
      <c r="G204" s="29"/>
      <c r="H204" s="29"/>
      <c r="I204" s="29"/>
      <c r="J204" s="28"/>
      <c r="K204" s="67"/>
      <c r="L204" s="29"/>
      <c r="M204" s="60"/>
      <c r="N204" s="29"/>
      <c r="O204" s="68"/>
      <c r="P204" s="28"/>
      <c r="Q204" s="29"/>
      <c r="R204" s="28"/>
      <c r="S204" s="28"/>
      <c r="T204" s="29"/>
      <c r="U204" s="30"/>
      <c r="V204" s="30"/>
      <c r="W204" s="30"/>
      <c r="X204" s="30"/>
      <c r="Y204" s="30"/>
      <c r="Z204" s="30"/>
      <c r="AA204" s="30"/>
      <c r="AB204" s="30"/>
      <c r="AC204" s="30"/>
      <c r="AD204" s="30"/>
    </row>
    <row r="205" spans="1:30">
      <c r="A205" s="97"/>
      <c r="B205" s="28"/>
      <c r="C205" s="28"/>
      <c r="D205" s="28"/>
      <c r="E205" s="29"/>
      <c r="F205" s="28"/>
      <c r="G205" s="29"/>
      <c r="H205" s="29"/>
      <c r="I205" s="29"/>
      <c r="J205" s="28"/>
      <c r="K205" s="67"/>
      <c r="L205" s="29"/>
      <c r="M205" s="60"/>
      <c r="N205" s="29"/>
      <c r="O205" s="68"/>
      <c r="P205" s="28"/>
      <c r="Q205" s="29"/>
      <c r="R205" s="28"/>
      <c r="S205" s="28"/>
      <c r="T205" s="29"/>
      <c r="U205" s="30"/>
      <c r="V205" s="30"/>
      <c r="W205" s="30"/>
      <c r="X205" s="30"/>
      <c r="Y205" s="30"/>
      <c r="Z205" s="30"/>
      <c r="AA205" s="30"/>
      <c r="AB205" s="30"/>
      <c r="AC205" s="30"/>
      <c r="AD205" s="30"/>
    </row>
    <row r="206" spans="1:30">
      <c r="A206" s="97"/>
      <c r="B206" s="28"/>
      <c r="C206" s="28"/>
      <c r="D206" s="28"/>
      <c r="E206" s="29"/>
      <c r="F206" s="28"/>
      <c r="G206" s="29"/>
      <c r="H206" s="29"/>
      <c r="I206" s="29"/>
      <c r="J206" s="28"/>
      <c r="K206" s="67"/>
      <c r="L206" s="29"/>
      <c r="M206" s="60"/>
      <c r="N206" s="29"/>
      <c r="O206" s="68"/>
      <c r="P206" s="28"/>
      <c r="Q206" s="29"/>
      <c r="R206" s="28"/>
      <c r="S206" s="28"/>
      <c r="T206" s="29"/>
      <c r="U206" s="30"/>
      <c r="V206" s="30"/>
      <c r="W206" s="30"/>
      <c r="X206" s="30"/>
      <c r="Y206" s="30"/>
      <c r="Z206" s="30"/>
      <c r="AA206" s="30"/>
      <c r="AB206" s="30"/>
      <c r="AC206" s="30"/>
      <c r="AD206" s="30"/>
    </row>
    <row r="207" spans="1:30">
      <c r="A207" s="97"/>
      <c r="B207" s="28"/>
      <c r="C207" s="28"/>
      <c r="D207" s="28"/>
      <c r="E207" s="29"/>
      <c r="F207" s="28"/>
      <c r="G207" s="29"/>
      <c r="H207" s="29"/>
      <c r="I207" s="29"/>
      <c r="J207" s="28"/>
      <c r="K207" s="67"/>
      <c r="L207" s="29"/>
      <c r="M207" s="60"/>
      <c r="N207" s="29"/>
      <c r="O207" s="68"/>
      <c r="P207" s="28"/>
      <c r="Q207" s="29"/>
      <c r="R207" s="28"/>
      <c r="S207" s="28"/>
      <c r="T207" s="29"/>
      <c r="U207" s="30"/>
      <c r="V207" s="30"/>
      <c r="W207" s="30"/>
      <c r="X207" s="30"/>
      <c r="Y207" s="30"/>
      <c r="Z207" s="30"/>
      <c r="AA207" s="30"/>
      <c r="AB207" s="30"/>
      <c r="AC207" s="30"/>
      <c r="AD207" s="30"/>
    </row>
    <row r="208" spans="1:30">
      <c r="A208" s="97"/>
      <c r="B208" s="28"/>
      <c r="C208" s="28"/>
      <c r="D208" s="28"/>
      <c r="E208" s="29"/>
      <c r="F208" s="28"/>
      <c r="G208" s="29"/>
      <c r="H208" s="29"/>
      <c r="I208" s="29"/>
      <c r="J208" s="28"/>
      <c r="K208" s="67"/>
      <c r="L208" s="29"/>
      <c r="M208" s="60"/>
      <c r="N208" s="29"/>
      <c r="O208" s="68"/>
      <c r="P208" s="28"/>
      <c r="Q208" s="29"/>
      <c r="R208" s="28"/>
      <c r="S208" s="28"/>
      <c r="T208" s="29"/>
      <c r="U208" s="30"/>
      <c r="V208" s="30"/>
      <c r="W208" s="30"/>
      <c r="X208" s="30"/>
      <c r="Y208" s="30"/>
      <c r="Z208" s="30"/>
      <c r="AA208" s="30"/>
      <c r="AB208" s="30"/>
      <c r="AC208" s="30"/>
      <c r="AD208" s="30"/>
    </row>
    <row r="209" spans="1:30">
      <c r="A209" s="97"/>
      <c r="B209" s="28"/>
      <c r="C209" s="28"/>
      <c r="D209" s="28"/>
      <c r="E209" s="29"/>
      <c r="F209" s="28"/>
      <c r="G209" s="29"/>
      <c r="H209" s="29"/>
      <c r="I209" s="29"/>
      <c r="J209" s="28"/>
      <c r="K209" s="67"/>
      <c r="L209" s="29"/>
      <c r="M209" s="60"/>
      <c r="N209" s="29"/>
      <c r="O209" s="68"/>
      <c r="P209" s="28"/>
      <c r="Q209" s="29"/>
      <c r="R209" s="28"/>
      <c r="S209" s="28"/>
      <c r="T209" s="29"/>
      <c r="U209" s="30"/>
      <c r="V209" s="30"/>
      <c r="W209" s="30"/>
      <c r="X209" s="30"/>
      <c r="Y209" s="30"/>
      <c r="Z209" s="30"/>
      <c r="AA209" s="30"/>
      <c r="AB209" s="30"/>
      <c r="AC209" s="30"/>
      <c r="AD209" s="30"/>
    </row>
    <row r="210" spans="1:30">
      <c r="A210" s="97"/>
      <c r="B210" s="28"/>
      <c r="C210" s="28"/>
      <c r="D210" s="28"/>
      <c r="E210" s="29"/>
      <c r="F210" s="28"/>
      <c r="G210" s="29"/>
      <c r="H210" s="29"/>
      <c r="I210" s="29"/>
      <c r="J210" s="28"/>
      <c r="K210" s="67"/>
      <c r="L210" s="29"/>
      <c r="M210" s="60"/>
      <c r="N210" s="29"/>
      <c r="O210" s="68"/>
      <c r="P210" s="28"/>
      <c r="Q210" s="29"/>
      <c r="R210" s="28"/>
      <c r="S210" s="28"/>
      <c r="T210" s="29"/>
      <c r="U210" s="30"/>
      <c r="V210" s="30"/>
      <c r="W210" s="30"/>
      <c r="X210" s="30"/>
      <c r="Y210" s="30"/>
      <c r="Z210" s="30"/>
      <c r="AA210" s="30"/>
      <c r="AB210" s="30"/>
      <c r="AC210" s="30"/>
      <c r="AD210" s="30"/>
    </row>
    <row r="211" spans="1:30">
      <c r="A211" s="97"/>
      <c r="B211" s="28"/>
      <c r="C211" s="28"/>
      <c r="D211" s="28"/>
      <c r="E211" s="29"/>
      <c r="F211" s="28"/>
      <c r="G211" s="29"/>
      <c r="H211" s="29"/>
      <c r="I211" s="29"/>
      <c r="J211" s="28"/>
      <c r="K211" s="67"/>
      <c r="L211" s="29"/>
      <c r="M211" s="60"/>
      <c r="N211" s="29"/>
      <c r="O211" s="68"/>
      <c r="P211" s="28"/>
      <c r="Q211" s="29"/>
      <c r="R211" s="28"/>
      <c r="S211" s="28"/>
      <c r="T211" s="29"/>
      <c r="U211" s="30"/>
      <c r="V211" s="30"/>
      <c r="W211" s="30"/>
      <c r="X211" s="30"/>
      <c r="Y211" s="30"/>
      <c r="Z211" s="30"/>
      <c r="AA211" s="30"/>
      <c r="AB211" s="30"/>
      <c r="AC211" s="30"/>
      <c r="AD211" s="30"/>
    </row>
    <row r="212" spans="1:30">
      <c r="A212" s="97"/>
      <c r="B212" s="28"/>
      <c r="C212" s="28"/>
      <c r="D212" s="28"/>
      <c r="E212" s="29"/>
      <c r="F212" s="28"/>
      <c r="G212" s="29"/>
      <c r="H212" s="29"/>
      <c r="I212" s="29"/>
      <c r="J212" s="28"/>
      <c r="K212" s="67"/>
      <c r="L212" s="29"/>
      <c r="M212" s="60"/>
      <c r="N212" s="29"/>
      <c r="O212" s="68"/>
      <c r="P212" s="28"/>
      <c r="Q212" s="29"/>
      <c r="R212" s="28"/>
      <c r="S212" s="28"/>
      <c r="T212" s="29"/>
      <c r="U212" s="30"/>
      <c r="V212" s="30"/>
      <c r="W212" s="30"/>
      <c r="X212" s="30"/>
      <c r="Y212" s="30"/>
      <c r="Z212" s="30"/>
      <c r="AA212" s="30"/>
      <c r="AB212" s="30"/>
      <c r="AC212" s="30"/>
      <c r="AD212" s="30"/>
    </row>
    <row r="213" spans="1:30">
      <c r="A213" s="97"/>
      <c r="B213" s="28"/>
      <c r="C213" s="28"/>
      <c r="D213" s="28"/>
      <c r="E213" s="29"/>
      <c r="F213" s="28"/>
      <c r="G213" s="29"/>
      <c r="H213" s="29"/>
      <c r="I213" s="29"/>
      <c r="J213" s="28"/>
      <c r="K213" s="67"/>
      <c r="L213" s="29"/>
      <c r="M213" s="60"/>
      <c r="N213" s="29"/>
      <c r="O213" s="68"/>
      <c r="P213" s="28"/>
      <c r="Q213" s="29"/>
      <c r="R213" s="28"/>
      <c r="S213" s="28"/>
      <c r="T213" s="29"/>
      <c r="U213" s="30"/>
      <c r="V213" s="30"/>
      <c r="W213" s="30"/>
      <c r="X213" s="30"/>
      <c r="Y213" s="30"/>
      <c r="Z213" s="30"/>
      <c r="AA213" s="30"/>
      <c r="AB213" s="30"/>
      <c r="AC213" s="30"/>
      <c r="AD213" s="30"/>
    </row>
    <row r="214" spans="1:30">
      <c r="A214" s="97"/>
      <c r="B214" s="28"/>
      <c r="C214" s="28"/>
      <c r="D214" s="28"/>
      <c r="E214" s="29"/>
      <c r="F214" s="28"/>
      <c r="G214" s="29"/>
      <c r="H214" s="29"/>
      <c r="I214" s="29"/>
      <c r="J214" s="28"/>
      <c r="K214" s="67"/>
      <c r="L214" s="29"/>
      <c r="M214" s="60"/>
      <c r="N214" s="29"/>
      <c r="O214" s="68"/>
      <c r="P214" s="28"/>
      <c r="Q214" s="29"/>
      <c r="R214" s="28"/>
      <c r="S214" s="28"/>
      <c r="T214" s="29"/>
      <c r="U214" s="30"/>
      <c r="V214" s="30"/>
      <c r="W214" s="30"/>
      <c r="X214" s="30"/>
      <c r="Y214" s="30"/>
      <c r="Z214" s="30"/>
      <c r="AA214" s="30"/>
      <c r="AB214" s="30"/>
      <c r="AC214" s="30"/>
      <c r="AD214" s="30"/>
    </row>
    <row r="215" spans="1:30">
      <c r="A215" s="97"/>
      <c r="B215" s="28"/>
      <c r="C215" s="28"/>
      <c r="D215" s="28"/>
      <c r="E215" s="29"/>
      <c r="F215" s="28"/>
      <c r="G215" s="29"/>
      <c r="H215" s="29"/>
      <c r="I215" s="29"/>
      <c r="J215" s="28"/>
      <c r="K215" s="67"/>
      <c r="L215" s="29"/>
      <c r="M215" s="60"/>
      <c r="N215" s="29"/>
      <c r="O215" s="68"/>
      <c r="P215" s="28"/>
      <c r="Q215" s="29"/>
      <c r="R215" s="28"/>
      <c r="S215" s="28"/>
      <c r="T215" s="29"/>
      <c r="U215" s="30"/>
      <c r="V215" s="30"/>
      <c r="W215" s="30"/>
      <c r="X215" s="30"/>
      <c r="Y215" s="30"/>
      <c r="Z215" s="30"/>
      <c r="AA215" s="30"/>
      <c r="AB215" s="30"/>
      <c r="AC215" s="30"/>
      <c r="AD215" s="30"/>
    </row>
    <row r="216" spans="1:30">
      <c r="A216" s="97"/>
      <c r="B216" s="28"/>
      <c r="C216" s="28"/>
      <c r="D216" s="28"/>
      <c r="E216" s="29"/>
      <c r="F216" s="28"/>
      <c r="G216" s="29"/>
      <c r="H216" s="29"/>
      <c r="I216" s="29"/>
      <c r="J216" s="28"/>
      <c r="K216" s="67"/>
      <c r="L216" s="29"/>
      <c r="M216" s="60"/>
      <c r="N216" s="29"/>
      <c r="O216" s="68"/>
      <c r="P216" s="28"/>
      <c r="Q216" s="29"/>
      <c r="R216" s="28"/>
      <c r="S216" s="28"/>
      <c r="T216" s="29"/>
      <c r="U216" s="30"/>
      <c r="V216" s="30"/>
      <c r="W216" s="30"/>
      <c r="X216" s="30"/>
      <c r="Y216" s="30"/>
      <c r="Z216" s="30"/>
      <c r="AA216" s="30"/>
      <c r="AB216" s="30"/>
      <c r="AC216" s="30"/>
      <c r="AD216" s="30"/>
    </row>
    <row r="217" spans="1:30">
      <c r="A217" s="97"/>
      <c r="B217" s="28"/>
      <c r="C217" s="28"/>
      <c r="D217" s="28"/>
      <c r="E217" s="29"/>
      <c r="F217" s="28"/>
      <c r="G217" s="29"/>
      <c r="H217" s="29"/>
      <c r="I217" s="29"/>
      <c r="J217" s="28"/>
      <c r="K217" s="67"/>
      <c r="L217" s="29"/>
      <c r="M217" s="60"/>
      <c r="N217" s="29"/>
      <c r="O217" s="68"/>
      <c r="P217" s="28"/>
      <c r="Q217" s="29"/>
      <c r="R217" s="28"/>
      <c r="S217" s="28"/>
      <c r="T217" s="29"/>
      <c r="U217" s="30"/>
      <c r="V217" s="30"/>
      <c r="W217" s="30"/>
      <c r="X217" s="30"/>
      <c r="Y217" s="30"/>
      <c r="Z217" s="30"/>
      <c r="AA217" s="30"/>
      <c r="AB217" s="30"/>
      <c r="AC217" s="30"/>
      <c r="AD217" s="30"/>
    </row>
    <row r="218" spans="1:30">
      <c r="A218" s="97"/>
      <c r="B218" s="28"/>
      <c r="C218" s="28"/>
      <c r="D218" s="28"/>
      <c r="E218" s="29"/>
      <c r="F218" s="28"/>
      <c r="G218" s="29"/>
      <c r="H218" s="29"/>
      <c r="I218" s="29"/>
      <c r="J218" s="28"/>
      <c r="K218" s="67"/>
      <c r="L218" s="29"/>
      <c r="M218" s="60"/>
      <c r="N218" s="29"/>
      <c r="O218" s="68"/>
      <c r="P218" s="28"/>
      <c r="Q218" s="29"/>
      <c r="R218" s="28"/>
      <c r="S218" s="28"/>
      <c r="T218" s="29"/>
      <c r="U218" s="30"/>
      <c r="V218" s="30"/>
      <c r="W218" s="30"/>
      <c r="X218" s="30"/>
      <c r="Y218" s="30"/>
      <c r="Z218" s="30"/>
      <c r="AA218" s="30"/>
      <c r="AB218" s="30"/>
      <c r="AC218" s="30"/>
      <c r="AD218" s="30"/>
    </row>
    <row r="219" spans="1:30">
      <c r="A219" s="97"/>
      <c r="B219" s="28"/>
      <c r="C219" s="28"/>
      <c r="D219" s="28"/>
      <c r="E219" s="29"/>
      <c r="F219" s="28"/>
      <c r="G219" s="29"/>
      <c r="H219" s="29"/>
      <c r="I219" s="29"/>
      <c r="J219" s="28"/>
      <c r="K219" s="67"/>
      <c r="L219" s="29"/>
      <c r="M219" s="60"/>
      <c r="N219" s="29"/>
      <c r="O219" s="68"/>
      <c r="P219" s="28"/>
      <c r="Q219" s="29"/>
      <c r="R219" s="28"/>
      <c r="S219" s="28"/>
      <c r="T219" s="29"/>
      <c r="U219" s="30"/>
      <c r="V219" s="30"/>
      <c r="W219" s="30"/>
      <c r="X219" s="30"/>
      <c r="Y219" s="30"/>
      <c r="Z219" s="30"/>
      <c r="AA219" s="30"/>
      <c r="AB219" s="30"/>
      <c r="AC219" s="30"/>
      <c r="AD219" s="30"/>
    </row>
    <row r="220" spans="1:30">
      <c r="A220" s="97"/>
      <c r="B220" s="28"/>
      <c r="C220" s="28"/>
      <c r="D220" s="28"/>
      <c r="E220" s="29"/>
      <c r="F220" s="28"/>
      <c r="G220" s="29"/>
      <c r="H220" s="29"/>
      <c r="I220" s="29"/>
      <c r="J220" s="28"/>
      <c r="K220" s="67"/>
      <c r="L220" s="29"/>
      <c r="M220" s="60"/>
      <c r="N220" s="29"/>
      <c r="O220" s="68"/>
      <c r="P220" s="28"/>
      <c r="Q220" s="29"/>
      <c r="R220" s="28"/>
      <c r="S220" s="28"/>
      <c r="T220" s="29"/>
      <c r="U220" s="30"/>
      <c r="V220" s="30"/>
      <c r="W220" s="30"/>
      <c r="X220" s="30"/>
      <c r="Y220" s="30"/>
      <c r="Z220" s="30"/>
      <c r="AA220" s="30"/>
      <c r="AB220" s="30"/>
      <c r="AC220" s="30"/>
      <c r="AD220" s="30"/>
    </row>
    <row r="221" spans="1:30">
      <c r="A221" s="97"/>
      <c r="B221" s="28"/>
      <c r="C221" s="28"/>
      <c r="D221" s="28"/>
      <c r="E221" s="29"/>
      <c r="F221" s="28"/>
      <c r="G221" s="29"/>
      <c r="H221" s="29"/>
      <c r="I221" s="29"/>
      <c r="J221" s="28"/>
      <c r="K221" s="67"/>
      <c r="L221" s="29"/>
      <c r="M221" s="60"/>
      <c r="N221" s="29"/>
      <c r="O221" s="68"/>
      <c r="P221" s="28"/>
      <c r="Q221" s="29"/>
      <c r="R221" s="28"/>
      <c r="S221" s="28"/>
      <c r="T221" s="29"/>
      <c r="U221" s="30"/>
      <c r="V221" s="30"/>
      <c r="W221" s="30"/>
      <c r="X221" s="30"/>
      <c r="Y221" s="30"/>
      <c r="Z221" s="30"/>
      <c r="AA221" s="30"/>
      <c r="AB221" s="30"/>
      <c r="AC221" s="30"/>
      <c r="AD221" s="30"/>
    </row>
    <row r="222" spans="1:30">
      <c r="A222" s="97"/>
      <c r="B222" s="28"/>
      <c r="C222" s="28"/>
      <c r="D222" s="28"/>
      <c r="E222" s="29"/>
      <c r="F222" s="28"/>
      <c r="G222" s="29"/>
      <c r="H222" s="29"/>
      <c r="I222" s="29"/>
      <c r="J222" s="28"/>
      <c r="K222" s="67"/>
      <c r="L222" s="29"/>
      <c r="M222" s="60"/>
      <c r="N222" s="29"/>
      <c r="O222" s="68"/>
      <c r="P222" s="28"/>
      <c r="Q222" s="29"/>
      <c r="R222" s="28"/>
      <c r="S222" s="28"/>
      <c r="T222" s="29"/>
      <c r="U222" s="30"/>
      <c r="V222" s="30"/>
      <c r="W222" s="30"/>
      <c r="X222" s="30"/>
      <c r="Y222" s="30"/>
      <c r="Z222" s="30"/>
      <c r="AA222" s="30"/>
      <c r="AB222" s="30"/>
      <c r="AC222" s="30"/>
      <c r="AD222" s="30"/>
    </row>
    <row r="223" spans="1:30">
      <c r="A223" s="97"/>
      <c r="B223" s="28"/>
      <c r="C223" s="28"/>
      <c r="D223" s="28"/>
      <c r="E223" s="29"/>
      <c r="F223" s="28"/>
      <c r="G223" s="29"/>
      <c r="H223" s="29"/>
      <c r="I223" s="29"/>
      <c r="J223" s="28"/>
      <c r="K223" s="67"/>
      <c r="L223" s="29"/>
      <c r="M223" s="60"/>
      <c r="N223" s="29"/>
      <c r="O223" s="68"/>
      <c r="P223" s="28"/>
      <c r="Q223" s="29"/>
      <c r="R223" s="28"/>
      <c r="S223" s="28"/>
      <c r="T223" s="29"/>
      <c r="U223" s="30"/>
      <c r="V223" s="30"/>
      <c r="W223" s="30"/>
      <c r="X223" s="30"/>
      <c r="Y223" s="30"/>
      <c r="Z223" s="30"/>
      <c r="AA223" s="30"/>
      <c r="AB223" s="30"/>
      <c r="AC223" s="30"/>
      <c r="AD223" s="30"/>
    </row>
    <row r="224" spans="1:30">
      <c r="A224" s="97"/>
      <c r="B224" s="28"/>
      <c r="C224" s="28"/>
      <c r="D224" s="28"/>
      <c r="E224" s="29"/>
      <c r="F224" s="28"/>
      <c r="G224" s="29"/>
      <c r="H224" s="29"/>
      <c r="I224" s="29"/>
      <c r="J224" s="28"/>
      <c r="K224" s="67"/>
      <c r="L224" s="29"/>
      <c r="M224" s="60"/>
      <c r="N224" s="29"/>
      <c r="O224" s="68"/>
      <c r="P224" s="28"/>
      <c r="Q224" s="29"/>
      <c r="R224" s="28"/>
      <c r="S224" s="28"/>
      <c r="T224" s="29"/>
      <c r="U224" s="30"/>
      <c r="V224" s="30"/>
      <c r="W224" s="30"/>
      <c r="X224" s="30"/>
      <c r="Y224" s="30"/>
      <c r="Z224" s="30"/>
      <c r="AA224" s="30"/>
      <c r="AB224" s="30"/>
      <c r="AC224" s="30"/>
      <c r="AD224" s="30"/>
    </row>
    <row r="225" spans="1:30">
      <c r="A225" s="97"/>
      <c r="B225" s="28"/>
      <c r="C225" s="28"/>
      <c r="D225" s="28"/>
      <c r="E225" s="29"/>
      <c r="F225" s="28"/>
      <c r="G225" s="29"/>
      <c r="H225" s="29"/>
      <c r="I225" s="29"/>
      <c r="J225" s="28"/>
      <c r="K225" s="67"/>
      <c r="L225" s="29"/>
      <c r="M225" s="60"/>
      <c r="N225" s="29"/>
      <c r="O225" s="68"/>
      <c r="P225" s="28"/>
      <c r="Q225" s="29"/>
      <c r="R225" s="28"/>
      <c r="S225" s="28"/>
      <c r="T225" s="29"/>
      <c r="U225" s="30"/>
      <c r="V225" s="30"/>
      <c r="W225" s="30"/>
      <c r="X225" s="30"/>
      <c r="Y225" s="30"/>
      <c r="Z225" s="30"/>
      <c r="AA225" s="30"/>
      <c r="AB225" s="30"/>
      <c r="AC225" s="30"/>
      <c r="AD225" s="30"/>
    </row>
    <row r="226" spans="1:30">
      <c r="A226" s="97"/>
      <c r="B226" s="28"/>
      <c r="C226" s="28"/>
      <c r="D226" s="28"/>
      <c r="E226" s="29"/>
      <c r="F226" s="28"/>
      <c r="G226" s="29"/>
      <c r="H226" s="29"/>
      <c r="I226" s="29"/>
      <c r="J226" s="28"/>
      <c r="K226" s="67"/>
      <c r="L226" s="29"/>
      <c r="M226" s="60"/>
      <c r="N226" s="29"/>
      <c r="O226" s="68"/>
      <c r="P226" s="28"/>
      <c r="Q226" s="29"/>
      <c r="R226" s="28"/>
      <c r="S226" s="28"/>
      <c r="T226" s="29"/>
      <c r="U226" s="30"/>
      <c r="V226" s="30"/>
      <c r="W226" s="30"/>
      <c r="X226" s="30"/>
      <c r="Y226" s="30"/>
      <c r="Z226" s="30"/>
      <c r="AA226" s="30"/>
      <c r="AB226" s="30"/>
      <c r="AC226" s="30"/>
      <c r="AD226" s="30"/>
    </row>
    <row r="227" spans="1:30">
      <c r="A227" s="97"/>
      <c r="B227" s="28"/>
      <c r="C227" s="28"/>
      <c r="D227" s="28"/>
      <c r="E227" s="29"/>
      <c r="F227" s="28"/>
      <c r="G227" s="29"/>
      <c r="H227" s="29"/>
      <c r="I227" s="29"/>
      <c r="J227" s="28"/>
      <c r="K227" s="67"/>
      <c r="L227" s="29"/>
      <c r="M227" s="60"/>
      <c r="N227" s="29"/>
      <c r="O227" s="68"/>
      <c r="P227" s="28"/>
      <c r="Q227" s="29"/>
      <c r="R227" s="28"/>
      <c r="S227" s="28"/>
      <c r="T227" s="29"/>
      <c r="U227" s="30"/>
      <c r="V227" s="30"/>
      <c r="W227" s="30"/>
      <c r="X227" s="30"/>
      <c r="Y227" s="30"/>
      <c r="Z227" s="30"/>
      <c r="AA227" s="30"/>
      <c r="AB227" s="30"/>
      <c r="AC227" s="30"/>
      <c r="AD227" s="30"/>
    </row>
    <row r="228" spans="1:30">
      <c r="A228" s="97"/>
      <c r="B228" s="28"/>
      <c r="C228" s="28"/>
      <c r="D228" s="28"/>
      <c r="E228" s="29"/>
      <c r="F228" s="28"/>
      <c r="G228" s="29"/>
      <c r="H228" s="29"/>
      <c r="I228" s="29"/>
      <c r="J228" s="28"/>
      <c r="K228" s="67"/>
      <c r="L228" s="29"/>
      <c r="M228" s="60"/>
      <c r="N228" s="29"/>
      <c r="O228" s="68"/>
      <c r="P228" s="28"/>
      <c r="Q228" s="29"/>
      <c r="R228" s="28"/>
      <c r="S228" s="28"/>
      <c r="T228" s="29"/>
      <c r="U228" s="30"/>
      <c r="V228" s="30"/>
      <c r="W228" s="30"/>
      <c r="X228" s="30"/>
      <c r="Y228" s="30"/>
      <c r="Z228" s="30"/>
      <c r="AA228" s="30"/>
      <c r="AB228" s="30"/>
      <c r="AC228" s="30"/>
      <c r="AD228" s="30"/>
    </row>
    <row r="229" spans="1:30">
      <c r="A229" s="97"/>
      <c r="B229" s="28"/>
      <c r="C229" s="28"/>
      <c r="D229" s="28"/>
      <c r="E229" s="29"/>
      <c r="F229" s="28"/>
      <c r="G229" s="29"/>
      <c r="H229" s="29"/>
      <c r="I229" s="29"/>
      <c r="J229" s="28"/>
      <c r="K229" s="67"/>
      <c r="L229" s="29"/>
      <c r="M229" s="60"/>
      <c r="N229" s="29"/>
      <c r="O229" s="68"/>
      <c r="P229" s="28"/>
      <c r="Q229" s="29"/>
      <c r="R229" s="28"/>
      <c r="S229" s="28"/>
      <c r="T229" s="29"/>
      <c r="U229" s="30"/>
      <c r="V229" s="30"/>
      <c r="W229" s="30"/>
      <c r="X229" s="30"/>
      <c r="Y229" s="30"/>
      <c r="Z229" s="30"/>
      <c r="AA229" s="30"/>
      <c r="AB229" s="30"/>
      <c r="AC229" s="30"/>
      <c r="AD229" s="30"/>
    </row>
    <row r="230" spans="1:30">
      <c r="A230" s="97"/>
      <c r="B230" s="28"/>
      <c r="C230" s="28"/>
      <c r="D230" s="28"/>
      <c r="E230" s="29"/>
      <c r="F230" s="28"/>
      <c r="G230" s="29"/>
      <c r="H230" s="29"/>
      <c r="I230" s="29"/>
      <c r="J230" s="28"/>
      <c r="K230" s="67"/>
      <c r="L230" s="29"/>
      <c r="M230" s="60"/>
      <c r="N230" s="29"/>
      <c r="O230" s="68"/>
      <c r="P230" s="28"/>
      <c r="Q230" s="29"/>
      <c r="R230" s="28"/>
      <c r="S230" s="28"/>
      <c r="T230" s="29"/>
      <c r="U230" s="30"/>
      <c r="V230" s="30"/>
      <c r="W230" s="30"/>
      <c r="X230" s="30"/>
      <c r="Y230" s="30"/>
      <c r="Z230" s="30"/>
      <c r="AA230" s="30"/>
      <c r="AB230" s="30"/>
      <c r="AC230" s="30"/>
      <c r="AD230" s="30"/>
    </row>
    <row r="231" spans="1:30">
      <c r="A231" s="97"/>
      <c r="B231" s="28"/>
      <c r="C231" s="28"/>
      <c r="D231" s="28"/>
      <c r="E231" s="29"/>
      <c r="F231" s="28"/>
      <c r="G231" s="29"/>
      <c r="H231" s="29"/>
      <c r="I231" s="29"/>
      <c r="J231" s="28"/>
      <c r="K231" s="67"/>
      <c r="L231" s="29"/>
      <c r="M231" s="60"/>
      <c r="N231" s="29"/>
      <c r="O231" s="68"/>
      <c r="P231" s="28"/>
      <c r="Q231" s="29"/>
      <c r="R231" s="28"/>
      <c r="S231" s="28"/>
      <c r="T231" s="29"/>
      <c r="U231" s="30"/>
      <c r="V231" s="30"/>
      <c r="W231" s="30"/>
      <c r="X231" s="30"/>
      <c r="Y231" s="30"/>
      <c r="Z231" s="30"/>
      <c r="AA231" s="30"/>
      <c r="AB231" s="30"/>
      <c r="AC231" s="30"/>
      <c r="AD231" s="30"/>
    </row>
    <row r="232" spans="1:30">
      <c r="A232" s="97"/>
      <c r="B232" s="28"/>
      <c r="C232" s="28"/>
      <c r="D232" s="28"/>
      <c r="E232" s="29"/>
      <c r="F232" s="28"/>
      <c r="G232" s="29"/>
      <c r="H232" s="29"/>
      <c r="I232" s="29"/>
      <c r="J232" s="28"/>
      <c r="K232" s="67"/>
      <c r="L232" s="29"/>
      <c r="M232" s="60"/>
      <c r="N232" s="29"/>
      <c r="O232" s="68"/>
      <c r="P232" s="28"/>
      <c r="Q232" s="29"/>
      <c r="R232" s="28"/>
      <c r="S232" s="28"/>
      <c r="T232" s="29"/>
      <c r="U232" s="30"/>
      <c r="V232" s="30"/>
      <c r="W232" s="30"/>
      <c r="X232" s="30"/>
      <c r="Y232" s="30"/>
      <c r="Z232" s="30"/>
      <c r="AA232" s="30"/>
      <c r="AB232" s="30"/>
      <c r="AC232" s="30"/>
      <c r="AD232" s="30"/>
    </row>
    <row r="233" spans="1:30">
      <c r="A233" s="97"/>
      <c r="B233" s="28"/>
      <c r="C233" s="28"/>
      <c r="D233" s="28"/>
      <c r="E233" s="29"/>
      <c r="F233" s="28"/>
      <c r="G233" s="29"/>
      <c r="H233" s="29"/>
      <c r="I233" s="29"/>
      <c r="J233" s="28"/>
      <c r="K233" s="67"/>
      <c r="L233" s="29"/>
      <c r="M233" s="60"/>
      <c r="N233" s="29"/>
      <c r="O233" s="68"/>
      <c r="P233" s="28"/>
      <c r="Q233" s="29"/>
      <c r="R233" s="28"/>
      <c r="S233" s="28"/>
      <c r="T233" s="29"/>
      <c r="U233" s="30"/>
      <c r="V233" s="30"/>
      <c r="W233" s="30"/>
      <c r="X233" s="30"/>
      <c r="Y233" s="30"/>
      <c r="Z233" s="30"/>
      <c r="AA233" s="30"/>
      <c r="AB233" s="30"/>
      <c r="AC233" s="30"/>
      <c r="AD233" s="30"/>
    </row>
    <row r="234" spans="1:30">
      <c r="A234" s="97"/>
      <c r="B234" s="28"/>
      <c r="C234" s="28"/>
      <c r="D234" s="28"/>
      <c r="E234" s="29"/>
      <c r="F234" s="28"/>
      <c r="G234" s="29"/>
      <c r="H234" s="29"/>
      <c r="I234" s="29"/>
      <c r="J234" s="28"/>
      <c r="K234" s="67"/>
      <c r="L234" s="29"/>
      <c r="M234" s="60"/>
      <c r="N234" s="29"/>
      <c r="O234" s="68"/>
      <c r="P234" s="28"/>
      <c r="Q234" s="29"/>
      <c r="R234" s="28"/>
      <c r="S234" s="28"/>
      <c r="T234" s="29"/>
      <c r="U234" s="30"/>
      <c r="V234" s="30"/>
      <c r="W234" s="30"/>
      <c r="X234" s="30"/>
      <c r="Y234" s="30"/>
      <c r="Z234" s="30"/>
      <c r="AA234" s="30"/>
      <c r="AB234" s="30"/>
      <c r="AC234" s="30"/>
      <c r="AD234" s="30"/>
    </row>
    <row r="235" spans="1:30">
      <c r="A235" s="97"/>
      <c r="B235" s="28"/>
      <c r="C235" s="28"/>
      <c r="D235" s="28"/>
      <c r="E235" s="29"/>
      <c r="F235" s="28"/>
      <c r="G235" s="29"/>
      <c r="H235" s="29"/>
      <c r="I235" s="29"/>
      <c r="J235" s="28"/>
      <c r="K235" s="67"/>
      <c r="L235" s="29"/>
      <c r="M235" s="60"/>
      <c r="N235" s="29"/>
      <c r="O235" s="68"/>
      <c r="P235" s="28"/>
      <c r="Q235" s="29"/>
      <c r="R235" s="28"/>
      <c r="S235" s="28"/>
      <c r="T235" s="29"/>
      <c r="U235" s="30"/>
      <c r="V235" s="30"/>
      <c r="W235" s="30"/>
      <c r="X235" s="30"/>
      <c r="Y235" s="30"/>
      <c r="Z235" s="30"/>
      <c r="AA235" s="30"/>
      <c r="AB235" s="30"/>
      <c r="AC235" s="30"/>
      <c r="AD235" s="30"/>
    </row>
    <row r="236" spans="1:30">
      <c r="A236" s="97"/>
      <c r="B236" s="28"/>
      <c r="C236" s="28"/>
      <c r="D236" s="28"/>
      <c r="E236" s="29"/>
      <c r="F236" s="28"/>
      <c r="G236" s="29"/>
      <c r="H236" s="29"/>
      <c r="I236" s="29"/>
      <c r="J236" s="28"/>
      <c r="K236" s="67"/>
      <c r="L236" s="29"/>
      <c r="M236" s="60"/>
      <c r="N236" s="29"/>
      <c r="O236" s="68"/>
      <c r="P236" s="28"/>
      <c r="Q236" s="29"/>
      <c r="R236" s="28"/>
      <c r="S236" s="28"/>
      <c r="T236" s="29"/>
      <c r="U236" s="30"/>
      <c r="V236" s="30"/>
      <c r="W236" s="30"/>
      <c r="X236" s="30"/>
      <c r="Y236" s="30"/>
      <c r="Z236" s="30"/>
      <c r="AA236" s="30"/>
      <c r="AB236" s="30"/>
      <c r="AC236" s="30"/>
      <c r="AD236" s="30"/>
    </row>
    <row r="237" spans="1:30">
      <c r="A237" s="97"/>
      <c r="B237" s="28"/>
      <c r="C237" s="28"/>
      <c r="D237" s="28"/>
      <c r="E237" s="29"/>
      <c r="F237" s="28"/>
      <c r="G237" s="29"/>
      <c r="H237" s="29"/>
      <c r="I237" s="29"/>
      <c r="J237" s="28"/>
      <c r="K237" s="67"/>
      <c r="L237" s="29"/>
      <c r="M237" s="60"/>
      <c r="N237" s="29"/>
      <c r="O237" s="68"/>
      <c r="P237" s="28"/>
      <c r="Q237" s="29"/>
      <c r="R237" s="28"/>
      <c r="S237" s="28"/>
      <c r="T237" s="29"/>
      <c r="U237" s="30"/>
      <c r="V237" s="30"/>
      <c r="W237" s="30"/>
      <c r="X237" s="30"/>
      <c r="Y237" s="30"/>
      <c r="Z237" s="30"/>
      <c r="AA237" s="30"/>
      <c r="AB237" s="30"/>
      <c r="AC237" s="30"/>
      <c r="AD237" s="30"/>
    </row>
    <row r="238" spans="1:30">
      <c r="A238" s="97"/>
      <c r="B238" s="28"/>
      <c r="C238" s="28"/>
      <c r="D238" s="28"/>
      <c r="E238" s="29"/>
      <c r="F238" s="28"/>
      <c r="G238" s="29"/>
      <c r="H238" s="29"/>
      <c r="I238" s="29"/>
      <c r="J238" s="28"/>
      <c r="K238" s="67"/>
      <c r="L238" s="29"/>
      <c r="M238" s="60"/>
      <c r="N238" s="29"/>
      <c r="O238" s="68"/>
      <c r="P238" s="28"/>
      <c r="Q238" s="29"/>
      <c r="R238" s="28"/>
      <c r="S238" s="28"/>
      <c r="T238" s="29"/>
      <c r="U238" s="30"/>
      <c r="V238" s="30"/>
      <c r="W238" s="30"/>
      <c r="X238" s="30"/>
      <c r="Y238" s="30"/>
      <c r="Z238" s="30"/>
      <c r="AA238" s="30"/>
      <c r="AB238" s="30"/>
      <c r="AC238" s="30"/>
      <c r="AD238" s="30"/>
    </row>
    <row r="239" spans="1:30">
      <c r="A239" s="97"/>
      <c r="B239" s="28"/>
      <c r="C239" s="28"/>
      <c r="D239" s="28"/>
      <c r="E239" s="29"/>
      <c r="F239" s="28"/>
      <c r="G239" s="29"/>
      <c r="H239" s="29"/>
      <c r="I239" s="29"/>
      <c r="J239" s="28"/>
      <c r="K239" s="67"/>
      <c r="L239" s="29"/>
      <c r="M239" s="60"/>
      <c r="N239" s="29"/>
      <c r="O239" s="68"/>
      <c r="P239" s="28"/>
      <c r="Q239" s="29"/>
      <c r="R239" s="28"/>
      <c r="S239" s="28"/>
      <c r="T239" s="29"/>
      <c r="U239" s="30"/>
      <c r="V239" s="30"/>
      <c r="W239" s="30"/>
      <c r="X239" s="30"/>
      <c r="Y239" s="30"/>
      <c r="Z239" s="30"/>
      <c r="AA239" s="30"/>
      <c r="AB239" s="30"/>
      <c r="AC239" s="30"/>
      <c r="AD239" s="30"/>
    </row>
    <row r="240" spans="1:30">
      <c r="A240" s="97"/>
      <c r="B240" s="28"/>
      <c r="C240" s="28"/>
      <c r="D240" s="28"/>
      <c r="E240" s="29"/>
      <c r="F240" s="28"/>
      <c r="G240" s="29"/>
      <c r="H240" s="29"/>
      <c r="I240" s="29"/>
      <c r="J240" s="28"/>
      <c r="K240" s="67"/>
      <c r="L240" s="29"/>
      <c r="M240" s="60"/>
      <c r="N240" s="29"/>
      <c r="O240" s="68"/>
      <c r="P240" s="28"/>
      <c r="Q240" s="29"/>
      <c r="R240" s="28"/>
      <c r="S240" s="28"/>
      <c r="T240" s="29"/>
      <c r="U240" s="30"/>
      <c r="V240" s="30"/>
      <c r="W240" s="30"/>
      <c r="X240" s="30"/>
      <c r="Y240" s="30"/>
      <c r="Z240" s="30"/>
      <c r="AA240" s="30"/>
      <c r="AB240" s="30"/>
      <c r="AC240" s="30"/>
      <c r="AD240" s="30"/>
    </row>
    <row r="241" spans="1:30">
      <c r="A241" s="97"/>
      <c r="B241" s="28"/>
      <c r="C241" s="28"/>
      <c r="D241" s="28"/>
      <c r="E241" s="29"/>
      <c r="F241" s="28"/>
      <c r="G241" s="29"/>
      <c r="H241" s="29"/>
      <c r="I241" s="29"/>
      <c r="J241" s="28"/>
      <c r="K241" s="67"/>
      <c r="L241" s="29"/>
      <c r="M241" s="60"/>
      <c r="N241" s="29"/>
      <c r="O241" s="68"/>
      <c r="P241" s="28"/>
      <c r="Q241" s="29"/>
      <c r="R241" s="28"/>
      <c r="S241" s="28"/>
      <c r="T241" s="29"/>
      <c r="U241" s="30"/>
      <c r="V241" s="30"/>
      <c r="W241" s="30"/>
      <c r="X241" s="30"/>
      <c r="Y241" s="30"/>
      <c r="Z241" s="30"/>
      <c r="AA241" s="30"/>
      <c r="AB241" s="30"/>
      <c r="AC241" s="30"/>
      <c r="AD241" s="30"/>
    </row>
    <row r="242" spans="1:30">
      <c r="A242" s="97"/>
      <c r="B242" s="28"/>
      <c r="C242" s="28"/>
      <c r="D242" s="28"/>
      <c r="E242" s="29"/>
      <c r="F242" s="28"/>
      <c r="G242" s="29"/>
      <c r="H242" s="29"/>
      <c r="I242" s="29"/>
      <c r="J242" s="28"/>
      <c r="K242" s="67"/>
      <c r="L242" s="29"/>
      <c r="M242" s="60"/>
      <c r="N242" s="29"/>
      <c r="O242" s="68"/>
      <c r="P242" s="28"/>
      <c r="Q242" s="29"/>
      <c r="R242" s="28"/>
      <c r="S242" s="28"/>
      <c r="T242" s="29"/>
      <c r="U242" s="30"/>
      <c r="V242" s="30"/>
      <c r="W242" s="30"/>
      <c r="X242" s="30"/>
      <c r="Y242" s="30"/>
      <c r="Z242" s="30"/>
      <c r="AA242" s="30"/>
      <c r="AB242" s="30"/>
      <c r="AC242" s="30"/>
      <c r="AD242" s="30"/>
    </row>
    <row r="243" spans="1:30">
      <c r="A243" s="97"/>
      <c r="B243" s="28"/>
      <c r="C243" s="28"/>
      <c r="D243" s="28"/>
      <c r="E243" s="29"/>
      <c r="F243" s="28"/>
      <c r="G243" s="29"/>
      <c r="H243" s="29"/>
      <c r="I243" s="29"/>
      <c r="J243" s="28"/>
      <c r="K243" s="67"/>
      <c r="L243" s="29"/>
      <c r="M243" s="60"/>
      <c r="N243" s="29"/>
      <c r="O243" s="68"/>
      <c r="P243" s="28"/>
      <c r="Q243" s="29"/>
      <c r="R243" s="28"/>
      <c r="S243" s="28"/>
      <c r="T243" s="29"/>
      <c r="U243" s="30"/>
      <c r="V243" s="30"/>
      <c r="W243" s="30"/>
      <c r="X243" s="30"/>
      <c r="Y243" s="30"/>
      <c r="Z243" s="30"/>
      <c r="AA243" s="30"/>
      <c r="AB243" s="30"/>
      <c r="AC243" s="30"/>
      <c r="AD243" s="30"/>
    </row>
    <row r="244" spans="1:30">
      <c r="A244" s="97"/>
      <c r="B244" s="28"/>
      <c r="C244" s="28"/>
      <c r="D244" s="28"/>
      <c r="E244" s="29"/>
      <c r="F244" s="28"/>
      <c r="G244" s="29"/>
      <c r="H244" s="29"/>
      <c r="I244" s="29"/>
      <c r="J244" s="28"/>
      <c r="K244" s="67"/>
      <c r="L244" s="29"/>
      <c r="M244" s="60"/>
      <c r="N244" s="29"/>
      <c r="O244" s="68"/>
      <c r="P244" s="28"/>
      <c r="Q244" s="29"/>
      <c r="R244" s="28"/>
      <c r="S244" s="28"/>
      <c r="T244" s="29"/>
      <c r="U244" s="30"/>
      <c r="V244" s="30"/>
      <c r="W244" s="30"/>
      <c r="X244" s="30"/>
      <c r="Y244" s="30"/>
      <c r="Z244" s="30"/>
      <c r="AA244" s="30"/>
      <c r="AB244" s="30"/>
      <c r="AC244" s="30"/>
      <c r="AD244" s="30"/>
    </row>
    <row r="245" spans="1:30">
      <c r="A245" s="97"/>
      <c r="B245" s="28"/>
      <c r="C245" s="28"/>
      <c r="D245" s="28"/>
      <c r="E245" s="29"/>
      <c r="F245" s="28"/>
      <c r="G245" s="29"/>
      <c r="H245" s="29"/>
      <c r="I245" s="29"/>
      <c r="J245" s="28"/>
      <c r="K245" s="67"/>
      <c r="L245" s="29"/>
      <c r="M245" s="60"/>
      <c r="N245" s="29"/>
      <c r="O245" s="68"/>
      <c r="P245" s="28"/>
      <c r="Q245" s="29"/>
      <c r="R245" s="28"/>
      <c r="S245" s="28"/>
      <c r="T245" s="29"/>
      <c r="U245" s="30"/>
      <c r="V245" s="30"/>
      <c r="W245" s="30"/>
      <c r="X245" s="30"/>
      <c r="Y245" s="30"/>
      <c r="Z245" s="30"/>
      <c r="AA245" s="30"/>
      <c r="AB245" s="30"/>
      <c r="AC245" s="30"/>
      <c r="AD245" s="30"/>
    </row>
    <row r="246" spans="1:30">
      <c r="A246" s="97"/>
      <c r="B246" s="28"/>
      <c r="C246" s="28"/>
      <c r="D246" s="28"/>
      <c r="E246" s="29"/>
      <c r="F246" s="28"/>
      <c r="G246" s="29"/>
      <c r="H246" s="29"/>
      <c r="I246" s="29"/>
      <c r="J246" s="28"/>
      <c r="K246" s="67"/>
      <c r="L246" s="29"/>
      <c r="M246" s="60"/>
      <c r="N246" s="29"/>
      <c r="O246" s="68"/>
      <c r="P246" s="28"/>
      <c r="Q246" s="29"/>
      <c r="R246" s="28"/>
      <c r="S246" s="28"/>
      <c r="T246" s="29"/>
      <c r="U246" s="30"/>
      <c r="V246" s="30"/>
      <c r="W246" s="30"/>
      <c r="X246" s="30"/>
      <c r="Y246" s="30"/>
      <c r="Z246" s="30"/>
      <c r="AA246" s="30"/>
      <c r="AB246" s="30"/>
      <c r="AC246" s="30"/>
      <c r="AD246" s="30"/>
    </row>
    <row r="247" spans="1:30">
      <c r="A247" s="97"/>
      <c r="B247" s="28"/>
      <c r="C247" s="28"/>
      <c r="D247" s="28"/>
      <c r="E247" s="29"/>
      <c r="F247" s="28"/>
      <c r="G247" s="29"/>
      <c r="H247" s="29"/>
      <c r="I247" s="29"/>
      <c r="J247" s="28"/>
      <c r="K247" s="67"/>
      <c r="L247" s="29"/>
      <c r="M247" s="60"/>
      <c r="N247" s="29"/>
      <c r="O247" s="68"/>
      <c r="P247" s="28"/>
      <c r="Q247" s="29"/>
      <c r="R247" s="28"/>
      <c r="S247" s="28"/>
      <c r="T247" s="29"/>
      <c r="U247" s="30"/>
      <c r="V247" s="30"/>
      <c r="W247" s="30"/>
      <c r="X247" s="30"/>
      <c r="Y247" s="30"/>
      <c r="Z247" s="30"/>
      <c r="AA247" s="30"/>
      <c r="AB247" s="30"/>
      <c r="AC247" s="30"/>
      <c r="AD247" s="30"/>
    </row>
    <row r="248" spans="1:30">
      <c r="A248" s="97"/>
      <c r="B248" s="28"/>
      <c r="C248" s="28"/>
      <c r="D248" s="28"/>
      <c r="E248" s="29"/>
      <c r="F248" s="28"/>
      <c r="G248" s="29"/>
      <c r="H248" s="29"/>
      <c r="I248" s="29"/>
      <c r="J248" s="28"/>
      <c r="K248" s="67"/>
      <c r="L248" s="29"/>
      <c r="M248" s="60"/>
      <c r="N248" s="29"/>
      <c r="O248" s="68"/>
      <c r="P248" s="28"/>
      <c r="Q248" s="29"/>
      <c r="R248" s="28"/>
      <c r="S248" s="28"/>
      <c r="T248" s="29"/>
      <c r="U248" s="30"/>
      <c r="V248" s="30"/>
      <c r="W248" s="30"/>
      <c r="X248" s="30"/>
      <c r="Y248" s="30"/>
      <c r="Z248" s="30"/>
      <c r="AA248" s="30"/>
      <c r="AB248" s="30"/>
      <c r="AC248" s="30"/>
      <c r="AD248" s="30"/>
    </row>
    <row r="249" spans="1:30">
      <c r="A249" s="97"/>
      <c r="B249" s="28"/>
      <c r="C249" s="28"/>
      <c r="D249" s="28"/>
      <c r="E249" s="29"/>
      <c r="F249" s="28"/>
      <c r="G249" s="29"/>
      <c r="H249" s="29"/>
      <c r="I249" s="29"/>
      <c r="J249" s="28"/>
      <c r="K249" s="67"/>
      <c r="L249" s="29"/>
      <c r="M249" s="60"/>
      <c r="N249" s="29"/>
      <c r="O249" s="68"/>
      <c r="P249" s="28"/>
      <c r="Q249" s="29"/>
      <c r="R249" s="28"/>
      <c r="S249" s="28"/>
      <c r="T249" s="29"/>
      <c r="U249" s="30"/>
      <c r="V249" s="30"/>
      <c r="W249" s="30"/>
      <c r="X249" s="30"/>
      <c r="Y249" s="30"/>
      <c r="Z249" s="30"/>
      <c r="AA249" s="30"/>
      <c r="AB249" s="30"/>
      <c r="AC249" s="30"/>
      <c r="AD249" s="30"/>
    </row>
    <row r="250" spans="1:30">
      <c r="A250" s="97"/>
      <c r="B250" s="28"/>
      <c r="C250" s="28"/>
      <c r="D250" s="28"/>
      <c r="E250" s="29"/>
      <c r="F250" s="28"/>
      <c r="G250" s="29"/>
      <c r="H250" s="29"/>
      <c r="I250" s="29"/>
      <c r="J250" s="28"/>
      <c r="K250" s="67"/>
      <c r="L250" s="29"/>
      <c r="M250" s="60"/>
      <c r="N250" s="29"/>
      <c r="O250" s="68"/>
      <c r="P250" s="28"/>
      <c r="Q250" s="29"/>
      <c r="R250" s="28"/>
      <c r="S250" s="28"/>
      <c r="T250" s="29"/>
      <c r="U250" s="30"/>
      <c r="V250" s="30"/>
      <c r="W250" s="30"/>
      <c r="X250" s="30"/>
      <c r="Y250" s="30"/>
      <c r="Z250" s="30"/>
      <c r="AA250" s="30"/>
      <c r="AB250" s="30"/>
      <c r="AC250" s="30"/>
      <c r="AD250" s="30"/>
    </row>
    <row r="251" spans="1:30">
      <c r="A251" s="97"/>
      <c r="B251" s="28"/>
      <c r="C251" s="28"/>
      <c r="D251" s="28"/>
      <c r="E251" s="29"/>
      <c r="F251" s="28"/>
      <c r="G251" s="29"/>
      <c r="H251" s="29"/>
      <c r="I251" s="29"/>
      <c r="J251" s="28"/>
      <c r="K251" s="67"/>
      <c r="L251" s="29"/>
      <c r="M251" s="60"/>
      <c r="N251" s="29"/>
      <c r="O251" s="68"/>
      <c r="P251" s="28"/>
      <c r="Q251" s="29"/>
      <c r="R251" s="28"/>
      <c r="S251" s="28"/>
      <c r="T251" s="29"/>
      <c r="U251" s="30"/>
      <c r="V251" s="30"/>
      <c r="W251" s="30"/>
      <c r="X251" s="30"/>
      <c r="Y251" s="30"/>
      <c r="Z251" s="30"/>
      <c r="AA251" s="30"/>
      <c r="AB251" s="30"/>
      <c r="AC251" s="30"/>
      <c r="AD251" s="30"/>
    </row>
    <row r="252" spans="1:30">
      <c r="A252" s="97"/>
      <c r="B252" s="28"/>
      <c r="C252" s="28"/>
      <c r="D252" s="28"/>
      <c r="E252" s="29"/>
      <c r="F252" s="28"/>
      <c r="G252" s="29"/>
      <c r="H252" s="29"/>
      <c r="I252" s="29"/>
      <c r="J252" s="28"/>
      <c r="K252" s="67"/>
      <c r="L252" s="29"/>
      <c r="M252" s="60"/>
      <c r="N252" s="29"/>
      <c r="O252" s="68"/>
      <c r="P252" s="28"/>
      <c r="Q252" s="29"/>
      <c r="R252" s="28"/>
      <c r="S252" s="28"/>
      <c r="T252" s="29"/>
      <c r="U252" s="30"/>
      <c r="V252" s="30"/>
      <c r="W252" s="30"/>
      <c r="X252" s="30"/>
      <c r="Y252" s="30"/>
      <c r="Z252" s="30"/>
      <c r="AA252" s="30"/>
      <c r="AB252" s="30"/>
      <c r="AC252" s="30"/>
      <c r="AD252" s="30"/>
    </row>
    <row r="253" spans="1:30">
      <c r="A253" s="97"/>
      <c r="B253" s="28"/>
      <c r="C253" s="28"/>
      <c r="D253" s="28"/>
      <c r="E253" s="29"/>
      <c r="F253" s="28"/>
      <c r="G253" s="29"/>
      <c r="H253" s="29"/>
      <c r="I253" s="29"/>
      <c r="J253" s="28"/>
      <c r="K253" s="67"/>
      <c r="L253" s="29"/>
      <c r="M253" s="60"/>
      <c r="N253" s="29"/>
      <c r="O253" s="68"/>
      <c r="P253" s="28"/>
      <c r="Q253" s="29"/>
      <c r="R253" s="28"/>
      <c r="S253" s="28"/>
      <c r="T253" s="29"/>
      <c r="U253" s="30"/>
      <c r="V253" s="30"/>
      <c r="W253" s="30"/>
      <c r="X253" s="30"/>
      <c r="Y253" s="30"/>
      <c r="Z253" s="30"/>
      <c r="AA253" s="30"/>
      <c r="AB253" s="30"/>
      <c r="AC253" s="30"/>
      <c r="AD253" s="30"/>
    </row>
    <row r="254" spans="1:30">
      <c r="A254" s="97"/>
      <c r="B254" s="28"/>
      <c r="C254" s="28"/>
      <c r="D254" s="28"/>
      <c r="E254" s="29"/>
      <c r="F254" s="28"/>
      <c r="G254" s="29"/>
      <c r="H254" s="29"/>
      <c r="I254" s="29"/>
      <c r="J254" s="28"/>
      <c r="K254" s="67"/>
      <c r="L254" s="29"/>
      <c r="M254" s="60"/>
      <c r="N254" s="29"/>
      <c r="O254" s="68"/>
      <c r="P254" s="28"/>
      <c r="Q254" s="29"/>
      <c r="R254" s="28"/>
      <c r="S254" s="28"/>
      <c r="T254" s="29"/>
      <c r="U254" s="30"/>
      <c r="V254" s="30"/>
      <c r="W254" s="30"/>
      <c r="X254" s="30"/>
      <c r="Y254" s="30"/>
      <c r="Z254" s="30"/>
      <c r="AA254" s="30"/>
      <c r="AB254" s="30"/>
      <c r="AC254" s="30"/>
      <c r="AD254" s="30"/>
    </row>
    <row r="255" spans="1:30">
      <c r="A255" s="97"/>
      <c r="B255" s="28"/>
      <c r="C255" s="28"/>
      <c r="D255" s="28"/>
      <c r="E255" s="29"/>
      <c r="F255" s="28"/>
      <c r="G255" s="29"/>
      <c r="H255" s="29"/>
      <c r="I255" s="29"/>
      <c r="J255" s="28"/>
      <c r="K255" s="67"/>
      <c r="L255" s="29"/>
      <c r="M255" s="60"/>
      <c r="N255" s="29"/>
      <c r="O255" s="68"/>
      <c r="P255" s="28"/>
      <c r="Q255" s="29"/>
      <c r="R255" s="28"/>
      <c r="S255" s="28"/>
      <c r="T255" s="29"/>
      <c r="U255" s="30"/>
      <c r="V255" s="30"/>
      <c r="W255" s="30"/>
      <c r="X255" s="30"/>
      <c r="Y255" s="30"/>
      <c r="Z255" s="30"/>
      <c r="AA255" s="30"/>
      <c r="AB255" s="30"/>
      <c r="AC255" s="30"/>
      <c r="AD255" s="30"/>
    </row>
    <row r="256" spans="1:30">
      <c r="A256" s="97"/>
      <c r="B256" s="28"/>
      <c r="C256" s="28"/>
      <c r="D256" s="28"/>
      <c r="E256" s="29"/>
      <c r="F256" s="28"/>
      <c r="G256" s="29"/>
      <c r="H256" s="29"/>
      <c r="I256" s="29"/>
      <c r="J256" s="28"/>
      <c r="K256" s="67"/>
      <c r="L256" s="29"/>
      <c r="M256" s="60"/>
      <c r="N256" s="29"/>
      <c r="O256" s="68"/>
      <c r="P256" s="28"/>
      <c r="Q256" s="29"/>
      <c r="R256" s="28"/>
      <c r="S256" s="28"/>
      <c r="T256" s="29"/>
      <c r="U256" s="30"/>
      <c r="V256" s="30"/>
      <c r="W256" s="30"/>
      <c r="X256" s="30"/>
      <c r="Y256" s="30"/>
      <c r="Z256" s="30"/>
      <c r="AA256" s="30"/>
      <c r="AB256" s="30"/>
      <c r="AC256" s="30"/>
      <c r="AD256" s="30"/>
    </row>
    <row r="257" spans="1:30">
      <c r="A257" s="97"/>
      <c r="B257" s="28"/>
      <c r="C257" s="28"/>
      <c r="D257" s="28"/>
      <c r="E257" s="29"/>
      <c r="F257" s="28"/>
      <c r="G257" s="29"/>
      <c r="H257" s="29"/>
      <c r="I257" s="29"/>
      <c r="J257" s="28"/>
      <c r="K257" s="67"/>
      <c r="L257" s="29"/>
      <c r="M257" s="60"/>
      <c r="N257" s="29"/>
      <c r="O257" s="68"/>
      <c r="P257" s="28"/>
      <c r="Q257" s="29"/>
      <c r="R257" s="28"/>
      <c r="S257" s="28"/>
      <c r="T257" s="29"/>
      <c r="U257" s="30"/>
      <c r="V257" s="30"/>
      <c r="W257" s="30"/>
      <c r="X257" s="30"/>
      <c r="Y257" s="30"/>
      <c r="Z257" s="30"/>
      <c r="AA257" s="30"/>
      <c r="AB257" s="30"/>
      <c r="AC257" s="30"/>
      <c r="AD257" s="30"/>
    </row>
    <row r="258" spans="1:30">
      <c r="A258" s="97"/>
      <c r="B258" s="28"/>
      <c r="C258" s="28"/>
      <c r="D258" s="28"/>
      <c r="E258" s="29"/>
      <c r="F258" s="28"/>
      <c r="G258" s="29"/>
      <c r="H258" s="29"/>
      <c r="I258" s="29"/>
      <c r="J258" s="28"/>
      <c r="K258" s="67"/>
      <c r="L258" s="29"/>
      <c r="M258" s="60"/>
      <c r="N258" s="29"/>
      <c r="O258" s="68"/>
      <c r="P258" s="28"/>
      <c r="Q258" s="29"/>
      <c r="R258" s="28"/>
      <c r="S258" s="28"/>
      <c r="T258" s="29"/>
      <c r="U258" s="30"/>
      <c r="V258" s="30"/>
      <c r="W258" s="30"/>
      <c r="X258" s="30"/>
      <c r="Y258" s="30"/>
      <c r="Z258" s="30"/>
      <c r="AA258" s="30"/>
      <c r="AB258" s="30"/>
      <c r="AC258" s="30"/>
      <c r="AD258" s="30"/>
    </row>
    <row r="259" spans="1:30">
      <c r="A259" s="97"/>
      <c r="B259" s="28"/>
      <c r="C259" s="28"/>
      <c r="D259" s="28"/>
      <c r="E259" s="29"/>
      <c r="F259" s="28"/>
      <c r="G259" s="29"/>
      <c r="H259" s="29"/>
      <c r="I259" s="29"/>
      <c r="J259" s="28"/>
      <c r="K259" s="67"/>
      <c r="L259" s="29"/>
      <c r="M259" s="60"/>
      <c r="N259" s="29"/>
      <c r="O259" s="68"/>
      <c r="P259" s="28"/>
      <c r="Q259" s="29"/>
      <c r="R259" s="28"/>
      <c r="S259" s="28"/>
      <c r="T259" s="29"/>
      <c r="U259" s="30"/>
      <c r="V259" s="30"/>
      <c r="W259" s="30"/>
      <c r="X259" s="30"/>
      <c r="Y259" s="30"/>
      <c r="Z259" s="30"/>
      <c r="AA259" s="30"/>
      <c r="AB259" s="30"/>
      <c r="AC259" s="30"/>
      <c r="AD259" s="30"/>
    </row>
    <row r="260" spans="1:30">
      <c r="A260" s="97"/>
      <c r="B260" s="28"/>
      <c r="C260" s="28"/>
      <c r="D260" s="28"/>
      <c r="E260" s="29"/>
      <c r="F260" s="28"/>
      <c r="G260" s="29"/>
      <c r="H260" s="29"/>
      <c r="I260" s="29"/>
      <c r="J260" s="28"/>
      <c r="K260" s="67"/>
      <c r="L260" s="29"/>
      <c r="M260" s="60"/>
      <c r="N260" s="29"/>
      <c r="O260" s="68"/>
      <c r="P260" s="28"/>
      <c r="Q260" s="29"/>
      <c r="R260" s="28"/>
      <c r="S260" s="28"/>
      <c r="T260" s="29"/>
      <c r="U260" s="30"/>
      <c r="V260" s="30"/>
      <c r="W260" s="30"/>
      <c r="X260" s="30"/>
      <c r="Y260" s="30"/>
      <c r="Z260" s="30"/>
      <c r="AA260" s="30"/>
      <c r="AB260" s="30"/>
      <c r="AC260" s="30"/>
      <c r="AD260" s="30"/>
    </row>
    <row r="261" spans="1:30">
      <c r="A261" s="97"/>
      <c r="B261" s="28"/>
      <c r="C261" s="28"/>
      <c r="D261" s="28"/>
      <c r="E261" s="29"/>
      <c r="F261" s="28"/>
      <c r="G261" s="29"/>
      <c r="H261" s="29"/>
      <c r="I261" s="29"/>
      <c r="J261" s="28"/>
      <c r="K261" s="67"/>
      <c r="L261" s="29"/>
      <c r="M261" s="60"/>
      <c r="N261" s="29"/>
      <c r="O261" s="68"/>
      <c r="P261" s="28"/>
      <c r="Q261" s="29"/>
      <c r="R261" s="28"/>
      <c r="S261" s="28"/>
      <c r="T261" s="29"/>
      <c r="U261" s="30"/>
      <c r="V261" s="30"/>
      <c r="W261" s="30"/>
      <c r="X261" s="30"/>
      <c r="Y261" s="30"/>
      <c r="Z261" s="30"/>
      <c r="AA261" s="30"/>
      <c r="AB261" s="30"/>
      <c r="AC261" s="30"/>
      <c r="AD261" s="30"/>
    </row>
    <row r="262" spans="1:30">
      <c r="A262" s="97"/>
      <c r="B262" s="28"/>
      <c r="C262" s="28"/>
      <c r="D262" s="28"/>
      <c r="E262" s="29"/>
      <c r="F262" s="28"/>
      <c r="G262" s="29"/>
      <c r="H262" s="29"/>
      <c r="I262" s="29"/>
      <c r="J262" s="28"/>
      <c r="K262" s="67"/>
      <c r="L262" s="29"/>
      <c r="M262" s="60"/>
      <c r="N262" s="29"/>
      <c r="O262" s="68"/>
      <c r="P262" s="28"/>
      <c r="Q262" s="29"/>
      <c r="R262" s="28"/>
      <c r="S262" s="28"/>
      <c r="T262" s="29"/>
      <c r="U262" s="30"/>
      <c r="V262" s="30"/>
      <c r="W262" s="30"/>
      <c r="X262" s="30"/>
      <c r="Y262" s="30"/>
      <c r="Z262" s="30"/>
      <c r="AA262" s="30"/>
      <c r="AB262" s="30"/>
      <c r="AC262" s="30"/>
      <c r="AD262" s="30"/>
    </row>
    <row r="263" spans="1:30">
      <c r="A263" s="97"/>
      <c r="B263" s="28"/>
      <c r="C263" s="28"/>
      <c r="D263" s="28"/>
      <c r="E263" s="29"/>
      <c r="F263" s="28"/>
      <c r="G263" s="29"/>
      <c r="H263" s="29"/>
      <c r="I263" s="29"/>
      <c r="J263" s="28"/>
      <c r="K263" s="67"/>
      <c r="L263" s="29"/>
      <c r="M263" s="60"/>
      <c r="N263" s="29"/>
      <c r="O263" s="68"/>
      <c r="P263" s="28"/>
      <c r="Q263" s="29"/>
      <c r="R263" s="28"/>
      <c r="S263" s="28"/>
      <c r="T263" s="29"/>
      <c r="U263" s="30"/>
      <c r="V263" s="30"/>
      <c r="W263" s="30"/>
      <c r="X263" s="30"/>
      <c r="Y263" s="30"/>
      <c r="Z263" s="30"/>
      <c r="AA263" s="30"/>
      <c r="AB263" s="30"/>
      <c r="AC263" s="30"/>
      <c r="AD263" s="30"/>
    </row>
    <row r="264" spans="1:30">
      <c r="A264" s="97"/>
      <c r="B264" s="28"/>
      <c r="C264" s="28"/>
      <c r="D264" s="28"/>
      <c r="E264" s="29"/>
      <c r="F264" s="28"/>
      <c r="G264" s="29"/>
      <c r="H264" s="29"/>
      <c r="I264" s="29"/>
      <c r="J264" s="28"/>
      <c r="K264" s="67"/>
      <c r="L264" s="29"/>
      <c r="M264" s="60"/>
      <c r="N264" s="29"/>
      <c r="O264" s="68"/>
      <c r="P264" s="28"/>
      <c r="Q264" s="29"/>
      <c r="R264" s="28"/>
      <c r="S264" s="28"/>
      <c r="T264" s="29"/>
      <c r="U264" s="30"/>
      <c r="V264" s="30"/>
      <c r="W264" s="30"/>
      <c r="X264" s="30"/>
      <c r="Y264" s="30"/>
      <c r="Z264" s="30"/>
      <c r="AA264" s="30"/>
      <c r="AB264" s="30"/>
      <c r="AC264" s="30"/>
      <c r="AD264" s="30"/>
    </row>
    <row r="265" spans="1:30">
      <c r="A265" s="97"/>
      <c r="B265" s="28"/>
      <c r="C265" s="28"/>
      <c r="D265" s="28"/>
      <c r="E265" s="29"/>
      <c r="F265" s="28"/>
      <c r="G265" s="29"/>
      <c r="H265" s="29"/>
      <c r="I265" s="29"/>
      <c r="J265" s="28"/>
      <c r="K265" s="67"/>
      <c r="L265" s="29"/>
      <c r="M265" s="60"/>
      <c r="N265" s="29"/>
      <c r="O265" s="68"/>
      <c r="P265" s="28"/>
      <c r="Q265" s="29"/>
      <c r="R265" s="28"/>
      <c r="S265" s="28"/>
      <c r="T265" s="29"/>
      <c r="U265" s="30"/>
      <c r="V265" s="30"/>
      <c r="W265" s="30"/>
      <c r="X265" s="30"/>
      <c r="Y265" s="30"/>
      <c r="Z265" s="30"/>
      <c r="AA265" s="30"/>
      <c r="AB265" s="30"/>
      <c r="AC265" s="30"/>
      <c r="AD265" s="30"/>
    </row>
    <row r="266" spans="1:30">
      <c r="A266" s="97"/>
      <c r="B266" s="28"/>
      <c r="C266" s="28"/>
      <c r="D266" s="28"/>
      <c r="E266" s="29"/>
      <c r="F266" s="28"/>
      <c r="G266" s="29"/>
      <c r="H266" s="29"/>
      <c r="I266" s="29"/>
      <c r="J266" s="28"/>
      <c r="K266" s="67"/>
      <c r="L266" s="29"/>
      <c r="M266" s="60"/>
      <c r="N266" s="29"/>
      <c r="O266" s="68"/>
      <c r="P266" s="28"/>
      <c r="Q266" s="29"/>
      <c r="R266" s="28"/>
      <c r="S266" s="28"/>
      <c r="T266" s="29"/>
      <c r="U266" s="30"/>
      <c r="V266" s="30"/>
      <c r="W266" s="30"/>
      <c r="X266" s="30"/>
      <c r="Y266" s="30"/>
      <c r="Z266" s="30"/>
      <c r="AA266" s="30"/>
      <c r="AB266" s="30"/>
      <c r="AC266" s="30"/>
      <c r="AD266" s="30"/>
    </row>
    <row r="267" spans="1:30">
      <c r="A267" s="97"/>
      <c r="B267" s="28"/>
      <c r="C267" s="28"/>
      <c r="D267" s="28"/>
      <c r="E267" s="29"/>
      <c r="F267" s="28"/>
      <c r="G267" s="29"/>
      <c r="H267" s="29"/>
      <c r="I267" s="29"/>
      <c r="J267" s="28"/>
      <c r="K267" s="67"/>
      <c r="L267" s="29"/>
      <c r="M267" s="60"/>
      <c r="N267" s="29"/>
      <c r="O267" s="68"/>
      <c r="P267" s="28"/>
      <c r="Q267" s="29"/>
      <c r="R267" s="28"/>
      <c r="S267" s="28"/>
      <c r="T267" s="29"/>
      <c r="U267" s="30"/>
      <c r="V267" s="30"/>
      <c r="W267" s="30"/>
      <c r="X267" s="30"/>
      <c r="Y267" s="30"/>
      <c r="Z267" s="30"/>
      <c r="AA267" s="30"/>
      <c r="AB267" s="30"/>
      <c r="AC267" s="30"/>
      <c r="AD267" s="30"/>
    </row>
    <row r="268" spans="1:30">
      <c r="A268" s="97"/>
      <c r="B268" s="28"/>
      <c r="C268" s="28"/>
      <c r="D268" s="28"/>
      <c r="E268" s="29"/>
      <c r="F268" s="28"/>
      <c r="G268" s="29"/>
      <c r="H268" s="29"/>
      <c r="I268" s="29"/>
      <c r="J268" s="28"/>
      <c r="K268" s="67"/>
      <c r="L268" s="29"/>
      <c r="M268" s="60"/>
      <c r="N268" s="29"/>
      <c r="O268" s="68"/>
      <c r="P268" s="28"/>
      <c r="Q268" s="29"/>
      <c r="R268" s="28"/>
      <c r="S268" s="28"/>
      <c r="T268" s="29"/>
      <c r="U268" s="30"/>
      <c r="V268" s="30"/>
      <c r="W268" s="30"/>
      <c r="X268" s="30"/>
      <c r="Y268" s="30"/>
      <c r="Z268" s="30"/>
      <c r="AA268" s="30"/>
      <c r="AB268" s="30"/>
      <c r="AC268" s="30"/>
      <c r="AD268" s="30"/>
    </row>
    <row r="269" spans="1:30">
      <c r="A269" s="97"/>
      <c r="B269" s="28"/>
      <c r="C269" s="28"/>
      <c r="D269" s="28"/>
      <c r="E269" s="29"/>
      <c r="F269" s="28"/>
      <c r="G269" s="29"/>
      <c r="H269" s="29"/>
      <c r="I269" s="29"/>
      <c r="J269" s="28"/>
      <c r="K269" s="67"/>
      <c r="L269" s="29"/>
      <c r="M269" s="60"/>
      <c r="N269" s="29"/>
      <c r="O269" s="68"/>
      <c r="P269" s="28"/>
      <c r="Q269" s="29"/>
      <c r="R269" s="28"/>
      <c r="S269" s="28"/>
      <c r="T269" s="29"/>
      <c r="U269" s="30"/>
      <c r="V269" s="30"/>
      <c r="W269" s="30"/>
      <c r="X269" s="30"/>
      <c r="Y269" s="30"/>
      <c r="Z269" s="30"/>
      <c r="AA269" s="30"/>
      <c r="AB269" s="30"/>
      <c r="AC269" s="30"/>
      <c r="AD269" s="30"/>
    </row>
    <row r="270" spans="1:30">
      <c r="A270" s="97"/>
      <c r="B270" s="28"/>
      <c r="C270" s="28"/>
      <c r="D270" s="28"/>
      <c r="E270" s="29"/>
      <c r="F270" s="28"/>
      <c r="G270" s="29"/>
      <c r="H270" s="29"/>
      <c r="I270" s="29"/>
      <c r="J270" s="28"/>
      <c r="K270" s="67"/>
      <c r="L270" s="29"/>
      <c r="M270" s="60"/>
      <c r="N270" s="29"/>
      <c r="O270" s="68"/>
      <c r="P270" s="28"/>
      <c r="Q270" s="29"/>
      <c r="R270" s="28"/>
      <c r="S270" s="28"/>
      <c r="T270" s="29"/>
      <c r="U270" s="30"/>
      <c r="V270" s="30"/>
      <c r="W270" s="30"/>
      <c r="X270" s="30"/>
      <c r="Y270" s="30"/>
      <c r="Z270" s="30"/>
      <c r="AA270" s="30"/>
      <c r="AB270" s="30"/>
      <c r="AC270" s="30"/>
      <c r="AD270" s="30"/>
    </row>
    <row r="271" spans="1:30">
      <c r="A271" s="97"/>
      <c r="B271" s="28"/>
      <c r="C271" s="28"/>
      <c r="D271" s="28"/>
      <c r="E271" s="29"/>
      <c r="F271" s="28"/>
      <c r="G271" s="29"/>
      <c r="H271" s="29"/>
      <c r="I271" s="29"/>
      <c r="J271" s="28"/>
      <c r="K271" s="67"/>
      <c r="L271" s="29"/>
      <c r="M271" s="60"/>
      <c r="N271" s="29"/>
      <c r="O271" s="68"/>
      <c r="P271" s="28"/>
      <c r="Q271" s="29"/>
      <c r="R271" s="28"/>
      <c r="S271" s="28"/>
      <c r="T271" s="29"/>
      <c r="U271" s="30"/>
      <c r="V271" s="30"/>
      <c r="W271" s="30"/>
      <c r="X271" s="30"/>
      <c r="Y271" s="30"/>
      <c r="Z271" s="30"/>
      <c r="AA271" s="30"/>
      <c r="AB271" s="30"/>
      <c r="AC271" s="30"/>
      <c r="AD271" s="30"/>
    </row>
    <row r="272" spans="1:30">
      <c r="A272" s="97"/>
      <c r="B272" s="28"/>
      <c r="C272" s="28"/>
      <c r="D272" s="28"/>
      <c r="E272" s="29"/>
      <c r="F272" s="28"/>
      <c r="G272" s="29"/>
      <c r="H272" s="29"/>
      <c r="I272" s="29"/>
      <c r="J272" s="28"/>
      <c r="K272" s="67"/>
      <c r="L272" s="29"/>
      <c r="M272" s="60"/>
      <c r="N272" s="29"/>
      <c r="O272" s="68"/>
      <c r="P272" s="28"/>
      <c r="Q272" s="29"/>
      <c r="R272" s="28"/>
      <c r="S272" s="28"/>
      <c r="T272" s="29"/>
      <c r="U272" s="30"/>
      <c r="V272" s="30"/>
      <c r="W272" s="30"/>
      <c r="X272" s="30"/>
      <c r="Y272" s="30"/>
      <c r="Z272" s="30"/>
      <c r="AA272" s="30"/>
      <c r="AB272" s="30"/>
      <c r="AC272" s="30"/>
      <c r="AD272" s="30"/>
    </row>
    <row r="273" spans="1:30">
      <c r="A273" s="97"/>
      <c r="B273" s="28"/>
      <c r="C273" s="28"/>
      <c r="D273" s="28"/>
      <c r="E273" s="29"/>
      <c r="F273" s="28"/>
      <c r="G273" s="29"/>
      <c r="H273" s="29"/>
      <c r="I273" s="29"/>
      <c r="J273" s="28"/>
      <c r="K273" s="67"/>
      <c r="L273" s="29"/>
      <c r="M273" s="60"/>
      <c r="N273" s="29"/>
      <c r="O273" s="68"/>
      <c r="P273" s="28"/>
      <c r="Q273" s="29"/>
      <c r="R273" s="28"/>
      <c r="S273" s="28"/>
      <c r="T273" s="29"/>
      <c r="U273" s="30"/>
      <c r="V273" s="30"/>
      <c r="W273" s="30"/>
      <c r="X273" s="30"/>
      <c r="Y273" s="30"/>
      <c r="Z273" s="30"/>
      <c r="AA273" s="30"/>
      <c r="AB273" s="30"/>
      <c r="AC273" s="30"/>
      <c r="AD273" s="30"/>
    </row>
    <row r="274" spans="1:30">
      <c r="A274" s="97"/>
      <c r="B274" s="28"/>
      <c r="C274" s="28"/>
      <c r="D274" s="28"/>
      <c r="E274" s="29"/>
      <c r="F274" s="28"/>
      <c r="G274" s="29"/>
      <c r="H274" s="29"/>
      <c r="I274" s="29"/>
      <c r="J274" s="28"/>
      <c r="K274" s="67"/>
      <c r="L274" s="29"/>
      <c r="M274" s="60"/>
      <c r="N274" s="29"/>
      <c r="O274" s="68"/>
      <c r="P274" s="28"/>
      <c r="Q274" s="29"/>
      <c r="R274" s="28"/>
      <c r="S274" s="28"/>
      <c r="T274" s="29"/>
      <c r="U274" s="30"/>
      <c r="V274" s="30"/>
      <c r="W274" s="30"/>
      <c r="X274" s="30"/>
      <c r="Y274" s="30"/>
      <c r="Z274" s="30"/>
      <c r="AA274" s="30"/>
      <c r="AB274" s="30"/>
      <c r="AC274" s="30"/>
      <c r="AD274" s="30"/>
    </row>
    <row r="275" spans="1:30">
      <c r="A275" s="97"/>
      <c r="B275" s="28"/>
      <c r="C275" s="28"/>
      <c r="D275" s="28"/>
      <c r="E275" s="29"/>
      <c r="F275" s="28"/>
      <c r="G275" s="29"/>
      <c r="H275" s="29"/>
      <c r="I275" s="29"/>
      <c r="J275" s="28"/>
      <c r="K275" s="67"/>
      <c r="L275" s="29"/>
      <c r="M275" s="60"/>
      <c r="N275" s="29"/>
      <c r="O275" s="68"/>
      <c r="P275" s="28"/>
      <c r="Q275" s="29"/>
      <c r="R275" s="28"/>
      <c r="S275" s="28"/>
      <c r="T275" s="29"/>
      <c r="U275" s="30"/>
      <c r="V275" s="30"/>
      <c r="W275" s="30"/>
      <c r="X275" s="30"/>
      <c r="Y275" s="30"/>
      <c r="Z275" s="30"/>
      <c r="AA275" s="30"/>
      <c r="AB275" s="30"/>
      <c r="AC275" s="30"/>
      <c r="AD275" s="30"/>
    </row>
    <row r="276" spans="1:30">
      <c r="A276" s="97"/>
      <c r="B276" s="28"/>
      <c r="C276" s="28"/>
      <c r="D276" s="28"/>
      <c r="E276" s="29"/>
      <c r="F276" s="28"/>
      <c r="G276" s="29"/>
      <c r="H276" s="29"/>
      <c r="I276" s="29"/>
      <c r="J276" s="28"/>
      <c r="K276" s="67"/>
      <c r="L276" s="29"/>
      <c r="M276" s="60"/>
      <c r="N276" s="29"/>
      <c r="O276" s="68"/>
      <c r="P276" s="28"/>
      <c r="Q276" s="29"/>
      <c r="R276" s="28"/>
      <c r="S276" s="28"/>
      <c r="T276" s="29"/>
      <c r="U276" s="30"/>
      <c r="V276" s="30"/>
      <c r="W276" s="30"/>
      <c r="X276" s="30"/>
      <c r="Y276" s="30"/>
      <c r="Z276" s="30"/>
      <c r="AA276" s="30"/>
      <c r="AB276" s="30"/>
      <c r="AC276" s="30"/>
      <c r="AD276" s="30"/>
    </row>
    <row r="277" spans="1:30">
      <c r="A277" s="97"/>
      <c r="B277" s="28"/>
      <c r="C277" s="28"/>
      <c r="D277" s="28"/>
      <c r="E277" s="29"/>
      <c r="F277" s="28"/>
      <c r="G277" s="29"/>
      <c r="H277" s="29"/>
      <c r="I277" s="29"/>
      <c r="J277" s="28"/>
      <c r="K277" s="67"/>
      <c r="L277" s="29"/>
      <c r="M277" s="60"/>
      <c r="N277" s="29"/>
      <c r="O277" s="68"/>
      <c r="P277" s="28"/>
      <c r="Q277" s="29"/>
      <c r="R277" s="28"/>
      <c r="S277" s="28"/>
      <c r="T277" s="29"/>
      <c r="U277" s="30"/>
      <c r="V277" s="30"/>
      <c r="W277" s="30"/>
      <c r="X277" s="30"/>
      <c r="Y277" s="30"/>
      <c r="Z277" s="30"/>
      <c r="AA277" s="30"/>
      <c r="AB277" s="30"/>
      <c r="AC277" s="30"/>
      <c r="AD277" s="30"/>
    </row>
    <row r="278" spans="1:30">
      <c r="A278" s="97"/>
      <c r="B278" s="28"/>
      <c r="C278" s="28"/>
      <c r="D278" s="28"/>
      <c r="E278" s="29"/>
      <c r="F278" s="28"/>
      <c r="G278" s="29"/>
      <c r="H278" s="29"/>
      <c r="I278" s="29"/>
      <c r="J278" s="28"/>
      <c r="K278" s="67"/>
      <c r="L278" s="29"/>
      <c r="M278" s="60"/>
      <c r="N278" s="29"/>
      <c r="O278" s="68"/>
      <c r="P278" s="28"/>
      <c r="Q278" s="29"/>
      <c r="R278" s="28"/>
      <c r="S278" s="28"/>
      <c r="T278" s="29"/>
      <c r="U278" s="30"/>
      <c r="V278" s="30"/>
      <c r="W278" s="30"/>
      <c r="X278" s="30"/>
      <c r="Y278" s="30"/>
      <c r="Z278" s="30"/>
      <c r="AA278" s="30"/>
      <c r="AB278" s="30"/>
      <c r="AC278" s="30"/>
      <c r="AD278" s="30"/>
    </row>
    <row r="279" spans="1:30">
      <c r="A279" s="97"/>
      <c r="B279" s="28"/>
      <c r="C279" s="28"/>
      <c r="D279" s="28"/>
      <c r="E279" s="29"/>
      <c r="F279" s="28"/>
      <c r="G279" s="29"/>
      <c r="H279" s="29"/>
      <c r="I279" s="29"/>
      <c r="J279" s="28"/>
      <c r="K279" s="67"/>
      <c r="L279" s="29"/>
      <c r="M279" s="60"/>
      <c r="N279" s="29"/>
      <c r="O279" s="68"/>
      <c r="P279" s="28"/>
      <c r="Q279" s="29"/>
      <c r="R279" s="28"/>
      <c r="S279" s="28"/>
      <c r="T279" s="29"/>
      <c r="U279" s="30"/>
      <c r="V279" s="30"/>
      <c r="W279" s="30"/>
      <c r="X279" s="30"/>
      <c r="Y279" s="30"/>
      <c r="Z279" s="30"/>
      <c r="AA279" s="30"/>
      <c r="AB279" s="30"/>
      <c r="AC279" s="30"/>
      <c r="AD279" s="30"/>
    </row>
    <row r="280" spans="1:30">
      <c r="A280" s="97"/>
      <c r="B280" s="28"/>
      <c r="C280" s="28"/>
      <c r="D280" s="28"/>
      <c r="E280" s="29"/>
      <c r="F280" s="28"/>
      <c r="G280" s="29"/>
      <c r="H280" s="29"/>
      <c r="I280" s="29"/>
      <c r="J280" s="28"/>
      <c r="K280" s="67"/>
      <c r="L280" s="29"/>
      <c r="M280" s="60"/>
      <c r="N280" s="29"/>
      <c r="O280" s="68"/>
      <c r="P280" s="28"/>
      <c r="Q280" s="29"/>
      <c r="R280" s="28"/>
      <c r="S280" s="28"/>
      <c r="T280" s="29"/>
      <c r="U280" s="30"/>
      <c r="V280" s="30"/>
      <c r="W280" s="30"/>
      <c r="X280" s="30"/>
      <c r="Y280" s="30"/>
      <c r="Z280" s="30"/>
      <c r="AA280" s="30"/>
      <c r="AB280" s="30"/>
      <c r="AC280" s="30"/>
      <c r="AD280" s="30"/>
    </row>
    <row r="281" spans="1:30">
      <c r="A281" s="97"/>
      <c r="B281" s="28"/>
      <c r="C281" s="28"/>
      <c r="D281" s="28"/>
      <c r="E281" s="29"/>
      <c r="F281" s="28"/>
      <c r="G281" s="29"/>
      <c r="H281" s="29"/>
      <c r="I281" s="29"/>
      <c r="J281" s="28"/>
      <c r="K281" s="67"/>
      <c r="L281" s="29"/>
      <c r="M281" s="60"/>
      <c r="N281" s="29"/>
      <c r="O281" s="68"/>
      <c r="P281" s="28"/>
      <c r="Q281" s="29"/>
      <c r="R281" s="28"/>
      <c r="S281" s="28"/>
      <c r="T281" s="29"/>
      <c r="U281" s="30"/>
      <c r="V281" s="30"/>
      <c r="W281" s="30"/>
      <c r="X281" s="30"/>
      <c r="Y281" s="30"/>
      <c r="Z281" s="30"/>
      <c r="AA281" s="30"/>
      <c r="AB281" s="30"/>
      <c r="AC281" s="30"/>
      <c r="AD281" s="30"/>
    </row>
    <row r="282" spans="1:30">
      <c r="A282" s="97"/>
      <c r="B282" s="28"/>
      <c r="C282" s="28"/>
      <c r="D282" s="28"/>
      <c r="E282" s="29"/>
      <c r="F282" s="28"/>
      <c r="G282" s="29"/>
      <c r="H282" s="29"/>
      <c r="I282" s="29"/>
      <c r="J282" s="28"/>
      <c r="K282" s="67"/>
      <c r="L282" s="29"/>
      <c r="M282" s="60"/>
      <c r="N282" s="29"/>
      <c r="O282" s="68"/>
      <c r="P282" s="28"/>
      <c r="Q282" s="29"/>
      <c r="R282" s="28"/>
      <c r="S282" s="28"/>
      <c r="T282" s="29"/>
      <c r="U282" s="30"/>
      <c r="V282" s="30"/>
      <c r="W282" s="30"/>
      <c r="X282" s="30"/>
      <c r="Y282" s="30"/>
      <c r="Z282" s="30"/>
      <c r="AA282" s="30"/>
      <c r="AB282" s="30"/>
      <c r="AC282" s="30"/>
      <c r="AD282" s="30"/>
    </row>
    <row r="283" spans="1:30">
      <c r="A283" s="97"/>
      <c r="B283" s="28"/>
      <c r="C283" s="28"/>
      <c r="D283" s="28"/>
      <c r="E283" s="29"/>
      <c r="F283" s="28"/>
      <c r="G283" s="29"/>
      <c r="H283" s="29"/>
      <c r="I283" s="29"/>
      <c r="J283" s="28"/>
      <c r="K283" s="67"/>
      <c r="L283" s="29"/>
      <c r="M283" s="60"/>
      <c r="N283" s="29"/>
      <c r="O283" s="68"/>
      <c r="P283" s="28"/>
      <c r="Q283" s="29"/>
      <c r="R283" s="28"/>
      <c r="S283" s="28"/>
      <c r="T283" s="29"/>
      <c r="U283" s="30"/>
      <c r="V283" s="30"/>
      <c r="W283" s="30"/>
      <c r="X283" s="30"/>
      <c r="Y283" s="30"/>
      <c r="Z283" s="30"/>
      <c r="AA283" s="30"/>
      <c r="AB283" s="30"/>
      <c r="AC283" s="30"/>
      <c r="AD283" s="30"/>
    </row>
    <row r="284" spans="1:30">
      <c r="A284" s="97"/>
      <c r="B284" s="28"/>
      <c r="C284" s="28"/>
      <c r="D284" s="28"/>
      <c r="E284" s="29"/>
      <c r="F284" s="28"/>
      <c r="G284" s="29"/>
      <c r="H284" s="29"/>
      <c r="I284" s="29"/>
      <c r="J284" s="28"/>
      <c r="K284" s="67"/>
      <c r="L284" s="29"/>
      <c r="M284" s="60"/>
      <c r="N284" s="29"/>
      <c r="O284" s="68"/>
      <c r="P284" s="28"/>
      <c r="Q284" s="29"/>
      <c r="R284" s="28"/>
      <c r="S284" s="28"/>
      <c r="T284" s="29"/>
      <c r="U284" s="30"/>
      <c r="V284" s="30"/>
      <c r="W284" s="30"/>
      <c r="X284" s="30"/>
      <c r="Y284" s="30"/>
      <c r="Z284" s="30"/>
      <c r="AA284" s="30"/>
      <c r="AB284" s="30"/>
      <c r="AC284" s="30"/>
      <c r="AD284" s="30"/>
    </row>
    <row r="285" spans="1:30">
      <c r="A285" s="97"/>
      <c r="B285" s="28"/>
      <c r="C285" s="28"/>
      <c r="D285" s="28"/>
      <c r="E285" s="29"/>
      <c r="F285" s="28"/>
      <c r="G285" s="29"/>
      <c r="H285" s="29"/>
      <c r="I285" s="29"/>
      <c r="J285" s="28"/>
      <c r="K285" s="67"/>
      <c r="L285" s="29"/>
      <c r="M285" s="60"/>
      <c r="N285" s="29"/>
      <c r="O285" s="68"/>
      <c r="P285" s="28"/>
      <c r="Q285" s="29"/>
      <c r="R285" s="28"/>
      <c r="S285" s="28"/>
      <c r="T285" s="29"/>
      <c r="U285" s="30"/>
      <c r="V285" s="30"/>
      <c r="W285" s="30"/>
      <c r="X285" s="30"/>
      <c r="Y285" s="30"/>
      <c r="Z285" s="30"/>
      <c r="AA285" s="30"/>
      <c r="AB285" s="30"/>
      <c r="AC285" s="30"/>
      <c r="AD285" s="30"/>
    </row>
    <row r="286" spans="1:30">
      <c r="A286" s="97"/>
      <c r="B286" s="28"/>
      <c r="C286" s="28"/>
      <c r="D286" s="28"/>
      <c r="E286" s="29"/>
      <c r="F286" s="28"/>
      <c r="G286" s="29"/>
      <c r="H286" s="29"/>
      <c r="I286" s="29"/>
      <c r="J286" s="28"/>
      <c r="K286" s="67"/>
      <c r="L286" s="29"/>
      <c r="M286" s="60"/>
      <c r="N286" s="29"/>
      <c r="O286" s="68"/>
      <c r="P286" s="28"/>
      <c r="Q286" s="29"/>
      <c r="R286" s="28"/>
      <c r="S286" s="28"/>
      <c r="T286" s="29"/>
      <c r="U286" s="30"/>
      <c r="V286" s="30"/>
      <c r="W286" s="30"/>
      <c r="X286" s="30"/>
      <c r="Y286" s="30"/>
      <c r="Z286" s="30"/>
      <c r="AA286" s="30"/>
      <c r="AB286" s="30"/>
      <c r="AC286" s="30"/>
      <c r="AD286" s="30"/>
    </row>
    <row r="287" spans="1:30">
      <c r="A287" s="97"/>
      <c r="B287" s="28"/>
      <c r="C287" s="28"/>
      <c r="D287" s="28"/>
      <c r="E287" s="29"/>
      <c r="F287" s="28"/>
      <c r="G287" s="29"/>
      <c r="H287" s="29"/>
      <c r="I287" s="29"/>
      <c r="J287" s="28"/>
      <c r="K287" s="67"/>
      <c r="L287" s="29"/>
      <c r="M287" s="60"/>
      <c r="N287" s="29"/>
      <c r="O287" s="68"/>
      <c r="P287" s="28"/>
      <c r="Q287" s="29"/>
      <c r="R287" s="28"/>
      <c r="S287" s="28"/>
      <c r="T287" s="29"/>
      <c r="U287" s="30"/>
      <c r="V287" s="30"/>
      <c r="W287" s="30"/>
      <c r="X287" s="30"/>
      <c r="Y287" s="30"/>
      <c r="Z287" s="30"/>
      <c r="AA287" s="30"/>
      <c r="AB287" s="30"/>
      <c r="AC287" s="30"/>
      <c r="AD287" s="30"/>
    </row>
    <row r="288" spans="1:30">
      <c r="A288" s="97"/>
      <c r="B288" s="28"/>
      <c r="C288" s="28"/>
      <c r="D288" s="28"/>
      <c r="E288" s="29"/>
      <c r="F288" s="28"/>
      <c r="G288" s="29"/>
      <c r="H288" s="29"/>
      <c r="I288" s="29"/>
      <c r="J288" s="28"/>
      <c r="K288" s="67"/>
      <c r="L288" s="29"/>
      <c r="M288" s="60"/>
      <c r="N288" s="29"/>
      <c r="O288" s="68"/>
      <c r="P288" s="28"/>
      <c r="Q288" s="29"/>
      <c r="R288" s="28"/>
      <c r="S288" s="28"/>
      <c r="T288" s="29"/>
      <c r="U288" s="30"/>
      <c r="V288" s="30"/>
      <c r="W288" s="30"/>
      <c r="X288" s="30"/>
      <c r="Y288" s="30"/>
      <c r="Z288" s="30"/>
      <c r="AA288" s="30"/>
      <c r="AB288" s="30"/>
      <c r="AC288" s="30"/>
      <c r="AD288" s="30"/>
    </row>
    <row r="289" spans="1:30">
      <c r="A289" s="97"/>
      <c r="B289" s="28"/>
      <c r="C289" s="28"/>
      <c r="D289" s="28"/>
      <c r="E289" s="29"/>
      <c r="F289" s="28"/>
      <c r="G289" s="29"/>
      <c r="H289" s="29"/>
      <c r="I289" s="29"/>
      <c r="J289" s="28"/>
      <c r="K289" s="67"/>
      <c r="L289" s="29"/>
      <c r="M289" s="60"/>
      <c r="N289" s="29"/>
      <c r="O289" s="68"/>
      <c r="P289" s="28"/>
      <c r="Q289" s="29"/>
      <c r="R289" s="28"/>
      <c r="S289" s="28"/>
      <c r="T289" s="29"/>
      <c r="U289" s="30"/>
      <c r="V289" s="30"/>
      <c r="W289" s="30"/>
      <c r="X289" s="30"/>
      <c r="Y289" s="30"/>
      <c r="Z289" s="30"/>
      <c r="AA289" s="30"/>
      <c r="AB289" s="30"/>
      <c r="AC289" s="30"/>
      <c r="AD289" s="30"/>
    </row>
    <row r="290" spans="1:30">
      <c r="A290" s="97"/>
      <c r="B290" s="28"/>
      <c r="C290" s="28"/>
      <c r="D290" s="28"/>
      <c r="E290" s="29"/>
      <c r="F290" s="28"/>
      <c r="G290" s="29"/>
      <c r="H290" s="29"/>
      <c r="I290" s="29"/>
      <c r="J290" s="28"/>
      <c r="K290" s="67"/>
      <c r="L290" s="29"/>
      <c r="M290" s="60"/>
      <c r="N290" s="29"/>
      <c r="O290" s="68"/>
      <c r="P290" s="28"/>
      <c r="Q290" s="29"/>
      <c r="R290" s="28"/>
      <c r="S290" s="28"/>
      <c r="T290" s="29"/>
      <c r="U290" s="30"/>
      <c r="V290" s="30"/>
      <c r="W290" s="30"/>
      <c r="X290" s="30"/>
      <c r="Y290" s="30"/>
      <c r="Z290" s="30"/>
      <c r="AA290" s="30"/>
      <c r="AB290" s="30"/>
      <c r="AC290" s="30"/>
      <c r="AD290" s="30"/>
    </row>
    <row r="291" spans="1:30">
      <c r="A291" s="97"/>
      <c r="B291" s="28"/>
      <c r="C291" s="28"/>
      <c r="D291" s="28"/>
      <c r="E291" s="29"/>
      <c r="F291" s="28"/>
      <c r="G291" s="29"/>
      <c r="H291" s="29"/>
      <c r="I291" s="29"/>
      <c r="J291" s="28"/>
      <c r="K291" s="67"/>
      <c r="L291" s="29"/>
      <c r="M291" s="60"/>
      <c r="N291" s="29"/>
      <c r="O291" s="68"/>
      <c r="P291" s="28"/>
      <c r="Q291" s="29"/>
      <c r="R291" s="28"/>
      <c r="S291" s="28"/>
      <c r="T291" s="29"/>
      <c r="U291" s="30"/>
      <c r="V291" s="30"/>
      <c r="W291" s="30"/>
      <c r="X291" s="30"/>
      <c r="Y291" s="30"/>
      <c r="Z291" s="30"/>
      <c r="AA291" s="30"/>
      <c r="AB291" s="30"/>
      <c r="AC291" s="30"/>
      <c r="AD291" s="30"/>
    </row>
    <row r="292" spans="1:30">
      <c r="A292" s="97"/>
      <c r="B292" s="28"/>
      <c r="C292" s="28"/>
      <c r="D292" s="28"/>
      <c r="E292" s="29"/>
      <c r="F292" s="28"/>
      <c r="G292" s="29"/>
      <c r="H292" s="29"/>
      <c r="I292" s="29"/>
      <c r="J292" s="28"/>
      <c r="K292" s="67"/>
      <c r="L292" s="29"/>
      <c r="M292" s="60"/>
      <c r="N292" s="29"/>
      <c r="O292" s="68"/>
      <c r="P292" s="28"/>
      <c r="Q292" s="29"/>
      <c r="R292" s="28"/>
      <c r="S292" s="28"/>
      <c r="T292" s="29"/>
      <c r="U292" s="30"/>
      <c r="V292" s="30"/>
      <c r="W292" s="30"/>
      <c r="X292" s="30"/>
      <c r="Y292" s="30"/>
      <c r="Z292" s="30"/>
      <c r="AA292" s="30"/>
      <c r="AB292" s="30"/>
      <c r="AC292" s="30"/>
      <c r="AD292" s="30"/>
    </row>
    <row r="293" spans="1:30">
      <c r="A293" s="97"/>
      <c r="B293" s="28"/>
      <c r="C293" s="28"/>
      <c r="D293" s="28"/>
      <c r="E293" s="29"/>
      <c r="F293" s="28"/>
      <c r="G293" s="29"/>
      <c r="H293" s="29"/>
      <c r="I293" s="29"/>
      <c r="J293" s="28"/>
      <c r="K293" s="67"/>
      <c r="L293" s="29"/>
      <c r="M293" s="60"/>
      <c r="N293" s="29"/>
      <c r="O293" s="68"/>
      <c r="P293" s="28"/>
      <c r="Q293" s="29"/>
      <c r="R293" s="28"/>
      <c r="S293" s="28"/>
      <c r="T293" s="29"/>
      <c r="U293" s="30"/>
      <c r="V293" s="30"/>
      <c r="W293" s="30"/>
      <c r="X293" s="30"/>
      <c r="Y293" s="30"/>
      <c r="Z293" s="30"/>
      <c r="AA293" s="30"/>
      <c r="AB293" s="30"/>
      <c r="AC293" s="30"/>
      <c r="AD293" s="30"/>
    </row>
    <row r="294" spans="1:30">
      <c r="A294" s="97"/>
      <c r="B294" s="28"/>
      <c r="C294" s="28"/>
      <c r="D294" s="28"/>
      <c r="E294" s="29"/>
      <c r="F294" s="28"/>
      <c r="G294" s="29"/>
      <c r="H294" s="29"/>
      <c r="I294" s="29"/>
      <c r="J294" s="28"/>
      <c r="K294" s="67"/>
      <c r="L294" s="29"/>
      <c r="M294" s="60"/>
      <c r="N294" s="29"/>
      <c r="O294" s="68"/>
      <c r="P294" s="28"/>
      <c r="Q294" s="29"/>
      <c r="R294" s="28"/>
      <c r="S294" s="28"/>
      <c r="T294" s="29"/>
      <c r="U294" s="30"/>
      <c r="V294" s="30"/>
      <c r="W294" s="30"/>
      <c r="X294" s="30"/>
      <c r="Y294" s="30"/>
      <c r="Z294" s="30"/>
      <c r="AA294" s="30"/>
      <c r="AB294" s="30"/>
      <c r="AC294" s="30"/>
      <c r="AD294" s="30"/>
    </row>
    <row r="295" spans="1:30">
      <c r="A295" s="97"/>
      <c r="B295" s="28"/>
      <c r="C295" s="28"/>
      <c r="D295" s="28"/>
      <c r="E295" s="29"/>
      <c r="F295" s="28"/>
      <c r="G295" s="29"/>
      <c r="H295" s="29"/>
      <c r="I295" s="29"/>
      <c r="J295" s="28"/>
      <c r="K295" s="67"/>
      <c r="L295" s="29"/>
      <c r="M295" s="60"/>
      <c r="N295" s="29"/>
      <c r="O295" s="68"/>
      <c r="P295" s="28"/>
      <c r="Q295" s="29"/>
      <c r="R295" s="28"/>
      <c r="S295" s="28"/>
      <c r="T295" s="29"/>
      <c r="U295" s="30"/>
      <c r="V295" s="30"/>
      <c r="W295" s="30"/>
      <c r="X295" s="30"/>
      <c r="Y295" s="30"/>
      <c r="Z295" s="30"/>
      <c r="AA295" s="30"/>
      <c r="AB295" s="30"/>
      <c r="AC295" s="30"/>
      <c r="AD295" s="30"/>
    </row>
    <row r="296" spans="1:30">
      <c r="A296" s="97"/>
      <c r="B296" s="28"/>
      <c r="C296" s="28"/>
      <c r="D296" s="28"/>
      <c r="E296" s="29"/>
      <c r="F296" s="28"/>
      <c r="G296" s="29"/>
      <c r="H296" s="29"/>
      <c r="I296" s="29"/>
      <c r="J296" s="28"/>
      <c r="K296" s="67"/>
      <c r="L296" s="29"/>
      <c r="M296" s="60"/>
      <c r="N296" s="29"/>
      <c r="O296" s="68"/>
      <c r="P296" s="28"/>
      <c r="Q296" s="29"/>
      <c r="R296" s="28"/>
      <c r="S296" s="28"/>
      <c r="T296" s="29"/>
      <c r="U296" s="30"/>
      <c r="V296" s="30"/>
      <c r="W296" s="30"/>
      <c r="X296" s="30"/>
      <c r="Y296" s="30"/>
      <c r="Z296" s="30"/>
      <c r="AA296" s="30"/>
      <c r="AB296" s="30"/>
      <c r="AC296" s="30"/>
      <c r="AD296" s="30"/>
    </row>
    <row r="297" spans="1:30">
      <c r="A297" s="97"/>
      <c r="B297" s="28"/>
      <c r="C297" s="28"/>
      <c r="D297" s="28"/>
      <c r="E297" s="29"/>
      <c r="F297" s="28"/>
      <c r="G297" s="29"/>
      <c r="H297" s="29"/>
      <c r="I297" s="29"/>
      <c r="J297" s="28"/>
      <c r="K297" s="67"/>
      <c r="L297" s="29"/>
      <c r="M297" s="60"/>
      <c r="N297" s="29"/>
      <c r="O297" s="68"/>
      <c r="P297" s="28"/>
      <c r="Q297" s="29"/>
      <c r="R297" s="28"/>
      <c r="S297" s="28"/>
      <c r="T297" s="29"/>
      <c r="U297" s="30"/>
      <c r="V297" s="30"/>
      <c r="W297" s="30"/>
      <c r="X297" s="30"/>
      <c r="Y297" s="30"/>
      <c r="Z297" s="30"/>
      <c r="AA297" s="30"/>
      <c r="AB297" s="30"/>
      <c r="AC297" s="30"/>
      <c r="AD297" s="30"/>
    </row>
    <row r="298" spans="1:30">
      <c r="A298" s="97"/>
      <c r="B298" s="28"/>
      <c r="C298" s="28"/>
      <c r="D298" s="28"/>
      <c r="E298" s="29"/>
      <c r="F298" s="28"/>
      <c r="G298" s="29"/>
      <c r="H298" s="29"/>
      <c r="I298" s="29"/>
      <c r="J298" s="28"/>
      <c r="K298" s="67"/>
      <c r="L298" s="29"/>
      <c r="M298" s="60"/>
      <c r="N298" s="29"/>
      <c r="O298" s="68"/>
      <c r="P298" s="28"/>
      <c r="Q298" s="29"/>
      <c r="R298" s="28"/>
      <c r="S298" s="28"/>
      <c r="T298" s="29"/>
      <c r="U298" s="30"/>
      <c r="V298" s="30"/>
      <c r="W298" s="30"/>
      <c r="X298" s="30"/>
      <c r="Y298" s="30"/>
      <c r="Z298" s="30"/>
      <c r="AA298" s="30"/>
      <c r="AB298" s="30"/>
      <c r="AC298" s="30"/>
      <c r="AD298" s="30"/>
    </row>
    <row r="299" spans="1:30">
      <c r="A299" s="97"/>
      <c r="B299" s="28"/>
      <c r="C299" s="28"/>
      <c r="D299" s="28"/>
      <c r="E299" s="29"/>
      <c r="F299" s="28"/>
      <c r="G299" s="29"/>
      <c r="H299" s="29"/>
      <c r="I299" s="29"/>
      <c r="J299" s="28"/>
      <c r="K299" s="67"/>
      <c r="L299" s="29"/>
      <c r="M299" s="60"/>
      <c r="N299" s="29"/>
      <c r="O299" s="68"/>
      <c r="P299" s="28"/>
      <c r="Q299" s="29"/>
      <c r="R299" s="28"/>
      <c r="S299" s="28"/>
      <c r="T299" s="29"/>
      <c r="U299" s="30"/>
      <c r="V299" s="30"/>
      <c r="W299" s="30"/>
      <c r="X299" s="30"/>
      <c r="Y299" s="30"/>
      <c r="Z299" s="30"/>
      <c r="AA299" s="30"/>
      <c r="AB299" s="30"/>
      <c r="AC299" s="30"/>
      <c r="AD299" s="30"/>
    </row>
    <row r="300" spans="1:30">
      <c r="A300" s="97"/>
      <c r="B300" s="28"/>
      <c r="C300" s="28"/>
      <c r="D300" s="28"/>
      <c r="E300" s="29"/>
      <c r="F300" s="28"/>
      <c r="G300" s="29"/>
      <c r="H300" s="29"/>
      <c r="I300" s="29"/>
      <c r="J300" s="28"/>
      <c r="K300" s="67"/>
      <c r="L300" s="29"/>
      <c r="M300" s="60"/>
      <c r="N300" s="29"/>
      <c r="O300" s="68"/>
      <c r="P300" s="28"/>
      <c r="Q300" s="29"/>
      <c r="R300" s="28"/>
      <c r="S300" s="28"/>
      <c r="T300" s="29"/>
      <c r="U300" s="30"/>
      <c r="V300" s="30"/>
      <c r="W300" s="30"/>
      <c r="X300" s="30"/>
      <c r="Y300" s="30"/>
      <c r="Z300" s="30"/>
      <c r="AA300" s="30"/>
      <c r="AB300" s="30"/>
      <c r="AC300" s="30"/>
      <c r="AD300" s="30"/>
    </row>
    <row r="301" spans="1:30">
      <c r="A301" s="97"/>
      <c r="B301" s="28"/>
      <c r="C301" s="28"/>
      <c r="D301" s="28"/>
      <c r="E301" s="29"/>
      <c r="F301" s="28"/>
      <c r="G301" s="29"/>
      <c r="H301" s="29"/>
      <c r="I301" s="29"/>
      <c r="J301" s="28"/>
      <c r="K301" s="67"/>
      <c r="L301" s="29"/>
      <c r="M301" s="60"/>
      <c r="N301" s="29"/>
      <c r="O301" s="68"/>
      <c r="P301" s="28"/>
      <c r="Q301" s="29"/>
      <c r="R301" s="28"/>
      <c r="S301" s="28"/>
      <c r="T301" s="29"/>
      <c r="U301" s="30"/>
      <c r="V301" s="30"/>
      <c r="W301" s="30"/>
      <c r="X301" s="30"/>
      <c r="Y301" s="30"/>
      <c r="Z301" s="30"/>
      <c r="AA301" s="30"/>
      <c r="AB301" s="30"/>
      <c r="AC301" s="30"/>
      <c r="AD301" s="30"/>
    </row>
    <row r="302" spans="1:30">
      <c r="A302" s="97"/>
      <c r="B302" s="28"/>
      <c r="C302" s="28"/>
      <c r="D302" s="28"/>
      <c r="E302" s="29"/>
      <c r="F302" s="28"/>
      <c r="G302" s="29"/>
      <c r="H302" s="29"/>
      <c r="I302" s="29"/>
      <c r="J302" s="28"/>
      <c r="K302" s="67"/>
      <c r="L302" s="29"/>
      <c r="M302" s="60"/>
      <c r="N302" s="29"/>
      <c r="O302" s="68"/>
      <c r="P302" s="28"/>
      <c r="Q302" s="29"/>
      <c r="R302" s="28"/>
      <c r="S302" s="28"/>
      <c r="T302" s="29"/>
      <c r="U302" s="30"/>
      <c r="V302" s="30"/>
      <c r="W302" s="30"/>
      <c r="X302" s="30"/>
      <c r="Y302" s="30"/>
      <c r="Z302" s="30"/>
      <c r="AA302" s="30"/>
      <c r="AB302" s="30"/>
      <c r="AC302" s="30"/>
      <c r="AD302" s="30"/>
    </row>
    <row r="303" spans="1:30">
      <c r="A303" s="97"/>
      <c r="B303" s="28"/>
      <c r="C303" s="28"/>
      <c r="D303" s="28"/>
      <c r="E303" s="29"/>
      <c r="F303" s="28"/>
      <c r="G303" s="29"/>
      <c r="H303" s="29"/>
      <c r="I303" s="29"/>
      <c r="J303" s="28"/>
      <c r="K303" s="67"/>
      <c r="L303" s="29"/>
      <c r="M303" s="60"/>
      <c r="N303" s="29"/>
      <c r="O303" s="68"/>
      <c r="P303" s="28"/>
      <c r="Q303" s="29"/>
      <c r="R303" s="28"/>
      <c r="S303" s="28"/>
      <c r="T303" s="29"/>
      <c r="U303" s="30"/>
      <c r="V303" s="30"/>
      <c r="W303" s="30"/>
      <c r="X303" s="30"/>
      <c r="Y303" s="30"/>
      <c r="Z303" s="30"/>
      <c r="AA303" s="30"/>
      <c r="AB303" s="30"/>
      <c r="AC303" s="30"/>
      <c r="AD303" s="30"/>
    </row>
    <row r="304" spans="1:30">
      <c r="A304" s="97"/>
      <c r="B304" s="28"/>
      <c r="C304" s="28"/>
      <c r="D304" s="28"/>
      <c r="E304" s="29"/>
      <c r="F304" s="28"/>
      <c r="G304" s="29"/>
      <c r="H304" s="29"/>
      <c r="I304" s="29"/>
      <c r="J304" s="28"/>
      <c r="K304" s="67"/>
      <c r="L304" s="29"/>
      <c r="M304" s="60"/>
      <c r="N304" s="29"/>
      <c r="O304" s="68"/>
      <c r="P304" s="28"/>
      <c r="Q304" s="29"/>
      <c r="R304" s="28"/>
      <c r="S304" s="28"/>
      <c r="T304" s="29"/>
      <c r="U304" s="30"/>
      <c r="V304" s="30"/>
      <c r="W304" s="30"/>
      <c r="X304" s="30"/>
      <c r="Y304" s="30"/>
      <c r="Z304" s="30"/>
      <c r="AA304" s="30"/>
      <c r="AB304" s="30"/>
      <c r="AC304" s="30"/>
      <c r="AD304" s="30"/>
    </row>
    <row r="305" spans="1:30">
      <c r="A305" s="97"/>
      <c r="B305" s="28"/>
      <c r="C305" s="28"/>
      <c r="D305" s="28"/>
      <c r="E305" s="29"/>
      <c r="F305" s="28"/>
      <c r="G305" s="29"/>
      <c r="H305" s="29"/>
      <c r="I305" s="29"/>
      <c r="J305" s="28"/>
      <c r="K305" s="67"/>
      <c r="L305" s="29"/>
      <c r="M305" s="60"/>
      <c r="N305" s="29"/>
      <c r="O305" s="68"/>
      <c r="P305" s="28"/>
      <c r="Q305" s="29"/>
      <c r="R305" s="28"/>
      <c r="S305" s="28"/>
      <c r="T305" s="29"/>
      <c r="U305" s="30"/>
      <c r="V305" s="30"/>
      <c r="W305" s="30"/>
      <c r="X305" s="30"/>
      <c r="Y305" s="30"/>
      <c r="Z305" s="30"/>
      <c r="AA305" s="30"/>
      <c r="AB305" s="30"/>
      <c r="AC305" s="30"/>
      <c r="AD305" s="30"/>
    </row>
    <row r="306" spans="1:30">
      <c r="A306" s="97"/>
      <c r="B306" s="28"/>
      <c r="C306" s="28"/>
      <c r="D306" s="28"/>
      <c r="E306" s="29"/>
      <c r="F306" s="28"/>
      <c r="G306" s="29"/>
      <c r="H306" s="29"/>
      <c r="I306" s="29"/>
      <c r="J306" s="28"/>
      <c r="K306" s="67"/>
      <c r="L306" s="29"/>
      <c r="M306" s="60"/>
      <c r="N306" s="29"/>
      <c r="O306" s="68"/>
      <c r="P306" s="28"/>
      <c r="Q306" s="29"/>
      <c r="R306" s="28"/>
      <c r="S306" s="28"/>
      <c r="T306" s="29"/>
      <c r="U306" s="30"/>
      <c r="V306" s="30"/>
      <c r="W306" s="30"/>
      <c r="X306" s="30"/>
      <c r="Y306" s="30"/>
      <c r="Z306" s="30"/>
      <c r="AA306" s="30"/>
      <c r="AB306" s="30"/>
      <c r="AC306" s="30"/>
      <c r="AD306" s="30"/>
    </row>
    <row r="307" spans="1:30">
      <c r="A307" s="97"/>
      <c r="B307" s="28"/>
      <c r="C307" s="28"/>
      <c r="D307" s="28"/>
      <c r="E307" s="29"/>
      <c r="F307" s="28"/>
      <c r="G307" s="29"/>
      <c r="H307" s="29"/>
      <c r="I307" s="29"/>
      <c r="J307" s="28"/>
      <c r="K307" s="67"/>
      <c r="L307" s="29"/>
      <c r="M307" s="60"/>
      <c r="N307" s="29"/>
      <c r="O307" s="68"/>
      <c r="P307" s="28"/>
      <c r="Q307" s="29"/>
      <c r="R307" s="28"/>
      <c r="S307" s="28"/>
      <c r="T307" s="29"/>
      <c r="U307" s="30"/>
      <c r="V307" s="30"/>
      <c r="W307" s="30"/>
      <c r="X307" s="30"/>
      <c r="Y307" s="30"/>
      <c r="Z307" s="30"/>
      <c r="AA307" s="30"/>
      <c r="AB307" s="30"/>
      <c r="AC307" s="30"/>
      <c r="AD307" s="30"/>
    </row>
    <row r="308" spans="1:30">
      <c r="A308" s="97"/>
      <c r="B308" s="28"/>
      <c r="C308" s="28"/>
      <c r="D308" s="28"/>
      <c r="E308" s="29"/>
      <c r="F308" s="28"/>
      <c r="G308" s="29"/>
      <c r="H308" s="29"/>
      <c r="I308" s="29"/>
      <c r="J308" s="28"/>
      <c r="K308" s="67"/>
      <c r="L308" s="29"/>
      <c r="M308" s="60"/>
      <c r="N308" s="29"/>
      <c r="O308" s="68"/>
      <c r="P308" s="28"/>
      <c r="Q308" s="29"/>
      <c r="R308" s="28"/>
      <c r="S308" s="28"/>
      <c r="T308" s="29"/>
      <c r="U308" s="30"/>
      <c r="V308" s="30"/>
      <c r="W308" s="30"/>
      <c r="X308" s="30"/>
      <c r="Y308" s="30"/>
      <c r="Z308" s="30"/>
      <c r="AA308" s="30"/>
      <c r="AB308" s="30"/>
      <c r="AC308" s="30"/>
      <c r="AD308" s="30"/>
    </row>
    <row r="309" spans="1:30">
      <c r="A309" s="97"/>
      <c r="B309" s="28"/>
      <c r="C309" s="28"/>
      <c r="D309" s="28"/>
      <c r="E309" s="29"/>
      <c r="F309" s="28"/>
      <c r="G309" s="29"/>
      <c r="H309" s="29"/>
      <c r="I309" s="29"/>
      <c r="J309" s="28"/>
      <c r="K309" s="67"/>
      <c r="L309" s="29"/>
      <c r="M309" s="60"/>
      <c r="N309" s="29"/>
      <c r="O309" s="68"/>
      <c r="P309" s="28"/>
      <c r="Q309" s="29"/>
      <c r="R309" s="28"/>
      <c r="S309" s="28"/>
      <c r="T309" s="29"/>
      <c r="U309" s="30"/>
      <c r="V309" s="30"/>
      <c r="W309" s="30"/>
      <c r="X309" s="30"/>
      <c r="Y309" s="30"/>
      <c r="Z309" s="30"/>
      <c r="AA309" s="30"/>
      <c r="AB309" s="30"/>
      <c r="AC309" s="30"/>
      <c r="AD309" s="30"/>
    </row>
    <row r="310" spans="1:30">
      <c r="A310" s="97"/>
      <c r="B310" s="28"/>
      <c r="C310" s="28"/>
      <c r="D310" s="28"/>
      <c r="E310" s="29"/>
      <c r="F310" s="28"/>
      <c r="G310" s="29"/>
      <c r="H310" s="29"/>
      <c r="I310" s="29"/>
      <c r="J310" s="28"/>
      <c r="K310" s="67"/>
      <c r="L310" s="29"/>
      <c r="M310" s="60"/>
      <c r="N310" s="29"/>
      <c r="O310" s="68"/>
      <c r="P310" s="28"/>
      <c r="Q310" s="29"/>
      <c r="R310" s="28"/>
      <c r="S310" s="28"/>
      <c r="T310" s="29"/>
      <c r="U310" s="30"/>
      <c r="V310" s="30"/>
      <c r="W310" s="30"/>
      <c r="X310" s="30"/>
      <c r="Y310" s="30"/>
      <c r="Z310" s="30"/>
      <c r="AA310" s="30"/>
      <c r="AB310" s="30"/>
      <c r="AC310" s="30"/>
      <c r="AD310" s="30"/>
    </row>
    <row r="311" spans="1:30">
      <c r="A311" s="97"/>
      <c r="B311" s="28"/>
      <c r="C311" s="28"/>
      <c r="D311" s="28"/>
      <c r="E311" s="29"/>
      <c r="F311" s="28"/>
      <c r="G311" s="29"/>
      <c r="H311" s="29"/>
      <c r="I311" s="29"/>
      <c r="J311" s="28"/>
      <c r="K311" s="67"/>
      <c r="L311" s="29"/>
      <c r="M311" s="60"/>
      <c r="N311" s="29"/>
      <c r="O311" s="68"/>
      <c r="P311" s="28"/>
      <c r="Q311" s="29"/>
      <c r="R311" s="28"/>
      <c r="S311" s="28"/>
      <c r="T311" s="29"/>
      <c r="U311" s="30"/>
      <c r="V311" s="30"/>
      <c r="W311" s="30"/>
      <c r="X311" s="30"/>
      <c r="Y311" s="30"/>
      <c r="Z311" s="30"/>
      <c r="AA311" s="30"/>
      <c r="AB311" s="30"/>
      <c r="AC311" s="30"/>
      <c r="AD311" s="30"/>
    </row>
    <row r="312" spans="1:30">
      <c r="A312" s="97"/>
      <c r="B312" s="28"/>
      <c r="C312" s="28"/>
      <c r="D312" s="28"/>
      <c r="E312" s="29"/>
      <c r="F312" s="28"/>
      <c r="G312" s="29"/>
      <c r="H312" s="29"/>
      <c r="I312" s="29"/>
      <c r="J312" s="28"/>
      <c r="K312" s="67"/>
      <c r="L312" s="29"/>
      <c r="M312" s="60"/>
      <c r="N312" s="29"/>
      <c r="O312" s="68"/>
      <c r="P312" s="28"/>
      <c r="Q312" s="29"/>
      <c r="R312" s="28"/>
      <c r="S312" s="28"/>
      <c r="T312" s="29"/>
      <c r="U312" s="30"/>
      <c r="V312" s="30"/>
      <c r="W312" s="30"/>
      <c r="X312" s="30"/>
      <c r="Y312" s="30"/>
      <c r="Z312" s="30"/>
      <c r="AA312" s="30"/>
      <c r="AB312" s="30"/>
      <c r="AC312" s="30"/>
      <c r="AD312" s="30"/>
    </row>
    <row r="313" spans="1:30">
      <c r="A313" s="97"/>
      <c r="B313" s="28"/>
      <c r="C313" s="28"/>
      <c r="D313" s="28"/>
      <c r="E313" s="29"/>
      <c r="F313" s="28"/>
      <c r="G313" s="29"/>
      <c r="H313" s="29"/>
      <c r="I313" s="29"/>
      <c r="J313" s="28"/>
      <c r="K313" s="67"/>
      <c r="L313" s="29"/>
      <c r="M313" s="60"/>
      <c r="N313" s="29"/>
      <c r="O313" s="68"/>
      <c r="P313" s="28"/>
      <c r="Q313" s="29"/>
      <c r="R313" s="28"/>
      <c r="S313" s="28"/>
      <c r="T313" s="29"/>
      <c r="U313" s="30"/>
      <c r="V313" s="30"/>
      <c r="W313" s="30"/>
      <c r="X313" s="30"/>
      <c r="Y313" s="30"/>
      <c r="Z313" s="30"/>
      <c r="AA313" s="30"/>
      <c r="AB313" s="30"/>
      <c r="AC313" s="30"/>
      <c r="AD313" s="30"/>
    </row>
    <row r="314" spans="1:30">
      <c r="A314" s="97"/>
      <c r="B314" s="28"/>
      <c r="C314" s="28"/>
      <c r="D314" s="28"/>
      <c r="E314" s="29"/>
      <c r="F314" s="28"/>
      <c r="G314" s="29"/>
      <c r="H314" s="29"/>
      <c r="I314" s="29"/>
      <c r="J314" s="28"/>
      <c r="K314" s="67"/>
      <c r="L314" s="29"/>
      <c r="M314" s="60"/>
      <c r="N314" s="29"/>
      <c r="O314" s="68"/>
      <c r="P314" s="28"/>
      <c r="Q314" s="29"/>
      <c r="R314" s="28"/>
      <c r="S314" s="28"/>
      <c r="T314" s="29"/>
      <c r="U314" s="30"/>
      <c r="V314" s="30"/>
      <c r="W314" s="30"/>
      <c r="X314" s="30"/>
      <c r="Y314" s="30"/>
      <c r="Z314" s="30"/>
      <c r="AA314" s="30"/>
      <c r="AB314" s="30"/>
      <c r="AC314" s="30"/>
      <c r="AD314" s="30"/>
    </row>
    <row r="315" spans="1:30">
      <c r="A315" s="97"/>
      <c r="B315" s="28"/>
      <c r="C315" s="28"/>
      <c r="D315" s="28"/>
      <c r="E315" s="29"/>
      <c r="F315" s="28"/>
      <c r="G315" s="29"/>
      <c r="H315" s="29"/>
      <c r="I315" s="29"/>
      <c r="J315" s="28"/>
      <c r="K315" s="67"/>
      <c r="L315" s="29"/>
      <c r="M315" s="60"/>
      <c r="N315" s="29"/>
      <c r="O315" s="68"/>
      <c r="P315" s="28"/>
      <c r="Q315" s="29"/>
      <c r="R315" s="28"/>
      <c r="S315" s="28"/>
      <c r="T315" s="29"/>
      <c r="U315" s="30"/>
      <c r="V315" s="30"/>
      <c r="W315" s="30"/>
      <c r="X315" s="30"/>
      <c r="Y315" s="30"/>
      <c r="Z315" s="30"/>
      <c r="AA315" s="30"/>
      <c r="AB315" s="30"/>
      <c r="AC315" s="30"/>
      <c r="AD315" s="30"/>
    </row>
    <row r="316" spans="1:30">
      <c r="A316" s="97"/>
      <c r="B316" s="28"/>
      <c r="C316" s="28"/>
      <c r="D316" s="28"/>
      <c r="E316" s="29"/>
      <c r="F316" s="28"/>
      <c r="G316" s="29"/>
      <c r="H316" s="29"/>
      <c r="I316" s="29"/>
      <c r="J316" s="28"/>
      <c r="K316" s="67"/>
      <c r="L316" s="29"/>
      <c r="M316" s="60"/>
      <c r="N316" s="29"/>
      <c r="O316" s="68"/>
      <c r="P316" s="28"/>
      <c r="Q316" s="29"/>
      <c r="R316" s="28"/>
      <c r="S316" s="28"/>
      <c r="T316" s="29"/>
      <c r="U316" s="30"/>
      <c r="V316" s="30"/>
      <c r="W316" s="30"/>
      <c r="X316" s="30"/>
      <c r="Y316" s="30"/>
      <c r="Z316" s="30"/>
      <c r="AA316" s="30"/>
      <c r="AB316" s="30"/>
      <c r="AC316" s="30"/>
      <c r="AD316" s="30"/>
    </row>
    <row r="317" spans="1:30">
      <c r="A317" s="97"/>
      <c r="B317" s="28"/>
      <c r="C317" s="28"/>
      <c r="D317" s="28"/>
      <c r="E317" s="29"/>
      <c r="F317" s="28"/>
      <c r="G317" s="29"/>
      <c r="H317" s="29"/>
      <c r="I317" s="29"/>
      <c r="J317" s="28"/>
      <c r="K317" s="67"/>
      <c r="L317" s="29"/>
      <c r="M317" s="60"/>
      <c r="N317" s="29"/>
      <c r="O317" s="68"/>
      <c r="P317" s="28"/>
      <c r="Q317" s="29"/>
      <c r="R317" s="28"/>
      <c r="S317" s="28"/>
      <c r="T317" s="29"/>
      <c r="U317" s="30"/>
      <c r="V317" s="30"/>
      <c r="W317" s="30"/>
      <c r="X317" s="30"/>
      <c r="Y317" s="30"/>
      <c r="Z317" s="30"/>
      <c r="AA317" s="30"/>
      <c r="AB317" s="30"/>
      <c r="AC317" s="30"/>
      <c r="AD317" s="30"/>
    </row>
    <row r="318" spans="1:30">
      <c r="A318" s="97"/>
      <c r="B318" s="28"/>
      <c r="C318" s="28"/>
      <c r="D318" s="28"/>
      <c r="E318" s="29"/>
      <c r="F318" s="28"/>
      <c r="G318" s="29"/>
      <c r="H318" s="29"/>
      <c r="I318" s="29"/>
      <c r="J318" s="28"/>
      <c r="K318" s="67"/>
      <c r="L318" s="29"/>
      <c r="M318" s="60"/>
      <c r="N318" s="29"/>
      <c r="O318" s="68"/>
      <c r="P318" s="28"/>
      <c r="Q318" s="29"/>
      <c r="R318" s="28"/>
      <c r="S318" s="28"/>
      <c r="T318" s="29"/>
      <c r="U318" s="30"/>
      <c r="V318" s="30"/>
      <c r="W318" s="30"/>
      <c r="X318" s="30"/>
      <c r="Y318" s="30"/>
      <c r="Z318" s="30"/>
      <c r="AA318" s="30"/>
      <c r="AB318" s="30"/>
      <c r="AC318" s="30"/>
      <c r="AD318" s="30"/>
    </row>
    <row r="319" spans="1:30">
      <c r="A319" s="97"/>
      <c r="B319" s="28"/>
      <c r="C319" s="28"/>
      <c r="D319" s="28"/>
      <c r="E319" s="29"/>
      <c r="F319" s="28"/>
      <c r="G319" s="29"/>
      <c r="H319" s="29"/>
      <c r="I319" s="29"/>
      <c r="J319" s="28"/>
      <c r="K319" s="67"/>
      <c r="L319" s="29"/>
      <c r="M319" s="60"/>
      <c r="N319" s="29"/>
      <c r="O319" s="68"/>
      <c r="P319" s="28"/>
      <c r="Q319" s="29"/>
      <c r="R319" s="28"/>
      <c r="S319" s="28"/>
      <c r="T319" s="29"/>
      <c r="U319" s="30"/>
      <c r="V319" s="30"/>
      <c r="W319" s="30"/>
      <c r="X319" s="30"/>
      <c r="Y319" s="30"/>
      <c r="Z319" s="30"/>
      <c r="AA319" s="30"/>
      <c r="AB319" s="30"/>
      <c r="AC319" s="30"/>
      <c r="AD319" s="30"/>
    </row>
    <row r="320" spans="1:30">
      <c r="A320" s="97"/>
      <c r="B320" s="28"/>
      <c r="C320" s="28"/>
      <c r="D320" s="28"/>
      <c r="E320" s="29"/>
      <c r="F320" s="28"/>
      <c r="G320" s="29"/>
      <c r="H320" s="29"/>
      <c r="I320" s="29"/>
      <c r="J320" s="28"/>
      <c r="K320" s="67"/>
      <c r="L320" s="29"/>
      <c r="M320" s="60"/>
      <c r="N320" s="29"/>
      <c r="O320" s="68"/>
      <c r="P320" s="28"/>
      <c r="Q320" s="29"/>
      <c r="R320" s="28"/>
      <c r="S320" s="28"/>
      <c r="T320" s="29"/>
      <c r="U320" s="30"/>
      <c r="V320" s="30"/>
      <c r="W320" s="30"/>
      <c r="X320" s="30"/>
      <c r="Y320" s="30"/>
      <c r="Z320" s="30"/>
      <c r="AA320" s="30"/>
      <c r="AB320" s="30"/>
      <c r="AC320" s="30"/>
      <c r="AD320" s="30"/>
    </row>
    <row r="321" spans="1:30">
      <c r="A321" s="97"/>
      <c r="B321" s="28"/>
      <c r="C321" s="28"/>
      <c r="D321" s="28"/>
      <c r="E321" s="29"/>
      <c r="F321" s="28"/>
      <c r="G321" s="29"/>
      <c r="H321" s="29"/>
      <c r="I321" s="29"/>
      <c r="J321" s="28"/>
      <c r="K321" s="67"/>
      <c r="L321" s="29"/>
      <c r="M321" s="60"/>
      <c r="N321" s="29"/>
      <c r="O321" s="68"/>
      <c r="P321" s="28"/>
      <c r="Q321" s="29"/>
      <c r="R321" s="28"/>
      <c r="S321" s="28"/>
      <c r="T321" s="29"/>
      <c r="U321" s="30"/>
      <c r="V321" s="30"/>
      <c r="W321" s="30"/>
      <c r="X321" s="30"/>
      <c r="Y321" s="30"/>
      <c r="Z321" s="30"/>
      <c r="AA321" s="30"/>
      <c r="AB321" s="30"/>
      <c r="AC321" s="30"/>
      <c r="AD321" s="30"/>
    </row>
    <row r="322" spans="1:30">
      <c r="A322" s="97"/>
      <c r="B322" s="28"/>
      <c r="C322" s="28"/>
      <c r="D322" s="28"/>
      <c r="E322" s="29"/>
      <c r="F322" s="28"/>
      <c r="G322" s="29"/>
      <c r="H322" s="29"/>
      <c r="I322" s="29"/>
      <c r="J322" s="28"/>
      <c r="K322" s="67"/>
      <c r="L322" s="29"/>
      <c r="M322" s="60"/>
      <c r="N322" s="29"/>
      <c r="O322" s="68"/>
      <c r="P322" s="28"/>
      <c r="Q322" s="29"/>
      <c r="R322" s="28"/>
      <c r="S322" s="28"/>
      <c r="T322" s="29"/>
      <c r="U322" s="30"/>
      <c r="V322" s="30"/>
      <c r="W322" s="30"/>
      <c r="X322" s="30"/>
      <c r="Y322" s="30"/>
      <c r="Z322" s="30"/>
      <c r="AA322" s="30"/>
      <c r="AB322" s="30"/>
      <c r="AC322" s="30"/>
      <c r="AD322" s="30"/>
    </row>
    <row r="323" spans="1:30">
      <c r="A323" s="97"/>
      <c r="B323" s="28"/>
      <c r="C323" s="28"/>
      <c r="D323" s="28"/>
      <c r="E323" s="29"/>
      <c r="F323" s="28"/>
      <c r="G323" s="29"/>
      <c r="H323" s="29"/>
      <c r="I323" s="29"/>
      <c r="J323" s="28"/>
      <c r="K323" s="67"/>
      <c r="L323" s="29"/>
      <c r="M323" s="60"/>
      <c r="N323" s="29"/>
      <c r="O323" s="68"/>
      <c r="P323" s="28"/>
      <c r="Q323" s="29"/>
      <c r="R323" s="28"/>
      <c r="S323" s="28"/>
      <c r="T323" s="29"/>
      <c r="U323" s="30"/>
      <c r="V323" s="30"/>
      <c r="W323" s="30"/>
      <c r="X323" s="30"/>
      <c r="Y323" s="30"/>
      <c r="Z323" s="30"/>
      <c r="AA323" s="30"/>
      <c r="AB323" s="30"/>
      <c r="AC323" s="30"/>
      <c r="AD323" s="30"/>
    </row>
    <row r="324" spans="1:30">
      <c r="A324" s="97"/>
      <c r="B324" s="28"/>
      <c r="C324" s="28"/>
      <c r="D324" s="28"/>
      <c r="E324" s="29"/>
      <c r="F324" s="28"/>
      <c r="G324" s="29"/>
      <c r="H324" s="29"/>
      <c r="I324" s="29"/>
      <c r="J324" s="28"/>
      <c r="K324" s="67"/>
      <c r="L324" s="29"/>
      <c r="M324" s="60"/>
      <c r="N324" s="29"/>
      <c r="O324" s="68"/>
      <c r="P324" s="28"/>
      <c r="Q324" s="29"/>
      <c r="R324" s="28"/>
      <c r="S324" s="28"/>
      <c r="T324" s="29"/>
      <c r="U324" s="30"/>
      <c r="V324" s="30"/>
      <c r="W324" s="30"/>
      <c r="X324" s="30"/>
      <c r="Y324" s="30"/>
      <c r="Z324" s="30"/>
      <c r="AA324" s="30"/>
      <c r="AB324" s="30"/>
      <c r="AC324" s="30"/>
      <c r="AD324" s="30"/>
    </row>
    <row r="325" spans="1:30">
      <c r="A325" s="97"/>
      <c r="B325" s="28"/>
      <c r="C325" s="28"/>
      <c r="D325" s="28"/>
      <c r="E325" s="29"/>
      <c r="F325" s="28"/>
      <c r="G325" s="29"/>
      <c r="H325" s="29"/>
      <c r="I325" s="29"/>
      <c r="J325" s="28"/>
      <c r="K325" s="67"/>
      <c r="L325" s="29"/>
      <c r="M325" s="60"/>
      <c r="N325" s="29"/>
      <c r="O325" s="68"/>
      <c r="P325" s="28"/>
      <c r="Q325" s="29"/>
      <c r="R325" s="28"/>
      <c r="S325" s="28"/>
      <c r="T325" s="29"/>
      <c r="U325" s="30"/>
      <c r="V325" s="30"/>
      <c r="W325" s="30"/>
      <c r="X325" s="30"/>
      <c r="Y325" s="30"/>
      <c r="Z325" s="30"/>
      <c r="AA325" s="30"/>
      <c r="AB325" s="30"/>
      <c r="AC325" s="30"/>
      <c r="AD325" s="30"/>
    </row>
    <row r="326" spans="1:30">
      <c r="A326" s="97"/>
      <c r="B326" s="28"/>
      <c r="C326" s="28"/>
      <c r="D326" s="28"/>
      <c r="E326" s="29"/>
      <c r="F326" s="28"/>
      <c r="G326" s="29"/>
      <c r="H326" s="29"/>
      <c r="I326" s="29"/>
      <c r="J326" s="28"/>
      <c r="K326" s="67"/>
      <c r="L326" s="29"/>
      <c r="M326" s="60"/>
      <c r="N326" s="29"/>
      <c r="O326" s="68"/>
      <c r="P326" s="28"/>
      <c r="Q326" s="29"/>
      <c r="R326" s="28"/>
      <c r="S326" s="28"/>
      <c r="T326" s="29"/>
      <c r="U326" s="30"/>
      <c r="V326" s="30"/>
      <c r="W326" s="30"/>
      <c r="X326" s="30"/>
      <c r="Y326" s="30"/>
      <c r="Z326" s="30"/>
      <c r="AA326" s="30"/>
      <c r="AB326" s="30"/>
      <c r="AC326" s="30"/>
      <c r="AD326" s="30"/>
    </row>
    <row r="327" spans="1:30">
      <c r="A327" s="97"/>
      <c r="B327" s="28"/>
      <c r="C327" s="28"/>
      <c r="D327" s="28"/>
      <c r="E327" s="29"/>
      <c r="F327" s="28"/>
      <c r="G327" s="29"/>
      <c r="H327" s="29"/>
      <c r="I327" s="29"/>
      <c r="J327" s="28"/>
      <c r="K327" s="67"/>
      <c r="L327" s="29"/>
      <c r="M327" s="60"/>
      <c r="N327" s="29"/>
      <c r="O327" s="68"/>
      <c r="P327" s="28"/>
      <c r="Q327" s="29"/>
      <c r="R327" s="28"/>
      <c r="S327" s="28"/>
      <c r="T327" s="29"/>
      <c r="U327" s="30"/>
      <c r="V327" s="30"/>
      <c r="W327" s="30"/>
      <c r="X327" s="30"/>
      <c r="Y327" s="30"/>
      <c r="Z327" s="30"/>
      <c r="AA327" s="30"/>
      <c r="AB327" s="30"/>
      <c r="AC327" s="30"/>
      <c r="AD327" s="30"/>
    </row>
    <row r="328" spans="1:30">
      <c r="A328" s="97"/>
      <c r="B328" s="28"/>
      <c r="C328" s="28"/>
      <c r="D328" s="28"/>
      <c r="E328" s="29"/>
      <c r="F328" s="28"/>
      <c r="G328" s="29"/>
      <c r="H328" s="29"/>
      <c r="I328" s="29"/>
      <c r="J328" s="28"/>
      <c r="K328" s="67"/>
      <c r="L328" s="29"/>
      <c r="M328" s="60"/>
      <c r="N328" s="29"/>
      <c r="O328" s="68"/>
      <c r="P328" s="28"/>
      <c r="Q328" s="29"/>
      <c r="R328" s="28"/>
      <c r="S328" s="28"/>
      <c r="T328" s="29"/>
      <c r="U328" s="30"/>
      <c r="V328" s="30"/>
      <c r="W328" s="30"/>
      <c r="X328" s="30"/>
      <c r="Y328" s="30"/>
      <c r="Z328" s="30"/>
      <c r="AA328" s="30"/>
      <c r="AB328" s="30"/>
      <c r="AC328" s="30"/>
      <c r="AD328" s="30"/>
    </row>
    <row r="329" spans="1:30">
      <c r="A329" s="97"/>
      <c r="B329" s="28"/>
      <c r="C329" s="28"/>
      <c r="D329" s="28"/>
      <c r="E329" s="29"/>
      <c r="F329" s="28"/>
      <c r="G329" s="29"/>
      <c r="H329" s="29"/>
      <c r="I329" s="29"/>
      <c r="J329" s="28"/>
      <c r="K329" s="67"/>
      <c r="L329" s="29"/>
      <c r="M329" s="60"/>
      <c r="N329" s="29"/>
      <c r="O329" s="68"/>
      <c r="P329" s="28"/>
      <c r="Q329" s="29"/>
      <c r="R329" s="28"/>
      <c r="S329" s="28"/>
      <c r="T329" s="29"/>
      <c r="U329" s="30"/>
      <c r="V329" s="30"/>
      <c r="W329" s="30"/>
      <c r="X329" s="30"/>
      <c r="Y329" s="30"/>
      <c r="Z329" s="30"/>
      <c r="AA329" s="30"/>
      <c r="AB329" s="30"/>
      <c r="AC329" s="30"/>
      <c r="AD329" s="30"/>
    </row>
    <row r="330" spans="1:30">
      <c r="A330" s="97"/>
      <c r="B330" s="28"/>
      <c r="C330" s="28"/>
      <c r="D330" s="28"/>
      <c r="E330" s="29"/>
      <c r="F330" s="28"/>
      <c r="G330" s="29"/>
      <c r="H330" s="29"/>
      <c r="I330" s="29"/>
      <c r="J330" s="28"/>
      <c r="K330" s="67"/>
      <c r="L330" s="29"/>
      <c r="M330" s="60"/>
      <c r="N330" s="29"/>
      <c r="O330" s="68"/>
      <c r="P330" s="28"/>
      <c r="Q330" s="29"/>
      <c r="R330" s="28"/>
      <c r="S330" s="28"/>
      <c r="T330" s="29"/>
      <c r="U330" s="30"/>
      <c r="V330" s="30"/>
      <c r="W330" s="30"/>
      <c r="X330" s="30"/>
      <c r="Y330" s="30"/>
      <c r="Z330" s="30"/>
      <c r="AA330" s="30"/>
      <c r="AB330" s="30"/>
      <c r="AC330" s="30"/>
      <c r="AD330" s="30"/>
    </row>
    <row r="331" spans="1:30">
      <c r="A331" s="97"/>
      <c r="B331" s="28"/>
      <c r="C331" s="28"/>
      <c r="D331" s="28"/>
      <c r="E331" s="29"/>
      <c r="F331" s="28"/>
      <c r="G331" s="29"/>
      <c r="H331" s="29"/>
      <c r="I331" s="29"/>
      <c r="J331" s="28"/>
      <c r="K331" s="67"/>
      <c r="L331" s="29"/>
      <c r="M331" s="60"/>
      <c r="N331" s="29"/>
      <c r="O331" s="68"/>
      <c r="P331" s="28"/>
      <c r="Q331" s="29"/>
      <c r="R331" s="28"/>
      <c r="S331" s="28"/>
      <c r="T331" s="29"/>
      <c r="U331" s="30"/>
      <c r="V331" s="30"/>
      <c r="W331" s="30"/>
      <c r="X331" s="30"/>
      <c r="Y331" s="30"/>
      <c r="Z331" s="30"/>
      <c r="AA331" s="30"/>
      <c r="AB331" s="30"/>
      <c r="AC331" s="30"/>
      <c r="AD331" s="30"/>
    </row>
    <row r="332" spans="1:30">
      <c r="A332" s="97"/>
      <c r="B332" s="28"/>
      <c r="C332" s="28"/>
      <c r="D332" s="28"/>
      <c r="E332" s="29"/>
      <c r="F332" s="28"/>
      <c r="G332" s="29"/>
      <c r="H332" s="29"/>
      <c r="I332" s="29"/>
      <c r="J332" s="28"/>
      <c r="K332" s="67"/>
      <c r="L332" s="29"/>
      <c r="M332" s="60"/>
      <c r="N332" s="29"/>
      <c r="O332" s="68"/>
      <c r="P332" s="28"/>
      <c r="Q332" s="29"/>
      <c r="R332" s="28"/>
      <c r="S332" s="28"/>
      <c r="T332" s="29"/>
      <c r="U332" s="30"/>
      <c r="V332" s="30"/>
      <c r="W332" s="30"/>
      <c r="X332" s="30"/>
      <c r="Y332" s="30"/>
      <c r="Z332" s="30"/>
      <c r="AA332" s="30"/>
      <c r="AB332" s="30"/>
      <c r="AC332" s="30"/>
      <c r="AD332" s="30"/>
    </row>
    <row r="333" spans="1:30">
      <c r="A333" s="97"/>
      <c r="B333" s="28"/>
      <c r="C333" s="28"/>
      <c r="D333" s="28"/>
      <c r="E333" s="29"/>
      <c r="F333" s="28"/>
      <c r="G333" s="29"/>
      <c r="H333" s="29"/>
      <c r="I333" s="29"/>
      <c r="J333" s="28"/>
      <c r="K333" s="67"/>
      <c r="L333" s="29"/>
      <c r="M333" s="60"/>
      <c r="N333" s="29"/>
      <c r="O333" s="68"/>
      <c r="P333" s="28"/>
      <c r="Q333" s="29"/>
      <c r="R333" s="28"/>
      <c r="S333" s="28"/>
      <c r="T333" s="29"/>
      <c r="U333" s="30"/>
      <c r="V333" s="30"/>
      <c r="W333" s="30"/>
      <c r="X333" s="30"/>
      <c r="Y333" s="30"/>
      <c r="Z333" s="30"/>
      <c r="AA333" s="30"/>
      <c r="AB333" s="30"/>
      <c r="AC333" s="30"/>
      <c r="AD333" s="30"/>
    </row>
    <row r="334" spans="1:30">
      <c r="A334" s="97"/>
      <c r="B334" s="28"/>
      <c r="C334" s="28"/>
      <c r="D334" s="28"/>
      <c r="E334" s="29"/>
      <c r="F334" s="28"/>
      <c r="G334" s="29"/>
      <c r="H334" s="29"/>
      <c r="I334" s="29"/>
      <c r="J334" s="28"/>
      <c r="K334" s="67"/>
      <c r="L334" s="29"/>
      <c r="M334" s="60"/>
      <c r="N334" s="29"/>
      <c r="O334" s="68"/>
      <c r="P334" s="28"/>
      <c r="Q334" s="29"/>
      <c r="R334" s="28"/>
      <c r="S334" s="28"/>
      <c r="T334" s="29"/>
      <c r="U334" s="30"/>
      <c r="V334" s="30"/>
      <c r="W334" s="30"/>
      <c r="X334" s="30"/>
      <c r="Y334" s="30"/>
      <c r="Z334" s="30"/>
      <c r="AA334" s="30"/>
      <c r="AB334" s="30"/>
      <c r="AC334" s="30"/>
      <c r="AD334" s="30"/>
    </row>
    <row r="335" spans="1:30">
      <c r="A335" s="97"/>
      <c r="B335" s="28"/>
      <c r="C335" s="28"/>
      <c r="D335" s="28"/>
      <c r="E335" s="29"/>
      <c r="F335" s="28"/>
      <c r="G335" s="29"/>
      <c r="H335" s="29"/>
      <c r="I335" s="29"/>
      <c r="J335" s="28"/>
      <c r="K335" s="67"/>
      <c r="L335" s="29"/>
      <c r="M335" s="60"/>
      <c r="N335" s="29"/>
      <c r="O335" s="68"/>
      <c r="P335" s="28"/>
      <c r="Q335" s="29"/>
      <c r="R335" s="28"/>
      <c r="S335" s="28"/>
      <c r="T335" s="29"/>
      <c r="U335" s="30"/>
      <c r="V335" s="30"/>
      <c r="W335" s="30"/>
      <c r="X335" s="30"/>
      <c r="Y335" s="30"/>
      <c r="Z335" s="30"/>
      <c r="AA335" s="30"/>
      <c r="AB335" s="30"/>
      <c r="AC335" s="30"/>
      <c r="AD335" s="30"/>
    </row>
    <row r="336" spans="1:30">
      <c r="A336" s="97"/>
      <c r="B336" s="28"/>
      <c r="C336" s="28"/>
      <c r="D336" s="28"/>
      <c r="E336" s="29"/>
      <c r="F336" s="28"/>
      <c r="G336" s="29"/>
      <c r="H336" s="29"/>
      <c r="I336" s="29"/>
      <c r="J336" s="28"/>
      <c r="K336" s="67"/>
      <c r="L336" s="29"/>
      <c r="M336" s="60"/>
      <c r="N336" s="29"/>
      <c r="O336" s="68"/>
      <c r="P336" s="28"/>
      <c r="Q336" s="29"/>
      <c r="R336" s="28"/>
      <c r="S336" s="28"/>
      <c r="T336" s="29"/>
      <c r="U336" s="30"/>
      <c r="V336" s="30"/>
      <c r="W336" s="30"/>
      <c r="X336" s="30"/>
      <c r="Y336" s="30"/>
      <c r="Z336" s="30"/>
      <c r="AA336" s="30"/>
      <c r="AB336" s="30"/>
      <c r="AC336" s="30"/>
      <c r="AD336" s="30"/>
    </row>
    <row r="337" spans="1:30">
      <c r="A337" s="97"/>
      <c r="B337" s="28"/>
      <c r="C337" s="28"/>
      <c r="D337" s="28"/>
      <c r="E337" s="29"/>
      <c r="F337" s="28"/>
      <c r="G337" s="29"/>
      <c r="H337" s="29"/>
      <c r="I337" s="29"/>
      <c r="J337" s="28"/>
      <c r="K337" s="67"/>
      <c r="L337" s="29"/>
      <c r="M337" s="60"/>
      <c r="N337" s="29"/>
      <c r="O337" s="68"/>
      <c r="P337" s="28"/>
      <c r="Q337" s="29"/>
      <c r="R337" s="28"/>
      <c r="S337" s="28"/>
      <c r="T337" s="29"/>
      <c r="U337" s="30"/>
      <c r="V337" s="30"/>
      <c r="W337" s="30"/>
      <c r="X337" s="30"/>
      <c r="Y337" s="30"/>
      <c r="Z337" s="30"/>
      <c r="AA337" s="30"/>
      <c r="AB337" s="30"/>
      <c r="AC337" s="30"/>
      <c r="AD337" s="30"/>
    </row>
    <row r="338" spans="1:30">
      <c r="A338" s="97"/>
      <c r="B338" s="28"/>
      <c r="C338" s="28"/>
      <c r="D338" s="28"/>
      <c r="E338" s="29"/>
      <c r="F338" s="28"/>
      <c r="G338" s="29"/>
      <c r="H338" s="29"/>
      <c r="I338" s="29"/>
      <c r="J338" s="28"/>
      <c r="K338" s="67"/>
      <c r="L338" s="29"/>
      <c r="M338" s="60"/>
      <c r="N338" s="29"/>
      <c r="O338" s="68"/>
      <c r="P338" s="28"/>
      <c r="Q338" s="29"/>
      <c r="R338" s="28"/>
      <c r="S338" s="28"/>
      <c r="T338" s="29"/>
      <c r="U338" s="30"/>
      <c r="V338" s="30"/>
      <c r="W338" s="30"/>
      <c r="X338" s="30"/>
      <c r="Y338" s="30"/>
      <c r="Z338" s="30"/>
      <c r="AA338" s="30"/>
      <c r="AB338" s="30"/>
      <c r="AC338" s="30"/>
      <c r="AD338" s="30"/>
    </row>
    <row r="339" spans="1:30">
      <c r="A339" s="97"/>
      <c r="B339" s="28"/>
      <c r="C339" s="28"/>
      <c r="D339" s="28"/>
      <c r="E339" s="29"/>
      <c r="F339" s="28"/>
      <c r="G339" s="29"/>
      <c r="H339" s="29"/>
      <c r="I339" s="29"/>
      <c r="J339" s="28"/>
      <c r="K339" s="67"/>
      <c r="L339" s="29"/>
      <c r="M339" s="60"/>
      <c r="N339" s="29"/>
      <c r="O339" s="68"/>
      <c r="P339" s="28"/>
      <c r="Q339" s="29"/>
      <c r="R339" s="28"/>
      <c r="S339" s="28"/>
      <c r="T339" s="29"/>
      <c r="U339" s="30"/>
      <c r="V339" s="30"/>
      <c r="W339" s="30"/>
      <c r="X339" s="30"/>
      <c r="Y339" s="30"/>
      <c r="Z339" s="30"/>
      <c r="AA339" s="30"/>
      <c r="AB339" s="30"/>
      <c r="AC339" s="30"/>
      <c r="AD339" s="30"/>
    </row>
    <row r="340" spans="1:30">
      <c r="A340" s="97"/>
      <c r="B340" s="28"/>
      <c r="C340" s="28"/>
      <c r="D340" s="28"/>
      <c r="E340" s="29"/>
      <c r="F340" s="28"/>
      <c r="G340" s="29"/>
      <c r="H340" s="29"/>
      <c r="I340" s="29"/>
      <c r="J340" s="28"/>
      <c r="K340" s="67"/>
      <c r="L340" s="29"/>
      <c r="M340" s="60"/>
      <c r="N340" s="29"/>
      <c r="O340" s="68"/>
      <c r="P340" s="28"/>
      <c r="Q340" s="29"/>
      <c r="R340" s="28"/>
      <c r="S340" s="28"/>
      <c r="T340" s="29"/>
      <c r="U340" s="30"/>
      <c r="V340" s="30"/>
      <c r="W340" s="30"/>
      <c r="X340" s="30"/>
      <c r="Y340" s="30"/>
      <c r="Z340" s="30"/>
      <c r="AA340" s="30"/>
      <c r="AB340" s="30"/>
      <c r="AC340" s="30"/>
      <c r="AD340" s="30"/>
    </row>
    <row r="341" spans="1:30">
      <c r="A341" s="97"/>
      <c r="B341" s="28"/>
      <c r="C341" s="28"/>
      <c r="D341" s="28"/>
      <c r="E341" s="29"/>
      <c r="F341" s="28"/>
      <c r="G341" s="29"/>
      <c r="H341" s="29"/>
      <c r="I341" s="29"/>
      <c r="J341" s="28"/>
      <c r="K341" s="67"/>
      <c r="L341" s="29"/>
      <c r="M341" s="60"/>
      <c r="N341" s="29"/>
      <c r="O341" s="68"/>
      <c r="P341" s="28"/>
      <c r="Q341" s="29"/>
      <c r="R341" s="28"/>
      <c r="S341" s="28"/>
      <c r="T341" s="29"/>
      <c r="U341" s="30"/>
      <c r="V341" s="30"/>
      <c r="W341" s="30"/>
      <c r="X341" s="30"/>
      <c r="Y341" s="30"/>
      <c r="Z341" s="30"/>
      <c r="AA341" s="30"/>
      <c r="AB341" s="30"/>
      <c r="AC341" s="30"/>
      <c r="AD341" s="30"/>
    </row>
    <row r="342" spans="1:30">
      <c r="A342" s="97"/>
      <c r="B342" s="28"/>
      <c r="C342" s="28"/>
      <c r="D342" s="28"/>
      <c r="E342" s="29"/>
      <c r="F342" s="28"/>
      <c r="G342" s="29"/>
      <c r="H342" s="29"/>
      <c r="I342" s="29"/>
      <c r="J342" s="28"/>
      <c r="K342" s="67"/>
      <c r="L342" s="29"/>
      <c r="M342" s="60"/>
      <c r="N342" s="29"/>
      <c r="O342" s="68"/>
      <c r="P342" s="28"/>
      <c r="Q342" s="29"/>
      <c r="R342" s="28"/>
      <c r="S342" s="28"/>
      <c r="T342" s="29"/>
      <c r="U342" s="30"/>
      <c r="V342" s="30"/>
      <c r="W342" s="30"/>
      <c r="X342" s="30"/>
      <c r="Y342" s="30"/>
      <c r="Z342" s="30"/>
      <c r="AA342" s="30"/>
      <c r="AB342" s="30"/>
      <c r="AC342" s="30"/>
      <c r="AD342" s="30"/>
    </row>
    <row r="343" spans="1:30">
      <c r="A343" s="97"/>
      <c r="B343" s="28"/>
      <c r="C343" s="28"/>
      <c r="D343" s="28"/>
      <c r="E343" s="29"/>
      <c r="F343" s="28"/>
      <c r="G343" s="29"/>
      <c r="H343" s="29"/>
      <c r="I343" s="29"/>
      <c r="J343" s="28"/>
      <c r="K343" s="67"/>
      <c r="L343" s="29"/>
      <c r="M343" s="60"/>
      <c r="N343" s="29"/>
      <c r="O343" s="68"/>
      <c r="P343" s="28"/>
      <c r="Q343" s="29"/>
      <c r="R343" s="28"/>
      <c r="S343" s="28"/>
      <c r="T343" s="29"/>
      <c r="U343" s="30"/>
      <c r="V343" s="30"/>
      <c r="W343" s="30"/>
      <c r="X343" s="30"/>
      <c r="Y343" s="30"/>
      <c r="Z343" s="30"/>
      <c r="AA343" s="30"/>
      <c r="AB343" s="30"/>
      <c r="AC343" s="30"/>
      <c r="AD343" s="30"/>
    </row>
    <row r="344" spans="1:30">
      <c r="A344" s="97"/>
      <c r="B344" s="28"/>
      <c r="C344" s="28"/>
      <c r="D344" s="28"/>
      <c r="E344" s="29"/>
      <c r="F344" s="28"/>
      <c r="G344" s="29"/>
      <c r="H344" s="29"/>
      <c r="I344" s="29"/>
      <c r="J344" s="28"/>
      <c r="K344" s="67"/>
      <c r="L344" s="29"/>
      <c r="M344" s="60"/>
      <c r="N344" s="29"/>
      <c r="O344" s="68"/>
      <c r="P344" s="28"/>
      <c r="Q344" s="29"/>
      <c r="R344" s="28"/>
      <c r="S344" s="28"/>
      <c r="T344" s="29"/>
      <c r="U344" s="30"/>
      <c r="V344" s="30"/>
      <c r="W344" s="30"/>
      <c r="X344" s="30"/>
      <c r="Y344" s="30"/>
      <c r="Z344" s="30"/>
      <c r="AA344" s="30"/>
      <c r="AB344" s="30"/>
      <c r="AC344" s="30"/>
      <c r="AD344" s="30"/>
    </row>
    <row r="345" spans="1:30">
      <c r="A345" s="97"/>
      <c r="B345" s="28"/>
      <c r="C345" s="28"/>
      <c r="D345" s="28"/>
      <c r="E345" s="29"/>
      <c r="F345" s="28"/>
      <c r="G345" s="29"/>
      <c r="H345" s="29"/>
      <c r="I345" s="29"/>
      <c r="J345" s="28"/>
      <c r="K345" s="67"/>
      <c r="L345" s="29"/>
      <c r="M345" s="60"/>
      <c r="N345" s="29"/>
      <c r="O345" s="68"/>
      <c r="P345" s="28"/>
      <c r="Q345" s="29"/>
      <c r="R345" s="28"/>
      <c r="S345" s="28"/>
      <c r="T345" s="29"/>
      <c r="U345" s="30"/>
      <c r="V345" s="30"/>
      <c r="W345" s="30"/>
      <c r="X345" s="30"/>
      <c r="Y345" s="30"/>
      <c r="Z345" s="30"/>
      <c r="AA345" s="30"/>
      <c r="AB345" s="30"/>
      <c r="AC345" s="30"/>
      <c r="AD345" s="30"/>
    </row>
    <row r="346" spans="1:30">
      <c r="A346" s="97"/>
      <c r="B346" s="28"/>
      <c r="C346" s="28"/>
      <c r="D346" s="28"/>
      <c r="E346" s="29"/>
      <c r="F346" s="28"/>
      <c r="G346" s="29"/>
      <c r="H346" s="29"/>
      <c r="I346" s="29"/>
      <c r="J346" s="28"/>
      <c r="K346" s="67"/>
      <c r="L346" s="29"/>
      <c r="M346" s="60"/>
      <c r="N346" s="29"/>
      <c r="O346" s="68"/>
      <c r="P346" s="28"/>
      <c r="Q346" s="29"/>
      <c r="R346" s="28"/>
      <c r="S346" s="28"/>
      <c r="T346" s="29"/>
      <c r="U346" s="30"/>
      <c r="V346" s="30"/>
      <c r="W346" s="30"/>
      <c r="X346" s="30"/>
      <c r="Y346" s="30"/>
      <c r="Z346" s="30"/>
      <c r="AA346" s="30"/>
      <c r="AB346" s="30"/>
      <c r="AC346" s="30"/>
      <c r="AD346" s="30"/>
    </row>
    <row r="347" spans="1:30">
      <c r="A347" s="97"/>
      <c r="B347" s="28"/>
      <c r="C347" s="28"/>
      <c r="D347" s="28"/>
      <c r="E347" s="29"/>
      <c r="F347" s="28"/>
      <c r="G347" s="29"/>
      <c r="H347" s="29"/>
      <c r="I347" s="29"/>
      <c r="J347" s="28"/>
      <c r="K347" s="67"/>
      <c r="L347" s="29"/>
      <c r="M347" s="60"/>
      <c r="N347" s="29"/>
      <c r="O347" s="68"/>
      <c r="P347" s="28"/>
      <c r="Q347" s="29"/>
      <c r="R347" s="28"/>
      <c r="S347" s="28"/>
      <c r="T347" s="29"/>
      <c r="U347" s="30"/>
      <c r="V347" s="30"/>
      <c r="W347" s="30"/>
      <c r="X347" s="30"/>
      <c r="Y347" s="30"/>
      <c r="Z347" s="30"/>
      <c r="AA347" s="30"/>
      <c r="AB347" s="30"/>
      <c r="AC347" s="30"/>
      <c r="AD347" s="30"/>
    </row>
    <row r="348" spans="1:30">
      <c r="A348" s="97"/>
      <c r="B348" s="28"/>
      <c r="C348" s="28"/>
      <c r="D348" s="28"/>
      <c r="E348" s="29"/>
      <c r="F348" s="28"/>
      <c r="G348" s="29"/>
      <c r="H348" s="29"/>
      <c r="I348" s="29"/>
      <c r="J348" s="28"/>
      <c r="K348" s="67"/>
      <c r="L348" s="29"/>
      <c r="M348" s="60"/>
      <c r="N348" s="29"/>
      <c r="O348" s="68"/>
      <c r="P348" s="28"/>
      <c r="Q348" s="29"/>
      <c r="R348" s="28"/>
      <c r="S348" s="28"/>
      <c r="T348" s="29"/>
      <c r="U348" s="30"/>
      <c r="V348" s="30"/>
      <c r="W348" s="30"/>
      <c r="X348" s="30"/>
      <c r="Y348" s="30"/>
      <c r="Z348" s="30"/>
      <c r="AA348" s="30"/>
      <c r="AB348" s="30"/>
      <c r="AC348" s="30"/>
      <c r="AD348" s="30"/>
    </row>
    <row r="349" spans="1:30">
      <c r="A349" s="97"/>
      <c r="B349" s="28"/>
      <c r="C349" s="28"/>
      <c r="D349" s="28"/>
      <c r="E349" s="29"/>
      <c r="F349" s="28"/>
      <c r="G349" s="29"/>
      <c r="H349" s="29"/>
      <c r="I349" s="29"/>
      <c r="J349" s="28"/>
      <c r="K349" s="67"/>
      <c r="L349" s="29"/>
      <c r="M349" s="60"/>
      <c r="N349" s="29"/>
      <c r="O349" s="68"/>
      <c r="P349" s="28"/>
      <c r="Q349" s="29"/>
      <c r="R349" s="28"/>
      <c r="S349" s="28"/>
      <c r="T349" s="29"/>
      <c r="U349" s="30"/>
      <c r="V349" s="30"/>
      <c r="W349" s="30"/>
      <c r="X349" s="30"/>
      <c r="Y349" s="30"/>
      <c r="Z349" s="30"/>
      <c r="AA349" s="30"/>
      <c r="AB349" s="30"/>
      <c r="AC349" s="30"/>
      <c r="AD349" s="30"/>
    </row>
    <row r="350" spans="1:30">
      <c r="A350" s="97"/>
      <c r="B350" s="28"/>
      <c r="C350" s="28"/>
      <c r="D350" s="28"/>
      <c r="E350" s="29"/>
      <c r="F350" s="28"/>
      <c r="G350" s="29"/>
      <c r="H350" s="29"/>
      <c r="I350" s="29"/>
      <c r="J350" s="28"/>
      <c r="K350" s="67"/>
      <c r="L350" s="29"/>
      <c r="M350" s="60"/>
      <c r="N350" s="29"/>
      <c r="O350" s="68"/>
      <c r="P350" s="28"/>
      <c r="Q350" s="29"/>
      <c r="R350" s="28"/>
      <c r="S350" s="28"/>
      <c r="T350" s="29"/>
      <c r="U350" s="30"/>
      <c r="V350" s="30"/>
      <c r="W350" s="30"/>
      <c r="X350" s="30"/>
      <c r="Y350" s="30"/>
      <c r="Z350" s="30"/>
      <c r="AA350" s="30"/>
      <c r="AB350" s="30"/>
      <c r="AC350" s="30"/>
      <c r="AD350" s="30"/>
    </row>
    <row r="351" spans="1:30">
      <c r="A351" s="97"/>
      <c r="B351" s="28"/>
      <c r="C351" s="28"/>
      <c r="D351" s="28"/>
      <c r="E351" s="29"/>
      <c r="F351" s="28"/>
      <c r="G351" s="29"/>
      <c r="H351" s="29"/>
      <c r="I351" s="29"/>
      <c r="J351" s="28"/>
      <c r="K351" s="67"/>
      <c r="L351" s="29"/>
      <c r="M351" s="60"/>
      <c r="N351" s="29"/>
      <c r="O351" s="68"/>
      <c r="P351" s="28"/>
      <c r="Q351" s="29"/>
      <c r="R351" s="28"/>
      <c r="S351" s="28"/>
      <c r="T351" s="29"/>
      <c r="U351" s="30"/>
      <c r="V351" s="30"/>
      <c r="W351" s="30"/>
      <c r="X351" s="30"/>
      <c r="Y351" s="30"/>
      <c r="Z351" s="30"/>
      <c r="AA351" s="30"/>
      <c r="AB351" s="30"/>
      <c r="AC351" s="30"/>
      <c r="AD351" s="30"/>
    </row>
    <row r="352" spans="1:30">
      <c r="A352" s="97"/>
      <c r="B352" s="28"/>
      <c r="C352" s="28"/>
      <c r="D352" s="28"/>
      <c r="E352" s="29"/>
      <c r="F352" s="28"/>
      <c r="G352" s="29"/>
      <c r="H352" s="29"/>
      <c r="I352" s="29"/>
      <c r="J352" s="28"/>
      <c r="K352" s="67"/>
      <c r="L352" s="29"/>
      <c r="M352" s="60"/>
      <c r="N352" s="29"/>
      <c r="O352" s="68"/>
      <c r="P352" s="28"/>
      <c r="Q352" s="29"/>
      <c r="R352" s="28"/>
      <c r="S352" s="28"/>
      <c r="T352" s="29"/>
      <c r="U352" s="30"/>
      <c r="V352" s="30"/>
      <c r="W352" s="30"/>
      <c r="X352" s="30"/>
      <c r="Y352" s="30"/>
      <c r="Z352" s="30"/>
      <c r="AA352" s="30"/>
      <c r="AB352" s="30"/>
      <c r="AC352" s="30"/>
      <c r="AD352" s="30"/>
    </row>
    <row r="353" spans="1:30">
      <c r="A353" s="97"/>
      <c r="B353" s="28"/>
      <c r="C353" s="28"/>
      <c r="D353" s="28"/>
      <c r="E353" s="29"/>
      <c r="F353" s="28"/>
      <c r="G353" s="29"/>
      <c r="H353" s="29"/>
      <c r="I353" s="29"/>
      <c r="J353" s="28"/>
      <c r="K353" s="67"/>
      <c r="L353" s="29"/>
      <c r="M353" s="60"/>
      <c r="N353" s="29"/>
      <c r="O353" s="68"/>
      <c r="P353" s="28"/>
      <c r="Q353" s="29"/>
      <c r="R353" s="28"/>
      <c r="S353" s="28"/>
      <c r="T353" s="29"/>
      <c r="U353" s="30"/>
      <c r="V353" s="30"/>
      <c r="W353" s="30"/>
      <c r="X353" s="30"/>
      <c r="Y353" s="30"/>
      <c r="Z353" s="30"/>
      <c r="AA353" s="30"/>
      <c r="AB353" s="30"/>
      <c r="AC353" s="30"/>
      <c r="AD353" s="30"/>
    </row>
    <row r="354" spans="1:30">
      <c r="A354" s="97"/>
      <c r="B354" s="28"/>
      <c r="C354" s="28"/>
      <c r="D354" s="28"/>
      <c r="E354" s="29"/>
      <c r="F354" s="28"/>
      <c r="G354" s="29"/>
      <c r="H354" s="29"/>
      <c r="I354" s="29"/>
      <c r="J354" s="28"/>
      <c r="K354" s="67"/>
      <c r="L354" s="29"/>
      <c r="M354" s="60"/>
      <c r="N354" s="29"/>
      <c r="O354" s="68"/>
      <c r="P354" s="28"/>
      <c r="Q354" s="29"/>
      <c r="R354" s="28"/>
      <c r="S354" s="28"/>
      <c r="T354" s="29"/>
      <c r="U354" s="30"/>
      <c r="V354" s="30"/>
      <c r="W354" s="30"/>
      <c r="X354" s="30"/>
      <c r="Y354" s="30"/>
      <c r="Z354" s="30"/>
      <c r="AA354" s="30"/>
      <c r="AB354" s="30"/>
      <c r="AC354" s="30"/>
      <c r="AD354" s="30"/>
    </row>
    <row r="355" spans="1:30">
      <c r="A355" s="97"/>
      <c r="B355" s="28"/>
      <c r="C355" s="28"/>
      <c r="D355" s="28"/>
      <c r="E355" s="29"/>
      <c r="F355" s="28"/>
      <c r="G355" s="29"/>
      <c r="H355" s="29"/>
      <c r="I355" s="29"/>
      <c r="J355" s="28"/>
      <c r="K355" s="67"/>
      <c r="L355" s="29"/>
      <c r="M355" s="60"/>
      <c r="N355" s="29"/>
      <c r="O355" s="68"/>
      <c r="P355" s="28"/>
      <c r="Q355" s="29"/>
      <c r="R355" s="28"/>
      <c r="S355" s="28"/>
      <c r="T355" s="29"/>
      <c r="U355" s="30"/>
      <c r="V355" s="30"/>
      <c r="W355" s="30"/>
      <c r="X355" s="30"/>
      <c r="Y355" s="30"/>
      <c r="Z355" s="30"/>
      <c r="AA355" s="30"/>
      <c r="AB355" s="30"/>
      <c r="AC355" s="30"/>
      <c r="AD355" s="30"/>
    </row>
    <row r="356" spans="1:30">
      <c r="A356" s="97"/>
      <c r="B356" s="28"/>
      <c r="C356" s="28"/>
      <c r="D356" s="28"/>
      <c r="E356" s="29"/>
      <c r="F356" s="28"/>
      <c r="G356" s="29"/>
      <c r="H356" s="29"/>
      <c r="I356" s="29"/>
      <c r="J356" s="28"/>
      <c r="K356" s="67"/>
      <c r="L356" s="29"/>
      <c r="M356" s="60"/>
      <c r="N356" s="29"/>
      <c r="O356" s="68"/>
      <c r="P356" s="28"/>
      <c r="Q356" s="29"/>
      <c r="R356" s="28"/>
      <c r="S356" s="28"/>
      <c r="T356" s="29"/>
      <c r="U356" s="30"/>
      <c r="V356" s="30"/>
      <c r="W356" s="30"/>
      <c r="X356" s="30"/>
      <c r="Y356" s="30"/>
      <c r="Z356" s="30"/>
      <c r="AA356" s="30"/>
      <c r="AB356" s="30"/>
      <c r="AC356" s="30"/>
      <c r="AD356" s="30"/>
    </row>
    <row r="357" spans="1:30">
      <c r="A357" s="97"/>
      <c r="B357" s="28"/>
      <c r="C357" s="28"/>
      <c r="D357" s="28"/>
      <c r="E357" s="29"/>
      <c r="F357" s="28"/>
      <c r="G357" s="29"/>
      <c r="H357" s="29"/>
      <c r="I357" s="29"/>
      <c r="J357" s="28"/>
      <c r="K357" s="67"/>
      <c r="L357" s="29"/>
      <c r="M357" s="60"/>
      <c r="N357" s="29"/>
      <c r="O357" s="68"/>
      <c r="P357" s="28"/>
      <c r="Q357" s="29"/>
      <c r="R357" s="28"/>
      <c r="S357" s="28"/>
      <c r="T357" s="29"/>
      <c r="U357" s="30"/>
      <c r="V357" s="30"/>
      <c r="W357" s="30"/>
      <c r="X357" s="30"/>
      <c r="Y357" s="30"/>
      <c r="Z357" s="30"/>
      <c r="AA357" s="30"/>
      <c r="AB357" s="30"/>
      <c r="AC357" s="30"/>
      <c r="AD357" s="30"/>
    </row>
    <row r="358" spans="1:30">
      <c r="A358" s="97"/>
      <c r="B358" s="28"/>
      <c r="C358" s="28"/>
      <c r="D358" s="28"/>
      <c r="E358" s="29"/>
      <c r="F358" s="28"/>
      <c r="G358" s="29"/>
      <c r="H358" s="29"/>
      <c r="I358" s="29"/>
      <c r="J358" s="28"/>
      <c r="K358" s="67"/>
      <c r="L358" s="29"/>
      <c r="M358" s="60"/>
      <c r="N358" s="29"/>
      <c r="O358" s="68"/>
      <c r="P358" s="28"/>
      <c r="Q358" s="29"/>
      <c r="R358" s="28"/>
      <c r="S358" s="28"/>
      <c r="T358" s="29"/>
      <c r="U358" s="30"/>
      <c r="V358" s="30"/>
      <c r="W358" s="30"/>
      <c r="X358" s="30"/>
      <c r="Y358" s="30"/>
      <c r="Z358" s="30"/>
      <c r="AA358" s="30"/>
      <c r="AB358" s="30"/>
      <c r="AC358" s="30"/>
      <c r="AD358" s="30"/>
    </row>
    <row r="359" spans="1:30">
      <c r="A359" s="97"/>
      <c r="B359" s="28"/>
      <c r="C359" s="28"/>
      <c r="D359" s="28"/>
      <c r="E359" s="29"/>
      <c r="F359" s="28"/>
      <c r="G359" s="29"/>
      <c r="H359" s="29"/>
      <c r="I359" s="29"/>
      <c r="J359" s="28"/>
      <c r="K359" s="67"/>
      <c r="L359" s="29"/>
      <c r="M359" s="60"/>
      <c r="N359" s="29"/>
      <c r="O359" s="68"/>
      <c r="P359" s="28"/>
      <c r="Q359" s="29"/>
      <c r="R359" s="28"/>
      <c r="S359" s="28"/>
      <c r="T359" s="29"/>
      <c r="U359" s="30"/>
      <c r="V359" s="30"/>
      <c r="W359" s="30"/>
      <c r="X359" s="30"/>
      <c r="Y359" s="30"/>
      <c r="Z359" s="30"/>
      <c r="AA359" s="30"/>
      <c r="AB359" s="30"/>
      <c r="AC359" s="30"/>
      <c r="AD359" s="30"/>
    </row>
    <row r="360" spans="1:30">
      <c r="A360" s="97"/>
      <c r="B360" s="28"/>
      <c r="C360" s="28"/>
      <c r="D360" s="28"/>
      <c r="E360" s="29"/>
      <c r="F360" s="28"/>
      <c r="G360" s="29"/>
      <c r="H360" s="29"/>
      <c r="I360" s="29"/>
      <c r="J360" s="28"/>
      <c r="K360" s="67"/>
      <c r="L360" s="29"/>
      <c r="M360" s="60"/>
      <c r="N360" s="29"/>
      <c r="O360" s="68"/>
      <c r="P360" s="28"/>
      <c r="Q360" s="29"/>
      <c r="R360" s="28"/>
      <c r="S360" s="28"/>
      <c r="T360" s="29"/>
      <c r="U360" s="30"/>
      <c r="V360" s="30"/>
      <c r="W360" s="30"/>
      <c r="X360" s="30"/>
      <c r="Y360" s="30"/>
      <c r="Z360" s="30"/>
      <c r="AA360" s="30"/>
      <c r="AB360" s="30"/>
      <c r="AC360" s="30"/>
      <c r="AD360" s="30"/>
    </row>
    <row r="361" spans="1:30">
      <c r="A361" s="97"/>
      <c r="B361" s="28"/>
      <c r="C361" s="28"/>
      <c r="D361" s="28"/>
      <c r="E361" s="29"/>
      <c r="F361" s="28"/>
      <c r="G361" s="29"/>
      <c r="H361" s="29"/>
      <c r="I361" s="29"/>
      <c r="J361" s="28"/>
      <c r="K361" s="67"/>
      <c r="L361" s="29"/>
      <c r="M361" s="60"/>
      <c r="N361" s="29"/>
      <c r="O361" s="68"/>
      <c r="P361" s="28"/>
      <c r="Q361" s="29"/>
      <c r="R361" s="28"/>
      <c r="S361" s="28"/>
      <c r="T361" s="29"/>
      <c r="U361" s="30"/>
      <c r="V361" s="30"/>
      <c r="W361" s="30"/>
      <c r="X361" s="30"/>
      <c r="Y361" s="30"/>
      <c r="Z361" s="30"/>
      <c r="AA361" s="30"/>
      <c r="AB361" s="30"/>
      <c r="AC361" s="30"/>
      <c r="AD361" s="30"/>
    </row>
    <row r="362" spans="1:30">
      <c r="A362" s="97"/>
      <c r="B362" s="28"/>
      <c r="C362" s="28"/>
      <c r="D362" s="28"/>
      <c r="E362" s="29"/>
      <c r="F362" s="28"/>
      <c r="G362" s="29"/>
      <c r="H362" s="29"/>
      <c r="I362" s="29"/>
      <c r="J362" s="28"/>
      <c r="K362" s="67"/>
      <c r="L362" s="29"/>
      <c r="M362" s="60"/>
      <c r="N362" s="29"/>
      <c r="O362" s="68"/>
      <c r="P362" s="28"/>
      <c r="Q362" s="29"/>
      <c r="R362" s="28"/>
      <c r="S362" s="28"/>
      <c r="T362" s="29"/>
      <c r="U362" s="30"/>
      <c r="V362" s="30"/>
      <c r="W362" s="30"/>
      <c r="X362" s="30"/>
      <c r="Y362" s="30"/>
      <c r="Z362" s="30"/>
      <c r="AA362" s="30"/>
      <c r="AB362" s="30"/>
      <c r="AC362" s="30"/>
      <c r="AD362" s="30"/>
    </row>
    <row r="363" spans="1:30">
      <c r="A363" s="97"/>
      <c r="B363" s="28"/>
      <c r="C363" s="28"/>
      <c r="D363" s="28"/>
      <c r="E363" s="29"/>
      <c r="F363" s="28"/>
      <c r="G363" s="29"/>
      <c r="H363" s="29"/>
      <c r="I363" s="29"/>
      <c r="J363" s="28"/>
      <c r="K363" s="67"/>
      <c r="L363" s="29"/>
      <c r="M363" s="60"/>
      <c r="N363" s="29"/>
      <c r="O363" s="68"/>
      <c r="P363" s="28"/>
      <c r="Q363" s="29"/>
      <c r="R363" s="28"/>
      <c r="S363" s="28"/>
      <c r="T363" s="29"/>
      <c r="U363" s="30"/>
      <c r="V363" s="30"/>
      <c r="W363" s="30"/>
      <c r="X363" s="30"/>
      <c r="Y363" s="30"/>
      <c r="Z363" s="30"/>
      <c r="AA363" s="30"/>
      <c r="AB363" s="30"/>
      <c r="AC363" s="30"/>
      <c r="AD363" s="30"/>
    </row>
    <row r="364" spans="1:30">
      <c r="A364" s="97"/>
      <c r="B364" s="28"/>
      <c r="C364" s="28"/>
      <c r="D364" s="28"/>
      <c r="E364" s="29"/>
      <c r="F364" s="28"/>
      <c r="G364" s="29"/>
      <c r="H364" s="29"/>
      <c r="I364" s="29"/>
      <c r="J364" s="28"/>
      <c r="K364" s="67"/>
      <c r="L364" s="29"/>
      <c r="M364" s="60"/>
      <c r="N364" s="29"/>
      <c r="O364" s="68"/>
      <c r="P364" s="28"/>
      <c r="Q364" s="29"/>
      <c r="R364" s="28"/>
      <c r="S364" s="28"/>
      <c r="T364" s="29"/>
      <c r="U364" s="30"/>
      <c r="V364" s="30"/>
      <c r="W364" s="30"/>
      <c r="X364" s="30"/>
      <c r="Y364" s="30"/>
      <c r="Z364" s="30"/>
      <c r="AA364" s="30"/>
      <c r="AB364" s="30"/>
      <c r="AC364" s="30"/>
      <c r="AD364" s="30"/>
    </row>
    <row r="365" spans="1:30">
      <c r="A365" s="97"/>
      <c r="B365" s="28"/>
      <c r="C365" s="28"/>
      <c r="D365" s="28"/>
      <c r="E365" s="29"/>
      <c r="F365" s="28"/>
      <c r="G365" s="29"/>
      <c r="H365" s="29"/>
      <c r="I365" s="29"/>
      <c r="J365" s="28"/>
      <c r="K365" s="67"/>
      <c r="L365" s="29"/>
      <c r="M365" s="60"/>
      <c r="N365" s="29"/>
      <c r="O365" s="68"/>
      <c r="P365" s="28"/>
      <c r="Q365" s="29"/>
      <c r="R365" s="28"/>
      <c r="S365" s="28"/>
      <c r="T365" s="29"/>
      <c r="U365" s="30"/>
      <c r="V365" s="30"/>
      <c r="W365" s="30"/>
      <c r="X365" s="30"/>
      <c r="Y365" s="30"/>
      <c r="Z365" s="30"/>
      <c r="AA365" s="30"/>
      <c r="AB365" s="30"/>
      <c r="AC365" s="30"/>
      <c r="AD365" s="30"/>
    </row>
    <row r="366" spans="1:30">
      <c r="A366" s="97"/>
      <c r="B366" s="28"/>
      <c r="C366" s="28"/>
      <c r="D366" s="28"/>
      <c r="E366" s="29"/>
      <c r="F366" s="28"/>
      <c r="G366" s="29"/>
      <c r="H366" s="29"/>
      <c r="I366" s="29"/>
      <c r="J366" s="28"/>
      <c r="K366" s="67"/>
      <c r="L366" s="29"/>
      <c r="M366" s="60"/>
      <c r="N366" s="29"/>
      <c r="O366" s="68"/>
      <c r="P366" s="28"/>
      <c r="Q366" s="29"/>
      <c r="R366" s="28"/>
      <c r="S366" s="28"/>
      <c r="T366" s="29"/>
      <c r="U366" s="30"/>
      <c r="V366" s="30"/>
      <c r="W366" s="30"/>
      <c r="X366" s="30"/>
      <c r="Y366" s="30"/>
      <c r="Z366" s="30"/>
      <c r="AA366" s="30"/>
      <c r="AB366" s="30"/>
      <c r="AC366" s="30"/>
      <c r="AD366" s="30"/>
    </row>
    <row r="367" spans="1:30">
      <c r="A367" s="97"/>
      <c r="B367" s="28"/>
      <c r="C367" s="28"/>
      <c r="D367" s="28"/>
      <c r="E367" s="29"/>
      <c r="F367" s="28"/>
      <c r="G367" s="29"/>
      <c r="H367" s="29"/>
      <c r="I367" s="29"/>
      <c r="J367" s="28"/>
      <c r="K367" s="67"/>
      <c r="L367" s="29"/>
      <c r="M367" s="60"/>
      <c r="N367" s="29"/>
      <c r="O367" s="68"/>
      <c r="P367" s="28"/>
      <c r="Q367" s="29"/>
      <c r="R367" s="28"/>
      <c r="S367" s="28"/>
      <c r="T367" s="29"/>
      <c r="U367" s="30"/>
      <c r="V367" s="30"/>
      <c r="W367" s="30"/>
      <c r="X367" s="30"/>
      <c r="Y367" s="30"/>
      <c r="Z367" s="30"/>
      <c r="AA367" s="30"/>
      <c r="AB367" s="30"/>
      <c r="AC367" s="30"/>
      <c r="AD367" s="30"/>
    </row>
    <row r="368" spans="1:30">
      <c r="A368" s="97"/>
      <c r="B368" s="28"/>
      <c r="C368" s="28"/>
      <c r="D368" s="28"/>
      <c r="E368" s="29"/>
      <c r="F368" s="28"/>
      <c r="G368" s="29"/>
      <c r="H368" s="29"/>
      <c r="I368" s="29"/>
      <c r="J368" s="28"/>
      <c r="K368" s="67"/>
      <c r="L368" s="29"/>
      <c r="M368" s="60"/>
      <c r="N368" s="29"/>
      <c r="O368" s="68"/>
      <c r="P368" s="28"/>
      <c r="Q368" s="29"/>
      <c r="R368" s="28"/>
      <c r="S368" s="28"/>
      <c r="T368" s="29"/>
      <c r="U368" s="30"/>
      <c r="V368" s="30"/>
      <c r="W368" s="30"/>
      <c r="X368" s="30"/>
      <c r="Y368" s="30"/>
      <c r="Z368" s="30"/>
      <c r="AA368" s="30"/>
      <c r="AB368" s="30"/>
      <c r="AC368" s="30"/>
      <c r="AD368" s="30"/>
    </row>
    <row r="369" spans="1:30">
      <c r="A369" s="97"/>
      <c r="B369" s="28"/>
      <c r="C369" s="28"/>
      <c r="D369" s="28"/>
      <c r="E369" s="29"/>
      <c r="F369" s="28"/>
      <c r="G369" s="29"/>
      <c r="H369" s="29"/>
      <c r="I369" s="29"/>
      <c r="J369" s="28"/>
      <c r="K369" s="67"/>
      <c r="L369" s="29"/>
      <c r="M369" s="60"/>
      <c r="N369" s="29"/>
      <c r="O369" s="68"/>
      <c r="P369" s="28"/>
      <c r="Q369" s="29"/>
      <c r="R369" s="28"/>
      <c r="S369" s="28"/>
      <c r="T369" s="29"/>
      <c r="U369" s="30"/>
      <c r="V369" s="30"/>
      <c r="W369" s="30"/>
      <c r="X369" s="30"/>
      <c r="Y369" s="30"/>
      <c r="Z369" s="30"/>
      <c r="AA369" s="30"/>
      <c r="AB369" s="30"/>
      <c r="AC369" s="30"/>
      <c r="AD369" s="30"/>
    </row>
    <row r="370" spans="1:30">
      <c r="A370" s="97"/>
      <c r="B370" s="28"/>
      <c r="C370" s="28"/>
      <c r="D370" s="28"/>
      <c r="E370" s="29"/>
      <c r="F370" s="28"/>
      <c r="G370" s="29"/>
      <c r="H370" s="29"/>
      <c r="I370" s="29"/>
      <c r="J370" s="28"/>
      <c r="K370" s="67"/>
      <c r="L370" s="29"/>
      <c r="M370" s="60"/>
      <c r="N370" s="29"/>
      <c r="O370" s="68"/>
      <c r="P370" s="28"/>
      <c r="Q370" s="29"/>
      <c r="R370" s="28"/>
      <c r="S370" s="28"/>
      <c r="T370" s="29"/>
      <c r="U370" s="30"/>
      <c r="V370" s="30"/>
      <c r="W370" s="30"/>
      <c r="X370" s="30"/>
      <c r="Y370" s="30"/>
      <c r="Z370" s="30"/>
      <c r="AA370" s="30"/>
      <c r="AB370" s="30"/>
      <c r="AC370" s="30"/>
      <c r="AD370" s="30"/>
    </row>
    <row r="371" spans="1:30">
      <c r="A371" s="97"/>
      <c r="B371" s="28"/>
      <c r="C371" s="28"/>
      <c r="D371" s="28"/>
      <c r="E371" s="29"/>
      <c r="F371" s="28"/>
      <c r="G371" s="29"/>
      <c r="H371" s="29"/>
      <c r="I371" s="29"/>
      <c r="J371" s="28"/>
      <c r="K371" s="67"/>
      <c r="L371" s="29"/>
      <c r="M371" s="60"/>
      <c r="N371" s="29"/>
      <c r="O371" s="68"/>
      <c r="P371" s="28"/>
      <c r="Q371" s="29"/>
      <c r="R371" s="28"/>
      <c r="S371" s="28"/>
      <c r="T371" s="29"/>
      <c r="U371" s="30"/>
      <c r="V371" s="30"/>
      <c r="W371" s="30"/>
      <c r="X371" s="30"/>
      <c r="Y371" s="30"/>
      <c r="Z371" s="30"/>
      <c r="AA371" s="30"/>
      <c r="AB371" s="30"/>
      <c r="AC371" s="30"/>
      <c r="AD371" s="30"/>
    </row>
    <row r="372" spans="1:30">
      <c r="A372" s="97"/>
      <c r="B372" s="28"/>
      <c r="C372" s="28"/>
      <c r="D372" s="28"/>
      <c r="E372" s="29"/>
      <c r="F372" s="28"/>
      <c r="G372" s="29"/>
      <c r="H372" s="29"/>
      <c r="I372" s="29"/>
      <c r="J372" s="28"/>
      <c r="K372" s="67"/>
      <c r="L372" s="29"/>
      <c r="M372" s="60"/>
      <c r="N372" s="29"/>
      <c r="O372" s="68"/>
      <c r="P372" s="28"/>
      <c r="Q372" s="29"/>
      <c r="R372" s="28"/>
      <c r="S372" s="28"/>
      <c r="T372" s="29"/>
      <c r="U372" s="30"/>
      <c r="V372" s="30"/>
      <c r="W372" s="30"/>
      <c r="X372" s="30"/>
      <c r="Y372" s="30"/>
      <c r="Z372" s="30"/>
      <c r="AA372" s="30"/>
      <c r="AB372" s="30"/>
      <c r="AC372" s="30"/>
      <c r="AD372" s="30"/>
    </row>
    <row r="373" spans="1:30">
      <c r="A373" s="97"/>
      <c r="B373" s="28"/>
      <c r="C373" s="28"/>
      <c r="D373" s="28"/>
      <c r="E373" s="29"/>
      <c r="F373" s="28"/>
      <c r="G373" s="29"/>
      <c r="H373" s="29"/>
      <c r="I373" s="29"/>
      <c r="J373" s="28"/>
      <c r="K373" s="67"/>
      <c r="L373" s="29"/>
      <c r="M373" s="60"/>
      <c r="N373" s="29"/>
      <c r="O373" s="68"/>
      <c r="P373" s="28"/>
      <c r="Q373" s="29"/>
      <c r="R373" s="28"/>
      <c r="S373" s="28"/>
      <c r="T373" s="29"/>
      <c r="U373" s="30"/>
      <c r="V373" s="30"/>
      <c r="W373" s="30"/>
      <c r="X373" s="30"/>
      <c r="Y373" s="30"/>
      <c r="Z373" s="30"/>
      <c r="AA373" s="30"/>
      <c r="AB373" s="30"/>
      <c r="AC373" s="30"/>
      <c r="AD373" s="30"/>
    </row>
    <row r="374" spans="1:30">
      <c r="A374" s="97"/>
      <c r="B374" s="28"/>
      <c r="C374" s="28"/>
      <c r="D374" s="28"/>
      <c r="E374" s="29"/>
      <c r="F374" s="28"/>
      <c r="G374" s="29"/>
      <c r="H374" s="29"/>
      <c r="I374" s="29"/>
      <c r="J374" s="28"/>
      <c r="K374" s="67"/>
      <c r="L374" s="29"/>
      <c r="M374" s="60"/>
      <c r="N374" s="29"/>
      <c r="O374" s="68"/>
      <c r="P374" s="28"/>
      <c r="Q374" s="29"/>
      <c r="R374" s="28"/>
      <c r="S374" s="28"/>
      <c r="T374" s="29"/>
      <c r="U374" s="30"/>
      <c r="V374" s="30"/>
      <c r="W374" s="30"/>
      <c r="X374" s="30"/>
      <c r="Y374" s="30"/>
      <c r="Z374" s="30"/>
      <c r="AA374" s="30"/>
      <c r="AB374" s="30"/>
      <c r="AC374" s="30"/>
      <c r="AD374" s="30"/>
    </row>
    <row r="375" spans="1:30">
      <c r="A375" s="97"/>
      <c r="B375" s="28"/>
      <c r="C375" s="28"/>
      <c r="D375" s="28"/>
      <c r="E375" s="29"/>
      <c r="F375" s="28"/>
      <c r="G375" s="29"/>
      <c r="H375" s="29"/>
      <c r="I375" s="29"/>
      <c r="J375" s="28"/>
      <c r="K375" s="67"/>
      <c r="L375" s="29"/>
      <c r="M375" s="60"/>
      <c r="N375" s="29"/>
      <c r="O375" s="68"/>
      <c r="P375" s="28"/>
      <c r="Q375" s="29"/>
      <c r="R375" s="28"/>
      <c r="S375" s="28"/>
      <c r="T375" s="29"/>
      <c r="U375" s="30"/>
      <c r="V375" s="30"/>
      <c r="W375" s="30"/>
      <c r="X375" s="30"/>
      <c r="Y375" s="30"/>
      <c r="Z375" s="30"/>
      <c r="AA375" s="30"/>
      <c r="AB375" s="30"/>
      <c r="AC375" s="30"/>
      <c r="AD375" s="30"/>
    </row>
    <row r="376" spans="1:30">
      <c r="A376" s="97"/>
      <c r="B376" s="28"/>
      <c r="C376" s="28"/>
      <c r="D376" s="28"/>
      <c r="E376" s="29"/>
      <c r="F376" s="28"/>
      <c r="G376" s="29"/>
      <c r="H376" s="29"/>
      <c r="I376" s="29"/>
      <c r="J376" s="28"/>
      <c r="K376" s="67"/>
      <c r="L376" s="29"/>
      <c r="M376" s="60"/>
      <c r="N376" s="29"/>
      <c r="O376" s="68"/>
      <c r="P376" s="28"/>
      <c r="Q376" s="29"/>
      <c r="R376" s="28"/>
      <c r="S376" s="28"/>
      <c r="T376" s="29"/>
      <c r="U376" s="30"/>
      <c r="V376" s="30"/>
      <c r="W376" s="30"/>
      <c r="X376" s="30"/>
      <c r="Y376" s="30"/>
      <c r="Z376" s="30"/>
      <c r="AA376" s="30"/>
      <c r="AB376" s="30"/>
      <c r="AC376" s="30"/>
      <c r="AD376" s="30"/>
    </row>
    <row r="377" spans="1:30">
      <c r="A377" s="97"/>
      <c r="B377" s="28"/>
      <c r="C377" s="28"/>
      <c r="D377" s="28"/>
      <c r="E377" s="29"/>
      <c r="F377" s="28"/>
      <c r="G377" s="29"/>
      <c r="H377" s="29"/>
      <c r="I377" s="29"/>
      <c r="J377" s="28"/>
      <c r="K377" s="67"/>
      <c r="L377" s="29"/>
      <c r="M377" s="60"/>
      <c r="N377" s="29"/>
      <c r="O377" s="68"/>
      <c r="P377" s="28"/>
      <c r="Q377" s="29"/>
      <c r="R377" s="28"/>
      <c r="S377" s="28"/>
      <c r="T377" s="29"/>
      <c r="U377" s="30"/>
      <c r="V377" s="30"/>
      <c r="W377" s="30"/>
      <c r="X377" s="30"/>
      <c r="Y377" s="30"/>
      <c r="Z377" s="30"/>
      <c r="AA377" s="30"/>
      <c r="AB377" s="30"/>
      <c r="AC377" s="30"/>
      <c r="AD377" s="30"/>
    </row>
    <row r="378" spans="1:30">
      <c r="A378" s="97"/>
      <c r="B378" s="28"/>
      <c r="C378" s="28"/>
      <c r="D378" s="28"/>
      <c r="E378" s="29"/>
      <c r="F378" s="28"/>
      <c r="G378" s="29"/>
      <c r="H378" s="29"/>
      <c r="I378" s="29"/>
      <c r="J378" s="28"/>
      <c r="K378" s="67"/>
      <c r="L378" s="29"/>
      <c r="M378" s="60"/>
      <c r="N378" s="29"/>
      <c r="O378" s="68"/>
      <c r="P378" s="28"/>
      <c r="Q378" s="29"/>
      <c r="R378" s="28"/>
      <c r="S378" s="28"/>
      <c r="T378" s="29"/>
      <c r="U378" s="30"/>
      <c r="V378" s="30"/>
      <c r="W378" s="30"/>
      <c r="X378" s="30"/>
      <c r="Y378" s="30"/>
      <c r="Z378" s="30"/>
      <c r="AA378" s="30"/>
      <c r="AB378" s="30"/>
      <c r="AC378" s="30"/>
      <c r="AD378" s="30"/>
    </row>
    <row r="379" spans="1:30">
      <c r="A379" s="97"/>
      <c r="B379" s="28"/>
      <c r="C379" s="28"/>
      <c r="D379" s="28"/>
      <c r="E379" s="29"/>
      <c r="F379" s="28"/>
      <c r="G379" s="29"/>
      <c r="H379" s="29"/>
      <c r="I379" s="29"/>
      <c r="J379" s="28"/>
      <c r="K379" s="67"/>
      <c r="L379" s="29"/>
      <c r="M379" s="60"/>
      <c r="N379" s="29"/>
      <c r="O379" s="68"/>
      <c r="P379" s="28"/>
      <c r="Q379" s="29"/>
      <c r="R379" s="28"/>
      <c r="S379" s="28"/>
      <c r="T379" s="29"/>
      <c r="U379" s="30"/>
      <c r="V379" s="30"/>
      <c r="W379" s="30"/>
      <c r="X379" s="30"/>
      <c r="Y379" s="30"/>
      <c r="Z379" s="30"/>
      <c r="AA379" s="30"/>
      <c r="AB379" s="30"/>
      <c r="AC379" s="30"/>
      <c r="AD379" s="30"/>
    </row>
    <row r="380" spans="1:30">
      <c r="A380" s="97"/>
      <c r="B380" s="28"/>
      <c r="C380" s="28"/>
      <c r="D380" s="28"/>
      <c r="E380" s="29"/>
      <c r="F380" s="28"/>
      <c r="G380" s="29"/>
      <c r="H380" s="29"/>
      <c r="I380" s="29"/>
      <c r="J380" s="28"/>
      <c r="K380" s="67"/>
      <c r="L380" s="29"/>
      <c r="M380" s="60"/>
      <c r="N380" s="29"/>
      <c r="O380" s="68"/>
      <c r="P380" s="28"/>
      <c r="Q380" s="29"/>
      <c r="R380" s="28"/>
      <c r="S380" s="28"/>
      <c r="T380" s="29"/>
      <c r="U380" s="30"/>
      <c r="V380" s="30"/>
      <c r="W380" s="30"/>
      <c r="X380" s="30"/>
      <c r="Y380" s="30"/>
      <c r="Z380" s="30"/>
      <c r="AA380" s="30"/>
      <c r="AB380" s="30"/>
      <c r="AC380" s="30"/>
      <c r="AD380" s="30"/>
    </row>
    <row r="381" spans="1:30">
      <c r="A381" s="97"/>
      <c r="B381" s="28"/>
      <c r="C381" s="28"/>
      <c r="D381" s="28"/>
      <c r="E381" s="29"/>
      <c r="F381" s="28"/>
      <c r="G381" s="29"/>
      <c r="H381" s="29"/>
      <c r="I381" s="29"/>
      <c r="J381" s="28"/>
      <c r="K381" s="67"/>
      <c r="L381" s="29"/>
      <c r="M381" s="60"/>
      <c r="N381" s="29"/>
      <c r="O381" s="68"/>
      <c r="P381" s="28"/>
      <c r="Q381" s="29"/>
      <c r="R381" s="28"/>
      <c r="S381" s="28"/>
      <c r="T381" s="29"/>
      <c r="U381" s="30"/>
      <c r="V381" s="30"/>
      <c r="W381" s="30"/>
      <c r="X381" s="30"/>
      <c r="Y381" s="30"/>
      <c r="Z381" s="30"/>
      <c r="AA381" s="30"/>
      <c r="AB381" s="30"/>
      <c r="AC381" s="30"/>
      <c r="AD381" s="30"/>
    </row>
    <row r="382" spans="1:30">
      <c r="A382" s="97"/>
      <c r="B382" s="28"/>
      <c r="C382" s="28"/>
      <c r="D382" s="28"/>
      <c r="E382" s="29"/>
      <c r="F382" s="28"/>
      <c r="G382" s="29"/>
      <c r="H382" s="29"/>
      <c r="I382" s="29"/>
      <c r="J382" s="28"/>
      <c r="K382" s="67"/>
      <c r="L382" s="29"/>
      <c r="M382" s="60"/>
      <c r="N382" s="29"/>
      <c r="O382" s="68"/>
      <c r="P382" s="28"/>
      <c r="Q382" s="29"/>
      <c r="R382" s="28"/>
      <c r="S382" s="28"/>
      <c r="T382" s="29"/>
      <c r="U382" s="30"/>
      <c r="V382" s="30"/>
      <c r="W382" s="30"/>
      <c r="X382" s="30"/>
      <c r="Y382" s="30"/>
      <c r="Z382" s="30"/>
      <c r="AA382" s="30"/>
      <c r="AB382" s="30"/>
      <c r="AC382" s="30"/>
      <c r="AD382" s="30"/>
    </row>
    <row r="383" spans="1:30">
      <c r="A383" s="97"/>
      <c r="B383" s="28"/>
      <c r="C383" s="28"/>
      <c r="D383" s="28"/>
      <c r="E383" s="29"/>
      <c r="F383" s="28"/>
      <c r="G383" s="29"/>
      <c r="H383" s="29"/>
      <c r="I383" s="29"/>
      <c r="J383" s="28"/>
      <c r="K383" s="67"/>
      <c r="L383" s="29"/>
      <c r="M383" s="60"/>
      <c r="N383" s="29"/>
      <c r="O383" s="68"/>
      <c r="P383" s="28"/>
      <c r="Q383" s="29"/>
      <c r="R383" s="28"/>
      <c r="S383" s="28"/>
      <c r="T383" s="29"/>
      <c r="U383" s="30"/>
      <c r="V383" s="30"/>
      <c r="W383" s="30"/>
      <c r="X383" s="30"/>
      <c r="Y383" s="30"/>
      <c r="Z383" s="30"/>
      <c r="AA383" s="30"/>
      <c r="AB383" s="30"/>
      <c r="AC383" s="30"/>
      <c r="AD383" s="30"/>
    </row>
    <row r="384" spans="1:30">
      <c r="A384" s="97"/>
      <c r="B384" s="28"/>
      <c r="C384" s="28"/>
      <c r="D384" s="28"/>
      <c r="E384" s="29"/>
      <c r="F384" s="28"/>
      <c r="G384" s="29"/>
      <c r="H384" s="29"/>
      <c r="I384" s="29"/>
      <c r="J384" s="28"/>
      <c r="K384" s="67"/>
      <c r="L384" s="29"/>
      <c r="M384" s="60"/>
      <c r="N384" s="29"/>
      <c r="O384" s="68"/>
      <c r="P384" s="28"/>
      <c r="Q384" s="29"/>
      <c r="R384" s="28"/>
      <c r="S384" s="28"/>
      <c r="T384" s="29"/>
      <c r="U384" s="30"/>
      <c r="V384" s="30"/>
      <c r="W384" s="30"/>
      <c r="X384" s="30"/>
      <c r="Y384" s="30"/>
      <c r="Z384" s="30"/>
      <c r="AA384" s="30"/>
      <c r="AB384" s="30"/>
      <c r="AC384" s="30"/>
      <c r="AD384" s="30"/>
    </row>
    <row r="385" spans="1:30">
      <c r="A385" s="97"/>
      <c r="B385" s="28"/>
      <c r="C385" s="28"/>
      <c r="D385" s="28"/>
      <c r="E385" s="29"/>
      <c r="F385" s="28"/>
      <c r="G385" s="29"/>
      <c r="H385" s="29"/>
      <c r="I385" s="29"/>
      <c r="J385" s="28"/>
      <c r="K385" s="67"/>
      <c r="L385" s="29"/>
      <c r="M385" s="60"/>
      <c r="N385" s="29"/>
      <c r="O385" s="68"/>
      <c r="P385" s="28"/>
      <c r="Q385" s="29"/>
      <c r="R385" s="28"/>
      <c r="S385" s="28"/>
      <c r="T385" s="29"/>
      <c r="U385" s="30"/>
      <c r="V385" s="30"/>
      <c r="W385" s="30"/>
      <c r="X385" s="30"/>
      <c r="Y385" s="30"/>
      <c r="Z385" s="30"/>
      <c r="AA385" s="30"/>
      <c r="AB385" s="30"/>
      <c r="AC385" s="30"/>
      <c r="AD385" s="30"/>
    </row>
    <row r="386" spans="1:30">
      <c r="A386" s="97"/>
      <c r="B386" s="28"/>
      <c r="C386" s="28"/>
      <c r="D386" s="28"/>
      <c r="E386" s="29"/>
      <c r="F386" s="28"/>
      <c r="G386" s="29"/>
      <c r="H386" s="29"/>
      <c r="I386" s="29"/>
      <c r="J386" s="28"/>
      <c r="K386" s="67"/>
      <c r="L386" s="29"/>
      <c r="M386" s="60"/>
      <c r="N386" s="29"/>
      <c r="O386" s="68"/>
      <c r="P386" s="28"/>
      <c r="Q386" s="29"/>
      <c r="R386" s="28"/>
      <c r="S386" s="28"/>
      <c r="T386" s="29"/>
      <c r="U386" s="30"/>
      <c r="V386" s="30"/>
      <c r="W386" s="30"/>
      <c r="X386" s="30"/>
      <c r="Y386" s="30"/>
      <c r="Z386" s="30"/>
      <c r="AA386" s="30"/>
      <c r="AB386" s="30"/>
      <c r="AC386" s="30"/>
      <c r="AD386" s="30"/>
    </row>
    <row r="387" spans="1:30">
      <c r="A387" s="97"/>
      <c r="B387" s="28"/>
      <c r="C387" s="28"/>
      <c r="D387" s="28"/>
      <c r="E387" s="29"/>
      <c r="F387" s="28"/>
      <c r="G387" s="29"/>
      <c r="H387" s="29"/>
      <c r="I387" s="29"/>
      <c r="J387" s="28"/>
      <c r="K387" s="67"/>
      <c r="L387" s="29"/>
      <c r="M387" s="60"/>
      <c r="N387" s="29"/>
      <c r="O387" s="68"/>
      <c r="P387" s="28"/>
      <c r="Q387" s="29"/>
      <c r="R387" s="28"/>
      <c r="S387" s="28"/>
      <c r="T387" s="29"/>
      <c r="U387" s="30"/>
      <c r="V387" s="30"/>
      <c r="W387" s="30"/>
      <c r="X387" s="30"/>
      <c r="Y387" s="30"/>
      <c r="Z387" s="30"/>
      <c r="AA387" s="30"/>
      <c r="AB387" s="30"/>
      <c r="AC387" s="30"/>
      <c r="AD387" s="30"/>
    </row>
    <row r="388" spans="1:30">
      <c r="A388" s="97"/>
      <c r="B388" s="28"/>
      <c r="C388" s="28"/>
      <c r="D388" s="28"/>
      <c r="E388" s="29"/>
      <c r="F388" s="28"/>
      <c r="G388" s="29"/>
      <c r="H388" s="29"/>
      <c r="I388" s="29"/>
      <c r="J388" s="28"/>
      <c r="K388" s="67"/>
      <c r="L388" s="29"/>
      <c r="M388" s="60"/>
      <c r="N388" s="29"/>
      <c r="O388" s="68"/>
      <c r="P388" s="28"/>
      <c r="Q388" s="29"/>
      <c r="R388" s="28"/>
      <c r="S388" s="28"/>
      <c r="T388" s="29"/>
      <c r="U388" s="30"/>
      <c r="V388" s="30"/>
      <c r="W388" s="30"/>
      <c r="X388" s="30"/>
      <c r="Y388" s="30"/>
      <c r="Z388" s="30"/>
      <c r="AA388" s="30"/>
      <c r="AB388" s="30"/>
      <c r="AC388" s="30"/>
      <c r="AD388" s="30"/>
    </row>
    <row r="389" spans="1:30">
      <c r="A389" s="97"/>
      <c r="B389" s="28"/>
      <c r="C389" s="28"/>
      <c r="D389" s="28"/>
      <c r="E389" s="29"/>
      <c r="F389" s="28"/>
      <c r="G389" s="29"/>
      <c r="H389" s="29"/>
      <c r="I389" s="29"/>
      <c r="J389" s="28"/>
      <c r="K389" s="67"/>
      <c r="L389" s="29"/>
      <c r="M389" s="60"/>
      <c r="N389" s="29"/>
      <c r="O389" s="68"/>
      <c r="P389" s="28"/>
      <c r="Q389" s="29"/>
      <c r="R389" s="28"/>
      <c r="S389" s="28"/>
      <c r="T389" s="29"/>
      <c r="U389" s="30"/>
      <c r="V389" s="30"/>
      <c r="W389" s="30"/>
      <c r="X389" s="30"/>
      <c r="Y389" s="30"/>
      <c r="Z389" s="30"/>
      <c r="AA389" s="30"/>
      <c r="AB389" s="30"/>
      <c r="AC389" s="30"/>
      <c r="AD389" s="30"/>
    </row>
    <row r="390" spans="1:30">
      <c r="A390" s="97"/>
      <c r="B390" s="28"/>
      <c r="C390" s="28"/>
      <c r="D390" s="28"/>
      <c r="E390" s="29"/>
      <c r="F390" s="28"/>
      <c r="G390" s="29"/>
      <c r="H390" s="29"/>
      <c r="I390" s="29"/>
      <c r="J390" s="28"/>
      <c r="K390" s="67"/>
      <c r="L390" s="29"/>
      <c r="M390" s="60"/>
      <c r="N390" s="29"/>
      <c r="O390" s="68"/>
      <c r="P390" s="28"/>
      <c r="Q390" s="29"/>
      <c r="R390" s="28"/>
      <c r="S390" s="28"/>
      <c r="T390" s="29"/>
      <c r="U390" s="30"/>
      <c r="V390" s="30"/>
      <c r="W390" s="30"/>
      <c r="X390" s="30"/>
      <c r="Y390" s="30"/>
      <c r="Z390" s="30"/>
      <c r="AA390" s="30"/>
      <c r="AB390" s="30"/>
      <c r="AC390" s="30"/>
      <c r="AD390" s="30"/>
    </row>
    <row r="391" spans="1:30">
      <c r="A391" s="97"/>
      <c r="B391" s="28"/>
      <c r="C391" s="28"/>
      <c r="D391" s="28"/>
      <c r="E391" s="29"/>
      <c r="F391" s="28"/>
      <c r="G391" s="29"/>
      <c r="H391" s="29"/>
      <c r="I391" s="29"/>
      <c r="J391" s="28"/>
      <c r="K391" s="67"/>
      <c r="L391" s="29"/>
      <c r="M391" s="60"/>
      <c r="N391" s="29"/>
      <c r="O391" s="68"/>
      <c r="P391" s="28"/>
      <c r="Q391" s="29"/>
      <c r="R391" s="28"/>
      <c r="S391" s="28"/>
      <c r="T391" s="29"/>
      <c r="U391" s="30"/>
      <c r="V391" s="30"/>
      <c r="W391" s="30"/>
      <c r="X391" s="30"/>
      <c r="Y391" s="30"/>
      <c r="Z391" s="30"/>
      <c r="AA391" s="30"/>
      <c r="AB391" s="30"/>
      <c r="AC391" s="30"/>
      <c r="AD391" s="30"/>
    </row>
    <row r="392" spans="1:30">
      <c r="A392" s="97"/>
      <c r="B392" s="28"/>
      <c r="C392" s="28"/>
      <c r="D392" s="28"/>
      <c r="E392" s="29"/>
      <c r="F392" s="28"/>
      <c r="G392" s="29"/>
      <c r="H392" s="29"/>
      <c r="I392" s="29"/>
      <c r="J392" s="28"/>
      <c r="K392" s="67"/>
      <c r="L392" s="29"/>
      <c r="M392" s="60"/>
      <c r="N392" s="29"/>
      <c r="O392" s="68"/>
      <c r="P392" s="28"/>
      <c r="Q392" s="29"/>
      <c r="R392" s="28"/>
      <c r="S392" s="28"/>
      <c r="T392" s="29"/>
      <c r="U392" s="30"/>
      <c r="V392" s="30"/>
      <c r="W392" s="30"/>
      <c r="X392" s="30"/>
      <c r="Y392" s="30"/>
      <c r="Z392" s="30"/>
      <c r="AA392" s="30"/>
      <c r="AB392" s="30"/>
      <c r="AC392" s="30"/>
      <c r="AD392" s="30"/>
    </row>
    <row r="393" spans="1:30">
      <c r="A393" s="97"/>
      <c r="B393" s="28"/>
      <c r="C393" s="28"/>
      <c r="D393" s="28"/>
      <c r="E393" s="29"/>
      <c r="F393" s="28"/>
      <c r="G393" s="29"/>
      <c r="H393" s="29"/>
      <c r="I393" s="29"/>
      <c r="J393" s="28"/>
      <c r="K393" s="67"/>
      <c r="L393" s="29"/>
      <c r="M393" s="60"/>
      <c r="N393" s="29"/>
      <c r="O393" s="68"/>
      <c r="P393" s="28"/>
      <c r="Q393" s="29"/>
      <c r="R393" s="28"/>
      <c r="S393" s="28"/>
      <c r="T393" s="29"/>
      <c r="U393" s="30"/>
      <c r="V393" s="30"/>
      <c r="W393" s="30"/>
      <c r="X393" s="30"/>
      <c r="Y393" s="30"/>
      <c r="Z393" s="30"/>
      <c r="AA393" s="30"/>
      <c r="AB393" s="30"/>
      <c r="AC393" s="30"/>
      <c r="AD393" s="30"/>
    </row>
    <row r="394" spans="1:30">
      <c r="A394" s="97"/>
      <c r="B394" s="28"/>
      <c r="C394" s="28"/>
      <c r="D394" s="28"/>
      <c r="E394" s="29"/>
      <c r="F394" s="28"/>
      <c r="G394" s="29"/>
      <c r="H394" s="29"/>
      <c r="I394" s="29"/>
      <c r="J394" s="28"/>
      <c r="K394" s="67"/>
      <c r="L394" s="29"/>
      <c r="M394" s="60"/>
      <c r="N394" s="29"/>
      <c r="O394" s="68"/>
      <c r="P394" s="28"/>
      <c r="Q394" s="29"/>
      <c r="R394" s="28"/>
      <c r="S394" s="28"/>
      <c r="T394" s="29"/>
      <c r="U394" s="30"/>
      <c r="V394" s="30"/>
      <c r="W394" s="30"/>
      <c r="X394" s="30"/>
      <c r="Y394" s="30"/>
      <c r="Z394" s="30"/>
      <c r="AA394" s="30"/>
      <c r="AB394" s="30"/>
      <c r="AC394" s="30"/>
      <c r="AD394" s="30"/>
    </row>
    <row r="395" spans="1:30">
      <c r="A395" s="97"/>
      <c r="B395" s="28"/>
      <c r="C395" s="28"/>
      <c r="D395" s="28"/>
      <c r="E395" s="29"/>
      <c r="F395" s="28"/>
      <c r="G395" s="29"/>
      <c r="H395" s="29"/>
      <c r="I395" s="29"/>
      <c r="J395" s="28"/>
      <c r="K395" s="67"/>
      <c r="L395" s="29"/>
      <c r="M395" s="60"/>
      <c r="N395" s="29"/>
      <c r="O395" s="68"/>
      <c r="P395" s="28"/>
      <c r="Q395" s="29"/>
      <c r="R395" s="28"/>
      <c r="S395" s="28"/>
      <c r="T395" s="29"/>
      <c r="U395" s="30"/>
      <c r="V395" s="30"/>
      <c r="W395" s="30"/>
      <c r="X395" s="30"/>
      <c r="Y395" s="30"/>
      <c r="Z395" s="30"/>
      <c r="AA395" s="30"/>
      <c r="AB395" s="30"/>
      <c r="AC395" s="30"/>
      <c r="AD395" s="30"/>
    </row>
    <row r="396" spans="1:30">
      <c r="A396" s="97"/>
      <c r="B396" s="28"/>
      <c r="C396" s="28"/>
      <c r="D396" s="28"/>
      <c r="E396" s="29"/>
      <c r="F396" s="28"/>
      <c r="G396" s="29"/>
      <c r="H396" s="29"/>
      <c r="I396" s="29"/>
      <c r="J396" s="28"/>
      <c r="K396" s="67"/>
      <c r="L396" s="29"/>
      <c r="M396" s="60"/>
      <c r="N396" s="29"/>
      <c r="O396" s="68"/>
      <c r="P396" s="28"/>
      <c r="Q396" s="29"/>
      <c r="R396" s="28"/>
      <c r="S396" s="28"/>
      <c r="T396" s="29"/>
      <c r="U396" s="30"/>
      <c r="V396" s="30"/>
      <c r="W396" s="30"/>
      <c r="X396" s="30"/>
      <c r="Y396" s="30"/>
      <c r="Z396" s="30"/>
      <c r="AA396" s="30"/>
      <c r="AB396" s="30"/>
      <c r="AC396" s="30"/>
      <c r="AD396" s="30"/>
    </row>
    <row r="397" spans="1:30">
      <c r="A397" s="97"/>
      <c r="B397" s="28"/>
      <c r="C397" s="28"/>
      <c r="D397" s="28"/>
      <c r="E397" s="29"/>
      <c r="F397" s="28"/>
      <c r="G397" s="29"/>
      <c r="H397" s="29"/>
      <c r="I397" s="29"/>
      <c r="J397" s="28"/>
      <c r="K397" s="67"/>
      <c r="L397" s="29"/>
      <c r="M397" s="60"/>
      <c r="N397" s="29"/>
      <c r="O397" s="68"/>
      <c r="P397" s="28"/>
      <c r="Q397" s="29"/>
      <c r="R397" s="28"/>
      <c r="S397" s="28"/>
      <c r="T397" s="29"/>
      <c r="U397" s="30"/>
      <c r="V397" s="30"/>
      <c r="W397" s="30"/>
      <c r="X397" s="30"/>
      <c r="Y397" s="30"/>
      <c r="Z397" s="30"/>
      <c r="AA397" s="30"/>
      <c r="AB397" s="30"/>
      <c r="AC397" s="30"/>
      <c r="AD397" s="30"/>
    </row>
    <row r="398" spans="1:30">
      <c r="A398" s="97"/>
      <c r="B398" s="28"/>
      <c r="C398" s="28"/>
      <c r="D398" s="28"/>
      <c r="E398" s="29"/>
      <c r="F398" s="28"/>
      <c r="G398" s="29"/>
      <c r="H398" s="29"/>
      <c r="I398" s="29"/>
      <c r="J398" s="28"/>
      <c r="K398" s="67"/>
      <c r="L398" s="29"/>
      <c r="M398" s="60"/>
      <c r="N398" s="29"/>
      <c r="O398" s="68"/>
      <c r="P398" s="28"/>
      <c r="Q398" s="29"/>
      <c r="R398" s="28"/>
      <c r="S398" s="28"/>
      <c r="T398" s="29"/>
      <c r="U398" s="30"/>
      <c r="V398" s="30"/>
      <c r="W398" s="30"/>
      <c r="X398" s="30"/>
      <c r="Y398" s="30"/>
      <c r="Z398" s="30"/>
      <c r="AA398" s="30"/>
      <c r="AB398" s="30"/>
      <c r="AC398" s="30"/>
      <c r="AD398" s="30"/>
    </row>
    <row r="399" spans="1:30">
      <c r="A399" s="97"/>
      <c r="B399" s="28"/>
      <c r="C399" s="28"/>
      <c r="D399" s="28"/>
      <c r="E399" s="29"/>
      <c r="F399" s="28"/>
      <c r="G399" s="29"/>
      <c r="H399" s="29"/>
      <c r="I399" s="29"/>
      <c r="J399" s="28"/>
      <c r="K399" s="67"/>
      <c r="L399" s="29"/>
      <c r="M399" s="60"/>
      <c r="N399" s="29"/>
      <c r="O399" s="68"/>
      <c r="P399" s="28"/>
      <c r="Q399" s="29"/>
      <c r="R399" s="28"/>
      <c r="S399" s="28"/>
      <c r="T399" s="29"/>
      <c r="U399" s="30"/>
      <c r="V399" s="30"/>
      <c r="W399" s="30"/>
      <c r="X399" s="30"/>
      <c r="Y399" s="30"/>
      <c r="Z399" s="30"/>
      <c r="AA399" s="30"/>
      <c r="AB399" s="30"/>
      <c r="AC399" s="30"/>
      <c r="AD399" s="30"/>
    </row>
    <row r="400" spans="1:30">
      <c r="A400" s="97"/>
      <c r="B400" s="28"/>
      <c r="C400" s="28"/>
      <c r="D400" s="28"/>
      <c r="E400" s="29"/>
      <c r="F400" s="28"/>
      <c r="G400" s="29"/>
      <c r="H400" s="29"/>
      <c r="I400" s="29"/>
      <c r="J400" s="28"/>
      <c r="K400" s="67"/>
      <c r="L400" s="29"/>
      <c r="M400" s="60"/>
      <c r="N400" s="29"/>
      <c r="O400" s="68"/>
      <c r="P400" s="28"/>
      <c r="Q400" s="29"/>
      <c r="R400" s="28"/>
      <c r="S400" s="28"/>
      <c r="T400" s="29"/>
      <c r="U400" s="30"/>
      <c r="V400" s="30"/>
      <c r="W400" s="30"/>
      <c r="X400" s="30"/>
      <c r="Y400" s="30"/>
      <c r="Z400" s="30"/>
      <c r="AA400" s="30"/>
      <c r="AB400" s="30"/>
      <c r="AC400" s="30"/>
      <c r="AD400" s="30"/>
    </row>
    <row r="401" spans="1:30">
      <c r="A401" s="97"/>
      <c r="B401" s="28"/>
      <c r="C401" s="28"/>
      <c r="D401" s="28"/>
      <c r="E401" s="29"/>
      <c r="F401" s="28"/>
      <c r="G401" s="29"/>
      <c r="H401" s="29"/>
      <c r="I401" s="29"/>
      <c r="J401" s="28"/>
      <c r="K401" s="67"/>
      <c r="L401" s="29"/>
      <c r="M401" s="60"/>
      <c r="N401" s="29"/>
      <c r="O401" s="68"/>
      <c r="P401" s="28"/>
      <c r="Q401" s="29"/>
      <c r="R401" s="28"/>
      <c r="S401" s="28"/>
      <c r="T401" s="29"/>
      <c r="U401" s="30"/>
      <c r="V401" s="30"/>
      <c r="W401" s="30"/>
      <c r="X401" s="30"/>
      <c r="Y401" s="30"/>
      <c r="Z401" s="30"/>
      <c r="AA401" s="30"/>
      <c r="AB401" s="30"/>
      <c r="AC401" s="30"/>
      <c r="AD401" s="30"/>
    </row>
    <row r="402" spans="1:30">
      <c r="A402" s="97"/>
      <c r="B402" s="28"/>
      <c r="C402" s="28"/>
      <c r="D402" s="28"/>
      <c r="E402" s="29"/>
      <c r="F402" s="28"/>
      <c r="G402" s="29"/>
      <c r="H402" s="29"/>
      <c r="I402" s="29"/>
      <c r="J402" s="28"/>
      <c r="K402" s="67"/>
      <c r="L402" s="29"/>
      <c r="M402" s="60"/>
      <c r="N402" s="29"/>
      <c r="O402" s="68"/>
      <c r="P402" s="28"/>
      <c r="Q402" s="29"/>
      <c r="R402" s="28"/>
      <c r="S402" s="28"/>
      <c r="T402" s="29"/>
      <c r="U402" s="30"/>
      <c r="V402" s="30"/>
      <c r="W402" s="30"/>
      <c r="X402" s="30"/>
      <c r="Y402" s="30"/>
      <c r="Z402" s="30"/>
      <c r="AA402" s="30"/>
      <c r="AB402" s="30"/>
      <c r="AC402" s="30"/>
      <c r="AD402" s="30"/>
    </row>
    <row r="403" spans="1:30">
      <c r="A403" s="97"/>
      <c r="B403" s="28"/>
      <c r="C403" s="28"/>
      <c r="D403" s="28"/>
      <c r="E403" s="29"/>
      <c r="F403" s="28"/>
      <c r="G403" s="29"/>
      <c r="H403" s="29"/>
      <c r="I403" s="29"/>
      <c r="J403" s="28"/>
      <c r="K403" s="67"/>
      <c r="L403" s="29"/>
      <c r="M403" s="60"/>
      <c r="N403" s="29"/>
      <c r="O403" s="68"/>
      <c r="P403" s="28"/>
      <c r="Q403" s="29"/>
      <c r="R403" s="28"/>
      <c r="S403" s="28"/>
      <c r="T403" s="29"/>
      <c r="U403" s="30"/>
      <c r="V403" s="30"/>
      <c r="W403" s="30"/>
      <c r="X403" s="30"/>
      <c r="Y403" s="30"/>
      <c r="Z403" s="30"/>
      <c r="AA403" s="30"/>
      <c r="AB403" s="30"/>
      <c r="AC403" s="30"/>
      <c r="AD403" s="30"/>
    </row>
    <row r="404" spans="1:30">
      <c r="A404" s="97"/>
      <c r="B404" s="28"/>
      <c r="C404" s="28"/>
      <c r="D404" s="28"/>
      <c r="E404" s="29"/>
      <c r="F404" s="28"/>
      <c r="G404" s="29"/>
      <c r="H404" s="29"/>
      <c r="I404" s="29"/>
      <c r="J404" s="28"/>
      <c r="K404" s="67"/>
      <c r="L404" s="29"/>
      <c r="M404" s="60"/>
      <c r="N404" s="29"/>
      <c r="O404" s="68"/>
      <c r="P404" s="28"/>
      <c r="Q404" s="29"/>
      <c r="R404" s="28"/>
      <c r="S404" s="28"/>
      <c r="T404" s="29"/>
      <c r="U404" s="30"/>
      <c r="V404" s="30"/>
      <c r="W404" s="30"/>
      <c r="X404" s="30"/>
      <c r="Y404" s="30"/>
      <c r="Z404" s="30"/>
      <c r="AA404" s="30"/>
      <c r="AB404" s="30"/>
      <c r="AC404" s="30"/>
      <c r="AD404" s="30"/>
    </row>
    <row r="405" spans="1:30">
      <c r="A405" s="97"/>
      <c r="B405" s="28"/>
      <c r="C405" s="28"/>
      <c r="D405" s="28"/>
      <c r="E405" s="29"/>
      <c r="F405" s="28"/>
      <c r="G405" s="29"/>
      <c r="H405" s="29"/>
      <c r="I405" s="29"/>
      <c r="J405" s="28"/>
      <c r="K405" s="67"/>
      <c r="L405" s="29"/>
      <c r="M405" s="60"/>
      <c r="N405" s="29"/>
      <c r="O405" s="68"/>
      <c r="P405" s="28"/>
      <c r="Q405" s="29"/>
      <c r="R405" s="28"/>
      <c r="S405" s="28"/>
      <c r="T405" s="29"/>
      <c r="U405" s="30"/>
      <c r="V405" s="30"/>
      <c r="W405" s="30"/>
      <c r="X405" s="30"/>
      <c r="Y405" s="30"/>
      <c r="Z405" s="30"/>
      <c r="AA405" s="30"/>
      <c r="AB405" s="30"/>
      <c r="AC405" s="30"/>
      <c r="AD405" s="30"/>
    </row>
    <row r="406" spans="1:30">
      <c r="A406" s="97"/>
      <c r="B406" s="28"/>
      <c r="C406" s="28"/>
      <c r="D406" s="28"/>
      <c r="E406" s="29"/>
      <c r="F406" s="28"/>
      <c r="G406" s="29"/>
      <c r="H406" s="29"/>
      <c r="I406" s="29"/>
      <c r="J406" s="28"/>
      <c r="K406" s="67"/>
      <c r="L406" s="29"/>
      <c r="M406" s="60"/>
      <c r="N406" s="29"/>
      <c r="O406" s="68"/>
      <c r="P406" s="28"/>
      <c r="Q406" s="29"/>
      <c r="R406" s="28"/>
      <c r="S406" s="28"/>
      <c r="T406" s="29"/>
      <c r="U406" s="30"/>
      <c r="V406" s="30"/>
      <c r="W406" s="30"/>
      <c r="X406" s="30"/>
      <c r="Y406" s="30"/>
      <c r="Z406" s="30"/>
      <c r="AA406" s="30"/>
      <c r="AB406" s="30"/>
      <c r="AC406" s="30"/>
      <c r="AD406" s="30"/>
    </row>
    <row r="407" spans="1:30">
      <c r="A407" s="97"/>
      <c r="B407" s="28"/>
      <c r="C407" s="28"/>
      <c r="D407" s="28"/>
      <c r="E407" s="29"/>
      <c r="F407" s="28"/>
      <c r="G407" s="29"/>
      <c r="H407" s="29"/>
      <c r="I407" s="29"/>
      <c r="J407" s="28"/>
      <c r="K407" s="67"/>
      <c r="L407" s="29"/>
      <c r="M407" s="60"/>
      <c r="N407" s="29"/>
      <c r="O407" s="68"/>
      <c r="P407" s="28"/>
      <c r="Q407" s="29"/>
      <c r="R407" s="28"/>
      <c r="S407" s="28"/>
      <c r="T407" s="29"/>
      <c r="U407" s="30"/>
      <c r="V407" s="30"/>
      <c r="W407" s="30"/>
      <c r="X407" s="30"/>
      <c r="Y407" s="30"/>
      <c r="Z407" s="30"/>
      <c r="AA407" s="30"/>
      <c r="AB407" s="30"/>
      <c r="AC407" s="30"/>
      <c r="AD407" s="30"/>
    </row>
    <row r="408" spans="1:30">
      <c r="A408" s="97"/>
      <c r="B408" s="28"/>
      <c r="C408" s="28"/>
      <c r="D408" s="28"/>
      <c r="E408" s="29"/>
      <c r="F408" s="28"/>
      <c r="G408" s="29"/>
      <c r="H408" s="29"/>
      <c r="I408" s="29"/>
      <c r="J408" s="28"/>
      <c r="K408" s="67"/>
      <c r="L408" s="29"/>
      <c r="M408" s="60"/>
      <c r="N408" s="29"/>
      <c r="O408" s="68"/>
      <c r="P408" s="28"/>
      <c r="Q408" s="29"/>
      <c r="R408" s="28"/>
      <c r="S408" s="28"/>
      <c r="T408" s="29"/>
      <c r="U408" s="30"/>
      <c r="V408" s="30"/>
      <c r="W408" s="30"/>
      <c r="X408" s="30"/>
      <c r="Y408" s="30"/>
      <c r="Z408" s="30"/>
      <c r="AA408" s="30"/>
      <c r="AB408" s="30"/>
      <c r="AC408" s="30"/>
      <c r="AD408" s="30"/>
    </row>
    <row r="409" spans="1:30">
      <c r="A409" s="97"/>
      <c r="B409" s="28"/>
      <c r="C409" s="28"/>
      <c r="D409" s="28"/>
      <c r="E409" s="29"/>
      <c r="F409" s="28"/>
      <c r="G409" s="29"/>
      <c r="H409" s="29"/>
      <c r="I409" s="29"/>
      <c r="J409" s="28"/>
      <c r="K409" s="67"/>
      <c r="L409" s="29"/>
      <c r="M409" s="60"/>
      <c r="N409" s="29"/>
      <c r="O409" s="68"/>
      <c r="P409" s="28"/>
      <c r="Q409" s="29"/>
      <c r="R409" s="28"/>
      <c r="S409" s="28"/>
      <c r="T409" s="29"/>
      <c r="U409" s="30"/>
      <c r="V409" s="30"/>
      <c r="W409" s="30"/>
      <c r="X409" s="30"/>
      <c r="Y409" s="30"/>
      <c r="Z409" s="30"/>
      <c r="AA409" s="30"/>
      <c r="AB409" s="30"/>
      <c r="AC409" s="30"/>
      <c r="AD409" s="30"/>
    </row>
    <row r="410" spans="1:30">
      <c r="A410" s="97"/>
      <c r="B410" s="28"/>
      <c r="C410" s="28"/>
      <c r="D410" s="28"/>
      <c r="E410" s="29"/>
      <c r="F410" s="28"/>
      <c r="G410" s="29"/>
      <c r="H410" s="29"/>
      <c r="I410" s="29"/>
      <c r="J410" s="28"/>
      <c r="K410" s="67"/>
      <c r="L410" s="29"/>
      <c r="M410" s="60"/>
      <c r="N410" s="29"/>
      <c r="O410" s="68"/>
      <c r="P410" s="28"/>
      <c r="Q410" s="29"/>
      <c r="R410" s="28"/>
      <c r="S410" s="28"/>
      <c r="T410" s="29"/>
      <c r="U410" s="30"/>
      <c r="V410" s="30"/>
      <c r="W410" s="30"/>
      <c r="X410" s="30"/>
      <c r="Y410" s="30"/>
      <c r="Z410" s="30"/>
      <c r="AA410" s="30"/>
      <c r="AB410" s="30"/>
      <c r="AC410" s="30"/>
      <c r="AD410" s="30"/>
    </row>
    <row r="411" spans="1:30">
      <c r="A411" s="97"/>
      <c r="B411" s="28"/>
      <c r="C411" s="28"/>
      <c r="D411" s="28"/>
      <c r="E411" s="29"/>
      <c r="F411" s="28"/>
      <c r="G411" s="29"/>
      <c r="H411" s="29"/>
      <c r="I411" s="29"/>
      <c r="J411" s="28"/>
      <c r="K411" s="67"/>
      <c r="L411" s="29"/>
      <c r="M411" s="60"/>
      <c r="N411" s="29"/>
      <c r="O411" s="68"/>
      <c r="P411" s="28"/>
      <c r="Q411" s="29"/>
      <c r="R411" s="28"/>
      <c r="S411" s="28"/>
      <c r="T411" s="29"/>
      <c r="U411" s="30"/>
      <c r="V411" s="30"/>
      <c r="W411" s="30"/>
      <c r="X411" s="30"/>
      <c r="Y411" s="30"/>
      <c r="Z411" s="30"/>
      <c r="AA411" s="30"/>
      <c r="AB411" s="30"/>
      <c r="AC411" s="30"/>
      <c r="AD411" s="30"/>
    </row>
    <row r="412" spans="1:30">
      <c r="A412" s="97"/>
      <c r="B412" s="28"/>
      <c r="C412" s="28"/>
      <c r="D412" s="28"/>
      <c r="E412" s="29"/>
      <c r="F412" s="28"/>
      <c r="G412" s="29"/>
      <c r="H412" s="29"/>
      <c r="I412" s="29"/>
      <c r="J412" s="28"/>
      <c r="K412" s="67"/>
      <c r="L412" s="29"/>
      <c r="M412" s="60"/>
      <c r="N412" s="29"/>
      <c r="O412" s="68"/>
      <c r="P412" s="28"/>
      <c r="Q412" s="29"/>
      <c r="R412" s="28"/>
      <c r="S412" s="28"/>
      <c r="T412" s="29"/>
      <c r="U412" s="30"/>
      <c r="V412" s="30"/>
      <c r="W412" s="30"/>
      <c r="X412" s="30"/>
      <c r="Y412" s="30"/>
      <c r="Z412" s="30"/>
      <c r="AA412" s="30"/>
      <c r="AB412" s="30"/>
      <c r="AC412" s="30"/>
      <c r="AD412" s="30"/>
    </row>
    <row r="413" spans="1:30">
      <c r="A413" s="97"/>
      <c r="B413" s="28"/>
      <c r="C413" s="28"/>
      <c r="D413" s="28"/>
      <c r="E413" s="29"/>
      <c r="F413" s="28"/>
      <c r="G413" s="29"/>
      <c r="H413" s="29"/>
      <c r="I413" s="29"/>
      <c r="J413" s="28"/>
      <c r="K413" s="67"/>
      <c r="L413" s="29"/>
      <c r="M413" s="60"/>
      <c r="N413" s="29"/>
      <c r="O413" s="68"/>
      <c r="P413" s="28"/>
      <c r="Q413" s="29"/>
      <c r="R413" s="28"/>
      <c r="S413" s="28"/>
      <c r="T413" s="29"/>
      <c r="U413" s="30"/>
      <c r="V413" s="30"/>
      <c r="W413" s="30"/>
      <c r="X413" s="30"/>
      <c r="Y413" s="30"/>
      <c r="Z413" s="30"/>
      <c r="AA413" s="30"/>
      <c r="AB413" s="30"/>
      <c r="AC413" s="30"/>
      <c r="AD413" s="30"/>
    </row>
    <row r="414" spans="1:30">
      <c r="A414" s="97"/>
      <c r="B414" s="28"/>
      <c r="C414" s="28"/>
      <c r="D414" s="28"/>
      <c r="E414" s="29"/>
      <c r="F414" s="28"/>
      <c r="G414" s="29"/>
      <c r="H414" s="29"/>
      <c r="I414" s="29"/>
      <c r="J414" s="28"/>
      <c r="K414" s="67"/>
      <c r="L414" s="29"/>
      <c r="M414" s="60"/>
      <c r="N414" s="29"/>
      <c r="O414" s="68"/>
      <c r="P414" s="28"/>
      <c r="Q414" s="29"/>
      <c r="R414" s="28"/>
      <c r="S414" s="28"/>
      <c r="T414" s="29"/>
      <c r="U414" s="30"/>
      <c r="V414" s="30"/>
      <c r="W414" s="30"/>
      <c r="X414" s="30"/>
      <c r="Y414" s="30"/>
      <c r="Z414" s="30"/>
      <c r="AA414" s="30"/>
      <c r="AB414" s="30"/>
      <c r="AC414" s="30"/>
      <c r="AD414" s="30"/>
    </row>
    <row r="415" spans="1:30">
      <c r="A415" s="97"/>
      <c r="B415" s="28"/>
      <c r="C415" s="28"/>
      <c r="D415" s="28"/>
      <c r="E415" s="29"/>
      <c r="F415" s="28"/>
      <c r="G415" s="29"/>
      <c r="H415" s="29"/>
      <c r="I415" s="29"/>
      <c r="J415" s="28"/>
      <c r="K415" s="67"/>
      <c r="L415" s="29"/>
      <c r="M415" s="60"/>
      <c r="N415" s="29"/>
      <c r="O415" s="68"/>
      <c r="P415" s="28"/>
      <c r="Q415" s="29"/>
      <c r="R415" s="28"/>
      <c r="S415" s="28"/>
      <c r="T415" s="29"/>
      <c r="U415" s="30"/>
      <c r="V415" s="30"/>
      <c r="W415" s="30"/>
      <c r="X415" s="30"/>
      <c r="Y415" s="30"/>
      <c r="Z415" s="30"/>
      <c r="AA415" s="30"/>
      <c r="AB415" s="30"/>
      <c r="AC415" s="30"/>
      <c r="AD415" s="30"/>
    </row>
    <row r="416" spans="1:30">
      <c r="A416" s="97"/>
      <c r="B416" s="28"/>
      <c r="C416" s="28"/>
      <c r="D416" s="28"/>
      <c r="E416" s="29"/>
      <c r="F416" s="28"/>
      <c r="G416" s="29"/>
      <c r="H416" s="29"/>
      <c r="I416" s="29"/>
      <c r="J416" s="28"/>
      <c r="K416" s="67"/>
      <c r="L416" s="29"/>
      <c r="M416" s="60"/>
      <c r="N416" s="29"/>
      <c r="O416" s="68"/>
      <c r="P416" s="28"/>
      <c r="Q416" s="29"/>
      <c r="R416" s="28"/>
      <c r="S416" s="28"/>
      <c r="T416" s="29"/>
      <c r="U416" s="30"/>
      <c r="V416" s="30"/>
      <c r="W416" s="30"/>
      <c r="X416" s="30"/>
      <c r="Y416" s="30"/>
      <c r="Z416" s="30"/>
      <c r="AA416" s="30"/>
      <c r="AB416" s="30"/>
      <c r="AC416" s="30"/>
      <c r="AD416" s="30"/>
    </row>
    <row r="417" spans="1:30">
      <c r="A417" s="97"/>
      <c r="B417" s="28"/>
      <c r="C417" s="28"/>
      <c r="D417" s="28"/>
      <c r="E417" s="29"/>
      <c r="F417" s="28"/>
      <c r="G417" s="29"/>
      <c r="H417" s="29"/>
      <c r="I417" s="29"/>
      <c r="J417" s="28"/>
      <c r="K417" s="67"/>
      <c r="L417" s="29"/>
      <c r="M417" s="60"/>
      <c r="N417" s="29"/>
      <c r="O417" s="68"/>
      <c r="P417" s="28"/>
      <c r="Q417" s="29"/>
      <c r="R417" s="28"/>
      <c r="S417" s="28"/>
      <c r="T417" s="29"/>
      <c r="U417" s="30"/>
      <c r="V417" s="30"/>
      <c r="W417" s="30"/>
      <c r="X417" s="30"/>
      <c r="Y417" s="30"/>
      <c r="Z417" s="30"/>
      <c r="AA417" s="30"/>
      <c r="AB417" s="30"/>
      <c r="AC417" s="30"/>
      <c r="AD417" s="30"/>
    </row>
    <row r="418" spans="1:30">
      <c r="A418" s="97"/>
      <c r="B418" s="28"/>
      <c r="C418" s="28"/>
      <c r="D418" s="28"/>
      <c r="E418" s="29"/>
      <c r="F418" s="28"/>
      <c r="G418" s="29"/>
      <c r="H418" s="29"/>
      <c r="I418" s="29"/>
      <c r="J418" s="28"/>
      <c r="K418" s="67"/>
      <c r="L418" s="29"/>
      <c r="M418" s="60"/>
      <c r="N418" s="29"/>
      <c r="O418" s="68"/>
      <c r="P418" s="28"/>
      <c r="Q418" s="29"/>
      <c r="R418" s="28"/>
      <c r="S418" s="28"/>
      <c r="T418" s="29"/>
      <c r="U418" s="30"/>
      <c r="V418" s="30"/>
      <c r="W418" s="30"/>
      <c r="X418" s="30"/>
      <c r="Y418" s="30"/>
      <c r="Z418" s="30"/>
      <c r="AA418" s="30"/>
      <c r="AB418" s="30"/>
      <c r="AC418" s="30"/>
      <c r="AD418" s="30"/>
    </row>
    <row r="419" spans="1:30">
      <c r="A419" s="97"/>
      <c r="B419" s="28"/>
      <c r="C419" s="28"/>
      <c r="D419" s="28"/>
      <c r="E419" s="29"/>
      <c r="F419" s="28"/>
      <c r="G419" s="29"/>
      <c r="H419" s="29"/>
      <c r="I419" s="29"/>
      <c r="J419" s="28"/>
      <c r="K419" s="67"/>
      <c r="L419" s="29"/>
      <c r="M419" s="60"/>
      <c r="N419" s="29"/>
      <c r="O419" s="68"/>
      <c r="P419" s="28"/>
      <c r="Q419" s="29"/>
      <c r="R419" s="28"/>
      <c r="S419" s="28"/>
      <c r="T419" s="29"/>
      <c r="U419" s="30"/>
      <c r="V419" s="30"/>
      <c r="W419" s="30"/>
      <c r="X419" s="30"/>
      <c r="Y419" s="30"/>
      <c r="Z419" s="30"/>
      <c r="AA419" s="30"/>
      <c r="AB419" s="30"/>
      <c r="AC419" s="30"/>
      <c r="AD419" s="30"/>
    </row>
    <row r="420" spans="1:30">
      <c r="A420" s="97"/>
      <c r="B420" s="28"/>
      <c r="C420" s="28"/>
      <c r="D420" s="28"/>
      <c r="E420" s="29"/>
      <c r="F420" s="28"/>
      <c r="G420" s="29"/>
      <c r="H420" s="29"/>
      <c r="I420" s="29"/>
      <c r="J420" s="28"/>
      <c r="K420" s="67"/>
      <c r="L420" s="29"/>
      <c r="M420" s="60"/>
      <c r="N420" s="29"/>
      <c r="O420" s="68"/>
      <c r="P420" s="28"/>
      <c r="Q420" s="29"/>
      <c r="R420" s="28"/>
      <c r="S420" s="28"/>
      <c r="T420" s="29"/>
      <c r="U420" s="30"/>
      <c r="V420" s="30"/>
      <c r="W420" s="30"/>
      <c r="X420" s="30"/>
      <c r="Y420" s="30"/>
      <c r="Z420" s="30"/>
      <c r="AA420" s="30"/>
      <c r="AB420" s="30"/>
      <c r="AC420" s="30"/>
      <c r="AD420" s="30"/>
    </row>
    <row r="421" spans="1:30">
      <c r="A421" s="97"/>
      <c r="B421" s="28"/>
      <c r="C421" s="28"/>
      <c r="D421" s="28"/>
      <c r="E421" s="29"/>
      <c r="F421" s="28"/>
      <c r="G421" s="29"/>
      <c r="H421" s="29"/>
      <c r="I421" s="29"/>
      <c r="J421" s="28"/>
      <c r="K421" s="67"/>
      <c r="L421" s="29"/>
      <c r="M421" s="60"/>
      <c r="N421" s="29"/>
      <c r="O421" s="68"/>
      <c r="P421" s="28"/>
      <c r="Q421" s="29"/>
      <c r="R421" s="28"/>
      <c r="S421" s="28"/>
      <c r="T421" s="29"/>
      <c r="U421" s="30"/>
      <c r="V421" s="30"/>
      <c r="W421" s="30"/>
      <c r="X421" s="30"/>
      <c r="Y421" s="30"/>
      <c r="Z421" s="30"/>
      <c r="AA421" s="30"/>
      <c r="AB421" s="30"/>
      <c r="AC421" s="30"/>
      <c r="AD421" s="30"/>
    </row>
    <row r="422" spans="1:30">
      <c r="A422" s="97"/>
      <c r="B422" s="28"/>
      <c r="C422" s="28"/>
      <c r="D422" s="28"/>
      <c r="E422" s="29"/>
      <c r="F422" s="28"/>
      <c r="G422" s="29"/>
      <c r="H422" s="29"/>
      <c r="I422" s="29"/>
      <c r="J422" s="28"/>
      <c r="K422" s="67"/>
      <c r="L422" s="29"/>
      <c r="M422" s="60"/>
      <c r="N422" s="29"/>
      <c r="O422" s="68"/>
      <c r="P422" s="28"/>
      <c r="Q422" s="29"/>
      <c r="R422" s="28"/>
      <c r="S422" s="28"/>
      <c r="T422" s="29"/>
      <c r="U422" s="30"/>
      <c r="V422" s="30"/>
      <c r="W422" s="30"/>
      <c r="X422" s="30"/>
      <c r="Y422" s="30"/>
      <c r="Z422" s="30"/>
      <c r="AA422" s="30"/>
      <c r="AB422" s="30"/>
      <c r="AC422" s="30"/>
      <c r="AD422" s="30"/>
    </row>
    <row r="423" spans="1:30">
      <c r="A423" s="97"/>
      <c r="B423" s="28"/>
      <c r="C423" s="28"/>
      <c r="D423" s="28"/>
      <c r="E423" s="29"/>
      <c r="F423" s="28"/>
      <c r="G423" s="29"/>
      <c r="H423" s="29"/>
      <c r="I423" s="29"/>
      <c r="J423" s="28"/>
      <c r="K423" s="67"/>
      <c r="L423" s="29"/>
      <c r="M423" s="60"/>
      <c r="N423" s="29"/>
      <c r="O423" s="68"/>
      <c r="P423" s="28"/>
      <c r="Q423" s="29"/>
      <c r="R423" s="28"/>
      <c r="S423" s="28"/>
      <c r="T423" s="29"/>
      <c r="U423" s="30"/>
      <c r="V423" s="30"/>
      <c r="W423" s="30"/>
      <c r="X423" s="30"/>
      <c r="Y423" s="30"/>
      <c r="Z423" s="30"/>
      <c r="AA423" s="30"/>
      <c r="AB423" s="30"/>
      <c r="AC423" s="30"/>
      <c r="AD423" s="30"/>
    </row>
    <row r="424" spans="1:30">
      <c r="A424" s="97"/>
      <c r="B424" s="28"/>
      <c r="C424" s="28"/>
      <c r="D424" s="28"/>
      <c r="E424" s="29"/>
      <c r="F424" s="28"/>
      <c r="G424" s="29"/>
      <c r="H424" s="29"/>
      <c r="I424" s="29"/>
      <c r="J424" s="28"/>
      <c r="K424" s="67"/>
      <c r="L424" s="29"/>
      <c r="M424" s="60"/>
      <c r="N424" s="29"/>
      <c r="O424" s="68"/>
      <c r="P424" s="28"/>
      <c r="Q424" s="29"/>
      <c r="R424" s="28"/>
      <c r="S424" s="28"/>
      <c r="T424" s="29"/>
      <c r="U424" s="30"/>
      <c r="V424" s="30"/>
      <c r="W424" s="30"/>
      <c r="X424" s="30"/>
      <c r="Y424" s="30"/>
      <c r="Z424" s="30"/>
      <c r="AA424" s="30"/>
      <c r="AB424" s="30"/>
      <c r="AC424" s="30"/>
      <c r="AD424" s="30"/>
    </row>
    <row r="425" spans="1:30">
      <c r="A425" s="97"/>
      <c r="B425" s="28"/>
      <c r="C425" s="28"/>
      <c r="D425" s="28"/>
      <c r="E425" s="29"/>
      <c r="F425" s="28"/>
      <c r="G425" s="29"/>
      <c r="H425" s="29"/>
      <c r="I425" s="29"/>
      <c r="J425" s="28"/>
      <c r="K425" s="67"/>
      <c r="L425" s="29"/>
      <c r="M425" s="60"/>
      <c r="N425" s="29"/>
      <c r="O425" s="68"/>
      <c r="P425" s="28"/>
      <c r="Q425" s="29"/>
      <c r="R425" s="28"/>
      <c r="S425" s="28"/>
      <c r="T425" s="29"/>
      <c r="U425" s="30"/>
      <c r="V425" s="30"/>
      <c r="W425" s="30"/>
      <c r="X425" s="30"/>
      <c r="Y425" s="30"/>
      <c r="Z425" s="30"/>
      <c r="AA425" s="30"/>
      <c r="AB425" s="30"/>
      <c r="AC425" s="30"/>
      <c r="AD425" s="30"/>
    </row>
    <row r="426" spans="1:30">
      <c r="A426" s="97"/>
      <c r="B426" s="28"/>
      <c r="C426" s="28"/>
      <c r="D426" s="28"/>
      <c r="E426" s="29"/>
      <c r="F426" s="28"/>
      <c r="G426" s="29"/>
      <c r="H426" s="29"/>
      <c r="I426" s="29"/>
      <c r="J426" s="28"/>
      <c r="K426" s="67"/>
      <c r="L426" s="29"/>
      <c r="M426" s="60"/>
      <c r="N426" s="29"/>
      <c r="O426" s="68"/>
      <c r="P426" s="28"/>
      <c r="Q426" s="29"/>
      <c r="R426" s="28"/>
      <c r="S426" s="28"/>
      <c r="T426" s="29"/>
      <c r="U426" s="30"/>
      <c r="V426" s="30"/>
      <c r="W426" s="30"/>
      <c r="X426" s="30"/>
      <c r="Y426" s="30"/>
      <c r="Z426" s="30"/>
      <c r="AA426" s="30"/>
      <c r="AB426" s="30"/>
      <c r="AC426" s="30"/>
      <c r="AD426" s="30"/>
    </row>
    <row r="427" spans="1:30">
      <c r="A427" s="97"/>
      <c r="B427" s="28"/>
      <c r="C427" s="28"/>
      <c r="D427" s="28"/>
      <c r="E427" s="29"/>
      <c r="F427" s="28"/>
      <c r="G427" s="29"/>
      <c r="H427" s="29"/>
      <c r="I427" s="29"/>
      <c r="J427" s="28"/>
      <c r="K427" s="67"/>
      <c r="L427" s="29"/>
      <c r="M427" s="60"/>
      <c r="N427" s="29"/>
      <c r="O427" s="68"/>
      <c r="P427" s="28"/>
      <c r="Q427" s="29"/>
      <c r="R427" s="28"/>
      <c r="S427" s="28"/>
      <c r="T427" s="29"/>
      <c r="U427" s="30"/>
      <c r="V427" s="30"/>
      <c r="W427" s="30"/>
      <c r="X427" s="30"/>
      <c r="Y427" s="30"/>
      <c r="Z427" s="30"/>
      <c r="AA427" s="30"/>
      <c r="AB427" s="30"/>
      <c r="AC427" s="30"/>
      <c r="AD427" s="30"/>
    </row>
    <row r="428" spans="1:30">
      <c r="A428" s="97"/>
      <c r="B428" s="28"/>
      <c r="C428" s="28"/>
      <c r="D428" s="28"/>
      <c r="E428" s="29"/>
      <c r="F428" s="28"/>
      <c r="G428" s="29"/>
      <c r="H428" s="29"/>
      <c r="I428" s="29"/>
      <c r="J428" s="28"/>
      <c r="K428" s="67"/>
      <c r="L428" s="29"/>
      <c r="M428" s="60"/>
      <c r="N428" s="29"/>
      <c r="O428" s="68"/>
      <c r="P428" s="28"/>
      <c r="Q428" s="29"/>
      <c r="R428" s="28"/>
      <c r="S428" s="28"/>
      <c r="T428" s="29"/>
      <c r="U428" s="30"/>
      <c r="V428" s="30"/>
      <c r="W428" s="30"/>
      <c r="X428" s="30"/>
      <c r="Y428" s="30"/>
      <c r="Z428" s="30"/>
      <c r="AA428" s="30"/>
      <c r="AB428" s="30"/>
      <c r="AC428" s="30"/>
      <c r="AD428" s="30"/>
    </row>
    <row r="429" spans="1:30">
      <c r="A429" s="97"/>
      <c r="B429" s="28"/>
      <c r="C429" s="28"/>
      <c r="D429" s="28"/>
      <c r="E429" s="29"/>
      <c r="F429" s="28"/>
      <c r="G429" s="29"/>
      <c r="H429" s="29"/>
      <c r="I429" s="29"/>
      <c r="J429" s="28"/>
      <c r="K429" s="67"/>
      <c r="L429" s="29"/>
      <c r="M429" s="60"/>
      <c r="N429" s="29"/>
      <c r="O429" s="68"/>
      <c r="P429" s="28"/>
      <c r="Q429" s="29"/>
      <c r="R429" s="28"/>
      <c r="S429" s="28"/>
      <c r="T429" s="29"/>
      <c r="U429" s="30"/>
      <c r="V429" s="30"/>
      <c r="W429" s="30"/>
      <c r="X429" s="30"/>
      <c r="Y429" s="30"/>
      <c r="Z429" s="30"/>
      <c r="AA429" s="30"/>
      <c r="AB429" s="30"/>
      <c r="AC429" s="30"/>
      <c r="AD429" s="30"/>
    </row>
    <row r="430" spans="1:30">
      <c r="A430" s="97"/>
      <c r="B430" s="28"/>
      <c r="C430" s="28"/>
      <c r="D430" s="28"/>
      <c r="E430" s="29"/>
      <c r="F430" s="28"/>
      <c r="G430" s="29"/>
      <c r="H430" s="29"/>
      <c r="I430" s="29"/>
      <c r="J430" s="28"/>
      <c r="K430" s="67"/>
      <c r="L430" s="29"/>
      <c r="M430" s="60"/>
      <c r="N430" s="29"/>
      <c r="O430" s="68"/>
      <c r="P430" s="28"/>
      <c r="Q430" s="29"/>
      <c r="R430" s="28"/>
      <c r="S430" s="28"/>
      <c r="T430" s="29"/>
      <c r="U430" s="30"/>
      <c r="V430" s="30"/>
      <c r="W430" s="30"/>
      <c r="X430" s="30"/>
      <c r="Y430" s="30"/>
      <c r="Z430" s="30"/>
      <c r="AA430" s="30"/>
      <c r="AB430" s="30"/>
      <c r="AC430" s="30"/>
      <c r="AD430" s="30"/>
    </row>
    <row r="431" spans="1:30">
      <c r="A431" s="97"/>
      <c r="B431" s="28"/>
      <c r="C431" s="28"/>
      <c r="D431" s="28"/>
      <c r="E431" s="29"/>
      <c r="F431" s="28"/>
      <c r="G431" s="29"/>
      <c r="H431" s="29"/>
      <c r="I431" s="29"/>
      <c r="J431" s="28"/>
      <c r="K431" s="67"/>
      <c r="L431" s="29"/>
      <c r="M431" s="60"/>
      <c r="N431" s="29"/>
      <c r="O431" s="68"/>
      <c r="P431" s="28"/>
      <c r="Q431" s="29"/>
      <c r="R431" s="28"/>
      <c r="S431" s="28"/>
      <c r="T431" s="29"/>
      <c r="U431" s="30"/>
      <c r="V431" s="30"/>
      <c r="W431" s="30"/>
      <c r="X431" s="30"/>
      <c r="Y431" s="30"/>
      <c r="Z431" s="30"/>
      <c r="AA431" s="30"/>
      <c r="AB431" s="30"/>
      <c r="AC431" s="30"/>
      <c r="AD431" s="30"/>
    </row>
    <row r="432" spans="1:30">
      <c r="A432" s="97"/>
      <c r="B432" s="28"/>
      <c r="C432" s="28"/>
      <c r="D432" s="28"/>
      <c r="E432" s="29"/>
      <c r="F432" s="28"/>
      <c r="G432" s="29"/>
      <c r="H432" s="29"/>
      <c r="I432" s="29"/>
      <c r="J432" s="28"/>
      <c r="K432" s="67"/>
      <c r="L432" s="29"/>
      <c r="M432" s="60"/>
      <c r="N432" s="29"/>
      <c r="O432" s="68"/>
      <c r="P432" s="28"/>
      <c r="Q432" s="29"/>
      <c r="R432" s="28"/>
      <c r="S432" s="28"/>
      <c r="T432" s="29"/>
      <c r="U432" s="30"/>
      <c r="V432" s="30"/>
      <c r="W432" s="30"/>
      <c r="X432" s="30"/>
      <c r="Y432" s="30"/>
      <c r="Z432" s="30"/>
      <c r="AA432" s="30"/>
      <c r="AB432" s="30"/>
      <c r="AC432" s="30"/>
      <c r="AD432" s="30"/>
    </row>
    <row r="433" spans="1:30">
      <c r="A433" s="97"/>
      <c r="B433" s="28"/>
      <c r="C433" s="28"/>
      <c r="D433" s="28"/>
      <c r="E433" s="29"/>
      <c r="F433" s="28"/>
      <c r="G433" s="29"/>
      <c r="H433" s="29"/>
      <c r="I433" s="29"/>
      <c r="J433" s="28"/>
      <c r="K433" s="67"/>
      <c r="L433" s="29"/>
      <c r="M433" s="60"/>
      <c r="N433" s="29"/>
      <c r="O433" s="68"/>
      <c r="P433" s="28"/>
      <c r="Q433" s="29"/>
      <c r="R433" s="28"/>
      <c r="S433" s="28"/>
      <c r="T433" s="29"/>
      <c r="U433" s="30"/>
      <c r="V433" s="30"/>
      <c r="W433" s="30"/>
      <c r="X433" s="30"/>
      <c r="Y433" s="30"/>
      <c r="Z433" s="30"/>
      <c r="AA433" s="30"/>
      <c r="AB433" s="30"/>
      <c r="AC433" s="30"/>
      <c r="AD433" s="30"/>
    </row>
    <row r="434" spans="1:30">
      <c r="A434" s="97"/>
      <c r="B434" s="28"/>
      <c r="C434" s="28"/>
      <c r="D434" s="28"/>
      <c r="E434" s="29"/>
      <c r="F434" s="28"/>
      <c r="G434" s="29"/>
      <c r="H434" s="29"/>
      <c r="I434" s="29"/>
      <c r="J434" s="28"/>
      <c r="K434" s="67"/>
      <c r="L434" s="29"/>
      <c r="M434" s="60"/>
      <c r="N434" s="29"/>
      <c r="O434" s="68"/>
      <c r="P434" s="28"/>
      <c r="Q434" s="29"/>
      <c r="R434" s="28"/>
      <c r="S434" s="28"/>
      <c r="T434" s="29"/>
      <c r="U434" s="30"/>
      <c r="V434" s="30"/>
      <c r="W434" s="30"/>
      <c r="X434" s="30"/>
      <c r="Y434" s="30"/>
      <c r="Z434" s="30"/>
      <c r="AA434" s="30"/>
      <c r="AB434" s="30"/>
      <c r="AC434" s="30"/>
      <c r="AD434" s="30"/>
    </row>
    <row r="435" spans="1:30">
      <c r="A435" s="97"/>
      <c r="B435" s="28"/>
      <c r="C435" s="28"/>
      <c r="D435" s="28"/>
      <c r="E435" s="29"/>
      <c r="F435" s="28"/>
      <c r="G435" s="29"/>
      <c r="H435" s="29"/>
      <c r="I435" s="29"/>
      <c r="J435" s="28"/>
      <c r="K435" s="67"/>
      <c r="L435" s="29"/>
      <c r="M435" s="60"/>
      <c r="N435" s="29"/>
      <c r="O435" s="68"/>
      <c r="P435" s="28"/>
      <c r="Q435" s="29"/>
      <c r="R435" s="28"/>
      <c r="S435" s="28"/>
      <c r="T435" s="29"/>
      <c r="U435" s="30"/>
      <c r="V435" s="30"/>
      <c r="W435" s="30"/>
      <c r="X435" s="30"/>
      <c r="Y435" s="30"/>
      <c r="Z435" s="30"/>
      <c r="AA435" s="30"/>
      <c r="AB435" s="30"/>
      <c r="AC435" s="30"/>
      <c r="AD435" s="30"/>
    </row>
    <row r="436" spans="1:30">
      <c r="A436" s="97"/>
      <c r="B436" s="28"/>
      <c r="C436" s="28"/>
      <c r="D436" s="28"/>
      <c r="E436" s="29"/>
      <c r="F436" s="28"/>
      <c r="G436" s="29"/>
      <c r="H436" s="29"/>
      <c r="I436" s="29"/>
      <c r="J436" s="28"/>
      <c r="K436" s="67"/>
      <c r="L436" s="29"/>
      <c r="M436" s="60"/>
      <c r="N436" s="29"/>
      <c r="O436" s="68"/>
      <c r="P436" s="28"/>
      <c r="Q436" s="29"/>
      <c r="R436" s="28"/>
      <c r="S436" s="28"/>
      <c r="T436" s="29"/>
      <c r="U436" s="30"/>
      <c r="V436" s="30"/>
      <c r="W436" s="30"/>
      <c r="X436" s="30"/>
      <c r="Y436" s="30"/>
      <c r="Z436" s="30"/>
      <c r="AA436" s="30"/>
      <c r="AB436" s="30"/>
      <c r="AC436" s="30"/>
      <c r="AD436" s="30"/>
    </row>
    <row r="437" spans="1:30">
      <c r="A437" s="97"/>
      <c r="B437" s="28"/>
      <c r="C437" s="28"/>
      <c r="D437" s="28"/>
      <c r="E437" s="29"/>
      <c r="F437" s="28"/>
      <c r="G437" s="29"/>
      <c r="H437" s="29"/>
      <c r="I437" s="29"/>
      <c r="J437" s="28"/>
      <c r="K437" s="67"/>
      <c r="L437" s="29"/>
      <c r="M437" s="60"/>
      <c r="N437" s="29"/>
      <c r="O437" s="68"/>
      <c r="P437" s="28"/>
      <c r="Q437" s="29"/>
      <c r="R437" s="28"/>
      <c r="S437" s="28"/>
      <c r="T437" s="29"/>
      <c r="U437" s="30"/>
      <c r="V437" s="30"/>
      <c r="W437" s="30"/>
      <c r="X437" s="30"/>
      <c r="Y437" s="30"/>
      <c r="Z437" s="30"/>
      <c r="AA437" s="30"/>
      <c r="AB437" s="30"/>
      <c r="AC437" s="30"/>
      <c r="AD437" s="30"/>
    </row>
    <row r="438" spans="1:30">
      <c r="A438" s="97"/>
      <c r="B438" s="28"/>
      <c r="C438" s="28"/>
      <c r="D438" s="28"/>
      <c r="E438" s="29"/>
      <c r="F438" s="28"/>
      <c r="G438" s="29"/>
      <c r="H438" s="29"/>
      <c r="I438" s="29"/>
      <c r="J438" s="28"/>
      <c r="K438" s="67"/>
      <c r="L438" s="29"/>
      <c r="M438" s="60"/>
      <c r="N438" s="29"/>
      <c r="O438" s="68"/>
      <c r="P438" s="28"/>
      <c r="Q438" s="29"/>
      <c r="R438" s="28"/>
      <c r="S438" s="28"/>
      <c r="T438" s="29"/>
      <c r="U438" s="30"/>
      <c r="V438" s="30"/>
      <c r="W438" s="30"/>
      <c r="X438" s="30"/>
      <c r="Y438" s="30"/>
      <c r="Z438" s="30"/>
      <c r="AA438" s="30"/>
      <c r="AB438" s="30"/>
      <c r="AC438" s="30"/>
      <c r="AD438" s="30"/>
    </row>
    <row r="439" spans="1:30">
      <c r="A439" s="97"/>
      <c r="B439" s="28"/>
      <c r="C439" s="28"/>
      <c r="D439" s="28"/>
      <c r="E439" s="29"/>
      <c r="F439" s="28"/>
      <c r="G439" s="29"/>
      <c r="H439" s="29"/>
      <c r="I439" s="29"/>
      <c r="J439" s="28"/>
      <c r="K439" s="67"/>
      <c r="L439" s="29"/>
      <c r="M439" s="60"/>
      <c r="N439" s="29"/>
      <c r="O439" s="68"/>
      <c r="P439" s="28"/>
      <c r="Q439" s="29"/>
      <c r="R439" s="28"/>
      <c r="S439" s="28"/>
      <c r="T439" s="29"/>
      <c r="U439" s="30"/>
      <c r="V439" s="30"/>
      <c r="W439" s="30"/>
      <c r="X439" s="30"/>
      <c r="Y439" s="30"/>
      <c r="Z439" s="30"/>
      <c r="AA439" s="30"/>
      <c r="AB439" s="30"/>
      <c r="AC439" s="30"/>
      <c r="AD439" s="30"/>
    </row>
    <row r="440" spans="1:30">
      <c r="A440" s="97"/>
      <c r="B440" s="28"/>
      <c r="C440" s="28"/>
      <c r="D440" s="28"/>
      <c r="E440" s="29"/>
      <c r="F440" s="28"/>
      <c r="G440" s="29"/>
      <c r="H440" s="29"/>
      <c r="I440" s="29"/>
      <c r="J440" s="28"/>
      <c r="K440" s="67"/>
      <c r="L440" s="29"/>
      <c r="M440" s="60"/>
      <c r="N440" s="29"/>
      <c r="O440" s="68"/>
      <c r="P440" s="28"/>
      <c r="Q440" s="29"/>
      <c r="R440" s="28"/>
      <c r="S440" s="28"/>
      <c r="T440" s="29"/>
      <c r="U440" s="30"/>
      <c r="V440" s="30"/>
      <c r="W440" s="30"/>
      <c r="X440" s="30"/>
      <c r="Y440" s="30"/>
      <c r="Z440" s="30"/>
      <c r="AA440" s="30"/>
      <c r="AB440" s="30"/>
      <c r="AC440" s="30"/>
      <c r="AD440" s="30"/>
    </row>
    <row r="441" spans="1:30">
      <c r="A441" s="97"/>
      <c r="B441" s="28"/>
      <c r="C441" s="28"/>
      <c r="D441" s="28"/>
      <c r="E441" s="29"/>
      <c r="F441" s="28"/>
      <c r="G441" s="29"/>
      <c r="H441" s="29"/>
      <c r="I441" s="29"/>
      <c r="J441" s="28"/>
      <c r="K441" s="67"/>
      <c r="L441" s="29"/>
      <c r="M441" s="60"/>
      <c r="N441" s="29"/>
      <c r="O441" s="68"/>
      <c r="P441" s="28"/>
      <c r="Q441" s="29"/>
      <c r="R441" s="28"/>
      <c r="S441" s="28"/>
      <c r="T441" s="29"/>
      <c r="U441" s="30"/>
      <c r="V441" s="30"/>
      <c r="W441" s="30"/>
      <c r="X441" s="30"/>
      <c r="Y441" s="30"/>
      <c r="Z441" s="30"/>
      <c r="AA441" s="30"/>
      <c r="AB441" s="30"/>
      <c r="AC441" s="30"/>
      <c r="AD441" s="30"/>
    </row>
    <row r="442" spans="1:30">
      <c r="A442" s="97"/>
      <c r="B442" s="28"/>
      <c r="C442" s="28"/>
      <c r="D442" s="28"/>
      <c r="E442" s="29"/>
      <c r="F442" s="28"/>
      <c r="G442" s="29"/>
      <c r="H442" s="29"/>
      <c r="I442" s="29"/>
      <c r="J442" s="28"/>
      <c r="K442" s="67"/>
      <c r="L442" s="29"/>
      <c r="M442" s="60"/>
      <c r="N442" s="29"/>
      <c r="O442" s="68"/>
      <c r="P442" s="28"/>
      <c r="Q442" s="29"/>
      <c r="R442" s="28"/>
      <c r="S442" s="28"/>
      <c r="T442" s="29"/>
      <c r="U442" s="30"/>
      <c r="V442" s="30"/>
      <c r="W442" s="30"/>
      <c r="X442" s="30"/>
      <c r="Y442" s="30"/>
      <c r="Z442" s="30"/>
      <c r="AA442" s="30"/>
      <c r="AB442" s="30"/>
      <c r="AC442" s="30"/>
      <c r="AD442" s="30"/>
    </row>
    <row r="443" spans="1:30">
      <c r="A443" s="97"/>
      <c r="B443" s="28"/>
      <c r="C443" s="28"/>
      <c r="D443" s="28"/>
      <c r="E443" s="29"/>
      <c r="F443" s="28"/>
      <c r="G443" s="29"/>
      <c r="H443" s="29"/>
      <c r="I443" s="29"/>
      <c r="J443" s="28"/>
      <c r="K443" s="67"/>
      <c r="L443" s="29"/>
      <c r="M443" s="60"/>
      <c r="N443" s="29"/>
      <c r="O443" s="68"/>
      <c r="P443" s="28"/>
      <c r="Q443" s="29"/>
      <c r="R443" s="28"/>
      <c r="S443" s="28"/>
      <c r="T443" s="29"/>
      <c r="U443" s="30"/>
      <c r="V443" s="30"/>
      <c r="W443" s="30"/>
      <c r="X443" s="30"/>
      <c r="Y443" s="30"/>
      <c r="Z443" s="30"/>
      <c r="AA443" s="30"/>
      <c r="AB443" s="30"/>
      <c r="AC443" s="30"/>
      <c r="AD443" s="30"/>
    </row>
    <row r="444" spans="1:30">
      <c r="A444" s="97"/>
      <c r="B444" s="28"/>
      <c r="C444" s="28"/>
      <c r="D444" s="28"/>
      <c r="E444" s="29"/>
      <c r="F444" s="28"/>
      <c r="G444" s="29"/>
      <c r="H444" s="29"/>
      <c r="I444" s="29"/>
      <c r="J444" s="28"/>
      <c r="K444" s="67"/>
      <c r="L444" s="29"/>
      <c r="M444" s="60"/>
      <c r="N444" s="29"/>
      <c r="O444" s="68"/>
      <c r="P444" s="28"/>
      <c r="Q444" s="29"/>
      <c r="R444" s="28"/>
      <c r="S444" s="28"/>
      <c r="T444" s="29"/>
      <c r="U444" s="30"/>
      <c r="V444" s="30"/>
      <c r="W444" s="30"/>
      <c r="X444" s="30"/>
      <c r="Y444" s="30"/>
      <c r="Z444" s="30"/>
      <c r="AA444" s="30"/>
      <c r="AB444" s="30"/>
      <c r="AC444" s="30"/>
      <c r="AD444" s="30"/>
    </row>
    <row r="445" spans="1:30">
      <c r="A445" s="97"/>
      <c r="B445" s="28"/>
      <c r="C445" s="28"/>
      <c r="D445" s="28"/>
      <c r="E445" s="29"/>
      <c r="F445" s="28"/>
      <c r="G445" s="29"/>
      <c r="H445" s="29"/>
      <c r="I445" s="29"/>
      <c r="J445" s="28"/>
      <c r="K445" s="67"/>
      <c r="L445" s="29"/>
      <c r="M445" s="60"/>
      <c r="N445" s="29"/>
      <c r="O445" s="68"/>
      <c r="P445" s="28"/>
      <c r="Q445" s="29"/>
      <c r="R445" s="28"/>
      <c r="S445" s="28"/>
      <c r="T445" s="29"/>
      <c r="U445" s="30"/>
      <c r="V445" s="30"/>
      <c r="W445" s="30"/>
      <c r="X445" s="30"/>
      <c r="Y445" s="30"/>
      <c r="Z445" s="30"/>
      <c r="AA445" s="30"/>
      <c r="AB445" s="30"/>
      <c r="AC445" s="30"/>
      <c r="AD445" s="30"/>
    </row>
    <row r="446" spans="1:30">
      <c r="A446" s="97"/>
      <c r="B446" s="28"/>
      <c r="C446" s="28"/>
      <c r="D446" s="28"/>
      <c r="E446" s="29"/>
      <c r="F446" s="28"/>
      <c r="G446" s="29"/>
      <c r="H446" s="29"/>
      <c r="I446" s="29"/>
      <c r="J446" s="28"/>
      <c r="K446" s="67"/>
      <c r="L446" s="29"/>
      <c r="M446" s="60"/>
      <c r="N446" s="29"/>
      <c r="O446" s="68"/>
      <c r="P446" s="28"/>
      <c r="Q446" s="29"/>
      <c r="R446" s="28"/>
      <c r="S446" s="28"/>
      <c r="T446" s="29"/>
      <c r="U446" s="30"/>
      <c r="V446" s="30"/>
      <c r="W446" s="30"/>
      <c r="X446" s="30"/>
      <c r="Y446" s="30"/>
      <c r="Z446" s="30"/>
      <c r="AA446" s="30"/>
      <c r="AB446" s="30"/>
      <c r="AC446" s="30"/>
      <c r="AD446" s="30"/>
    </row>
    <row r="447" spans="1:30">
      <c r="A447" s="97"/>
      <c r="B447" s="28"/>
      <c r="C447" s="28"/>
      <c r="D447" s="28"/>
      <c r="E447" s="29"/>
      <c r="F447" s="28"/>
      <c r="G447" s="29"/>
      <c r="H447" s="29"/>
      <c r="I447" s="29"/>
      <c r="J447" s="28"/>
      <c r="K447" s="67"/>
      <c r="L447" s="29"/>
      <c r="M447" s="60"/>
      <c r="N447" s="29"/>
      <c r="O447" s="68"/>
      <c r="P447" s="28"/>
      <c r="Q447" s="29"/>
      <c r="R447" s="28"/>
      <c r="S447" s="28"/>
      <c r="T447" s="29"/>
      <c r="U447" s="30"/>
      <c r="V447" s="30"/>
      <c r="W447" s="30"/>
      <c r="X447" s="30"/>
      <c r="Y447" s="30"/>
      <c r="Z447" s="30"/>
      <c r="AA447" s="30"/>
      <c r="AB447" s="30"/>
      <c r="AC447" s="30"/>
      <c r="AD447" s="30"/>
    </row>
    <row r="448" spans="1:30">
      <c r="A448" s="97"/>
      <c r="B448" s="28"/>
      <c r="C448" s="28"/>
      <c r="D448" s="28"/>
      <c r="E448" s="29"/>
      <c r="F448" s="28"/>
      <c r="G448" s="29"/>
      <c r="H448" s="29"/>
      <c r="I448" s="29"/>
      <c r="J448" s="28"/>
      <c r="K448" s="67"/>
      <c r="L448" s="29"/>
      <c r="M448" s="60"/>
      <c r="N448" s="29"/>
      <c r="O448" s="68"/>
      <c r="P448" s="28"/>
      <c r="Q448" s="29"/>
      <c r="R448" s="28"/>
      <c r="S448" s="28"/>
      <c r="T448" s="29"/>
      <c r="U448" s="30"/>
      <c r="V448" s="30"/>
      <c r="W448" s="30"/>
      <c r="X448" s="30"/>
      <c r="Y448" s="30"/>
      <c r="Z448" s="30"/>
      <c r="AA448" s="30"/>
      <c r="AB448" s="30"/>
      <c r="AC448" s="30"/>
      <c r="AD448" s="30"/>
    </row>
    <row r="449" spans="1:30">
      <c r="A449" s="97"/>
      <c r="B449" s="28"/>
      <c r="C449" s="28"/>
      <c r="D449" s="28"/>
      <c r="E449" s="29"/>
      <c r="F449" s="28"/>
      <c r="G449" s="29"/>
      <c r="H449" s="29"/>
      <c r="I449" s="29"/>
      <c r="J449" s="28"/>
      <c r="K449" s="67"/>
      <c r="L449" s="29"/>
      <c r="M449" s="60"/>
      <c r="N449" s="29"/>
      <c r="O449" s="68"/>
      <c r="P449" s="28"/>
      <c r="Q449" s="29"/>
      <c r="R449" s="28"/>
      <c r="S449" s="28"/>
      <c r="T449" s="29"/>
      <c r="U449" s="30"/>
      <c r="V449" s="30"/>
      <c r="W449" s="30"/>
      <c r="X449" s="30"/>
      <c r="Y449" s="30"/>
      <c r="Z449" s="30"/>
      <c r="AA449" s="30"/>
      <c r="AB449" s="30"/>
      <c r="AC449" s="30"/>
      <c r="AD449" s="30"/>
    </row>
    <row r="450" spans="1:30">
      <c r="A450" s="97"/>
      <c r="B450" s="28"/>
      <c r="C450" s="28"/>
      <c r="D450" s="28"/>
      <c r="E450" s="29"/>
      <c r="F450" s="28"/>
      <c r="G450" s="29"/>
      <c r="H450" s="29"/>
      <c r="I450" s="29"/>
      <c r="J450" s="28"/>
      <c r="K450" s="67"/>
      <c r="L450" s="29"/>
      <c r="M450" s="60"/>
      <c r="N450" s="29"/>
      <c r="O450" s="68"/>
      <c r="P450" s="28"/>
      <c r="Q450" s="29"/>
      <c r="R450" s="28"/>
      <c r="S450" s="28"/>
      <c r="T450" s="29"/>
      <c r="U450" s="30"/>
      <c r="V450" s="30"/>
      <c r="W450" s="30"/>
      <c r="X450" s="30"/>
      <c r="Y450" s="30"/>
      <c r="Z450" s="30"/>
      <c r="AA450" s="30"/>
      <c r="AB450" s="30"/>
      <c r="AC450" s="30"/>
      <c r="AD450" s="30"/>
    </row>
    <row r="451" spans="1:30">
      <c r="A451" s="97"/>
      <c r="B451" s="28"/>
      <c r="C451" s="28"/>
      <c r="D451" s="28"/>
      <c r="E451" s="29"/>
      <c r="F451" s="28"/>
      <c r="G451" s="29"/>
      <c r="H451" s="29"/>
      <c r="I451" s="29"/>
      <c r="J451" s="28"/>
      <c r="K451" s="67"/>
      <c r="L451" s="29"/>
      <c r="M451" s="60"/>
      <c r="N451" s="29"/>
      <c r="O451" s="68"/>
      <c r="P451" s="28"/>
      <c r="Q451" s="29"/>
      <c r="R451" s="28"/>
      <c r="S451" s="28"/>
      <c r="T451" s="29"/>
      <c r="U451" s="30"/>
      <c r="V451" s="30"/>
      <c r="W451" s="30"/>
      <c r="X451" s="30"/>
      <c r="Y451" s="30"/>
      <c r="Z451" s="30"/>
      <c r="AA451" s="30"/>
      <c r="AB451" s="30"/>
      <c r="AC451" s="30"/>
      <c r="AD451" s="30"/>
    </row>
    <row r="452" spans="1:30">
      <c r="A452" s="97"/>
      <c r="B452" s="28"/>
      <c r="C452" s="28"/>
      <c r="D452" s="28"/>
      <c r="E452" s="29"/>
      <c r="F452" s="28"/>
      <c r="G452" s="29"/>
      <c r="H452" s="29"/>
      <c r="I452" s="29"/>
      <c r="J452" s="28"/>
      <c r="K452" s="67"/>
      <c r="L452" s="29"/>
      <c r="M452" s="60"/>
      <c r="N452" s="29"/>
      <c r="O452" s="68"/>
      <c r="P452" s="28"/>
      <c r="Q452" s="29"/>
      <c r="R452" s="28"/>
      <c r="S452" s="28"/>
      <c r="T452" s="29"/>
      <c r="U452" s="30"/>
      <c r="V452" s="30"/>
      <c r="W452" s="30"/>
      <c r="X452" s="30"/>
      <c r="Y452" s="30"/>
      <c r="Z452" s="30"/>
      <c r="AA452" s="30"/>
      <c r="AB452" s="30"/>
      <c r="AC452" s="30"/>
      <c r="AD452" s="30"/>
    </row>
    <row r="453" spans="1:30">
      <c r="A453" s="97"/>
      <c r="B453" s="28"/>
      <c r="C453" s="28"/>
      <c r="D453" s="28"/>
      <c r="E453" s="29"/>
      <c r="F453" s="28"/>
      <c r="G453" s="29"/>
      <c r="H453" s="29"/>
      <c r="I453" s="29"/>
      <c r="J453" s="28"/>
      <c r="K453" s="67"/>
      <c r="L453" s="29"/>
      <c r="M453" s="60"/>
      <c r="N453" s="29"/>
      <c r="O453" s="68"/>
      <c r="P453" s="28"/>
      <c r="Q453" s="29"/>
      <c r="R453" s="28"/>
      <c r="S453" s="28"/>
      <c r="T453" s="29"/>
      <c r="U453" s="30"/>
      <c r="V453" s="30"/>
      <c r="W453" s="30"/>
      <c r="X453" s="30"/>
      <c r="Y453" s="30"/>
      <c r="Z453" s="30"/>
      <c r="AA453" s="30"/>
      <c r="AB453" s="30"/>
      <c r="AC453" s="30"/>
      <c r="AD453" s="30"/>
    </row>
    <row r="454" spans="1:30">
      <c r="A454" s="97"/>
      <c r="B454" s="28"/>
      <c r="C454" s="28"/>
      <c r="D454" s="28"/>
      <c r="E454" s="29"/>
      <c r="F454" s="28"/>
      <c r="G454" s="29"/>
      <c r="H454" s="29"/>
      <c r="I454" s="29"/>
      <c r="J454" s="28"/>
      <c r="K454" s="67"/>
      <c r="L454" s="29"/>
      <c r="M454" s="60"/>
      <c r="N454" s="29"/>
      <c r="O454" s="68"/>
      <c r="P454" s="28"/>
      <c r="Q454" s="29"/>
      <c r="R454" s="28"/>
      <c r="S454" s="28"/>
      <c r="T454" s="29"/>
      <c r="U454" s="30"/>
      <c r="V454" s="30"/>
      <c r="W454" s="30"/>
      <c r="X454" s="30"/>
      <c r="Y454" s="30"/>
      <c r="Z454" s="30"/>
      <c r="AA454" s="30"/>
      <c r="AB454" s="30"/>
      <c r="AC454" s="30"/>
      <c r="AD454" s="30"/>
    </row>
    <row r="455" spans="1:30">
      <c r="A455" s="97"/>
      <c r="B455" s="28"/>
      <c r="C455" s="28"/>
      <c r="D455" s="28"/>
      <c r="E455" s="29"/>
      <c r="F455" s="28"/>
      <c r="G455" s="29"/>
      <c r="H455" s="29"/>
      <c r="I455" s="29"/>
      <c r="J455" s="28"/>
      <c r="K455" s="67"/>
      <c r="L455" s="29"/>
      <c r="M455" s="60"/>
      <c r="N455" s="29"/>
      <c r="O455" s="68"/>
      <c r="P455" s="28"/>
      <c r="Q455" s="29"/>
      <c r="R455" s="28"/>
      <c r="S455" s="28"/>
      <c r="T455" s="29"/>
      <c r="U455" s="30"/>
      <c r="V455" s="30"/>
      <c r="W455" s="30"/>
      <c r="X455" s="30"/>
      <c r="Y455" s="30"/>
      <c r="Z455" s="30"/>
      <c r="AA455" s="30"/>
      <c r="AB455" s="30"/>
      <c r="AC455" s="30"/>
      <c r="AD455" s="30"/>
    </row>
    <row r="456" spans="1:30">
      <c r="A456" s="97"/>
      <c r="B456" s="28"/>
      <c r="C456" s="28"/>
      <c r="D456" s="28"/>
      <c r="E456" s="29"/>
      <c r="F456" s="28"/>
      <c r="G456" s="29"/>
      <c r="H456" s="29"/>
      <c r="I456" s="29"/>
      <c r="J456" s="28"/>
      <c r="K456" s="67"/>
      <c r="L456" s="29"/>
      <c r="M456" s="60"/>
      <c r="N456" s="29"/>
      <c r="O456" s="68"/>
      <c r="P456" s="28"/>
      <c r="Q456" s="29"/>
      <c r="R456" s="28"/>
      <c r="S456" s="28"/>
      <c r="T456" s="29"/>
      <c r="U456" s="30"/>
      <c r="V456" s="30"/>
      <c r="W456" s="30"/>
      <c r="X456" s="30"/>
      <c r="Y456" s="30"/>
      <c r="Z456" s="30"/>
      <c r="AA456" s="30"/>
      <c r="AB456" s="30"/>
      <c r="AC456" s="30"/>
      <c r="AD456" s="30"/>
    </row>
    <row r="457" spans="1:30">
      <c r="A457" s="97"/>
      <c r="B457" s="28"/>
      <c r="C457" s="28"/>
      <c r="D457" s="28"/>
      <c r="E457" s="29"/>
      <c r="F457" s="28"/>
      <c r="G457" s="29"/>
      <c r="H457" s="29"/>
      <c r="I457" s="29"/>
      <c r="J457" s="28"/>
      <c r="K457" s="67"/>
      <c r="L457" s="29"/>
      <c r="M457" s="60"/>
      <c r="N457" s="29"/>
      <c r="O457" s="68"/>
      <c r="P457" s="28"/>
      <c r="Q457" s="29"/>
      <c r="R457" s="28"/>
      <c r="S457" s="28"/>
      <c r="T457" s="29"/>
      <c r="U457" s="30"/>
      <c r="V457" s="30"/>
      <c r="W457" s="30"/>
      <c r="X457" s="30"/>
      <c r="Y457" s="30"/>
      <c r="Z457" s="30"/>
      <c r="AA457" s="30"/>
      <c r="AB457" s="30"/>
      <c r="AC457" s="30"/>
      <c r="AD457" s="30"/>
    </row>
    <row r="458" spans="1:30">
      <c r="A458" s="97"/>
      <c r="B458" s="28"/>
      <c r="C458" s="28"/>
      <c r="D458" s="28"/>
      <c r="E458" s="29"/>
      <c r="F458" s="28"/>
      <c r="G458" s="29"/>
      <c r="H458" s="29"/>
      <c r="I458" s="29"/>
      <c r="J458" s="28"/>
      <c r="K458" s="67"/>
      <c r="L458" s="29"/>
      <c r="M458" s="60"/>
      <c r="N458" s="29"/>
      <c r="O458" s="68"/>
      <c r="P458" s="28"/>
      <c r="Q458" s="29"/>
      <c r="R458" s="28"/>
      <c r="S458" s="28"/>
      <c r="T458" s="29"/>
      <c r="U458" s="30"/>
      <c r="V458" s="30"/>
      <c r="W458" s="30"/>
      <c r="X458" s="30"/>
      <c r="Y458" s="30"/>
      <c r="Z458" s="30"/>
      <c r="AA458" s="30"/>
      <c r="AB458" s="30"/>
      <c r="AC458" s="30"/>
      <c r="AD458" s="30"/>
    </row>
    <row r="459" spans="1:30">
      <c r="A459" s="97"/>
      <c r="B459" s="28"/>
      <c r="C459" s="28"/>
      <c r="D459" s="28"/>
      <c r="E459" s="29"/>
      <c r="F459" s="28"/>
      <c r="G459" s="29"/>
      <c r="H459" s="29"/>
      <c r="I459" s="29"/>
      <c r="J459" s="28"/>
      <c r="K459" s="67"/>
      <c r="L459" s="29"/>
      <c r="M459" s="60"/>
      <c r="N459" s="29"/>
      <c r="O459" s="68"/>
      <c r="P459" s="28"/>
      <c r="Q459" s="29"/>
      <c r="R459" s="28"/>
      <c r="S459" s="28"/>
      <c r="T459" s="29"/>
      <c r="U459" s="30"/>
      <c r="V459" s="30"/>
      <c r="W459" s="30"/>
      <c r="X459" s="30"/>
      <c r="Y459" s="30"/>
      <c r="Z459" s="30"/>
      <c r="AA459" s="30"/>
      <c r="AB459" s="30"/>
      <c r="AC459" s="30"/>
      <c r="AD459" s="30"/>
    </row>
    <row r="460" spans="1:30">
      <c r="A460" s="97"/>
      <c r="B460" s="28"/>
      <c r="C460" s="28"/>
      <c r="D460" s="28"/>
      <c r="E460" s="29"/>
      <c r="F460" s="28"/>
      <c r="G460" s="29"/>
      <c r="H460" s="29"/>
      <c r="I460" s="29"/>
      <c r="J460" s="28"/>
      <c r="K460" s="67"/>
      <c r="L460" s="29"/>
      <c r="M460" s="60"/>
      <c r="N460" s="29"/>
      <c r="O460" s="68"/>
      <c r="P460" s="28"/>
      <c r="Q460" s="29"/>
      <c r="R460" s="28"/>
      <c r="S460" s="28"/>
      <c r="T460" s="29"/>
      <c r="U460" s="30"/>
      <c r="V460" s="30"/>
      <c r="W460" s="30"/>
      <c r="X460" s="30"/>
      <c r="Y460" s="30"/>
      <c r="Z460" s="30"/>
      <c r="AA460" s="30"/>
      <c r="AB460" s="30"/>
      <c r="AC460" s="30"/>
      <c r="AD460" s="30"/>
    </row>
    <row r="461" spans="1:30">
      <c r="A461" s="97"/>
      <c r="B461" s="28"/>
      <c r="C461" s="28"/>
      <c r="D461" s="28"/>
      <c r="E461" s="29"/>
      <c r="F461" s="28"/>
      <c r="G461" s="29"/>
      <c r="H461" s="29"/>
      <c r="I461" s="29"/>
      <c r="J461" s="28"/>
      <c r="K461" s="67"/>
      <c r="L461" s="29"/>
      <c r="M461" s="60"/>
      <c r="N461" s="29"/>
      <c r="O461" s="68"/>
      <c r="P461" s="28"/>
      <c r="Q461" s="29"/>
      <c r="R461" s="28"/>
      <c r="S461" s="28"/>
      <c r="T461" s="29"/>
      <c r="U461" s="30"/>
      <c r="V461" s="30"/>
      <c r="W461" s="30"/>
      <c r="X461" s="30"/>
      <c r="Y461" s="30"/>
      <c r="Z461" s="30"/>
      <c r="AA461" s="30"/>
      <c r="AB461" s="30"/>
      <c r="AC461" s="30"/>
      <c r="AD461" s="30"/>
    </row>
    <row r="462" spans="1:30">
      <c r="A462" s="97"/>
      <c r="B462" s="28"/>
      <c r="C462" s="28"/>
      <c r="D462" s="28"/>
      <c r="E462" s="29"/>
      <c r="F462" s="28"/>
      <c r="G462" s="29"/>
      <c r="H462" s="29"/>
      <c r="I462" s="29"/>
      <c r="J462" s="28"/>
      <c r="K462" s="67"/>
      <c r="L462" s="29"/>
      <c r="M462" s="60"/>
      <c r="N462" s="29"/>
      <c r="O462" s="68"/>
      <c r="P462" s="28"/>
      <c r="Q462" s="29"/>
      <c r="R462" s="28"/>
      <c r="S462" s="28"/>
      <c r="T462" s="29"/>
      <c r="U462" s="30"/>
      <c r="V462" s="30"/>
      <c r="W462" s="30"/>
      <c r="X462" s="30"/>
      <c r="Y462" s="30"/>
      <c r="Z462" s="30"/>
      <c r="AA462" s="30"/>
      <c r="AB462" s="30"/>
      <c r="AC462" s="30"/>
      <c r="AD462" s="30"/>
    </row>
    <row r="463" spans="1:30">
      <c r="A463" s="97"/>
      <c r="B463" s="28"/>
      <c r="C463" s="28"/>
      <c r="D463" s="28"/>
      <c r="E463" s="29"/>
      <c r="F463" s="28"/>
      <c r="G463" s="29"/>
      <c r="H463" s="29"/>
      <c r="I463" s="29"/>
      <c r="J463" s="28"/>
      <c r="K463" s="67"/>
      <c r="L463" s="29"/>
      <c r="M463" s="60"/>
      <c r="N463" s="29"/>
      <c r="O463" s="68"/>
      <c r="P463" s="28"/>
      <c r="Q463" s="29"/>
      <c r="R463" s="28"/>
      <c r="S463" s="28"/>
      <c r="T463" s="29"/>
      <c r="U463" s="30"/>
      <c r="V463" s="30"/>
      <c r="W463" s="30"/>
      <c r="X463" s="30"/>
      <c r="Y463" s="30"/>
      <c r="Z463" s="30"/>
      <c r="AA463" s="30"/>
      <c r="AB463" s="30"/>
      <c r="AC463" s="30"/>
      <c r="AD463" s="30"/>
    </row>
    <row r="464" spans="1:30">
      <c r="A464" s="97"/>
      <c r="B464" s="28"/>
      <c r="C464" s="28"/>
      <c r="D464" s="28"/>
      <c r="E464" s="29"/>
      <c r="F464" s="28"/>
      <c r="G464" s="29"/>
      <c r="H464" s="29"/>
      <c r="I464" s="29"/>
      <c r="J464" s="28"/>
      <c r="K464" s="67"/>
      <c r="L464" s="29"/>
      <c r="M464" s="60"/>
      <c r="N464" s="29"/>
      <c r="O464" s="68"/>
      <c r="P464" s="28"/>
      <c r="Q464" s="29"/>
      <c r="R464" s="28"/>
      <c r="S464" s="28"/>
      <c r="T464" s="29"/>
      <c r="U464" s="30"/>
      <c r="V464" s="30"/>
      <c r="W464" s="30"/>
      <c r="X464" s="30"/>
      <c r="Y464" s="30"/>
      <c r="Z464" s="30"/>
      <c r="AA464" s="30"/>
      <c r="AB464" s="30"/>
      <c r="AC464" s="30"/>
      <c r="AD464" s="30"/>
    </row>
    <row r="465" spans="1:30">
      <c r="A465" s="97"/>
      <c r="B465" s="28"/>
      <c r="C465" s="28"/>
      <c r="D465" s="28"/>
      <c r="E465" s="29"/>
      <c r="F465" s="28"/>
      <c r="G465" s="29"/>
      <c r="H465" s="29"/>
      <c r="I465" s="29"/>
      <c r="J465" s="28"/>
      <c r="K465" s="67"/>
      <c r="L465" s="29"/>
      <c r="M465" s="60"/>
      <c r="N465" s="29"/>
      <c r="O465" s="68"/>
      <c r="P465" s="28"/>
      <c r="Q465" s="29"/>
      <c r="R465" s="28"/>
      <c r="S465" s="28"/>
      <c r="T465" s="29"/>
      <c r="U465" s="30"/>
      <c r="V465" s="30"/>
      <c r="W465" s="30"/>
      <c r="X465" s="30"/>
      <c r="Y465" s="30"/>
      <c r="Z465" s="30"/>
      <c r="AA465" s="30"/>
      <c r="AB465" s="30"/>
      <c r="AC465" s="30"/>
      <c r="AD465" s="30"/>
    </row>
    <row r="466" spans="1:30">
      <c r="A466" s="97"/>
      <c r="B466" s="28"/>
      <c r="C466" s="28"/>
      <c r="D466" s="28"/>
      <c r="E466" s="29"/>
      <c r="F466" s="28"/>
      <c r="G466" s="29"/>
      <c r="H466" s="29"/>
      <c r="I466" s="29"/>
      <c r="J466" s="28"/>
      <c r="K466" s="67"/>
      <c r="L466" s="29"/>
      <c r="M466" s="60"/>
      <c r="N466" s="29"/>
      <c r="O466" s="68"/>
      <c r="P466" s="28"/>
      <c r="Q466" s="29"/>
      <c r="R466" s="28"/>
      <c r="S466" s="28"/>
      <c r="T466" s="29"/>
      <c r="U466" s="30"/>
      <c r="V466" s="30"/>
      <c r="W466" s="30"/>
      <c r="X466" s="30"/>
      <c r="Y466" s="30"/>
      <c r="Z466" s="30"/>
      <c r="AA466" s="30"/>
      <c r="AB466" s="30"/>
      <c r="AC466" s="30"/>
      <c r="AD466" s="30"/>
    </row>
    <row r="467" spans="1:30">
      <c r="A467" s="97"/>
      <c r="B467" s="28"/>
      <c r="C467" s="28"/>
      <c r="D467" s="28"/>
      <c r="E467" s="29"/>
      <c r="F467" s="28"/>
      <c r="G467" s="29"/>
      <c r="H467" s="29"/>
      <c r="I467" s="29"/>
      <c r="J467" s="28"/>
      <c r="K467" s="67"/>
      <c r="L467" s="29"/>
      <c r="M467" s="60"/>
      <c r="N467" s="29"/>
      <c r="O467" s="68"/>
      <c r="P467" s="28"/>
      <c r="Q467" s="29"/>
      <c r="R467" s="28"/>
      <c r="S467" s="28"/>
      <c r="T467" s="29"/>
      <c r="U467" s="30"/>
      <c r="V467" s="30"/>
      <c r="W467" s="30"/>
      <c r="X467" s="30"/>
      <c r="Y467" s="30"/>
      <c r="Z467" s="30"/>
      <c r="AA467" s="30"/>
      <c r="AB467" s="30"/>
      <c r="AC467" s="30"/>
      <c r="AD467" s="30"/>
    </row>
    <row r="468" spans="1:30">
      <c r="A468" s="97"/>
      <c r="B468" s="28"/>
      <c r="C468" s="28"/>
      <c r="D468" s="28"/>
      <c r="E468" s="29"/>
      <c r="F468" s="28"/>
      <c r="G468" s="29"/>
      <c r="H468" s="29"/>
      <c r="I468" s="29"/>
      <c r="J468" s="28"/>
      <c r="K468" s="67"/>
      <c r="L468" s="29"/>
      <c r="M468" s="60"/>
      <c r="N468" s="29"/>
      <c r="O468" s="68"/>
      <c r="P468" s="28"/>
      <c r="Q468" s="29"/>
      <c r="R468" s="28"/>
      <c r="S468" s="28"/>
      <c r="T468" s="29"/>
      <c r="U468" s="30"/>
      <c r="V468" s="30"/>
      <c r="W468" s="30"/>
      <c r="X468" s="30"/>
      <c r="Y468" s="30"/>
      <c r="Z468" s="30"/>
      <c r="AA468" s="30"/>
      <c r="AB468" s="30"/>
      <c r="AC468" s="30"/>
      <c r="AD468" s="30"/>
    </row>
    <row r="469" spans="1:30">
      <c r="A469" s="97"/>
      <c r="B469" s="28"/>
      <c r="C469" s="28"/>
      <c r="D469" s="28"/>
      <c r="E469" s="29"/>
      <c r="F469" s="28"/>
      <c r="G469" s="29"/>
      <c r="H469" s="29"/>
      <c r="I469" s="29"/>
      <c r="J469" s="28"/>
      <c r="K469" s="67"/>
      <c r="L469" s="29"/>
      <c r="M469" s="60"/>
      <c r="N469" s="29"/>
      <c r="O469" s="68"/>
      <c r="P469" s="28"/>
      <c r="Q469" s="29"/>
      <c r="R469" s="28"/>
      <c r="S469" s="28"/>
      <c r="T469" s="29"/>
      <c r="U469" s="30"/>
      <c r="V469" s="30"/>
      <c r="W469" s="30"/>
      <c r="X469" s="30"/>
      <c r="Y469" s="30"/>
      <c r="Z469" s="30"/>
      <c r="AA469" s="30"/>
      <c r="AB469" s="30"/>
      <c r="AC469" s="30"/>
      <c r="AD469" s="30"/>
    </row>
    <row r="470" spans="1:30">
      <c r="A470" s="97"/>
      <c r="B470" s="28"/>
      <c r="C470" s="28"/>
      <c r="D470" s="28"/>
      <c r="E470" s="29"/>
      <c r="F470" s="28"/>
      <c r="G470" s="29"/>
      <c r="H470" s="29"/>
      <c r="I470" s="29"/>
      <c r="J470" s="28"/>
      <c r="K470" s="67"/>
      <c r="L470" s="29"/>
      <c r="M470" s="60"/>
      <c r="N470" s="29"/>
      <c r="O470" s="68"/>
      <c r="P470" s="28"/>
      <c r="Q470" s="29"/>
      <c r="R470" s="28"/>
      <c r="S470" s="28"/>
      <c r="T470" s="29"/>
      <c r="U470" s="30"/>
      <c r="V470" s="30"/>
      <c r="W470" s="30"/>
      <c r="X470" s="30"/>
      <c r="Y470" s="30"/>
      <c r="Z470" s="30"/>
      <c r="AA470" s="30"/>
      <c r="AB470" s="30"/>
      <c r="AC470" s="30"/>
      <c r="AD470" s="30"/>
    </row>
    <row r="471" spans="1:30">
      <c r="A471" s="97"/>
      <c r="B471" s="28"/>
      <c r="C471" s="28"/>
      <c r="D471" s="28"/>
      <c r="E471" s="29"/>
      <c r="F471" s="28"/>
      <c r="G471" s="29"/>
      <c r="H471" s="29"/>
      <c r="I471" s="29"/>
      <c r="J471" s="28"/>
      <c r="K471" s="67"/>
      <c r="L471" s="29"/>
      <c r="M471" s="60"/>
      <c r="N471" s="29"/>
      <c r="O471" s="68"/>
      <c r="P471" s="28"/>
      <c r="Q471" s="29"/>
      <c r="R471" s="28"/>
      <c r="S471" s="28"/>
      <c r="T471" s="29"/>
      <c r="U471" s="30"/>
      <c r="V471" s="30"/>
      <c r="W471" s="30"/>
      <c r="X471" s="30"/>
      <c r="Y471" s="30"/>
      <c r="Z471" s="30"/>
      <c r="AA471" s="30"/>
      <c r="AB471" s="30"/>
      <c r="AC471" s="30"/>
      <c r="AD471" s="30"/>
    </row>
    <row r="472" spans="1:30">
      <c r="A472" s="97"/>
      <c r="B472" s="28"/>
      <c r="C472" s="28"/>
      <c r="D472" s="28"/>
      <c r="E472" s="29"/>
      <c r="F472" s="28"/>
      <c r="G472" s="29"/>
      <c r="H472" s="29"/>
      <c r="I472" s="29"/>
      <c r="J472" s="28"/>
      <c r="K472" s="67"/>
      <c r="L472" s="29"/>
      <c r="M472" s="60"/>
      <c r="N472" s="29"/>
      <c r="O472" s="68"/>
      <c r="P472" s="28"/>
      <c r="Q472" s="29"/>
      <c r="R472" s="28"/>
      <c r="S472" s="28"/>
      <c r="T472" s="29"/>
      <c r="U472" s="30"/>
      <c r="V472" s="30"/>
      <c r="W472" s="30"/>
      <c r="X472" s="30"/>
      <c r="Y472" s="30"/>
      <c r="Z472" s="30"/>
      <c r="AA472" s="30"/>
      <c r="AB472" s="30"/>
      <c r="AC472" s="30"/>
      <c r="AD472" s="30"/>
    </row>
    <row r="473" spans="1:30">
      <c r="A473" s="97"/>
      <c r="B473" s="28"/>
      <c r="C473" s="28"/>
      <c r="D473" s="28"/>
      <c r="E473" s="29"/>
      <c r="F473" s="28"/>
      <c r="G473" s="29"/>
      <c r="H473" s="29"/>
      <c r="I473" s="29"/>
      <c r="J473" s="28"/>
      <c r="K473" s="67"/>
      <c r="L473" s="29"/>
      <c r="M473" s="60"/>
      <c r="N473" s="29"/>
      <c r="O473" s="68"/>
      <c r="P473" s="28"/>
      <c r="Q473" s="29"/>
      <c r="R473" s="28"/>
      <c r="S473" s="28"/>
      <c r="T473" s="29"/>
      <c r="U473" s="30"/>
      <c r="V473" s="30"/>
      <c r="W473" s="30"/>
      <c r="X473" s="30"/>
      <c r="Y473" s="30"/>
      <c r="Z473" s="30"/>
      <c r="AA473" s="30"/>
      <c r="AB473" s="30"/>
      <c r="AC473" s="30"/>
      <c r="AD473" s="30"/>
    </row>
    <row r="474" spans="1:30">
      <c r="A474" s="97"/>
      <c r="B474" s="28"/>
      <c r="C474" s="28"/>
      <c r="D474" s="28"/>
      <c r="E474" s="29"/>
      <c r="F474" s="28"/>
      <c r="G474" s="29"/>
      <c r="H474" s="29"/>
      <c r="I474" s="29"/>
      <c r="J474" s="28"/>
      <c r="K474" s="67"/>
      <c r="L474" s="29"/>
      <c r="M474" s="60"/>
      <c r="N474" s="29"/>
      <c r="O474" s="68"/>
      <c r="P474" s="28"/>
      <c r="Q474" s="29"/>
      <c r="R474" s="28"/>
      <c r="S474" s="28"/>
      <c r="T474" s="29"/>
      <c r="U474" s="30"/>
      <c r="V474" s="30"/>
      <c r="W474" s="30"/>
      <c r="X474" s="30"/>
      <c r="Y474" s="30"/>
      <c r="Z474" s="30"/>
      <c r="AA474" s="30"/>
      <c r="AB474" s="30"/>
      <c r="AC474" s="30"/>
      <c r="AD474" s="30"/>
    </row>
    <row r="475" spans="1:30">
      <c r="A475" s="97"/>
      <c r="B475" s="28"/>
      <c r="C475" s="28"/>
      <c r="D475" s="28"/>
      <c r="E475" s="29"/>
      <c r="F475" s="28"/>
      <c r="G475" s="29"/>
      <c r="H475" s="29"/>
      <c r="I475" s="29"/>
      <c r="J475" s="28"/>
      <c r="K475" s="67"/>
      <c r="L475" s="29"/>
      <c r="M475" s="60"/>
      <c r="N475" s="29"/>
      <c r="O475" s="68"/>
      <c r="P475" s="28"/>
      <c r="Q475" s="29"/>
      <c r="R475" s="28"/>
      <c r="S475" s="28"/>
      <c r="T475" s="29"/>
      <c r="U475" s="30"/>
      <c r="V475" s="30"/>
      <c r="W475" s="30"/>
      <c r="X475" s="30"/>
      <c r="Y475" s="30"/>
      <c r="Z475" s="30"/>
      <c r="AA475" s="30"/>
      <c r="AB475" s="30"/>
      <c r="AC475" s="30"/>
      <c r="AD475" s="30"/>
    </row>
    <row r="476" spans="1:30">
      <c r="A476" s="97"/>
      <c r="B476" s="28"/>
      <c r="C476" s="28"/>
      <c r="D476" s="28"/>
      <c r="E476" s="29"/>
      <c r="F476" s="28"/>
      <c r="G476" s="29"/>
      <c r="H476" s="29"/>
      <c r="I476" s="29"/>
      <c r="J476" s="28"/>
      <c r="K476" s="67"/>
      <c r="L476" s="29"/>
      <c r="M476" s="60"/>
      <c r="N476" s="29"/>
      <c r="O476" s="68"/>
      <c r="P476" s="28"/>
      <c r="Q476" s="29"/>
      <c r="R476" s="28"/>
      <c r="S476" s="28"/>
      <c r="T476" s="29"/>
      <c r="U476" s="30"/>
      <c r="V476" s="30"/>
      <c r="W476" s="30"/>
      <c r="X476" s="30"/>
      <c r="Y476" s="30"/>
      <c r="Z476" s="30"/>
      <c r="AA476" s="30"/>
      <c r="AB476" s="30"/>
      <c r="AC476" s="30"/>
      <c r="AD476" s="30"/>
    </row>
    <row r="477" spans="1:30">
      <c r="A477" s="97"/>
      <c r="B477" s="28"/>
      <c r="C477" s="28"/>
      <c r="D477" s="28"/>
      <c r="E477" s="29"/>
      <c r="F477" s="28"/>
      <c r="G477" s="29"/>
      <c r="H477" s="29"/>
      <c r="I477" s="29"/>
      <c r="J477" s="28"/>
      <c r="K477" s="67"/>
      <c r="L477" s="29"/>
      <c r="M477" s="60"/>
      <c r="N477" s="29"/>
      <c r="O477" s="68"/>
      <c r="P477" s="28"/>
      <c r="Q477" s="29"/>
      <c r="R477" s="28"/>
      <c r="S477" s="28"/>
      <c r="T477" s="29"/>
      <c r="U477" s="30"/>
      <c r="V477" s="30"/>
      <c r="W477" s="30"/>
      <c r="X477" s="30"/>
      <c r="Y477" s="30"/>
      <c r="Z477" s="30"/>
      <c r="AA477" s="30"/>
      <c r="AB477" s="30"/>
      <c r="AC477" s="30"/>
      <c r="AD477" s="30"/>
    </row>
    <row r="478" spans="1:30">
      <c r="A478" s="97"/>
      <c r="B478" s="28"/>
      <c r="C478" s="28"/>
      <c r="D478" s="28"/>
      <c r="E478" s="29"/>
      <c r="F478" s="28"/>
      <c r="G478" s="29"/>
      <c r="H478" s="29"/>
      <c r="I478" s="29"/>
      <c r="J478" s="28"/>
      <c r="K478" s="67"/>
      <c r="L478" s="29"/>
      <c r="M478" s="60"/>
      <c r="N478" s="29"/>
      <c r="O478" s="68"/>
      <c r="P478" s="28"/>
      <c r="Q478" s="29"/>
      <c r="R478" s="28"/>
      <c r="S478" s="28"/>
      <c r="T478" s="29"/>
      <c r="U478" s="30"/>
      <c r="V478" s="30"/>
      <c r="W478" s="30"/>
      <c r="X478" s="30"/>
      <c r="Y478" s="30"/>
      <c r="Z478" s="30"/>
      <c r="AA478" s="30"/>
      <c r="AB478" s="30"/>
      <c r="AC478" s="30"/>
      <c r="AD478" s="30"/>
    </row>
    <row r="479" spans="1:30">
      <c r="A479" s="97"/>
      <c r="B479" s="28"/>
      <c r="C479" s="28"/>
      <c r="D479" s="28"/>
      <c r="E479" s="29"/>
      <c r="F479" s="28"/>
      <c r="G479" s="29"/>
      <c r="H479" s="29"/>
      <c r="I479" s="29"/>
      <c r="J479" s="28"/>
      <c r="K479" s="67"/>
      <c r="L479" s="29"/>
      <c r="M479" s="60"/>
      <c r="N479" s="29"/>
      <c r="O479" s="68"/>
      <c r="P479" s="28"/>
      <c r="Q479" s="29"/>
      <c r="R479" s="28"/>
      <c r="S479" s="28"/>
      <c r="T479" s="29"/>
      <c r="U479" s="30"/>
      <c r="V479" s="30"/>
      <c r="W479" s="30"/>
      <c r="X479" s="30"/>
      <c r="Y479" s="30"/>
      <c r="Z479" s="30"/>
      <c r="AA479" s="30"/>
      <c r="AB479" s="30"/>
      <c r="AC479" s="30"/>
      <c r="AD479" s="30"/>
    </row>
    <row r="480" spans="1:30">
      <c r="A480" s="97"/>
      <c r="B480" s="28"/>
      <c r="C480" s="28"/>
      <c r="D480" s="28"/>
      <c r="E480" s="29"/>
      <c r="F480" s="28"/>
      <c r="G480" s="29"/>
      <c r="H480" s="29"/>
      <c r="I480" s="29"/>
      <c r="J480" s="28"/>
      <c r="K480" s="67"/>
      <c r="L480" s="29"/>
      <c r="M480" s="60"/>
      <c r="N480" s="29"/>
      <c r="O480" s="68"/>
      <c r="P480" s="28"/>
      <c r="Q480" s="29"/>
      <c r="R480" s="28"/>
      <c r="S480" s="28"/>
      <c r="T480" s="29"/>
      <c r="U480" s="30"/>
      <c r="V480" s="30"/>
      <c r="W480" s="30"/>
      <c r="X480" s="30"/>
      <c r="Y480" s="30"/>
      <c r="Z480" s="30"/>
      <c r="AA480" s="30"/>
      <c r="AB480" s="30"/>
      <c r="AC480" s="30"/>
      <c r="AD480" s="30"/>
    </row>
    <row r="481" spans="1:30">
      <c r="A481" s="97"/>
      <c r="B481" s="28"/>
      <c r="C481" s="28"/>
      <c r="D481" s="28"/>
      <c r="E481" s="29"/>
      <c r="F481" s="28"/>
      <c r="G481" s="29"/>
      <c r="H481" s="29"/>
      <c r="I481" s="29"/>
      <c r="J481" s="28"/>
      <c r="K481" s="67"/>
      <c r="L481" s="29"/>
      <c r="M481" s="60"/>
      <c r="N481" s="29"/>
      <c r="O481" s="68"/>
      <c r="P481" s="28"/>
      <c r="Q481" s="29"/>
      <c r="R481" s="28"/>
      <c r="S481" s="28"/>
      <c r="T481" s="29"/>
      <c r="U481" s="30"/>
      <c r="V481" s="30"/>
      <c r="W481" s="30"/>
      <c r="X481" s="30"/>
      <c r="Y481" s="30"/>
      <c r="Z481" s="30"/>
      <c r="AA481" s="30"/>
      <c r="AB481" s="30"/>
      <c r="AC481" s="30"/>
      <c r="AD481" s="30"/>
    </row>
    <row r="482" spans="1:30">
      <c r="A482" s="97"/>
      <c r="B482" s="28"/>
      <c r="C482" s="28"/>
      <c r="D482" s="28"/>
      <c r="E482" s="29"/>
      <c r="F482" s="28"/>
      <c r="G482" s="29"/>
      <c r="H482" s="29"/>
      <c r="I482" s="29"/>
      <c r="J482" s="28"/>
      <c r="K482" s="67"/>
      <c r="L482" s="29"/>
      <c r="M482" s="60"/>
      <c r="N482" s="29"/>
      <c r="O482" s="68"/>
      <c r="P482" s="28"/>
      <c r="Q482" s="29"/>
      <c r="R482" s="28"/>
      <c r="S482" s="28"/>
      <c r="T482" s="29"/>
      <c r="U482" s="30"/>
      <c r="V482" s="30"/>
      <c r="W482" s="30"/>
      <c r="X482" s="30"/>
      <c r="Y482" s="30"/>
      <c r="Z482" s="30"/>
      <c r="AA482" s="30"/>
      <c r="AB482" s="30"/>
      <c r="AC482" s="30"/>
      <c r="AD482" s="30"/>
    </row>
    <row r="483" spans="1:30">
      <c r="A483" s="97"/>
      <c r="B483" s="28"/>
      <c r="C483" s="28"/>
      <c r="D483" s="28"/>
      <c r="E483" s="29"/>
      <c r="F483" s="28"/>
      <c r="G483" s="29"/>
      <c r="H483" s="29"/>
      <c r="I483" s="29"/>
      <c r="J483" s="28"/>
      <c r="K483" s="67"/>
      <c r="L483" s="29"/>
      <c r="M483" s="60"/>
      <c r="N483" s="29"/>
      <c r="O483" s="68"/>
      <c r="P483" s="28"/>
      <c r="Q483" s="29"/>
      <c r="R483" s="28"/>
      <c r="S483" s="28"/>
      <c r="T483" s="29"/>
      <c r="U483" s="30"/>
      <c r="V483" s="30"/>
      <c r="W483" s="30"/>
      <c r="X483" s="30"/>
      <c r="Y483" s="30"/>
      <c r="Z483" s="30"/>
      <c r="AA483" s="30"/>
      <c r="AB483" s="30"/>
      <c r="AC483" s="30"/>
      <c r="AD483" s="30"/>
    </row>
    <row r="484" spans="1:30">
      <c r="A484" s="97"/>
      <c r="B484" s="28"/>
      <c r="C484" s="28"/>
      <c r="D484" s="28"/>
      <c r="E484" s="29"/>
      <c r="F484" s="28"/>
      <c r="G484" s="29"/>
      <c r="H484" s="29"/>
      <c r="I484" s="29"/>
      <c r="J484" s="28"/>
      <c r="K484" s="67"/>
      <c r="L484" s="29"/>
      <c r="M484" s="60"/>
      <c r="N484" s="29"/>
      <c r="O484" s="68"/>
      <c r="P484" s="28"/>
      <c r="Q484" s="29"/>
      <c r="R484" s="28"/>
      <c r="S484" s="28"/>
      <c r="T484" s="29"/>
      <c r="U484" s="30"/>
      <c r="V484" s="30"/>
      <c r="W484" s="30"/>
      <c r="X484" s="30"/>
      <c r="Y484" s="30"/>
      <c r="Z484" s="30"/>
      <c r="AA484" s="30"/>
      <c r="AB484" s="30"/>
      <c r="AC484" s="30"/>
      <c r="AD484" s="30"/>
    </row>
    <row r="485" spans="1:30">
      <c r="A485" s="97"/>
      <c r="B485" s="28"/>
      <c r="C485" s="28"/>
      <c r="D485" s="28"/>
      <c r="E485" s="29"/>
      <c r="F485" s="28"/>
      <c r="G485" s="29"/>
      <c r="H485" s="29"/>
      <c r="I485" s="29"/>
      <c r="J485" s="28"/>
      <c r="K485" s="67"/>
      <c r="L485" s="29"/>
      <c r="M485" s="60"/>
      <c r="N485" s="29"/>
      <c r="O485" s="68"/>
      <c r="P485" s="28"/>
      <c r="Q485" s="29"/>
      <c r="R485" s="28"/>
      <c r="S485" s="28"/>
      <c r="T485" s="29"/>
      <c r="U485" s="30"/>
      <c r="V485" s="30"/>
      <c r="W485" s="30"/>
      <c r="X485" s="30"/>
      <c r="Y485" s="30"/>
      <c r="Z485" s="30"/>
      <c r="AA485" s="30"/>
      <c r="AB485" s="30"/>
      <c r="AC485" s="30"/>
      <c r="AD485" s="30"/>
    </row>
    <row r="486" spans="1:30">
      <c r="A486" s="97"/>
      <c r="B486" s="28"/>
      <c r="C486" s="28"/>
      <c r="D486" s="28"/>
      <c r="E486" s="29"/>
      <c r="F486" s="28"/>
      <c r="G486" s="29"/>
      <c r="H486" s="29"/>
      <c r="I486" s="29"/>
      <c r="J486" s="28"/>
      <c r="K486" s="67"/>
      <c r="L486" s="29"/>
      <c r="M486" s="60"/>
      <c r="N486" s="29"/>
      <c r="O486" s="68"/>
      <c r="P486" s="28"/>
      <c r="Q486" s="29"/>
      <c r="R486" s="28"/>
      <c r="S486" s="28"/>
      <c r="T486" s="29"/>
      <c r="U486" s="30"/>
      <c r="V486" s="30"/>
      <c r="W486" s="30"/>
      <c r="X486" s="30"/>
      <c r="Y486" s="30"/>
      <c r="Z486" s="30"/>
      <c r="AA486" s="30"/>
      <c r="AB486" s="30"/>
      <c r="AC486" s="30"/>
      <c r="AD486" s="30"/>
    </row>
    <row r="487" spans="1:30">
      <c r="A487" s="97"/>
      <c r="B487" s="28"/>
      <c r="C487" s="28"/>
      <c r="D487" s="28"/>
      <c r="E487" s="29"/>
      <c r="F487" s="28"/>
      <c r="G487" s="29"/>
      <c r="H487" s="29"/>
      <c r="I487" s="29"/>
      <c r="J487" s="28"/>
      <c r="K487" s="67"/>
      <c r="L487" s="29"/>
      <c r="M487" s="60"/>
      <c r="N487" s="29"/>
      <c r="O487" s="68"/>
      <c r="P487" s="28"/>
      <c r="Q487" s="29"/>
      <c r="R487" s="28"/>
      <c r="S487" s="28"/>
      <c r="T487" s="29"/>
      <c r="U487" s="30"/>
      <c r="V487" s="30"/>
      <c r="W487" s="30"/>
      <c r="X487" s="30"/>
      <c r="Y487" s="30"/>
      <c r="Z487" s="30"/>
      <c r="AA487" s="30"/>
      <c r="AB487" s="30"/>
      <c r="AC487" s="30"/>
      <c r="AD487" s="30"/>
    </row>
    <row r="488" spans="1:30">
      <c r="A488" s="97"/>
      <c r="B488" s="28"/>
      <c r="C488" s="28"/>
      <c r="D488" s="28"/>
      <c r="E488" s="29"/>
      <c r="F488" s="28"/>
      <c r="G488" s="29"/>
      <c r="H488" s="29"/>
      <c r="I488" s="29"/>
      <c r="J488" s="28"/>
      <c r="K488" s="67"/>
      <c r="L488" s="29"/>
      <c r="M488" s="60"/>
      <c r="N488" s="29"/>
      <c r="O488" s="68"/>
      <c r="P488" s="28"/>
      <c r="Q488" s="29"/>
      <c r="R488" s="28"/>
      <c r="S488" s="28"/>
      <c r="T488" s="29"/>
      <c r="U488" s="30"/>
      <c r="V488" s="30"/>
      <c r="W488" s="30"/>
      <c r="X488" s="30"/>
      <c r="Y488" s="30"/>
      <c r="Z488" s="30"/>
      <c r="AA488" s="30"/>
      <c r="AB488" s="30"/>
      <c r="AC488" s="30"/>
      <c r="AD488" s="30"/>
    </row>
    <row r="489" spans="1:30">
      <c r="A489" s="97"/>
      <c r="B489" s="28"/>
      <c r="C489" s="28"/>
      <c r="D489" s="28"/>
      <c r="E489" s="29"/>
      <c r="F489" s="28"/>
      <c r="G489" s="29"/>
      <c r="H489" s="29"/>
      <c r="I489" s="29"/>
      <c r="J489" s="28"/>
      <c r="K489" s="67"/>
      <c r="L489" s="29"/>
      <c r="M489" s="60"/>
      <c r="N489" s="29"/>
      <c r="O489" s="68"/>
      <c r="P489" s="28"/>
      <c r="Q489" s="29"/>
      <c r="R489" s="28"/>
      <c r="S489" s="28"/>
      <c r="T489" s="29"/>
      <c r="U489" s="30"/>
      <c r="V489" s="30"/>
      <c r="W489" s="30"/>
      <c r="X489" s="30"/>
      <c r="Y489" s="30"/>
      <c r="Z489" s="30"/>
      <c r="AA489" s="30"/>
      <c r="AB489" s="30"/>
      <c r="AC489" s="30"/>
      <c r="AD489" s="30"/>
    </row>
    <row r="490" spans="1:30">
      <c r="A490" s="97"/>
      <c r="B490" s="28"/>
      <c r="C490" s="28"/>
      <c r="D490" s="28"/>
      <c r="E490" s="29"/>
      <c r="F490" s="28"/>
      <c r="G490" s="29"/>
      <c r="H490" s="29"/>
      <c r="I490" s="29"/>
      <c r="J490" s="28"/>
      <c r="K490" s="67"/>
      <c r="L490" s="29"/>
      <c r="M490" s="60"/>
      <c r="N490" s="29"/>
      <c r="O490" s="68"/>
      <c r="P490" s="28"/>
      <c r="Q490" s="29"/>
      <c r="R490" s="28"/>
      <c r="S490" s="28"/>
      <c r="T490" s="29"/>
      <c r="U490" s="30"/>
      <c r="V490" s="30"/>
      <c r="W490" s="30"/>
      <c r="X490" s="30"/>
      <c r="Y490" s="30"/>
      <c r="Z490" s="30"/>
      <c r="AA490" s="30"/>
      <c r="AB490" s="30"/>
      <c r="AC490" s="30"/>
      <c r="AD490" s="30"/>
    </row>
    <row r="491" spans="1:30">
      <c r="A491" s="97"/>
      <c r="B491" s="28"/>
      <c r="C491" s="28"/>
      <c r="D491" s="28"/>
      <c r="E491" s="29"/>
      <c r="F491" s="28"/>
      <c r="G491" s="29"/>
      <c r="H491" s="29"/>
      <c r="I491" s="29"/>
      <c r="J491" s="28"/>
      <c r="K491" s="67"/>
      <c r="L491" s="29"/>
      <c r="M491" s="60"/>
      <c r="N491" s="29"/>
      <c r="O491" s="68"/>
      <c r="P491" s="28"/>
      <c r="Q491" s="29"/>
      <c r="R491" s="28"/>
      <c r="S491" s="28"/>
      <c r="T491" s="29"/>
      <c r="U491" s="30"/>
      <c r="V491" s="30"/>
      <c r="W491" s="30"/>
      <c r="X491" s="30"/>
      <c r="Y491" s="30"/>
      <c r="Z491" s="30"/>
      <c r="AA491" s="30"/>
      <c r="AB491" s="30"/>
      <c r="AC491" s="30"/>
      <c r="AD491" s="30"/>
    </row>
    <row r="492" spans="1:30">
      <c r="A492" s="97"/>
      <c r="B492" s="28"/>
      <c r="C492" s="28"/>
      <c r="D492" s="28"/>
      <c r="E492" s="29"/>
      <c r="F492" s="28"/>
      <c r="G492" s="29"/>
      <c r="H492" s="29"/>
      <c r="I492" s="29"/>
      <c r="J492" s="28"/>
      <c r="K492" s="67"/>
      <c r="L492" s="29"/>
      <c r="M492" s="60"/>
      <c r="N492" s="29"/>
      <c r="O492" s="68"/>
      <c r="P492" s="28"/>
      <c r="Q492" s="29"/>
      <c r="R492" s="28"/>
      <c r="S492" s="28"/>
      <c r="T492" s="29"/>
      <c r="U492" s="30"/>
      <c r="V492" s="30"/>
      <c r="W492" s="30"/>
      <c r="X492" s="30"/>
      <c r="Y492" s="30"/>
      <c r="Z492" s="30"/>
      <c r="AA492" s="30"/>
      <c r="AB492" s="30"/>
      <c r="AC492" s="30"/>
      <c r="AD492" s="30"/>
    </row>
    <row r="493" spans="1:30">
      <c r="A493" s="97"/>
      <c r="B493" s="28"/>
      <c r="C493" s="28"/>
      <c r="D493" s="28"/>
      <c r="E493" s="29"/>
      <c r="F493" s="28"/>
      <c r="G493" s="29"/>
      <c r="H493" s="29"/>
      <c r="I493" s="29"/>
      <c r="J493" s="28"/>
      <c r="K493" s="67"/>
      <c r="L493" s="29"/>
      <c r="M493" s="60"/>
      <c r="N493" s="29"/>
      <c r="O493" s="68"/>
      <c r="P493" s="28"/>
      <c r="Q493" s="29"/>
      <c r="R493" s="28"/>
      <c r="S493" s="28"/>
      <c r="T493" s="29"/>
      <c r="U493" s="30"/>
      <c r="V493" s="30"/>
      <c r="W493" s="30"/>
      <c r="X493" s="30"/>
      <c r="Y493" s="30"/>
      <c r="Z493" s="30"/>
      <c r="AA493" s="30"/>
      <c r="AB493" s="30"/>
      <c r="AC493" s="30"/>
      <c r="AD493" s="30"/>
    </row>
    <row r="494" spans="1:30">
      <c r="A494" s="97"/>
      <c r="B494" s="28"/>
      <c r="C494" s="28"/>
      <c r="D494" s="28"/>
      <c r="E494" s="29"/>
      <c r="F494" s="28"/>
      <c r="G494" s="29"/>
      <c r="H494" s="29"/>
      <c r="I494" s="29"/>
      <c r="J494" s="28"/>
      <c r="K494" s="67"/>
      <c r="L494" s="29"/>
      <c r="M494" s="60"/>
      <c r="N494" s="29"/>
      <c r="O494" s="68"/>
      <c r="P494" s="28"/>
      <c r="Q494" s="29"/>
      <c r="R494" s="28"/>
      <c r="S494" s="28"/>
      <c r="T494" s="29"/>
      <c r="U494" s="30"/>
      <c r="V494" s="30"/>
      <c r="W494" s="30"/>
      <c r="X494" s="30"/>
      <c r="Y494" s="30"/>
      <c r="Z494" s="30"/>
      <c r="AA494" s="30"/>
      <c r="AB494" s="30"/>
      <c r="AC494" s="30"/>
      <c r="AD494" s="30"/>
    </row>
    <row r="495" spans="1:30">
      <c r="A495" s="97"/>
      <c r="B495" s="28"/>
      <c r="C495" s="28"/>
      <c r="D495" s="28"/>
      <c r="E495" s="29"/>
      <c r="F495" s="28"/>
      <c r="G495" s="29"/>
      <c r="H495" s="29"/>
      <c r="I495" s="29"/>
      <c r="J495" s="28"/>
      <c r="K495" s="67"/>
      <c r="L495" s="29"/>
      <c r="M495" s="60"/>
      <c r="N495" s="29"/>
      <c r="O495" s="68"/>
      <c r="P495" s="28"/>
      <c r="Q495" s="29"/>
      <c r="R495" s="28"/>
      <c r="S495" s="28"/>
      <c r="T495" s="29"/>
      <c r="U495" s="30"/>
      <c r="V495" s="30"/>
      <c r="W495" s="30"/>
      <c r="X495" s="30"/>
      <c r="Y495" s="30"/>
      <c r="Z495" s="30"/>
      <c r="AA495" s="30"/>
      <c r="AB495" s="30"/>
      <c r="AC495" s="30"/>
      <c r="AD495" s="30"/>
    </row>
    <row r="496" spans="1:30">
      <c r="A496" s="97"/>
      <c r="B496" s="28"/>
      <c r="C496" s="28"/>
      <c r="D496" s="28"/>
      <c r="E496" s="29"/>
      <c r="F496" s="28"/>
      <c r="G496" s="29"/>
      <c r="H496" s="29"/>
      <c r="I496" s="29"/>
      <c r="J496" s="28"/>
      <c r="K496" s="67"/>
      <c r="L496" s="29"/>
      <c r="M496" s="60"/>
      <c r="N496" s="29"/>
      <c r="O496" s="68"/>
      <c r="P496" s="28"/>
      <c r="Q496" s="29"/>
      <c r="R496" s="28"/>
      <c r="S496" s="28"/>
      <c r="T496" s="29"/>
      <c r="U496" s="30"/>
      <c r="V496" s="30"/>
      <c r="W496" s="30"/>
      <c r="X496" s="30"/>
      <c r="Y496" s="30"/>
      <c r="Z496" s="30"/>
      <c r="AA496" s="30"/>
      <c r="AB496" s="30"/>
      <c r="AC496" s="30"/>
      <c r="AD496" s="30"/>
    </row>
    <row r="497" spans="1:30">
      <c r="A497" s="97"/>
      <c r="B497" s="28"/>
      <c r="C497" s="28"/>
      <c r="D497" s="28"/>
      <c r="E497" s="29"/>
      <c r="F497" s="28"/>
      <c r="G497" s="29"/>
      <c r="H497" s="29"/>
      <c r="I497" s="29"/>
      <c r="J497" s="28"/>
      <c r="K497" s="67"/>
      <c r="L497" s="29"/>
      <c r="M497" s="60"/>
      <c r="N497" s="29"/>
      <c r="O497" s="68"/>
      <c r="P497" s="28"/>
      <c r="Q497" s="29"/>
      <c r="R497" s="28"/>
      <c r="S497" s="28"/>
      <c r="T497" s="29"/>
      <c r="U497" s="30"/>
      <c r="V497" s="30"/>
      <c r="W497" s="30"/>
      <c r="X497" s="30"/>
      <c r="Y497" s="30"/>
      <c r="Z497" s="30"/>
      <c r="AA497" s="30"/>
      <c r="AB497" s="30"/>
      <c r="AC497" s="30"/>
      <c r="AD497" s="30"/>
    </row>
    <row r="498" spans="1:30">
      <c r="A498" s="97"/>
      <c r="B498" s="28"/>
      <c r="C498" s="28"/>
      <c r="D498" s="28"/>
      <c r="E498" s="29"/>
      <c r="F498" s="28"/>
      <c r="G498" s="29"/>
      <c r="H498" s="29"/>
      <c r="I498" s="29"/>
      <c r="J498" s="28"/>
      <c r="K498" s="67"/>
      <c r="L498" s="29"/>
      <c r="M498" s="60"/>
      <c r="N498" s="29"/>
      <c r="O498" s="68"/>
      <c r="P498" s="28"/>
      <c r="Q498" s="29"/>
      <c r="R498" s="28"/>
      <c r="S498" s="28"/>
      <c r="T498" s="29"/>
      <c r="U498" s="30"/>
      <c r="V498" s="30"/>
      <c r="W498" s="30"/>
      <c r="X498" s="30"/>
      <c r="Y498" s="30"/>
      <c r="Z498" s="30"/>
      <c r="AA498" s="30"/>
      <c r="AB498" s="30"/>
      <c r="AC498" s="30"/>
      <c r="AD498" s="30"/>
    </row>
    <row r="499" spans="1:30">
      <c r="A499" s="97"/>
      <c r="B499" s="28"/>
      <c r="C499" s="28"/>
      <c r="D499" s="28"/>
      <c r="E499" s="29"/>
      <c r="F499" s="28"/>
      <c r="G499" s="29"/>
      <c r="H499" s="29"/>
      <c r="I499" s="29"/>
      <c r="J499" s="28"/>
      <c r="K499" s="67"/>
      <c r="L499" s="29"/>
      <c r="M499" s="60"/>
      <c r="N499" s="29"/>
      <c r="O499" s="68"/>
      <c r="P499" s="28"/>
      <c r="Q499" s="29"/>
      <c r="R499" s="28"/>
      <c r="S499" s="28"/>
      <c r="T499" s="29"/>
      <c r="U499" s="30"/>
      <c r="V499" s="30"/>
      <c r="W499" s="30"/>
      <c r="X499" s="30"/>
      <c r="Y499" s="30"/>
      <c r="Z499" s="30"/>
      <c r="AA499" s="30"/>
      <c r="AB499" s="30"/>
      <c r="AC499" s="30"/>
      <c r="AD499" s="30"/>
    </row>
    <row r="500" spans="1:30">
      <c r="A500" s="97"/>
      <c r="B500" s="28"/>
      <c r="C500" s="28"/>
      <c r="D500" s="28"/>
      <c r="E500" s="29"/>
      <c r="F500" s="28"/>
      <c r="G500" s="29"/>
      <c r="H500" s="29"/>
      <c r="I500" s="29"/>
      <c r="J500" s="28"/>
      <c r="K500" s="67"/>
      <c r="L500" s="29"/>
      <c r="M500" s="60"/>
      <c r="N500" s="29"/>
      <c r="O500" s="68"/>
      <c r="P500" s="28"/>
      <c r="Q500" s="29"/>
      <c r="R500" s="28"/>
      <c r="S500" s="28"/>
      <c r="T500" s="29"/>
      <c r="U500" s="30"/>
      <c r="V500" s="30"/>
      <c r="W500" s="30"/>
      <c r="X500" s="30"/>
      <c r="Y500" s="30"/>
      <c r="Z500" s="30"/>
      <c r="AA500" s="30"/>
      <c r="AB500" s="30"/>
      <c r="AC500" s="30"/>
      <c r="AD500" s="30"/>
    </row>
    <row r="501" spans="1:30">
      <c r="A501" s="97"/>
      <c r="B501" s="28"/>
      <c r="C501" s="28"/>
      <c r="D501" s="28"/>
      <c r="E501" s="29"/>
      <c r="F501" s="28"/>
      <c r="G501" s="29"/>
      <c r="H501" s="29"/>
      <c r="I501" s="29"/>
      <c r="J501" s="28"/>
      <c r="K501" s="67"/>
      <c r="L501" s="29"/>
      <c r="M501" s="60"/>
      <c r="N501" s="29"/>
      <c r="O501" s="68"/>
      <c r="P501" s="28"/>
      <c r="Q501" s="29"/>
      <c r="R501" s="28"/>
      <c r="S501" s="28"/>
      <c r="T501" s="29"/>
      <c r="U501" s="30"/>
      <c r="V501" s="30"/>
      <c r="W501" s="30"/>
      <c r="X501" s="30"/>
      <c r="Y501" s="30"/>
      <c r="Z501" s="30"/>
      <c r="AA501" s="30"/>
      <c r="AB501" s="30"/>
      <c r="AC501" s="30"/>
      <c r="AD501" s="30"/>
    </row>
    <row r="502" spans="1:30">
      <c r="A502" s="97"/>
      <c r="B502" s="28"/>
      <c r="C502" s="28"/>
      <c r="D502" s="28"/>
      <c r="E502" s="29"/>
      <c r="F502" s="28"/>
      <c r="G502" s="29"/>
      <c r="H502" s="29"/>
      <c r="I502" s="29"/>
      <c r="J502" s="28"/>
      <c r="K502" s="67"/>
      <c r="L502" s="29"/>
      <c r="M502" s="60"/>
      <c r="N502" s="29"/>
      <c r="O502" s="68"/>
      <c r="P502" s="28"/>
      <c r="Q502" s="29"/>
      <c r="R502" s="28"/>
      <c r="S502" s="28"/>
      <c r="T502" s="29"/>
      <c r="U502" s="30"/>
      <c r="V502" s="30"/>
      <c r="W502" s="30"/>
      <c r="X502" s="30"/>
      <c r="Y502" s="30"/>
      <c r="Z502" s="30"/>
      <c r="AA502" s="30"/>
      <c r="AB502" s="30"/>
      <c r="AC502" s="30"/>
      <c r="AD502" s="30"/>
    </row>
    <row r="503" spans="1:30">
      <c r="A503" s="97"/>
      <c r="B503" s="28"/>
      <c r="C503" s="28"/>
      <c r="D503" s="28"/>
      <c r="E503" s="29"/>
      <c r="F503" s="28"/>
      <c r="G503" s="29"/>
      <c r="H503" s="29"/>
      <c r="I503" s="29"/>
      <c r="J503" s="28"/>
      <c r="K503" s="67"/>
      <c r="L503" s="29"/>
      <c r="M503" s="60"/>
      <c r="N503" s="29"/>
      <c r="O503" s="68"/>
      <c r="P503" s="28"/>
      <c r="Q503" s="29"/>
      <c r="R503" s="28"/>
      <c r="S503" s="28"/>
      <c r="T503" s="29"/>
      <c r="U503" s="30"/>
      <c r="V503" s="30"/>
      <c r="W503" s="30"/>
      <c r="X503" s="30"/>
      <c r="Y503" s="30"/>
      <c r="Z503" s="30"/>
      <c r="AA503" s="30"/>
      <c r="AB503" s="30"/>
      <c r="AC503" s="30"/>
      <c r="AD503" s="30"/>
    </row>
    <row r="504" spans="1:30">
      <c r="A504" s="97"/>
      <c r="B504" s="28"/>
      <c r="C504" s="28"/>
      <c r="D504" s="28"/>
      <c r="E504" s="29"/>
      <c r="F504" s="28"/>
      <c r="G504" s="29"/>
      <c r="H504" s="29"/>
      <c r="I504" s="29"/>
      <c r="J504" s="28"/>
      <c r="K504" s="67"/>
      <c r="L504" s="29"/>
      <c r="M504" s="60"/>
      <c r="N504" s="29"/>
      <c r="O504" s="68"/>
      <c r="P504" s="28"/>
      <c r="Q504" s="29"/>
      <c r="R504" s="28"/>
      <c r="S504" s="28"/>
      <c r="T504" s="29"/>
      <c r="U504" s="30"/>
      <c r="V504" s="30"/>
      <c r="W504" s="30"/>
      <c r="X504" s="30"/>
      <c r="Y504" s="30"/>
      <c r="Z504" s="30"/>
      <c r="AA504" s="30"/>
      <c r="AB504" s="30"/>
      <c r="AC504" s="30"/>
      <c r="AD504" s="30"/>
    </row>
    <row r="505" spans="1:30">
      <c r="A505" s="97"/>
      <c r="B505" s="28"/>
      <c r="C505" s="28"/>
      <c r="D505" s="28"/>
      <c r="E505" s="29"/>
      <c r="F505" s="28"/>
      <c r="G505" s="29"/>
      <c r="H505" s="29"/>
      <c r="I505" s="29"/>
      <c r="J505" s="28"/>
      <c r="K505" s="67"/>
      <c r="L505" s="29"/>
      <c r="M505" s="60"/>
      <c r="N505" s="29"/>
      <c r="O505" s="68"/>
      <c r="P505" s="28"/>
      <c r="Q505" s="29"/>
      <c r="R505" s="28"/>
      <c r="S505" s="28"/>
      <c r="T505" s="29"/>
      <c r="U505" s="30"/>
      <c r="V505" s="30"/>
      <c r="W505" s="30"/>
      <c r="X505" s="30"/>
      <c r="Y505" s="30"/>
      <c r="Z505" s="30"/>
      <c r="AA505" s="30"/>
      <c r="AB505" s="30"/>
      <c r="AC505" s="30"/>
      <c r="AD505" s="30"/>
    </row>
    <row r="506" spans="1:30">
      <c r="A506" s="97"/>
      <c r="B506" s="28"/>
      <c r="C506" s="28"/>
      <c r="D506" s="28"/>
      <c r="E506" s="29"/>
      <c r="F506" s="28"/>
      <c r="G506" s="29"/>
      <c r="H506" s="29"/>
      <c r="I506" s="29"/>
      <c r="J506" s="28"/>
      <c r="K506" s="67"/>
      <c r="L506" s="29"/>
      <c r="M506" s="60"/>
      <c r="N506" s="29"/>
      <c r="O506" s="68"/>
      <c r="P506" s="28"/>
      <c r="Q506" s="29"/>
      <c r="R506" s="28"/>
      <c r="S506" s="28"/>
      <c r="T506" s="29"/>
      <c r="U506" s="30"/>
      <c r="V506" s="30"/>
      <c r="W506" s="30"/>
      <c r="X506" s="30"/>
      <c r="Y506" s="30"/>
      <c r="Z506" s="30"/>
      <c r="AA506" s="30"/>
      <c r="AB506" s="30"/>
      <c r="AC506" s="30"/>
      <c r="AD506" s="30"/>
    </row>
    <row r="507" spans="1:30">
      <c r="A507" s="97"/>
      <c r="B507" s="28"/>
      <c r="C507" s="28"/>
      <c r="D507" s="28"/>
      <c r="E507" s="29"/>
      <c r="F507" s="28"/>
      <c r="G507" s="29"/>
      <c r="H507" s="29"/>
      <c r="I507" s="29"/>
      <c r="J507" s="28"/>
      <c r="K507" s="67"/>
      <c r="L507" s="29"/>
      <c r="M507" s="60"/>
      <c r="N507" s="29"/>
      <c r="O507" s="68"/>
      <c r="P507" s="28"/>
      <c r="Q507" s="29"/>
      <c r="R507" s="28"/>
      <c r="S507" s="28"/>
      <c r="T507" s="29"/>
      <c r="U507" s="30"/>
      <c r="V507" s="30"/>
      <c r="W507" s="30"/>
      <c r="X507" s="30"/>
      <c r="Y507" s="30"/>
      <c r="Z507" s="30"/>
      <c r="AA507" s="30"/>
      <c r="AB507" s="30"/>
      <c r="AC507" s="30"/>
      <c r="AD507" s="30"/>
    </row>
    <row r="508" spans="1:30">
      <c r="A508" s="97"/>
      <c r="B508" s="28"/>
      <c r="C508" s="28"/>
      <c r="D508" s="28"/>
      <c r="E508" s="29"/>
      <c r="F508" s="28"/>
      <c r="G508" s="29"/>
      <c r="H508" s="29"/>
      <c r="I508" s="29"/>
      <c r="J508" s="28"/>
      <c r="K508" s="67"/>
      <c r="L508" s="29"/>
      <c r="M508" s="60"/>
      <c r="N508" s="29"/>
      <c r="O508" s="68"/>
      <c r="P508" s="28"/>
      <c r="Q508" s="29"/>
      <c r="R508" s="28"/>
      <c r="S508" s="28"/>
      <c r="T508" s="29"/>
      <c r="U508" s="30"/>
      <c r="V508" s="30"/>
      <c r="W508" s="30"/>
      <c r="X508" s="30"/>
      <c r="Y508" s="30"/>
      <c r="Z508" s="30"/>
      <c r="AA508" s="30"/>
      <c r="AB508" s="30"/>
      <c r="AC508" s="30"/>
      <c r="AD508" s="30"/>
    </row>
    <row r="509" spans="1:30">
      <c r="A509" s="97"/>
      <c r="B509" s="28"/>
      <c r="C509" s="28"/>
      <c r="D509" s="28"/>
      <c r="E509" s="29"/>
      <c r="F509" s="28"/>
      <c r="G509" s="29"/>
      <c r="H509" s="29"/>
      <c r="I509" s="29"/>
      <c r="J509" s="28"/>
      <c r="K509" s="67"/>
      <c r="L509" s="29"/>
      <c r="M509" s="60"/>
      <c r="N509" s="29"/>
      <c r="O509" s="68"/>
      <c r="P509" s="28"/>
      <c r="Q509" s="29"/>
      <c r="R509" s="28"/>
      <c r="S509" s="28"/>
      <c r="T509" s="29"/>
      <c r="U509" s="30"/>
      <c r="V509" s="30"/>
      <c r="W509" s="30"/>
      <c r="X509" s="30"/>
      <c r="Y509" s="30"/>
      <c r="Z509" s="30"/>
      <c r="AA509" s="30"/>
      <c r="AB509" s="30"/>
      <c r="AC509" s="30"/>
      <c r="AD509" s="30"/>
    </row>
    <row r="510" spans="1:30">
      <c r="A510" s="97"/>
      <c r="B510" s="28"/>
      <c r="C510" s="28"/>
      <c r="D510" s="28"/>
      <c r="E510" s="29"/>
      <c r="F510" s="28"/>
      <c r="G510" s="29"/>
      <c r="H510" s="29"/>
      <c r="I510" s="29"/>
      <c r="J510" s="28"/>
      <c r="K510" s="67"/>
      <c r="L510" s="29"/>
      <c r="M510" s="60"/>
      <c r="N510" s="29"/>
      <c r="O510" s="68"/>
      <c r="P510" s="28"/>
      <c r="Q510" s="29"/>
      <c r="R510" s="28"/>
      <c r="S510" s="28"/>
      <c r="T510" s="29"/>
      <c r="U510" s="30"/>
      <c r="V510" s="30"/>
      <c r="W510" s="30"/>
      <c r="X510" s="30"/>
      <c r="Y510" s="30"/>
      <c r="Z510" s="30"/>
      <c r="AA510" s="30"/>
      <c r="AB510" s="30"/>
      <c r="AC510" s="30"/>
      <c r="AD510" s="30"/>
    </row>
    <row r="511" spans="1:30">
      <c r="A511" s="97"/>
      <c r="B511" s="28"/>
      <c r="C511" s="28"/>
      <c r="D511" s="28"/>
      <c r="E511" s="29"/>
      <c r="F511" s="28"/>
      <c r="G511" s="29"/>
      <c r="H511" s="29"/>
      <c r="I511" s="29"/>
      <c r="J511" s="28"/>
      <c r="K511" s="67"/>
      <c r="L511" s="29"/>
      <c r="M511" s="60"/>
      <c r="N511" s="29"/>
      <c r="O511" s="68"/>
      <c r="P511" s="28"/>
      <c r="Q511" s="29"/>
      <c r="R511" s="28"/>
      <c r="S511" s="28"/>
      <c r="T511" s="29"/>
      <c r="U511" s="30"/>
      <c r="V511" s="30"/>
      <c r="W511" s="30"/>
      <c r="X511" s="30"/>
      <c r="Y511" s="30"/>
      <c r="Z511" s="30"/>
      <c r="AA511" s="30"/>
      <c r="AB511" s="30"/>
      <c r="AC511" s="30"/>
      <c r="AD511" s="30"/>
    </row>
    <row r="512" spans="1:30">
      <c r="A512" s="97"/>
      <c r="B512" s="28"/>
      <c r="C512" s="28"/>
      <c r="D512" s="28"/>
      <c r="E512" s="29"/>
      <c r="F512" s="28"/>
      <c r="G512" s="29"/>
      <c r="H512" s="29"/>
      <c r="I512" s="29"/>
      <c r="J512" s="28"/>
      <c r="K512" s="67"/>
      <c r="L512" s="29"/>
      <c r="M512" s="60"/>
      <c r="N512" s="29"/>
      <c r="O512" s="68"/>
      <c r="P512" s="28"/>
      <c r="Q512" s="29"/>
      <c r="R512" s="28"/>
      <c r="S512" s="28"/>
      <c r="T512" s="29"/>
      <c r="U512" s="30"/>
      <c r="V512" s="30"/>
      <c r="W512" s="30"/>
      <c r="X512" s="30"/>
      <c r="Y512" s="30"/>
      <c r="Z512" s="30"/>
      <c r="AA512" s="30"/>
      <c r="AB512" s="30"/>
      <c r="AC512" s="30"/>
      <c r="AD512" s="30"/>
    </row>
    <row r="513" spans="1:30">
      <c r="A513" s="97"/>
      <c r="B513" s="28"/>
      <c r="C513" s="28"/>
      <c r="D513" s="28"/>
      <c r="E513" s="29"/>
      <c r="F513" s="28"/>
      <c r="G513" s="29"/>
      <c r="H513" s="29"/>
      <c r="I513" s="29"/>
      <c r="J513" s="28"/>
      <c r="K513" s="67"/>
      <c r="L513" s="29"/>
      <c r="M513" s="60"/>
      <c r="N513" s="29"/>
      <c r="O513" s="68"/>
      <c r="P513" s="28"/>
      <c r="Q513" s="29"/>
      <c r="R513" s="28"/>
      <c r="S513" s="28"/>
      <c r="T513" s="29"/>
      <c r="U513" s="30"/>
      <c r="V513" s="30"/>
      <c r="W513" s="30"/>
      <c r="X513" s="30"/>
      <c r="Y513" s="30"/>
      <c r="Z513" s="30"/>
      <c r="AA513" s="30"/>
      <c r="AB513" s="30"/>
      <c r="AC513" s="30"/>
      <c r="AD513" s="30"/>
    </row>
    <row r="514" spans="1:30">
      <c r="A514" s="97"/>
      <c r="B514" s="28"/>
      <c r="C514" s="28"/>
      <c r="D514" s="28"/>
      <c r="E514" s="29"/>
      <c r="F514" s="28"/>
      <c r="G514" s="29"/>
      <c r="H514" s="29"/>
      <c r="I514" s="29"/>
      <c r="J514" s="28"/>
      <c r="K514" s="67"/>
      <c r="L514" s="29"/>
      <c r="M514" s="60"/>
      <c r="N514" s="29"/>
      <c r="O514" s="68"/>
      <c r="P514" s="28"/>
      <c r="Q514" s="29"/>
      <c r="R514" s="28"/>
      <c r="S514" s="28"/>
      <c r="T514" s="29"/>
      <c r="U514" s="30"/>
      <c r="V514" s="30"/>
      <c r="W514" s="30"/>
      <c r="X514" s="30"/>
      <c r="Y514" s="30"/>
      <c r="Z514" s="30"/>
      <c r="AA514" s="30"/>
      <c r="AB514" s="30"/>
      <c r="AC514" s="30"/>
      <c r="AD514" s="30"/>
    </row>
    <row r="515" spans="1:30">
      <c r="A515" s="97"/>
      <c r="B515" s="28"/>
      <c r="C515" s="28"/>
      <c r="D515" s="28"/>
      <c r="E515" s="29"/>
      <c r="F515" s="28"/>
      <c r="G515" s="29"/>
      <c r="H515" s="29"/>
      <c r="I515" s="29"/>
      <c r="J515" s="28"/>
      <c r="K515" s="67"/>
      <c r="L515" s="29"/>
      <c r="M515" s="60"/>
      <c r="N515" s="29"/>
      <c r="O515" s="68"/>
      <c r="P515" s="28"/>
      <c r="Q515" s="29"/>
      <c r="R515" s="28"/>
      <c r="S515" s="28"/>
      <c r="T515" s="29"/>
      <c r="U515" s="30"/>
      <c r="V515" s="30"/>
      <c r="W515" s="30"/>
      <c r="X515" s="30"/>
      <c r="Y515" s="30"/>
      <c r="Z515" s="30"/>
      <c r="AA515" s="30"/>
      <c r="AB515" s="30"/>
      <c r="AC515" s="30"/>
      <c r="AD515" s="30"/>
    </row>
    <row r="516" spans="1:30">
      <c r="A516" s="97"/>
      <c r="B516" s="28"/>
      <c r="C516" s="28"/>
      <c r="D516" s="28"/>
      <c r="E516" s="29"/>
      <c r="F516" s="28"/>
      <c r="G516" s="29"/>
      <c r="H516" s="29"/>
      <c r="I516" s="29"/>
      <c r="J516" s="28"/>
      <c r="K516" s="67"/>
      <c r="L516" s="29"/>
      <c r="M516" s="60"/>
      <c r="N516" s="29"/>
      <c r="O516" s="68"/>
      <c r="P516" s="28"/>
      <c r="Q516" s="29"/>
      <c r="R516" s="28"/>
      <c r="S516" s="28"/>
      <c r="T516" s="29"/>
      <c r="U516" s="30"/>
      <c r="V516" s="30"/>
      <c r="W516" s="30"/>
      <c r="X516" s="30"/>
      <c r="Y516" s="30"/>
      <c r="Z516" s="30"/>
      <c r="AA516" s="30"/>
      <c r="AB516" s="30"/>
      <c r="AC516" s="30"/>
      <c r="AD516" s="30"/>
    </row>
    <row r="517" spans="1:30">
      <c r="A517" s="97"/>
      <c r="B517" s="28"/>
      <c r="C517" s="28"/>
      <c r="D517" s="28"/>
      <c r="E517" s="29"/>
      <c r="F517" s="28"/>
      <c r="G517" s="29"/>
      <c r="H517" s="29"/>
      <c r="I517" s="29"/>
      <c r="J517" s="28"/>
      <c r="K517" s="67"/>
      <c r="L517" s="29"/>
      <c r="M517" s="60"/>
      <c r="N517" s="29"/>
      <c r="O517" s="68"/>
      <c r="P517" s="28"/>
      <c r="Q517" s="29"/>
      <c r="R517" s="28"/>
      <c r="S517" s="28"/>
      <c r="T517" s="29"/>
      <c r="U517" s="30"/>
      <c r="V517" s="30"/>
      <c r="W517" s="30"/>
      <c r="X517" s="30"/>
      <c r="Y517" s="30"/>
      <c r="Z517" s="30"/>
      <c r="AA517" s="30"/>
      <c r="AB517" s="30"/>
      <c r="AC517" s="30"/>
      <c r="AD517" s="30"/>
    </row>
    <row r="518" spans="1:30">
      <c r="A518" s="97"/>
      <c r="B518" s="28"/>
      <c r="C518" s="28"/>
      <c r="D518" s="28"/>
      <c r="E518" s="29"/>
      <c r="F518" s="28"/>
      <c r="G518" s="29"/>
      <c r="H518" s="29"/>
      <c r="I518" s="29"/>
      <c r="J518" s="28"/>
      <c r="K518" s="67"/>
      <c r="L518" s="29"/>
      <c r="M518" s="60"/>
      <c r="N518" s="29"/>
      <c r="O518" s="68"/>
      <c r="P518" s="28"/>
      <c r="Q518" s="29"/>
      <c r="R518" s="28"/>
      <c r="S518" s="28"/>
      <c r="T518" s="29"/>
      <c r="U518" s="30"/>
      <c r="V518" s="30"/>
      <c r="W518" s="30"/>
      <c r="X518" s="30"/>
      <c r="Y518" s="30"/>
      <c r="Z518" s="30"/>
      <c r="AA518" s="30"/>
      <c r="AB518" s="30"/>
      <c r="AC518" s="30"/>
      <c r="AD518" s="30"/>
    </row>
    <row r="519" spans="1:30">
      <c r="A519" s="97"/>
      <c r="B519" s="28"/>
      <c r="C519" s="28"/>
      <c r="D519" s="28"/>
      <c r="E519" s="29"/>
      <c r="F519" s="28"/>
      <c r="G519" s="29"/>
      <c r="H519" s="29"/>
      <c r="I519" s="29"/>
      <c r="J519" s="28"/>
      <c r="K519" s="67"/>
      <c r="L519" s="29"/>
      <c r="M519" s="60"/>
      <c r="N519" s="29"/>
      <c r="O519" s="68"/>
      <c r="P519" s="28"/>
      <c r="Q519" s="29"/>
      <c r="R519" s="28"/>
      <c r="S519" s="28"/>
      <c r="T519" s="29"/>
      <c r="U519" s="30"/>
      <c r="V519" s="30"/>
      <c r="W519" s="30"/>
      <c r="X519" s="30"/>
      <c r="Y519" s="30"/>
      <c r="Z519" s="30"/>
      <c r="AA519" s="30"/>
      <c r="AB519" s="30"/>
      <c r="AC519" s="30"/>
      <c r="AD519" s="30"/>
    </row>
    <row r="520" spans="1:30">
      <c r="A520" s="97"/>
      <c r="B520" s="28"/>
      <c r="C520" s="28"/>
      <c r="D520" s="28"/>
      <c r="E520" s="29"/>
      <c r="F520" s="28"/>
      <c r="G520" s="29"/>
      <c r="H520" s="29"/>
      <c r="I520" s="29"/>
      <c r="J520" s="28"/>
      <c r="K520" s="67"/>
      <c r="L520" s="29"/>
      <c r="M520" s="60"/>
      <c r="N520" s="29"/>
      <c r="O520" s="68"/>
      <c r="P520" s="28"/>
      <c r="Q520" s="29"/>
      <c r="R520" s="28"/>
      <c r="S520" s="28"/>
      <c r="T520" s="29"/>
      <c r="U520" s="30"/>
      <c r="V520" s="30"/>
      <c r="W520" s="30"/>
      <c r="X520" s="30"/>
      <c r="Y520" s="30"/>
      <c r="Z520" s="30"/>
      <c r="AA520" s="30"/>
      <c r="AB520" s="30"/>
      <c r="AC520" s="30"/>
      <c r="AD520" s="30"/>
    </row>
    <row r="521" spans="1:30">
      <c r="A521" s="97"/>
      <c r="B521" s="28"/>
      <c r="C521" s="28"/>
      <c r="D521" s="28"/>
      <c r="E521" s="29"/>
      <c r="F521" s="28"/>
      <c r="G521" s="29"/>
      <c r="H521" s="29"/>
      <c r="I521" s="29"/>
      <c r="J521" s="28"/>
      <c r="K521" s="67"/>
      <c r="L521" s="29"/>
      <c r="M521" s="60"/>
      <c r="N521" s="29"/>
      <c r="O521" s="68"/>
      <c r="P521" s="28"/>
      <c r="Q521" s="29"/>
      <c r="R521" s="28"/>
      <c r="S521" s="28"/>
      <c r="T521" s="29"/>
      <c r="U521" s="30"/>
      <c r="V521" s="30"/>
      <c r="W521" s="30"/>
      <c r="X521" s="30"/>
      <c r="Y521" s="30"/>
      <c r="Z521" s="30"/>
      <c r="AA521" s="30"/>
      <c r="AB521" s="30"/>
      <c r="AC521" s="30"/>
      <c r="AD521" s="30"/>
    </row>
    <row r="522" spans="1:30">
      <c r="A522" s="97"/>
      <c r="B522" s="28"/>
      <c r="C522" s="28"/>
      <c r="D522" s="28"/>
      <c r="E522" s="29"/>
      <c r="F522" s="28"/>
      <c r="G522" s="29"/>
      <c r="H522" s="29"/>
      <c r="I522" s="29"/>
      <c r="J522" s="28"/>
      <c r="K522" s="67"/>
      <c r="L522" s="29"/>
      <c r="M522" s="60"/>
      <c r="N522" s="29"/>
      <c r="O522" s="68"/>
      <c r="P522" s="28"/>
      <c r="Q522" s="29"/>
      <c r="R522" s="28"/>
      <c r="S522" s="28"/>
      <c r="T522" s="29"/>
      <c r="U522" s="30"/>
      <c r="V522" s="30"/>
      <c r="W522" s="30"/>
      <c r="X522" s="30"/>
      <c r="Y522" s="30"/>
      <c r="Z522" s="30"/>
      <c r="AA522" s="30"/>
      <c r="AB522" s="30"/>
      <c r="AC522" s="30"/>
      <c r="AD522" s="30"/>
    </row>
    <row r="523" spans="1:30">
      <c r="A523" s="97"/>
      <c r="B523" s="28"/>
      <c r="C523" s="28"/>
      <c r="D523" s="28"/>
      <c r="E523" s="29"/>
      <c r="F523" s="28"/>
      <c r="G523" s="29"/>
      <c r="H523" s="29"/>
      <c r="I523" s="29"/>
      <c r="J523" s="28"/>
      <c r="K523" s="67"/>
      <c r="L523" s="29"/>
      <c r="M523" s="60"/>
      <c r="N523" s="29"/>
      <c r="O523" s="68"/>
      <c r="P523" s="28"/>
      <c r="Q523" s="29"/>
      <c r="R523" s="28"/>
      <c r="S523" s="28"/>
      <c r="T523" s="29"/>
      <c r="U523" s="30"/>
      <c r="V523" s="30"/>
      <c r="W523" s="30"/>
      <c r="X523" s="30"/>
      <c r="Y523" s="30"/>
      <c r="Z523" s="30"/>
      <c r="AA523" s="30"/>
      <c r="AB523" s="30"/>
      <c r="AC523" s="30"/>
      <c r="AD523" s="30"/>
    </row>
    <row r="524" spans="1:30">
      <c r="A524" s="97"/>
      <c r="B524" s="28"/>
      <c r="C524" s="28"/>
      <c r="D524" s="28"/>
      <c r="E524" s="29"/>
      <c r="F524" s="28"/>
      <c r="G524" s="29"/>
      <c r="H524" s="29"/>
      <c r="I524" s="29"/>
      <c r="J524" s="28"/>
      <c r="K524" s="67"/>
      <c r="L524" s="29"/>
      <c r="M524" s="60"/>
      <c r="N524" s="29"/>
      <c r="O524" s="68"/>
      <c r="P524" s="28"/>
      <c r="Q524" s="29"/>
      <c r="R524" s="28"/>
      <c r="S524" s="28"/>
      <c r="T524" s="29"/>
      <c r="U524" s="30"/>
      <c r="V524" s="30"/>
      <c r="W524" s="30"/>
      <c r="X524" s="30"/>
      <c r="Y524" s="30"/>
      <c r="Z524" s="30"/>
      <c r="AA524" s="30"/>
      <c r="AB524" s="30"/>
      <c r="AC524" s="30"/>
      <c r="AD524" s="30"/>
    </row>
    <row r="525" spans="1:30">
      <c r="A525" s="97"/>
      <c r="B525" s="28"/>
      <c r="C525" s="28"/>
      <c r="D525" s="28"/>
      <c r="E525" s="29"/>
      <c r="F525" s="28"/>
      <c r="G525" s="29"/>
      <c r="H525" s="29"/>
      <c r="I525" s="29"/>
      <c r="J525" s="28"/>
      <c r="K525" s="67"/>
      <c r="L525" s="29"/>
      <c r="M525" s="60"/>
      <c r="N525" s="29"/>
      <c r="O525" s="68"/>
      <c r="P525" s="28"/>
      <c r="Q525" s="29"/>
      <c r="R525" s="28"/>
      <c r="S525" s="28"/>
      <c r="T525" s="29"/>
      <c r="U525" s="30"/>
      <c r="V525" s="30"/>
      <c r="W525" s="30"/>
      <c r="X525" s="30"/>
      <c r="Y525" s="30"/>
      <c r="Z525" s="30"/>
      <c r="AA525" s="30"/>
      <c r="AB525" s="30"/>
      <c r="AC525" s="30"/>
      <c r="AD525" s="30"/>
    </row>
    <row r="526" spans="1:30">
      <c r="A526" s="97"/>
      <c r="B526" s="28"/>
      <c r="C526" s="28"/>
      <c r="D526" s="28"/>
      <c r="E526" s="29"/>
      <c r="F526" s="28"/>
      <c r="G526" s="29"/>
      <c r="H526" s="29"/>
      <c r="I526" s="29"/>
      <c r="J526" s="28"/>
      <c r="K526" s="67"/>
      <c r="L526" s="29"/>
      <c r="M526" s="60"/>
      <c r="N526" s="29"/>
      <c r="O526" s="68"/>
      <c r="P526" s="28"/>
      <c r="Q526" s="29"/>
      <c r="R526" s="28"/>
      <c r="S526" s="28"/>
      <c r="T526" s="29"/>
      <c r="U526" s="30"/>
      <c r="V526" s="30"/>
      <c r="W526" s="30"/>
      <c r="X526" s="30"/>
      <c r="Y526" s="30"/>
      <c r="Z526" s="30"/>
      <c r="AA526" s="30"/>
      <c r="AB526" s="30"/>
      <c r="AC526" s="30"/>
      <c r="AD526" s="30"/>
    </row>
    <row r="527" spans="1:30">
      <c r="A527" s="97"/>
      <c r="B527" s="28"/>
      <c r="C527" s="28"/>
      <c r="D527" s="28"/>
      <c r="E527" s="29"/>
      <c r="F527" s="28"/>
      <c r="G527" s="29"/>
      <c r="H527" s="29"/>
      <c r="I527" s="29"/>
      <c r="J527" s="28"/>
      <c r="K527" s="67"/>
      <c r="L527" s="29"/>
      <c r="M527" s="60"/>
      <c r="N527" s="29"/>
      <c r="O527" s="68"/>
      <c r="P527" s="28"/>
      <c r="Q527" s="29"/>
      <c r="R527" s="28"/>
      <c r="S527" s="28"/>
      <c r="T527" s="29"/>
      <c r="U527" s="30"/>
      <c r="V527" s="30"/>
      <c r="W527" s="30"/>
      <c r="X527" s="30"/>
      <c r="Y527" s="30"/>
      <c r="Z527" s="30"/>
      <c r="AA527" s="30"/>
      <c r="AB527" s="30"/>
      <c r="AC527" s="30"/>
      <c r="AD527" s="30"/>
    </row>
    <row r="528" spans="1:30">
      <c r="A528" s="97"/>
      <c r="B528" s="28"/>
      <c r="C528" s="28"/>
      <c r="D528" s="28"/>
      <c r="E528" s="29"/>
      <c r="F528" s="28"/>
      <c r="G528" s="29"/>
      <c r="H528" s="29"/>
      <c r="I528" s="29"/>
      <c r="J528" s="28"/>
      <c r="K528" s="67"/>
      <c r="L528" s="29"/>
      <c r="M528" s="60"/>
      <c r="N528" s="29"/>
      <c r="O528" s="68"/>
      <c r="P528" s="28"/>
      <c r="Q528" s="29"/>
      <c r="R528" s="28"/>
      <c r="S528" s="28"/>
      <c r="T528" s="29"/>
      <c r="U528" s="30"/>
      <c r="V528" s="30"/>
      <c r="W528" s="30"/>
      <c r="X528" s="30"/>
      <c r="Y528" s="30"/>
      <c r="Z528" s="30"/>
      <c r="AA528" s="30"/>
      <c r="AB528" s="30"/>
      <c r="AC528" s="30"/>
      <c r="AD528" s="30"/>
    </row>
    <row r="529" spans="1:30">
      <c r="A529" s="97"/>
      <c r="B529" s="28"/>
      <c r="C529" s="28"/>
      <c r="D529" s="28"/>
      <c r="E529" s="29"/>
      <c r="F529" s="28"/>
      <c r="G529" s="29"/>
      <c r="H529" s="29"/>
      <c r="I529" s="29"/>
      <c r="J529" s="28"/>
      <c r="K529" s="67"/>
      <c r="L529" s="29"/>
      <c r="M529" s="60"/>
      <c r="N529" s="29"/>
      <c r="O529" s="68"/>
      <c r="P529" s="28"/>
      <c r="Q529" s="29"/>
      <c r="R529" s="28"/>
      <c r="S529" s="28"/>
      <c r="T529" s="29"/>
      <c r="U529" s="30"/>
      <c r="V529" s="30"/>
      <c r="W529" s="30"/>
      <c r="X529" s="30"/>
      <c r="Y529" s="30"/>
      <c r="Z529" s="30"/>
      <c r="AA529" s="30"/>
      <c r="AB529" s="30"/>
      <c r="AC529" s="30"/>
      <c r="AD529" s="30"/>
    </row>
    <row r="530" spans="1:30">
      <c r="A530" s="97"/>
      <c r="B530" s="28"/>
      <c r="C530" s="28"/>
      <c r="D530" s="28"/>
      <c r="E530" s="29"/>
      <c r="F530" s="28"/>
      <c r="G530" s="29"/>
      <c r="H530" s="29"/>
      <c r="I530" s="29"/>
      <c r="J530" s="28"/>
      <c r="K530" s="67"/>
      <c r="L530" s="29"/>
      <c r="M530" s="60"/>
      <c r="N530" s="29"/>
      <c r="O530" s="68"/>
      <c r="P530" s="28"/>
      <c r="Q530" s="29"/>
      <c r="R530" s="28"/>
      <c r="S530" s="28"/>
      <c r="T530" s="29"/>
      <c r="U530" s="30"/>
      <c r="V530" s="30"/>
      <c r="W530" s="30"/>
      <c r="X530" s="30"/>
      <c r="Y530" s="30"/>
      <c r="Z530" s="30"/>
      <c r="AA530" s="30"/>
      <c r="AB530" s="30"/>
      <c r="AC530" s="30"/>
      <c r="AD530" s="30"/>
    </row>
    <row r="531" spans="1:30">
      <c r="A531" s="97"/>
      <c r="B531" s="28"/>
      <c r="C531" s="28"/>
      <c r="D531" s="28"/>
      <c r="E531" s="29"/>
      <c r="F531" s="28"/>
      <c r="G531" s="29"/>
      <c r="H531" s="29"/>
      <c r="I531" s="29"/>
      <c r="J531" s="28"/>
      <c r="K531" s="67"/>
      <c r="L531" s="29"/>
      <c r="M531" s="60"/>
      <c r="N531" s="29"/>
      <c r="O531" s="68"/>
      <c r="P531" s="28"/>
      <c r="Q531" s="29"/>
      <c r="R531" s="28"/>
      <c r="S531" s="28"/>
      <c r="T531" s="29"/>
      <c r="U531" s="30"/>
      <c r="V531" s="30"/>
      <c r="W531" s="30"/>
      <c r="X531" s="30"/>
      <c r="Y531" s="30"/>
      <c r="Z531" s="30"/>
      <c r="AA531" s="30"/>
      <c r="AB531" s="30"/>
      <c r="AC531" s="30"/>
      <c r="AD531" s="30"/>
    </row>
    <row r="532" spans="1:30">
      <c r="A532" s="97"/>
      <c r="B532" s="28"/>
      <c r="C532" s="28"/>
      <c r="D532" s="28"/>
      <c r="E532" s="29"/>
      <c r="F532" s="28"/>
      <c r="G532" s="29"/>
      <c r="H532" s="29"/>
      <c r="I532" s="29"/>
      <c r="J532" s="28"/>
      <c r="K532" s="67"/>
      <c r="L532" s="29"/>
      <c r="M532" s="60"/>
      <c r="N532" s="29"/>
      <c r="O532" s="68"/>
      <c r="P532" s="28"/>
      <c r="Q532" s="29"/>
      <c r="R532" s="28"/>
      <c r="S532" s="28"/>
      <c r="T532" s="29"/>
      <c r="U532" s="30"/>
      <c r="V532" s="30"/>
      <c r="W532" s="30"/>
      <c r="X532" s="30"/>
      <c r="Y532" s="30"/>
      <c r="Z532" s="30"/>
      <c r="AA532" s="30"/>
      <c r="AB532" s="30"/>
      <c r="AC532" s="30"/>
      <c r="AD532" s="30"/>
    </row>
    <row r="533" spans="1:30">
      <c r="A533" s="97"/>
      <c r="B533" s="28"/>
      <c r="C533" s="28"/>
      <c r="D533" s="28"/>
      <c r="E533" s="29"/>
      <c r="F533" s="28"/>
      <c r="G533" s="29"/>
      <c r="H533" s="29"/>
      <c r="I533" s="29"/>
      <c r="J533" s="28"/>
      <c r="K533" s="67"/>
      <c r="L533" s="29"/>
      <c r="M533" s="60"/>
      <c r="N533" s="29"/>
      <c r="O533" s="68"/>
      <c r="P533" s="28"/>
      <c r="Q533" s="29"/>
      <c r="R533" s="28"/>
      <c r="S533" s="28"/>
      <c r="T533" s="29"/>
      <c r="U533" s="30"/>
      <c r="V533" s="30"/>
      <c r="W533" s="30"/>
      <c r="X533" s="30"/>
      <c r="Y533" s="30"/>
      <c r="Z533" s="30"/>
      <c r="AA533" s="30"/>
      <c r="AB533" s="30"/>
      <c r="AC533" s="30"/>
      <c r="AD533" s="30"/>
    </row>
    <row r="534" spans="1:30">
      <c r="A534" s="97"/>
      <c r="B534" s="28"/>
      <c r="C534" s="28"/>
      <c r="D534" s="28"/>
      <c r="E534" s="29"/>
      <c r="F534" s="28"/>
      <c r="G534" s="29"/>
      <c r="H534" s="29"/>
      <c r="I534" s="29"/>
      <c r="J534" s="28"/>
      <c r="K534" s="67"/>
      <c r="L534" s="29"/>
      <c r="M534" s="60"/>
      <c r="N534" s="29"/>
      <c r="O534" s="68"/>
      <c r="P534" s="28"/>
      <c r="Q534" s="29"/>
      <c r="R534" s="28"/>
      <c r="S534" s="28"/>
      <c r="T534" s="29"/>
      <c r="U534" s="30"/>
      <c r="V534" s="30"/>
      <c r="W534" s="30"/>
      <c r="X534" s="30"/>
      <c r="Y534" s="30"/>
      <c r="Z534" s="30"/>
      <c r="AA534" s="30"/>
      <c r="AB534" s="30"/>
      <c r="AC534" s="30"/>
      <c r="AD534" s="30"/>
    </row>
    <row r="535" spans="1:30">
      <c r="A535" s="97"/>
      <c r="B535" s="28"/>
      <c r="C535" s="28"/>
      <c r="D535" s="28"/>
      <c r="E535" s="29"/>
      <c r="F535" s="28"/>
      <c r="G535" s="29"/>
      <c r="H535" s="29"/>
      <c r="I535" s="29"/>
      <c r="J535" s="28"/>
      <c r="K535" s="67"/>
      <c r="L535" s="29"/>
      <c r="M535" s="60"/>
      <c r="N535" s="29"/>
      <c r="O535" s="68"/>
      <c r="P535" s="28"/>
      <c r="Q535" s="29"/>
      <c r="R535" s="28"/>
      <c r="S535" s="28"/>
      <c r="T535" s="29"/>
      <c r="U535" s="30"/>
      <c r="V535" s="30"/>
      <c r="W535" s="30"/>
      <c r="X535" s="30"/>
      <c r="Y535" s="30"/>
      <c r="Z535" s="30"/>
      <c r="AA535" s="30"/>
      <c r="AB535" s="30"/>
      <c r="AC535" s="30"/>
      <c r="AD535" s="30"/>
    </row>
    <row r="536" spans="1:30">
      <c r="A536" s="97"/>
      <c r="B536" s="28"/>
      <c r="C536" s="28"/>
      <c r="D536" s="28"/>
      <c r="E536" s="29"/>
      <c r="F536" s="28"/>
      <c r="G536" s="29"/>
      <c r="H536" s="29"/>
      <c r="I536" s="29"/>
      <c r="J536" s="28"/>
      <c r="K536" s="67"/>
      <c r="L536" s="29"/>
      <c r="M536" s="60"/>
      <c r="N536" s="29"/>
      <c r="O536" s="68"/>
      <c r="P536" s="28"/>
      <c r="Q536" s="29"/>
      <c r="R536" s="28"/>
      <c r="S536" s="28"/>
      <c r="T536" s="29"/>
      <c r="U536" s="30"/>
      <c r="V536" s="30"/>
      <c r="W536" s="30"/>
      <c r="X536" s="30"/>
      <c r="Y536" s="30"/>
      <c r="Z536" s="30"/>
      <c r="AA536" s="30"/>
      <c r="AB536" s="30"/>
      <c r="AC536" s="30"/>
      <c r="AD536" s="30"/>
    </row>
    <row r="537" spans="1:30">
      <c r="A537" s="97"/>
      <c r="B537" s="28"/>
      <c r="C537" s="28"/>
      <c r="D537" s="28"/>
      <c r="E537" s="29"/>
      <c r="F537" s="28"/>
      <c r="G537" s="29"/>
      <c r="H537" s="29"/>
      <c r="I537" s="29"/>
      <c r="J537" s="28"/>
      <c r="K537" s="67"/>
      <c r="L537" s="29"/>
      <c r="M537" s="60"/>
      <c r="N537" s="29"/>
      <c r="O537" s="68"/>
      <c r="P537" s="28"/>
      <c r="Q537" s="29"/>
      <c r="R537" s="28"/>
      <c r="S537" s="28"/>
      <c r="T537" s="29"/>
      <c r="U537" s="30"/>
      <c r="V537" s="30"/>
      <c r="W537" s="30"/>
      <c r="X537" s="30"/>
      <c r="Y537" s="30"/>
      <c r="Z537" s="30"/>
      <c r="AA537" s="30"/>
      <c r="AB537" s="30"/>
      <c r="AC537" s="30"/>
      <c r="AD537" s="30"/>
    </row>
    <row r="538" spans="1:30">
      <c r="A538" s="97"/>
      <c r="B538" s="28"/>
      <c r="C538" s="28"/>
      <c r="D538" s="28"/>
      <c r="E538" s="29"/>
      <c r="F538" s="28"/>
      <c r="G538" s="29"/>
      <c r="H538" s="29"/>
      <c r="I538" s="29"/>
      <c r="J538" s="28"/>
      <c r="K538" s="67"/>
      <c r="L538" s="29"/>
      <c r="M538" s="60"/>
      <c r="N538" s="29"/>
      <c r="O538" s="68"/>
      <c r="P538" s="28"/>
      <c r="Q538" s="29"/>
      <c r="R538" s="28"/>
      <c r="S538" s="28"/>
      <c r="T538" s="29"/>
      <c r="U538" s="30"/>
      <c r="V538" s="30"/>
      <c r="W538" s="30"/>
      <c r="X538" s="30"/>
      <c r="Y538" s="30"/>
      <c r="Z538" s="30"/>
      <c r="AA538" s="30"/>
      <c r="AB538" s="30"/>
      <c r="AC538" s="30"/>
      <c r="AD538" s="30"/>
    </row>
    <row r="539" spans="1:30">
      <c r="A539" s="97"/>
      <c r="B539" s="28"/>
      <c r="C539" s="28"/>
      <c r="D539" s="28"/>
      <c r="E539" s="29"/>
      <c r="F539" s="28"/>
      <c r="G539" s="29"/>
      <c r="H539" s="29"/>
      <c r="I539" s="29"/>
      <c r="J539" s="28"/>
      <c r="K539" s="67"/>
      <c r="L539" s="29"/>
      <c r="M539" s="60"/>
      <c r="N539" s="29"/>
      <c r="O539" s="68"/>
      <c r="P539" s="28"/>
      <c r="Q539" s="29"/>
      <c r="R539" s="28"/>
      <c r="S539" s="28"/>
      <c r="T539" s="29"/>
      <c r="U539" s="30"/>
      <c r="V539" s="30"/>
      <c r="W539" s="30"/>
      <c r="X539" s="30"/>
      <c r="Y539" s="30"/>
      <c r="Z539" s="30"/>
      <c r="AA539" s="30"/>
      <c r="AB539" s="30"/>
      <c r="AC539" s="30"/>
      <c r="AD539" s="30"/>
    </row>
    <row r="540" spans="1:30">
      <c r="A540" s="97"/>
      <c r="B540" s="28"/>
      <c r="C540" s="28"/>
      <c r="D540" s="28"/>
      <c r="E540" s="29"/>
      <c r="F540" s="28"/>
      <c r="G540" s="29"/>
      <c r="H540" s="29"/>
      <c r="I540" s="29"/>
      <c r="J540" s="28"/>
      <c r="K540" s="67"/>
      <c r="L540" s="29"/>
      <c r="M540" s="60"/>
      <c r="N540" s="29"/>
      <c r="O540" s="68"/>
      <c r="P540" s="28"/>
      <c r="Q540" s="29"/>
      <c r="R540" s="28"/>
      <c r="S540" s="28"/>
      <c r="T540" s="29"/>
      <c r="U540" s="30"/>
      <c r="V540" s="30"/>
      <c r="W540" s="30"/>
      <c r="X540" s="30"/>
      <c r="Y540" s="30"/>
      <c r="Z540" s="30"/>
      <c r="AA540" s="30"/>
      <c r="AB540" s="30"/>
      <c r="AC540" s="30"/>
      <c r="AD540" s="30"/>
    </row>
    <row r="541" spans="1:30">
      <c r="A541" s="97"/>
      <c r="B541" s="28"/>
      <c r="C541" s="28"/>
      <c r="D541" s="28"/>
      <c r="E541" s="29"/>
      <c r="F541" s="28"/>
      <c r="G541" s="29"/>
      <c r="H541" s="29"/>
      <c r="I541" s="29"/>
      <c r="J541" s="28"/>
      <c r="K541" s="67"/>
      <c r="L541" s="29"/>
      <c r="M541" s="60"/>
      <c r="N541" s="29"/>
      <c r="O541" s="68"/>
      <c r="P541" s="28"/>
      <c r="Q541" s="29"/>
      <c r="R541" s="28"/>
      <c r="S541" s="28"/>
      <c r="T541" s="29"/>
      <c r="U541" s="30"/>
      <c r="V541" s="30"/>
      <c r="W541" s="30"/>
      <c r="X541" s="30"/>
      <c r="Y541" s="30"/>
      <c r="Z541" s="30"/>
      <c r="AA541" s="30"/>
      <c r="AB541" s="30"/>
      <c r="AC541" s="30"/>
      <c r="AD541" s="30"/>
    </row>
    <row r="542" spans="1:30">
      <c r="A542" s="97"/>
      <c r="B542" s="28"/>
      <c r="C542" s="28"/>
      <c r="D542" s="28"/>
      <c r="E542" s="29"/>
      <c r="F542" s="28"/>
      <c r="G542" s="29"/>
      <c r="H542" s="29"/>
      <c r="I542" s="29"/>
      <c r="J542" s="28"/>
      <c r="K542" s="67"/>
      <c r="L542" s="29"/>
      <c r="M542" s="60"/>
      <c r="N542" s="29"/>
      <c r="O542" s="68"/>
      <c r="P542" s="28"/>
      <c r="Q542" s="29"/>
      <c r="R542" s="28"/>
      <c r="S542" s="28"/>
      <c r="T542" s="29"/>
      <c r="U542" s="30"/>
      <c r="V542" s="30"/>
      <c r="W542" s="30"/>
      <c r="X542" s="30"/>
      <c r="Y542" s="30"/>
      <c r="Z542" s="30"/>
      <c r="AA542" s="30"/>
      <c r="AB542" s="30"/>
      <c r="AC542" s="30"/>
      <c r="AD542" s="30"/>
    </row>
    <row r="543" spans="1:30">
      <c r="A543" s="97"/>
      <c r="B543" s="28"/>
      <c r="C543" s="28"/>
      <c r="D543" s="28"/>
      <c r="E543" s="29"/>
      <c r="F543" s="28"/>
      <c r="G543" s="29"/>
      <c r="H543" s="29"/>
      <c r="I543" s="29"/>
      <c r="J543" s="28"/>
      <c r="K543" s="67"/>
      <c r="L543" s="29"/>
      <c r="M543" s="60"/>
      <c r="N543" s="29"/>
      <c r="O543" s="68"/>
      <c r="P543" s="28"/>
      <c r="Q543" s="29"/>
      <c r="R543" s="28"/>
      <c r="S543" s="28"/>
      <c r="T543" s="29"/>
      <c r="U543" s="30"/>
      <c r="V543" s="30"/>
      <c r="W543" s="30"/>
      <c r="X543" s="30"/>
      <c r="Y543" s="30"/>
      <c r="Z543" s="30"/>
      <c r="AA543" s="30"/>
      <c r="AB543" s="30"/>
      <c r="AC543" s="30"/>
      <c r="AD543" s="30"/>
    </row>
    <row r="544" spans="1:30">
      <c r="A544" s="97"/>
      <c r="B544" s="28"/>
      <c r="C544" s="28"/>
      <c r="D544" s="28"/>
      <c r="E544" s="29"/>
      <c r="F544" s="28"/>
      <c r="G544" s="29"/>
      <c r="H544" s="29"/>
      <c r="I544" s="29"/>
      <c r="J544" s="28"/>
      <c r="K544" s="67"/>
      <c r="L544" s="29"/>
      <c r="M544" s="60"/>
      <c r="N544" s="29"/>
      <c r="O544" s="68"/>
      <c r="P544" s="28"/>
      <c r="Q544" s="29"/>
      <c r="R544" s="28"/>
      <c r="S544" s="28"/>
      <c r="T544" s="29"/>
      <c r="U544" s="30"/>
      <c r="V544" s="30"/>
      <c r="W544" s="30"/>
      <c r="X544" s="30"/>
      <c r="Y544" s="30"/>
      <c r="Z544" s="30"/>
      <c r="AA544" s="30"/>
      <c r="AB544" s="30"/>
      <c r="AC544" s="30"/>
      <c r="AD544" s="30"/>
    </row>
    <row r="545" spans="1:30">
      <c r="A545" s="97"/>
      <c r="B545" s="28"/>
      <c r="C545" s="28"/>
      <c r="D545" s="28"/>
      <c r="E545" s="29"/>
      <c r="F545" s="28"/>
      <c r="G545" s="29"/>
      <c r="H545" s="29"/>
      <c r="I545" s="29"/>
      <c r="J545" s="28"/>
      <c r="K545" s="67"/>
      <c r="L545" s="29"/>
      <c r="M545" s="60"/>
      <c r="N545" s="29"/>
      <c r="O545" s="68"/>
      <c r="P545" s="28"/>
      <c r="Q545" s="29"/>
      <c r="R545" s="28"/>
      <c r="S545" s="28"/>
      <c r="T545" s="29"/>
      <c r="U545" s="30"/>
      <c r="V545" s="30"/>
      <c r="W545" s="30"/>
      <c r="X545" s="30"/>
      <c r="Y545" s="30"/>
      <c r="Z545" s="30"/>
      <c r="AA545" s="30"/>
      <c r="AB545" s="30"/>
      <c r="AC545" s="30"/>
      <c r="AD545" s="30"/>
    </row>
    <row r="546" spans="1:30">
      <c r="A546" s="97"/>
      <c r="B546" s="28"/>
      <c r="C546" s="28"/>
      <c r="D546" s="28"/>
      <c r="E546" s="29"/>
      <c r="F546" s="28"/>
      <c r="G546" s="29"/>
      <c r="H546" s="29"/>
      <c r="I546" s="29"/>
      <c r="J546" s="28"/>
      <c r="K546" s="67"/>
      <c r="L546" s="29"/>
      <c r="M546" s="60"/>
      <c r="N546" s="29"/>
      <c r="O546" s="68"/>
      <c r="P546" s="28"/>
      <c r="Q546" s="29"/>
      <c r="R546" s="28"/>
      <c r="S546" s="28"/>
      <c r="T546" s="29"/>
      <c r="U546" s="30"/>
      <c r="V546" s="30"/>
      <c r="W546" s="30"/>
      <c r="X546" s="30"/>
      <c r="Y546" s="30"/>
      <c r="Z546" s="30"/>
      <c r="AA546" s="30"/>
      <c r="AB546" s="30"/>
      <c r="AC546" s="30"/>
      <c r="AD546" s="30"/>
    </row>
    <row r="547" spans="1:30">
      <c r="A547" s="97"/>
      <c r="B547" s="28"/>
      <c r="C547" s="28"/>
      <c r="D547" s="28"/>
      <c r="E547" s="29"/>
      <c r="F547" s="28"/>
      <c r="G547" s="29"/>
      <c r="H547" s="29"/>
      <c r="I547" s="29"/>
      <c r="J547" s="28"/>
      <c r="K547" s="67"/>
      <c r="L547" s="29"/>
      <c r="M547" s="60"/>
      <c r="N547" s="29"/>
      <c r="O547" s="68"/>
      <c r="P547" s="28"/>
      <c r="Q547" s="29"/>
      <c r="R547" s="28"/>
      <c r="S547" s="28"/>
      <c r="T547" s="29"/>
      <c r="U547" s="30"/>
      <c r="V547" s="30"/>
      <c r="W547" s="30"/>
      <c r="X547" s="30"/>
      <c r="Y547" s="30"/>
      <c r="Z547" s="30"/>
      <c r="AA547" s="30"/>
      <c r="AB547" s="30"/>
      <c r="AC547" s="30"/>
      <c r="AD547" s="30"/>
    </row>
    <row r="548" spans="1:30">
      <c r="A548" s="97"/>
      <c r="B548" s="28"/>
      <c r="C548" s="28"/>
      <c r="D548" s="28"/>
      <c r="E548" s="29"/>
      <c r="F548" s="28"/>
      <c r="G548" s="29"/>
      <c r="H548" s="29"/>
      <c r="I548" s="29"/>
      <c r="J548" s="28"/>
      <c r="K548" s="67"/>
      <c r="L548" s="29"/>
      <c r="M548" s="60"/>
      <c r="N548" s="29"/>
      <c r="O548" s="68"/>
      <c r="P548" s="28"/>
      <c r="Q548" s="29"/>
      <c r="R548" s="28"/>
      <c r="S548" s="28"/>
      <c r="T548" s="29"/>
      <c r="U548" s="30"/>
      <c r="V548" s="30"/>
      <c r="W548" s="30"/>
      <c r="X548" s="30"/>
      <c r="Y548" s="30"/>
      <c r="Z548" s="30"/>
      <c r="AA548" s="30"/>
      <c r="AB548" s="30"/>
      <c r="AC548" s="30"/>
      <c r="AD548" s="30"/>
    </row>
    <row r="549" spans="1:30">
      <c r="A549" s="97"/>
      <c r="B549" s="28"/>
      <c r="C549" s="28"/>
      <c r="D549" s="28"/>
      <c r="E549" s="29"/>
      <c r="F549" s="28"/>
      <c r="G549" s="29"/>
      <c r="H549" s="29"/>
      <c r="I549" s="29"/>
      <c r="J549" s="28"/>
      <c r="K549" s="67"/>
      <c r="L549" s="29"/>
      <c r="M549" s="60"/>
      <c r="N549" s="29"/>
      <c r="O549" s="68"/>
      <c r="P549" s="28"/>
      <c r="Q549" s="29"/>
      <c r="R549" s="28"/>
      <c r="S549" s="28"/>
      <c r="T549" s="29"/>
      <c r="U549" s="30"/>
      <c r="V549" s="30"/>
      <c r="W549" s="30"/>
      <c r="X549" s="30"/>
      <c r="Y549" s="30"/>
      <c r="Z549" s="30"/>
      <c r="AA549" s="30"/>
      <c r="AB549" s="30"/>
      <c r="AC549" s="30"/>
      <c r="AD549" s="30"/>
    </row>
    <row r="550" spans="1:30">
      <c r="A550" s="97"/>
      <c r="B550" s="28"/>
      <c r="C550" s="28"/>
      <c r="D550" s="28"/>
      <c r="E550" s="29"/>
      <c r="F550" s="28"/>
      <c r="G550" s="29"/>
      <c r="H550" s="29"/>
      <c r="I550" s="29"/>
      <c r="J550" s="28"/>
      <c r="K550" s="67"/>
      <c r="L550" s="29"/>
      <c r="M550" s="60"/>
      <c r="N550" s="29"/>
      <c r="O550" s="68"/>
      <c r="P550" s="28"/>
      <c r="Q550" s="29"/>
      <c r="R550" s="28"/>
      <c r="S550" s="28"/>
      <c r="T550" s="29"/>
      <c r="U550" s="30"/>
      <c r="V550" s="30"/>
      <c r="W550" s="30"/>
      <c r="X550" s="30"/>
      <c r="Y550" s="30"/>
      <c r="Z550" s="30"/>
      <c r="AA550" s="30"/>
      <c r="AB550" s="30"/>
      <c r="AC550" s="30"/>
      <c r="AD550" s="30"/>
    </row>
    <row r="551" spans="1:30">
      <c r="A551" s="97"/>
      <c r="B551" s="28"/>
      <c r="C551" s="28"/>
      <c r="D551" s="28"/>
      <c r="E551" s="29"/>
      <c r="F551" s="28"/>
      <c r="G551" s="29"/>
      <c r="H551" s="29"/>
      <c r="I551" s="29"/>
      <c r="J551" s="28"/>
      <c r="K551" s="67"/>
      <c r="L551" s="29"/>
      <c r="M551" s="60"/>
      <c r="N551" s="29"/>
      <c r="O551" s="68"/>
      <c r="P551" s="28"/>
      <c r="Q551" s="29"/>
      <c r="R551" s="28"/>
      <c r="S551" s="28"/>
      <c r="T551" s="29"/>
      <c r="U551" s="30"/>
      <c r="V551" s="30"/>
      <c r="W551" s="30"/>
      <c r="X551" s="30"/>
      <c r="Y551" s="30"/>
      <c r="Z551" s="30"/>
      <c r="AA551" s="30"/>
      <c r="AB551" s="30"/>
      <c r="AC551" s="30"/>
      <c r="AD551" s="30"/>
    </row>
    <row r="552" spans="1:30">
      <c r="A552" s="97"/>
      <c r="B552" s="28"/>
      <c r="C552" s="28"/>
      <c r="D552" s="28"/>
      <c r="E552" s="29"/>
      <c r="F552" s="28"/>
      <c r="G552" s="29"/>
      <c r="H552" s="29"/>
      <c r="I552" s="29"/>
      <c r="J552" s="28"/>
      <c r="K552" s="67"/>
      <c r="L552" s="29"/>
      <c r="M552" s="60"/>
      <c r="N552" s="29"/>
      <c r="O552" s="68"/>
      <c r="P552" s="28"/>
      <c r="Q552" s="29"/>
      <c r="R552" s="28"/>
      <c r="S552" s="28"/>
      <c r="T552" s="29"/>
      <c r="U552" s="30"/>
      <c r="V552" s="30"/>
      <c r="W552" s="30"/>
      <c r="X552" s="30"/>
      <c r="Y552" s="30"/>
      <c r="Z552" s="30"/>
      <c r="AA552" s="30"/>
      <c r="AB552" s="30"/>
      <c r="AC552" s="30"/>
      <c r="AD552" s="30"/>
    </row>
    <row r="553" spans="1:30">
      <c r="A553" s="97"/>
      <c r="B553" s="28"/>
      <c r="C553" s="28"/>
      <c r="D553" s="28"/>
      <c r="E553" s="29"/>
      <c r="F553" s="28"/>
      <c r="G553" s="29"/>
      <c r="H553" s="29"/>
      <c r="I553" s="29"/>
      <c r="J553" s="28"/>
      <c r="K553" s="67"/>
      <c r="L553" s="29"/>
      <c r="M553" s="60"/>
      <c r="N553" s="29"/>
      <c r="O553" s="68"/>
      <c r="P553" s="28"/>
      <c r="Q553" s="29"/>
      <c r="R553" s="28"/>
      <c r="S553" s="28"/>
      <c r="T553" s="29"/>
      <c r="U553" s="30"/>
      <c r="V553" s="30"/>
      <c r="W553" s="30"/>
      <c r="X553" s="30"/>
      <c r="Y553" s="30"/>
      <c r="Z553" s="30"/>
      <c r="AA553" s="30"/>
      <c r="AB553" s="30"/>
      <c r="AC553" s="30"/>
      <c r="AD553" s="30"/>
    </row>
    <row r="554" spans="1:30">
      <c r="A554" s="97"/>
      <c r="B554" s="28"/>
      <c r="C554" s="28"/>
      <c r="D554" s="28"/>
      <c r="E554" s="29"/>
      <c r="F554" s="28"/>
      <c r="G554" s="29"/>
      <c r="H554" s="29"/>
      <c r="I554" s="29"/>
      <c r="J554" s="28"/>
      <c r="K554" s="67"/>
      <c r="L554" s="29"/>
      <c r="M554" s="60"/>
      <c r="N554" s="29"/>
      <c r="O554" s="68"/>
      <c r="P554" s="28"/>
      <c r="Q554" s="29"/>
      <c r="R554" s="28"/>
      <c r="S554" s="28"/>
      <c r="T554" s="29"/>
      <c r="U554" s="30"/>
      <c r="V554" s="30"/>
      <c r="W554" s="30"/>
      <c r="X554" s="30"/>
      <c r="Y554" s="30"/>
      <c r="Z554" s="30"/>
      <c r="AA554" s="30"/>
      <c r="AB554" s="30"/>
      <c r="AC554" s="30"/>
      <c r="AD554" s="30"/>
    </row>
    <row r="555" spans="1:30">
      <c r="A555" s="97"/>
      <c r="B555" s="28"/>
      <c r="C555" s="28"/>
      <c r="D555" s="28"/>
      <c r="E555" s="29"/>
      <c r="F555" s="28"/>
      <c r="G555" s="29"/>
      <c r="H555" s="29"/>
      <c r="I555" s="29"/>
      <c r="J555" s="28"/>
      <c r="K555" s="67"/>
      <c r="L555" s="29"/>
      <c r="M555" s="60"/>
      <c r="N555" s="29"/>
      <c r="O555" s="68"/>
      <c r="P555" s="28"/>
      <c r="Q555" s="29"/>
      <c r="R555" s="28"/>
      <c r="S555" s="28"/>
      <c r="T555" s="29"/>
      <c r="U555" s="30"/>
      <c r="V555" s="30"/>
      <c r="W555" s="30"/>
      <c r="X555" s="30"/>
      <c r="Y555" s="30"/>
      <c r="Z555" s="30"/>
      <c r="AA555" s="30"/>
      <c r="AB555" s="30"/>
      <c r="AC555" s="30"/>
      <c r="AD555" s="30"/>
    </row>
    <row r="556" spans="1:30">
      <c r="A556" s="97"/>
      <c r="B556" s="28"/>
      <c r="C556" s="28"/>
      <c r="D556" s="28"/>
      <c r="E556" s="29"/>
      <c r="F556" s="28"/>
      <c r="G556" s="29"/>
      <c r="H556" s="29"/>
      <c r="I556" s="29"/>
      <c r="J556" s="28"/>
      <c r="K556" s="67"/>
      <c r="L556" s="29"/>
      <c r="M556" s="60"/>
      <c r="N556" s="29"/>
      <c r="O556" s="68"/>
      <c r="P556" s="28"/>
      <c r="Q556" s="29"/>
      <c r="R556" s="28"/>
      <c r="S556" s="28"/>
      <c r="T556" s="29"/>
      <c r="U556" s="30"/>
      <c r="V556" s="30"/>
      <c r="W556" s="30"/>
      <c r="X556" s="30"/>
      <c r="Y556" s="30"/>
      <c r="Z556" s="30"/>
      <c r="AA556" s="30"/>
      <c r="AB556" s="30"/>
      <c r="AC556" s="30"/>
      <c r="AD556" s="30"/>
    </row>
    <row r="557" spans="1:30">
      <c r="A557" s="97"/>
      <c r="B557" s="28"/>
      <c r="C557" s="28"/>
      <c r="D557" s="28"/>
      <c r="E557" s="29"/>
      <c r="F557" s="28"/>
      <c r="G557" s="29"/>
      <c r="H557" s="29"/>
      <c r="I557" s="29"/>
      <c r="J557" s="28"/>
      <c r="K557" s="67"/>
      <c r="L557" s="29"/>
      <c r="M557" s="60"/>
      <c r="N557" s="29"/>
      <c r="O557" s="68"/>
      <c r="P557" s="28"/>
      <c r="Q557" s="29"/>
      <c r="R557" s="28"/>
      <c r="S557" s="28"/>
      <c r="T557" s="29"/>
      <c r="U557" s="30"/>
      <c r="V557" s="30"/>
      <c r="W557" s="30"/>
      <c r="X557" s="30"/>
      <c r="Y557" s="30"/>
      <c r="Z557" s="30"/>
      <c r="AA557" s="30"/>
      <c r="AB557" s="30"/>
      <c r="AC557" s="30"/>
      <c r="AD557" s="30"/>
    </row>
    <row r="558" spans="1:30">
      <c r="A558" s="97"/>
      <c r="B558" s="28"/>
      <c r="C558" s="28"/>
      <c r="D558" s="28"/>
      <c r="E558" s="29"/>
      <c r="F558" s="28"/>
      <c r="G558" s="29"/>
      <c r="H558" s="29"/>
      <c r="I558" s="29"/>
      <c r="J558" s="28"/>
      <c r="K558" s="67"/>
      <c r="L558" s="29"/>
      <c r="M558" s="60"/>
      <c r="N558" s="29"/>
      <c r="O558" s="68"/>
      <c r="P558" s="28"/>
      <c r="Q558" s="29"/>
      <c r="R558" s="28"/>
      <c r="S558" s="28"/>
      <c r="T558" s="29"/>
      <c r="U558" s="30"/>
      <c r="V558" s="30"/>
      <c r="W558" s="30"/>
      <c r="X558" s="30"/>
      <c r="Y558" s="30"/>
      <c r="Z558" s="30"/>
      <c r="AA558" s="30"/>
      <c r="AB558" s="30"/>
      <c r="AC558" s="30"/>
      <c r="AD558" s="30"/>
    </row>
    <row r="559" spans="1:30">
      <c r="A559" s="97"/>
      <c r="B559" s="28"/>
      <c r="C559" s="28"/>
      <c r="D559" s="28"/>
      <c r="E559" s="29"/>
      <c r="F559" s="28"/>
      <c r="G559" s="29"/>
      <c r="H559" s="29"/>
      <c r="I559" s="29"/>
      <c r="J559" s="28"/>
      <c r="K559" s="67"/>
      <c r="L559" s="29"/>
      <c r="M559" s="60"/>
      <c r="N559" s="29"/>
      <c r="O559" s="68"/>
      <c r="P559" s="28"/>
      <c r="Q559" s="29"/>
      <c r="R559" s="28"/>
      <c r="S559" s="28"/>
      <c r="T559" s="29"/>
      <c r="U559" s="30"/>
      <c r="V559" s="30"/>
      <c r="W559" s="30"/>
      <c r="X559" s="30"/>
      <c r="Y559" s="30"/>
      <c r="Z559" s="30"/>
      <c r="AA559" s="30"/>
      <c r="AB559" s="30"/>
      <c r="AC559" s="30"/>
      <c r="AD559" s="30"/>
    </row>
    <row r="560" spans="1:30">
      <c r="A560" s="97"/>
      <c r="B560" s="28"/>
      <c r="C560" s="28"/>
      <c r="D560" s="28"/>
      <c r="E560" s="29"/>
      <c r="F560" s="28"/>
      <c r="G560" s="29"/>
      <c r="H560" s="29"/>
      <c r="I560" s="29"/>
      <c r="J560" s="28"/>
      <c r="K560" s="67"/>
      <c r="L560" s="29"/>
      <c r="M560" s="60"/>
      <c r="N560" s="29"/>
      <c r="O560" s="68"/>
      <c r="P560" s="28"/>
      <c r="Q560" s="29"/>
      <c r="R560" s="28"/>
      <c r="S560" s="28"/>
      <c r="T560" s="29"/>
      <c r="U560" s="30"/>
      <c r="V560" s="30"/>
      <c r="W560" s="30"/>
      <c r="X560" s="30"/>
      <c r="Y560" s="30"/>
      <c r="Z560" s="30"/>
      <c r="AA560" s="30"/>
      <c r="AB560" s="30"/>
      <c r="AC560" s="30"/>
      <c r="AD560" s="30"/>
    </row>
    <row r="561" spans="1:30">
      <c r="A561" s="97"/>
      <c r="B561" s="28"/>
      <c r="C561" s="28"/>
      <c r="D561" s="28"/>
      <c r="E561" s="29"/>
      <c r="F561" s="28"/>
      <c r="G561" s="29"/>
      <c r="H561" s="29"/>
      <c r="I561" s="29"/>
      <c r="J561" s="28"/>
      <c r="K561" s="67"/>
      <c r="L561" s="29"/>
      <c r="M561" s="60"/>
      <c r="N561" s="29"/>
      <c r="O561" s="68"/>
      <c r="P561" s="28"/>
      <c r="Q561" s="29"/>
      <c r="R561" s="28"/>
      <c r="S561" s="28"/>
      <c r="T561" s="29"/>
      <c r="U561" s="30"/>
      <c r="V561" s="30"/>
      <c r="W561" s="30"/>
      <c r="X561" s="30"/>
      <c r="Y561" s="30"/>
      <c r="Z561" s="30"/>
      <c r="AA561" s="30"/>
      <c r="AB561" s="30"/>
      <c r="AC561" s="30"/>
      <c r="AD561" s="30"/>
    </row>
    <row r="562" spans="1:30">
      <c r="A562" s="97"/>
      <c r="B562" s="28"/>
      <c r="C562" s="28"/>
      <c r="D562" s="28"/>
      <c r="E562" s="29"/>
      <c r="F562" s="28"/>
      <c r="G562" s="29"/>
      <c r="H562" s="29"/>
      <c r="I562" s="29"/>
      <c r="J562" s="28"/>
      <c r="K562" s="67"/>
      <c r="L562" s="29"/>
      <c r="M562" s="60"/>
      <c r="N562" s="29"/>
      <c r="O562" s="68"/>
      <c r="P562" s="28"/>
      <c r="Q562" s="29"/>
      <c r="R562" s="28"/>
      <c r="S562" s="28"/>
      <c r="T562" s="29"/>
      <c r="U562" s="30"/>
      <c r="V562" s="30"/>
      <c r="W562" s="30"/>
      <c r="X562" s="30"/>
      <c r="Y562" s="30"/>
      <c r="Z562" s="30"/>
      <c r="AA562" s="30"/>
      <c r="AB562" s="30"/>
      <c r="AC562" s="30"/>
      <c r="AD562" s="30"/>
    </row>
    <row r="563" spans="1:30">
      <c r="A563" s="97"/>
      <c r="B563" s="28"/>
      <c r="C563" s="28"/>
      <c r="D563" s="28"/>
      <c r="E563" s="29"/>
      <c r="F563" s="28"/>
      <c r="G563" s="29"/>
      <c r="H563" s="29"/>
      <c r="I563" s="29"/>
      <c r="J563" s="28"/>
      <c r="K563" s="67"/>
      <c r="L563" s="29"/>
      <c r="M563" s="60"/>
      <c r="N563" s="29"/>
      <c r="O563" s="68"/>
      <c r="P563" s="28"/>
      <c r="Q563" s="29"/>
      <c r="R563" s="28"/>
      <c r="S563" s="28"/>
      <c r="T563" s="29"/>
      <c r="U563" s="30"/>
      <c r="V563" s="30"/>
      <c r="W563" s="30"/>
      <c r="X563" s="30"/>
      <c r="Y563" s="30"/>
      <c r="Z563" s="30"/>
      <c r="AA563" s="30"/>
      <c r="AB563" s="30"/>
      <c r="AC563" s="30"/>
      <c r="AD563" s="30"/>
    </row>
    <row r="564" spans="1:30">
      <c r="A564" s="97"/>
      <c r="B564" s="28"/>
      <c r="C564" s="28"/>
      <c r="D564" s="28"/>
      <c r="E564" s="29"/>
      <c r="F564" s="28"/>
      <c r="G564" s="29"/>
      <c r="H564" s="29"/>
      <c r="I564" s="29"/>
      <c r="J564" s="28"/>
      <c r="K564" s="67"/>
      <c r="L564" s="29"/>
      <c r="M564" s="60"/>
      <c r="N564" s="29"/>
      <c r="O564" s="68"/>
      <c r="P564" s="28"/>
      <c r="Q564" s="29"/>
      <c r="R564" s="28"/>
      <c r="S564" s="28"/>
      <c r="T564" s="29"/>
      <c r="U564" s="30"/>
      <c r="V564" s="30"/>
      <c r="W564" s="30"/>
      <c r="X564" s="30"/>
      <c r="Y564" s="30"/>
      <c r="Z564" s="30"/>
      <c r="AA564" s="30"/>
      <c r="AB564" s="30"/>
      <c r="AC564" s="30"/>
      <c r="AD564" s="30"/>
    </row>
    <row r="565" spans="1:30">
      <c r="A565" s="97"/>
      <c r="B565" s="28"/>
      <c r="C565" s="28"/>
      <c r="D565" s="28"/>
      <c r="E565" s="29"/>
      <c r="F565" s="28"/>
      <c r="G565" s="29"/>
      <c r="H565" s="29"/>
      <c r="I565" s="29"/>
      <c r="J565" s="28"/>
      <c r="K565" s="67"/>
      <c r="L565" s="29"/>
      <c r="M565" s="60"/>
      <c r="N565" s="29"/>
      <c r="O565" s="68"/>
      <c r="P565" s="28"/>
      <c r="Q565" s="29"/>
      <c r="R565" s="28"/>
      <c r="S565" s="28"/>
      <c r="T565" s="29"/>
      <c r="U565" s="30"/>
      <c r="V565" s="30"/>
      <c r="W565" s="30"/>
      <c r="X565" s="30"/>
      <c r="Y565" s="30"/>
      <c r="Z565" s="30"/>
      <c r="AA565" s="30"/>
      <c r="AB565" s="30"/>
      <c r="AC565" s="30"/>
      <c r="AD565" s="30"/>
    </row>
    <row r="566" spans="1:30">
      <c r="A566" s="97"/>
      <c r="B566" s="28"/>
      <c r="C566" s="28"/>
      <c r="D566" s="28"/>
      <c r="E566" s="29"/>
      <c r="F566" s="28"/>
      <c r="G566" s="29"/>
      <c r="H566" s="29"/>
      <c r="I566" s="29"/>
      <c r="J566" s="28"/>
      <c r="K566" s="67"/>
      <c r="L566" s="29"/>
      <c r="M566" s="60"/>
      <c r="N566" s="29"/>
      <c r="O566" s="68"/>
      <c r="P566" s="28"/>
      <c r="Q566" s="29"/>
      <c r="R566" s="28"/>
      <c r="S566" s="28"/>
      <c r="T566" s="29"/>
      <c r="U566" s="30"/>
      <c r="V566" s="30"/>
      <c r="W566" s="30"/>
      <c r="X566" s="30"/>
      <c r="Y566" s="30"/>
      <c r="Z566" s="30"/>
      <c r="AA566" s="30"/>
      <c r="AB566" s="30"/>
      <c r="AC566" s="30"/>
      <c r="AD566" s="30"/>
    </row>
    <row r="567" spans="1:30">
      <c r="A567" s="97"/>
      <c r="B567" s="28"/>
      <c r="C567" s="28"/>
      <c r="D567" s="28"/>
      <c r="E567" s="29"/>
      <c r="F567" s="28"/>
      <c r="G567" s="29"/>
      <c r="H567" s="29"/>
      <c r="I567" s="29"/>
      <c r="J567" s="28"/>
      <c r="K567" s="67"/>
      <c r="L567" s="29"/>
      <c r="M567" s="60"/>
      <c r="N567" s="29"/>
      <c r="O567" s="68"/>
      <c r="P567" s="28"/>
      <c r="Q567" s="29"/>
      <c r="R567" s="28"/>
      <c r="S567" s="28"/>
      <c r="T567" s="29"/>
      <c r="U567" s="30"/>
      <c r="V567" s="30"/>
      <c r="W567" s="30"/>
      <c r="X567" s="30"/>
      <c r="Y567" s="30"/>
      <c r="Z567" s="30"/>
      <c r="AA567" s="30"/>
      <c r="AB567" s="30"/>
      <c r="AC567" s="30"/>
      <c r="AD567" s="30"/>
    </row>
    <row r="568" spans="1:30">
      <c r="A568" s="97"/>
      <c r="B568" s="28"/>
      <c r="C568" s="28"/>
      <c r="D568" s="28"/>
      <c r="E568" s="29"/>
      <c r="F568" s="28"/>
      <c r="G568" s="29"/>
      <c r="H568" s="29"/>
      <c r="I568" s="29"/>
      <c r="J568" s="28"/>
      <c r="K568" s="67"/>
      <c r="L568" s="29"/>
      <c r="M568" s="60"/>
      <c r="N568" s="29"/>
      <c r="O568" s="68"/>
      <c r="P568" s="28"/>
      <c r="Q568" s="29"/>
      <c r="R568" s="28"/>
      <c r="S568" s="28"/>
      <c r="T568" s="29"/>
      <c r="U568" s="30"/>
      <c r="V568" s="30"/>
      <c r="W568" s="30"/>
      <c r="X568" s="30"/>
      <c r="Y568" s="30"/>
      <c r="Z568" s="30"/>
      <c r="AA568" s="30"/>
      <c r="AB568" s="30"/>
      <c r="AC568" s="30"/>
      <c r="AD568" s="30"/>
    </row>
    <row r="569" spans="1:30">
      <c r="A569" s="97"/>
      <c r="B569" s="28"/>
      <c r="C569" s="28"/>
      <c r="D569" s="28"/>
      <c r="E569" s="29"/>
      <c r="F569" s="28"/>
      <c r="G569" s="29"/>
      <c r="H569" s="29"/>
      <c r="I569" s="29"/>
      <c r="J569" s="28"/>
      <c r="K569" s="67"/>
      <c r="L569" s="29"/>
      <c r="M569" s="60"/>
      <c r="N569" s="29"/>
      <c r="O569" s="68"/>
      <c r="P569" s="28"/>
      <c r="Q569" s="29"/>
      <c r="R569" s="28"/>
      <c r="S569" s="28"/>
      <c r="T569" s="29"/>
      <c r="U569" s="30"/>
      <c r="V569" s="30"/>
      <c r="W569" s="30"/>
      <c r="X569" s="30"/>
      <c r="Y569" s="30"/>
      <c r="Z569" s="30"/>
      <c r="AA569" s="30"/>
      <c r="AB569" s="30"/>
      <c r="AC569" s="30"/>
      <c r="AD569" s="30"/>
    </row>
    <row r="570" spans="1:30">
      <c r="A570" s="97"/>
      <c r="B570" s="28"/>
      <c r="C570" s="28"/>
      <c r="D570" s="28"/>
      <c r="E570" s="29"/>
      <c r="F570" s="28"/>
      <c r="G570" s="29"/>
      <c r="H570" s="29"/>
      <c r="I570" s="29"/>
      <c r="J570" s="28"/>
      <c r="K570" s="67"/>
      <c r="L570" s="29"/>
      <c r="M570" s="60"/>
      <c r="N570" s="29"/>
      <c r="O570" s="68"/>
      <c r="P570" s="28"/>
      <c r="Q570" s="29"/>
      <c r="R570" s="28"/>
      <c r="S570" s="28"/>
      <c r="T570" s="29"/>
      <c r="U570" s="30"/>
      <c r="V570" s="30"/>
      <c r="W570" s="30"/>
      <c r="X570" s="30"/>
      <c r="Y570" s="30"/>
      <c r="Z570" s="30"/>
      <c r="AA570" s="30"/>
      <c r="AB570" s="30"/>
      <c r="AC570" s="30"/>
      <c r="AD570" s="30"/>
    </row>
    <row r="571" spans="1:30">
      <c r="A571" s="97"/>
      <c r="B571" s="28"/>
      <c r="C571" s="28"/>
      <c r="D571" s="28"/>
      <c r="E571" s="29"/>
      <c r="F571" s="28"/>
      <c r="G571" s="29"/>
      <c r="H571" s="29"/>
      <c r="I571" s="29"/>
      <c r="J571" s="28"/>
      <c r="K571" s="67"/>
      <c r="L571" s="29"/>
      <c r="M571" s="60"/>
      <c r="N571" s="29"/>
      <c r="O571" s="68"/>
      <c r="P571" s="28"/>
      <c r="Q571" s="29"/>
      <c r="R571" s="28"/>
      <c r="S571" s="28"/>
      <c r="T571" s="29"/>
      <c r="U571" s="30"/>
      <c r="V571" s="30"/>
      <c r="W571" s="30"/>
      <c r="X571" s="30"/>
      <c r="Y571" s="30"/>
      <c r="Z571" s="30"/>
      <c r="AA571" s="30"/>
      <c r="AB571" s="30"/>
      <c r="AC571" s="30"/>
      <c r="AD571" s="30"/>
    </row>
    <row r="572" spans="1:30">
      <c r="A572" s="97"/>
      <c r="B572" s="28"/>
      <c r="C572" s="28"/>
      <c r="D572" s="28"/>
      <c r="E572" s="29"/>
      <c r="F572" s="28"/>
      <c r="G572" s="29"/>
      <c r="H572" s="29"/>
      <c r="I572" s="29"/>
      <c r="J572" s="28"/>
      <c r="K572" s="67"/>
      <c r="L572" s="29"/>
      <c r="M572" s="60"/>
      <c r="N572" s="29"/>
      <c r="O572" s="68"/>
      <c r="P572" s="28"/>
      <c r="Q572" s="29"/>
      <c r="R572" s="28"/>
      <c r="S572" s="28"/>
      <c r="T572" s="29"/>
      <c r="U572" s="30"/>
      <c r="V572" s="30"/>
      <c r="W572" s="30"/>
      <c r="X572" s="30"/>
      <c r="Y572" s="30"/>
      <c r="Z572" s="30"/>
      <c r="AA572" s="30"/>
      <c r="AB572" s="30"/>
      <c r="AC572" s="30"/>
      <c r="AD572" s="30"/>
    </row>
    <row r="573" spans="1:30">
      <c r="A573" s="97"/>
      <c r="B573" s="28"/>
      <c r="C573" s="28"/>
      <c r="D573" s="28"/>
      <c r="E573" s="29"/>
      <c r="F573" s="28"/>
      <c r="G573" s="29"/>
      <c r="H573" s="29"/>
      <c r="I573" s="29"/>
      <c r="J573" s="28"/>
      <c r="K573" s="67"/>
      <c r="L573" s="29"/>
      <c r="M573" s="60"/>
      <c r="N573" s="29"/>
      <c r="O573" s="68"/>
      <c r="P573" s="28"/>
      <c r="Q573" s="29"/>
      <c r="R573" s="28"/>
      <c r="S573" s="28"/>
      <c r="T573" s="29"/>
      <c r="U573" s="30"/>
      <c r="V573" s="30"/>
      <c r="W573" s="30"/>
      <c r="X573" s="30"/>
      <c r="Y573" s="30"/>
      <c r="Z573" s="30"/>
      <c r="AA573" s="30"/>
      <c r="AB573" s="30"/>
      <c r="AC573" s="30"/>
      <c r="AD573" s="30"/>
    </row>
    <row r="574" spans="1:30">
      <c r="A574" s="97"/>
      <c r="B574" s="28"/>
      <c r="C574" s="28"/>
      <c r="D574" s="28"/>
      <c r="E574" s="29"/>
      <c r="F574" s="28"/>
      <c r="G574" s="29"/>
      <c r="H574" s="29"/>
      <c r="I574" s="29"/>
      <c r="J574" s="28"/>
      <c r="K574" s="67"/>
      <c r="L574" s="29"/>
      <c r="M574" s="60"/>
      <c r="N574" s="29"/>
      <c r="O574" s="68"/>
      <c r="P574" s="28"/>
      <c r="Q574" s="29"/>
      <c r="R574" s="28"/>
      <c r="S574" s="28"/>
      <c r="T574" s="29"/>
      <c r="U574" s="30"/>
      <c r="V574" s="30"/>
      <c r="W574" s="30"/>
      <c r="X574" s="30"/>
      <c r="Y574" s="30"/>
      <c r="Z574" s="30"/>
      <c r="AA574" s="30"/>
      <c r="AB574" s="30"/>
      <c r="AC574" s="30"/>
      <c r="AD574" s="30"/>
    </row>
    <row r="575" spans="1:30">
      <c r="A575" s="97"/>
      <c r="B575" s="28"/>
      <c r="C575" s="28"/>
      <c r="D575" s="28"/>
      <c r="E575" s="29"/>
      <c r="F575" s="28"/>
      <c r="G575" s="29"/>
      <c r="H575" s="29"/>
      <c r="I575" s="29"/>
      <c r="J575" s="28"/>
      <c r="K575" s="67"/>
      <c r="L575" s="29"/>
      <c r="M575" s="60"/>
      <c r="N575" s="29"/>
      <c r="O575" s="68"/>
      <c r="P575" s="28"/>
      <c r="Q575" s="29"/>
      <c r="R575" s="28"/>
      <c r="S575" s="28"/>
      <c r="T575" s="29"/>
      <c r="U575" s="30"/>
      <c r="V575" s="30"/>
      <c r="W575" s="30"/>
      <c r="X575" s="30"/>
      <c r="Y575" s="30"/>
      <c r="Z575" s="30"/>
      <c r="AA575" s="30"/>
      <c r="AB575" s="30"/>
      <c r="AC575" s="30"/>
      <c r="AD575" s="30"/>
    </row>
    <row r="576" spans="1:30">
      <c r="A576" s="97"/>
      <c r="B576" s="28"/>
      <c r="C576" s="28"/>
      <c r="D576" s="28"/>
      <c r="E576" s="29"/>
      <c r="F576" s="28"/>
      <c r="G576" s="29"/>
      <c r="H576" s="29"/>
      <c r="I576" s="29"/>
      <c r="J576" s="28"/>
      <c r="K576" s="67"/>
      <c r="L576" s="29"/>
      <c r="M576" s="60"/>
      <c r="N576" s="29"/>
      <c r="O576" s="68"/>
      <c r="P576" s="28"/>
      <c r="Q576" s="29"/>
      <c r="R576" s="28"/>
      <c r="S576" s="28"/>
      <c r="T576" s="29"/>
      <c r="U576" s="30"/>
      <c r="V576" s="30"/>
      <c r="W576" s="30"/>
      <c r="X576" s="30"/>
      <c r="Y576" s="30"/>
      <c r="Z576" s="30"/>
      <c r="AA576" s="30"/>
      <c r="AB576" s="30"/>
      <c r="AC576" s="30"/>
      <c r="AD576" s="30"/>
    </row>
    <row r="577" spans="1:30">
      <c r="A577" s="97"/>
      <c r="B577" s="28"/>
      <c r="C577" s="28"/>
      <c r="D577" s="28"/>
      <c r="E577" s="29"/>
      <c r="F577" s="28"/>
      <c r="G577" s="29"/>
      <c r="H577" s="29"/>
      <c r="I577" s="29"/>
      <c r="J577" s="28"/>
      <c r="K577" s="67"/>
      <c r="L577" s="29"/>
      <c r="M577" s="60"/>
      <c r="N577" s="29"/>
      <c r="O577" s="68"/>
      <c r="P577" s="28"/>
      <c r="Q577" s="29"/>
      <c r="R577" s="28"/>
      <c r="S577" s="28"/>
      <c r="T577" s="29"/>
      <c r="U577" s="30"/>
      <c r="V577" s="30"/>
      <c r="W577" s="30"/>
      <c r="X577" s="30"/>
      <c r="Y577" s="30"/>
      <c r="Z577" s="30"/>
      <c r="AA577" s="30"/>
      <c r="AB577" s="30"/>
      <c r="AC577" s="30"/>
      <c r="AD577" s="30"/>
    </row>
    <row r="578" spans="1:30">
      <c r="A578" s="97"/>
      <c r="B578" s="28"/>
      <c r="C578" s="28"/>
      <c r="D578" s="28"/>
      <c r="E578" s="29"/>
      <c r="F578" s="28"/>
      <c r="G578" s="29"/>
      <c r="H578" s="29"/>
      <c r="I578" s="29"/>
      <c r="J578" s="28"/>
      <c r="K578" s="67"/>
      <c r="L578" s="29"/>
      <c r="M578" s="60"/>
      <c r="N578" s="29"/>
      <c r="O578" s="68"/>
      <c r="P578" s="28"/>
      <c r="Q578" s="29"/>
      <c r="R578" s="28"/>
      <c r="S578" s="28"/>
      <c r="T578" s="29"/>
      <c r="U578" s="30"/>
      <c r="V578" s="30"/>
      <c r="W578" s="30"/>
      <c r="X578" s="30"/>
      <c r="Y578" s="30"/>
      <c r="Z578" s="30"/>
      <c r="AA578" s="30"/>
      <c r="AB578" s="30"/>
      <c r="AC578" s="30"/>
      <c r="AD578" s="30"/>
    </row>
    <row r="579" spans="1:30">
      <c r="A579" s="97"/>
      <c r="B579" s="28"/>
      <c r="C579" s="28"/>
      <c r="D579" s="28"/>
      <c r="E579" s="29"/>
      <c r="F579" s="28"/>
      <c r="G579" s="29"/>
      <c r="H579" s="29"/>
      <c r="I579" s="29"/>
      <c r="J579" s="28"/>
      <c r="K579" s="67"/>
      <c r="L579" s="29"/>
      <c r="M579" s="60"/>
      <c r="N579" s="29"/>
      <c r="O579" s="68"/>
      <c r="P579" s="28"/>
      <c r="Q579" s="29"/>
      <c r="R579" s="28"/>
      <c r="S579" s="28"/>
      <c r="T579" s="29"/>
      <c r="U579" s="30"/>
      <c r="V579" s="30"/>
      <c r="W579" s="30"/>
      <c r="X579" s="30"/>
      <c r="Y579" s="30"/>
      <c r="Z579" s="30"/>
      <c r="AA579" s="30"/>
      <c r="AB579" s="30"/>
      <c r="AC579" s="30"/>
      <c r="AD579" s="30"/>
    </row>
    <row r="580" spans="1:30">
      <c r="A580" s="97"/>
      <c r="B580" s="28"/>
      <c r="C580" s="28"/>
      <c r="D580" s="28"/>
      <c r="E580" s="29"/>
      <c r="F580" s="28"/>
      <c r="G580" s="29"/>
      <c r="H580" s="29"/>
      <c r="I580" s="29"/>
      <c r="J580" s="28"/>
      <c r="K580" s="67"/>
      <c r="L580" s="29"/>
      <c r="M580" s="60"/>
      <c r="N580" s="29"/>
      <c r="O580" s="68"/>
      <c r="P580" s="28"/>
      <c r="Q580" s="29"/>
      <c r="R580" s="28"/>
      <c r="S580" s="28"/>
      <c r="T580" s="29"/>
      <c r="U580" s="30"/>
      <c r="V580" s="30"/>
      <c r="W580" s="30"/>
      <c r="X580" s="30"/>
      <c r="Y580" s="30"/>
      <c r="Z580" s="30"/>
      <c r="AA580" s="30"/>
      <c r="AB580" s="30"/>
      <c r="AC580" s="30"/>
      <c r="AD580" s="30"/>
    </row>
    <row r="581" spans="1:30">
      <c r="A581" s="97"/>
      <c r="B581" s="28"/>
      <c r="C581" s="28"/>
      <c r="D581" s="28"/>
      <c r="E581" s="29"/>
      <c r="F581" s="28"/>
      <c r="G581" s="29"/>
      <c r="H581" s="29"/>
      <c r="I581" s="29"/>
      <c r="J581" s="28"/>
      <c r="K581" s="67"/>
      <c r="L581" s="29"/>
      <c r="M581" s="60"/>
      <c r="N581" s="29"/>
      <c r="O581" s="68"/>
      <c r="P581" s="28"/>
      <c r="Q581" s="29"/>
      <c r="R581" s="28"/>
      <c r="S581" s="28"/>
      <c r="T581" s="29"/>
      <c r="U581" s="30"/>
      <c r="V581" s="30"/>
      <c r="W581" s="30"/>
      <c r="X581" s="30"/>
      <c r="Y581" s="30"/>
      <c r="Z581" s="30"/>
      <c r="AA581" s="30"/>
      <c r="AB581" s="30"/>
      <c r="AC581" s="30"/>
      <c r="AD581" s="30"/>
    </row>
    <row r="582" spans="1:30">
      <c r="A582" s="97"/>
      <c r="B582" s="28"/>
      <c r="C582" s="28"/>
      <c r="D582" s="28"/>
      <c r="E582" s="29"/>
      <c r="F582" s="28"/>
      <c r="G582" s="29"/>
      <c r="H582" s="29"/>
      <c r="I582" s="29"/>
      <c r="J582" s="28"/>
      <c r="K582" s="67"/>
      <c r="L582" s="29"/>
      <c r="M582" s="60"/>
      <c r="N582" s="29"/>
      <c r="O582" s="68"/>
      <c r="P582" s="28"/>
      <c r="Q582" s="29"/>
      <c r="R582" s="28"/>
      <c r="S582" s="28"/>
      <c r="T582" s="29"/>
      <c r="U582" s="30"/>
      <c r="V582" s="30"/>
      <c r="W582" s="30"/>
      <c r="X582" s="30"/>
      <c r="Y582" s="30"/>
      <c r="Z582" s="30"/>
      <c r="AA582" s="30"/>
      <c r="AB582" s="30"/>
      <c r="AC582" s="30"/>
      <c r="AD582" s="30"/>
    </row>
    <row r="583" spans="1:30">
      <c r="A583" s="97"/>
      <c r="B583" s="28"/>
      <c r="C583" s="28"/>
      <c r="D583" s="28"/>
      <c r="E583" s="29"/>
      <c r="F583" s="28"/>
      <c r="G583" s="29"/>
      <c r="H583" s="29"/>
      <c r="I583" s="29"/>
      <c r="J583" s="28"/>
      <c r="K583" s="67"/>
      <c r="L583" s="29"/>
      <c r="M583" s="60"/>
      <c r="N583" s="29"/>
      <c r="O583" s="68"/>
      <c r="P583" s="28"/>
      <c r="Q583" s="29"/>
      <c r="R583" s="28"/>
      <c r="S583" s="28"/>
      <c r="T583" s="29"/>
      <c r="U583" s="30"/>
      <c r="V583" s="30"/>
      <c r="W583" s="30"/>
      <c r="X583" s="30"/>
      <c r="Y583" s="30"/>
      <c r="Z583" s="30"/>
      <c r="AA583" s="30"/>
      <c r="AB583" s="30"/>
      <c r="AC583" s="30"/>
      <c r="AD583" s="30"/>
    </row>
    <row r="584" spans="1:30">
      <c r="A584" s="97"/>
      <c r="B584" s="28"/>
      <c r="C584" s="28"/>
      <c r="D584" s="28"/>
      <c r="E584" s="29"/>
      <c r="F584" s="28"/>
      <c r="G584" s="29"/>
      <c r="H584" s="29"/>
      <c r="I584" s="29"/>
      <c r="J584" s="28"/>
      <c r="K584" s="67"/>
      <c r="L584" s="29"/>
      <c r="M584" s="60"/>
      <c r="N584" s="29"/>
      <c r="O584" s="68"/>
      <c r="P584" s="28"/>
      <c r="Q584" s="29"/>
      <c r="R584" s="28"/>
      <c r="S584" s="28"/>
      <c r="T584" s="29"/>
      <c r="U584" s="30"/>
      <c r="V584" s="30"/>
      <c r="W584" s="30"/>
      <c r="X584" s="30"/>
      <c r="Y584" s="30"/>
      <c r="Z584" s="30"/>
      <c r="AA584" s="30"/>
      <c r="AB584" s="30"/>
      <c r="AC584" s="30"/>
      <c r="AD584" s="30"/>
    </row>
    <row r="585" spans="1:30">
      <c r="A585" s="97"/>
      <c r="B585" s="28"/>
      <c r="C585" s="28"/>
      <c r="D585" s="28"/>
      <c r="E585" s="29"/>
      <c r="F585" s="28"/>
      <c r="G585" s="29"/>
      <c r="H585" s="29"/>
      <c r="I585" s="29"/>
      <c r="J585" s="28"/>
      <c r="K585" s="67"/>
      <c r="L585" s="29"/>
      <c r="M585" s="60"/>
      <c r="N585" s="29"/>
      <c r="O585" s="68"/>
      <c r="P585" s="28"/>
      <c r="Q585" s="29"/>
      <c r="R585" s="28"/>
      <c r="S585" s="28"/>
      <c r="T585" s="29"/>
      <c r="U585" s="30"/>
      <c r="V585" s="30"/>
      <c r="W585" s="30"/>
      <c r="X585" s="30"/>
      <c r="Y585" s="30"/>
      <c r="Z585" s="30"/>
      <c r="AA585" s="30"/>
      <c r="AB585" s="30"/>
      <c r="AC585" s="30"/>
      <c r="AD585" s="30"/>
    </row>
    <row r="586" spans="1:30">
      <c r="A586" s="97"/>
      <c r="B586" s="28"/>
      <c r="C586" s="28"/>
      <c r="D586" s="28"/>
      <c r="E586" s="29"/>
      <c r="F586" s="28"/>
      <c r="G586" s="29"/>
      <c r="H586" s="29"/>
      <c r="I586" s="29"/>
      <c r="J586" s="28"/>
      <c r="K586" s="67"/>
      <c r="L586" s="29"/>
      <c r="M586" s="60"/>
      <c r="N586" s="29"/>
      <c r="O586" s="68"/>
      <c r="P586" s="28"/>
      <c r="Q586" s="29"/>
      <c r="R586" s="28"/>
      <c r="S586" s="28"/>
      <c r="T586" s="29"/>
      <c r="U586" s="30"/>
      <c r="V586" s="30"/>
      <c r="W586" s="30"/>
      <c r="X586" s="30"/>
      <c r="Y586" s="30"/>
      <c r="Z586" s="30"/>
      <c r="AA586" s="30"/>
      <c r="AB586" s="30"/>
      <c r="AC586" s="30"/>
      <c r="AD586" s="30"/>
    </row>
    <row r="587" spans="1:30">
      <c r="A587" s="97"/>
      <c r="B587" s="28"/>
      <c r="C587" s="28"/>
      <c r="D587" s="28"/>
      <c r="E587" s="29"/>
      <c r="F587" s="28"/>
      <c r="G587" s="29"/>
      <c r="H587" s="29"/>
      <c r="I587" s="29"/>
      <c r="J587" s="28"/>
      <c r="K587" s="67"/>
      <c r="L587" s="29"/>
      <c r="M587" s="60"/>
      <c r="N587" s="29"/>
      <c r="O587" s="68"/>
      <c r="P587" s="28"/>
      <c r="Q587" s="29"/>
      <c r="R587" s="28"/>
      <c r="S587" s="28"/>
      <c r="T587" s="29"/>
      <c r="U587" s="30"/>
      <c r="V587" s="30"/>
      <c r="W587" s="30"/>
      <c r="X587" s="30"/>
      <c r="Y587" s="30"/>
      <c r="Z587" s="30"/>
      <c r="AA587" s="30"/>
      <c r="AB587" s="30"/>
      <c r="AC587" s="30"/>
      <c r="AD587" s="30"/>
    </row>
    <row r="588" spans="1:30">
      <c r="A588" s="97"/>
      <c r="B588" s="28"/>
      <c r="C588" s="28"/>
      <c r="D588" s="28"/>
      <c r="E588" s="29"/>
      <c r="F588" s="28"/>
      <c r="G588" s="29"/>
      <c r="H588" s="29"/>
      <c r="I588" s="29"/>
      <c r="J588" s="28"/>
      <c r="K588" s="67"/>
      <c r="L588" s="29"/>
      <c r="M588" s="60"/>
      <c r="N588" s="29"/>
      <c r="O588" s="68"/>
      <c r="P588" s="28"/>
      <c r="Q588" s="29"/>
      <c r="R588" s="28"/>
      <c r="S588" s="28"/>
      <c r="T588" s="29"/>
      <c r="U588" s="30"/>
      <c r="V588" s="30"/>
      <c r="W588" s="30"/>
      <c r="X588" s="30"/>
      <c r="Y588" s="30"/>
      <c r="Z588" s="30"/>
      <c r="AA588" s="30"/>
      <c r="AB588" s="30"/>
      <c r="AC588" s="30"/>
      <c r="AD588" s="30"/>
    </row>
    <row r="589" spans="1:30">
      <c r="A589" s="97"/>
      <c r="B589" s="28"/>
      <c r="C589" s="28"/>
      <c r="D589" s="28"/>
      <c r="E589" s="29"/>
      <c r="F589" s="28"/>
      <c r="G589" s="29"/>
      <c r="H589" s="29"/>
      <c r="I589" s="29"/>
      <c r="J589" s="28"/>
      <c r="K589" s="67"/>
      <c r="L589" s="29"/>
      <c r="M589" s="60"/>
      <c r="N589" s="29"/>
      <c r="O589" s="68"/>
      <c r="P589" s="28"/>
      <c r="Q589" s="29"/>
      <c r="R589" s="28"/>
      <c r="S589" s="28"/>
      <c r="T589" s="29"/>
      <c r="U589" s="30"/>
      <c r="V589" s="30"/>
      <c r="W589" s="30"/>
      <c r="X589" s="30"/>
      <c r="Y589" s="30"/>
      <c r="Z589" s="30"/>
      <c r="AA589" s="30"/>
      <c r="AB589" s="30"/>
      <c r="AC589" s="30"/>
      <c r="AD589" s="30"/>
    </row>
    <row r="590" spans="1:30">
      <c r="A590" s="97"/>
      <c r="B590" s="28"/>
      <c r="C590" s="28"/>
      <c r="D590" s="28"/>
      <c r="E590" s="29"/>
      <c r="F590" s="28"/>
      <c r="G590" s="29"/>
      <c r="H590" s="29"/>
      <c r="I590" s="29"/>
      <c r="J590" s="28"/>
      <c r="K590" s="67"/>
      <c r="L590" s="29"/>
      <c r="M590" s="60"/>
      <c r="N590" s="29"/>
      <c r="O590" s="68"/>
      <c r="P590" s="28"/>
      <c r="Q590" s="29"/>
      <c r="R590" s="28"/>
      <c r="S590" s="28"/>
      <c r="T590" s="29"/>
      <c r="U590" s="30"/>
      <c r="V590" s="30"/>
      <c r="W590" s="30"/>
      <c r="X590" s="30"/>
      <c r="Y590" s="30"/>
      <c r="Z590" s="30"/>
      <c r="AA590" s="30"/>
      <c r="AB590" s="30"/>
      <c r="AC590" s="30"/>
      <c r="AD590" s="30"/>
    </row>
    <row r="591" spans="1:30">
      <c r="A591" s="97"/>
      <c r="B591" s="28"/>
      <c r="C591" s="28"/>
      <c r="D591" s="28"/>
      <c r="E591" s="29"/>
      <c r="F591" s="28"/>
      <c r="G591" s="29"/>
      <c r="H591" s="29"/>
      <c r="I591" s="29"/>
      <c r="J591" s="28"/>
      <c r="K591" s="67"/>
      <c r="L591" s="29"/>
      <c r="M591" s="60"/>
      <c r="N591" s="29"/>
      <c r="O591" s="68"/>
      <c r="P591" s="28"/>
      <c r="Q591" s="29"/>
      <c r="R591" s="28"/>
      <c r="S591" s="28"/>
      <c r="T591" s="29"/>
      <c r="U591" s="30"/>
      <c r="V591" s="30"/>
      <c r="W591" s="30"/>
      <c r="X591" s="30"/>
      <c r="Y591" s="30"/>
      <c r="Z591" s="30"/>
      <c r="AA591" s="30"/>
      <c r="AB591" s="30"/>
      <c r="AC591" s="30"/>
      <c r="AD591" s="30"/>
    </row>
    <row r="592" spans="1:30">
      <c r="A592" s="97"/>
      <c r="B592" s="28"/>
      <c r="C592" s="28"/>
      <c r="D592" s="28"/>
      <c r="E592" s="29"/>
      <c r="F592" s="28"/>
      <c r="G592" s="29"/>
      <c r="H592" s="29"/>
      <c r="I592" s="29"/>
      <c r="J592" s="28"/>
      <c r="K592" s="67"/>
      <c r="L592" s="29"/>
      <c r="M592" s="60"/>
      <c r="N592" s="29"/>
      <c r="O592" s="68"/>
      <c r="P592" s="28"/>
      <c r="Q592" s="29"/>
      <c r="R592" s="28"/>
      <c r="S592" s="28"/>
      <c r="T592" s="29"/>
      <c r="U592" s="30"/>
      <c r="V592" s="30"/>
      <c r="W592" s="30"/>
      <c r="X592" s="30"/>
      <c r="Y592" s="30"/>
      <c r="Z592" s="30"/>
      <c r="AA592" s="30"/>
      <c r="AB592" s="30"/>
      <c r="AC592" s="30"/>
      <c r="AD592" s="30"/>
    </row>
    <row r="593" spans="1:30">
      <c r="A593" s="97"/>
      <c r="B593" s="28"/>
      <c r="C593" s="28"/>
      <c r="D593" s="28"/>
      <c r="E593" s="29"/>
      <c r="F593" s="28"/>
      <c r="G593" s="29"/>
      <c r="H593" s="29"/>
      <c r="I593" s="29"/>
      <c r="J593" s="28"/>
      <c r="K593" s="67"/>
      <c r="L593" s="29"/>
      <c r="M593" s="60"/>
      <c r="N593" s="29"/>
      <c r="O593" s="68"/>
      <c r="P593" s="28"/>
      <c r="Q593" s="29"/>
      <c r="R593" s="28"/>
      <c r="S593" s="28"/>
      <c r="T593" s="29"/>
      <c r="U593" s="30"/>
      <c r="V593" s="30"/>
      <c r="W593" s="30"/>
      <c r="X593" s="30"/>
      <c r="Y593" s="30"/>
      <c r="Z593" s="30"/>
      <c r="AA593" s="30"/>
      <c r="AB593" s="30"/>
      <c r="AC593" s="30"/>
      <c r="AD593" s="30"/>
    </row>
    <row r="594" spans="1:30">
      <c r="A594" s="97"/>
      <c r="B594" s="28"/>
      <c r="C594" s="28"/>
      <c r="D594" s="28"/>
      <c r="E594" s="29"/>
      <c r="F594" s="28"/>
      <c r="G594" s="29"/>
      <c r="H594" s="29"/>
      <c r="I594" s="29"/>
      <c r="J594" s="28"/>
      <c r="K594" s="67"/>
      <c r="L594" s="29"/>
      <c r="M594" s="60"/>
      <c r="N594" s="29"/>
      <c r="O594" s="68"/>
      <c r="P594" s="28"/>
      <c r="Q594" s="29"/>
      <c r="R594" s="28"/>
      <c r="S594" s="28"/>
      <c r="T594" s="29"/>
      <c r="U594" s="30"/>
      <c r="V594" s="30"/>
      <c r="W594" s="30"/>
      <c r="X594" s="30"/>
      <c r="Y594" s="30"/>
      <c r="Z594" s="30"/>
      <c r="AA594" s="30"/>
      <c r="AB594" s="30"/>
      <c r="AC594" s="30"/>
      <c r="AD594" s="30"/>
    </row>
    <row r="595" spans="1:30">
      <c r="A595" s="97"/>
      <c r="B595" s="28"/>
      <c r="C595" s="28"/>
      <c r="D595" s="28"/>
      <c r="E595" s="29"/>
      <c r="F595" s="28"/>
      <c r="G595" s="29"/>
      <c r="H595" s="29"/>
      <c r="I595" s="29"/>
      <c r="J595" s="28"/>
      <c r="K595" s="67"/>
      <c r="L595" s="29"/>
      <c r="M595" s="60"/>
      <c r="N595" s="29"/>
      <c r="O595" s="68"/>
      <c r="P595" s="28"/>
      <c r="Q595" s="29"/>
      <c r="R595" s="28"/>
      <c r="S595" s="28"/>
      <c r="T595" s="29"/>
      <c r="U595" s="30"/>
      <c r="V595" s="30"/>
      <c r="W595" s="30"/>
      <c r="X595" s="30"/>
      <c r="Y595" s="30"/>
      <c r="Z595" s="30"/>
      <c r="AA595" s="30"/>
      <c r="AB595" s="30"/>
      <c r="AC595" s="30"/>
      <c r="AD595" s="30"/>
    </row>
    <row r="596" spans="1:30">
      <c r="A596" s="97"/>
      <c r="B596" s="28"/>
      <c r="C596" s="28"/>
      <c r="D596" s="28"/>
      <c r="E596" s="29"/>
      <c r="F596" s="28"/>
      <c r="G596" s="29"/>
      <c r="H596" s="29"/>
      <c r="I596" s="29"/>
      <c r="J596" s="28"/>
      <c r="K596" s="67"/>
      <c r="L596" s="29"/>
      <c r="M596" s="60"/>
      <c r="N596" s="29"/>
      <c r="O596" s="68"/>
      <c r="P596" s="28"/>
      <c r="Q596" s="29"/>
      <c r="R596" s="28"/>
      <c r="S596" s="28"/>
      <c r="T596" s="29"/>
      <c r="U596" s="30"/>
      <c r="V596" s="30"/>
      <c r="W596" s="30"/>
      <c r="X596" s="30"/>
      <c r="Y596" s="30"/>
      <c r="Z596" s="30"/>
      <c r="AA596" s="30"/>
      <c r="AB596" s="30"/>
      <c r="AC596" s="30"/>
      <c r="AD596" s="30"/>
    </row>
    <row r="597" spans="1:30">
      <c r="A597" s="97"/>
      <c r="B597" s="28"/>
      <c r="C597" s="28"/>
      <c r="D597" s="28"/>
      <c r="E597" s="29"/>
      <c r="F597" s="28"/>
      <c r="G597" s="29"/>
      <c r="H597" s="29"/>
      <c r="I597" s="29"/>
      <c r="J597" s="28"/>
      <c r="K597" s="67"/>
      <c r="L597" s="29"/>
      <c r="M597" s="60"/>
      <c r="N597" s="29"/>
      <c r="O597" s="68"/>
      <c r="P597" s="28"/>
      <c r="Q597" s="29"/>
      <c r="R597" s="28"/>
      <c r="S597" s="28"/>
      <c r="T597" s="29"/>
      <c r="U597" s="30"/>
      <c r="V597" s="30"/>
      <c r="W597" s="30"/>
      <c r="X597" s="30"/>
      <c r="Y597" s="30"/>
      <c r="Z597" s="30"/>
      <c r="AA597" s="30"/>
      <c r="AB597" s="30"/>
      <c r="AC597" s="30"/>
      <c r="AD597" s="30"/>
    </row>
    <row r="598" spans="1:30">
      <c r="A598" s="97"/>
      <c r="B598" s="28"/>
      <c r="C598" s="28"/>
      <c r="D598" s="28"/>
      <c r="E598" s="29"/>
      <c r="F598" s="28"/>
      <c r="G598" s="29"/>
      <c r="H598" s="29"/>
      <c r="I598" s="29"/>
      <c r="J598" s="28"/>
      <c r="K598" s="67"/>
      <c r="L598" s="29"/>
      <c r="M598" s="60"/>
      <c r="N598" s="29"/>
      <c r="O598" s="68"/>
      <c r="P598" s="28"/>
      <c r="Q598" s="29"/>
      <c r="R598" s="28"/>
      <c r="S598" s="28"/>
      <c r="T598" s="29"/>
      <c r="U598" s="30"/>
      <c r="V598" s="30"/>
      <c r="W598" s="30"/>
      <c r="X598" s="30"/>
      <c r="Y598" s="30"/>
      <c r="Z598" s="30"/>
      <c r="AA598" s="30"/>
      <c r="AB598" s="30"/>
      <c r="AC598" s="30"/>
      <c r="AD598" s="30"/>
    </row>
    <row r="599" spans="1:30">
      <c r="A599" s="97"/>
      <c r="B599" s="28"/>
      <c r="C599" s="28"/>
      <c r="D599" s="28"/>
      <c r="E599" s="29"/>
      <c r="F599" s="28"/>
      <c r="G599" s="29"/>
      <c r="H599" s="29"/>
      <c r="I599" s="29"/>
      <c r="J599" s="28"/>
      <c r="K599" s="67"/>
      <c r="L599" s="29"/>
      <c r="M599" s="60"/>
      <c r="N599" s="29"/>
      <c r="O599" s="68"/>
      <c r="P599" s="28"/>
      <c r="Q599" s="29"/>
      <c r="R599" s="28"/>
      <c r="S599" s="28"/>
      <c r="T599" s="29"/>
      <c r="U599" s="30"/>
      <c r="V599" s="30"/>
      <c r="W599" s="30"/>
      <c r="X599" s="30"/>
      <c r="Y599" s="30"/>
      <c r="Z599" s="30"/>
      <c r="AA599" s="30"/>
      <c r="AB599" s="30"/>
      <c r="AC599" s="30"/>
      <c r="AD599" s="30"/>
    </row>
    <row r="600" spans="1:30">
      <c r="A600" s="97"/>
      <c r="B600" s="28"/>
      <c r="C600" s="28"/>
      <c r="D600" s="28"/>
      <c r="E600" s="29"/>
      <c r="F600" s="28"/>
      <c r="G600" s="29"/>
      <c r="H600" s="29"/>
      <c r="I600" s="29"/>
      <c r="J600" s="28"/>
      <c r="K600" s="67"/>
      <c r="L600" s="29"/>
      <c r="M600" s="60"/>
      <c r="N600" s="29"/>
      <c r="O600" s="68"/>
      <c r="P600" s="28"/>
      <c r="Q600" s="29"/>
      <c r="R600" s="28"/>
      <c r="S600" s="28"/>
      <c r="T600" s="29"/>
      <c r="U600" s="30"/>
      <c r="V600" s="30"/>
      <c r="W600" s="30"/>
      <c r="X600" s="30"/>
      <c r="Y600" s="30"/>
      <c r="Z600" s="30"/>
      <c r="AA600" s="30"/>
      <c r="AB600" s="30"/>
      <c r="AC600" s="30"/>
      <c r="AD600" s="30"/>
    </row>
    <row r="601" spans="1:30">
      <c r="A601" s="97"/>
      <c r="B601" s="28"/>
      <c r="C601" s="28"/>
      <c r="D601" s="28"/>
      <c r="E601" s="29"/>
      <c r="F601" s="28"/>
      <c r="G601" s="29"/>
      <c r="H601" s="29"/>
      <c r="I601" s="29"/>
      <c r="J601" s="28"/>
      <c r="K601" s="67"/>
      <c r="L601" s="29"/>
      <c r="M601" s="60"/>
      <c r="N601" s="29"/>
      <c r="O601" s="68"/>
      <c r="P601" s="28"/>
      <c r="Q601" s="29"/>
      <c r="R601" s="28"/>
      <c r="S601" s="28"/>
      <c r="T601" s="29"/>
      <c r="U601" s="30"/>
      <c r="V601" s="30"/>
      <c r="W601" s="30"/>
      <c r="X601" s="30"/>
      <c r="Y601" s="30"/>
      <c r="Z601" s="30"/>
      <c r="AA601" s="30"/>
      <c r="AB601" s="30"/>
      <c r="AC601" s="30"/>
      <c r="AD601" s="30"/>
    </row>
    <row r="602" spans="1:30">
      <c r="A602" s="97"/>
      <c r="B602" s="28"/>
      <c r="C602" s="28"/>
      <c r="D602" s="28"/>
      <c r="E602" s="29"/>
      <c r="F602" s="28"/>
      <c r="G602" s="29"/>
      <c r="H602" s="29"/>
      <c r="I602" s="29"/>
      <c r="J602" s="28"/>
      <c r="K602" s="67"/>
      <c r="L602" s="29"/>
      <c r="M602" s="60"/>
      <c r="N602" s="29"/>
      <c r="O602" s="68"/>
      <c r="P602" s="28"/>
      <c r="Q602" s="29"/>
      <c r="R602" s="28"/>
      <c r="S602" s="28"/>
      <c r="T602" s="29"/>
      <c r="U602" s="30"/>
      <c r="V602" s="30"/>
      <c r="W602" s="30"/>
      <c r="X602" s="30"/>
      <c r="Y602" s="30"/>
      <c r="Z602" s="30"/>
      <c r="AA602" s="30"/>
      <c r="AB602" s="30"/>
      <c r="AC602" s="30"/>
      <c r="AD602" s="30"/>
    </row>
    <row r="603" spans="1:30">
      <c r="A603" s="97"/>
      <c r="B603" s="28"/>
      <c r="C603" s="28"/>
      <c r="D603" s="28"/>
      <c r="E603" s="29"/>
      <c r="F603" s="28"/>
      <c r="G603" s="29"/>
      <c r="H603" s="29"/>
      <c r="I603" s="29"/>
      <c r="J603" s="28"/>
      <c r="K603" s="67"/>
      <c r="L603" s="29"/>
      <c r="M603" s="60"/>
      <c r="N603" s="29"/>
      <c r="O603" s="68"/>
      <c r="P603" s="28"/>
      <c r="Q603" s="29"/>
      <c r="R603" s="28"/>
      <c r="S603" s="28"/>
      <c r="T603" s="29"/>
      <c r="U603" s="30"/>
      <c r="V603" s="30"/>
      <c r="W603" s="30"/>
      <c r="X603" s="30"/>
      <c r="Y603" s="30"/>
      <c r="Z603" s="30"/>
      <c r="AA603" s="30"/>
      <c r="AB603" s="30"/>
      <c r="AC603" s="30"/>
      <c r="AD603" s="30"/>
    </row>
    <row r="604" spans="1:30">
      <c r="A604" s="97"/>
      <c r="B604" s="28"/>
      <c r="C604" s="28"/>
      <c r="D604" s="28"/>
      <c r="E604" s="29"/>
      <c r="F604" s="28"/>
      <c r="G604" s="29"/>
      <c r="H604" s="29"/>
      <c r="I604" s="29"/>
      <c r="J604" s="28"/>
      <c r="K604" s="67"/>
      <c r="L604" s="29"/>
      <c r="M604" s="60"/>
      <c r="N604" s="29"/>
      <c r="O604" s="68"/>
      <c r="P604" s="28"/>
      <c r="Q604" s="29"/>
      <c r="R604" s="28"/>
      <c r="S604" s="28"/>
      <c r="T604" s="29"/>
      <c r="U604" s="30"/>
      <c r="V604" s="30"/>
      <c r="W604" s="30"/>
      <c r="X604" s="30"/>
      <c r="Y604" s="30"/>
      <c r="Z604" s="30"/>
      <c r="AA604" s="30"/>
      <c r="AB604" s="30"/>
      <c r="AC604" s="30"/>
      <c r="AD604" s="30"/>
    </row>
    <row r="605" spans="1:30">
      <c r="A605" s="97"/>
      <c r="B605" s="28"/>
      <c r="C605" s="28"/>
      <c r="D605" s="28"/>
      <c r="E605" s="29"/>
      <c r="F605" s="28"/>
      <c r="G605" s="29"/>
      <c r="H605" s="29"/>
      <c r="I605" s="29"/>
      <c r="J605" s="28"/>
      <c r="K605" s="67"/>
      <c r="L605" s="29"/>
      <c r="M605" s="60"/>
      <c r="N605" s="29"/>
      <c r="O605" s="68"/>
      <c r="P605" s="28"/>
      <c r="Q605" s="29"/>
      <c r="R605" s="28"/>
      <c r="S605" s="28"/>
      <c r="T605" s="29"/>
      <c r="U605" s="30"/>
      <c r="V605" s="30"/>
      <c r="W605" s="30"/>
      <c r="X605" s="30"/>
      <c r="Y605" s="30"/>
      <c r="Z605" s="30"/>
      <c r="AA605" s="30"/>
      <c r="AB605" s="30"/>
      <c r="AC605" s="30"/>
      <c r="AD605" s="30"/>
    </row>
    <row r="606" spans="1:30">
      <c r="A606" s="97"/>
      <c r="B606" s="28"/>
      <c r="C606" s="28"/>
      <c r="D606" s="28"/>
      <c r="E606" s="29"/>
      <c r="F606" s="28"/>
      <c r="G606" s="29"/>
      <c r="H606" s="29"/>
      <c r="I606" s="29"/>
      <c r="J606" s="28"/>
      <c r="K606" s="67"/>
      <c r="L606" s="29"/>
      <c r="M606" s="60"/>
      <c r="N606" s="29"/>
      <c r="O606" s="68"/>
      <c r="P606" s="28"/>
      <c r="Q606" s="29"/>
      <c r="R606" s="28"/>
      <c r="S606" s="28"/>
      <c r="T606" s="29"/>
      <c r="U606" s="30"/>
      <c r="V606" s="30"/>
      <c r="W606" s="30"/>
      <c r="X606" s="30"/>
      <c r="Y606" s="30"/>
      <c r="Z606" s="30"/>
      <c r="AA606" s="30"/>
      <c r="AB606" s="30"/>
      <c r="AC606" s="30"/>
      <c r="AD606" s="30"/>
    </row>
    <row r="607" spans="1:30">
      <c r="A607" s="97"/>
      <c r="B607" s="28"/>
      <c r="C607" s="28"/>
      <c r="D607" s="28"/>
      <c r="E607" s="29"/>
      <c r="F607" s="28"/>
      <c r="G607" s="29"/>
      <c r="H607" s="29"/>
      <c r="I607" s="29"/>
      <c r="J607" s="28"/>
      <c r="K607" s="67"/>
      <c r="L607" s="29"/>
      <c r="M607" s="60"/>
      <c r="N607" s="29"/>
      <c r="O607" s="68"/>
      <c r="P607" s="28"/>
      <c r="Q607" s="29"/>
      <c r="R607" s="28"/>
      <c r="S607" s="28"/>
      <c r="T607" s="29"/>
      <c r="U607" s="30"/>
      <c r="V607" s="30"/>
      <c r="W607" s="30"/>
      <c r="X607" s="30"/>
      <c r="Y607" s="30"/>
      <c r="Z607" s="30"/>
      <c r="AA607" s="30"/>
      <c r="AB607" s="30"/>
      <c r="AC607" s="30"/>
      <c r="AD607" s="30"/>
    </row>
    <row r="608" spans="1:30">
      <c r="A608" s="97"/>
      <c r="B608" s="28"/>
      <c r="C608" s="28"/>
      <c r="D608" s="28"/>
      <c r="E608" s="29"/>
      <c r="F608" s="28"/>
      <c r="G608" s="29"/>
      <c r="H608" s="29"/>
      <c r="I608" s="29"/>
      <c r="J608" s="28"/>
      <c r="K608" s="67"/>
      <c r="L608" s="29"/>
      <c r="M608" s="60"/>
      <c r="N608" s="29"/>
      <c r="O608" s="68"/>
      <c r="P608" s="28"/>
      <c r="Q608" s="29"/>
      <c r="R608" s="28"/>
      <c r="S608" s="28"/>
      <c r="T608" s="29"/>
      <c r="U608" s="30"/>
      <c r="V608" s="30"/>
      <c r="W608" s="30"/>
      <c r="X608" s="30"/>
      <c r="Y608" s="30"/>
      <c r="Z608" s="30"/>
      <c r="AA608" s="30"/>
      <c r="AB608" s="30"/>
      <c r="AC608" s="30"/>
      <c r="AD608" s="30"/>
    </row>
    <row r="609" spans="1:30">
      <c r="A609" s="97"/>
      <c r="B609" s="28"/>
      <c r="C609" s="28"/>
      <c r="D609" s="28"/>
      <c r="E609" s="29"/>
      <c r="F609" s="28"/>
      <c r="G609" s="29"/>
      <c r="H609" s="29"/>
      <c r="I609" s="29"/>
      <c r="J609" s="28"/>
      <c r="K609" s="67"/>
      <c r="L609" s="29"/>
      <c r="M609" s="60"/>
      <c r="N609" s="29"/>
      <c r="O609" s="68"/>
      <c r="P609" s="28"/>
      <c r="Q609" s="29"/>
      <c r="R609" s="28"/>
      <c r="S609" s="28"/>
      <c r="T609" s="29"/>
      <c r="U609" s="30"/>
      <c r="V609" s="30"/>
      <c r="W609" s="30"/>
      <c r="X609" s="30"/>
      <c r="Y609" s="30"/>
      <c r="Z609" s="30"/>
      <c r="AA609" s="30"/>
      <c r="AB609" s="30"/>
      <c r="AC609" s="30"/>
      <c r="AD609" s="30"/>
    </row>
    <row r="610" spans="1:30">
      <c r="A610" s="97"/>
      <c r="B610" s="28"/>
      <c r="C610" s="28"/>
      <c r="D610" s="28"/>
      <c r="E610" s="29"/>
      <c r="F610" s="28"/>
      <c r="G610" s="29"/>
      <c r="H610" s="29"/>
      <c r="I610" s="29"/>
      <c r="J610" s="28"/>
      <c r="K610" s="67"/>
      <c r="L610" s="29"/>
      <c r="M610" s="60"/>
      <c r="N610" s="29"/>
      <c r="O610" s="68"/>
      <c r="P610" s="28"/>
      <c r="Q610" s="29"/>
      <c r="R610" s="28"/>
      <c r="S610" s="28"/>
      <c r="T610" s="29"/>
      <c r="U610" s="30"/>
      <c r="V610" s="30"/>
      <c r="W610" s="30"/>
      <c r="X610" s="30"/>
      <c r="Y610" s="30"/>
      <c r="Z610" s="30"/>
      <c r="AA610" s="30"/>
      <c r="AB610" s="30"/>
      <c r="AC610" s="30"/>
      <c r="AD610" s="30"/>
    </row>
    <row r="611" spans="1:30">
      <c r="A611" s="97"/>
      <c r="B611" s="28"/>
      <c r="C611" s="28"/>
      <c r="D611" s="28"/>
      <c r="E611" s="29"/>
      <c r="F611" s="28"/>
      <c r="G611" s="29"/>
      <c r="H611" s="29"/>
      <c r="I611" s="29"/>
      <c r="J611" s="28"/>
      <c r="K611" s="67"/>
      <c r="L611" s="29"/>
      <c r="M611" s="60"/>
      <c r="N611" s="29"/>
      <c r="O611" s="68"/>
      <c r="P611" s="28"/>
      <c r="Q611" s="29"/>
      <c r="R611" s="28"/>
      <c r="S611" s="28"/>
      <c r="T611" s="29"/>
      <c r="U611" s="30"/>
      <c r="V611" s="30"/>
      <c r="W611" s="30"/>
      <c r="X611" s="30"/>
      <c r="Y611" s="30"/>
      <c r="Z611" s="30"/>
      <c r="AA611" s="30"/>
      <c r="AB611" s="30"/>
      <c r="AC611" s="30"/>
      <c r="AD611" s="30"/>
    </row>
    <row r="612" spans="1:30">
      <c r="A612" s="97"/>
      <c r="B612" s="28"/>
      <c r="C612" s="28"/>
      <c r="D612" s="28"/>
      <c r="E612" s="29"/>
      <c r="F612" s="28"/>
      <c r="G612" s="29"/>
      <c r="H612" s="29"/>
      <c r="I612" s="29"/>
      <c r="J612" s="28"/>
      <c r="K612" s="67"/>
      <c r="L612" s="29"/>
      <c r="M612" s="60"/>
      <c r="N612" s="29"/>
      <c r="O612" s="68"/>
      <c r="P612" s="28"/>
      <c r="Q612" s="29"/>
      <c r="R612" s="28"/>
      <c r="S612" s="28"/>
      <c r="T612" s="29"/>
      <c r="U612" s="30"/>
      <c r="V612" s="30"/>
      <c r="W612" s="30"/>
      <c r="X612" s="30"/>
      <c r="Y612" s="30"/>
      <c r="Z612" s="30"/>
      <c r="AA612" s="30"/>
      <c r="AB612" s="30"/>
      <c r="AC612" s="30"/>
      <c r="AD612" s="30"/>
    </row>
    <row r="613" spans="1:30">
      <c r="A613" s="97"/>
      <c r="B613" s="28"/>
      <c r="C613" s="28"/>
      <c r="D613" s="28"/>
      <c r="E613" s="29"/>
      <c r="F613" s="28"/>
      <c r="G613" s="29"/>
      <c r="H613" s="29"/>
      <c r="I613" s="29"/>
      <c r="J613" s="28"/>
      <c r="K613" s="67"/>
      <c r="L613" s="29"/>
      <c r="M613" s="60"/>
      <c r="N613" s="29"/>
      <c r="O613" s="68"/>
      <c r="P613" s="28"/>
      <c r="Q613" s="29"/>
      <c r="R613" s="28"/>
      <c r="S613" s="28"/>
      <c r="T613" s="29"/>
      <c r="U613" s="30"/>
      <c r="V613" s="30"/>
      <c r="W613" s="30"/>
      <c r="X613" s="30"/>
      <c r="Y613" s="30"/>
      <c r="Z613" s="30"/>
      <c r="AA613" s="30"/>
      <c r="AB613" s="30"/>
      <c r="AC613" s="30"/>
      <c r="AD613" s="30"/>
    </row>
    <row r="614" spans="1:30">
      <c r="A614" s="97"/>
      <c r="B614" s="28"/>
      <c r="C614" s="28"/>
      <c r="D614" s="28"/>
      <c r="E614" s="29"/>
      <c r="F614" s="28"/>
      <c r="G614" s="29"/>
      <c r="H614" s="29"/>
      <c r="I614" s="29"/>
      <c r="J614" s="28"/>
      <c r="K614" s="67"/>
      <c r="L614" s="29"/>
      <c r="M614" s="60"/>
      <c r="N614" s="29"/>
      <c r="O614" s="68"/>
      <c r="P614" s="28"/>
      <c r="Q614" s="29"/>
      <c r="R614" s="28"/>
      <c r="S614" s="28"/>
      <c r="T614" s="29"/>
      <c r="U614" s="30"/>
      <c r="V614" s="30"/>
      <c r="W614" s="30"/>
      <c r="X614" s="30"/>
      <c r="Y614" s="30"/>
      <c r="Z614" s="30"/>
      <c r="AA614" s="30"/>
      <c r="AB614" s="30"/>
      <c r="AC614" s="30"/>
      <c r="AD614" s="30"/>
    </row>
    <row r="615" spans="1:30">
      <c r="A615" s="97"/>
      <c r="B615" s="28"/>
      <c r="C615" s="28"/>
      <c r="D615" s="28"/>
      <c r="E615" s="29"/>
      <c r="F615" s="28"/>
      <c r="G615" s="29"/>
      <c r="H615" s="29"/>
      <c r="I615" s="29"/>
      <c r="J615" s="28"/>
      <c r="K615" s="67"/>
      <c r="L615" s="29"/>
      <c r="M615" s="60"/>
      <c r="N615" s="29"/>
      <c r="O615" s="68"/>
      <c r="P615" s="28"/>
      <c r="Q615" s="29"/>
      <c r="R615" s="28"/>
      <c r="S615" s="28"/>
      <c r="T615" s="29"/>
      <c r="U615" s="30"/>
      <c r="V615" s="30"/>
      <c r="W615" s="30"/>
      <c r="X615" s="30"/>
      <c r="Y615" s="30"/>
      <c r="Z615" s="30"/>
      <c r="AA615" s="30"/>
      <c r="AB615" s="30"/>
      <c r="AC615" s="30"/>
      <c r="AD615" s="30"/>
    </row>
    <row r="616" spans="1:30">
      <c r="A616" s="97"/>
      <c r="B616" s="28"/>
      <c r="C616" s="28"/>
      <c r="D616" s="28"/>
      <c r="E616" s="29"/>
      <c r="F616" s="28"/>
      <c r="G616" s="29"/>
      <c r="H616" s="29"/>
      <c r="I616" s="29"/>
      <c r="J616" s="28"/>
      <c r="K616" s="67"/>
      <c r="L616" s="29"/>
      <c r="M616" s="60"/>
      <c r="N616" s="29"/>
      <c r="O616" s="68"/>
      <c r="P616" s="28"/>
      <c r="Q616" s="29"/>
      <c r="R616" s="28"/>
      <c r="S616" s="28"/>
      <c r="T616" s="29"/>
      <c r="U616" s="30"/>
      <c r="V616" s="30"/>
      <c r="W616" s="30"/>
      <c r="X616" s="30"/>
      <c r="Y616" s="30"/>
      <c r="Z616" s="30"/>
      <c r="AA616" s="30"/>
      <c r="AB616" s="30"/>
      <c r="AC616" s="30"/>
      <c r="AD616" s="30"/>
    </row>
    <row r="617" spans="1:30">
      <c r="A617" s="97"/>
      <c r="B617" s="28"/>
      <c r="C617" s="28"/>
      <c r="D617" s="28"/>
      <c r="E617" s="29"/>
      <c r="F617" s="28"/>
      <c r="G617" s="29"/>
      <c r="H617" s="29"/>
      <c r="I617" s="29"/>
      <c r="J617" s="28"/>
      <c r="K617" s="67"/>
      <c r="L617" s="29"/>
      <c r="M617" s="60"/>
      <c r="N617" s="29"/>
      <c r="O617" s="68"/>
      <c r="P617" s="28"/>
      <c r="Q617" s="29"/>
      <c r="R617" s="28"/>
      <c r="S617" s="28"/>
      <c r="T617" s="29"/>
      <c r="U617" s="30"/>
      <c r="V617" s="30"/>
      <c r="W617" s="30"/>
      <c r="X617" s="30"/>
      <c r="Y617" s="30"/>
      <c r="Z617" s="30"/>
      <c r="AA617" s="30"/>
      <c r="AB617" s="30"/>
      <c r="AC617" s="30"/>
      <c r="AD617" s="30"/>
    </row>
    <row r="618" spans="1:30">
      <c r="A618" s="97"/>
      <c r="B618" s="28"/>
      <c r="C618" s="28"/>
      <c r="D618" s="28"/>
      <c r="E618" s="29"/>
      <c r="F618" s="28"/>
      <c r="G618" s="29"/>
      <c r="H618" s="29"/>
      <c r="I618" s="29"/>
      <c r="J618" s="28"/>
      <c r="K618" s="67"/>
      <c r="L618" s="29"/>
      <c r="M618" s="60"/>
      <c r="N618" s="29"/>
      <c r="O618" s="68"/>
      <c r="P618" s="28"/>
      <c r="Q618" s="29"/>
      <c r="R618" s="28"/>
      <c r="S618" s="28"/>
      <c r="T618" s="29"/>
      <c r="U618" s="30"/>
      <c r="V618" s="30"/>
      <c r="W618" s="30"/>
      <c r="X618" s="30"/>
      <c r="Y618" s="30"/>
      <c r="Z618" s="30"/>
      <c r="AA618" s="30"/>
      <c r="AB618" s="30"/>
      <c r="AC618" s="30"/>
      <c r="AD618" s="30"/>
    </row>
    <row r="619" spans="1:30">
      <c r="A619" s="97"/>
      <c r="B619" s="28"/>
      <c r="C619" s="28"/>
      <c r="D619" s="28"/>
      <c r="E619" s="29"/>
      <c r="F619" s="28"/>
      <c r="G619" s="29"/>
      <c r="H619" s="29"/>
      <c r="I619" s="29"/>
      <c r="J619" s="28"/>
      <c r="K619" s="67"/>
      <c r="L619" s="29"/>
      <c r="M619" s="60"/>
      <c r="N619" s="29"/>
      <c r="O619" s="68"/>
      <c r="P619" s="28"/>
      <c r="Q619" s="29"/>
      <c r="R619" s="28"/>
      <c r="S619" s="28"/>
      <c r="T619" s="29"/>
      <c r="U619" s="30"/>
      <c r="V619" s="30"/>
      <c r="W619" s="30"/>
      <c r="X619" s="30"/>
      <c r="Y619" s="30"/>
      <c r="Z619" s="30"/>
      <c r="AA619" s="30"/>
      <c r="AB619" s="30"/>
      <c r="AC619" s="30"/>
      <c r="AD619" s="30"/>
    </row>
    <row r="620" spans="1:30">
      <c r="A620" s="97"/>
      <c r="B620" s="28"/>
      <c r="C620" s="28"/>
      <c r="D620" s="28"/>
      <c r="E620" s="29"/>
      <c r="F620" s="28"/>
      <c r="G620" s="29"/>
      <c r="H620" s="29"/>
      <c r="I620" s="29"/>
      <c r="J620" s="28"/>
      <c r="K620" s="67"/>
      <c r="L620" s="29"/>
      <c r="M620" s="60"/>
      <c r="N620" s="29"/>
      <c r="O620" s="68"/>
      <c r="P620" s="28"/>
      <c r="Q620" s="29"/>
      <c r="R620" s="28"/>
      <c r="S620" s="28"/>
      <c r="T620" s="29"/>
      <c r="U620" s="30"/>
      <c r="V620" s="30"/>
      <c r="W620" s="30"/>
      <c r="X620" s="30"/>
      <c r="Y620" s="30"/>
      <c r="Z620" s="30"/>
      <c r="AA620" s="30"/>
      <c r="AB620" s="30"/>
      <c r="AC620" s="30"/>
      <c r="AD620" s="30"/>
    </row>
    <row r="621" spans="1:30">
      <c r="A621" s="97"/>
      <c r="B621" s="28"/>
      <c r="C621" s="28"/>
      <c r="D621" s="28"/>
      <c r="E621" s="29"/>
      <c r="F621" s="28"/>
      <c r="G621" s="29"/>
      <c r="H621" s="29"/>
      <c r="I621" s="29"/>
      <c r="J621" s="28"/>
      <c r="K621" s="67"/>
      <c r="L621" s="29"/>
      <c r="M621" s="60"/>
      <c r="N621" s="29"/>
      <c r="O621" s="68"/>
      <c r="P621" s="28"/>
      <c r="Q621" s="29"/>
      <c r="R621" s="28"/>
      <c r="S621" s="28"/>
      <c r="T621" s="29"/>
      <c r="U621" s="30"/>
      <c r="V621" s="30"/>
      <c r="W621" s="30"/>
      <c r="X621" s="30"/>
      <c r="Y621" s="30"/>
      <c r="Z621" s="30"/>
      <c r="AA621" s="30"/>
      <c r="AB621" s="30"/>
      <c r="AC621" s="30"/>
      <c r="AD621" s="30"/>
    </row>
    <row r="622" spans="1:30">
      <c r="A622" s="97"/>
      <c r="B622" s="28"/>
      <c r="C622" s="28"/>
      <c r="D622" s="28"/>
      <c r="E622" s="29"/>
      <c r="F622" s="28"/>
      <c r="G622" s="29"/>
      <c r="H622" s="29"/>
      <c r="I622" s="29"/>
      <c r="J622" s="28"/>
      <c r="K622" s="67"/>
      <c r="L622" s="29"/>
      <c r="M622" s="60"/>
      <c r="N622" s="29"/>
      <c r="O622" s="68"/>
      <c r="P622" s="28"/>
      <c r="Q622" s="29"/>
      <c r="R622" s="28"/>
      <c r="S622" s="28"/>
      <c r="T622" s="29"/>
      <c r="U622" s="30"/>
      <c r="V622" s="30"/>
      <c r="W622" s="30"/>
      <c r="X622" s="30"/>
      <c r="Y622" s="30"/>
      <c r="Z622" s="30"/>
      <c r="AA622" s="30"/>
      <c r="AB622" s="30"/>
      <c r="AC622" s="30"/>
      <c r="AD622" s="30"/>
    </row>
    <row r="623" spans="1:30">
      <c r="A623" s="97"/>
      <c r="B623" s="28"/>
      <c r="C623" s="28"/>
      <c r="D623" s="28"/>
      <c r="E623" s="29"/>
      <c r="F623" s="28"/>
      <c r="G623" s="29"/>
      <c r="H623" s="29"/>
      <c r="I623" s="29"/>
      <c r="J623" s="28"/>
      <c r="K623" s="67"/>
      <c r="L623" s="29"/>
      <c r="M623" s="60"/>
      <c r="N623" s="29"/>
      <c r="O623" s="68"/>
      <c r="P623" s="28"/>
      <c r="Q623" s="29"/>
      <c r="R623" s="28"/>
      <c r="S623" s="28"/>
      <c r="T623" s="29"/>
      <c r="U623" s="30"/>
      <c r="V623" s="30"/>
      <c r="W623" s="30"/>
      <c r="X623" s="30"/>
      <c r="Y623" s="30"/>
      <c r="Z623" s="30"/>
      <c r="AA623" s="30"/>
      <c r="AB623" s="30"/>
      <c r="AC623" s="30"/>
      <c r="AD623" s="30"/>
    </row>
    <row r="624" spans="1:30">
      <c r="A624" s="97"/>
      <c r="B624" s="28"/>
      <c r="C624" s="28"/>
      <c r="D624" s="28"/>
      <c r="E624" s="29"/>
      <c r="F624" s="28"/>
      <c r="G624" s="29"/>
      <c r="H624" s="29"/>
      <c r="I624" s="29"/>
      <c r="J624" s="28"/>
      <c r="K624" s="67"/>
      <c r="L624" s="29"/>
      <c r="M624" s="60"/>
      <c r="N624" s="29"/>
      <c r="O624" s="68"/>
      <c r="P624" s="28"/>
      <c r="Q624" s="29"/>
      <c r="R624" s="28"/>
      <c r="S624" s="28"/>
      <c r="T624" s="29"/>
      <c r="U624" s="30"/>
      <c r="V624" s="30"/>
      <c r="W624" s="30"/>
      <c r="X624" s="30"/>
      <c r="Y624" s="30"/>
      <c r="Z624" s="30"/>
      <c r="AA624" s="30"/>
      <c r="AB624" s="30"/>
      <c r="AC624" s="30"/>
      <c r="AD624" s="30"/>
    </row>
    <row r="625" spans="1:30">
      <c r="A625" s="97"/>
      <c r="B625" s="28"/>
      <c r="C625" s="28"/>
      <c r="D625" s="28"/>
      <c r="E625" s="29"/>
      <c r="F625" s="28"/>
      <c r="G625" s="29"/>
      <c r="H625" s="29"/>
      <c r="I625" s="29"/>
      <c r="J625" s="28"/>
      <c r="K625" s="67"/>
      <c r="L625" s="29"/>
      <c r="M625" s="60"/>
      <c r="N625" s="29"/>
      <c r="O625" s="68"/>
      <c r="P625" s="28"/>
      <c r="Q625" s="29"/>
      <c r="R625" s="28"/>
      <c r="S625" s="28"/>
      <c r="T625" s="29"/>
      <c r="U625" s="30"/>
      <c r="V625" s="30"/>
      <c r="W625" s="30"/>
      <c r="X625" s="30"/>
      <c r="Y625" s="30"/>
      <c r="Z625" s="30"/>
      <c r="AA625" s="30"/>
      <c r="AB625" s="30"/>
      <c r="AC625" s="30"/>
      <c r="AD625" s="30"/>
    </row>
    <row r="626" spans="1:30">
      <c r="A626" s="97"/>
      <c r="B626" s="28"/>
      <c r="C626" s="28"/>
      <c r="D626" s="28"/>
      <c r="E626" s="29"/>
      <c r="F626" s="28"/>
      <c r="G626" s="29"/>
      <c r="H626" s="29"/>
      <c r="I626" s="29"/>
      <c r="J626" s="28"/>
      <c r="K626" s="67"/>
      <c r="L626" s="29"/>
      <c r="M626" s="60"/>
      <c r="N626" s="29"/>
      <c r="O626" s="68"/>
      <c r="P626" s="28"/>
      <c r="Q626" s="29"/>
      <c r="R626" s="28"/>
      <c r="S626" s="28"/>
      <c r="T626" s="29"/>
      <c r="U626" s="30"/>
      <c r="V626" s="30"/>
      <c r="W626" s="30"/>
      <c r="X626" s="30"/>
      <c r="Y626" s="30"/>
      <c r="Z626" s="30"/>
      <c r="AA626" s="30"/>
      <c r="AB626" s="30"/>
      <c r="AC626" s="30"/>
      <c r="AD626" s="30"/>
    </row>
    <row r="627" spans="1:30">
      <c r="A627" s="97"/>
      <c r="B627" s="28"/>
      <c r="C627" s="28"/>
      <c r="D627" s="28"/>
      <c r="E627" s="29"/>
      <c r="F627" s="28"/>
      <c r="G627" s="29"/>
      <c r="H627" s="29"/>
      <c r="I627" s="29"/>
      <c r="J627" s="28"/>
      <c r="K627" s="67"/>
      <c r="L627" s="29"/>
      <c r="M627" s="60"/>
      <c r="N627" s="29"/>
      <c r="O627" s="68"/>
      <c r="P627" s="28"/>
      <c r="Q627" s="29"/>
      <c r="R627" s="28"/>
      <c r="S627" s="28"/>
      <c r="T627" s="29"/>
      <c r="U627" s="30"/>
      <c r="V627" s="30"/>
      <c r="W627" s="30"/>
      <c r="X627" s="30"/>
      <c r="Y627" s="30"/>
      <c r="Z627" s="30"/>
      <c r="AA627" s="30"/>
      <c r="AB627" s="30"/>
      <c r="AC627" s="30"/>
      <c r="AD627" s="30"/>
    </row>
    <row r="628" spans="1:30">
      <c r="A628" s="97"/>
      <c r="B628" s="28"/>
      <c r="C628" s="28"/>
      <c r="D628" s="28"/>
      <c r="E628" s="29"/>
      <c r="F628" s="28"/>
      <c r="G628" s="29"/>
      <c r="H628" s="29"/>
      <c r="I628" s="29"/>
      <c r="J628" s="28"/>
      <c r="K628" s="67"/>
      <c r="L628" s="29"/>
      <c r="M628" s="60"/>
      <c r="N628" s="29"/>
      <c r="O628" s="68"/>
      <c r="P628" s="28"/>
      <c r="Q628" s="29"/>
      <c r="R628" s="28"/>
      <c r="S628" s="28"/>
      <c r="T628" s="29"/>
      <c r="U628" s="30"/>
      <c r="V628" s="30"/>
      <c r="W628" s="30"/>
      <c r="X628" s="30"/>
      <c r="Y628" s="30"/>
      <c r="Z628" s="30"/>
      <c r="AA628" s="30"/>
      <c r="AB628" s="30"/>
      <c r="AC628" s="30"/>
      <c r="AD628" s="30"/>
    </row>
    <row r="629" spans="1:30">
      <c r="A629" s="97"/>
      <c r="B629" s="28"/>
      <c r="C629" s="28"/>
      <c r="D629" s="28"/>
      <c r="E629" s="29"/>
      <c r="F629" s="28"/>
      <c r="G629" s="29"/>
      <c r="H629" s="29"/>
      <c r="I629" s="29"/>
      <c r="J629" s="28"/>
      <c r="K629" s="67"/>
      <c r="L629" s="29"/>
      <c r="M629" s="60"/>
      <c r="N629" s="29"/>
      <c r="O629" s="68"/>
      <c r="P629" s="28"/>
      <c r="Q629" s="29"/>
      <c r="R629" s="28"/>
      <c r="S629" s="28"/>
      <c r="T629" s="29"/>
      <c r="U629" s="30"/>
      <c r="V629" s="30"/>
      <c r="W629" s="30"/>
      <c r="X629" s="30"/>
      <c r="Y629" s="30"/>
      <c r="Z629" s="30"/>
      <c r="AA629" s="30"/>
      <c r="AB629" s="30"/>
      <c r="AC629" s="30"/>
      <c r="AD629" s="30"/>
    </row>
    <row r="630" spans="1:30">
      <c r="A630" s="97"/>
      <c r="B630" s="28"/>
      <c r="C630" s="28"/>
      <c r="D630" s="28"/>
      <c r="E630" s="29"/>
      <c r="F630" s="28"/>
      <c r="G630" s="29"/>
      <c r="H630" s="29"/>
      <c r="I630" s="29"/>
      <c r="J630" s="28"/>
      <c r="K630" s="67"/>
      <c r="L630" s="29"/>
      <c r="M630" s="60"/>
      <c r="N630" s="29"/>
      <c r="O630" s="68"/>
      <c r="P630" s="28"/>
      <c r="Q630" s="29"/>
      <c r="R630" s="28"/>
      <c r="S630" s="28"/>
      <c r="T630" s="29"/>
      <c r="U630" s="30"/>
      <c r="V630" s="30"/>
      <c r="W630" s="30"/>
      <c r="X630" s="30"/>
      <c r="Y630" s="30"/>
      <c r="Z630" s="30"/>
      <c r="AA630" s="30"/>
      <c r="AB630" s="30"/>
      <c r="AC630" s="30"/>
      <c r="AD630" s="30"/>
    </row>
    <row r="631" spans="1:30">
      <c r="A631" s="97"/>
      <c r="B631" s="28"/>
      <c r="C631" s="28"/>
      <c r="D631" s="28"/>
      <c r="E631" s="29"/>
      <c r="F631" s="28"/>
      <c r="G631" s="29"/>
      <c r="H631" s="29"/>
      <c r="I631" s="29"/>
      <c r="J631" s="28"/>
      <c r="K631" s="67"/>
      <c r="L631" s="29"/>
      <c r="M631" s="60"/>
      <c r="N631" s="29"/>
      <c r="O631" s="68"/>
      <c r="P631" s="28"/>
      <c r="Q631" s="29"/>
      <c r="R631" s="28"/>
      <c r="S631" s="28"/>
      <c r="T631" s="29"/>
      <c r="U631" s="30"/>
      <c r="V631" s="30"/>
      <c r="W631" s="30"/>
      <c r="X631" s="30"/>
      <c r="Y631" s="30"/>
      <c r="Z631" s="30"/>
      <c r="AA631" s="30"/>
      <c r="AB631" s="30"/>
      <c r="AC631" s="30"/>
      <c r="AD631" s="30"/>
    </row>
    <row r="632" spans="1:30">
      <c r="A632" s="97"/>
      <c r="B632" s="28"/>
      <c r="C632" s="28"/>
      <c r="D632" s="28"/>
      <c r="E632" s="29"/>
      <c r="F632" s="28"/>
      <c r="G632" s="29"/>
      <c r="H632" s="29"/>
      <c r="I632" s="29"/>
      <c r="J632" s="28"/>
      <c r="K632" s="67"/>
      <c r="L632" s="29"/>
      <c r="M632" s="60"/>
      <c r="N632" s="29"/>
      <c r="O632" s="68"/>
      <c r="P632" s="28"/>
      <c r="Q632" s="29"/>
      <c r="R632" s="28"/>
      <c r="S632" s="28"/>
      <c r="T632" s="29"/>
      <c r="U632" s="30"/>
      <c r="V632" s="30"/>
      <c r="W632" s="30"/>
      <c r="X632" s="30"/>
      <c r="Y632" s="30"/>
      <c r="Z632" s="30"/>
      <c r="AA632" s="30"/>
      <c r="AB632" s="30"/>
      <c r="AC632" s="30"/>
      <c r="AD632" s="30"/>
    </row>
    <row r="633" spans="1:30">
      <c r="A633" s="97"/>
      <c r="B633" s="28"/>
      <c r="C633" s="28"/>
      <c r="D633" s="28"/>
      <c r="E633" s="29"/>
      <c r="F633" s="28"/>
      <c r="G633" s="29"/>
      <c r="H633" s="29"/>
      <c r="I633" s="29"/>
      <c r="J633" s="28"/>
      <c r="K633" s="67"/>
      <c r="L633" s="29"/>
      <c r="M633" s="60"/>
      <c r="N633" s="29"/>
      <c r="O633" s="68"/>
      <c r="P633" s="28"/>
      <c r="Q633" s="29"/>
      <c r="R633" s="28"/>
      <c r="S633" s="28"/>
      <c r="T633" s="29"/>
      <c r="U633" s="30"/>
      <c r="V633" s="30"/>
      <c r="W633" s="30"/>
      <c r="X633" s="30"/>
      <c r="Y633" s="30"/>
      <c r="Z633" s="30"/>
      <c r="AA633" s="30"/>
      <c r="AB633" s="30"/>
      <c r="AC633" s="30"/>
      <c r="AD633" s="30"/>
    </row>
    <row r="634" spans="1:30">
      <c r="A634" s="97"/>
      <c r="B634" s="28"/>
      <c r="C634" s="28"/>
      <c r="D634" s="28"/>
      <c r="E634" s="29"/>
      <c r="F634" s="28"/>
      <c r="G634" s="29"/>
      <c r="H634" s="29"/>
      <c r="I634" s="29"/>
      <c r="J634" s="28"/>
      <c r="K634" s="67"/>
      <c r="L634" s="29"/>
      <c r="M634" s="60"/>
      <c r="N634" s="29"/>
      <c r="O634" s="68"/>
      <c r="P634" s="28"/>
      <c r="Q634" s="29"/>
      <c r="R634" s="28"/>
      <c r="S634" s="28"/>
      <c r="T634" s="29"/>
      <c r="U634" s="30"/>
      <c r="V634" s="30"/>
      <c r="W634" s="30"/>
      <c r="X634" s="30"/>
      <c r="Y634" s="30"/>
      <c r="Z634" s="30"/>
      <c r="AA634" s="30"/>
      <c r="AB634" s="30"/>
      <c r="AC634" s="30"/>
      <c r="AD634" s="30"/>
    </row>
    <row r="635" spans="1:30">
      <c r="A635" s="97"/>
      <c r="B635" s="28"/>
      <c r="C635" s="28"/>
      <c r="D635" s="28"/>
      <c r="E635" s="29"/>
      <c r="F635" s="28"/>
      <c r="G635" s="29"/>
      <c r="H635" s="29"/>
      <c r="I635" s="29"/>
      <c r="J635" s="28"/>
      <c r="K635" s="67"/>
      <c r="L635" s="29"/>
      <c r="M635" s="60"/>
      <c r="N635" s="29"/>
      <c r="O635" s="68"/>
      <c r="P635" s="28"/>
      <c r="Q635" s="29"/>
      <c r="R635" s="28"/>
      <c r="S635" s="28"/>
      <c r="T635" s="29"/>
      <c r="U635" s="30"/>
      <c r="V635" s="30"/>
      <c r="W635" s="30"/>
      <c r="X635" s="30"/>
      <c r="Y635" s="30"/>
      <c r="Z635" s="30"/>
      <c r="AA635" s="30"/>
      <c r="AB635" s="30"/>
      <c r="AC635" s="30"/>
      <c r="AD635" s="30"/>
    </row>
    <row r="636" spans="1:30">
      <c r="A636" s="97"/>
      <c r="B636" s="28"/>
      <c r="C636" s="28"/>
      <c r="D636" s="28"/>
      <c r="E636" s="29"/>
      <c r="F636" s="28"/>
      <c r="G636" s="29"/>
      <c r="H636" s="29"/>
      <c r="I636" s="29"/>
      <c r="J636" s="28"/>
      <c r="K636" s="67"/>
      <c r="L636" s="29"/>
      <c r="M636" s="60"/>
      <c r="N636" s="29"/>
      <c r="O636" s="68"/>
      <c r="P636" s="28"/>
      <c r="Q636" s="29"/>
      <c r="R636" s="28"/>
      <c r="S636" s="28"/>
      <c r="T636" s="29"/>
      <c r="U636" s="30"/>
      <c r="V636" s="30"/>
      <c r="W636" s="30"/>
      <c r="X636" s="30"/>
      <c r="Y636" s="30"/>
      <c r="Z636" s="30"/>
      <c r="AA636" s="30"/>
      <c r="AB636" s="30"/>
      <c r="AC636" s="30"/>
      <c r="AD636" s="30"/>
    </row>
    <row r="637" spans="1:30">
      <c r="A637" s="97"/>
      <c r="B637" s="28"/>
      <c r="C637" s="28"/>
      <c r="D637" s="28"/>
      <c r="E637" s="29"/>
      <c r="F637" s="28"/>
      <c r="G637" s="29"/>
      <c r="H637" s="29"/>
      <c r="I637" s="29"/>
      <c r="J637" s="28"/>
      <c r="K637" s="67"/>
      <c r="L637" s="29"/>
      <c r="M637" s="60"/>
      <c r="N637" s="29"/>
      <c r="O637" s="68"/>
      <c r="P637" s="28"/>
      <c r="Q637" s="29"/>
      <c r="R637" s="28"/>
      <c r="S637" s="28"/>
      <c r="T637" s="29"/>
      <c r="U637" s="30"/>
      <c r="V637" s="30"/>
      <c r="W637" s="30"/>
      <c r="X637" s="30"/>
      <c r="Y637" s="30"/>
      <c r="Z637" s="30"/>
      <c r="AA637" s="30"/>
      <c r="AB637" s="30"/>
      <c r="AC637" s="30"/>
      <c r="AD637" s="30"/>
    </row>
    <row r="638" spans="1:30">
      <c r="A638" s="97"/>
      <c r="B638" s="28"/>
      <c r="C638" s="28"/>
      <c r="D638" s="28"/>
      <c r="E638" s="29"/>
      <c r="F638" s="28"/>
      <c r="G638" s="29"/>
      <c r="H638" s="29"/>
      <c r="I638" s="29"/>
      <c r="J638" s="28"/>
      <c r="K638" s="67"/>
      <c r="L638" s="29"/>
      <c r="M638" s="60"/>
      <c r="N638" s="29"/>
      <c r="O638" s="68"/>
      <c r="P638" s="28"/>
      <c r="Q638" s="29"/>
      <c r="R638" s="28"/>
      <c r="S638" s="28"/>
      <c r="T638" s="29"/>
      <c r="U638" s="30"/>
      <c r="V638" s="30"/>
      <c r="W638" s="30"/>
      <c r="X638" s="30"/>
      <c r="Y638" s="30"/>
      <c r="Z638" s="30"/>
      <c r="AA638" s="30"/>
      <c r="AB638" s="30"/>
      <c r="AC638" s="30"/>
      <c r="AD638" s="30"/>
    </row>
    <row r="639" spans="1:30">
      <c r="A639" s="97"/>
      <c r="B639" s="28"/>
      <c r="C639" s="28"/>
      <c r="D639" s="28"/>
      <c r="E639" s="29"/>
      <c r="F639" s="28"/>
      <c r="G639" s="29"/>
      <c r="H639" s="29"/>
      <c r="I639" s="29"/>
      <c r="J639" s="28"/>
      <c r="K639" s="67"/>
      <c r="L639" s="29"/>
      <c r="M639" s="60"/>
      <c r="N639" s="29"/>
      <c r="O639" s="68"/>
      <c r="P639" s="28"/>
      <c r="Q639" s="29"/>
      <c r="R639" s="28"/>
      <c r="S639" s="28"/>
      <c r="T639" s="29"/>
      <c r="U639" s="30"/>
      <c r="V639" s="30"/>
      <c r="W639" s="30"/>
      <c r="X639" s="30"/>
      <c r="Y639" s="30"/>
      <c r="Z639" s="30"/>
      <c r="AA639" s="30"/>
      <c r="AB639" s="30"/>
      <c r="AC639" s="30"/>
      <c r="AD639" s="30"/>
    </row>
    <row r="640" spans="1:30">
      <c r="A640" s="97"/>
      <c r="B640" s="28"/>
      <c r="C640" s="28"/>
      <c r="D640" s="28"/>
      <c r="E640" s="29"/>
      <c r="F640" s="28"/>
      <c r="G640" s="29"/>
      <c r="H640" s="29"/>
      <c r="I640" s="29"/>
      <c r="J640" s="28"/>
      <c r="K640" s="67"/>
      <c r="L640" s="29"/>
      <c r="M640" s="60"/>
      <c r="N640" s="29"/>
      <c r="O640" s="68"/>
      <c r="P640" s="28"/>
      <c r="Q640" s="29"/>
      <c r="R640" s="28"/>
      <c r="S640" s="28"/>
      <c r="T640" s="29"/>
      <c r="U640" s="30"/>
      <c r="V640" s="30"/>
      <c r="W640" s="30"/>
      <c r="X640" s="30"/>
      <c r="Y640" s="30"/>
      <c r="Z640" s="30"/>
      <c r="AA640" s="30"/>
      <c r="AB640" s="30"/>
      <c r="AC640" s="30"/>
      <c r="AD640" s="30"/>
    </row>
    <row r="641" spans="1:30">
      <c r="A641" s="97"/>
      <c r="B641" s="28"/>
      <c r="C641" s="28"/>
      <c r="D641" s="28"/>
      <c r="E641" s="29"/>
      <c r="F641" s="28"/>
      <c r="G641" s="29"/>
      <c r="H641" s="29"/>
      <c r="I641" s="29"/>
      <c r="J641" s="28"/>
      <c r="K641" s="67"/>
      <c r="L641" s="29"/>
      <c r="M641" s="60"/>
      <c r="N641" s="29"/>
      <c r="O641" s="68"/>
      <c r="P641" s="28"/>
      <c r="Q641" s="29"/>
      <c r="R641" s="28"/>
      <c r="S641" s="28"/>
      <c r="T641" s="29"/>
      <c r="U641" s="30"/>
      <c r="V641" s="30"/>
      <c r="W641" s="30"/>
      <c r="X641" s="30"/>
      <c r="Y641" s="30"/>
      <c r="Z641" s="30"/>
      <c r="AA641" s="30"/>
      <c r="AB641" s="30"/>
      <c r="AC641" s="30"/>
      <c r="AD641" s="30"/>
    </row>
    <row r="642" spans="1:30">
      <c r="A642" s="97"/>
      <c r="B642" s="28"/>
      <c r="C642" s="28"/>
      <c r="D642" s="28"/>
      <c r="E642" s="29"/>
      <c r="F642" s="28"/>
      <c r="G642" s="29"/>
      <c r="H642" s="29"/>
      <c r="I642" s="29"/>
      <c r="J642" s="28"/>
      <c r="K642" s="67"/>
      <c r="L642" s="29"/>
      <c r="M642" s="60"/>
      <c r="N642" s="29"/>
      <c r="O642" s="68"/>
      <c r="P642" s="28"/>
      <c r="Q642" s="29"/>
      <c r="R642" s="28"/>
      <c r="S642" s="28"/>
      <c r="T642" s="29"/>
      <c r="U642" s="30"/>
      <c r="V642" s="30"/>
      <c r="W642" s="30"/>
      <c r="X642" s="30"/>
      <c r="Y642" s="30"/>
      <c r="Z642" s="30"/>
      <c r="AA642" s="30"/>
      <c r="AB642" s="30"/>
      <c r="AC642" s="30"/>
      <c r="AD642" s="30"/>
    </row>
    <row r="643" spans="1:30">
      <c r="A643" s="97"/>
      <c r="B643" s="28"/>
      <c r="C643" s="28"/>
      <c r="D643" s="28"/>
      <c r="E643" s="29"/>
      <c r="F643" s="28"/>
      <c r="G643" s="29"/>
      <c r="H643" s="29"/>
      <c r="I643" s="29"/>
      <c r="J643" s="28"/>
      <c r="K643" s="67"/>
      <c r="L643" s="29"/>
      <c r="M643" s="60"/>
      <c r="N643" s="29"/>
      <c r="O643" s="68"/>
      <c r="P643" s="28"/>
      <c r="Q643" s="29"/>
      <c r="R643" s="28"/>
      <c r="S643" s="28"/>
      <c r="T643" s="29"/>
      <c r="U643" s="30"/>
      <c r="V643" s="30"/>
      <c r="W643" s="30"/>
      <c r="X643" s="30"/>
      <c r="Y643" s="30"/>
      <c r="Z643" s="30"/>
      <c r="AA643" s="30"/>
      <c r="AB643" s="30"/>
      <c r="AC643" s="30"/>
      <c r="AD643" s="30"/>
    </row>
    <row r="644" spans="1:30">
      <c r="A644" s="97"/>
      <c r="B644" s="28"/>
      <c r="C644" s="28"/>
      <c r="D644" s="28"/>
      <c r="E644" s="29"/>
      <c r="F644" s="28"/>
      <c r="G644" s="29"/>
      <c r="H644" s="29"/>
      <c r="I644" s="29"/>
      <c r="J644" s="28"/>
      <c r="K644" s="67"/>
      <c r="L644" s="29"/>
      <c r="M644" s="60"/>
      <c r="N644" s="29"/>
      <c r="O644" s="68"/>
      <c r="P644" s="28"/>
      <c r="Q644" s="29"/>
      <c r="R644" s="28"/>
      <c r="S644" s="28"/>
      <c r="T644" s="29"/>
      <c r="U644" s="30"/>
      <c r="V644" s="30"/>
      <c r="W644" s="30"/>
      <c r="X644" s="30"/>
      <c r="Y644" s="30"/>
      <c r="Z644" s="30"/>
      <c r="AA644" s="30"/>
      <c r="AB644" s="30"/>
      <c r="AC644" s="30"/>
      <c r="AD644" s="30"/>
    </row>
    <row r="645" spans="1:30">
      <c r="A645" s="97"/>
      <c r="B645" s="28"/>
      <c r="C645" s="28"/>
      <c r="D645" s="28"/>
      <c r="E645" s="29"/>
      <c r="F645" s="28"/>
      <c r="G645" s="29"/>
      <c r="H645" s="29"/>
      <c r="I645" s="29"/>
      <c r="J645" s="28"/>
      <c r="K645" s="67"/>
      <c r="L645" s="29"/>
      <c r="M645" s="60"/>
      <c r="N645" s="29"/>
      <c r="O645" s="68"/>
      <c r="P645" s="28"/>
      <c r="Q645" s="29"/>
      <c r="R645" s="28"/>
      <c r="S645" s="28"/>
      <c r="T645" s="29"/>
      <c r="U645" s="30"/>
      <c r="V645" s="30"/>
      <c r="W645" s="30"/>
      <c r="X645" s="30"/>
      <c r="Y645" s="30"/>
      <c r="Z645" s="30"/>
      <c r="AA645" s="30"/>
      <c r="AB645" s="30"/>
      <c r="AC645" s="30"/>
      <c r="AD645" s="30"/>
    </row>
    <row r="646" spans="1:30">
      <c r="A646" s="97"/>
      <c r="B646" s="28"/>
      <c r="C646" s="28"/>
      <c r="D646" s="28"/>
      <c r="E646" s="29"/>
      <c r="F646" s="28"/>
      <c r="G646" s="29"/>
      <c r="H646" s="29"/>
      <c r="I646" s="29"/>
      <c r="J646" s="28"/>
      <c r="K646" s="67"/>
      <c r="L646" s="29"/>
      <c r="M646" s="60"/>
      <c r="N646" s="29"/>
      <c r="O646" s="68"/>
      <c r="P646" s="28"/>
      <c r="Q646" s="29"/>
      <c r="R646" s="28"/>
      <c r="S646" s="28"/>
      <c r="T646" s="29"/>
      <c r="U646" s="30"/>
      <c r="V646" s="30"/>
      <c r="W646" s="30"/>
      <c r="X646" s="30"/>
      <c r="Y646" s="30"/>
      <c r="Z646" s="30"/>
      <c r="AA646" s="30"/>
      <c r="AB646" s="30"/>
      <c r="AC646" s="30"/>
      <c r="AD646" s="30"/>
    </row>
    <row r="647" spans="1:30">
      <c r="A647" s="97"/>
      <c r="B647" s="28"/>
      <c r="C647" s="28"/>
      <c r="D647" s="28"/>
      <c r="E647" s="29"/>
      <c r="F647" s="28"/>
      <c r="G647" s="29"/>
      <c r="H647" s="29"/>
      <c r="I647" s="29"/>
      <c r="J647" s="28"/>
      <c r="K647" s="67"/>
      <c r="L647" s="29"/>
      <c r="M647" s="60"/>
      <c r="N647" s="29"/>
      <c r="O647" s="68"/>
      <c r="P647" s="28"/>
      <c r="Q647" s="29"/>
      <c r="R647" s="28"/>
      <c r="S647" s="28"/>
      <c r="T647" s="29"/>
      <c r="U647" s="30"/>
      <c r="V647" s="30"/>
      <c r="W647" s="30"/>
      <c r="X647" s="30"/>
      <c r="Y647" s="30"/>
      <c r="Z647" s="30"/>
      <c r="AA647" s="30"/>
      <c r="AB647" s="30"/>
      <c r="AC647" s="30"/>
      <c r="AD647" s="30"/>
    </row>
    <row r="648" spans="1:30">
      <c r="A648" s="97"/>
      <c r="B648" s="28"/>
      <c r="C648" s="28"/>
      <c r="D648" s="28"/>
      <c r="E648" s="29"/>
      <c r="F648" s="28"/>
      <c r="G648" s="29"/>
      <c r="H648" s="29"/>
      <c r="I648" s="29"/>
      <c r="J648" s="28"/>
      <c r="K648" s="67"/>
      <c r="L648" s="29"/>
      <c r="M648" s="60"/>
      <c r="N648" s="29"/>
      <c r="O648" s="68"/>
      <c r="P648" s="28"/>
      <c r="Q648" s="29"/>
      <c r="R648" s="28"/>
      <c r="S648" s="28"/>
      <c r="T648" s="29"/>
      <c r="U648" s="30"/>
      <c r="V648" s="30"/>
      <c r="W648" s="30"/>
      <c r="X648" s="30"/>
      <c r="Y648" s="30"/>
      <c r="Z648" s="30"/>
      <c r="AA648" s="30"/>
      <c r="AB648" s="30"/>
      <c r="AC648" s="30"/>
      <c r="AD648" s="30"/>
    </row>
    <row r="649" spans="1:30">
      <c r="A649" s="97"/>
      <c r="B649" s="28"/>
      <c r="C649" s="28"/>
      <c r="D649" s="28"/>
      <c r="E649" s="29"/>
      <c r="F649" s="28"/>
      <c r="G649" s="29"/>
      <c r="H649" s="29"/>
      <c r="I649" s="29"/>
      <c r="J649" s="28"/>
      <c r="K649" s="67"/>
      <c r="L649" s="29"/>
      <c r="M649" s="60"/>
      <c r="N649" s="29"/>
      <c r="O649" s="68"/>
      <c r="P649" s="28"/>
      <c r="Q649" s="29"/>
      <c r="R649" s="28"/>
      <c r="S649" s="28"/>
      <c r="T649" s="29"/>
      <c r="U649" s="30"/>
      <c r="V649" s="30"/>
      <c r="W649" s="30"/>
      <c r="X649" s="30"/>
      <c r="Y649" s="30"/>
      <c r="Z649" s="30"/>
      <c r="AA649" s="30"/>
      <c r="AB649" s="30"/>
      <c r="AC649" s="30"/>
      <c r="AD649" s="30"/>
    </row>
    <row r="650" spans="1:30">
      <c r="A650" s="97"/>
      <c r="B650" s="28"/>
      <c r="C650" s="28"/>
      <c r="D650" s="28"/>
      <c r="E650" s="29"/>
      <c r="F650" s="28"/>
      <c r="G650" s="29"/>
      <c r="H650" s="29"/>
      <c r="I650" s="29"/>
      <c r="J650" s="28"/>
      <c r="K650" s="67"/>
      <c r="L650" s="29"/>
      <c r="M650" s="60"/>
      <c r="N650" s="29"/>
      <c r="O650" s="68"/>
      <c r="P650" s="28"/>
      <c r="Q650" s="29"/>
      <c r="R650" s="28"/>
      <c r="S650" s="28"/>
      <c r="T650" s="29"/>
      <c r="U650" s="30"/>
      <c r="V650" s="30"/>
      <c r="W650" s="30"/>
      <c r="X650" s="30"/>
      <c r="Y650" s="30"/>
      <c r="Z650" s="30"/>
      <c r="AA650" s="30"/>
      <c r="AB650" s="30"/>
      <c r="AC650" s="30"/>
      <c r="AD650" s="30"/>
    </row>
    <row r="651" spans="1:30">
      <c r="A651" s="97"/>
      <c r="B651" s="28"/>
      <c r="C651" s="28"/>
      <c r="D651" s="28"/>
      <c r="E651" s="29"/>
      <c r="F651" s="28"/>
      <c r="G651" s="29"/>
      <c r="H651" s="29"/>
      <c r="I651" s="29"/>
      <c r="J651" s="28"/>
      <c r="K651" s="67"/>
      <c r="L651" s="29"/>
      <c r="M651" s="60"/>
      <c r="N651" s="29"/>
      <c r="O651" s="68"/>
      <c r="P651" s="28"/>
      <c r="Q651" s="29"/>
      <c r="R651" s="28"/>
      <c r="S651" s="28"/>
      <c r="T651" s="29"/>
      <c r="U651" s="30"/>
      <c r="V651" s="30"/>
      <c r="W651" s="30"/>
      <c r="X651" s="30"/>
      <c r="Y651" s="30"/>
      <c r="Z651" s="30"/>
      <c r="AA651" s="30"/>
      <c r="AB651" s="30"/>
      <c r="AC651" s="30"/>
      <c r="AD651" s="30"/>
    </row>
    <row r="652" spans="1:30">
      <c r="A652" s="97"/>
      <c r="B652" s="28"/>
      <c r="C652" s="28"/>
      <c r="D652" s="28"/>
      <c r="E652" s="29"/>
      <c r="F652" s="28"/>
      <c r="G652" s="29"/>
      <c r="H652" s="29"/>
      <c r="I652" s="29"/>
      <c r="J652" s="28"/>
      <c r="K652" s="67"/>
      <c r="L652" s="29"/>
      <c r="M652" s="60"/>
      <c r="N652" s="29"/>
      <c r="O652" s="68"/>
      <c r="P652" s="28"/>
      <c r="Q652" s="29"/>
      <c r="R652" s="28"/>
      <c r="S652" s="28"/>
      <c r="T652" s="29"/>
      <c r="U652" s="30"/>
      <c r="V652" s="30"/>
      <c r="W652" s="30"/>
      <c r="X652" s="30"/>
      <c r="Y652" s="30"/>
      <c r="Z652" s="30"/>
      <c r="AA652" s="30"/>
      <c r="AB652" s="30"/>
      <c r="AC652" s="30"/>
      <c r="AD652" s="30"/>
    </row>
    <row r="653" spans="1:30">
      <c r="A653" s="97"/>
      <c r="B653" s="28"/>
      <c r="C653" s="28"/>
      <c r="D653" s="28"/>
      <c r="E653" s="29"/>
      <c r="F653" s="28"/>
      <c r="G653" s="29"/>
      <c r="H653" s="29"/>
      <c r="I653" s="29"/>
      <c r="J653" s="28"/>
      <c r="K653" s="67"/>
      <c r="L653" s="29"/>
      <c r="M653" s="60"/>
      <c r="N653" s="29"/>
      <c r="O653" s="68"/>
      <c r="P653" s="28"/>
      <c r="Q653" s="29"/>
      <c r="R653" s="28"/>
      <c r="S653" s="28"/>
      <c r="T653" s="29"/>
      <c r="U653" s="30"/>
      <c r="V653" s="30"/>
      <c r="W653" s="30"/>
      <c r="X653" s="30"/>
      <c r="Y653" s="30"/>
      <c r="Z653" s="30"/>
      <c r="AA653" s="30"/>
      <c r="AB653" s="30"/>
      <c r="AC653" s="30"/>
      <c r="AD653" s="30"/>
    </row>
    <row r="654" spans="1:30">
      <c r="A654" s="97"/>
      <c r="B654" s="28"/>
      <c r="C654" s="28"/>
      <c r="D654" s="28"/>
      <c r="E654" s="29"/>
      <c r="F654" s="28"/>
      <c r="G654" s="29"/>
      <c r="H654" s="29"/>
      <c r="I654" s="29"/>
      <c r="J654" s="28"/>
      <c r="K654" s="67"/>
      <c r="L654" s="29"/>
      <c r="M654" s="60"/>
      <c r="N654" s="29"/>
      <c r="O654" s="68"/>
      <c r="P654" s="28"/>
      <c r="Q654" s="29"/>
      <c r="R654" s="28"/>
      <c r="S654" s="28"/>
      <c r="T654" s="29"/>
      <c r="U654" s="30"/>
      <c r="V654" s="30"/>
      <c r="W654" s="30"/>
      <c r="X654" s="30"/>
      <c r="Y654" s="30"/>
      <c r="Z654" s="30"/>
      <c r="AA654" s="30"/>
      <c r="AB654" s="30"/>
      <c r="AC654" s="30"/>
      <c r="AD654" s="30"/>
    </row>
    <row r="655" spans="1:30">
      <c r="A655" s="97"/>
      <c r="B655" s="28"/>
      <c r="C655" s="28"/>
      <c r="D655" s="28"/>
      <c r="E655" s="29"/>
      <c r="F655" s="28"/>
      <c r="G655" s="29"/>
      <c r="H655" s="29"/>
      <c r="I655" s="29"/>
      <c r="J655" s="28"/>
      <c r="K655" s="67"/>
      <c r="L655" s="29"/>
      <c r="M655" s="60"/>
      <c r="N655" s="29"/>
      <c r="O655" s="68"/>
      <c r="P655" s="28"/>
      <c r="Q655" s="29"/>
      <c r="R655" s="28"/>
      <c r="S655" s="28"/>
      <c r="T655" s="29"/>
      <c r="U655" s="30"/>
      <c r="V655" s="30"/>
      <c r="W655" s="30"/>
      <c r="X655" s="30"/>
      <c r="Y655" s="30"/>
      <c r="Z655" s="30"/>
      <c r="AA655" s="30"/>
      <c r="AB655" s="30"/>
      <c r="AC655" s="30"/>
      <c r="AD655" s="30"/>
    </row>
    <row r="656" spans="1:30">
      <c r="A656" s="97"/>
      <c r="B656" s="28"/>
      <c r="C656" s="28"/>
      <c r="D656" s="28"/>
      <c r="E656" s="29"/>
      <c r="F656" s="28"/>
      <c r="G656" s="29"/>
      <c r="H656" s="29"/>
      <c r="I656" s="29"/>
      <c r="J656" s="28"/>
      <c r="K656" s="67"/>
      <c r="L656" s="29"/>
      <c r="M656" s="60"/>
      <c r="N656" s="29"/>
      <c r="O656" s="68"/>
      <c r="P656" s="28"/>
      <c r="Q656" s="29"/>
      <c r="R656" s="28"/>
      <c r="S656" s="28"/>
      <c r="T656" s="29"/>
      <c r="U656" s="30"/>
      <c r="V656" s="30"/>
      <c r="W656" s="30"/>
      <c r="X656" s="30"/>
      <c r="Y656" s="30"/>
      <c r="Z656" s="30"/>
      <c r="AA656" s="30"/>
      <c r="AB656" s="30"/>
      <c r="AC656" s="30"/>
      <c r="AD656" s="30"/>
    </row>
    <row r="657" spans="1:30">
      <c r="A657" s="97"/>
      <c r="B657" s="28"/>
      <c r="C657" s="28"/>
      <c r="D657" s="28"/>
      <c r="E657" s="29"/>
      <c r="F657" s="28"/>
      <c r="G657" s="29"/>
      <c r="H657" s="29"/>
      <c r="I657" s="29"/>
      <c r="J657" s="28"/>
      <c r="K657" s="67"/>
      <c r="L657" s="29"/>
      <c r="M657" s="60"/>
      <c r="N657" s="29"/>
      <c r="O657" s="68"/>
      <c r="P657" s="28"/>
      <c r="Q657" s="29"/>
      <c r="R657" s="28"/>
      <c r="S657" s="28"/>
      <c r="T657" s="29"/>
      <c r="U657" s="30"/>
      <c r="V657" s="30"/>
      <c r="W657" s="30"/>
      <c r="X657" s="30"/>
      <c r="Y657" s="30"/>
      <c r="Z657" s="30"/>
      <c r="AA657" s="30"/>
      <c r="AB657" s="30"/>
      <c r="AC657" s="30"/>
      <c r="AD657" s="30"/>
    </row>
    <row r="658" spans="1:30">
      <c r="A658" s="97"/>
      <c r="B658" s="28"/>
      <c r="C658" s="28"/>
      <c r="D658" s="28"/>
      <c r="E658" s="29"/>
      <c r="F658" s="28"/>
      <c r="G658" s="29"/>
      <c r="H658" s="29"/>
      <c r="I658" s="29"/>
      <c r="J658" s="28"/>
      <c r="K658" s="67"/>
      <c r="L658" s="29"/>
      <c r="M658" s="60"/>
      <c r="N658" s="29"/>
      <c r="O658" s="68"/>
      <c r="P658" s="28"/>
      <c r="Q658" s="29"/>
      <c r="R658" s="28"/>
      <c r="S658" s="28"/>
      <c r="T658" s="29"/>
      <c r="U658" s="30"/>
      <c r="V658" s="30"/>
      <c r="W658" s="30"/>
      <c r="X658" s="30"/>
      <c r="Y658" s="30"/>
      <c r="Z658" s="30"/>
      <c r="AA658" s="30"/>
      <c r="AB658" s="30"/>
      <c r="AC658" s="30"/>
      <c r="AD658" s="30"/>
    </row>
    <row r="659" spans="1:30">
      <c r="A659" s="97"/>
      <c r="B659" s="28"/>
      <c r="C659" s="28"/>
      <c r="D659" s="28"/>
      <c r="E659" s="29"/>
      <c r="F659" s="28"/>
      <c r="G659" s="29"/>
      <c r="H659" s="29"/>
      <c r="I659" s="29"/>
      <c r="J659" s="28"/>
      <c r="K659" s="67"/>
      <c r="L659" s="29"/>
      <c r="M659" s="60"/>
      <c r="N659" s="29"/>
      <c r="O659" s="68"/>
      <c r="P659" s="28"/>
      <c r="Q659" s="29"/>
      <c r="R659" s="28"/>
      <c r="S659" s="28"/>
      <c r="T659" s="29"/>
      <c r="U659" s="30"/>
      <c r="V659" s="30"/>
      <c r="W659" s="30"/>
      <c r="X659" s="30"/>
      <c r="Y659" s="30"/>
      <c r="Z659" s="30"/>
      <c r="AA659" s="30"/>
      <c r="AB659" s="30"/>
      <c r="AC659" s="30"/>
      <c r="AD659" s="30"/>
    </row>
    <row r="660" spans="1:30">
      <c r="A660" s="97"/>
      <c r="B660" s="28"/>
      <c r="C660" s="28"/>
      <c r="D660" s="28"/>
      <c r="E660" s="29"/>
      <c r="F660" s="28"/>
      <c r="G660" s="29"/>
      <c r="H660" s="29"/>
      <c r="I660" s="29"/>
      <c r="J660" s="28"/>
      <c r="K660" s="67"/>
      <c r="L660" s="29"/>
      <c r="M660" s="60"/>
      <c r="N660" s="29"/>
      <c r="O660" s="68"/>
      <c r="P660" s="28"/>
      <c r="Q660" s="29"/>
      <c r="R660" s="28"/>
      <c r="S660" s="28"/>
      <c r="T660" s="29"/>
      <c r="U660" s="30"/>
      <c r="V660" s="30"/>
      <c r="W660" s="30"/>
      <c r="X660" s="30"/>
      <c r="Y660" s="30"/>
      <c r="Z660" s="30"/>
      <c r="AA660" s="30"/>
      <c r="AB660" s="30"/>
      <c r="AC660" s="30"/>
      <c r="AD660" s="30"/>
    </row>
    <row r="661" spans="1:30">
      <c r="A661" s="97"/>
      <c r="B661" s="28"/>
      <c r="C661" s="28"/>
      <c r="D661" s="28"/>
      <c r="E661" s="29"/>
      <c r="F661" s="28"/>
      <c r="G661" s="29"/>
      <c r="H661" s="29"/>
      <c r="I661" s="29"/>
      <c r="J661" s="28"/>
      <c r="K661" s="67"/>
      <c r="L661" s="29"/>
      <c r="M661" s="60"/>
      <c r="N661" s="29"/>
      <c r="O661" s="68"/>
      <c r="P661" s="28"/>
      <c r="Q661" s="29"/>
      <c r="R661" s="28"/>
      <c r="S661" s="28"/>
      <c r="T661" s="29"/>
      <c r="U661" s="30"/>
      <c r="V661" s="30"/>
      <c r="W661" s="30"/>
      <c r="X661" s="30"/>
      <c r="Y661" s="30"/>
      <c r="Z661" s="30"/>
      <c r="AA661" s="30"/>
      <c r="AB661" s="30"/>
      <c r="AC661" s="30"/>
      <c r="AD661" s="30"/>
    </row>
    <row r="662" spans="1:30">
      <c r="A662" s="97"/>
      <c r="B662" s="28"/>
      <c r="C662" s="28"/>
      <c r="D662" s="28"/>
      <c r="E662" s="29"/>
      <c r="F662" s="28"/>
      <c r="G662" s="29"/>
      <c r="H662" s="29"/>
      <c r="I662" s="29"/>
      <c r="J662" s="28"/>
      <c r="K662" s="67"/>
      <c r="L662" s="29"/>
      <c r="M662" s="60"/>
      <c r="N662" s="29"/>
      <c r="O662" s="68"/>
      <c r="P662" s="28"/>
      <c r="Q662" s="29"/>
      <c r="R662" s="28"/>
      <c r="S662" s="28"/>
      <c r="T662" s="29"/>
      <c r="U662" s="30"/>
      <c r="V662" s="30"/>
      <c r="W662" s="30"/>
      <c r="X662" s="30"/>
      <c r="Y662" s="30"/>
      <c r="Z662" s="30"/>
      <c r="AA662" s="30"/>
      <c r="AB662" s="30"/>
      <c r="AC662" s="30"/>
      <c r="AD662" s="30"/>
    </row>
    <row r="663" spans="1:30">
      <c r="A663" s="97"/>
      <c r="B663" s="28"/>
      <c r="C663" s="28"/>
      <c r="D663" s="28"/>
      <c r="E663" s="29"/>
      <c r="F663" s="28"/>
      <c r="G663" s="29"/>
      <c r="H663" s="29"/>
      <c r="I663" s="29"/>
      <c r="J663" s="28"/>
      <c r="K663" s="67"/>
      <c r="L663" s="29"/>
      <c r="M663" s="60"/>
      <c r="N663" s="29"/>
      <c r="O663" s="68"/>
      <c r="P663" s="28"/>
      <c r="Q663" s="29"/>
      <c r="R663" s="28"/>
      <c r="S663" s="28"/>
      <c r="T663" s="29"/>
      <c r="U663" s="30"/>
      <c r="V663" s="30"/>
      <c r="W663" s="30"/>
      <c r="X663" s="30"/>
      <c r="Y663" s="30"/>
      <c r="Z663" s="30"/>
      <c r="AA663" s="30"/>
      <c r="AB663" s="30"/>
      <c r="AC663" s="30"/>
      <c r="AD663" s="30"/>
    </row>
    <row r="664" spans="1:30">
      <c r="A664" s="97"/>
      <c r="B664" s="28"/>
      <c r="C664" s="28"/>
      <c r="D664" s="28"/>
      <c r="E664" s="29"/>
      <c r="F664" s="28"/>
      <c r="G664" s="29"/>
      <c r="H664" s="29"/>
      <c r="I664" s="29"/>
      <c r="J664" s="28"/>
      <c r="K664" s="67"/>
      <c r="L664" s="29"/>
      <c r="M664" s="60"/>
      <c r="N664" s="29"/>
      <c r="O664" s="68"/>
      <c r="P664" s="28"/>
      <c r="Q664" s="29"/>
      <c r="R664" s="28"/>
      <c r="S664" s="28"/>
      <c r="T664" s="29"/>
      <c r="U664" s="30"/>
      <c r="V664" s="30"/>
      <c r="W664" s="30"/>
      <c r="X664" s="30"/>
      <c r="Y664" s="30"/>
      <c r="Z664" s="30"/>
      <c r="AA664" s="30"/>
      <c r="AB664" s="30"/>
      <c r="AC664" s="30"/>
      <c r="AD664" s="30"/>
    </row>
    <row r="665" spans="1:30">
      <c r="A665" s="97"/>
      <c r="B665" s="28"/>
      <c r="C665" s="28"/>
      <c r="D665" s="28"/>
      <c r="E665" s="29"/>
      <c r="F665" s="28"/>
      <c r="G665" s="29"/>
      <c r="H665" s="29"/>
      <c r="I665" s="29"/>
      <c r="J665" s="28"/>
      <c r="K665" s="67"/>
      <c r="L665" s="29"/>
      <c r="M665" s="60"/>
      <c r="N665" s="29"/>
      <c r="O665" s="68"/>
      <c r="P665" s="28"/>
      <c r="Q665" s="29"/>
      <c r="R665" s="28"/>
      <c r="S665" s="28"/>
      <c r="T665" s="29"/>
      <c r="U665" s="30"/>
      <c r="V665" s="30"/>
      <c r="W665" s="30"/>
      <c r="X665" s="30"/>
      <c r="Y665" s="30"/>
      <c r="Z665" s="30"/>
      <c r="AA665" s="30"/>
      <c r="AB665" s="30"/>
      <c r="AC665" s="30"/>
      <c r="AD665" s="30"/>
    </row>
    <row r="666" spans="1:30">
      <c r="A666" s="97"/>
      <c r="B666" s="28"/>
      <c r="C666" s="28"/>
      <c r="D666" s="28"/>
      <c r="E666" s="29"/>
      <c r="F666" s="28"/>
      <c r="G666" s="29"/>
      <c r="H666" s="29"/>
      <c r="I666" s="29"/>
      <c r="J666" s="28"/>
      <c r="K666" s="67"/>
      <c r="L666" s="29"/>
      <c r="M666" s="60"/>
      <c r="N666" s="29"/>
      <c r="O666" s="68"/>
      <c r="P666" s="28"/>
      <c r="Q666" s="29"/>
      <c r="R666" s="28"/>
      <c r="S666" s="28"/>
      <c r="T666" s="29"/>
      <c r="U666" s="30"/>
      <c r="V666" s="30"/>
      <c r="W666" s="30"/>
      <c r="X666" s="30"/>
      <c r="Y666" s="30"/>
      <c r="Z666" s="30"/>
      <c r="AA666" s="30"/>
      <c r="AB666" s="30"/>
      <c r="AC666" s="30"/>
      <c r="AD666" s="30"/>
    </row>
    <row r="667" spans="1:30">
      <c r="A667" s="97"/>
      <c r="B667" s="28"/>
      <c r="C667" s="28"/>
      <c r="D667" s="28"/>
      <c r="E667" s="29"/>
      <c r="F667" s="28"/>
      <c r="G667" s="29"/>
      <c r="H667" s="29"/>
      <c r="I667" s="29"/>
      <c r="J667" s="28"/>
      <c r="K667" s="67"/>
      <c r="L667" s="29"/>
      <c r="M667" s="60"/>
      <c r="N667" s="29"/>
      <c r="O667" s="68"/>
      <c r="P667" s="28"/>
      <c r="Q667" s="29"/>
      <c r="R667" s="28"/>
      <c r="S667" s="28"/>
      <c r="T667" s="29"/>
      <c r="U667" s="30"/>
      <c r="V667" s="30"/>
      <c r="W667" s="30"/>
      <c r="X667" s="30"/>
      <c r="Y667" s="30"/>
      <c r="Z667" s="30"/>
      <c r="AA667" s="30"/>
      <c r="AB667" s="30"/>
      <c r="AC667" s="30"/>
      <c r="AD667" s="30"/>
    </row>
    <row r="668" spans="1:30">
      <c r="A668" s="97"/>
      <c r="B668" s="28"/>
      <c r="C668" s="28"/>
      <c r="D668" s="28"/>
      <c r="E668" s="29"/>
      <c r="F668" s="28"/>
      <c r="G668" s="29"/>
      <c r="H668" s="29"/>
      <c r="I668" s="29"/>
      <c r="J668" s="28"/>
      <c r="K668" s="67"/>
      <c r="L668" s="29"/>
      <c r="M668" s="60"/>
      <c r="N668" s="29"/>
      <c r="O668" s="68"/>
      <c r="P668" s="28"/>
      <c r="Q668" s="29"/>
      <c r="R668" s="28"/>
      <c r="S668" s="28"/>
      <c r="T668" s="29"/>
      <c r="U668" s="30"/>
      <c r="V668" s="30"/>
      <c r="W668" s="30"/>
      <c r="X668" s="30"/>
      <c r="Y668" s="30"/>
      <c r="Z668" s="30"/>
      <c r="AA668" s="30"/>
      <c r="AB668" s="30"/>
      <c r="AC668" s="30"/>
      <c r="AD668" s="30"/>
    </row>
    <row r="669" spans="1:30">
      <c r="A669" s="97"/>
      <c r="B669" s="28"/>
      <c r="C669" s="28"/>
      <c r="D669" s="28"/>
      <c r="E669" s="29"/>
      <c r="F669" s="28"/>
      <c r="G669" s="29"/>
      <c r="H669" s="29"/>
      <c r="I669" s="29"/>
      <c r="J669" s="28"/>
      <c r="K669" s="67"/>
      <c r="L669" s="29"/>
      <c r="M669" s="60"/>
      <c r="N669" s="29"/>
      <c r="O669" s="68"/>
      <c r="P669" s="28"/>
      <c r="Q669" s="29"/>
      <c r="R669" s="28"/>
      <c r="S669" s="28"/>
      <c r="T669" s="29"/>
      <c r="U669" s="30"/>
      <c r="V669" s="30"/>
      <c r="W669" s="30"/>
      <c r="X669" s="30"/>
      <c r="Y669" s="30"/>
      <c r="Z669" s="30"/>
      <c r="AA669" s="30"/>
      <c r="AB669" s="30"/>
      <c r="AC669" s="30"/>
      <c r="AD669" s="30"/>
    </row>
    <row r="670" spans="1:30">
      <c r="A670" s="97"/>
      <c r="B670" s="28"/>
      <c r="C670" s="28"/>
      <c r="D670" s="28"/>
      <c r="E670" s="29"/>
      <c r="F670" s="28"/>
      <c r="G670" s="29"/>
      <c r="H670" s="29"/>
      <c r="I670" s="29"/>
      <c r="J670" s="28"/>
      <c r="K670" s="67"/>
      <c r="L670" s="29"/>
      <c r="M670" s="60"/>
      <c r="N670" s="29"/>
      <c r="O670" s="68"/>
      <c r="P670" s="28"/>
      <c r="Q670" s="29"/>
      <c r="R670" s="28"/>
      <c r="S670" s="28"/>
      <c r="T670" s="29"/>
      <c r="U670" s="30"/>
      <c r="V670" s="30"/>
      <c r="W670" s="30"/>
      <c r="X670" s="30"/>
      <c r="Y670" s="30"/>
      <c r="Z670" s="30"/>
      <c r="AA670" s="30"/>
      <c r="AB670" s="30"/>
      <c r="AC670" s="30"/>
      <c r="AD670" s="30"/>
    </row>
    <row r="671" spans="1:30">
      <c r="A671" s="97"/>
      <c r="B671" s="28"/>
      <c r="C671" s="28"/>
      <c r="D671" s="28"/>
      <c r="E671" s="29"/>
      <c r="F671" s="28"/>
      <c r="G671" s="29"/>
      <c r="H671" s="29"/>
      <c r="I671" s="29"/>
      <c r="J671" s="28"/>
      <c r="K671" s="67"/>
      <c r="L671" s="29"/>
      <c r="M671" s="60"/>
      <c r="N671" s="29"/>
      <c r="O671" s="68"/>
      <c r="P671" s="28"/>
      <c r="Q671" s="29"/>
      <c r="R671" s="28"/>
      <c r="S671" s="28"/>
      <c r="T671" s="29"/>
      <c r="U671" s="30"/>
      <c r="V671" s="30"/>
      <c r="W671" s="30"/>
      <c r="X671" s="30"/>
      <c r="Y671" s="30"/>
      <c r="Z671" s="30"/>
      <c r="AA671" s="30"/>
      <c r="AB671" s="30"/>
      <c r="AC671" s="30"/>
      <c r="AD671" s="30"/>
    </row>
    <row r="672" spans="1:30">
      <c r="A672" s="97"/>
      <c r="B672" s="28"/>
      <c r="C672" s="28"/>
      <c r="D672" s="28"/>
      <c r="E672" s="29"/>
      <c r="F672" s="28"/>
      <c r="G672" s="29"/>
      <c r="H672" s="29"/>
      <c r="I672" s="29"/>
      <c r="J672" s="28"/>
      <c r="K672" s="67"/>
      <c r="L672" s="29"/>
      <c r="M672" s="60"/>
      <c r="N672" s="29"/>
      <c r="O672" s="68"/>
      <c r="P672" s="28"/>
      <c r="Q672" s="29"/>
      <c r="R672" s="28"/>
      <c r="S672" s="28"/>
      <c r="T672" s="29"/>
      <c r="U672" s="30"/>
      <c r="V672" s="30"/>
      <c r="W672" s="30"/>
      <c r="X672" s="30"/>
      <c r="Y672" s="30"/>
      <c r="Z672" s="30"/>
      <c r="AA672" s="30"/>
      <c r="AB672" s="30"/>
      <c r="AC672" s="30"/>
      <c r="AD672" s="30"/>
    </row>
    <row r="673" spans="1:30">
      <c r="A673" s="97"/>
      <c r="B673" s="28"/>
      <c r="C673" s="28"/>
      <c r="D673" s="28"/>
      <c r="E673" s="29"/>
      <c r="F673" s="28"/>
      <c r="G673" s="29"/>
      <c r="H673" s="29"/>
      <c r="I673" s="29"/>
      <c r="J673" s="28"/>
      <c r="K673" s="67"/>
      <c r="L673" s="29"/>
      <c r="M673" s="60"/>
      <c r="N673" s="29"/>
      <c r="O673" s="68"/>
      <c r="P673" s="28"/>
      <c r="Q673" s="29"/>
      <c r="R673" s="28"/>
      <c r="S673" s="28"/>
      <c r="T673" s="29"/>
      <c r="U673" s="30"/>
      <c r="V673" s="30"/>
      <c r="W673" s="30"/>
      <c r="X673" s="30"/>
      <c r="Y673" s="30"/>
      <c r="Z673" s="30"/>
      <c r="AA673" s="30"/>
      <c r="AB673" s="30"/>
      <c r="AC673" s="30"/>
      <c r="AD673" s="30"/>
    </row>
    <row r="674" spans="1:30">
      <c r="A674" s="97"/>
      <c r="B674" s="28"/>
      <c r="C674" s="28"/>
      <c r="D674" s="28"/>
      <c r="E674" s="29"/>
      <c r="F674" s="28"/>
      <c r="G674" s="29"/>
      <c r="H674" s="29"/>
      <c r="I674" s="29"/>
      <c r="J674" s="28"/>
      <c r="K674" s="67"/>
      <c r="L674" s="29"/>
      <c r="M674" s="60"/>
      <c r="N674" s="29"/>
      <c r="O674" s="68"/>
      <c r="P674" s="28"/>
      <c r="Q674" s="29"/>
      <c r="R674" s="28"/>
      <c r="S674" s="28"/>
      <c r="T674" s="29"/>
      <c r="U674" s="30"/>
      <c r="V674" s="30"/>
      <c r="W674" s="30"/>
      <c r="X674" s="30"/>
      <c r="Y674" s="30"/>
      <c r="Z674" s="30"/>
      <c r="AA674" s="30"/>
      <c r="AB674" s="30"/>
      <c r="AC674" s="30"/>
      <c r="AD674" s="30"/>
    </row>
    <row r="675" spans="1:30">
      <c r="A675" s="97"/>
      <c r="B675" s="28"/>
      <c r="C675" s="28"/>
      <c r="D675" s="28"/>
      <c r="E675" s="29"/>
      <c r="F675" s="28"/>
      <c r="G675" s="29"/>
      <c r="H675" s="29"/>
      <c r="I675" s="29"/>
      <c r="J675" s="28"/>
      <c r="K675" s="67"/>
      <c r="L675" s="29"/>
      <c r="M675" s="60"/>
      <c r="N675" s="29"/>
      <c r="O675" s="68"/>
      <c r="P675" s="28"/>
      <c r="Q675" s="29"/>
      <c r="R675" s="28"/>
      <c r="S675" s="28"/>
      <c r="T675" s="29"/>
      <c r="U675" s="30"/>
      <c r="V675" s="30"/>
      <c r="W675" s="30"/>
      <c r="X675" s="30"/>
      <c r="Y675" s="30"/>
      <c r="Z675" s="30"/>
      <c r="AA675" s="30"/>
      <c r="AB675" s="30"/>
      <c r="AC675" s="30"/>
      <c r="AD675" s="30"/>
    </row>
    <row r="676" spans="1:30">
      <c r="A676" s="97"/>
      <c r="B676" s="28"/>
      <c r="C676" s="28"/>
      <c r="D676" s="28"/>
      <c r="E676" s="29"/>
      <c r="F676" s="28"/>
      <c r="G676" s="29"/>
      <c r="H676" s="29"/>
      <c r="I676" s="29"/>
      <c r="J676" s="28"/>
      <c r="K676" s="67"/>
      <c r="L676" s="29"/>
      <c r="M676" s="60"/>
      <c r="N676" s="29"/>
      <c r="O676" s="68"/>
      <c r="P676" s="28"/>
      <c r="Q676" s="29"/>
      <c r="R676" s="28"/>
      <c r="S676" s="28"/>
      <c r="T676" s="29"/>
      <c r="U676" s="30"/>
      <c r="V676" s="30"/>
      <c r="W676" s="30"/>
      <c r="X676" s="30"/>
      <c r="Y676" s="30"/>
      <c r="Z676" s="30"/>
      <c r="AA676" s="30"/>
      <c r="AB676" s="30"/>
      <c r="AC676" s="30"/>
      <c r="AD676" s="30"/>
    </row>
    <row r="677" spans="1:30">
      <c r="A677" s="97"/>
      <c r="B677" s="28"/>
      <c r="C677" s="28"/>
      <c r="D677" s="28"/>
      <c r="E677" s="29"/>
      <c r="F677" s="28"/>
      <c r="G677" s="29"/>
      <c r="H677" s="29"/>
      <c r="I677" s="29"/>
      <c r="J677" s="28"/>
      <c r="K677" s="67"/>
      <c r="L677" s="29"/>
      <c r="M677" s="60"/>
      <c r="N677" s="29"/>
      <c r="O677" s="68"/>
      <c r="P677" s="28"/>
      <c r="Q677" s="29"/>
      <c r="R677" s="28"/>
      <c r="S677" s="28"/>
      <c r="T677" s="29"/>
      <c r="U677" s="30"/>
      <c r="V677" s="30"/>
      <c r="W677" s="30"/>
      <c r="X677" s="30"/>
      <c r="Y677" s="30"/>
      <c r="Z677" s="30"/>
      <c r="AA677" s="30"/>
      <c r="AB677" s="30"/>
      <c r="AC677" s="30"/>
      <c r="AD677" s="30"/>
    </row>
    <row r="678" spans="1:30">
      <c r="A678" s="97"/>
      <c r="B678" s="28"/>
      <c r="C678" s="28"/>
      <c r="D678" s="28"/>
      <c r="E678" s="29"/>
      <c r="F678" s="28"/>
      <c r="G678" s="29"/>
      <c r="H678" s="29"/>
      <c r="I678" s="29"/>
      <c r="J678" s="28"/>
      <c r="K678" s="67"/>
      <c r="L678" s="29"/>
      <c r="M678" s="60"/>
      <c r="N678" s="29"/>
      <c r="O678" s="68"/>
      <c r="P678" s="28"/>
      <c r="Q678" s="29"/>
      <c r="R678" s="28"/>
      <c r="S678" s="28"/>
      <c r="T678" s="29"/>
      <c r="U678" s="30"/>
      <c r="V678" s="30"/>
      <c r="W678" s="30"/>
      <c r="X678" s="30"/>
      <c r="Y678" s="30"/>
      <c r="Z678" s="30"/>
      <c r="AA678" s="30"/>
      <c r="AB678" s="30"/>
      <c r="AC678" s="30"/>
      <c r="AD678" s="30"/>
    </row>
    <row r="679" spans="1:30">
      <c r="A679" s="97"/>
      <c r="B679" s="28"/>
      <c r="C679" s="28"/>
      <c r="D679" s="28"/>
      <c r="E679" s="29"/>
      <c r="F679" s="28"/>
      <c r="G679" s="29"/>
      <c r="H679" s="29"/>
      <c r="I679" s="29"/>
      <c r="J679" s="28"/>
      <c r="K679" s="67"/>
      <c r="L679" s="29"/>
      <c r="M679" s="60"/>
      <c r="N679" s="29"/>
      <c r="O679" s="68"/>
      <c r="P679" s="28"/>
      <c r="Q679" s="29"/>
      <c r="R679" s="28"/>
      <c r="S679" s="28"/>
      <c r="T679" s="29"/>
      <c r="U679" s="30"/>
      <c r="V679" s="30"/>
      <c r="W679" s="30"/>
      <c r="X679" s="30"/>
      <c r="Y679" s="30"/>
      <c r="Z679" s="30"/>
      <c r="AA679" s="30"/>
      <c r="AB679" s="30"/>
      <c r="AC679" s="30"/>
      <c r="AD679" s="30"/>
    </row>
    <row r="680" spans="1:30">
      <c r="A680" s="97"/>
      <c r="B680" s="28"/>
      <c r="C680" s="28"/>
      <c r="D680" s="28"/>
      <c r="E680" s="29"/>
      <c r="F680" s="28"/>
      <c r="G680" s="29"/>
      <c r="H680" s="29"/>
      <c r="I680" s="29"/>
      <c r="J680" s="28"/>
      <c r="K680" s="67"/>
      <c r="L680" s="29"/>
      <c r="M680" s="60"/>
      <c r="N680" s="29"/>
      <c r="O680" s="68"/>
      <c r="P680" s="28"/>
      <c r="Q680" s="29"/>
      <c r="R680" s="28"/>
      <c r="S680" s="28"/>
      <c r="T680" s="29"/>
      <c r="U680" s="30"/>
      <c r="V680" s="30"/>
      <c r="W680" s="30"/>
      <c r="X680" s="30"/>
      <c r="Y680" s="30"/>
      <c r="Z680" s="30"/>
      <c r="AA680" s="30"/>
      <c r="AB680" s="30"/>
      <c r="AC680" s="30"/>
      <c r="AD680" s="30"/>
    </row>
    <row r="681" spans="1:30">
      <c r="A681" s="97"/>
      <c r="B681" s="28"/>
      <c r="C681" s="28"/>
      <c r="D681" s="28"/>
      <c r="E681" s="29"/>
      <c r="F681" s="28"/>
      <c r="G681" s="29"/>
      <c r="H681" s="29"/>
      <c r="I681" s="29"/>
      <c r="J681" s="28"/>
      <c r="K681" s="67"/>
      <c r="L681" s="29"/>
      <c r="M681" s="60"/>
      <c r="N681" s="29"/>
      <c r="O681" s="68"/>
      <c r="P681" s="28"/>
      <c r="Q681" s="29"/>
      <c r="R681" s="28"/>
      <c r="S681" s="28"/>
      <c r="T681" s="29"/>
      <c r="U681" s="30"/>
      <c r="V681" s="30"/>
      <c r="W681" s="30"/>
      <c r="X681" s="30"/>
      <c r="Y681" s="30"/>
      <c r="Z681" s="30"/>
      <c r="AA681" s="30"/>
      <c r="AB681" s="30"/>
      <c r="AC681" s="30"/>
      <c r="AD681" s="30"/>
    </row>
    <row r="682" spans="1:30">
      <c r="A682" s="97"/>
      <c r="B682" s="28"/>
      <c r="C682" s="28"/>
      <c r="D682" s="28"/>
      <c r="E682" s="29"/>
      <c r="F682" s="28"/>
      <c r="G682" s="29"/>
      <c r="H682" s="29"/>
      <c r="I682" s="29"/>
      <c r="J682" s="28"/>
      <c r="K682" s="67"/>
      <c r="L682" s="29"/>
      <c r="M682" s="60"/>
      <c r="N682" s="29"/>
      <c r="O682" s="68"/>
      <c r="P682" s="28"/>
      <c r="Q682" s="29"/>
      <c r="R682" s="28"/>
      <c r="S682" s="28"/>
      <c r="T682" s="29"/>
      <c r="U682" s="30"/>
      <c r="V682" s="30"/>
      <c r="W682" s="30"/>
      <c r="X682" s="30"/>
      <c r="Y682" s="30"/>
      <c r="Z682" s="30"/>
      <c r="AA682" s="30"/>
      <c r="AB682" s="30"/>
      <c r="AC682" s="30"/>
      <c r="AD682" s="30"/>
    </row>
    <row r="683" spans="1:30">
      <c r="A683" s="97"/>
      <c r="B683" s="28"/>
      <c r="C683" s="28"/>
      <c r="D683" s="28"/>
      <c r="E683" s="29"/>
      <c r="F683" s="28"/>
      <c r="G683" s="29"/>
      <c r="H683" s="29"/>
      <c r="I683" s="29"/>
      <c r="J683" s="28"/>
      <c r="K683" s="67"/>
      <c r="L683" s="29"/>
      <c r="M683" s="60"/>
      <c r="N683" s="29"/>
      <c r="O683" s="68"/>
      <c r="P683" s="28"/>
      <c r="Q683" s="29"/>
      <c r="R683" s="28"/>
      <c r="S683" s="28"/>
      <c r="T683" s="29"/>
      <c r="U683" s="30"/>
      <c r="V683" s="30"/>
      <c r="W683" s="30"/>
      <c r="X683" s="30"/>
      <c r="Y683" s="30"/>
      <c r="Z683" s="30"/>
      <c r="AA683" s="30"/>
      <c r="AB683" s="30"/>
      <c r="AC683" s="30"/>
      <c r="AD683" s="30"/>
    </row>
    <row r="684" spans="1:30">
      <c r="A684" s="97"/>
      <c r="B684" s="28"/>
      <c r="C684" s="28"/>
      <c r="D684" s="28"/>
      <c r="E684" s="29"/>
      <c r="F684" s="28"/>
      <c r="G684" s="29"/>
      <c r="H684" s="29"/>
      <c r="I684" s="29"/>
      <c r="J684" s="28"/>
      <c r="K684" s="67"/>
      <c r="L684" s="29"/>
      <c r="M684" s="60"/>
      <c r="N684" s="29"/>
      <c r="O684" s="68"/>
      <c r="P684" s="28"/>
      <c r="Q684" s="29"/>
      <c r="R684" s="28"/>
      <c r="S684" s="28"/>
      <c r="T684" s="29"/>
      <c r="U684" s="30"/>
      <c r="V684" s="30"/>
      <c r="W684" s="30"/>
      <c r="X684" s="30"/>
      <c r="Y684" s="30"/>
      <c r="Z684" s="30"/>
      <c r="AA684" s="30"/>
      <c r="AB684" s="30"/>
      <c r="AC684" s="30"/>
      <c r="AD684" s="30"/>
    </row>
    <row r="685" spans="1:30">
      <c r="A685" s="97"/>
      <c r="B685" s="28"/>
      <c r="C685" s="28"/>
      <c r="D685" s="28"/>
      <c r="E685" s="29"/>
      <c r="F685" s="28"/>
      <c r="G685" s="29"/>
      <c r="H685" s="29"/>
      <c r="I685" s="29"/>
      <c r="J685" s="28"/>
      <c r="K685" s="67"/>
      <c r="L685" s="29"/>
      <c r="M685" s="60"/>
      <c r="N685" s="29"/>
      <c r="O685" s="68"/>
      <c r="P685" s="28"/>
      <c r="Q685" s="29"/>
      <c r="R685" s="28"/>
      <c r="S685" s="28"/>
      <c r="T685" s="29"/>
      <c r="U685" s="30"/>
      <c r="V685" s="30"/>
      <c r="W685" s="30"/>
      <c r="X685" s="30"/>
      <c r="Y685" s="30"/>
      <c r="Z685" s="30"/>
      <c r="AA685" s="30"/>
      <c r="AB685" s="30"/>
      <c r="AC685" s="30"/>
      <c r="AD685" s="30"/>
    </row>
    <row r="686" spans="1:30">
      <c r="A686" s="97"/>
      <c r="B686" s="28"/>
      <c r="C686" s="28"/>
      <c r="D686" s="28"/>
      <c r="E686" s="29"/>
      <c r="F686" s="28"/>
      <c r="G686" s="29"/>
      <c r="H686" s="29"/>
      <c r="I686" s="29"/>
      <c r="J686" s="28"/>
      <c r="K686" s="67"/>
      <c r="L686" s="29"/>
      <c r="M686" s="60"/>
      <c r="N686" s="29"/>
      <c r="O686" s="68"/>
      <c r="P686" s="28"/>
      <c r="Q686" s="29"/>
      <c r="R686" s="28"/>
      <c r="S686" s="28"/>
      <c r="T686" s="29"/>
      <c r="U686" s="30"/>
      <c r="V686" s="30"/>
      <c r="W686" s="30"/>
      <c r="X686" s="30"/>
      <c r="Y686" s="30"/>
      <c r="Z686" s="30"/>
      <c r="AA686" s="30"/>
      <c r="AB686" s="30"/>
      <c r="AC686" s="30"/>
      <c r="AD686" s="30"/>
    </row>
    <row r="687" spans="1:30">
      <c r="A687" s="97"/>
      <c r="B687" s="28"/>
      <c r="C687" s="28"/>
      <c r="D687" s="28"/>
      <c r="E687" s="29"/>
      <c r="F687" s="28"/>
      <c r="G687" s="29"/>
      <c r="H687" s="29"/>
      <c r="I687" s="29"/>
      <c r="J687" s="28"/>
      <c r="K687" s="67"/>
      <c r="L687" s="29"/>
      <c r="M687" s="60"/>
      <c r="N687" s="29"/>
      <c r="O687" s="68"/>
      <c r="P687" s="28"/>
      <c r="Q687" s="29"/>
      <c r="R687" s="28"/>
      <c r="S687" s="28"/>
      <c r="T687" s="29"/>
      <c r="U687" s="30"/>
      <c r="V687" s="30"/>
      <c r="W687" s="30"/>
      <c r="X687" s="30"/>
      <c r="Y687" s="30"/>
      <c r="Z687" s="30"/>
      <c r="AA687" s="30"/>
      <c r="AB687" s="30"/>
      <c r="AC687" s="30"/>
      <c r="AD687" s="30"/>
    </row>
    <row r="688" spans="1:30">
      <c r="A688" s="97"/>
      <c r="B688" s="28"/>
      <c r="C688" s="28"/>
      <c r="D688" s="28"/>
      <c r="E688" s="29"/>
      <c r="F688" s="28"/>
      <c r="G688" s="29"/>
      <c r="H688" s="29"/>
      <c r="I688" s="29"/>
      <c r="J688" s="28"/>
      <c r="K688" s="67"/>
      <c r="L688" s="29"/>
      <c r="M688" s="60"/>
      <c r="N688" s="29"/>
      <c r="O688" s="68"/>
      <c r="P688" s="28"/>
      <c r="Q688" s="29"/>
      <c r="R688" s="28"/>
      <c r="S688" s="28"/>
      <c r="T688" s="29"/>
      <c r="U688" s="30"/>
      <c r="V688" s="30"/>
      <c r="W688" s="30"/>
      <c r="X688" s="30"/>
      <c r="Y688" s="30"/>
      <c r="Z688" s="30"/>
      <c r="AA688" s="30"/>
      <c r="AB688" s="30"/>
      <c r="AC688" s="30"/>
      <c r="AD688" s="30"/>
    </row>
    <row r="689" spans="1:30">
      <c r="A689" s="97"/>
      <c r="B689" s="28"/>
      <c r="C689" s="28"/>
      <c r="D689" s="28"/>
      <c r="E689" s="29"/>
      <c r="F689" s="28"/>
      <c r="G689" s="29"/>
      <c r="H689" s="29"/>
      <c r="I689" s="29"/>
      <c r="J689" s="28"/>
      <c r="K689" s="67"/>
      <c r="L689" s="29"/>
      <c r="M689" s="60"/>
      <c r="N689" s="29"/>
      <c r="O689" s="68"/>
      <c r="P689" s="28"/>
      <c r="Q689" s="29"/>
      <c r="R689" s="28"/>
      <c r="S689" s="28"/>
      <c r="T689" s="29"/>
      <c r="U689" s="30"/>
      <c r="V689" s="30"/>
      <c r="W689" s="30"/>
      <c r="X689" s="30"/>
      <c r="Y689" s="30"/>
      <c r="Z689" s="30"/>
      <c r="AA689" s="30"/>
      <c r="AB689" s="30"/>
      <c r="AC689" s="30"/>
      <c r="AD689" s="30"/>
    </row>
    <row r="690" spans="1:30">
      <c r="A690" s="97"/>
      <c r="B690" s="28"/>
      <c r="C690" s="28"/>
      <c r="D690" s="28"/>
      <c r="E690" s="29"/>
      <c r="F690" s="28"/>
      <c r="G690" s="29"/>
      <c r="H690" s="29"/>
      <c r="I690" s="29"/>
      <c r="J690" s="28"/>
      <c r="K690" s="67"/>
      <c r="L690" s="29"/>
      <c r="M690" s="60"/>
      <c r="N690" s="29"/>
      <c r="O690" s="68"/>
      <c r="P690" s="28"/>
      <c r="Q690" s="29"/>
      <c r="R690" s="28"/>
      <c r="S690" s="28"/>
      <c r="T690" s="29"/>
      <c r="U690" s="30"/>
      <c r="V690" s="30"/>
      <c r="W690" s="30"/>
      <c r="X690" s="30"/>
      <c r="Y690" s="30"/>
      <c r="Z690" s="30"/>
      <c r="AA690" s="30"/>
      <c r="AB690" s="30"/>
      <c r="AC690" s="30"/>
      <c r="AD690" s="30"/>
    </row>
    <row r="691" spans="1:30">
      <c r="A691" s="97"/>
      <c r="B691" s="28"/>
      <c r="C691" s="28"/>
      <c r="D691" s="28"/>
      <c r="E691" s="29"/>
      <c r="F691" s="28"/>
      <c r="G691" s="29"/>
      <c r="H691" s="29"/>
      <c r="I691" s="29"/>
      <c r="J691" s="28"/>
      <c r="K691" s="67"/>
      <c r="L691" s="29"/>
      <c r="M691" s="60"/>
      <c r="N691" s="29"/>
      <c r="O691" s="68"/>
      <c r="P691" s="28"/>
      <c r="Q691" s="29"/>
      <c r="R691" s="28"/>
      <c r="S691" s="28"/>
      <c r="T691" s="29"/>
      <c r="U691" s="30"/>
      <c r="V691" s="30"/>
      <c r="W691" s="30"/>
      <c r="X691" s="30"/>
      <c r="Y691" s="30"/>
      <c r="Z691" s="30"/>
      <c r="AA691" s="30"/>
      <c r="AB691" s="30"/>
      <c r="AC691" s="30"/>
      <c r="AD691" s="30"/>
    </row>
    <row r="692" spans="1:30">
      <c r="A692" s="97"/>
      <c r="B692" s="28"/>
      <c r="C692" s="28"/>
      <c r="D692" s="28"/>
      <c r="E692" s="29"/>
      <c r="F692" s="28"/>
      <c r="G692" s="29"/>
      <c r="H692" s="29"/>
      <c r="I692" s="29"/>
      <c r="J692" s="28"/>
      <c r="K692" s="67"/>
      <c r="L692" s="29"/>
      <c r="M692" s="60"/>
      <c r="N692" s="29"/>
      <c r="O692" s="68"/>
      <c r="P692" s="28"/>
      <c r="Q692" s="29"/>
      <c r="R692" s="28"/>
      <c r="S692" s="28"/>
      <c r="T692" s="29"/>
      <c r="U692" s="30"/>
      <c r="V692" s="30"/>
      <c r="W692" s="30"/>
      <c r="X692" s="30"/>
      <c r="Y692" s="30"/>
      <c r="Z692" s="30"/>
      <c r="AA692" s="30"/>
      <c r="AB692" s="30"/>
      <c r="AC692" s="30"/>
      <c r="AD692" s="30"/>
    </row>
    <row r="693" spans="1:30">
      <c r="A693" s="97"/>
      <c r="B693" s="28"/>
      <c r="C693" s="28"/>
      <c r="D693" s="28"/>
      <c r="E693" s="29"/>
      <c r="F693" s="28"/>
      <c r="G693" s="29"/>
      <c r="H693" s="29"/>
      <c r="I693" s="29"/>
      <c r="J693" s="28"/>
      <c r="K693" s="67"/>
      <c r="L693" s="29"/>
      <c r="M693" s="60"/>
      <c r="N693" s="29"/>
      <c r="O693" s="68"/>
      <c r="P693" s="28"/>
      <c r="Q693" s="29"/>
      <c r="R693" s="28"/>
      <c r="S693" s="28"/>
      <c r="T693" s="29"/>
      <c r="U693" s="30"/>
      <c r="V693" s="30"/>
      <c r="W693" s="30"/>
      <c r="X693" s="30"/>
      <c r="Y693" s="30"/>
      <c r="Z693" s="30"/>
      <c r="AA693" s="30"/>
      <c r="AB693" s="30"/>
      <c r="AC693" s="30"/>
      <c r="AD693" s="30"/>
    </row>
    <row r="694" spans="1:30">
      <c r="A694" s="97"/>
      <c r="B694" s="28"/>
      <c r="C694" s="28"/>
      <c r="D694" s="28"/>
      <c r="E694" s="29"/>
      <c r="F694" s="28"/>
      <c r="G694" s="29"/>
      <c r="H694" s="29"/>
      <c r="I694" s="29"/>
      <c r="J694" s="28"/>
      <c r="K694" s="67"/>
      <c r="L694" s="29"/>
      <c r="M694" s="60"/>
      <c r="N694" s="29"/>
      <c r="O694" s="68"/>
      <c r="P694" s="28"/>
      <c r="Q694" s="29"/>
      <c r="R694" s="28"/>
      <c r="S694" s="28"/>
      <c r="T694" s="29"/>
      <c r="U694" s="30"/>
      <c r="V694" s="30"/>
      <c r="W694" s="30"/>
      <c r="X694" s="30"/>
      <c r="Y694" s="30"/>
      <c r="Z694" s="30"/>
      <c r="AA694" s="30"/>
      <c r="AB694" s="30"/>
      <c r="AC694" s="30"/>
      <c r="AD694" s="30"/>
    </row>
    <row r="695" spans="1:30">
      <c r="A695" s="97"/>
      <c r="B695" s="28"/>
      <c r="C695" s="28"/>
      <c r="D695" s="28"/>
      <c r="E695" s="29"/>
      <c r="F695" s="28"/>
      <c r="G695" s="29"/>
      <c r="H695" s="29"/>
      <c r="I695" s="29"/>
      <c r="J695" s="28"/>
      <c r="K695" s="67"/>
      <c r="L695" s="29"/>
      <c r="M695" s="60"/>
      <c r="N695" s="29"/>
      <c r="O695" s="68"/>
      <c r="P695" s="28"/>
      <c r="Q695" s="29"/>
      <c r="R695" s="28"/>
      <c r="S695" s="28"/>
      <c r="T695" s="29"/>
      <c r="U695" s="30"/>
      <c r="V695" s="30"/>
      <c r="W695" s="30"/>
      <c r="X695" s="30"/>
      <c r="Y695" s="30"/>
      <c r="Z695" s="30"/>
      <c r="AA695" s="30"/>
      <c r="AB695" s="30"/>
      <c r="AC695" s="30"/>
      <c r="AD695" s="30"/>
    </row>
    <row r="696" spans="1:30">
      <c r="A696" s="97"/>
      <c r="B696" s="28"/>
      <c r="C696" s="28"/>
      <c r="D696" s="28"/>
      <c r="E696" s="29"/>
      <c r="F696" s="28"/>
      <c r="G696" s="29"/>
      <c r="H696" s="29"/>
      <c r="I696" s="29"/>
      <c r="J696" s="28"/>
      <c r="K696" s="67"/>
      <c r="L696" s="29"/>
      <c r="M696" s="60"/>
      <c r="N696" s="29"/>
      <c r="O696" s="68"/>
      <c r="P696" s="28"/>
      <c r="Q696" s="29"/>
      <c r="R696" s="28"/>
      <c r="S696" s="28"/>
      <c r="T696" s="29"/>
      <c r="U696" s="30"/>
      <c r="V696" s="30"/>
      <c r="W696" s="30"/>
      <c r="X696" s="30"/>
      <c r="Y696" s="30"/>
      <c r="Z696" s="30"/>
      <c r="AA696" s="30"/>
      <c r="AB696" s="30"/>
      <c r="AC696" s="30"/>
      <c r="AD696" s="30"/>
    </row>
    <row r="697" spans="1:30">
      <c r="A697" s="97"/>
      <c r="B697" s="28"/>
      <c r="C697" s="28"/>
      <c r="D697" s="28"/>
      <c r="E697" s="29"/>
      <c r="F697" s="28"/>
      <c r="G697" s="29"/>
      <c r="H697" s="29"/>
      <c r="I697" s="29"/>
      <c r="J697" s="28"/>
      <c r="K697" s="67"/>
      <c r="L697" s="29"/>
      <c r="M697" s="60"/>
      <c r="N697" s="29"/>
      <c r="O697" s="68"/>
      <c r="P697" s="28"/>
      <c r="Q697" s="29"/>
      <c r="R697" s="28"/>
      <c r="S697" s="28"/>
      <c r="T697" s="29"/>
      <c r="U697" s="30"/>
      <c r="V697" s="30"/>
      <c r="W697" s="30"/>
      <c r="X697" s="30"/>
      <c r="Y697" s="30"/>
      <c r="Z697" s="30"/>
      <c r="AA697" s="30"/>
      <c r="AB697" s="30"/>
      <c r="AC697" s="30"/>
      <c r="AD697" s="30"/>
    </row>
    <row r="698" spans="1:30">
      <c r="A698" s="97"/>
      <c r="B698" s="28"/>
      <c r="C698" s="28"/>
      <c r="D698" s="28"/>
      <c r="E698" s="29"/>
      <c r="F698" s="28"/>
      <c r="G698" s="29"/>
      <c r="H698" s="29"/>
      <c r="I698" s="29"/>
      <c r="J698" s="28"/>
      <c r="K698" s="67"/>
      <c r="L698" s="29"/>
      <c r="M698" s="60"/>
      <c r="N698" s="29"/>
      <c r="O698" s="68"/>
      <c r="P698" s="28"/>
      <c r="Q698" s="29"/>
      <c r="R698" s="28"/>
      <c r="S698" s="28"/>
      <c r="T698" s="29"/>
      <c r="U698" s="30"/>
      <c r="V698" s="30"/>
      <c r="W698" s="30"/>
      <c r="X698" s="30"/>
      <c r="Y698" s="30"/>
      <c r="Z698" s="30"/>
      <c r="AA698" s="30"/>
      <c r="AB698" s="30"/>
      <c r="AC698" s="30"/>
      <c r="AD698" s="30"/>
    </row>
    <row r="699" spans="1:30">
      <c r="A699" s="97"/>
      <c r="B699" s="28"/>
      <c r="C699" s="28"/>
      <c r="D699" s="28"/>
      <c r="E699" s="29"/>
      <c r="F699" s="28"/>
      <c r="G699" s="29"/>
      <c r="H699" s="29"/>
      <c r="I699" s="29"/>
      <c r="J699" s="28"/>
      <c r="K699" s="67"/>
      <c r="L699" s="29"/>
      <c r="M699" s="60"/>
      <c r="N699" s="29"/>
      <c r="O699" s="68"/>
      <c r="P699" s="28"/>
      <c r="Q699" s="29"/>
      <c r="R699" s="28"/>
      <c r="S699" s="28"/>
      <c r="T699" s="29"/>
      <c r="U699" s="30"/>
      <c r="V699" s="30"/>
      <c r="W699" s="30"/>
      <c r="X699" s="30"/>
      <c r="Y699" s="30"/>
      <c r="Z699" s="30"/>
      <c r="AA699" s="30"/>
      <c r="AB699" s="30"/>
      <c r="AC699" s="30"/>
      <c r="AD699" s="30"/>
    </row>
    <row r="700" spans="1:30">
      <c r="A700" s="97"/>
      <c r="B700" s="28"/>
      <c r="C700" s="28"/>
      <c r="D700" s="28"/>
      <c r="E700" s="29"/>
      <c r="F700" s="28"/>
      <c r="G700" s="29"/>
      <c r="H700" s="29"/>
      <c r="I700" s="29"/>
      <c r="J700" s="28"/>
      <c r="K700" s="67"/>
      <c r="L700" s="29"/>
      <c r="M700" s="60"/>
      <c r="N700" s="29"/>
      <c r="O700" s="68"/>
      <c r="P700" s="28"/>
      <c r="Q700" s="29"/>
      <c r="R700" s="28"/>
      <c r="S700" s="28"/>
      <c r="T700" s="29"/>
      <c r="U700" s="30"/>
      <c r="V700" s="30"/>
      <c r="W700" s="30"/>
      <c r="X700" s="30"/>
      <c r="Y700" s="30"/>
      <c r="Z700" s="30"/>
      <c r="AA700" s="30"/>
      <c r="AB700" s="30"/>
      <c r="AC700" s="30"/>
      <c r="AD700" s="30"/>
    </row>
    <row r="701" spans="1:30">
      <c r="A701" s="97"/>
      <c r="B701" s="28"/>
      <c r="C701" s="28"/>
      <c r="D701" s="28"/>
      <c r="E701" s="29"/>
      <c r="F701" s="28"/>
      <c r="G701" s="29"/>
      <c r="H701" s="29"/>
      <c r="I701" s="29"/>
      <c r="J701" s="28"/>
      <c r="K701" s="67"/>
      <c r="L701" s="29"/>
      <c r="M701" s="60"/>
      <c r="N701" s="29"/>
      <c r="O701" s="68"/>
      <c r="P701" s="28"/>
      <c r="Q701" s="29"/>
      <c r="R701" s="28"/>
      <c r="S701" s="28"/>
      <c r="T701" s="29"/>
      <c r="U701" s="30"/>
      <c r="V701" s="30"/>
      <c r="W701" s="30"/>
      <c r="X701" s="30"/>
      <c r="Y701" s="30"/>
      <c r="Z701" s="30"/>
      <c r="AA701" s="30"/>
      <c r="AB701" s="30"/>
      <c r="AC701" s="30"/>
      <c r="AD701" s="30"/>
    </row>
    <row r="702" spans="1:30">
      <c r="A702" s="97"/>
      <c r="B702" s="28"/>
      <c r="C702" s="28"/>
      <c r="D702" s="28"/>
      <c r="E702" s="29"/>
      <c r="F702" s="28"/>
      <c r="G702" s="29"/>
      <c r="H702" s="29"/>
      <c r="I702" s="29"/>
      <c r="J702" s="28"/>
      <c r="K702" s="67"/>
      <c r="L702" s="29"/>
      <c r="M702" s="60"/>
      <c r="N702" s="29"/>
      <c r="O702" s="68"/>
      <c r="P702" s="28"/>
      <c r="Q702" s="29"/>
      <c r="R702" s="28"/>
      <c r="S702" s="28"/>
      <c r="T702" s="29"/>
      <c r="U702" s="30"/>
      <c r="V702" s="30"/>
      <c r="W702" s="30"/>
      <c r="X702" s="30"/>
      <c r="Y702" s="30"/>
      <c r="Z702" s="30"/>
      <c r="AA702" s="30"/>
      <c r="AB702" s="30"/>
      <c r="AC702" s="30"/>
      <c r="AD702" s="30"/>
    </row>
    <row r="703" spans="1:30">
      <c r="A703" s="97"/>
      <c r="B703" s="28"/>
      <c r="C703" s="28"/>
      <c r="D703" s="28"/>
      <c r="E703" s="29"/>
      <c r="F703" s="28"/>
      <c r="G703" s="29"/>
      <c r="H703" s="29"/>
      <c r="I703" s="29"/>
      <c r="J703" s="28"/>
      <c r="K703" s="67"/>
      <c r="L703" s="29"/>
      <c r="M703" s="60"/>
      <c r="N703" s="29"/>
      <c r="O703" s="68"/>
      <c r="P703" s="28"/>
      <c r="Q703" s="29"/>
      <c r="R703" s="28"/>
      <c r="S703" s="28"/>
      <c r="T703" s="29"/>
      <c r="U703" s="30"/>
      <c r="V703" s="30"/>
      <c r="W703" s="30"/>
      <c r="X703" s="30"/>
      <c r="Y703" s="30"/>
      <c r="Z703" s="30"/>
      <c r="AA703" s="30"/>
      <c r="AB703" s="30"/>
      <c r="AC703" s="30"/>
      <c r="AD703" s="30"/>
    </row>
    <row r="704" spans="1:30">
      <c r="A704" s="97"/>
      <c r="B704" s="28"/>
      <c r="C704" s="28"/>
      <c r="D704" s="28"/>
      <c r="E704" s="29"/>
      <c r="F704" s="28"/>
      <c r="G704" s="29"/>
      <c r="H704" s="29"/>
      <c r="I704" s="29"/>
      <c r="J704" s="28"/>
      <c r="K704" s="67"/>
      <c r="L704" s="29"/>
      <c r="M704" s="60"/>
      <c r="N704" s="29"/>
      <c r="O704" s="68"/>
      <c r="P704" s="28"/>
      <c r="Q704" s="29"/>
      <c r="R704" s="28"/>
      <c r="S704" s="28"/>
      <c r="T704" s="29"/>
      <c r="U704" s="30"/>
      <c r="V704" s="30"/>
      <c r="W704" s="30"/>
      <c r="X704" s="30"/>
      <c r="Y704" s="30"/>
      <c r="Z704" s="30"/>
      <c r="AA704" s="30"/>
      <c r="AB704" s="30"/>
      <c r="AC704" s="30"/>
      <c r="AD704" s="30"/>
    </row>
    <row r="705" spans="1:30">
      <c r="A705" s="97"/>
      <c r="B705" s="28"/>
      <c r="C705" s="28"/>
      <c r="D705" s="28"/>
      <c r="E705" s="29"/>
      <c r="F705" s="28"/>
      <c r="G705" s="29"/>
      <c r="H705" s="29"/>
      <c r="I705" s="29"/>
      <c r="J705" s="28"/>
      <c r="K705" s="67"/>
      <c r="L705" s="29"/>
      <c r="M705" s="60"/>
      <c r="N705" s="29"/>
      <c r="O705" s="68"/>
      <c r="P705" s="28"/>
      <c r="Q705" s="29"/>
      <c r="R705" s="28"/>
      <c r="S705" s="28"/>
      <c r="T705" s="29"/>
      <c r="U705" s="30"/>
      <c r="V705" s="30"/>
      <c r="W705" s="30"/>
      <c r="X705" s="30"/>
      <c r="Y705" s="30"/>
      <c r="Z705" s="30"/>
      <c r="AA705" s="30"/>
      <c r="AB705" s="30"/>
      <c r="AC705" s="30"/>
      <c r="AD705" s="30"/>
    </row>
    <row r="706" spans="1:30">
      <c r="A706" s="97"/>
      <c r="B706" s="28"/>
      <c r="C706" s="28"/>
      <c r="D706" s="28"/>
      <c r="E706" s="29"/>
      <c r="F706" s="28"/>
      <c r="G706" s="29"/>
      <c r="H706" s="29"/>
      <c r="I706" s="29"/>
      <c r="J706" s="28"/>
      <c r="K706" s="67"/>
      <c r="L706" s="29"/>
      <c r="M706" s="60"/>
      <c r="N706" s="29"/>
      <c r="O706" s="68"/>
      <c r="P706" s="28"/>
      <c r="Q706" s="29"/>
      <c r="R706" s="28"/>
      <c r="S706" s="28"/>
      <c r="T706" s="29"/>
      <c r="U706" s="30"/>
      <c r="V706" s="30"/>
      <c r="W706" s="30"/>
      <c r="X706" s="30"/>
      <c r="Y706" s="30"/>
      <c r="Z706" s="30"/>
      <c r="AA706" s="30"/>
      <c r="AB706" s="30"/>
      <c r="AC706" s="30"/>
      <c r="AD706" s="30"/>
    </row>
    <row r="707" spans="1:30">
      <c r="A707" s="97"/>
      <c r="B707" s="28"/>
      <c r="C707" s="28"/>
      <c r="D707" s="28"/>
      <c r="E707" s="29"/>
      <c r="F707" s="28"/>
      <c r="G707" s="29"/>
      <c r="H707" s="29"/>
      <c r="I707" s="29"/>
      <c r="J707" s="28"/>
      <c r="K707" s="67"/>
      <c r="L707" s="29"/>
      <c r="M707" s="60"/>
      <c r="N707" s="29"/>
      <c r="O707" s="68"/>
      <c r="P707" s="28"/>
      <c r="Q707" s="29"/>
      <c r="R707" s="28"/>
      <c r="S707" s="28"/>
      <c r="T707" s="29"/>
      <c r="U707" s="30"/>
      <c r="V707" s="30"/>
      <c r="W707" s="30"/>
      <c r="X707" s="30"/>
      <c r="Y707" s="30"/>
      <c r="Z707" s="30"/>
      <c r="AA707" s="30"/>
      <c r="AB707" s="30"/>
      <c r="AC707" s="30"/>
      <c r="AD707" s="30"/>
    </row>
    <row r="708" spans="1:30">
      <c r="A708" s="97"/>
      <c r="B708" s="28"/>
      <c r="C708" s="28"/>
      <c r="D708" s="28"/>
      <c r="E708" s="29"/>
      <c r="F708" s="28"/>
      <c r="G708" s="29"/>
      <c r="H708" s="29"/>
      <c r="I708" s="29"/>
      <c r="J708" s="28"/>
      <c r="K708" s="67"/>
      <c r="L708" s="29"/>
      <c r="M708" s="60"/>
      <c r="N708" s="29"/>
      <c r="O708" s="68"/>
      <c r="P708" s="28"/>
      <c r="Q708" s="29"/>
      <c r="R708" s="28"/>
      <c r="S708" s="28"/>
      <c r="T708" s="29"/>
      <c r="U708" s="30"/>
      <c r="V708" s="30"/>
      <c r="W708" s="30"/>
      <c r="X708" s="30"/>
      <c r="Y708" s="30"/>
      <c r="Z708" s="30"/>
      <c r="AA708" s="30"/>
      <c r="AB708" s="30"/>
      <c r="AC708" s="30"/>
      <c r="AD708" s="30"/>
    </row>
    <row r="709" spans="1:30">
      <c r="A709" s="97"/>
      <c r="B709" s="28"/>
      <c r="C709" s="28"/>
      <c r="D709" s="28"/>
      <c r="E709" s="29"/>
      <c r="F709" s="28"/>
      <c r="G709" s="29"/>
      <c r="H709" s="29"/>
      <c r="I709" s="29"/>
      <c r="J709" s="28"/>
      <c r="K709" s="67"/>
      <c r="L709" s="29"/>
      <c r="M709" s="60"/>
      <c r="N709" s="29"/>
      <c r="O709" s="68"/>
      <c r="P709" s="28"/>
      <c r="Q709" s="29"/>
      <c r="R709" s="28"/>
      <c r="S709" s="28"/>
      <c r="T709" s="29"/>
      <c r="U709" s="30"/>
      <c r="V709" s="30"/>
      <c r="W709" s="30"/>
      <c r="X709" s="30"/>
      <c r="Y709" s="30"/>
      <c r="Z709" s="30"/>
      <c r="AA709" s="30"/>
      <c r="AB709" s="30"/>
      <c r="AC709" s="30"/>
      <c r="AD709" s="30"/>
    </row>
    <row r="710" spans="1:30">
      <c r="A710" s="97"/>
      <c r="B710" s="28"/>
      <c r="C710" s="28"/>
      <c r="D710" s="28"/>
      <c r="E710" s="29"/>
      <c r="F710" s="28"/>
      <c r="G710" s="29"/>
      <c r="H710" s="29"/>
      <c r="I710" s="29"/>
      <c r="J710" s="28"/>
      <c r="K710" s="67"/>
      <c r="L710" s="29"/>
      <c r="M710" s="60"/>
      <c r="N710" s="29"/>
      <c r="O710" s="68"/>
      <c r="P710" s="28"/>
      <c r="Q710" s="29"/>
      <c r="R710" s="28"/>
      <c r="S710" s="28"/>
      <c r="T710" s="29"/>
      <c r="U710" s="30"/>
      <c r="V710" s="30"/>
      <c r="W710" s="30"/>
      <c r="X710" s="30"/>
      <c r="Y710" s="30"/>
      <c r="Z710" s="30"/>
      <c r="AA710" s="30"/>
      <c r="AB710" s="30"/>
      <c r="AC710" s="30"/>
      <c r="AD710" s="30"/>
    </row>
    <row r="711" spans="1:30">
      <c r="A711" s="97"/>
      <c r="B711" s="28"/>
      <c r="C711" s="28"/>
      <c r="D711" s="28"/>
      <c r="E711" s="29"/>
      <c r="F711" s="28"/>
      <c r="G711" s="29"/>
      <c r="H711" s="29"/>
      <c r="I711" s="29"/>
      <c r="J711" s="28"/>
      <c r="K711" s="67"/>
      <c r="L711" s="29"/>
      <c r="M711" s="60"/>
      <c r="N711" s="29"/>
      <c r="O711" s="68"/>
      <c r="P711" s="28"/>
      <c r="Q711" s="29"/>
      <c r="R711" s="28"/>
      <c r="S711" s="28"/>
      <c r="T711" s="29"/>
      <c r="U711" s="30"/>
      <c r="V711" s="30"/>
      <c r="W711" s="30"/>
      <c r="X711" s="30"/>
      <c r="Y711" s="30"/>
      <c r="Z711" s="30"/>
      <c r="AA711" s="30"/>
      <c r="AB711" s="30"/>
      <c r="AC711" s="30"/>
      <c r="AD711" s="30"/>
    </row>
    <row r="712" spans="1:30">
      <c r="A712" s="97"/>
      <c r="B712" s="28"/>
      <c r="C712" s="28"/>
      <c r="D712" s="28"/>
      <c r="E712" s="29"/>
      <c r="F712" s="28"/>
      <c r="G712" s="29"/>
      <c r="H712" s="29"/>
      <c r="I712" s="29"/>
      <c r="J712" s="28"/>
      <c r="K712" s="67"/>
      <c r="L712" s="29"/>
      <c r="M712" s="60"/>
      <c r="N712" s="29"/>
      <c r="O712" s="68"/>
      <c r="P712" s="28"/>
      <c r="Q712" s="29"/>
      <c r="R712" s="28"/>
      <c r="S712" s="28"/>
      <c r="T712" s="29"/>
      <c r="U712" s="30"/>
      <c r="V712" s="30"/>
      <c r="W712" s="30"/>
      <c r="X712" s="30"/>
      <c r="Y712" s="30"/>
      <c r="Z712" s="30"/>
      <c r="AA712" s="30"/>
      <c r="AB712" s="30"/>
      <c r="AC712" s="30"/>
      <c r="AD712" s="30"/>
    </row>
    <row r="713" spans="1:30">
      <c r="A713" s="97"/>
      <c r="B713" s="28"/>
      <c r="C713" s="28"/>
      <c r="D713" s="28"/>
      <c r="E713" s="29"/>
      <c r="F713" s="28"/>
      <c r="G713" s="29"/>
      <c r="H713" s="29"/>
      <c r="I713" s="29"/>
      <c r="J713" s="28"/>
      <c r="K713" s="67"/>
      <c r="L713" s="29"/>
      <c r="M713" s="60"/>
      <c r="N713" s="29"/>
      <c r="O713" s="68"/>
      <c r="P713" s="28"/>
      <c r="Q713" s="29"/>
      <c r="R713" s="28"/>
      <c r="S713" s="28"/>
      <c r="T713" s="29"/>
      <c r="U713" s="30"/>
      <c r="V713" s="30"/>
      <c r="W713" s="30"/>
      <c r="X713" s="30"/>
      <c r="Y713" s="30"/>
      <c r="Z713" s="30"/>
      <c r="AA713" s="30"/>
      <c r="AB713" s="30"/>
      <c r="AC713" s="30"/>
      <c r="AD713" s="30"/>
    </row>
    <row r="714" spans="1:30">
      <c r="A714" s="97"/>
      <c r="B714" s="28"/>
      <c r="C714" s="28"/>
      <c r="D714" s="28"/>
      <c r="E714" s="29"/>
      <c r="F714" s="28"/>
      <c r="G714" s="29"/>
      <c r="H714" s="29"/>
      <c r="I714" s="29"/>
      <c r="J714" s="28"/>
      <c r="K714" s="67"/>
      <c r="L714" s="29"/>
      <c r="M714" s="60"/>
      <c r="N714" s="29"/>
      <c r="O714" s="68"/>
      <c r="P714" s="28"/>
      <c r="Q714" s="29"/>
      <c r="R714" s="28"/>
      <c r="S714" s="28"/>
      <c r="T714" s="29"/>
      <c r="U714" s="30"/>
      <c r="V714" s="30"/>
      <c r="W714" s="30"/>
      <c r="X714" s="30"/>
      <c r="Y714" s="30"/>
      <c r="Z714" s="30"/>
      <c r="AA714" s="30"/>
      <c r="AB714" s="30"/>
      <c r="AC714" s="30"/>
      <c r="AD714" s="30"/>
    </row>
    <row r="715" spans="1:30">
      <c r="A715" s="97"/>
      <c r="B715" s="28"/>
      <c r="C715" s="28"/>
      <c r="D715" s="28"/>
      <c r="E715" s="29"/>
      <c r="F715" s="28"/>
      <c r="G715" s="29"/>
      <c r="H715" s="29"/>
      <c r="I715" s="29"/>
      <c r="J715" s="28"/>
      <c r="K715" s="67"/>
      <c r="L715" s="29"/>
      <c r="M715" s="60"/>
      <c r="N715" s="29"/>
      <c r="O715" s="68"/>
      <c r="P715" s="28"/>
      <c r="Q715" s="29"/>
      <c r="R715" s="28"/>
      <c r="S715" s="28"/>
      <c r="T715" s="29"/>
      <c r="U715" s="30"/>
      <c r="V715" s="30"/>
      <c r="W715" s="30"/>
      <c r="X715" s="30"/>
      <c r="Y715" s="30"/>
      <c r="Z715" s="30"/>
      <c r="AA715" s="30"/>
      <c r="AB715" s="30"/>
      <c r="AC715" s="30"/>
      <c r="AD715" s="30"/>
    </row>
    <row r="716" spans="1:30">
      <c r="A716" s="97"/>
      <c r="B716" s="28"/>
      <c r="C716" s="28"/>
      <c r="D716" s="28"/>
      <c r="E716" s="29"/>
      <c r="F716" s="28"/>
      <c r="G716" s="29"/>
      <c r="H716" s="29"/>
      <c r="I716" s="29"/>
      <c r="J716" s="28"/>
      <c r="K716" s="67"/>
      <c r="L716" s="29"/>
      <c r="M716" s="60"/>
      <c r="N716" s="29"/>
      <c r="O716" s="68"/>
      <c r="P716" s="28"/>
      <c r="Q716" s="29"/>
      <c r="R716" s="28"/>
      <c r="S716" s="28"/>
      <c r="T716" s="29"/>
      <c r="U716" s="30"/>
      <c r="V716" s="30"/>
      <c r="W716" s="30"/>
      <c r="X716" s="30"/>
      <c r="Y716" s="30"/>
      <c r="Z716" s="30"/>
      <c r="AA716" s="30"/>
      <c r="AB716" s="30"/>
      <c r="AC716" s="30"/>
      <c r="AD716" s="30"/>
    </row>
    <row r="717" spans="1:30">
      <c r="A717" s="97"/>
      <c r="B717" s="28"/>
      <c r="C717" s="28"/>
      <c r="D717" s="28"/>
      <c r="E717" s="29"/>
      <c r="F717" s="28"/>
      <c r="G717" s="29"/>
      <c r="H717" s="29"/>
      <c r="I717" s="29"/>
      <c r="J717" s="28"/>
      <c r="K717" s="67"/>
      <c r="L717" s="29"/>
      <c r="M717" s="60"/>
      <c r="N717" s="29"/>
      <c r="O717" s="68"/>
      <c r="P717" s="28"/>
      <c r="Q717" s="29"/>
      <c r="R717" s="28"/>
      <c r="S717" s="28"/>
      <c r="T717" s="29"/>
      <c r="U717" s="30"/>
      <c r="V717" s="30"/>
      <c r="W717" s="30"/>
      <c r="X717" s="30"/>
      <c r="Y717" s="30"/>
      <c r="Z717" s="30"/>
      <c r="AA717" s="30"/>
      <c r="AB717" s="30"/>
      <c r="AC717" s="30"/>
      <c r="AD717" s="30"/>
    </row>
    <row r="718" spans="1:30">
      <c r="A718" s="97"/>
      <c r="B718" s="28"/>
      <c r="C718" s="28"/>
      <c r="D718" s="28"/>
      <c r="E718" s="29"/>
      <c r="F718" s="28"/>
      <c r="G718" s="29"/>
      <c r="H718" s="29"/>
      <c r="I718" s="29"/>
      <c r="J718" s="28"/>
      <c r="K718" s="67"/>
      <c r="L718" s="29"/>
      <c r="M718" s="60"/>
      <c r="N718" s="29"/>
      <c r="O718" s="68"/>
      <c r="P718" s="28"/>
      <c r="Q718" s="29"/>
      <c r="R718" s="28"/>
      <c r="S718" s="28"/>
      <c r="T718" s="29"/>
      <c r="U718" s="30"/>
      <c r="V718" s="30"/>
      <c r="W718" s="30"/>
      <c r="X718" s="30"/>
      <c r="Y718" s="30"/>
      <c r="Z718" s="30"/>
      <c r="AA718" s="30"/>
      <c r="AB718" s="30"/>
      <c r="AC718" s="30"/>
      <c r="AD718" s="30"/>
    </row>
    <row r="719" spans="1:30">
      <c r="A719" s="97"/>
      <c r="B719" s="28"/>
      <c r="C719" s="28"/>
      <c r="D719" s="28"/>
      <c r="E719" s="29"/>
      <c r="F719" s="28"/>
      <c r="G719" s="29"/>
      <c r="H719" s="29"/>
      <c r="I719" s="29"/>
      <c r="J719" s="28"/>
      <c r="K719" s="67"/>
      <c r="L719" s="29"/>
      <c r="M719" s="60"/>
      <c r="N719" s="29"/>
      <c r="O719" s="68"/>
      <c r="P719" s="28"/>
      <c r="Q719" s="29"/>
      <c r="R719" s="28"/>
      <c r="S719" s="28"/>
      <c r="T719" s="29"/>
      <c r="U719" s="30"/>
      <c r="V719" s="30"/>
      <c r="W719" s="30"/>
      <c r="X719" s="30"/>
      <c r="Y719" s="30"/>
      <c r="Z719" s="30"/>
      <c r="AA719" s="30"/>
      <c r="AB719" s="30"/>
      <c r="AC719" s="30"/>
      <c r="AD719" s="30"/>
    </row>
    <row r="720" spans="1:30">
      <c r="A720" s="97"/>
      <c r="B720" s="28"/>
      <c r="C720" s="28"/>
      <c r="D720" s="28"/>
      <c r="E720" s="29"/>
      <c r="F720" s="28"/>
      <c r="G720" s="29"/>
      <c r="H720" s="29"/>
      <c r="I720" s="29"/>
      <c r="J720" s="28"/>
      <c r="K720" s="67"/>
      <c r="L720" s="29"/>
      <c r="M720" s="60"/>
      <c r="N720" s="29"/>
      <c r="O720" s="68"/>
      <c r="P720" s="28"/>
      <c r="Q720" s="29"/>
      <c r="R720" s="28"/>
      <c r="S720" s="28"/>
      <c r="T720" s="29"/>
      <c r="U720" s="30"/>
      <c r="V720" s="30"/>
      <c r="W720" s="30"/>
      <c r="X720" s="30"/>
      <c r="Y720" s="30"/>
      <c r="Z720" s="30"/>
      <c r="AA720" s="30"/>
      <c r="AB720" s="30"/>
      <c r="AC720" s="30"/>
      <c r="AD720" s="30"/>
    </row>
    <row r="721" spans="1:30">
      <c r="A721" s="97"/>
      <c r="B721" s="28"/>
      <c r="C721" s="28"/>
      <c r="D721" s="28"/>
      <c r="E721" s="29"/>
      <c r="F721" s="28"/>
      <c r="G721" s="29"/>
      <c r="H721" s="29"/>
      <c r="I721" s="29"/>
      <c r="J721" s="28"/>
      <c r="K721" s="67"/>
      <c r="L721" s="29"/>
      <c r="M721" s="60"/>
      <c r="N721" s="29"/>
      <c r="O721" s="68"/>
      <c r="P721" s="28"/>
      <c r="Q721" s="29"/>
      <c r="R721" s="28"/>
      <c r="S721" s="28"/>
      <c r="T721" s="29"/>
      <c r="U721" s="30"/>
      <c r="V721" s="30"/>
      <c r="W721" s="30"/>
      <c r="X721" s="30"/>
      <c r="Y721" s="30"/>
      <c r="Z721" s="30"/>
      <c r="AA721" s="30"/>
      <c r="AB721" s="30"/>
      <c r="AC721" s="30"/>
      <c r="AD721" s="30"/>
    </row>
    <row r="722" spans="1:30">
      <c r="A722" s="97"/>
      <c r="B722" s="28"/>
      <c r="C722" s="28"/>
      <c r="D722" s="28"/>
      <c r="E722" s="29"/>
      <c r="F722" s="28"/>
      <c r="G722" s="29"/>
      <c r="H722" s="29"/>
      <c r="I722" s="29"/>
      <c r="J722" s="28"/>
      <c r="K722" s="67"/>
      <c r="L722" s="29"/>
      <c r="M722" s="60"/>
      <c r="N722" s="29"/>
      <c r="O722" s="68"/>
      <c r="P722" s="28"/>
      <c r="Q722" s="29"/>
      <c r="R722" s="28"/>
      <c r="S722" s="28"/>
      <c r="T722" s="29"/>
      <c r="U722" s="30"/>
      <c r="V722" s="30"/>
      <c r="W722" s="30"/>
      <c r="X722" s="30"/>
      <c r="Y722" s="30"/>
      <c r="Z722" s="30"/>
      <c r="AA722" s="30"/>
      <c r="AB722" s="30"/>
      <c r="AC722" s="30"/>
      <c r="AD722" s="30"/>
    </row>
    <row r="723" spans="1:30">
      <c r="A723" s="97"/>
      <c r="B723" s="28"/>
      <c r="C723" s="28"/>
      <c r="D723" s="28"/>
      <c r="E723" s="29"/>
      <c r="F723" s="28"/>
      <c r="G723" s="29"/>
      <c r="H723" s="29"/>
      <c r="I723" s="29"/>
      <c r="J723" s="28"/>
      <c r="K723" s="67"/>
      <c r="L723" s="29"/>
      <c r="M723" s="60"/>
      <c r="N723" s="29"/>
      <c r="O723" s="68"/>
      <c r="P723" s="28"/>
      <c r="Q723" s="29"/>
      <c r="R723" s="28"/>
      <c r="S723" s="28"/>
      <c r="T723" s="29"/>
      <c r="U723" s="30"/>
      <c r="V723" s="30"/>
      <c r="W723" s="30"/>
      <c r="X723" s="30"/>
      <c r="Y723" s="30"/>
      <c r="Z723" s="30"/>
      <c r="AA723" s="30"/>
      <c r="AB723" s="30"/>
      <c r="AC723" s="30"/>
      <c r="AD723" s="30"/>
    </row>
    <row r="724" spans="1:30">
      <c r="A724" s="97"/>
      <c r="B724" s="28"/>
      <c r="C724" s="28"/>
      <c r="D724" s="28"/>
      <c r="E724" s="29"/>
      <c r="F724" s="28"/>
      <c r="G724" s="29"/>
      <c r="H724" s="29"/>
      <c r="I724" s="29"/>
      <c r="J724" s="28"/>
      <c r="K724" s="67"/>
      <c r="L724" s="29"/>
      <c r="M724" s="60"/>
      <c r="N724" s="29"/>
      <c r="O724" s="68"/>
      <c r="P724" s="28"/>
      <c r="Q724" s="29"/>
      <c r="R724" s="28"/>
      <c r="S724" s="28"/>
      <c r="T724" s="29"/>
      <c r="U724" s="30"/>
      <c r="V724" s="30"/>
      <c r="W724" s="30"/>
      <c r="X724" s="30"/>
      <c r="Y724" s="30"/>
      <c r="Z724" s="30"/>
      <c r="AA724" s="30"/>
      <c r="AB724" s="30"/>
      <c r="AC724" s="30"/>
      <c r="AD724" s="30"/>
    </row>
    <row r="725" spans="1:30">
      <c r="A725" s="97"/>
      <c r="B725" s="28"/>
      <c r="C725" s="28"/>
      <c r="D725" s="28"/>
      <c r="E725" s="29"/>
      <c r="F725" s="28"/>
      <c r="G725" s="29"/>
      <c r="H725" s="29"/>
      <c r="I725" s="29"/>
      <c r="J725" s="28"/>
      <c r="K725" s="67"/>
      <c r="L725" s="29"/>
      <c r="M725" s="60"/>
      <c r="N725" s="29"/>
      <c r="O725" s="68"/>
      <c r="P725" s="28"/>
      <c r="Q725" s="29"/>
      <c r="R725" s="28"/>
      <c r="S725" s="28"/>
      <c r="T725" s="29"/>
      <c r="U725" s="30"/>
      <c r="V725" s="30"/>
      <c r="W725" s="30"/>
      <c r="X725" s="30"/>
      <c r="Y725" s="30"/>
      <c r="Z725" s="30"/>
      <c r="AA725" s="30"/>
      <c r="AB725" s="30"/>
      <c r="AC725" s="30"/>
      <c r="AD725" s="30"/>
    </row>
    <row r="726" spans="1:30">
      <c r="A726" s="97"/>
      <c r="B726" s="28"/>
      <c r="C726" s="28"/>
      <c r="D726" s="28"/>
      <c r="E726" s="29"/>
      <c r="F726" s="28"/>
      <c r="G726" s="29"/>
      <c r="H726" s="29"/>
      <c r="I726" s="29"/>
      <c r="J726" s="28"/>
      <c r="K726" s="67"/>
      <c r="L726" s="29"/>
      <c r="M726" s="60"/>
      <c r="N726" s="29"/>
      <c r="O726" s="68"/>
      <c r="P726" s="28"/>
      <c r="Q726" s="29"/>
      <c r="R726" s="28"/>
      <c r="S726" s="28"/>
      <c r="T726" s="29"/>
      <c r="U726" s="30"/>
      <c r="V726" s="30"/>
      <c r="W726" s="30"/>
      <c r="X726" s="30"/>
      <c r="Y726" s="30"/>
      <c r="Z726" s="30"/>
      <c r="AA726" s="30"/>
      <c r="AB726" s="30"/>
      <c r="AC726" s="30"/>
      <c r="AD726" s="30"/>
    </row>
    <row r="727" spans="1:30">
      <c r="A727" s="97"/>
      <c r="B727" s="28"/>
      <c r="C727" s="28"/>
      <c r="D727" s="28"/>
      <c r="E727" s="29"/>
      <c r="F727" s="28"/>
      <c r="G727" s="29"/>
      <c r="H727" s="29"/>
      <c r="I727" s="29"/>
      <c r="J727" s="28"/>
      <c r="K727" s="67"/>
      <c r="L727" s="29"/>
      <c r="M727" s="60"/>
      <c r="N727" s="29"/>
      <c r="O727" s="68"/>
      <c r="P727" s="28"/>
      <c r="Q727" s="29"/>
      <c r="R727" s="28"/>
      <c r="S727" s="28"/>
      <c r="T727" s="29"/>
      <c r="U727" s="30"/>
      <c r="V727" s="30"/>
      <c r="W727" s="30"/>
      <c r="X727" s="30"/>
      <c r="Y727" s="30"/>
      <c r="Z727" s="30"/>
      <c r="AA727" s="30"/>
      <c r="AB727" s="30"/>
      <c r="AC727" s="30"/>
      <c r="AD727" s="30"/>
    </row>
    <row r="728" spans="1:30">
      <c r="A728" s="97"/>
      <c r="B728" s="28"/>
      <c r="C728" s="28"/>
      <c r="D728" s="28"/>
      <c r="E728" s="29"/>
      <c r="F728" s="28"/>
      <c r="G728" s="29"/>
      <c r="H728" s="29"/>
      <c r="I728" s="29"/>
      <c r="J728" s="28"/>
      <c r="K728" s="67"/>
      <c r="L728" s="29"/>
      <c r="M728" s="60"/>
      <c r="N728" s="29"/>
      <c r="O728" s="68"/>
      <c r="P728" s="28"/>
      <c r="Q728" s="29"/>
      <c r="R728" s="28"/>
      <c r="S728" s="28"/>
      <c r="T728" s="29"/>
      <c r="U728" s="30"/>
      <c r="V728" s="30"/>
      <c r="W728" s="30"/>
      <c r="X728" s="30"/>
      <c r="Y728" s="30"/>
      <c r="Z728" s="30"/>
      <c r="AA728" s="30"/>
      <c r="AB728" s="30"/>
      <c r="AC728" s="30"/>
      <c r="AD728" s="30"/>
    </row>
    <row r="729" spans="1:30">
      <c r="A729" s="97"/>
      <c r="B729" s="28"/>
      <c r="C729" s="28"/>
      <c r="D729" s="28"/>
      <c r="E729" s="29"/>
      <c r="F729" s="28"/>
      <c r="G729" s="29"/>
      <c r="H729" s="29"/>
      <c r="I729" s="29"/>
      <c r="J729" s="28"/>
      <c r="K729" s="67"/>
      <c r="L729" s="29"/>
      <c r="M729" s="60"/>
      <c r="N729" s="29"/>
      <c r="O729" s="68"/>
      <c r="P729" s="28"/>
      <c r="Q729" s="29"/>
      <c r="R729" s="28"/>
      <c r="S729" s="28"/>
      <c r="T729" s="29"/>
      <c r="U729" s="30"/>
      <c r="V729" s="30"/>
      <c r="W729" s="30"/>
      <c r="X729" s="30"/>
      <c r="Y729" s="30"/>
      <c r="Z729" s="30"/>
      <c r="AA729" s="30"/>
      <c r="AB729" s="30"/>
      <c r="AC729" s="30"/>
      <c r="AD729" s="30"/>
    </row>
    <row r="730" spans="1:30">
      <c r="A730" s="97"/>
      <c r="B730" s="28"/>
      <c r="C730" s="28"/>
      <c r="D730" s="28"/>
      <c r="E730" s="29"/>
      <c r="F730" s="28"/>
      <c r="G730" s="29"/>
      <c r="H730" s="29"/>
      <c r="I730" s="29"/>
      <c r="J730" s="28"/>
      <c r="K730" s="67"/>
      <c r="L730" s="29"/>
      <c r="M730" s="60"/>
      <c r="N730" s="29"/>
      <c r="O730" s="68"/>
      <c r="P730" s="28"/>
      <c r="Q730" s="29"/>
      <c r="R730" s="28"/>
      <c r="S730" s="28"/>
      <c r="T730" s="29"/>
      <c r="U730" s="30"/>
      <c r="V730" s="30"/>
      <c r="W730" s="30"/>
      <c r="X730" s="30"/>
      <c r="Y730" s="30"/>
      <c r="Z730" s="30"/>
      <c r="AA730" s="30"/>
      <c r="AB730" s="30"/>
      <c r="AC730" s="30"/>
      <c r="AD730" s="30"/>
    </row>
    <row r="731" spans="1:30">
      <c r="A731" s="97"/>
      <c r="B731" s="28"/>
      <c r="C731" s="28"/>
      <c r="D731" s="28"/>
      <c r="E731" s="29"/>
      <c r="F731" s="28"/>
      <c r="G731" s="29"/>
      <c r="H731" s="29"/>
      <c r="I731" s="29"/>
      <c r="J731" s="28"/>
      <c r="K731" s="67"/>
      <c r="L731" s="29"/>
      <c r="M731" s="60"/>
      <c r="N731" s="29"/>
      <c r="O731" s="68"/>
      <c r="P731" s="28"/>
      <c r="Q731" s="29"/>
      <c r="R731" s="28"/>
      <c r="S731" s="28"/>
      <c r="T731" s="29"/>
      <c r="U731" s="30"/>
      <c r="V731" s="30"/>
      <c r="W731" s="30"/>
      <c r="X731" s="30"/>
      <c r="Y731" s="30"/>
      <c r="Z731" s="30"/>
      <c r="AA731" s="30"/>
      <c r="AB731" s="30"/>
      <c r="AC731" s="30"/>
      <c r="AD731" s="30"/>
    </row>
    <row r="732" spans="1:30">
      <c r="A732" s="97"/>
      <c r="B732" s="28"/>
      <c r="C732" s="28"/>
      <c r="D732" s="28"/>
      <c r="E732" s="29"/>
      <c r="F732" s="28"/>
      <c r="G732" s="29"/>
      <c r="H732" s="29"/>
      <c r="I732" s="29"/>
      <c r="J732" s="28"/>
      <c r="K732" s="67"/>
      <c r="L732" s="29"/>
      <c r="M732" s="60"/>
      <c r="N732" s="29"/>
      <c r="O732" s="68"/>
      <c r="P732" s="28"/>
      <c r="Q732" s="29"/>
      <c r="R732" s="28"/>
      <c r="S732" s="28"/>
      <c r="T732" s="29"/>
      <c r="U732" s="30"/>
      <c r="V732" s="30"/>
      <c r="W732" s="30"/>
      <c r="X732" s="30"/>
      <c r="Y732" s="30"/>
      <c r="Z732" s="30"/>
      <c r="AA732" s="30"/>
      <c r="AB732" s="30"/>
      <c r="AC732" s="30"/>
      <c r="AD732" s="30"/>
    </row>
    <row r="733" spans="1:30">
      <c r="A733" s="97"/>
      <c r="B733" s="28"/>
      <c r="C733" s="28"/>
      <c r="D733" s="28"/>
      <c r="E733" s="29"/>
      <c r="F733" s="28"/>
      <c r="G733" s="29"/>
      <c r="H733" s="29"/>
      <c r="I733" s="29"/>
      <c r="J733" s="28"/>
      <c r="K733" s="67"/>
      <c r="L733" s="29"/>
      <c r="M733" s="60"/>
      <c r="N733" s="29"/>
      <c r="O733" s="68"/>
      <c r="P733" s="28"/>
      <c r="Q733" s="29"/>
      <c r="R733" s="28"/>
      <c r="S733" s="28"/>
      <c r="T733" s="29"/>
      <c r="U733" s="30"/>
      <c r="V733" s="30"/>
      <c r="W733" s="30"/>
      <c r="X733" s="30"/>
      <c r="Y733" s="30"/>
      <c r="Z733" s="30"/>
      <c r="AA733" s="30"/>
      <c r="AB733" s="30"/>
      <c r="AC733" s="30"/>
      <c r="AD733" s="30"/>
    </row>
    <row r="734" spans="1:30">
      <c r="A734" s="97"/>
      <c r="B734" s="28"/>
      <c r="C734" s="28"/>
      <c r="D734" s="28"/>
      <c r="E734" s="29"/>
      <c r="F734" s="28"/>
      <c r="G734" s="29"/>
      <c r="H734" s="29"/>
      <c r="I734" s="29"/>
      <c r="J734" s="28"/>
      <c r="K734" s="67"/>
      <c r="L734" s="29"/>
      <c r="M734" s="60"/>
      <c r="N734" s="29"/>
      <c r="O734" s="68"/>
      <c r="P734" s="28"/>
      <c r="Q734" s="29"/>
      <c r="R734" s="28"/>
      <c r="S734" s="28"/>
      <c r="T734" s="29"/>
      <c r="U734" s="30"/>
      <c r="V734" s="30"/>
      <c r="W734" s="30"/>
      <c r="X734" s="30"/>
      <c r="Y734" s="30"/>
      <c r="Z734" s="30"/>
      <c r="AA734" s="30"/>
      <c r="AB734" s="30"/>
      <c r="AC734" s="30"/>
      <c r="AD734" s="30"/>
    </row>
    <row r="735" spans="1:30">
      <c r="A735" s="97"/>
      <c r="B735" s="28"/>
      <c r="C735" s="28"/>
      <c r="D735" s="28"/>
      <c r="E735" s="29"/>
      <c r="F735" s="28"/>
      <c r="G735" s="29"/>
      <c r="H735" s="29"/>
      <c r="I735" s="29"/>
      <c r="J735" s="28"/>
      <c r="K735" s="67"/>
      <c r="L735" s="29"/>
      <c r="M735" s="60"/>
      <c r="N735" s="29"/>
      <c r="O735" s="68"/>
      <c r="P735" s="28"/>
      <c r="Q735" s="29"/>
      <c r="R735" s="28"/>
      <c r="S735" s="28"/>
      <c r="T735" s="29"/>
      <c r="U735" s="30"/>
      <c r="V735" s="30"/>
      <c r="W735" s="30"/>
      <c r="X735" s="30"/>
      <c r="Y735" s="30"/>
      <c r="Z735" s="30"/>
      <c r="AA735" s="30"/>
      <c r="AB735" s="30"/>
      <c r="AC735" s="30"/>
      <c r="AD735" s="30"/>
    </row>
    <row r="736" spans="1:30">
      <c r="A736" s="97"/>
      <c r="B736" s="28"/>
      <c r="C736" s="28"/>
      <c r="D736" s="28"/>
      <c r="E736" s="29"/>
      <c r="F736" s="28"/>
      <c r="G736" s="29"/>
      <c r="H736" s="29"/>
      <c r="I736" s="29"/>
      <c r="J736" s="28"/>
      <c r="K736" s="67"/>
      <c r="L736" s="29"/>
      <c r="M736" s="60"/>
      <c r="N736" s="29"/>
      <c r="O736" s="68"/>
      <c r="P736" s="28"/>
      <c r="Q736" s="29"/>
      <c r="R736" s="28"/>
      <c r="S736" s="28"/>
      <c r="T736" s="29"/>
      <c r="U736" s="30"/>
      <c r="V736" s="30"/>
      <c r="W736" s="30"/>
      <c r="X736" s="30"/>
      <c r="Y736" s="30"/>
      <c r="Z736" s="30"/>
      <c r="AA736" s="30"/>
      <c r="AB736" s="30"/>
      <c r="AC736" s="30"/>
      <c r="AD736" s="30"/>
    </row>
    <row r="737" spans="1:30">
      <c r="A737" s="97"/>
      <c r="B737" s="28"/>
      <c r="C737" s="28"/>
      <c r="D737" s="28"/>
      <c r="E737" s="29"/>
      <c r="F737" s="28"/>
      <c r="G737" s="29"/>
      <c r="H737" s="29"/>
      <c r="I737" s="29"/>
      <c r="J737" s="28"/>
      <c r="K737" s="67"/>
      <c r="L737" s="29"/>
      <c r="M737" s="60"/>
      <c r="N737" s="29"/>
      <c r="O737" s="68"/>
      <c r="P737" s="28"/>
      <c r="Q737" s="29"/>
      <c r="R737" s="28"/>
      <c r="S737" s="28"/>
      <c r="T737" s="29"/>
      <c r="U737" s="30"/>
      <c r="V737" s="30"/>
      <c r="W737" s="30"/>
      <c r="X737" s="30"/>
      <c r="Y737" s="30"/>
      <c r="Z737" s="30"/>
      <c r="AA737" s="30"/>
      <c r="AB737" s="30"/>
      <c r="AC737" s="30"/>
      <c r="AD737" s="30"/>
    </row>
    <row r="738" spans="1:30">
      <c r="A738" s="97"/>
      <c r="B738" s="28"/>
      <c r="C738" s="28"/>
      <c r="D738" s="28"/>
      <c r="E738" s="29"/>
      <c r="F738" s="28"/>
      <c r="G738" s="29"/>
      <c r="H738" s="29"/>
      <c r="I738" s="29"/>
      <c r="J738" s="28"/>
      <c r="K738" s="67"/>
      <c r="L738" s="29"/>
      <c r="M738" s="60"/>
      <c r="N738" s="29"/>
      <c r="O738" s="68"/>
      <c r="P738" s="28"/>
      <c r="Q738" s="29"/>
      <c r="R738" s="28"/>
      <c r="S738" s="28"/>
      <c r="T738" s="29"/>
      <c r="U738" s="30"/>
      <c r="V738" s="30"/>
      <c r="W738" s="30"/>
      <c r="X738" s="30"/>
      <c r="Y738" s="30"/>
      <c r="Z738" s="30"/>
      <c r="AA738" s="30"/>
      <c r="AB738" s="30"/>
      <c r="AC738" s="30"/>
      <c r="AD738" s="30"/>
    </row>
    <row r="739" spans="1:30">
      <c r="A739" s="97"/>
      <c r="B739" s="28"/>
      <c r="C739" s="28"/>
      <c r="D739" s="28"/>
      <c r="E739" s="29"/>
      <c r="F739" s="28"/>
      <c r="G739" s="29"/>
      <c r="H739" s="29"/>
      <c r="I739" s="29"/>
      <c r="J739" s="28"/>
      <c r="K739" s="67"/>
      <c r="L739" s="29"/>
      <c r="M739" s="60"/>
      <c r="N739" s="29"/>
      <c r="O739" s="68"/>
      <c r="P739" s="28"/>
      <c r="Q739" s="29"/>
      <c r="R739" s="28"/>
      <c r="S739" s="28"/>
      <c r="T739" s="29"/>
      <c r="U739" s="30"/>
      <c r="V739" s="30"/>
      <c r="W739" s="30"/>
      <c r="X739" s="30"/>
      <c r="Y739" s="30"/>
      <c r="Z739" s="30"/>
      <c r="AA739" s="30"/>
      <c r="AB739" s="30"/>
      <c r="AC739" s="30"/>
      <c r="AD739" s="30"/>
    </row>
    <row r="740" spans="1:30">
      <c r="A740" s="97"/>
      <c r="B740" s="28"/>
      <c r="C740" s="28"/>
      <c r="D740" s="28"/>
      <c r="E740" s="29"/>
      <c r="F740" s="28"/>
      <c r="G740" s="29"/>
      <c r="H740" s="29"/>
      <c r="I740" s="29"/>
      <c r="J740" s="28"/>
      <c r="K740" s="67"/>
      <c r="L740" s="29"/>
      <c r="M740" s="60"/>
      <c r="N740" s="29"/>
      <c r="O740" s="68"/>
      <c r="P740" s="28"/>
      <c r="Q740" s="29"/>
      <c r="R740" s="28"/>
      <c r="S740" s="28"/>
      <c r="T740" s="29"/>
      <c r="U740" s="30"/>
      <c r="V740" s="30"/>
      <c r="W740" s="30"/>
      <c r="X740" s="30"/>
      <c r="Y740" s="30"/>
      <c r="Z740" s="30"/>
      <c r="AA740" s="30"/>
      <c r="AB740" s="30"/>
      <c r="AC740" s="30"/>
      <c r="AD740" s="30"/>
    </row>
    <row r="741" spans="1:30">
      <c r="A741" s="97"/>
      <c r="B741" s="28"/>
      <c r="C741" s="28"/>
      <c r="D741" s="28"/>
      <c r="E741" s="29"/>
      <c r="F741" s="28"/>
      <c r="G741" s="29"/>
      <c r="H741" s="29"/>
      <c r="I741" s="29"/>
      <c r="J741" s="28"/>
      <c r="K741" s="67"/>
      <c r="L741" s="29"/>
      <c r="M741" s="60"/>
      <c r="N741" s="29"/>
      <c r="O741" s="68"/>
      <c r="P741" s="28"/>
      <c r="Q741" s="29"/>
      <c r="R741" s="28"/>
      <c r="S741" s="28"/>
      <c r="T741" s="29"/>
      <c r="U741" s="30"/>
      <c r="V741" s="30"/>
      <c r="W741" s="30"/>
      <c r="X741" s="30"/>
      <c r="Y741" s="30"/>
      <c r="Z741" s="30"/>
      <c r="AA741" s="30"/>
      <c r="AB741" s="30"/>
      <c r="AC741" s="30"/>
      <c r="AD741" s="30"/>
    </row>
    <row r="742" spans="1:30">
      <c r="A742" s="97"/>
      <c r="B742" s="28"/>
      <c r="C742" s="28"/>
      <c r="D742" s="28"/>
      <c r="E742" s="29"/>
      <c r="F742" s="28"/>
      <c r="G742" s="29"/>
      <c r="H742" s="29"/>
      <c r="I742" s="29"/>
      <c r="J742" s="28"/>
      <c r="K742" s="67"/>
      <c r="L742" s="29"/>
      <c r="M742" s="60"/>
      <c r="N742" s="29"/>
      <c r="O742" s="68"/>
      <c r="P742" s="28"/>
      <c r="Q742" s="29"/>
      <c r="R742" s="28"/>
      <c r="S742" s="28"/>
      <c r="T742" s="29"/>
      <c r="U742" s="30"/>
      <c r="V742" s="30"/>
      <c r="W742" s="30"/>
      <c r="X742" s="30"/>
      <c r="Y742" s="30"/>
      <c r="Z742" s="30"/>
      <c r="AA742" s="30"/>
      <c r="AB742" s="30"/>
      <c r="AC742" s="30"/>
      <c r="AD742" s="30"/>
    </row>
    <row r="743" spans="1:30">
      <c r="A743" s="97"/>
      <c r="B743" s="28"/>
      <c r="C743" s="28"/>
      <c r="D743" s="28"/>
      <c r="E743" s="29"/>
      <c r="F743" s="28"/>
      <c r="G743" s="29"/>
      <c r="H743" s="29"/>
      <c r="I743" s="29"/>
      <c r="J743" s="28"/>
      <c r="K743" s="67"/>
      <c r="L743" s="29"/>
      <c r="M743" s="60"/>
      <c r="N743" s="29"/>
      <c r="O743" s="68"/>
      <c r="P743" s="28"/>
      <c r="Q743" s="29"/>
      <c r="R743" s="28"/>
      <c r="S743" s="28"/>
      <c r="T743" s="29"/>
      <c r="U743" s="30"/>
      <c r="V743" s="30"/>
      <c r="W743" s="30"/>
      <c r="X743" s="30"/>
      <c r="Y743" s="30"/>
      <c r="Z743" s="30"/>
      <c r="AA743" s="30"/>
      <c r="AB743" s="30"/>
      <c r="AC743" s="30"/>
      <c r="AD743" s="30"/>
    </row>
    <row r="744" spans="1:30">
      <c r="A744" s="97"/>
      <c r="B744" s="28"/>
      <c r="C744" s="28"/>
      <c r="D744" s="28"/>
      <c r="E744" s="29"/>
      <c r="F744" s="28"/>
      <c r="G744" s="29"/>
      <c r="H744" s="29"/>
      <c r="I744" s="29"/>
      <c r="J744" s="28"/>
      <c r="K744" s="67"/>
      <c r="L744" s="29"/>
      <c r="M744" s="60"/>
      <c r="N744" s="29"/>
      <c r="O744" s="68"/>
      <c r="P744" s="28"/>
      <c r="Q744" s="29"/>
      <c r="R744" s="28"/>
      <c r="S744" s="28"/>
      <c r="T744" s="29"/>
      <c r="U744" s="30"/>
      <c r="V744" s="30"/>
      <c r="W744" s="30"/>
      <c r="X744" s="30"/>
      <c r="Y744" s="30"/>
      <c r="Z744" s="30"/>
      <c r="AA744" s="30"/>
      <c r="AB744" s="30"/>
      <c r="AC744" s="30"/>
      <c r="AD744" s="30"/>
    </row>
    <row r="745" spans="1:30">
      <c r="A745" s="97"/>
      <c r="B745" s="28"/>
      <c r="C745" s="28"/>
      <c r="D745" s="28"/>
      <c r="E745" s="29"/>
      <c r="F745" s="28"/>
      <c r="G745" s="29"/>
      <c r="H745" s="29"/>
      <c r="I745" s="29"/>
      <c r="J745" s="28"/>
      <c r="K745" s="67"/>
      <c r="L745" s="29"/>
      <c r="M745" s="60"/>
      <c r="N745" s="29"/>
      <c r="O745" s="68"/>
      <c r="P745" s="28"/>
      <c r="Q745" s="29"/>
      <c r="R745" s="28"/>
      <c r="S745" s="28"/>
      <c r="T745" s="29"/>
      <c r="U745" s="30"/>
      <c r="V745" s="30"/>
      <c r="W745" s="30"/>
      <c r="X745" s="30"/>
      <c r="Y745" s="30"/>
      <c r="Z745" s="30"/>
      <c r="AA745" s="30"/>
      <c r="AB745" s="30"/>
      <c r="AC745" s="30"/>
      <c r="AD745" s="30"/>
    </row>
    <row r="746" spans="1:30">
      <c r="A746" s="97"/>
      <c r="B746" s="28"/>
      <c r="C746" s="28"/>
      <c r="D746" s="28"/>
      <c r="E746" s="29"/>
      <c r="F746" s="28"/>
      <c r="G746" s="29"/>
      <c r="H746" s="29"/>
      <c r="I746" s="29"/>
      <c r="J746" s="28"/>
      <c r="K746" s="67"/>
      <c r="L746" s="29"/>
      <c r="M746" s="60"/>
      <c r="N746" s="29"/>
      <c r="O746" s="68"/>
      <c r="P746" s="28"/>
      <c r="Q746" s="29"/>
      <c r="R746" s="28"/>
      <c r="S746" s="28"/>
      <c r="T746" s="29"/>
      <c r="U746" s="30"/>
      <c r="V746" s="30"/>
      <c r="W746" s="30"/>
      <c r="X746" s="30"/>
      <c r="Y746" s="30"/>
      <c r="Z746" s="30"/>
      <c r="AA746" s="30"/>
      <c r="AB746" s="30"/>
      <c r="AC746" s="30"/>
      <c r="AD746" s="30"/>
    </row>
    <row r="747" spans="1:30">
      <c r="A747" s="97"/>
      <c r="B747" s="28"/>
      <c r="C747" s="28"/>
      <c r="D747" s="28"/>
      <c r="E747" s="29"/>
      <c r="F747" s="28"/>
      <c r="G747" s="29"/>
      <c r="H747" s="29"/>
      <c r="I747" s="29"/>
      <c r="J747" s="28"/>
      <c r="K747" s="67"/>
      <c r="L747" s="29"/>
      <c r="M747" s="60"/>
      <c r="N747" s="29"/>
      <c r="O747" s="68"/>
      <c r="P747" s="28"/>
      <c r="Q747" s="29"/>
      <c r="R747" s="28"/>
      <c r="S747" s="28"/>
      <c r="T747" s="29"/>
      <c r="U747" s="30"/>
      <c r="V747" s="30"/>
      <c r="W747" s="30"/>
      <c r="X747" s="30"/>
      <c r="Y747" s="30"/>
      <c r="Z747" s="30"/>
      <c r="AA747" s="30"/>
      <c r="AB747" s="30"/>
      <c r="AC747" s="30"/>
      <c r="AD747" s="30"/>
    </row>
    <row r="748" spans="1:30">
      <c r="A748" s="97"/>
      <c r="B748" s="28"/>
      <c r="C748" s="28"/>
      <c r="D748" s="28"/>
      <c r="E748" s="29"/>
      <c r="F748" s="28"/>
      <c r="G748" s="29"/>
      <c r="H748" s="29"/>
      <c r="I748" s="29"/>
      <c r="J748" s="28"/>
      <c r="K748" s="67"/>
      <c r="L748" s="29"/>
      <c r="M748" s="60"/>
      <c r="N748" s="29"/>
      <c r="O748" s="68"/>
      <c r="P748" s="28"/>
      <c r="Q748" s="29"/>
      <c r="R748" s="28"/>
      <c r="S748" s="28"/>
      <c r="T748" s="29"/>
      <c r="U748" s="30"/>
      <c r="V748" s="30"/>
      <c r="W748" s="30"/>
      <c r="X748" s="30"/>
      <c r="Y748" s="30"/>
      <c r="Z748" s="30"/>
      <c r="AA748" s="30"/>
      <c r="AB748" s="30"/>
      <c r="AC748" s="30"/>
      <c r="AD748" s="30"/>
    </row>
    <row r="749" spans="1:30">
      <c r="A749" s="97"/>
      <c r="B749" s="28"/>
      <c r="C749" s="28"/>
      <c r="D749" s="28"/>
      <c r="E749" s="29"/>
      <c r="F749" s="28"/>
      <c r="G749" s="29"/>
      <c r="H749" s="29"/>
      <c r="I749" s="29"/>
      <c r="J749" s="28"/>
      <c r="K749" s="67"/>
      <c r="L749" s="29"/>
      <c r="M749" s="60"/>
      <c r="N749" s="29"/>
      <c r="O749" s="68"/>
      <c r="P749" s="28"/>
      <c r="Q749" s="29"/>
      <c r="R749" s="28"/>
      <c r="S749" s="28"/>
      <c r="T749" s="29"/>
      <c r="U749" s="30"/>
      <c r="V749" s="30"/>
      <c r="W749" s="30"/>
      <c r="X749" s="30"/>
      <c r="Y749" s="30"/>
      <c r="Z749" s="30"/>
      <c r="AA749" s="30"/>
      <c r="AB749" s="30"/>
      <c r="AC749" s="30"/>
      <c r="AD749" s="30"/>
    </row>
    <row r="750" spans="1:30">
      <c r="A750" s="97"/>
      <c r="B750" s="28"/>
      <c r="C750" s="28"/>
      <c r="D750" s="28"/>
      <c r="E750" s="29"/>
      <c r="F750" s="28"/>
      <c r="G750" s="29"/>
      <c r="H750" s="29"/>
      <c r="I750" s="29"/>
      <c r="J750" s="28"/>
      <c r="K750" s="67"/>
      <c r="L750" s="29"/>
      <c r="M750" s="60"/>
      <c r="N750" s="29"/>
      <c r="O750" s="68"/>
      <c r="P750" s="28"/>
      <c r="Q750" s="29"/>
      <c r="R750" s="28"/>
      <c r="S750" s="28"/>
      <c r="T750" s="29"/>
      <c r="U750" s="30"/>
      <c r="V750" s="30"/>
      <c r="W750" s="30"/>
      <c r="X750" s="30"/>
      <c r="Y750" s="30"/>
      <c r="Z750" s="30"/>
      <c r="AA750" s="30"/>
      <c r="AB750" s="30"/>
      <c r="AC750" s="30"/>
      <c r="AD750" s="30"/>
    </row>
    <row r="751" spans="1:30">
      <c r="A751" s="97"/>
      <c r="B751" s="28"/>
      <c r="C751" s="28"/>
      <c r="D751" s="28"/>
      <c r="E751" s="29"/>
      <c r="F751" s="28"/>
      <c r="G751" s="29"/>
      <c r="H751" s="29"/>
      <c r="I751" s="29"/>
      <c r="J751" s="28"/>
      <c r="K751" s="67"/>
      <c r="L751" s="29"/>
      <c r="M751" s="60"/>
      <c r="N751" s="29"/>
      <c r="O751" s="68"/>
      <c r="P751" s="28"/>
      <c r="Q751" s="29"/>
      <c r="R751" s="28"/>
      <c r="S751" s="28"/>
      <c r="T751" s="29"/>
      <c r="U751" s="30"/>
      <c r="V751" s="30"/>
      <c r="W751" s="30"/>
      <c r="X751" s="30"/>
      <c r="Y751" s="30"/>
      <c r="Z751" s="30"/>
      <c r="AA751" s="30"/>
      <c r="AB751" s="30"/>
      <c r="AC751" s="30"/>
      <c r="AD751" s="30"/>
    </row>
    <row r="752" spans="1:30">
      <c r="A752" s="97"/>
      <c r="B752" s="28"/>
      <c r="C752" s="28"/>
      <c r="D752" s="28"/>
      <c r="E752" s="29"/>
      <c r="F752" s="28"/>
      <c r="G752" s="29"/>
      <c r="H752" s="29"/>
      <c r="I752" s="29"/>
      <c r="J752" s="28"/>
      <c r="K752" s="67"/>
      <c r="L752" s="29"/>
      <c r="M752" s="60"/>
      <c r="N752" s="29"/>
      <c r="O752" s="68"/>
      <c r="P752" s="28"/>
      <c r="Q752" s="29"/>
      <c r="R752" s="28"/>
      <c r="S752" s="28"/>
      <c r="T752" s="29"/>
      <c r="U752" s="30"/>
      <c r="V752" s="30"/>
      <c r="W752" s="30"/>
      <c r="X752" s="30"/>
      <c r="Y752" s="30"/>
      <c r="Z752" s="30"/>
      <c r="AA752" s="30"/>
      <c r="AB752" s="30"/>
      <c r="AC752" s="30"/>
      <c r="AD752" s="30"/>
    </row>
    <row r="753" spans="1:30">
      <c r="A753" s="97"/>
      <c r="B753" s="28"/>
      <c r="C753" s="28"/>
      <c r="D753" s="28"/>
      <c r="E753" s="29"/>
      <c r="F753" s="28"/>
      <c r="G753" s="29"/>
      <c r="H753" s="29"/>
      <c r="I753" s="29"/>
      <c r="J753" s="28"/>
      <c r="K753" s="67"/>
      <c r="L753" s="29"/>
      <c r="M753" s="60"/>
      <c r="N753" s="29"/>
      <c r="O753" s="68"/>
      <c r="P753" s="28"/>
      <c r="Q753" s="29"/>
      <c r="R753" s="28"/>
      <c r="S753" s="28"/>
      <c r="T753" s="29"/>
      <c r="U753" s="30"/>
      <c r="V753" s="30"/>
      <c r="W753" s="30"/>
      <c r="X753" s="30"/>
      <c r="Y753" s="30"/>
      <c r="Z753" s="30"/>
      <c r="AA753" s="30"/>
      <c r="AB753" s="30"/>
      <c r="AC753" s="30"/>
      <c r="AD753" s="30"/>
    </row>
    <row r="754" spans="1:30">
      <c r="A754" s="97"/>
      <c r="B754" s="28"/>
      <c r="C754" s="28"/>
      <c r="D754" s="28"/>
      <c r="E754" s="29"/>
      <c r="F754" s="28"/>
      <c r="G754" s="29"/>
      <c r="H754" s="29"/>
      <c r="I754" s="29"/>
      <c r="J754" s="28"/>
      <c r="K754" s="67"/>
      <c r="L754" s="29"/>
      <c r="M754" s="60"/>
      <c r="N754" s="29"/>
      <c r="O754" s="68"/>
      <c r="P754" s="28"/>
      <c r="Q754" s="29"/>
      <c r="R754" s="28"/>
      <c r="S754" s="28"/>
      <c r="T754" s="29"/>
      <c r="U754" s="30"/>
      <c r="V754" s="30"/>
      <c r="W754" s="30"/>
      <c r="X754" s="30"/>
      <c r="Y754" s="30"/>
      <c r="Z754" s="30"/>
      <c r="AA754" s="30"/>
      <c r="AB754" s="30"/>
      <c r="AC754" s="30"/>
      <c r="AD754" s="30"/>
    </row>
    <row r="755" spans="1:30">
      <c r="A755" s="97"/>
      <c r="B755" s="28"/>
      <c r="C755" s="28"/>
      <c r="D755" s="28"/>
      <c r="E755" s="29"/>
      <c r="F755" s="28"/>
      <c r="G755" s="29"/>
      <c r="H755" s="29"/>
      <c r="I755" s="29"/>
      <c r="J755" s="28"/>
      <c r="K755" s="67"/>
      <c r="L755" s="29"/>
      <c r="M755" s="60"/>
      <c r="N755" s="29"/>
      <c r="O755" s="68"/>
      <c r="P755" s="28"/>
      <c r="Q755" s="29"/>
      <c r="R755" s="28"/>
      <c r="S755" s="28"/>
      <c r="T755" s="29"/>
      <c r="U755" s="30"/>
      <c r="V755" s="30"/>
      <c r="W755" s="30"/>
      <c r="X755" s="30"/>
      <c r="Y755" s="30"/>
      <c r="Z755" s="30"/>
      <c r="AA755" s="30"/>
      <c r="AB755" s="30"/>
      <c r="AC755" s="30"/>
      <c r="AD755" s="30"/>
    </row>
    <row r="756" spans="1:30">
      <c r="A756" s="97"/>
      <c r="B756" s="28"/>
      <c r="C756" s="28"/>
      <c r="D756" s="28"/>
      <c r="E756" s="29"/>
      <c r="F756" s="28"/>
      <c r="G756" s="29"/>
      <c r="H756" s="29"/>
      <c r="I756" s="29"/>
      <c r="J756" s="28"/>
      <c r="K756" s="67"/>
      <c r="L756" s="29"/>
      <c r="M756" s="60"/>
      <c r="N756" s="29"/>
      <c r="O756" s="68"/>
      <c r="P756" s="28"/>
      <c r="Q756" s="29"/>
      <c r="R756" s="28"/>
      <c r="S756" s="28"/>
      <c r="T756" s="29"/>
      <c r="U756" s="30"/>
      <c r="V756" s="30"/>
      <c r="W756" s="30"/>
      <c r="X756" s="30"/>
      <c r="Y756" s="30"/>
      <c r="Z756" s="30"/>
      <c r="AA756" s="30"/>
      <c r="AB756" s="30"/>
      <c r="AC756" s="30"/>
      <c r="AD756" s="30"/>
    </row>
    <row r="757" spans="1:30">
      <c r="A757" s="97"/>
      <c r="B757" s="28"/>
      <c r="C757" s="28"/>
      <c r="D757" s="28"/>
      <c r="E757" s="29"/>
      <c r="F757" s="28"/>
      <c r="G757" s="29"/>
      <c r="H757" s="29"/>
      <c r="I757" s="29"/>
      <c r="J757" s="28"/>
      <c r="K757" s="67"/>
      <c r="L757" s="29"/>
      <c r="M757" s="60"/>
      <c r="N757" s="29"/>
      <c r="O757" s="68"/>
      <c r="P757" s="28"/>
      <c r="Q757" s="29"/>
      <c r="R757" s="28"/>
      <c r="S757" s="28"/>
      <c r="T757" s="29"/>
      <c r="U757" s="30"/>
      <c r="V757" s="30"/>
      <c r="W757" s="30"/>
      <c r="X757" s="30"/>
      <c r="Y757" s="30"/>
      <c r="Z757" s="30"/>
      <c r="AA757" s="30"/>
      <c r="AB757" s="30"/>
      <c r="AC757" s="30"/>
      <c r="AD757" s="30"/>
    </row>
    <row r="758" spans="1:30">
      <c r="A758" s="97"/>
      <c r="B758" s="28"/>
      <c r="C758" s="28"/>
      <c r="D758" s="28"/>
      <c r="E758" s="29"/>
      <c r="F758" s="28"/>
      <c r="G758" s="29"/>
      <c r="H758" s="29"/>
      <c r="I758" s="29"/>
      <c r="J758" s="28"/>
      <c r="K758" s="67"/>
      <c r="L758" s="29"/>
      <c r="M758" s="60"/>
      <c r="N758" s="29"/>
      <c r="O758" s="68"/>
      <c r="P758" s="28"/>
      <c r="Q758" s="29"/>
      <c r="R758" s="28"/>
      <c r="S758" s="28"/>
      <c r="T758" s="29"/>
      <c r="U758" s="30"/>
      <c r="V758" s="30"/>
      <c r="W758" s="30"/>
      <c r="X758" s="30"/>
      <c r="Y758" s="30"/>
      <c r="Z758" s="30"/>
      <c r="AA758" s="30"/>
      <c r="AB758" s="30"/>
      <c r="AC758" s="30"/>
      <c r="AD758" s="30"/>
    </row>
    <row r="759" spans="1:30">
      <c r="A759" s="97"/>
      <c r="B759" s="28"/>
      <c r="C759" s="28"/>
      <c r="D759" s="28"/>
      <c r="E759" s="29"/>
      <c r="F759" s="28"/>
      <c r="G759" s="29"/>
      <c r="H759" s="29"/>
      <c r="I759" s="29"/>
      <c r="J759" s="28"/>
      <c r="K759" s="67"/>
      <c r="L759" s="29"/>
      <c r="M759" s="60"/>
      <c r="N759" s="29"/>
      <c r="O759" s="68"/>
      <c r="P759" s="28"/>
      <c r="Q759" s="29"/>
      <c r="R759" s="28"/>
      <c r="S759" s="28"/>
      <c r="T759" s="29"/>
      <c r="U759" s="30"/>
      <c r="V759" s="30"/>
      <c r="W759" s="30"/>
      <c r="X759" s="30"/>
      <c r="Y759" s="30"/>
      <c r="Z759" s="30"/>
      <c r="AA759" s="30"/>
      <c r="AB759" s="30"/>
      <c r="AC759" s="30"/>
      <c r="AD759" s="30"/>
    </row>
    <row r="760" spans="1:30">
      <c r="A760" s="97"/>
      <c r="B760" s="28"/>
      <c r="C760" s="28"/>
      <c r="D760" s="28"/>
      <c r="E760" s="29"/>
      <c r="F760" s="28"/>
      <c r="G760" s="29"/>
      <c r="H760" s="29"/>
      <c r="I760" s="29"/>
      <c r="J760" s="28"/>
      <c r="K760" s="67"/>
      <c r="L760" s="29"/>
      <c r="M760" s="60"/>
      <c r="N760" s="29"/>
      <c r="O760" s="68"/>
      <c r="P760" s="28"/>
      <c r="Q760" s="29"/>
      <c r="R760" s="28"/>
      <c r="S760" s="28"/>
      <c r="T760" s="29"/>
      <c r="U760" s="30"/>
      <c r="V760" s="30"/>
      <c r="W760" s="30"/>
      <c r="X760" s="30"/>
      <c r="Y760" s="30"/>
      <c r="Z760" s="30"/>
      <c r="AA760" s="30"/>
      <c r="AB760" s="30"/>
      <c r="AC760" s="30"/>
      <c r="AD760" s="30"/>
    </row>
    <row r="761" spans="1:30">
      <c r="A761" s="97"/>
      <c r="B761" s="28"/>
      <c r="C761" s="28"/>
      <c r="D761" s="28"/>
      <c r="E761" s="29"/>
      <c r="F761" s="28"/>
      <c r="G761" s="29"/>
      <c r="H761" s="29"/>
      <c r="I761" s="29"/>
      <c r="J761" s="28"/>
      <c r="K761" s="67"/>
      <c r="L761" s="29"/>
      <c r="M761" s="60"/>
      <c r="N761" s="29"/>
      <c r="O761" s="68"/>
      <c r="P761" s="28"/>
      <c r="Q761" s="29"/>
      <c r="R761" s="28"/>
      <c r="S761" s="28"/>
      <c r="T761" s="29"/>
      <c r="U761" s="30"/>
      <c r="V761" s="30"/>
      <c r="W761" s="30"/>
      <c r="X761" s="30"/>
      <c r="Y761" s="30"/>
      <c r="Z761" s="30"/>
      <c r="AA761" s="30"/>
      <c r="AB761" s="30"/>
      <c r="AC761" s="30"/>
      <c r="AD761" s="30"/>
    </row>
    <row r="762" spans="1:30">
      <c r="A762" s="97"/>
      <c r="B762" s="28"/>
      <c r="C762" s="28"/>
      <c r="D762" s="28"/>
      <c r="E762" s="29"/>
      <c r="F762" s="28"/>
      <c r="G762" s="29"/>
      <c r="H762" s="29"/>
      <c r="I762" s="29"/>
      <c r="J762" s="28"/>
      <c r="K762" s="67"/>
      <c r="L762" s="29"/>
      <c r="M762" s="60"/>
      <c r="N762" s="29"/>
      <c r="O762" s="68"/>
      <c r="P762" s="28"/>
      <c r="Q762" s="29"/>
      <c r="R762" s="28"/>
      <c r="S762" s="28"/>
      <c r="T762" s="29"/>
      <c r="U762" s="30"/>
      <c r="V762" s="30"/>
      <c r="W762" s="30"/>
      <c r="X762" s="30"/>
      <c r="Y762" s="30"/>
      <c r="Z762" s="30"/>
      <c r="AA762" s="30"/>
      <c r="AB762" s="30"/>
      <c r="AC762" s="30"/>
      <c r="AD762" s="30"/>
    </row>
    <row r="763" spans="1:30">
      <c r="A763" s="97"/>
      <c r="B763" s="28"/>
      <c r="C763" s="28"/>
      <c r="D763" s="28"/>
      <c r="E763" s="29"/>
      <c r="F763" s="28"/>
      <c r="G763" s="29"/>
      <c r="H763" s="29"/>
      <c r="I763" s="29"/>
      <c r="J763" s="28"/>
      <c r="K763" s="67"/>
      <c r="L763" s="29"/>
      <c r="M763" s="60"/>
      <c r="N763" s="29"/>
      <c r="O763" s="68"/>
      <c r="P763" s="28"/>
      <c r="Q763" s="29"/>
      <c r="R763" s="28"/>
      <c r="S763" s="28"/>
      <c r="T763" s="29"/>
      <c r="U763" s="30"/>
      <c r="V763" s="30"/>
      <c r="W763" s="30"/>
      <c r="X763" s="30"/>
      <c r="Y763" s="30"/>
      <c r="Z763" s="30"/>
      <c r="AA763" s="30"/>
      <c r="AB763" s="30"/>
      <c r="AC763" s="30"/>
      <c r="AD763" s="30"/>
    </row>
    <row r="764" spans="1:30">
      <c r="A764" s="97"/>
      <c r="B764" s="28"/>
      <c r="C764" s="28"/>
      <c r="D764" s="28"/>
      <c r="E764" s="29"/>
      <c r="F764" s="28"/>
      <c r="G764" s="29"/>
      <c r="H764" s="29"/>
      <c r="I764" s="29"/>
      <c r="J764" s="28"/>
      <c r="K764" s="67"/>
      <c r="L764" s="29"/>
      <c r="M764" s="60"/>
      <c r="N764" s="29"/>
      <c r="O764" s="68"/>
      <c r="P764" s="28"/>
      <c r="Q764" s="29"/>
      <c r="R764" s="28"/>
      <c r="S764" s="28"/>
      <c r="T764" s="29"/>
      <c r="U764" s="30"/>
      <c r="V764" s="30"/>
      <c r="W764" s="30"/>
      <c r="X764" s="30"/>
      <c r="Y764" s="30"/>
      <c r="Z764" s="30"/>
      <c r="AA764" s="30"/>
      <c r="AB764" s="30"/>
      <c r="AC764" s="30"/>
      <c r="AD764" s="30"/>
    </row>
    <row r="765" spans="1:30">
      <c r="A765" s="97"/>
      <c r="B765" s="28"/>
      <c r="C765" s="28"/>
      <c r="D765" s="28"/>
      <c r="E765" s="29"/>
      <c r="F765" s="28"/>
      <c r="G765" s="29"/>
      <c r="H765" s="29"/>
      <c r="I765" s="29"/>
      <c r="J765" s="28"/>
      <c r="K765" s="67"/>
      <c r="L765" s="29"/>
      <c r="M765" s="60"/>
      <c r="N765" s="29"/>
      <c r="O765" s="68"/>
      <c r="P765" s="28"/>
      <c r="Q765" s="29"/>
      <c r="R765" s="28"/>
      <c r="S765" s="28"/>
      <c r="T765" s="29"/>
      <c r="U765" s="30"/>
      <c r="V765" s="30"/>
      <c r="W765" s="30"/>
      <c r="X765" s="30"/>
      <c r="Y765" s="30"/>
      <c r="Z765" s="30"/>
      <c r="AA765" s="30"/>
      <c r="AB765" s="30"/>
      <c r="AC765" s="30"/>
      <c r="AD765" s="30"/>
    </row>
    <row r="766" spans="1:30">
      <c r="A766" s="97"/>
      <c r="B766" s="28"/>
      <c r="C766" s="28"/>
      <c r="D766" s="28"/>
      <c r="E766" s="29"/>
      <c r="F766" s="28"/>
      <c r="G766" s="29"/>
      <c r="H766" s="29"/>
      <c r="I766" s="29"/>
      <c r="J766" s="28"/>
      <c r="K766" s="67"/>
      <c r="L766" s="29"/>
      <c r="M766" s="60"/>
      <c r="N766" s="29"/>
      <c r="O766" s="68"/>
      <c r="P766" s="28"/>
      <c r="Q766" s="29"/>
      <c r="R766" s="28"/>
      <c r="S766" s="28"/>
      <c r="T766" s="29"/>
      <c r="U766" s="30"/>
      <c r="V766" s="30"/>
      <c r="W766" s="30"/>
      <c r="X766" s="30"/>
      <c r="Y766" s="30"/>
      <c r="Z766" s="30"/>
      <c r="AA766" s="30"/>
      <c r="AB766" s="30"/>
      <c r="AC766" s="30"/>
      <c r="AD766" s="30"/>
    </row>
    <row r="767" spans="1:30">
      <c r="A767" s="97"/>
      <c r="B767" s="28"/>
      <c r="C767" s="28"/>
      <c r="D767" s="28"/>
      <c r="E767" s="29"/>
      <c r="F767" s="28"/>
      <c r="G767" s="29"/>
      <c r="H767" s="29"/>
      <c r="I767" s="29"/>
      <c r="J767" s="28"/>
      <c r="K767" s="67"/>
      <c r="L767" s="29"/>
      <c r="M767" s="60"/>
      <c r="N767" s="29"/>
      <c r="O767" s="68"/>
      <c r="P767" s="28"/>
      <c r="Q767" s="29"/>
      <c r="R767" s="28"/>
      <c r="S767" s="28"/>
      <c r="T767" s="29"/>
      <c r="U767" s="30"/>
      <c r="V767" s="30"/>
      <c r="W767" s="30"/>
      <c r="X767" s="30"/>
      <c r="Y767" s="30"/>
      <c r="Z767" s="30"/>
      <c r="AA767" s="30"/>
      <c r="AB767" s="30"/>
      <c r="AC767" s="30"/>
      <c r="AD767" s="30"/>
    </row>
    <row r="768" spans="1:30">
      <c r="A768" s="97"/>
      <c r="B768" s="28"/>
      <c r="C768" s="28"/>
      <c r="D768" s="28"/>
      <c r="E768" s="29"/>
      <c r="F768" s="28"/>
      <c r="G768" s="29"/>
      <c r="H768" s="29"/>
      <c r="I768" s="29"/>
      <c r="J768" s="28"/>
      <c r="K768" s="67"/>
      <c r="L768" s="29"/>
      <c r="M768" s="60"/>
      <c r="N768" s="29"/>
      <c r="O768" s="68"/>
      <c r="P768" s="28"/>
      <c r="Q768" s="29"/>
      <c r="R768" s="28"/>
      <c r="S768" s="28"/>
      <c r="T768" s="29"/>
      <c r="U768" s="30"/>
      <c r="V768" s="30"/>
      <c r="W768" s="30"/>
      <c r="X768" s="30"/>
      <c r="Y768" s="30"/>
      <c r="Z768" s="30"/>
      <c r="AA768" s="30"/>
      <c r="AB768" s="30"/>
      <c r="AC768" s="30"/>
      <c r="AD768" s="30"/>
    </row>
    <row r="769" spans="1:30">
      <c r="A769" s="97"/>
      <c r="B769" s="28"/>
      <c r="C769" s="28"/>
      <c r="D769" s="28"/>
      <c r="E769" s="29"/>
      <c r="F769" s="28"/>
      <c r="G769" s="29"/>
      <c r="H769" s="29"/>
      <c r="I769" s="29"/>
      <c r="J769" s="28"/>
      <c r="K769" s="67"/>
      <c r="L769" s="29"/>
      <c r="M769" s="60"/>
      <c r="N769" s="29"/>
      <c r="O769" s="68"/>
      <c r="P769" s="28"/>
      <c r="Q769" s="29"/>
      <c r="R769" s="28"/>
      <c r="S769" s="28"/>
      <c r="T769" s="29"/>
      <c r="U769" s="30"/>
      <c r="V769" s="30"/>
      <c r="W769" s="30"/>
      <c r="X769" s="30"/>
      <c r="Y769" s="30"/>
      <c r="Z769" s="30"/>
      <c r="AA769" s="30"/>
      <c r="AB769" s="30"/>
      <c r="AC769" s="30"/>
      <c r="AD769" s="30"/>
    </row>
    <row r="770" spans="1:30">
      <c r="A770" s="97"/>
      <c r="B770" s="28"/>
      <c r="C770" s="28"/>
      <c r="D770" s="28"/>
      <c r="E770" s="29"/>
      <c r="F770" s="28"/>
      <c r="G770" s="29"/>
      <c r="H770" s="29"/>
      <c r="I770" s="29"/>
      <c r="J770" s="28"/>
      <c r="K770" s="67"/>
      <c r="L770" s="29"/>
      <c r="M770" s="60"/>
      <c r="N770" s="29"/>
      <c r="O770" s="68"/>
      <c r="P770" s="28"/>
      <c r="Q770" s="29"/>
      <c r="R770" s="28"/>
      <c r="S770" s="28"/>
      <c r="T770" s="29"/>
      <c r="U770" s="30"/>
      <c r="V770" s="30"/>
      <c r="W770" s="30"/>
      <c r="X770" s="30"/>
      <c r="Y770" s="30"/>
      <c r="Z770" s="30"/>
      <c r="AA770" s="30"/>
      <c r="AB770" s="30"/>
      <c r="AC770" s="30"/>
      <c r="AD770" s="30"/>
    </row>
    <row r="771" spans="1:30">
      <c r="A771" s="97"/>
      <c r="B771" s="28"/>
      <c r="C771" s="28"/>
      <c r="D771" s="28"/>
      <c r="E771" s="29"/>
      <c r="F771" s="28"/>
      <c r="G771" s="29"/>
      <c r="H771" s="29"/>
      <c r="I771" s="29"/>
      <c r="J771" s="28"/>
      <c r="K771" s="67"/>
      <c r="L771" s="29"/>
      <c r="M771" s="60"/>
      <c r="N771" s="29"/>
      <c r="O771" s="68"/>
      <c r="P771" s="28"/>
      <c r="Q771" s="29"/>
      <c r="R771" s="28"/>
      <c r="S771" s="28"/>
      <c r="T771" s="29"/>
      <c r="U771" s="30"/>
      <c r="V771" s="30"/>
      <c r="W771" s="30"/>
      <c r="X771" s="30"/>
      <c r="Y771" s="30"/>
      <c r="Z771" s="30"/>
      <c r="AA771" s="30"/>
      <c r="AB771" s="30"/>
      <c r="AC771" s="30"/>
      <c r="AD771" s="30"/>
    </row>
    <row r="772" spans="1:30">
      <c r="A772" s="97"/>
      <c r="B772" s="28"/>
      <c r="C772" s="28"/>
      <c r="D772" s="28"/>
      <c r="E772" s="29"/>
      <c r="F772" s="28"/>
      <c r="G772" s="29"/>
      <c r="H772" s="29"/>
      <c r="I772" s="29"/>
      <c r="J772" s="28"/>
      <c r="K772" s="67"/>
      <c r="L772" s="29"/>
      <c r="M772" s="60"/>
      <c r="N772" s="29"/>
      <c r="O772" s="68"/>
      <c r="P772" s="28"/>
      <c r="Q772" s="29"/>
      <c r="R772" s="28"/>
      <c r="S772" s="28"/>
      <c r="T772" s="29"/>
      <c r="U772" s="30"/>
      <c r="V772" s="30"/>
      <c r="W772" s="30"/>
      <c r="X772" s="30"/>
      <c r="Y772" s="30"/>
      <c r="Z772" s="30"/>
      <c r="AA772" s="30"/>
      <c r="AB772" s="30"/>
      <c r="AC772" s="30"/>
      <c r="AD772" s="30"/>
    </row>
    <row r="773" spans="1:30">
      <c r="A773" s="97"/>
      <c r="B773" s="28"/>
      <c r="C773" s="28"/>
      <c r="D773" s="28"/>
      <c r="E773" s="29"/>
      <c r="F773" s="28"/>
      <c r="G773" s="29"/>
      <c r="H773" s="29"/>
      <c r="I773" s="29"/>
      <c r="J773" s="28"/>
      <c r="K773" s="67"/>
      <c r="L773" s="29"/>
      <c r="M773" s="60"/>
      <c r="N773" s="29"/>
      <c r="O773" s="68"/>
      <c r="P773" s="28"/>
      <c r="Q773" s="29"/>
      <c r="R773" s="28"/>
      <c r="S773" s="28"/>
      <c r="T773" s="29"/>
      <c r="U773" s="30"/>
      <c r="V773" s="30"/>
      <c r="W773" s="30"/>
      <c r="X773" s="30"/>
      <c r="Y773" s="30"/>
      <c r="Z773" s="30"/>
      <c r="AA773" s="30"/>
      <c r="AB773" s="30"/>
      <c r="AC773" s="30"/>
      <c r="AD773" s="30"/>
    </row>
    <row r="774" spans="1:30">
      <c r="A774" s="97"/>
      <c r="B774" s="28"/>
      <c r="C774" s="28"/>
      <c r="D774" s="28"/>
      <c r="E774" s="29"/>
      <c r="F774" s="28"/>
      <c r="G774" s="29"/>
      <c r="H774" s="29"/>
      <c r="I774" s="29"/>
      <c r="J774" s="28"/>
      <c r="K774" s="67"/>
      <c r="L774" s="29"/>
      <c r="M774" s="60"/>
      <c r="N774" s="29"/>
      <c r="O774" s="68"/>
      <c r="P774" s="28"/>
      <c r="Q774" s="29"/>
      <c r="R774" s="28"/>
      <c r="S774" s="28"/>
      <c r="T774" s="29"/>
      <c r="U774" s="30"/>
      <c r="V774" s="30"/>
      <c r="W774" s="30"/>
      <c r="X774" s="30"/>
      <c r="Y774" s="30"/>
      <c r="Z774" s="30"/>
      <c r="AA774" s="30"/>
      <c r="AB774" s="30"/>
      <c r="AC774" s="30"/>
      <c r="AD774" s="30"/>
    </row>
    <row r="775" spans="1:30">
      <c r="A775" s="97"/>
      <c r="B775" s="28"/>
      <c r="C775" s="28"/>
      <c r="D775" s="28"/>
      <c r="E775" s="29"/>
      <c r="F775" s="28"/>
      <c r="G775" s="29"/>
      <c r="H775" s="29"/>
      <c r="I775" s="29"/>
      <c r="J775" s="28"/>
      <c r="K775" s="67"/>
      <c r="L775" s="29"/>
      <c r="M775" s="60"/>
      <c r="N775" s="29"/>
      <c r="O775" s="68"/>
      <c r="P775" s="28"/>
      <c r="Q775" s="29"/>
      <c r="R775" s="28"/>
      <c r="S775" s="28"/>
      <c r="T775" s="29"/>
      <c r="U775" s="30"/>
      <c r="V775" s="30"/>
      <c r="W775" s="30"/>
      <c r="X775" s="30"/>
      <c r="Y775" s="30"/>
      <c r="Z775" s="30"/>
      <c r="AA775" s="30"/>
      <c r="AB775" s="30"/>
      <c r="AC775" s="30"/>
      <c r="AD775" s="30"/>
    </row>
    <row r="776" spans="1:30">
      <c r="A776" s="97"/>
      <c r="B776" s="28"/>
      <c r="C776" s="28"/>
      <c r="D776" s="28"/>
      <c r="E776" s="29"/>
      <c r="F776" s="28"/>
      <c r="G776" s="29"/>
      <c r="H776" s="29"/>
      <c r="I776" s="29"/>
      <c r="J776" s="28"/>
      <c r="K776" s="67"/>
      <c r="L776" s="29"/>
      <c r="M776" s="60"/>
      <c r="N776" s="29"/>
      <c r="O776" s="68"/>
      <c r="P776" s="28"/>
      <c r="Q776" s="29"/>
      <c r="R776" s="28"/>
      <c r="S776" s="28"/>
      <c r="T776" s="29"/>
      <c r="U776" s="30"/>
      <c r="V776" s="30"/>
      <c r="W776" s="30"/>
      <c r="X776" s="30"/>
      <c r="Y776" s="30"/>
      <c r="Z776" s="30"/>
      <c r="AA776" s="30"/>
      <c r="AB776" s="30"/>
      <c r="AC776" s="30"/>
      <c r="AD776" s="30"/>
    </row>
    <row r="777" spans="1:30">
      <c r="A777" s="97"/>
      <c r="B777" s="28"/>
      <c r="C777" s="28"/>
      <c r="D777" s="28"/>
      <c r="E777" s="29"/>
      <c r="F777" s="28"/>
      <c r="G777" s="29"/>
      <c r="H777" s="29"/>
      <c r="I777" s="29"/>
      <c r="J777" s="28"/>
      <c r="K777" s="67"/>
      <c r="L777" s="29"/>
      <c r="M777" s="60"/>
      <c r="N777" s="29"/>
      <c r="O777" s="68"/>
      <c r="P777" s="28"/>
      <c r="Q777" s="29"/>
      <c r="R777" s="28"/>
      <c r="S777" s="28"/>
      <c r="T777" s="29"/>
      <c r="U777" s="30"/>
      <c r="V777" s="30"/>
      <c r="W777" s="30"/>
      <c r="X777" s="30"/>
      <c r="Y777" s="30"/>
      <c r="Z777" s="30"/>
      <c r="AA777" s="30"/>
      <c r="AB777" s="30"/>
      <c r="AC777" s="30"/>
      <c r="AD777" s="30"/>
    </row>
    <row r="778" spans="1:30">
      <c r="A778" s="97"/>
      <c r="B778" s="28"/>
      <c r="C778" s="28"/>
      <c r="D778" s="28"/>
      <c r="E778" s="29"/>
      <c r="F778" s="28"/>
      <c r="G778" s="29"/>
      <c r="H778" s="29"/>
      <c r="I778" s="29"/>
      <c r="J778" s="28"/>
      <c r="K778" s="67"/>
      <c r="L778" s="29"/>
      <c r="M778" s="60"/>
      <c r="N778" s="29"/>
      <c r="O778" s="68"/>
      <c r="P778" s="28"/>
      <c r="Q778" s="29"/>
      <c r="R778" s="28"/>
      <c r="S778" s="28"/>
      <c r="T778" s="29"/>
      <c r="U778" s="30"/>
      <c r="V778" s="30"/>
      <c r="W778" s="30"/>
      <c r="X778" s="30"/>
      <c r="Y778" s="30"/>
      <c r="Z778" s="30"/>
      <c r="AA778" s="30"/>
      <c r="AB778" s="30"/>
      <c r="AC778" s="30"/>
      <c r="AD778" s="30"/>
    </row>
    <row r="779" spans="1:30">
      <c r="A779" s="97"/>
      <c r="B779" s="28"/>
      <c r="C779" s="28"/>
      <c r="D779" s="28"/>
      <c r="E779" s="29"/>
      <c r="F779" s="28"/>
      <c r="G779" s="29"/>
      <c r="H779" s="29"/>
      <c r="I779" s="29"/>
      <c r="J779" s="28"/>
      <c r="K779" s="67"/>
      <c r="L779" s="29"/>
      <c r="M779" s="60"/>
      <c r="N779" s="29"/>
      <c r="O779" s="68"/>
      <c r="P779" s="28"/>
      <c r="Q779" s="29"/>
      <c r="R779" s="28"/>
      <c r="S779" s="28"/>
      <c r="T779" s="29"/>
      <c r="U779" s="30"/>
      <c r="V779" s="30"/>
      <c r="W779" s="30"/>
      <c r="X779" s="30"/>
      <c r="Y779" s="30"/>
      <c r="Z779" s="30"/>
      <c r="AA779" s="30"/>
      <c r="AB779" s="30"/>
      <c r="AC779" s="30"/>
      <c r="AD779" s="30"/>
    </row>
    <row r="780" spans="1:30">
      <c r="A780" s="97"/>
      <c r="B780" s="28"/>
      <c r="C780" s="28"/>
      <c r="D780" s="28"/>
      <c r="E780" s="29"/>
      <c r="F780" s="28"/>
      <c r="G780" s="29"/>
      <c r="H780" s="29"/>
      <c r="I780" s="29"/>
      <c r="J780" s="28"/>
      <c r="K780" s="67"/>
      <c r="L780" s="29"/>
      <c r="M780" s="60"/>
      <c r="N780" s="29"/>
      <c r="O780" s="68"/>
      <c r="P780" s="28"/>
      <c r="Q780" s="29"/>
      <c r="R780" s="28"/>
      <c r="S780" s="28"/>
      <c r="T780" s="29"/>
      <c r="U780" s="30"/>
      <c r="V780" s="30"/>
      <c r="W780" s="30"/>
      <c r="X780" s="30"/>
      <c r="Y780" s="30"/>
      <c r="Z780" s="30"/>
      <c r="AA780" s="30"/>
      <c r="AB780" s="30"/>
      <c r="AC780" s="30"/>
      <c r="AD780" s="30"/>
    </row>
    <row r="781" spans="1:30">
      <c r="A781" s="97"/>
      <c r="B781" s="28"/>
      <c r="C781" s="28"/>
      <c r="D781" s="28"/>
      <c r="E781" s="29"/>
      <c r="F781" s="28"/>
      <c r="G781" s="29"/>
      <c r="H781" s="29"/>
      <c r="I781" s="29"/>
      <c r="J781" s="28"/>
      <c r="K781" s="67"/>
      <c r="L781" s="29"/>
      <c r="M781" s="60"/>
      <c r="N781" s="29"/>
      <c r="O781" s="68"/>
      <c r="P781" s="28"/>
      <c r="Q781" s="29"/>
      <c r="R781" s="28"/>
      <c r="S781" s="28"/>
      <c r="T781" s="29"/>
      <c r="U781" s="30"/>
      <c r="V781" s="30"/>
      <c r="W781" s="30"/>
      <c r="X781" s="30"/>
      <c r="Y781" s="30"/>
      <c r="Z781" s="30"/>
      <c r="AA781" s="30"/>
      <c r="AB781" s="30"/>
      <c r="AC781" s="30"/>
      <c r="AD781" s="30"/>
    </row>
    <row r="782" spans="1:30">
      <c r="A782" s="97"/>
      <c r="B782" s="28"/>
      <c r="C782" s="28"/>
      <c r="D782" s="28"/>
      <c r="E782" s="29"/>
      <c r="F782" s="28"/>
      <c r="G782" s="29"/>
      <c r="H782" s="29"/>
      <c r="I782" s="29"/>
      <c r="J782" s="28"/>
      <c r="K782" s="67"/>
      <c r="L782" s="29"/>
      <c r="M782" s="60"/>
      <c r="N782" s="29"/>
      <c r="O782" s="68"/>
      <c r="P782" s="28"/>
      <c r="Q782" s="29"/>
      <c r="R782" s="28"/>
      <c r="S782" s="28"/>
      <c r="T782" s="29"/>
      <c r="U782" s="30"/>
      <c r="V782" s="30"/>
      <c r="W782" s="30"/>
      <c r="X782" s="30"/>
      <c r="Y782" s="30"/>
      <c r="Z782" s="30"/>
      <c r="AA782" s="30"/>
      <c r="AB782" s="30"/>
      <c r="AC782" s="30"/>
      <c r="AD782" s="30"/>
    </row>
    <row r="783" spans="1:30">
      <c r="A783" s="97"/>
      <c r="B783" s="28"/>
      <c r="C783" s="28"/>
      <c r="D783" s="28"/>
      <c r="E783" s="29"/>
      <c r="F783" s="28"/>
      <c r="G783" s="29"/>
      <c r="H783" s="29"/>
      <c r="I783" s="29"/>
      <c r="J783" s="28"/>
      <c r="K783" s="67"/>
      <c r="L783" s="29"/>
      <c r="M783" s="60"/>
      <c r="N783" s="29"/>
      <c r="O783" s="68"/>
      <c r="P783" s="28"/>
      <c r="Q783" s="29"/>
      <c r="R783" s="28"/>
      <c r="S783" s="28"/>
      <c r="T783" s="29"/>
      <c r="U783" s="30"/>
      <c r="V783" s="30"/>
      <c r="W783" s="30"/>
      <c r="X783" s="30"/>
      <c r="Y783" s="30"/>
      <c r="Z783" s="30"/>
      <c r="AA783" s="30"/>
      <c r="AB783" s="30"/>
      <c r="AC783" s="30"/>
      <c r="AD783" s="30"/>
    </row>
    <row r="784" spans="1:30">
      <c r="A784" s="97"/>
      <c r="B784" s="28"/>
      <c r="C784" s="28"/>
      <c r="D784" s="28"/>
      <c r="E784" s="29"/>
      <c r="F784" s="28"/>
      <c r="G784" s="29"/>
      <c r="H784" s="29"/>
      <c r="I784" s="29"/>
      <c r="J784" s="28"/>
      <c r="K784" s="67"/>
      <c r="L784" s="29"/>
      <c r="M784" s="60"/>
      <c r="N784" s="29"/>
      <c r="O784" s="68"/>
      <c r="P784" s="28"/>
      <c r="Q784" s="29"/>
      <c r="R784" s="28"/>
      <c r="S784" s="28"/>
      <c r="T784" s="29"/>
      <c r="U784" s="30"/>
      <c r="V784" s="30"/>
      <c r="W784" s="30"/>
      <c r="X784" s="30"/>
      <c r="Y784" s="30"/>
      <c r="Z784" s="30"/>
      <c r="AA784" s="30"/>
      <c r="AB784" s="30"/>
      <c r="AC784" s="30"/>
      <c r="AD784" s="30"/>
    </row>
    <row r="785" spans="1:30">
      <c r="A785" s="97"/>
      <c r="B785" s="28"/>
      <c r="C785" s="28"/>
      <c r="D785" s="28"/>
      <c r="E785" s="29"/>
      <c r="F785" s="28"/>
      <c r="G785" s="29"/>
      <c r="H785" s="29"/>
      <c r="I785" s="29"/>
      <c r="J785" s="28"/>
      <c r="K785" s="67"/>
      <c r="L785" s="29"/>
      <c r="M785" s="60"/>
      <c r="N785" s="29"/>
      <c r="O785" s="68"/>
      <c r="P785" s="28"/>
      <c r="Q785" s="29"/>
      <c r="R785" s="28"/>
      <c r="S785" s="28"/>
      <c r="T785" s="29"/>
      <c r="U785" s="30"/>
      <c r="V785" s="30"/>
      <c r="W785" s="30"/>
      <c r="X785" s="30"/>
      <c r="Y785" s="30"/>
      <c r="Z785" s="30"/>
      <c r="AA785" s="30"/>
      <c r="AB785" s="30"/>
      <c r="AC785" s="30"/>
      <c r="AD785" s="30"/>
    </row>
    <row r="786" spans="1:30">
      <c r="A786" s="97"/>
      <c r="B786" s="28"/>
      <c r="C786" s="28"/>
      <c r="D786" s="28"/>
      <c r="E786" s="29"/>
      <c r="F786" s="28"/>
      <c r="G786" s="29"/>
      <c r="H786" s="29"/>
      <c r="I786" s="29"/>
      <c r="J786" s="28"/>
      <c r="K786" s="67"/>
      <c r="L786" s="29"/>
      <c r="M786" s="60"/>
      <c r="N786" s="29"/>
      <c r="O786" s="68"/>
      <c r="P786" s="28"/>
      <c r="Q786" s="29"/>
      <c r="R786" s="28"/>
      <c r="S786" s="28"/>
      <c r="T786" s="29"/>
      <c r="U786" s="30"/>
      <c r="V786" s="30"/>
      <c r="W786" s="30"/>
      <c r="X786" s="30"/>
      <c r="Y786" s="30"/>
      <c r="Z786" s="30"/>
      <c r="AA786" s="30"/>
      <c r="AB786" s="30"/>
      <c r="AC786" s="30"/>
      <c r="AD786" s="30"/>
    </row>
    <row r="787" spans="1:30">
      <c r="A787" s="97"/>
      <c r="B787" s="28"/>
      <c r="C787" s="28"/>
      <c r="D787" s="28"/>
      <c r="E787" s="29"/>
      <c r="F787" s="28"/>
      <c r="G787" s="29"/>
      <c r="H787" s="29"/>
      <c r="I787" s="29"/>
      <c r="J787" s="28"/>
      <c r="K787" s="67"/>
      <c r="L787" s="29"/>
      <c r="M787" s="60"/>
      <c r="N787" s="29"/>
      <c r="O787" s="68"/>
      <c r="P787" s="28"/>
      <c r="Q787" s="29"/>
      <c r="R787" s="28"/>
      <c r="S787" s="28"/>
      <c r="T787" s="29"/>
      <c r="U787" s="30"/>
      <c r="V787" s="30"/>
      <c r="W787" s="30"/>
      <c r="X787" s="30"/>
      <c r="Y787" s="30"/>
      <c r="Z787" s="30"/>
      <c r="AA787" s="30"/>
      <c r="AB787" s="30"/>
      <c r="AC787" s="30"/>
      <c r="AD787" s="30"/>
    </row>
    <row r="788" spans="1:30">
      <c r="A788" s="97"/>
      <c r="B788" s="28"/>
      <c r="C788" s="28"/>
      <c r="D788" s="28"/>
      <c r="E788" s="29"/>
      <c r="F788" s="28"/>
      <c r="G788" s="29"/>
      <c r="H788" s="29"/>
      <c r="I788" s="29"/>
      <c r="J788" s="28"/>
      <c r="K788" s="67"/>
      <c r="L788" s="29"/>
      <c r="M788" s="60"/>
      <c r="N788" s="29"/>
      <c r="O788" s="68"/>
      <c r="P788" s="28"/>
      <c r="Q788" s="29"/>
      <c r="R788" s="28"/>
      <c r="S788" s="28"/>
      <c r="T788" s="29"/>
      <c r="U788" s="30"/>
      <c r="V788" s="30"/>
      <c r="W788" s="30"/>
      <c r="X788" s="30"/>
      <c r="Y788" s="30"/>
      <c r="Z788" s="30"/>
      <c r="AA788" s="30"/>
      <c r="AB788" s="30"/>
      <c r="AC788" s="30"/>
      <c r="AD788" s="30"/>
    </row>
    <row r="789" spans="1:30">
      <c r="A789" s="97"/>
      <c r="B789" s="28"/>
      <c r="C789" s="28"/>
      <c r="D789" s="28"/>
      <c r="E789" s="29"/>
      <c r="F789" s="28"/>
      <c r="G789" s="29"/>
      <c r="H789" s="29"/>
      <c r="I789" s="29"/>
      <c r="J789" s="28"/>
      <c r="K789" s="67"/>
      <c r="L789" s="29"/>
      <c r="M789" s="60"/>
      <c r="N789" s="29"/>
      <c r="O789" s="68"/>
      <c r="P789" s="28"/>
      <c r="Q789" s="29"/>
      <c r="R789" s="28"/>
      <c r="S789" s="28"/>
      <c r="T789" s="29"/>
      <c r="U789" s="30"/>
      <c r="V789" s="30"/>
      <c r="W789" s="30"/>
      <c r="X789" s="30"/>
      <c r="Y789" s="30"/>
      <c r="Z789" s="30"/>
      <c r="AA789" s="30"/>
      <c r="AB789" s="30"/>
      <c r="AC789" s="30"/>
      <c r="AD789" s="30"/>
    </row>
    <row r="790" spans="1:30">
      <c r="A790" s="97"/>
      <c r="B790" s="28"/>
      <c r="C790" s="28"/>
      <c r="D790" s="28"/>
      <c r="E790" s="29"/>
      <c r="F790" s="28"/>
      <c r="G790" s="29"/>
      <c r="H790" s="29"/>
      <c r="I790" s="29"/>
      <c r="J790" s="28"/>
      <c r="K790" s="67"/>
      <c r="L790" s="29"/>
      <c r="M790" s="60"/>
      <c r="N790" s="29"/>
      <c r="O790" s="68"/>
      <c r="P790" s="28"/>
      <c r="Q790" s="29"/>
      <c r="R790" s="28"/>
      <c r="S790" s="28"/>
      <c r="T790" s="29"/>
      <c r="U790" s="30"/>
      <c r="V790" s="30"/>
      <c r="W790" s="30"/>
      <c r="X790" s="30"/>
      <c r="Y790" s="30"/>
      <c r="Z790" s="30"/>
      <c r="AA790" s="30"/>
      <c r="AB790" s="30"/>
      <c r="AC790" s="30"/>
      <c r="AD790" s="30"/>
    </row>
    <row r="791" spans="1:30">
      <c r="A791" s="97"/>
      <c r="B791" s="28"/>
      <c r="C791" s="28"/>
      <c r="D791" s="28"/>
      <c r="E791" s="29"/>
      <c r="F791" s="28"/>
      <c r="G791" s="29"/>
      <c r="H791" s="29"/>
      <c r="I791" s="29"/>
      <c r="J791" s="28"/>
      <c r="K791" s="67"/>
      <c r="L791" s="29"/>
      <c r="M791" s="60"/>
      <c r="N791" s="29"/>
      <c r="O791" s="68"/>
      <c r="P791" s="28"/>
      <c r="Q791" s="29"/>
      <c r="R791" s="28"/>
      <c r="S791" s="28"/>
      <c r="T791" s="29"/>
      <c r="U791" s="30"/>
      <c r="V791" s="30"/>
      <c r="W791" s="30"/>
      <c r="X791" s="30"/>
      <c r="Y791" s="30"/>
      <c r="Z791" s="30"/>
      <c r="AA791" s="30"/>
      <c r="AB791" s="30"/>
      <c r="AC791" s="30"/>
      <c r="AD791" s="30"/>
    </row>
    <row r="792" spans="1:30">
      <c r="A792" s="97"/>
      <c r="B792" s="28"/>
      <c r="C792" s="28"/>
      <c r="D792" s="28"/>
      <c r="E792" s="29"/>
      <c r="F792" s="28"/>
      <c r="G792" s="29"/>
      <c r="H792" s="29"/>
      <c r="I792" s="29"/>
      <c r="J792" s="28"/>
      <c r="K792" s="67"/>
      <c r="L792" s="29"/>
      <c r="M792" s="60"/>
      <c r="N792" s="29"/>
      <c r="O792" s="68"/>
      <c r="P792" s="28"/>
      <c r="Q792" s="29"/>
      <c r="R792" s="28"/>
      <c r="S792" s="28"/>
      <c r="T792" s="29"/>
      <c r="U792" s="30"/>
      <c r="V792" s="30"/>
      <c r="W792" s="30"/>
      <c r="X792" s="30"/>
      <c r="Y792" s="30"/>
      <c r="Z792" s="30"/>
      <c r="AA792" s="30"/>
      <c r="AB792" s="30"/>
      <c r="AC792" s="30"/>
      <c r="AD792" s="30"/>
    </row>
    <row r="793" spans="1:30">
      <c r="A793" s="97"/>
      <c r="B793" s="28"/>
      <c r="C793" s="28"/>
      <c r="D793" s="28"/>
      <c r="E793" s="29"/>
      <c r="F793" s="28"/>
      <c r="G793" s="29"/>
      <c r="H793" s="29"/>
      <c r="I793" s="29"/>
      <c r="J793" s="28"/>
      <c r="K793" s="67"/>
      <c r="L793" s="29"/>
      <c r="M793" s="60"/>
      <c r="N793" s="29"/>
      <c r="O793" s="68"/>
      <c r="P793" s="28"/>
      <c r="Q793" s="29"/>
      <c r="R793" s="28"/>
      <c r="S793" s="28"/>
      <c r="T793" s="29"/>
      <c r="U793" s="30"/>
      <c r="V793" s="30"/>
      <c r="W793" s="30"/>
      <c r="X793" s="30"/>
      <c r="Y793" s="30"/>
      <c r="Z793" s="30"/>
      <c r="AA793" s="30"/>
      <c r="AB793" s="30"/>
      <c r="AC793" s="30"/>
      <c r="AD793" s="30"/>
    </row>
    <row r="794" spans="1:30">
      <c r="A794" s="97"/>
      <c r="B794" s="28"/>
      <c r="C794" s="28"/>
      <c r="D794" s="28"/>
      <c r="E794" s="29"/>
      <c r="F794" s="28"/>
      <c r="G794" s="29"/>
      <c r="H794" s="29"/>
      <c r="I794" s="29"/>
      <c r="J794" s="28"/>
      <c r="K794" s="67"/>
      <c r="L794" s="29"/>
      <c r="M794" s="60"/>
      <c r="N794" s="29"/>
      <c r="O794" s="68"/>
      <c r="P794" s="28"/>
      <c r="Q794" s="29"/>
      <c r="R794" s="28"/>
      <c r="S794" s="28"/>
      <c r="T794" s="29"/>
      <c r="U794" s="30"/>
      <c r="V794" s="30"/>
      <c r="W794" s="30"/>
      <c r="X794" s="30"/>
      <c r="Y794" s="30"/>
      <c r="Z794" s="30"/>
      <c r="AA794" s="30"/>
      <c r="AB794" s="30"/>
      <c r="AC794" s="30"/>
      <c r="AD794" s="30"/>
    </row>
    <row r="795" spans="1:30">
      <c r="A795" s="97"/>
      <c r="B795" s="28"/>
      <c r="C795" s="28"/>
      <c r="D795" s="28"/>
      <c r="E795" s="29"/>
      <c r="F795" s="28"/>
      <c r="G795" s="29"/>
      <c r="H795" s="29"/>
      <c r="I795" s="29"/>
      <c r="J795" s="28"/>
      <c r="K795" s="67"/>
      <c r="L795" s="29"/>
      <c r="M795" s="60"/>
      <c r="N795" s="29"/>
      <c r="O795" s="68"/>
      <c r="P795" s="28"/>
      <c r="Q795" s="29"/>
      <c r="R795" s="28"/>
      <c r="S795" s="28"/>
      <c r="T795" s="29"/>
      <c r="U795" s="30"/>
      <c r="V795" s="30"/>
      <c r="W795" s="30"/>
      <c r="X795" s="30"/>
      <c r="Y795" s="30"/>
      <c r="Z795" s="30"/>
      <c r="AA795" s="30"/>
      <c r="AB795" s="30"/>
      <c r="AC795" s="30"/>
      <c r="AD795" s="30"/>
    </row>
    <row r="796" spans="1:30">
      <c r="A796" s="97"/>
      <c r="B796" s="28"/>
      <c r="C796" s="28"/>
      <c r="D796" s="28"/>
      <c r="E796" s="29"/>
      <c r="F796" s="28"/>
      <c r="G796" s="29"/>
      <c r="H796" s="29"/>
      <c r="I796" s="29"/>
      <c r="J796" s="28"/>
      <c r="K796" s="67"/>
      <c r="L796" s="29"/>
      <c r="M796" s="60"/>
      <c r="N796" s="29"/>
      <c r="O796" s="68"/>
      <c r="P796" s="28"/>
      <c r="Q796" s="29"/>
      <c r="R796" s="28"/>
      <c r="S796" s="28"/>
      <c r="T796" s="29"/>
      <c r="U796" s="30"/>
      <c r="V796" s="30"/>
      <c r="W796" s="30"/>
      <c r="X796" s="30"/>
      <c r="Y796" s="30"/>
      <c r="Z796" s="30"/>
      <c r="AA796" s="30"/>
      <c r="AB796" s="30"/>
      <c r="AC796" s="30"/>
      <c r="AD796" s="30"/>
    </row>
    <row r="797" spans="1:30">
      <c r="A797" s="97"/>
      <c r="B797" s="28"/>
      <c r="C797" s="28"/>
      <c r="D797" s="28"/>
      <c r="E797" s="29"/>
      <c r="F797" s="28"/>
      <c r="G797" s="29"/>
      <c r="H797" s="29"/>
      <c r="I797" s="29"/>
      <c r="J797" s="28"/>
      <c r="K797" s="67"/>
      <c r="L797" s="29"/>
      <c r="M797" s="60"/>
      <c r="N797" s="29"/>
      <c r="O797" s="68"/>
      <c r="P797" s="28"/>
      <c r="Q797" s="29"/>
      <c r="R797" s="28"/>
      <c r="S797" s="28"/>
      <c r="T797" s="29"/>
      <c r="U797" s="30"/>
      <c r="V797" s="30"/>
      <c r="W797" s="30"/>
      <c r="X797" s="30"/>
      <c r="Y797" s="30"/>
      <c r="Z797" s="30"/>
      <c r="AA797" s="30"/>
      <c r="AB797" s="30"/>
      <c r="AC797" s="30"/>
      <c r="AD797" s="30"/>
    </row>
    <row r="798" spans="1:30">
      <c r="A798" s="97"/>
      <c r="B798" s="28"/>
      <c r="C798" s="28"/>
      <c r="D798" s="28"/>
      <c r="E798" s="29"/>
      <c r="F798" s="28"/>
      <c r="G798" s="29"/>
      <c r="H798" s="29"/>
      <c r="I798" s="29"/>
      <c r="J798" s="28"/>
      <c r="K798" s="67"/>
      <c r="L798" s="29"/>
      <c r="M798" s="60"/>
      <c r="N798" s="29"/>
      <c r="O798" s="68"/>
      <c r="P798" s="28"/>
      <c r="Q798" s="29"/>
      <c r="R798" s="28"/>
      <c r="S798" s="28"/>
      <c r="T798" s="29"/>
      <c r="U798" s="30"/>
      <c r="V798" s="30"/>
      <c r="W798" s="30"/>
      <c r="X798" s="30"/>
      <c r="Y798" s="30"/>
      <c r="Z798" s="30"/>
      <c r="AA798" s="30"/>
      <c r="AB798" s="30"/>
      <c r="AC798" s="30"/>
      <c r="AD798" s="30"/>
    </row>
    <row r="799" spans="1:30">
      <c r="A799" s="97"/>
      <c r="B799" s="28"/>
      <c r="C799" s="28"/>
      <c r="D799" s="28"/>
      <c r="E799" s="29"/>
      <c r="F799" s="28"/>
      <c r="G799" s="29"/>
      <c r="H799" s="29"/>
      <c r="I799" s="29"/>
      <c r="J799" s="28"/>
      <c r="K799" s="67"/>
      <c r="L799" s="29"/>
      <c r="M799" s="60"/>
      <c r="N799" s="29"/>
      <c r="O799" s="68"/>
      <c r="P799" s="28"/>
      <c r="Q799" s="29"/>
      <c r="R799" s="28"/>
      <c r="S799" s="28"/>
      <c r="T799" s="29"/>
      <c r="U799" s="30"/>
      <c r="V799" s="30"/>
      <c r="W799" s="30"/>
      <c r="X799" s="30"/>
      <c r="Y799" s="30"/>
      <c r="Z799" s="30"/>
      <c r="AA799" s="30"/>
      <c r="AB799" s="30"/>
      <c r="AC799" s="30"/>
      <c r="AD799" s="30"/>
    </row>
    <row r="800" spans="1:30">
      <c r="A800" s="97"/>
      <c r="B800" s="28"/>
      <c r="C800" s="28"/>
      <c r="D800" s="28"/>
      <c r="E800" s="29"/>
      <c r="F800" s="28"/>
      <c r="G800" s="29"/>
      <c r="H800" s="29"/>
      <c r="I800" s="29"/>
      <c r="J800" s="28"/>
      <c r="K800" s="67"/>
      <c r="L800" s="29"/>
      <c r="M800" s="60"/>
      <c r="N800" s="29"/>
      <c r="O800" s="68"/>
      <c r="P800" s="28"/>
      <c r="Q800" s="29"/>
      <c r="R800" s="28"/>
      <c r="S800" s="28"/>
      <c r="T800" s="29"/>
      <c r="U800" s="30"/>
      <c r="V800" s="30"/>
      <c r="W800" s="30"/>
      <c r="X800" s="30"/>
      <c r="Y800" s="30"/>
      <c r="Z800" s="30"/>
      <c r="AA800" s="30"/>
      <c r="AB800" s="30"/>
      <c r="AC800" s="30"/>
      <c r="AD800" s="30"/>
    </row>
    <row r="801" spans="1:30">
      <c r="A801" s="97"/>
      <c r="B801" s="28"/>
      <c r="C801" s="28"/>
      <c r="D801" s="28"/>
      <c r="E801" s="29"/>
      <c r="F801" s="28"/>
      <c r="G801" s="29"/>
      <c r="H801" s="29"/>
      <c r="I801" s="29"/>
      <c r="J801" s="28"/>
      <c r="K801" s="67"/>
      <c r="L801" s="29"/>
      <c r="M801" s="60"/>
      <c r="N801" s="29"/>
      <c r="O801" s="68"/>
      <c r="P801" s="28"/>
      <c r="Q801" s="29"/>
      <c r="R801" s="28"/>
      <c r="S801" s="28"/>
      <c r="T801" s="29"/>
      <c r="U801" s="30"/>
      <c r="V801" s="30"/>
      <c r="W801" s="30"/>
      <c r="X801" s="30"/>
      <c r="Y801" s="30"/>
      <c r="Z801" s="30"/>
      <c r="AA801" s="30"/>
      <c r="AB801" s="30"/>
      <c r="AC801" s="30"/>
      <c r="AD801" s="30"/>
    </row>
    <row r="802" spans="1:30">
      <c r="A802" s="97"/>
      <c r="B802" s="28"/>
      <c r="C802" s="28"/>
      <c r="D802" s="28"/>
      <c r="E802" s="29"/>
      <c r="F802" s="28"/>
      <c r="G802" s="29"/>
      <c r="H802" s="29"/>
      <c r="I802" s="29"/>
      <c r="J802" s="28"/>
      <c r="K802" s="67"/>
      <c r="L802" s="29"/>
      <c r="M802" s="60"/>
      <c r="N802" s="29"/>
      <c r="O802" s="68"/>
      <c r="P802" s="28"/>
      <c r="Q802" s="29"/>
      <c r="R802" s="28"/>
      <c r="S802" s="28"/>
      <c r="T802" s="29"/>
      <c r="U802" s="30"/>
      <c r="V802" s="30"/>
      <c r="W802" s="30"/>
      <c r="X802" s="30"/>
      <c r="Y802" s="30"/>
      <c r="Z802" s="30"/>
      <c r="AA802" s="30"/>
      <c r="AB802" s="30"/>
      <c r="AC802" s="30"/>
      <c r="AD802" s="30"/>
    </row>
    <row r="803" spans="1:30">
      <c r="A803" s="97"/>
      <c r="B803" s="28"/>
      <c r="C803" s="28"/>
      <c r="D803" s="28"/>
      <c r="E803" s="29"/>
      <c r="F803" s="28"/>
      <c r="G803" s="29"/>
      <c r="H803" s="29"/>
      <c r="I803" s="29"/>
      <c r="J803" s="28"/>
      <c r="K803" s="67"/>
      <c r="L803" s="29"/>
      <c r="M803" s="60"/>
      <c r="N803" s="29"/>
      <c r="O803" s="68"/>
      <c r="P803" s="28"/>
      <c r="Q803" s="29"/>
      <c r="R803" s="28"/>
      <c r="S803" s="28"/>
      <c r="T803" s="29"/>
      <c r="U803" s="30"/>
      <c r="V803" s="30"/>
      <c r="W803" s="30"/>
      <c r="X803" s="30"/>
      <c r="Y803" s="30"/>
      <c r="Z803" s="30"/>
      <c r="AA803" s="30"/>
      <c r="AB803" s="30"/>
      <c r="AC803" s="30"/>
      <c r="AD803" s="30"/>
    </row>
    <row r="804" spans="1:30">
      <c r="A804" s="97"/>
      <c r="B804" s="28"/>
      <c r="C804" s="28"/>
      <c r="D804" s="28"/>
      <c r="E804" s="29"/>
      <c r="F804" s="28"/>
      <c r="G804" s="29"/>
      <c r="H804" s="29"/>
      <c r="I804" s="29"/>
      <c r="J804" s="28"/>
      <c r="K804" s="67"/>
      <c r="L804" s="29"/>
      <c r="M804" s="60"/>
      <c r="N804" s="29"/>
      <c r="O804" s="68"/>
      <c r="P804" s="28"/>
      <c r="Q804" s="29"/>
      <c r="R804" s="28"/>
      <c r="S804" s="28"/>
      <c r="T804" s="29"/>
      <c r="U804" s="30"/>
      <c r="V804" s="30"/>
      <c r="W804" s="30"/>
      <c r="X804" s="30"/>
      <c r="Y804" s="30"/>
      <c r="Z804" s="30"/>
      <c r="AA804" s="30"/>
      <c r="AB804" s="30"/>
      <c r="AC804" s="30"/>
      <c r="AD804" s="30"/>
    </row>
    <row r="805" spans="1:30">
      <c r="A805" s="97"/>
      <c r="B805" s="28"/>
      <c r="C805" s="28"/>
      <c r="D805" s="28"/>
      <c r="E805" s="29"/>
      <c r="F805" s="28"/>
      <c r="G805" s="29"/>
      <c r="H805" s="29"/>
      <c r="I805" s="29"/>
      <c r="J805" s="28"/>
      <c r="K805" s="67"/>
      <c r="L805" s="29"/>
      <c r="M805" s="60"/>
      <c r="N805" s="29"/>
      <c r="O805" s="68"/>
      <c r="P805" s="28"/>
      <c r="Q805" s="29"/>
      <c r="R805" s="28"/>
      <c r="S805" s="28"/>
      <c r="T805" s="29"/>
      <c r="U805" s="30"/>
      <c r="V805" s="30"/>
      <c r="W805" s="30"/>
      <c r="X805" s="30"/>
      <c r="Y805" s="30"/>
      <c r="Z805" s="30"/>
      <c r="AA805" s="30"/>
      <c r="AB805" s="30"/>
      <c r="AC805" s="30"/>
      <c r="AD805" s="30"/>
    </row>
    <row r="806" spans="1:30">
      <c r="A806" s="97"/>
      <c r="B806" s="28"/>
      <c r="C806" s="28"/>
      <c r="D806" s="28"/>
      <c r="E806" s="29"/>
      <c r="F806" s="28"/>
      <c r="G806" s="29"/>
      <c r="H806" s="29"/>
      <c r="I806" s="29"/>
      <c r="J806" s="28"/>
      <c r="K806" s="67"/>
      <c r="L806" s="29"/>
      <c r="M806" s="60"/>
      <c r="N806" s="29"/>
      <c r="O806" s="68"/>
      <c r="P806" s="28"/>
      <c r="Q806" s="29"/>
      <c r="R806" s="28"/>
      <c r="S806" s="28"/>
      <c r="T806" s="29"/>
      <c r="U806" s="30"/>
      <c r="V806" s="30"/>
      <c r="W806" s="30"/>
      <c r="X806" s="30"/>
      <c r="Y806" s="30"/>
      <c r="Z806" s="30"/>
      <c r="AA806" s="30"/>
      <c r="AB806" s="30"/>
      <c r="AC806" s="30"/>
      <c r="AD806" s="30"/>
    </row>
    <row r="807" spans="1:30">
      <c r="A807" s="97"/>
      <c r="B807" s="28"/>
      <c r="C807" s="28"/>
      <c r="D807" s="28"/>
      <c r="E807" s="29"/>
      <c r="F807" s="28"/>
      <c r="G807" s="29"/>
      <c r="H807" s="29"/>
      <c r="I807" s="29"/>
      <c r="J807" s="28"/>
      <c r="K807" s="67"/>
      <c r="L807" s="29"/>
      <c r="M807" s="60"/>
      <c r="N807" s="29"/>
      <c r="O807" s="68"/>
      <c r="P807" s="28"/>
      <c r="Q807" s="29"/>
      <c r="R807" s="28"/>
      <c r="S807" s="28"/>
      <c r="T807" s="29"/>
      <c r="U807" s="30"/>
      <c r="V807" s="30"/>
      <c r="W807" s="30"/>
      <c r="X807" s="30"/>
      <c r="Y807" s="30"/>
      <c r="Z807" s="30"/>
      <c r="AA807" s="30"/>
      <c r="AB807" s="30"/>
      <c r="AC807" s="30"/>
      <c r="AD807" s="30"/>
    </row>
    <row r="808" spans="1:30">
      <c r="A808" s="97"/>
      <c r="B808" s="28"/>
      <c r="C808" s="28"/>
      <c r="D808" s="28"/>
      <c r="E808" s="29"/>
      <c r="F808" s="28"/>
      <c r="G808" s="29"/>
      <c r="H808" s="29"/>
      <c r="I808" s="29"/>
      <c r="J808" s="28"/>
      <c r="K808" s="67"/>
      <c r="L808" s="29"/>
      <c r="M808" s="60"/>
      <c r="N808" s="29"/>
      <c r="O808" s="68"/>
      <c r="P808" s="28"/>
      <c r="Q808" s="29"/>
      <c r="R808" s="28"/>
      <c r="S808" s="28"/>
      <c r="T808" s="29"/>
      <c r="U808" s="30"/>
      <c r="V808" s="30"/>
      <c r="W808" s="30"/>
      <c r="X808" s="30"/>
      <c r="Y808" s="30"/>
      <c r="Z808" s="30"/>
      <c r="AA808" s="30"/>
      <c r="AB808" s="30"/>
      <c r="AC808" s="30"/>
      <c r="AD808" s="30"/>
    </row>
    <row r="809" spans="1:30">
      <c r="A809" s="97"/>
      <c r="B809" s="28"/>
      <c r="C809" s="28"/>
      <c r="D809" s="28"/>
      <c r="E809" s="29"/>
      <c r="F809" s="28"/>
      <c r="G809" s="29"/>
      <c r="H809" s="29"/>
      <c r="I809" s="29"/>
      <c r="J809" s="28"/>
      <c r="K809" s="67"/>
      <c r="L809" s="29"/>
      <c r="M809" s="60"/>
      <c r="N809" s="29"/>
      <c r="O809" s="68"/>
      <c r="P809" s="28"/>
      <c r="Q809" s="29"/>
      <c r="R809" s="28"/>
      <c r="S809" s="28"/>
      <c r="T809" s="29"/>
      <c r="U809" s="30"/>
      <c r="V809" s="30"/>
      <c r="W809" s="30"/>
      <c r="X809" s="30"/>
      <c r="Y809" s="30"/>
      <c r="Z809" s="30"/>
      <c r="AA809" s="30"/>
      <c r="AB809" s="30"/>
      <c r="AC809" s="30"/>
      <c r="AD809" s="30"/>
    </row>
    <row r="810" spans="1:30">
      <c r="A810" s="97"/>
      <c r="B810" s="28"/>
      <c r="C810" s="28"/>
      <c r="D810" s="28"/>
      <c r="E810" s="29"/>
      <c r="F810" s="28"/>
      <c r="G810" s="29"/>
      <c r="H810" s="29"/>
      <c r="I810" s="29"/>
      <c r="J810" s="28"/>
      <c r="K810" s="67"/>
      <c r="L810" s="29"/>
      <c r="M810" s="60"/>
      <c r="N810" s="29"/>
      <c r="O810" s="68"/>
      <c r="P810" s="28"/>
      <c r="Q810" s="29"/>
      <c r="R810" s="28"/>
      <c r="S810" s="28"/>
      <c r="T810" s="29"/>
      <c r="U810" s="30"/>
      <c r="V810" s="30"/>
      <c r="W810" s="30"/>
      <c r="X810" s="30"/>
      <c r="Y810" s="30"/>
      <c r="Z810" s="30"/>
      <c r="AA810" s="30"/>
      <c r="AB810" s="30"/>
      <c r="AC810" s="30"/>
      <c r="AD810" s="30"/>
    </row>
    <row r="811" spans="1:30">
      <c r="A811" s="97"/>
      <c r="B811" s="28"/>
      <c r="C811" s="28"/>
      <c r="D811" s="28"/>
      <c r="E811" s="29"/>
      <c r="F811" s="28"/>
      <c r="G811" s="29"/>
      <c r="H811" s="29"/>
      <c r="I811" s="29"/>
      <c r="J811" s="28"/>
      <c r="K811" s="67"/>
      <c r="L811" s="29"/>
      <c r="M811" s="60"/>
      <c r="N811" s="29"/>
      <c r="O811" s="68"/>
      <c r="P811" s="28"/>
      <c r="Q811" s="29"/>
      <c r="R811" s="28"/>
      <c r="S811" s="28"/>
      <c r="T811" s="29"/>
      <c r="U811" s="30"/>
      <c r="V811" s="30"/>
      <c r="W811" s="30"/>
      <c r="X811" s="30"/>
      <c r="Y811" s="30"/>
      <c r="Z811" s="30"/>
      <c r="AA811" s="30"/>
      <c r="AB811" s="30"/>
      <c r="AC811" s="30"/>
      <c r="AD811" s="30"/>
    </row>
    <row r="812" spans="1:30">
      <c r="A812" s="97"/>
      <c r="B812" s="28"/>
      <c r="C812" s="28"/>
      <c r="D812" s="28"/>
      <c r="E812" s="29"/>
      <c r="F812" s="28"/>
      <c r="G812" s="29"/>
      <c r="H812" s="29"/>
      <c r="I812" s="29"/>
      <c r="J812" s="28"/>
      <c r="K812" s="67"/>
      <c r="L812" s="29"/>
      <c r="M812" s="60"/>
      <c r="N812" s="29"/>
      <c r="O812" s="68"/>
      <c r="P812" s="28"/>
      <c r="Q812" s="29"/>
      <c r="R812" s="28"/>
      <c r="S812" s="28"/>
      <c r="T812" s="29"/>
      <c r="U812" s="30"/>
      <c r="V812" s="30"/>
      <c r="W812" s="30"/>
      <c r="X812" s="30"/>
      <c r="Y812" s="30"/>
      <c r="Z812" s="30"/>
      <c r="AA812" s="30"/>
      <c r="AB812" s="30"/>
      <c r="AC812" s="30"/>
      <c r="AD812" s="30"/>
    </row>
    <row r="813" spans="1:30">
      <c r="A813" s="97"/>
      <c r="B813" s="28"/>
      <c r="C813" s="28"/>
      <c r="D813" s="28"/>
      <c r="E813" s="29"/>
      <c r="F813" s="28"/>
      <c r="G813" s="29"/>
      <c r="H813" s="29"/>
      <c r="I813" s="29"/>
      <c r="J813" s="28"/>
      <c r="K813" s="67"/>
      <c r="L813" s="29"/>
      <c r="M813" s="60"/>
      <c r="N813" s="29"/>
      <c r="O813" s="68"/>
      <c r="P813" s="28"/>
      <c r="Q813" s="29"/>
      <c r="R813" s="28"/>
      <c r="S813" s="28"/>
      <c r="T813" s="29"/>
      <c r="U813" s="30"/>
      <c r="V813" s="30"/>
      <c r="W813" s="30"/>
      <c r="X813" s="30"/>
      <c r="Y813" s="30"/>
      <c r="Z813" s="30"/>
      <c r="AA813" s="30"/>
      <c r="AB813" s="30"/>
      <c r="AC813" s="30"/>
      <c r="AD813" s="30"/>
    </row>
    <row r="814" spans="1:30">
      <c r="A814" s="97"/>
      <c r="B814" s="28"/>
      <c r="C814" s="28"/>
      <c r="D814" s="28"/>
      <c r="E814" s="29"/>
      <c r="F814" s="28"/>
      <c r="G814" s="29"/>
      <c r="H814" s="29"/>
      <c r="I814" s="29"/>
      <c r="J814" s="28"/>
      <c r="K814" s="67"/>
      <c r="L814" s="29"/>
      <c r="M814" s="60"/>
      <c r="N814" s="29"/>
      <c r="O814" s="68"/>
      <c r="P814" s="28"/>
      <c r="Q814" s="29"/>
      <c r="R814" s="28"/>
      <c r="S814" s="28"/>
      <c r="T814" s="29"/>
      <c r="U814" s="30"/>
      <c r="V814" s="30"/>
      <c r="W814" s="30"/>
      <c r="X814" s="30"/>
      <c r="Y814" s="30"/>
      <c r="Z814" s="30"/>
      <c r="AA814" s="30"/>
      <c r="AB814" s="30"/>
      <c r="AC814" s="30"/>
      <c r="AD814" s="30"/>
    </row>
    <row r="815" spans="1:30">
      <c r="A815" s="97"/>
      <c r="B815" s="28"/>
      <c r="C815" s="28"/>
      <c r="D815" s="28"/>
      <c r="E815" s="29"/>
      <c r="F815" s="28"/>
      <c r="G815" s="29"/>
      <c r="H815" s="29"/>
      <c r="I815" s="29"/>
      <c r="J815" s="28"/>
      <c r="K815" s="67"/>
      <c r="L815" s="29"/>
      <c r="M815" s="60"/>
      <c r="N815" s="29"/>
      <c r="O815" s="68"/>
      <c r="P815" s="28"/>
      <c r="Q815" s="29"/>
      <c r="R815" s="28"/>
      <c r="S815" s="28"/>
      <c r="T815" s="29"/>
      <c r="U815" s="30"/>
      <c r="V815" s="30"/>
      <c r="W815" s="30"/>
      <c r="X815" s="30"/>
      <c r="Y815" s="30"/>
      <c r="Z815" s="30"/>
      <c r="AA815" s="30"/>
      <c r="AB815" s="30"/>
      <c r="AC815" s="30"/>
      <c r="AD815" s="30"/>
    </row>
    <row r="816" spans="1:30">
      <c r="A816" s="97"/>
      <c r="B816" s="28"/>
      <c r="C816" s="28"/>
      <c r="D816" s="28"/>
      <c r="E816" s="29"/>
      <c r="F816" s="28"/>
      <c r="G816" s="29"/>
      <c r="H816" s="29"/>
      <c r="I816" s="29"/>
      <c r="J816" s="28"/>
      <c r="K816" s="67"/>
      <c r="L816" s="29"/>
      <c r="M816" s="60"/>
      <c r="N816" s="29"/>
      <c r="O816" s="68"/>
      <c r="P816" s="28"/>
      <c r="Q816" s="29"/>
      <c r="R816" s="28"/>
      <c r="S816" s="28"/>
      <c r="T816" s="29"/>
      <c r="U816" s="30"/>
      <c r="V816" s="30"/>
      <c r="W816" s="30"/>
      <c r="X816" s="30"/>
      <c r="Y816" s="30"/>
      <c r="Z816" s="30"/>
      <c r="AA816" s="30"/>
      <c r="AB816" s="30"/>
      <c r="AC816" s="30"/>
      <c r="AD816" s="30"/>
    </row>
    <row r="817" spans="1:30">
      <c r="A817" s="97"/>
      <c r="B817" s="28"/>
      <c r="C817" s="28"/>
      <c r="D817" s="28"/>
      <c r="E817" s="29"/>
      <c r="F817" s="28"/>
      <c r="G817" s="29"/>
      <c r="H817" s="29"/>
      <c r="I817" s="29"/>
      <c r="J817" s="28"/>
      <c r="K817" s="67"/>
      <c r="L817" s="29"/>
      <c r="M817" s="60"/>
      <c r="N817" s="29"/>
      <c r="O817" s="68"/>
      <c r="P817" s="28"/>
      <c r="Q817" s="29"/>
      <c r="R817" s="28"/>
      <c r="S817" s="28"/>
      <c r="T817" s="29"/>
      <c r="U817" s="30"/>
      <c r="V817" s="30"/>
      <c r="W817" s="30"/>
      <c r="X817" s="30"/>
      <c r="Y817" s="30"/>
      <c r="Z817" s="30"/>
      <c r="AA817" s="30"/>
      <c r="AB817" s="30"/>
      <c r="AC817" s="30"/>
      <c r="AD817" s="30"/>
    </row>
    <row r="818" spans="1:30">
      <c r="A818" s="97"/>
      <c r="B818" s="28"/>
      <c r="C818" s="28"/>
      <c r="D818" s="28"/>
      <c r="E818" s="29"/>
      <c r="F818" s="28"/>
      <c r="G818" s="29"/>
      <c r="H818" s="29"/>
      <c r="I818" s="29"/>
      <c r="J818" s="28"/>
      <c r="K818" s="67"/>
      <c r="L818" s="29"/>
      <c r="M818" s="60"/>
      <c r="N818" s="29"/>
      <c r="O818" s="68"/>
      <c r="P818" s="28"/>
      <c r="Q818" s="29"/>
      <c r="R818" s="28"/>
      <c r="S818" s="28"/>
      <c r="T818" s="29"/>
      <c r="U818" s="30"/>
      <c r="V818" s="30"/>
      <c r="W818" s="30"/>
      <c r="X818" s="30"/>
      <c r="Y818" s="30"/>
      <c r="Z818" s="30"/>
      <c r="AA818" s="30"/>
      <c r="AB818" s="30"/>
      <c r="AC818" s="30"/>
      <c r="AD818" s="30"/>
    </row>
    <row r="819" spans="1:30">
      <c r="A819" s="97"/>
      <c r="B819" s="28"/>
      <c r="C819" s="28"/>
      <c r="D819" s="28"/>
      <c r="E819" s="29"/>
      <c r="F819" s="28"/>
      <c r="G819" s="29"/>
      <c r="H819" s="29"/>
      <c r="I819" s="29"/>
      <c r="J819" s="28"/>
      <c r="K819" s="67"/>
      <c r="L819" s="29"/>
      <c r="M819" s="60"/>
      <c r="N819" s="29"/>
      <c r="O819" s="68"/>
      <c r="P819" s="28"/>
      <c r="Q819" s="29"/>
      <c r="R819" s="28"/>
      <c r="S819" s="28"/>
      <c r="T819" s="29"/>
      <c r="U819" s="30"/>
      <c r="V819" s="30"/>
      <c r="W819" s="30"/>
      <c r="X819" s="30"/>
      <c r="Y819" s="30"/>
      <c r="Z819" s="30"/>
      <c r="AA819" s="30"/>
      <c r="AB819" s="30"/>
      <c r="AC819" s="30"/>
      <c r="AD819" s="30"/>
    </row>
    <row r="820" spans="1:30">
      <c r="A820" s="97"/>
      <c r="B820" s="28"/>
      <c r="C820" s="28"/>
      <c r="D820" s="28"/>
      <c r="E820" s="29"/>
      <c r="F820" s="28"/>
      <c r="G820" s="29"/>
      <c r="H820" s="29"/>
      <c r="I820" s="29"/>
      <c r="J820" s="28"/>
      <c r="K820" s="67"/>
      <c r="L820" s="29"/>
      <c r="M820" s="60"/>
      <c r="N820" s="29"/>
      <c r="O820" s="68"/>
      <c r="P820" s="28"/>
      <c r="Q820" s="29"/>
      <c r="R820" s="28"/>
      <c r="S820" s="28"/>
      <c r="T820" s="29"/>
      <c r="U820" s="30"/>
      <c r="V820" s="30"/>
      <c r="W820" s="30"/>
      <c r="X820" s="30"/>
      <c r="Y820" s="30"/>
      <c r="Z820" s="30"/>
      <c r="AA820" s="30"/>
      <c r="AB820" s="30"/>
      <c r="AC820" s="30"/>
      <c r="AD820" s="30"/>
    </row>
    <row r="821" spans="1:30">
      <c r="A821" s="97"/>
      <c r="B821" s="28"/>
      <c r="C821" s="28"/>
      <c r="D821" s="28"/>
      <c r="E821" s="29"/>
      <c r="F821" s="28"/>
      <c r="G821" s="29"/>
      <c r="H821" s="29"/>
      <c r="I821" s="29"/>
      <c r="J821" s="28"/>
      <c r="K821" s="67"/>
      <c r="L821" s="29"/>
      <c r="M821" s="60"/>
      <c r="N821" s="29"/>
      <c r="O821" s="68"/>
      <c r="P821" s="28"/>
      <c r="Q821" s="29"/>
      <c r="R821" s="28"/>
      <c r="S821" s="28"/>
      <c r="T821" s="29"/>
      <c r="U821" s="30"/>
      <c r="V821" s="30"/>
      <c r="W821" s="30"/>
      <c r="X821" s="30"/>
      <c r="Y821" s="30"/>
      <c r="Z821" s="30"/>
      <c r="AA821" s="30"/>
      <c r="AB821" s="30"/>
      <c r="AC821" s="30"/>
      <c r="AD821" s="30"/>
    </row>
    <row r="822" spans="1:30">
      <c r="A822" s="97"/>
      <c r="B822" s="28"/>
      <c r="C822" s="28"/>
      <c r="D822" s="28"/>
      <c r="E822" s="29"/>
      <c r="F822" s="28"/>
      <c r="G822" s="29"/>
      <c r="H822" s="29"/>
      <c r="I822" s="29"/>
      <c r="J822" s="28"/>
      <c r="K822" s="67"/>
      <c r="L822" s="29"/>
      <c r="M822" s="60"/>
      <c r="N822" s="29"/>
      <c r="O822" s="68"/>
      <c r="P822" s="28"/>
      <c r="Q822" s="29"/>
      <c r="R822" s="28"/>
      <c r="S822" s="28"/>
      <c r="T822" s="29"/>
      <c r="U822" s="30"/>
      <c r="V822" s="30"/>
      <c r="W822" s="30"/>
      <c r="X822" s="30"/>
      <c r="Y822" s="30"/>
      <c r="Z822" s="30"/>
      <c r="AA822" s="30"/>
      <c r="AB822" s="30"/>
      <c r="AC822" s="30"/>
      <c r="AD822" s="30"/>
    </row>
    <row r="823" spans="1:30">
      <c r="A823" s="97"/>
      <c r="B823" s="28"/>
      <c r="C823" s="28"/>
      <c r="D823" s="28"/>
      <c r="E823" s="29"/>
      <c r="F823" s="28"/>
      <c r="G823" s="29"/>
      <c r="H823" s="29"/>
      <c r="I823" s="29"/>
      <c r="J823" s="28"/>
      <c r="K823" s="67"/>
      <c r="L823" s="29"/>
      <c r="M823" s="60"/>
      <c r="N823" s="29"/>
      <c r="O823" s="68"/>
      <c r="P823" s="28"/>
      <c r="Q823" s="29"/>
      <c r="R823" s="28"/>
      <c r="S823" s="28"/>
      <c r="T823" s="29"/>
      <c r="U823" s="30"/>
      <c r="V823" s="30"/>
      <c r="W823" s="30"/>
      <c r="X823" s="30"/>
      <c r="Y823" s="30"/>
      <c r="Z823" s="30"/>
      <c r="AA823" s="30"/>
      <c r="AB823" s="30"/>
      <c r="AC823" s="30"/>
      <c r="AD823" s="30"/>
    </row>
    <row r="824" spans="1:30">
      <c r="A824" s="97"/>
      <c r="B824" s="28"/>
      <c r="C824" s="28"/>
      <c r="D824" s="28"/>
      <c r="E824" s="29"/>
      <c r="F824" s="28"/>
      <c r="G824" s="29"/>
      <c r="H824" s="29"/>
      <c r="I824" s="29"/>
      <c r="J824" s="28"/>
      <c r="K824" s="67"/>
      <c r="L824" s="29"/>
      <c r="M824" s="60"/>
      <c r="N824" s="29"/>
      <c r="O824" s="68"/>
      <c r="P824" s="28"/>
      <c r="Q824" s="29"/>
      <c r="R824" s="28"/>
      <c r="S824" s="28"/>
      <c r="T824" s="29"/>
      <c r="U824" s="30"/>
      <c r="V824" s="30"/>
      <c r="W824" s="30"/>
      <c r="X824" s="30"/>
      <c r="Y824" s="30"/>
      <c r="Z824" s="30"/>
      <c r="AA824" s="30"/>
      <c r="AB824" s="30"/>
      <c r="AC824" s="30"/>
      <c r="AD824" s="30"/>
    </row>
    <row r="825" spans="1:30">
      <c r="A825" s="97"/>
      <c r="B825" s="28"/>
      <c r="C825" s="28"/>
      <c r="D825" s="28"/>
      <c r="E825" s="29"/>
      <c r="F825" s="28"/>
      <c r="G825" s="29"/>
      <c r="H825" s="29"/>
      <c r="I825" s="29"/>
      <c r="J825" s="28"/>
      <c r="K825" s="67"/>
      <c r="L825" s="29"/>
      <c r="M825" s="60"/>
      <c r="N825" s="29"/>
      <c r="O825" s="68"/>
      <c r="P825" s="28"/>
      <c r="Q825" s="29"/>
      <c r="R825" s="28"/>
      <c r="S825" s="28"/>
      <c r="T825" s="29"/>
      <c r="U825" s="30"/>
      <c r="V825" s="30"/>
      <c r="W825" s="30"/>
      <c r="X825" s="30"/>
      <c r="Y825" s="30"/>
      <c r="Z825" s="30"/>
      <c r="AA825" s="30"/>
      <c r="AB825" s="30"/>
      <c r="AC825" s="30"/>
      <c r="AD825" s="30"/>
    </row>
    <row r="826" spans="1:30">
      <c r="A826" s="97"/>
      <c r="B826" s="28"/>
      <c r="C826" s="28"/>
      <c r="D826" s="28"/>
      <c r="E826" s="29"/>
      <c r="F826" s="28"/>
      <c r="G826" s="29"/>
      <c r="H826" s="29"/>
      <c r="I826" s="29"/>
      <c r="J826" s="28"/>
      <c r="K826" s="67"/>
      <c r="L826" s="29"/>
      <c r="M826" s="60"/>
      <c r="N826" s="29"/>
      <c r="O826" s="68"/>
      <c r="P826" s="28"/>
      <c r="Q826" s="29"/>
      <c r="R826" s="28"/>
      <c r="S826" s="28"/>
      <c r="T826" s="29"/>
      <c r="U826" s="30"/>
      <c r="V826" s="30"/>
      <c r="W826" s="30"/>
      <c r="X826" s="30"/>
      <c r="Y826" s="30"/>
      <c r="Z826" s="30"/>
      <c r="AA826" s="30"/>
      <c r="AB826" s="30"/>
      <c r="AC826" s="30"/>
      <c r="AD826" s="30"/>
    </row>
    <row r="827" spans="1:30">
      <c r="A827" s="97"/>
      <c r="B827" s="28"/>
      <c r="C827" s="28"/>
      <c r="D827" s="28"/>
      <c r="E827" s="29"/>
      <c r="F827" s="28"/>
      <c r="G827" s="29"/>
      <c r="H827" s="29"/>
      <c r="I827" s="29"/>
      <c r="J827" s="28"/>
      <c r="K827" s="67"/>
      <c r="L827" s="29"/>
      <c r="M827" s="60"/>
      <c r="N827" s="29"/>
      <c r="O827" s="68"/>
      <c r="P827" s="28"/>
      <c r="Q827" s="29"/>
      <c r="R827" s="28"/>
      <c r="S827" s="28"/>
      <c r="T827" s="29"/>
      <c r="U827" s="30"/>
      <c r="V827" s="30"/>
      <c r="W827" s="30"/>
      <c r="X827" s="30"/>
      <c r="Y827" s="30"/>
      <c r="Z827" s="30"/>
      <c r="AA827" s="30"/>
      <c r="AB827" s="30"/>
      <c r="AC827" s="30"/>
      <c r="AD827" s="30"/>
    </row>
    <row r="828" spans="1:30">
      <c r="A828" s="97"/>
      <c r="B828" s="28"/>
      <c r="C828" s="28"/>
      <c r="D828" s="28"/>
      <c r="E828" s="29"/>
      <c r="F828" s="28"/>
      <c r="G828" s="29"/>
      <c r="H828" s="29"/>
      <c r="I828" s="29"/>
      <c r="J828" s="28"/>
      <c r="K828" s="67"/>
      <c r="L828" s="29"/>
      <c r="M828" s="60"/>
      <c r="N828" s="29"/>
      <c r="O828" s="68"/>
      <c r="P828" s="28"/>
      <c r="Q828" s="29"/>
      <c r="R828" s="28"/>
      <c r="S828" s="28"/>
      <c r="T828" s="29"/>
      <c r="U828" s="30"/>
      <c r="V828" s="30"/>
      <c r="W828" s="30"/>
      <c r="X828" s="30"/>
      <c r="Y828" s="30"/>
      <c r="Z828" s="30"/>
      <c r="AA828" s="30"/>
      <c r="AB828" s="30"/>
      <c r="AC828" s="30"/>
      <c r="AD828" s="30"/>
    </row>
    <row r="829" spans="1:30">
      <c r="A829" s="97"/>
      <c r="B829" s="28"/>
      <c r="C829" s="28"/>
      <c r="D829" s="28"/>
      <c r="E829" s="29"/>
      <c r="F829" s="28"/>
      <c r="G829" s="29"/>
      <c r="H829" s="29"/>
      <c r="I829" s="29"/>
      <c r="J829" s="28"/>
      <c r="K829" s="67"/>
      <c r="L829" s="29"/>
      <c r="M829" s="60"/>
      <c r="N829" s="29"/>
      <c r="O829" s="68"/>
      <c r="P829" s="28"/>
      <c r="Q829" s="29"/>
      <c r="R829" s="28"/>
      <c r="S829" s="28"/>
      <c r="T829" s="29"/>
      <c r="U829" s="30"/>
      <c r="V829" s="30"/>
      <c r="W829" s="30"/>
      <c r="X829" s="30"/>
      <c r="Y829" s="30"/>
      <c r="Z829" s="30"/>
      <c r="AA829" s="30"/>
      <c r="AB829" s="30"/>
      <c r="AC829" s="30"/>
      <c r="AD829" s="30"/>
    </row>
    <row r="830" spans="1:30">
      <c r="A830" s="97"/>
      <c r="B830" s="28"/>
      <c r="C830" s="28"/>
      <c r="D830" s="28"/>
      <c r="E830" s="29"/>
      <c r="F830" s="28"/>
      <c r="G830" s="29"/>
      <c r="H830" s="29"/>
      <c r="I830" s="29"/>
      <c r="J830" s="28"/>
      <c r="K830" s="67"/>
      <c r="L830" s="29"/>
      <c r="M830" s="60"/>
      <c r="N830" s="29"/>
      <c r="O830" s="68"/>
      <c r="P830" s="28"/>
      <c r="Q830" s="29"/>
      <c r="R830" s="28"/>
      <c r="S830" s="28"/>
      <c r="T830" s="29"/>
      <c r="U830" s="30"/>
      <c r="V830" s="30"/>
      <c r="W830" s="30"/>
      <c r="X830" s="30"/>
      <c r="Y830" s="30"/>
      <c r="Z830" s="30"/>
      <c r="AA830" s="30"/>
      <c r="AB830" s="30"/>
      <c r="AC830" s="30"/>
      <c r="AD830" s="30"/>
    </row>
    <row r="831" spans="1:30">
      <c r="A831" s="97"/>
      <c r="B831" s="28"/>
      <c r="C831" s="28"/>
      <c r="D831" s="28"/>
      <c r="E831" s="29"/>
      <c r="F831" s="28"/>
      <c r="G831" s="29"/>
      <c r="H831" s="29"/>
      <c r="I831" s="29"/>
      <c r="J831" s="28"/>
      <c r="K831" s="67"/>
      <c r="L831" s="29"/>
      <c r="M831" s="60"/>
      <c r="N831" s="29"/>
      <c r="O831" s="68"/>
      <c r="P831" s="28"/>
      <c r="Q831" s="29"/>
      <c r="R831" s="28"/>
      <c r="S831" s="28"/>
      <c r="T831" s="29"/>
      <c r="U831" s="30"/>
      <c r="V831" s="30"/>
      <c r="W831" s="30"/>
      <c r="X831" s="30"/>
      <c r="Y831" s="30"/>
      <c r="Z831" s="30"/>
      <c r="AA831" s="30"/>
      <c r="AB831" s="30"/>
      <c r="AC831" s="30"/>
      <c r="AD831" s="30"/>
    </row>
    <row r="832" spans="1:30">
      <c r="A832" s="97"/>
      <c r="B832" s="28"/>
      <c r="C832" s="28"/>
      <c r="D832" s="28"/>
      <c r="E832" s="29"/>
      <c r="F832" s="28"/>
      <c r="G832" s="29"/>
      <c r="H832" s="29"/>
      <c r="I832" s="29"/>
      <c r="J832" s="28"/>
      <c r="K832" s="67"/>
      <c r="L832" s="29"/>
      <c r="M832" s="60"/>
      <c r="N832" s="29"/>
      <c r="O832" s="68"/>
      <c r="P832" s="28"/>
      <c r="Q832" s="29"/>
      <c r="R832" s="28"/>
      <c r="S832" s="28"/>
      <c r="T832" s="29"/>
      <c r="U832" s="30"/>
      <c r="V832" s="30"/>
      <c r="W832" s="30"/>
      <c r="X832" s="30"/>
      <c r="Y832" s="30"/>
      <c r="Z832" s="30"/>
      <c r="AA832" s="30"/>
      <c r="AB832" s="30"/>
      <c r="AC832" s="30"/>
      <c r="AD832" s="30"/>
    </row>
    <row r="833" spans="1:30">
      <c r="A833" s="97"/>
      <c r="B833" s="28"/>
      <c r="C833" s="28"/>
      <c r="D833" s="28"/>
      <c r="E833" s="29"/>
      <c r="F833" s="28"/>
      <c r="G833" s="29"/>
      <c r="H833" s="29"/>
      <c r="I833" s="29"/>
      <c r="J833" s="28"/>
      <c r="K833" s="67"/>
      <c r="L833" s="29"/>
      <c r="M833" s="60"/>
      <c r="N833" s="29"/>
      <c r="O833" s="68"/>
      <c r="P833" s="28"/>
      <c r="Q833" s="29"/>
      <c r="R833" s="28"/>
      <c r="S833" s="28"/>
      <c r="T833" s="29"/>
      <c r="U833" s="30"/>
      <c r="V833" s="30"/>
      <c r="W833" s="30"/>
      <c r="X833" s="30"/>
      <c r="Y833" s="30"/>
      <c r="Z833" s="30"/>
      <c r="AA833" s="30"/>
      <c r="AB833" s="30"/>
      <c r="AC833" s="30"/>
      <c r="AD833" s="30"/>
    </row>
    <row r="834" spans="1:30">
      <c r="A834" s="97"/>
      <c r="B834" s="28"/>
      <c r="C834" s="28"/>
      <c r="D834" s="28"/>
      <c r="E834" s="29"/>
      <c r="F834" s="28"/>
      <c r="G834" s="29"/>
      <c r="H834" s="29"/>
      <c r="I834" s="29"/>
      <c r="J834" s="28"/>
      <c r="K834" s="67"/>
      <c r="L834" s="29"/>
      <c r="M834" s="60"/>
      <c r="N834" s="29"/>
      <c r="O834" s="68"/>
      <c r="P834" s="28"/>
      <c r="Q834" s="29"/>
      <c r="R834" s="28"/>
      <c r="S834" s="28"/>
      <c r="T834" s="29"/>
      <c r="U834" s="30"/>
      <c r="V834" s="30"/>
      <c r="W834" s="30"/>
      <c r="X834" s="30"/>
      <c r="Y834" s="30"/>
      <c r="Z834" s="30"/>
      <c r="AA834" s="30"/>
      <c r="AB834" s="30"/>
      <c r="AC834" s="30"/>
      <c r="AD834" s="30"/>
    </row>
    <row r="835" spans="1:30">
      <c r="A835" s="97"/>
      <c r="B835" s="28"/>
      <c r="C835" s="28"/>
      <c r="D835" s="28"/>
      <c r="E835" s="29"/>
      <c r="F835" s="28"/>
      <c r="G835" s="29"/>
      <c r="H835" s="29"/>
      <c r="I835" s="29"/>
      <c r="J835" s="28"/>
      <c r="K835" s="67"/>
      <c r="L835" s="29"/>
      <c r="M835" s="60"/>
      <c r="N835" s="29"/>
      <c r="O835" s="68"/>
      <c r="P835" s="28"/>
      <c r="Q835" s="29"/>
      <c r="R835" s="28"/>
      <c r="S835" s="28"/>
      <c r="T835" s="29"/>
      <c r="U835" s="30"/>
      <c r="V835" s="30"/>
      <c r="W835" s="30"/>
      <c r="X835" s="30"/>
      <c r="Y835" s="30"/>
      <c r="Z835" s="30"/>
      <c r="AA835" s="30"/>
      <c r="AB835" s="30"/>
      <c r="AC835" s="30"/>
      <c r="AD835" s="30"/>
    </row>
    <row r="836" spans="1:30">
      <c r="A836" s="97"/>
      <c r="B836" s="28"/>
      <c r="C836" s="28"/>
      <c r="D836" s="28"/>
      <c r="E836" s="29"/>
      <c r="F836" s="28"/>
      <c r="G836" s="29"/>
      <c r="H836" s="29"/>
      <c r="I836" s="29"/>
      <c r="J836" s="28"/>
      <c r="K836" s="67"/>
      <c r="L836" s="29"/>
      <c r="M836" s="60"/>
      <c r="N836" s="29"/>
      <c r="O836" s="68"/>
      <c r="P836" s="28"/>
      <c r="Q836" s="29"/>
      <c r="R836" s="28"/>
      <c r="S836" s="28"/>
      <c r="T836" s="29"/>
      <c r="U836" s="30"/>
      <c r="V836" s="30"/>
      <c r="W836" s="30"/>
      <c r="X836" s="30"/>
      <c r="Y836" s="30"/>
      <c r="Z836" s="30"/>
      <c r="AA836" s="30"/>
      <c r="AB836" s="30"/>
      <c r="AC836" s="30"/>
      <c r="AD836" s="30"/>
    </row>
    <row r="837" spans="1:30">
      <c r="A837" s="97"/>
      <c r="B837" s="28"/>
      <c r="C837" s="28"/>
      <c r="D837" s="28"/>
      <c r="E837" s="29"/>
      <c r="F837" s="28"/>
      <c r="G837" s="29"/>
      <c r="H837" s="29"/>
      <c r="I837" s="29"/>
      <c r="J837" s="28"/>
      <c r="K837" s="67"/>
      <c r="L837" s="29"/>
      <c r="M837" s="60"/>
      <c r="N837" s="29"/>
      <c r="O837" s="68"/>
      <c r="P837" s="28"/>
      <c r="Q837" s="29"/>
      <c r="R837" s="28"/>
      <c r="S837" s="28"/>
      <c r="T837" s="29"/>
      <c r="U837" s="30"/>
      <c r="V837" s="30"/>
      <c r="W837" s="30"/>
      <c r="X837" s="30"/>
      <c r="Y837" s="30"/>
      <c r="Z837" s="30"/>
      <c r="AA837" s="30"/>
      <c r="AB837" s="30"/>
      <c r="AC837" s="30"/>
      <c r="AD837" s="30"/>
    </row>
    <row r="838" spans="1:30">
      <c r="A838" s="97"/>
      <c r="B838" s="28"/>
      <c r="C838" s="28"/>
      <c r="D838" s="28"/>
      <c r="E838" s="29"/>
      <c r="F838" s="28"/>
      <c r="G838" s="29"/>
      <c r="H838" s="29"/>
      <c r="I838" s="29"/>
      <c r="J838" s="28"/>
      <c r="K838" s="67"/>
      <c r="L838" s="29"/>
      <c r="M838" s="60"/>
      <c r="N838" s="29"/>
      <c r="O838" s="68"/>
      <c r="P838" s="28"/>
      <c r="Q838" s="29"/>
      <c r="R838" s="28"/>
      <c r="S838" s="28"/>
      <c r="T838" s="29"/>
      <c r="U838" s="30"/>
      <c r="V838" s="30"/>
      <c r="W838" s="30"/>
      <c r="X838" s="30"/>
      <c r="Y838" s="30"/>
      <c r="Z838" s="30"/>
      <c r="AA838" s="30"/>
      <c r="AB838" s="30"/>
      <c r="AC838" s="30"/>
      <c r="AD838" s="30"/>
    </row>
    <row r="839" spans="1:30">
      <c r="A839" s="97"/>
      <c r="B839" s="28"/>
      <c r="C839" s="28"/>
      <c r="D839" s="28"/>
      <c r="E839" s="29"/>
      <c r="F839" s="28"/>
      <c r="G839" s="29"/>
      <c r="H839" s="29"/>
      <c r="I839" s="29"/>
      <c r="J839" s="28"/>
      <c r="K839" s="67"/>
      <c r="L839" s="29"/>
      <c r="M839" s="60"/>
      <c r="N839" s="29"/>
      <c r="O839" s="68"/>
      <c r="P839" s="28"/>
      <c r="Q839" s="29"/>
      <c r="R839" s="28"/>
      <c r="S839" s="28"/>
      <c r="T839" s="29"/>
      <c r="U839" s="30"/>
      <c r="V839" s="30"/>
      <c r="W839" s="30"/>
      <c r="X839" s="30"/>
      <c r="Y839" s="30"/>
      <c r="Z839" s="30"/>
      <c r="AA839" s="30"/>
      <c r="AB839" s="30"/>
      <c r="AC839" s="30"/>
      <c r="AD839" s="30"/>
    </row>
    <row r="840" spans="1:30">
      <c r="A840" s="97"/>
      <c r="B840" s="28"/>
      <c r="C840" s="28"/>
      <c r="D840" s="28"/>
      <c r="E840" s="29"/>
      <c r="F840" s="28"/>
      <c r="G840" s="29"/>
      <c r="H840" s="29"/>
      <c r="I840" s="29"/>
      <c r="J840" s="28"/>
      <c r="K840" s="67"/>
      <c r="L840" s="29"/>
      <c r="M840" s="60"/>
      <c r="N840" s="29"/>
      <c r="O840" s="68"/>
      <c r="P840" s="28"/>
      <c r="Q840" s="29"/>
      <c r="R840" s="28"/>
      <c r="S840" s="28"/>
      <c r="T840" s="29"/>
      <c r="U840" s="30"/>
      <c r="V840" s="30"/>
      <c r="W840" s="30"/>
      <c r="X840" s="30"/>
      <c r="Y840" s="30"/>
      <c r="Z840" s="30"/>
      <c r="AA840" s="30"/>
      <c r="AB840" s="30"/>
      <c r="AC840" s="30"/>
      <c r="AD840" s="30"/>
    </row>
    <row r="841" spans="1:30">
      <c r="A841" s="97"/>
      <c r="B841" s="28"/>
      <c r="C841" s="28"/>
      <c r="D841" s="28"/>
      <c r="E841" s="29"/>
      <c r="F841" s="28"/>
      <c r="G841" s="29"/>
      <c r="H841" s="29"/>
      <c r="I841" s="29"/>
      <c r="J841" s="28"/>
      <c r="K841" s="67"/>
      <c r="L841" s="29"/>
      <c r="M841" s="60"/>
      <c r="N841" s="29"/>
      <c r="O841" s="68"/>
      <c r="P841" s="28"/>
      <c r="Q841" s="29"/>
      <c r="R841" s="28"/>
      <c r="S841" s="28"/>
      <c r="T841" s="29"/>
      <c r="U841" s="30"/>
      <c r="V841" s="30"/>
      <c r="W841" s="30"/>
      <c r="X841" s="30"/>
      <c r="Y841" s="30"/>
      <c r="Z841" s="30"/>
      <c r="AA841" s="30"/>
      <c r="AB841" s="30"/>
      <c r="AC841" s="30"/>
      <c r="AD841" s="30"/>
    </row>
    <row r="842" spans="1:30">
      <c r="A842" s="97"/>
      <c r="B842" s="28"/>
      <c r="C842" s="28"/>
      <c r="D842" s="28"/>
      <c r="E842" s="29"/>
      <c r="F842" s="28"/>
      <c r="G842" s="29"/>
      <c r="H842" s="29"/>
      <c r="I842" s="29"/>
      <c r="J842" s="28"/>
      <c r="K842" s="67"/>
      <c r="L842" s="29"/>
      <c r="M842" s="60"/>
      <c r="N842" s="29"/>
      <c r="O842" s="68"/>
      <c r="P842" s="28"/>
      <c r="Q842" s="29"/>
      <c r="R842" s="28"/>
      <c r="S842" s="28"/>
      <c r="T842" s="29"/>
      <c r="U842" s="30"/>
      <c r="V842" s="30"/>
      <c r="W842" s="30"/>
      <c r="X842" s="30"/>
      <c r="Y842" s="30"/>
      <c r="Z842" s="30"/>
      <c r="AA842" s="30"/>
      <c r="AB842" s="30"/>
      <c r="AC842" s="30"/>
      <c r="AD842" s="30"/>
    </row>
    <row r="843" spans="1:30">
      <c r="A843" s="97"/>
      <c r="B843" s="28"/>
      <c r="C843" s="28"/>
      <c r="D843" s="28"/>
      <c r="E843" s="29"/>
      <c r="F843" s="28"/>
      <c r="G843" s="29"/>
      <c r="H843" s="29"/>
      <c r="I843" s="29"/>
      <c r="J843" s="28"/>
      <c r="K843" s="67"/>
      <c r="L843" s="29"/>
      <c r="M843" s="60"/>
      <c r="N843" s="29"/>
      <c r="O843" s="68"/>
      <c r="P843" s="28"/>
      <c r="Q843" s="29"/>
      <c r="R843" s="28"/>
      <c r="S843" s="28"/>
      <c r="T843" s="29"/>
      <c r="U843" s="30"/>
      <c r="V843" s="30"/>
      <c r="W843" s="30"/>
      <c r="X843" s="30"/>
      <c r="Y843" s="30"/>
      <c r="Z843" s="30"/>
      <c r="AA843" s="30"/>
      <c r="AB843" s="30"/>
      <c r="AC843" s="30"/>
      <c r="AD843" s="30"/>
    </row>
    <row r="844" spans="1:30">
      <c r="A844" s="97"/>
      <c r="B844" s="28"/>
      <c r="C844" s="28"/>
      <c r="D844" s="28"/>
      <c r="E844" s="29"/>
      <c r="F844" s="28"/>
      <c r="G844" s="29"/>
      <c r="H844" s="29"/>
      <c r="I844" s="29"/>
      <c r="J844" s="28"/>
      <c r="K844" s="67"/>
      <c r="L844" s="29"/>
      <c r="M844" s="60"/>
      <c r="N844" s="29"/>
      <c r="O844" s="68"/>
      <c r="P844" s="28"/>
      <c r="Q844" s="29"/>
      <c r="R844" s="28"/>
      <c r="S844" s="28"/>
      <c r="T844" s="29"/>
      <c r="U844" s="30"/>
      <c r="V844" s="30"/>
      <c r="W844" s="30"/>
      <c r="X844" s="30"/>
      <c r="Y844" s="30"/>
      <c r="Z844" s="30"/>
      <c r="AA844" s="30"/>
      <c r="AB844" s="30"/>
      <c r="AC844" s="30"/>
      <c r="AD844" s="30"/>
    </row>
    <row r="845" spans="1:30">
      <c r="A845" s="97"/>
      <c r="B845" s="28"/>
      <c r="C845" s="28"/>
      <c r="D845" s="28"/>
      <c r="E845" s="29"/>
      <c r="F845" s="28"/>
      <c r="G845" s="29"/>
      <c r="H845" s="29"/>
      <c r="I845" s="29"/>
      <c r="J845" s="28"/>
      <c r="K845" s="67"/>
      <c r="L845" s="29"/>
      <c r="M845" s="60"/>
      <c r="N845" s="29"/>
      <c r="O845" s="68"/>
      <c r="P845" s="28"/>
      <c r="Q845" s="29"/>
      <c r="R845" s="28"/>
      <c r="S845" s="28"/>
      <c r="T845" s="29"/>
      <c r="U845" s="30"/>
      <c r="V845" s="30"/>
      <c r="W845" s="30"/>
      <c r="X845" s="30"/>
      <c r="Y845" s="30"/>
      <c r="Z845" s="30"/>
      <c r="AA845" s="30"/>
      <c r="AB845" s="30"/>
      <c r="AC845" s="30"/>
      <c r="AD845" s="30"/>
    </row>
    <row r="846" spans="1:30">
      <c r="A846" s="97"/>
      <c r="B846" s="28"/>
      <c r="C846" s="28"/>
      <c r="D846" s="28"/>
      <c r="E846" s="29"/>
      <c r="F846" s="28"/>
      <c r="G846" s="29"/>
      <c r="H846" s="29"/>
      <c r="I846" s="29"/>
      <c r="J846" s="28"/>
      <c r="K846" s="67"/>
      <c r="L846" s="29"/>
      <c r="M846" s="60"/>
      <c r="N846" s="29"/>
      <c r="O846" s="68"/>
      <c r="P846" s="28"/>
      <c r="Q846" s="29"/>
      <c r="R846" s="28"/>
      <c r="S846" s="28"/>
      <c r="T846" s="29"/>
      <c r="U846" s="30"/>
      <c r="V846" s="30"/>
      <c r="W846" s="30"/>
      <c r="X846" s="30"/>
      <c r="Y846" s="30"/>
      <c r="Z846" s="30"/>
      <c r="AA846" s="30"/>
      <c r="AB846" s="30"/>
      <c r="AC846" s="30"/>
      <c r="AD846" s="30"/>
    </row>
    <row r="847" spans="1:30">
      <c r="A847" s="97"/>
      <c r="B847" s="28"/>
      <c r="C847" s="28"/>
      <c r="D847" s="28"/>
      <c r="E847" s="29"/>
      <c r="F847" s="28"/>
      <c r="G847" s="29"/>
      <c r="H847" s="29"/>
      <c r="I847" s="29"/>
      <c r="J847" s="28"/>
      <c r="K847" s="67"/>
      <c r="L847" s="29"/>
      <c r="M847" s="60"/>
      <c r="N847" s="29"/>
      <c r="O847" s="68"/>
      <c r="P847" s="28"/>
      <c r="Q847" s="29"/>
      <c r="R847" s="28"/>
      <c r="S847" s="28"/>
      <c r="T847" s="29"/>
      <c r="U847" s="30"/>
      <c r="V847" s="30"/>
      <c r="W847" s="30"/>
      <c r="X847" s="30"/>
      <c r="Y847" s="30"/>
      <c r="Z847" s="30"/>
      <c r="AA847" s="30"/>
      <c r="AB847" s="30"/>
      <c r="AC847" s="30"/>
      <c r="AD847" s="30"/>
    </row>
    <row r="848" spans="1:30">
      <c r="A848" s="97"/>
      <c r="B848" s="28"/>
      <c r="C848" s="28"/>
      <c r="D848" s="28"/>
      <c r="E848" s="29"/>
      <c r="F848" s="28"/>
      <c r="G848" s="29"/>
      <c r="H848" s="29"/>
      <c r="I848" s="29"/>
      <c r="J848" s="28"/>
      <c r="K848" s="67"/>
      <c r="L848" s="29"/>
      <c r="M848" s="60"/>
      <c r="N848" s="29"/>
      <c r="O848" s="68"/>
      <c r="P848" s="28"/>
      <c r="Q848" s="29"/>
      <c r="R848" s="28"/>
      <c r="S848" s="28"/>
      <c r="T848" s="29"/>
      <c r="U848" s="30"/>
      <c r="V848" s="30"/>
      <c r="W848" s="30"/>
      <c r="X848" s="30"/>
      <c r="Y848" s="30"/>
      <c r="Z848" s="30"/>
      <c r="AA848" s="30"/>
      <c r="AB848" s="30"/>
      <c r="AC848" s="30"/>
      <c r="AD848" s="30"/>
    </row>
    <row r="849" spans="1:30">
      <c r="A849" s="97"/>
      <c r="B849" s="28"/>
      <c r="C849" s="28"/>
      <c r="D849" s="28"/>
      <c r="E849" s="29"/>
      <c r="F849" s="28"/>
      <c r="G849" s="29"/>
      <c r="H849" s="29"/>
      <c r="I849" s="29"/>
      <c r="J849" s="28"/>
      <c r="K849" s="67"/>
      <c r="L849" s="29"/>
      <c r="M849" s="60"/>
      <c r="N849" s="29"/>
      <c r="O849" s="68"/>
      <c r="P849" s="28"/>
      <c r="Q849" s="29"/>
      <c r="R849" s="28"/>
      <c r="S849" s="28"/>
      <c r="T849" s="29"/>
      <c r="U849" s="30"/>
      <c r="V849" s="30"/>
      <c r="W849" s="30"/>
      <c r="X849" s="30"/>
      <c r="Y849" s="30"/>
      <c r="Z849" s="30"/>
      <c r="AA849" s="30"/>
      <c r="AB849" s="30"/>
      <c r="AC849" s="30"/>
      <c r="AD849" s="30"/>
    </row>
    <row r="850" spans="1:30">
      <c r="A850" s="97"/>
      <c r="B850" s="28"/>
      <c r="C850" s="28"/>
      <c r="D850" s="28"/>
      <c r="E850" s="29"/>
      <c r="F850" s="28"/>
      <c r="G850" s="29"/>
      <c r="H850" s="29"/>
      <c r="I850" s="29"/>
      <c r="J850" s="28"/>
      <c r="K850" s="67"/>
      <c r="L850" s="29"/>
      <c r="M850" s="60"/>
      <c r="N850" s="29"/>
      <c r="O850" s="68"/>
      <c r="P850" s="28"/>
      <c r="Q850" s="29"/>
      <c r="R850" s="28"/>
      <c r="S850" s="28"/>
      <c r="T850" s="29"/>
      <c r="U850" s="30"/>
      <c r="V850" s="30"/>
      <c r="W850" s="30"/>
      <c r="X850" s="30"/>
      <c r="Y850" s="30"/>
      <c r="Z850" s="30"/>
      <c r="AA850" s="30"/>
      <c r="AB850" s="30"/>
      <c r="AC850" s="30"/>
      <c r="AD850" s="30"/>
    </row>
    <row r="851" spans="1:30">
      <c r="A851" s="97"/>
      <c r="B851" s="28"/>
      <c r="C851" s="28"/>
      <c r="D851" s="28"/>
      <c r="E851" s="29"/>
      <c r="F851" s="28"/>
      <c r="G851" s="29"/>
      <c r="H851" s="29"/>
      <c r="I851" s="29"/>
      <c r="J851" s="28"/>
      <c r="K851" s="67"/>
      <c r="L851" s="29"/>
      <c r="M851" s="60"/>
      <c r="N851" s="29"/>
      <c r="O851" s="68"/>
      <c r="P851" s="28"/>
      <c r="Q851" s="29"/>
      <c r="R851" s="28"/>
      <c r="S851" s="28"/>
      <c r="T851" s="29"/>
      <c r="U851" s="30"/>
      <c r="V851" s="30"/>
      <c r="W851" s="30"/>
      <c r="X851" s="30"/>
      <c r="Y851" s="30"/>
      <c r="Z851" s="30"/>
      <c r="AA851" s="30"/>
      <c r="AB851" s="30"/>
      <c r="AC851" s="30"/>
      <c r="AD851" s="30"/>
    </row>
    <row r="852" spans="1:30">
      <c r="A852" s="97"/>
      <c r="B852" s="28"/>
      <c r="C852" s="28"/>
      <c r="D852" s="28"/>
      <c r="E852" s="29"/>
      <c r="F852" s="28"/>
      <c r="G852" s="29"/>
      <c r="H852" s="29"/>
      <c r="I852" s="29"/>
      <c r="J852" s="28"/>
      <c r="K852" s="67"/>
      <c r="L852" s="29"/>
      <c r="M852" s="60"/>
      <c r="N852" s="29"/>
      <c r="O852" s="68"/>
      <c r="P852" s="28"/>
      <c r="Q852" s="29"/>
      <c r="R852" s="28"/>
      <c r="S852" s="28"/>
      <c r="T852" s="29"/>
      <c r="U852" s="30"/>
      <c r="V852" s="30"/>
      <c r="W852" s="30"/>
      <c r="X852" s="30"/>
      <c r="Y852" s="30"/>
      <c r="Z852" s="30"/>
      <c r="AA852" s="30"/>
      <c r="AB852" s="30"/>
      <c r="AC852" s="30"/>
      <c r="AD852" s="30"/>
    </row>
    <row r="853" spans="1:30">
      <c r="A853" s="97"/>
      <c r="B853" s="28"/>
      <c r="C853" s="28"/>
      <c r="D853" s="28"/>
      <c r="E853" s="29"/>
      <c r="F853" s="28"/>
      <c r="G853" s="29"/>
      <c r="H853" s="29"/>
      <c r="I853" s="29"/>
      <c r="J853" s="28"/>
      <c r="K853" s="67"/>
      <c r="L853" s="29"/>
      <c r="M853" s="60"/>
      <c r="N853" s="29"/>
      <c r="O853" s="68"/>
      <c r="P853" s="28"/>
      <c r="Q853" s="29"/>
      <c r="R853" s="28"/>
      <c r="S853" s="28"/>
      <c r="T853" s="29"/>
      <c r="U853" s="30"/>
      <c r="V853" s="30"/>
      <c r="W853" s="30"/>
      <c r="X853" s="30"/>
      <c r="Y853" s="30"/>
      <c r="Z853" s="30"/>
      <c r="AA853" s="30"/>
      <c r="AB853" s="30"/>
      <c r="AC853" s="30"/>
      <c r="AD853" s="30"/>
    </row>
    <row r="854" spans="1:30">
      <c r="A854" s="97"/>
      <c r="B854" s="28"/>
      <c r="C854" s="28"/>
      <c r="D854" s="28"/>
      <c r="E854" s="29"/>
      <c r="F854" s="28"/>
      <c r="G854" s="29"/>
      <c r="H854" s="29"/>
      <c r="I854" s="29"/>
      <c r="J854" s="28"/>
      <c r="K854" s="67"/>
      <c r="L854" s="29"/>
      <c r="M854" s="60"/>
      <c r="N854" s="29"/>
      <c r="O854" s="68"/>
      <c r="P854" s="28"/>
      <c r="Q854" s="29"/>
      <c r="R854" s="28"/>
      <c r="S854" s="28"/>
      <c r="T854" s="29"/>
      <c r="U854" s="30"/>
      <c r="V854" s="30"/>
      <c r="W854" s="30"/>
      <c r="X854" s="30"/>
      <c r="Y854" s="30"/>
      <c r="Z854" s="30"/>
      <c r="AA854" s="30"/>
      <c r="AB854" s="30"/>
      <c r="AC854" s="30"/>
      <c r="AD854" s="30"/>
    </row>
    <row r="855" spans="1:30">
      <c r="A855" s="97"/>
      <c r="B855" s="28"/>
      <c r="C855" s="28"/>
      <c r="D855" s="28"/>
      <c r="E855" s="29"/>
      <c r="F855" s="28"/>
      <c r="G855" s="29"/>
      <c r="H855" s="29"/>
      <c r="I855" s="29"/>
      <c r="J855" s="28"/>
      <c r="K855" s="67"/>
      <c r="L855" s="29"/>
      <c r="M855" s="60"/>
      <c r="N855" s="29"/>
      <c r="O855" s="68"/>
      <c r="P855" s="28"/>
      <c r="Q855" s="29"/>
      <c r="R855" s="28"/>
      <c r="S855" s="28"/>
      <c r="T855" s="29"/>
      <c r="U855" s="30"/>
      <c r="V855" s="30"/>
      <c r="W855" s="30"/>
      <c r="X855" s="30"/>
      <c r="Y855" s="30"/>
      <c r="Z855" s="30"/>
      <c r="AA855" s="30"/>
      <c r="AB855" s="30"/>
      <c r="AC855" s="30"/>
      <c r="AD855" s="30"/>
    </row>
    <row r="856" spans="1:30">
      <c r="A856" s="97"/>
      <c r="B856" s="28"/>
      <c r="C856" s="28"/>
      <c r="D856" s="28"/>
      <c r="E856" s="29"/>
      <c r="F856" s="28"/>
      <c r="G856" s="29"/>
      <c r="H856" s="29"/>
      <c r="I856" s="29"/>
      <c r="J856" s="28"/>
      <c r="K856" s="67"/>
      <c r="L856" s="29"/>
      <c r="M856" s="60"/>
      <c r="N856" s="29"/>
      <c r="O856" s="68"/>
      <c r="P856" s="28"/>
      <c r="Q856" s="29"/>
      <c r="R856" s="28"/>
      <c r="S856" s="28"/>
      <c r="T856" s="29"/>
      <c r="U856" s="30"/>
      <c r="V856" s="30"/>
      <c r="W856" s="30"/>
      <c r="X856" s="30"/>
      <c r="Y856" s="30"/>
      <c r="Z856" s="30"/>
      <c r="AA856" s="30"/>
      <c r="AB856" s="30"/>
      <c r="AC856" s="30"/>
      <c r="AD856" s="30"/>
    </row>
    <row r="857" spans="1:30">
      <c r="A857" s="97"/>
      <c r="B857" s="28"/>
      <c r="C857" s="28"/>
      <c r="D857" s="28"/>
      <c r="E857" s="29"/>
      <c r="F857" s="28"/>
      <c r="G857" s="29"/>
      <c r="H857" s="29"/>
      <c r="I857" s="29"/>
      <c r="J857" s="28"/>
      <c r="K857" s="67"/>
      <c r="L857" s="29"/>
      <c r="M857" s="60"/>
      <c r="N857" s="29"/>
      <c r="O857" s="68"/>
      <c r="P857" s="28"/>
      <c r="Q857" s="29"/>
      <c r="R857" s="28"/>
      <c r="S857" s="28"/>
      <c r="T857" s="29"/>
      <c r="U857" s="30"/>
      <c r="V857" s="30"/>
      <c r="W857" s="30"/>
      <c r="X857" s="30"/>
      <c r="Y857" s="30"/>
      <c r="Z857" s="30"/>
      <c r="AA857" s="30"/>
      <c r="AB857" s="30"/>
      <c r="AC857" s="30"/>
      <c r="AD857" s="30"/>
    </row>
    <row r="858" spans="1:30">
      <c r="A858" s="97"/>
      <c r="B858" s="28"/>
      <c r="C858" s="28"/>
      <c r="D858" s="28"/>
      <c r="E858" s="29"/>
      <c r="F858" s="28"/>
      <c r="G858" s="29"/>
      <c r="H858" s="29"/>
      <c r="I858" s="29"/>
      <c r="J858" s="28"/>
      <c r="K858" s="67"/>
      <c r="L858" s="29"/>
      <c r="M858" s="60"/>
      <c r="N858" s="29"/>
      <c r="O858" s="68"/>
      <c r="P858" s="28"/>
      <c r="Q858" s="29"/>
      <c r="R858" s="28"/>
      <c r="S858" s="28"/>
      <c r="T858" s="29"/>
      <c r="U858" s="30"/>
      <c r="V858" s="30"/>
      <c r="W858" s="30"/>
      <c r="X858" s="30"/>
      <c r="Y858" s="30"/>
      <c r="Z858" s="30"/>
      <c r="AA858" s="30"/>
      <c r="AB858" s="30"/>
      <c r="AC858" s="30"/>
      <c r="AD858" s="30"/>
    </row>
    <row r="859" spans="1:30">
      <c r="A859" s="97"/>
      <c r="B859" s="28"/>
      <c r="C859" s="28"/>
      <c r="D859" s="28"/>
      <c r="E859" s="29"/>
      <c r="F859" s="28"/>
      <c r="G859" s="29"/>
      <c r="H859" s="29"/>
      <c r="I859" s="29"/>
      <c r="J859" s="28"/>
      <c r="K859" s="67"/>
      <c r="L859" s="29"/>
      <c r="M859" s="60"/>
      <c r="N859" s="29"/>
      <c r="O859" s="68"/>
      <c r="P859" s="28"/>
      <c r="Q859" s="29"/>
      <c r="R859" s="28"/>
      <c r="S859" s="28"/>
      <c r="T859" s="29"/>
      <c r="U859" s="30"/>
      <c r="V859" s="30"/>
      <c r="W859" s="30"/>
      <c r="X859" s="30"/>
      <c r="Y859" s="30"/>
      <c r="Z859" s="30"/>
      <c r="AA859" s="30"/>
      <c r="AB859" s="30"/>
      <c r="AC859" s="30"/>
      <c r="AD859" s="30"/>
    </row>
    <row r="860" spans="1:30">
      <c r="A860" s="97"/>
      <c r="B860" s="28"/>
      <c r="C860" s="28"/>
      <c r="D860" s="28"/>
      <c r="E860" s="29"/>
      <c r="F860" s="28"/>
      <c r="G860" s="29"/>
      <c r="H860" s="29"/>
      <c r="I860" s="29"/>
      <c r="J860" s="28"/>
      <c r="K860" s="67"/>
      <c r="L860" s="29"/>
      <c r="M860" s="60"/>
      <c r="N860" s="29"/>
      <c r="O860" s="68"/>
      <c r="P860" s="28"/>
      <c r="Q860" s="29"/>
      <c r="R860" s="28"/>
      <c r="S860" s="28"/>
      <c r="T860" s="29"/>
      <c r="U860" s="30"/>
      <c r="V860" s="30"/>
      <c r="W860" s="30"/>
      <c r="X860" s="30"/>
      <c r="Y860" s="30"/>
      <c r="Z860" s="30"/>
      <c r="AA860" s="30"/>
      <c r="AB860" s="30"/>
      <c r="AC860" s="30"/>
      <c r="AD860" s="30"/>
    </row>
    <row r="861" spans="1:30">
      <c r="A861" s="97"/>
      <c r="B861" s="28"/>
      <c r="C861" s="28"/>
      <c r="D861" s="28"/>
      <c r="E861" s="29"/>
      <c r="F861" s="28"/>
      <c r="G861" s="29"/>
      <c r="H861" s="29"/>
      <c r="I861" s="29"/>
      <c r="J861" s="28"/>
      <c r="K861" s="67"/>
      <c r="L861" s="29"/>
      <c r="M861" s="60"/>
      <c r="N861" s="29"/>
      <c r="O861" s="68"/>
      <c r="P861" s="28"/>
      <c r="Q861" s="29"/>
      <c r="R861" s="28"/>
      <c r="S861" s="28"/>
      <c r="T861" s="29"/>
      <c r="U861" s="30"/>
      <c r="V861" s="30"/>
      <c r="W861" s="30"/>
      <c r="X861" s="30"/>
      <c r="Y861" s="30"/>
      <c r="Z861" s="30"/>
      <c r="AA861" s="30"/>
      <c r="AB861" s="30"/>
      <c r="AC861" s="30"/>
      <c r="AD861" s="30"/>
    </row>
    <row r="862" spans="1:30">
      <c r="A862" s="97"/>
      <c r="B862" s="28"/>
      <c r="C862" s="28"/>
      <c r="D862" s="28"/>
      <c r="E862" s="29"/>
      <c r="F862" s="28"/>
      <c r="G862" s="29"/>
      <c r="H862" s="29"/>
      <c r="I862" s="29"/>
      <c r="J862" s="28"/>
      <c r="K862" s="67"/>
      <c r="L862" s="29"/>
      <c r="M862" s="60"/>
      <c r="N862" s="29"/>
      <c r="O862" s="68"/>
      <c r="P862" s="28"/>
      <c r="Q862" s="29"/>
      <c r="R862" s="28"/>
      <c r="S862" s="28"/>
      <c r="T862" s="29"/>
      <c r="U862" s="30"/>
      <c r="V862" s="30"/>
      <c r="W862" s="30"/>
      <c r="X862" s="30"/>
      <c r="Y862" s="30"/>
      <c r="Z862" s="30"/>
      <c r="AA862" s="30"/>
      <c r="AB862" s="30"/>
      <c r="AC862" s="30"/>
      <c r="AD862" s="30"/>
    </row>
    <row r="863" spans="1:30">
      <c r="A863" s="97"/>
      <c r="B863" s="28"/>
      <c r="C863" s="28"/>
      <c r="D863" s="28"/>
      <c r="E863" s="29"/>
      <c r="F863" s="28"/>
      <c r="G863" s="29"/>
      <c r="H863" s="29"/>
      <c r="I863" s="29"/>
      <c r="J863" s="28"/>
      <c r="K863" s="67"/>
      <c r="L863" s="29"/>
      <c r="M863" s="60"/>
      <c r="N863" s="29"/>
      <c r="O863" s="68"/>
      <c r="P863" s="28"/>
      <c r="Q863" s="29"/>
      <c r="R863" s="28"/>
      <c r="S863" s="28"/>
      <c r="T863" s="29"/>
      <c r="U863" s="30"/>
      <c r="V863" s="30"/>
      <c r="W863" s="30"/>
      <c r="X863" s="30"/>
      <c r="Y863" s="30"/>
      <c r="Z863" s="30"/>
      <c r="AA863" s="30"/>
      <c r="AB863" s="30"/>
      <c r="AC863" s="30"/>
      <c r="AD863" s="30"/>
    </row>
    <row r="864" spans="1:30">
      <c r="A864" s="97"/>
      <c r="B864" s="28"/>
      <c r="C864" s="28"/>
      <c r="D864" s="28"/>
      <c r="E864" s="29"/>
      <c r="F864" s="28"/>
      <c r="G864" s="29"/>
      <c r="H864" s="29"/>
      <c r="I864" s="29"/>
      <c r="J864" s="28"/>
      <c r="K864" s="67"/>
      <c r="L864" s="29"/>
      <c r="M864" s="60"/>
      <c r="N864" s="29"/>
      <c r="O864" s="68"/>
      <c r="P864" s="28"/>
      <c r="Q864" s="29"/>
      <c r="R864" s="28"/>
      <c r="S864" s="28"/>
      <c r="T864" s="29"/>
      <c r="U864" s="30"/>
      <c r="V864" s="30"/>
      <c r="W864" s="30"/>
      <c r="X864" s="30"/>
      <c r="Y864" s="30"/>
      <c r="Z864" s="30"/>
      <c r="AA864" s="30"/>
      <c r="AB864" s="30"/>
      <c r="AC864" s="30"/>
      <c r="AD864" s="30"/>
    </row>
    <row r="865" spans="1:30">
      <c r="A865" s="97"/>
      <c r="B865" s="28"/>
      <c r="C865" s="28"/>
      <c r="D865" s="28"/>
      <c r="E865" s="29"/>
      <c r="F865" s="28"/>
      <c r="G865" s="29"/>
      <c r="H865" s="29"/>
      <c r="I865" s="29"/>
      <c r="J865" s="28"/>
      <c r="K865" s="67"/>
      <c r="L865" s="29"/>
      <c r="M865" s="60"/>
      <c r="N865" s="29"/>
      <c r="O865" s="68"/>
      <c r="P865" s="28"/>
      <c r="Q865" s="29"/>
      <c r="R865" s="28"/>
      <c r="S865" s="28"/>
      <c r="T865" s="29"/>
      <c r="U865" s="30"/>
      <c r="V865" s="30"/>
      <c r="W865" s="30"/>
      <c r="X865" s="30"/>
      <c r="Y865" s="30"/>
      <c r="Z865" s="30"/>
      <c r="AA865" s="30"/>
      <c r="AB865" s="30"/>
      <c r="AC865" s="30"/>
      <c r="AD865" s="30"/>
    </row>
    <row r="866" spans="1:30">
      <c r="A866" s="97"/>
      <c r="B866" s="28"/>
      <c r="C866" s="28"/>
      <c r="D866" s="28"/>
      <c r="E866" s="29"/>
      <c r="F866" s="28"/>
      <c r="G866" s="29"/>
      <c r="H866" s="29"/>
      <c r="I866" s="29"/>
      <c r="J866" s="28"/>
      <c r="K866" s="67"/>
      <c r="L866" s="29"/>
      <c r="M866" s="60"/>
      <c r="N866" s="29"/>
      <c r="O866" s="68"/>
      <c r="P866" s="28"/>
      <c r="Q866" s="29"/>
      <c r="R866" s="28"/>
      <c r="S866" s="28"/>
      <c r="T866" s="29"/>
      <c r="U866" s="30"/>
      <c r="V866" s="30"/>
      <c r="W866" s="30"/>
      <c r="X866" s="30"/>
      <c r="Y866" s="30"/>
      <c r="Z866" s="30"/>
      <c r="AA866" s="30"/>
      <c r="AB866" s="30"/>
      <c r="AC866" s="30"/>
      <c r="AD866" s="30"/>
    </row>
    <row r="867" spans="1:30">
      <c r="A867" s="97"/>
      <c r="B867" s="28"/>
      <c r="C867" s="28"/>
      <c r="D867" s="28"/>
      <c r="E867" s="29"/>
      <c r="F867" s="28"/>
      <c r="G867" s="29"/>
      <c r="H867" s="29"/>
      <c r="I867" s="29"/>
      <c r="J867" s="28"/>
      <c r="K867" s="67"/>
      <c r="L867" s="29"/>
      <c r="M867" s="60"/>
      <c r="N867" s="29"/>
      <c r="O867" s="68"/>
      <c r="P867" s="28"/>
      <c r="Q867" s="29"/>
      <c r="R867" s="28"/>
      <c r="S867" s="28"/>
      <c r="T867" s="29"/>
      <c r="U867" s="30"/>
      <c r="V867" s="30"/>
      <c r="W867" s="30"/>
      <c r="X867" s="30"/>
      <c r="Y867" s="30"/>
      <c r="Z867" s="30"/>
      <c r="AA867" s="30"/>
      <c r="AB867" s="30"/>
      <c r="AC867" s="30"/>
      <c r="AD867" s="30"/>
    </row>
    <row r="868" spans="1:30">
      <c r="A868" s="97"/>
      <c r="B868" s="28"/>
      <c r="C868" s="28"/>
      <c r="D868" s="28"/>
      <c r="E868" s="29"/>
      <c r="F868" s="28"/>
      <c r="G868" s="29"/>
      <c r="H868" s="29"/>
      <c r="I868" s="29"/>
      <c r="J868" s="28"/>
      <c r="K868" s="67"/>
      <c r="L868" s="29"/>
      <c r="M868" s="60"/>
      <c r="N868" s="29"/>
      <c r="O868" s="68"/>
      <c r="P868" s="28"/>
      <c r="Q868" s="29"/>
      <c r="R868" s="28"/>
      <c r="S868" s="28"/>
      <c r="T868" s="29"/>
      <c r="U868" s="30"/>
      <c r="V868" s="30"/>
      <c r="W868" s="30"/>
      <c r="X868" s="30"/>
      <c r="Y868" s="30"/>
      <c r="Z868" s="30"/>
      <c r="AA868" s="30"/>
      <c r="AB868" s="30"/>
      <c r="AC868" s="30"/>
      <c r="AD868" s="30"/>
    </row>
    <row r="869" spans="1:30">
      <c r="A869" s="97"/>
      <c r="B869" s="28"/>
      <c r="C869" s="28"/>
      <c r="D869" s="28"/>
      <c r="E869" s="29"/>
      <c r="F869" s="28"/>
      <c r="G869" s="29"/>
      <c r="H869" s="29"/>
      <c r="I869" s="29"/>
      <c r="J869" s="28"/>
      <c r="K869" s="67"/>
      <c r="L869" s="29"/>
      <c r="M869" s="60"/>
      <c r="N869" s="29"/>
      <c r="O869" s="68"/>
      <c r="P869" s="28"/>
      <c r="Q869" s="29"/>
      <c r="R869" s="28"/>
      <c r="S869" s="28"/>
      <c r="T869" s="29"/>
      <c r="U869" s="30"/>
      <c r="V869" s="30"/>
      <c r="W869" s="30"/>
      <c r="X869" s="30"/>
      <c r="Y869" s="30"/>
      <c r="Z869" s="30"/>
      <c r="AA869" s="30"/>
      <c r="AB869" s="30"/>
      <c r="AC869" s="30"/>
      <c r="AD869" s="30"/>
    </row>
    <row r="870" spans="1:30">
      <c r="A870" s="97"/>
      <c r="B870" s="28"/>
      <c r="C870" s="28"/>
      <c r="D870" s="28"/>
      <c r="E870" s="29"/>
      <c r="F870" s="28"/>
      <c r="G870" s="29"/>
      <c r="H870" s="29"/>
      <c r="I870" s="29"/>
      <c r="J870" s="28"/>
      <c r="K870" s="67"/>
      <c r="L870" s="29"/>
      <c r="M870" s="60"/>
      <c r="N870" s="29"/>
      <c r="O870" s="68"/>
      <c r="P870" s="28"/>
      <c r="Q870" s="29"/>
      <c r="R870" s="28"/>
      <c r="S870" s="28"/>
      <c r="T870" s="29"/>
      <c r="U870" s="30"/>
      <c r="V870" s="30"/>
      <c r="W870" s="30"/>
      <c r="X870" s="30"/>
      <c r="Y870" s="30"/>
      <c r="Z870" s="30"/>
      <c r="AA870" s="30"/>
      <c r="AB870" s="30"/>
      <c r="AC870" s="30"/>
      <c r="AD870" s="30"/>
    </row>
    <row r="871" spans="1:30">
      <c r="A871" s="97"/>
      <c r="B871" s="28"/>
      <c r="C871" s="28"/>
      <c r="D871" s="28"/>
      <c r="E871" s="29"/>
      <c r="F871" s="28"/>
      <c r="G871" s="29"/>
      <c r="H871" s="29"/>
      <c r="I871" s="29"/>
      <c r="J871" s="28"/>
      <c r="K871" s="67"/>
      <c r="L871" s="29"/>
      <c r="M871" s="60"/>
      <c r="N871" s="29"/>
      <c r="O871" s="68"/>
      <c r="P871" s="28"/>
      <c r="Q871" s="29"/>
      <c r="R871" s="28"/>
      <c r="S871" s="28"/>
      <c r="T871" s="29"/>
      <c r="U871" s="30"/>
      <c r="V871" s="30"/>
      <c r="W871" s="30"/>
      <c r="X871" s="30"/>
      <c r="Y871" s="30"/>
      <c r="Z871" s="30"/>
      <c r="AA871" s="30"/>
      <c r="AB871" s="30"/>
      <c r="AC871" s="30"/>
      <c r="AD871" s="30"/>
    </row>
    <row r="872" spans="1:30">
      <c r="A872" s="97"/>
      <c r="B872" s="28"/>
      <c r="C872" s="28"/>
      <c r="D872" s="28"/>
      <c r="E872" s="29"/>
      <c r="F872" s="28"/>
      <c r="G872" s="29"/>
      <c r="H872" s="29"/>
      <c r="I872" s="29"/>
      <c r="J872" s="28"/>
      <c r="K872" s="67"/>
      <c r="L872" s="29"/>
      <c r="M872" s="60"/>
      <c r="N872" s="29"/>
      <c r="O872" s="68"/>
      <c r="P872" s="28"/>
      <c r="Q872" s="29"/>
      <c r="R872" s="28"/>
      <c r="S872" s="28"/>
      <c r="T872" s="29"/>
      <c r="U872" s="30"/>
      <c r="V872" s="30"/>
      <c r="W872" s="30"/>
      <c r="X872" s="30"/>
      <c r="Y872" s="30"/>
      <c r="Z872" s="30"/>
      <c r="AA872" s="30"/>
      <c r="AB872" s="30"/>
      <c r="AC872" s="30"/>
      <c r="AD872" s="30"/>
    </row>
    <row r="873" spans="1:30">
      <c r="A873" s="97"/>
      <c r="B873" s="28"/>
      <c r="C873" s="28"/>
      <c r="D873" s="28"/>
      <c r="E873" s="29"/>
      <c r="F873" s="28"/>
      <c r="G873" s="29"/>
      <c r="H873" s="29"/>
      <c r="I873" s="29"/>
      <c r="J873" s="28"/>
      <c r="K873" s="67"/>
      <c r="L873" s="29"/>
      <c r="M873" s="60"/>
      <c r="N873" s="29"/>
      <c r="O873" s="68"/>
      <c r="P873" s="28"/>
      <c r="Q873" s="29"/>
      <c r="R873" s="28"/>
      <c r="S873" s="28"/>
      <c r="T873" s="29"/>
      <c r="U873" s="30"/>
      <c r="V873" s="30"/>
      <c r="W873" s="30"/>
      <c r="X873" s="30"/>
      <c r="Y873" s="30"/>
      <c r="Z873" s="30"/>
      <c r="AA873" s="30"/>
      <c r="AB873" s="30"/>
      <c r="AC873" s="30"/>
      <c r="AD873" s="30"/>
    </row>
    <row r="874" spans="1:30">
      <c r="A874" s="97"/>
      <c r="B874" s="28"/>
      <c r="C874" s="28"/>
      <c r="D874" s="28"/>
      <c r="E874" s="29"/>
      <c r="F874" s="28"/>
      <c r="G874" s="29"/>
      <c r="H874" s="29"/>
      <c r="I874" s="29"/>
      <c r="J874" s="28"/>
      <c r="K874" s="67"/>
      <c r="L874" s="29"/>
      <c r="M874" s="60"/>
      <c r="N874" s="29"/>
      <c r="O874" s="68"/>
      <c r="P874" s="28"/>
      <c r="Q874" s="29"/>
      <c r="R874" s="28"/>
      <c r="S874" s="28"/>
      <c r="T874" s="29"/>
      <c r="U874" s="30"/>
      <c r="V874" s="30"/>
      <c r="W874" s="30"/>
      <c r="X874" s="30"/>
      <c r="Y874" s="30"/>
      <c r="Z874" s="30"/>
      <c r="AA874" s="30"/>
      <c r="AB874" s="30"/>
      <c r="AC874" s="30"/>
      <c r="AD874" s="30"/>
    </row>
    <row r="875" spans="1:30">
      <c r="A875" s="97"/>
      <c r="B875" s="28"/>
      <c r="C875" s="28"/>
      <c r="D875" s="28"/>
      <c r="E875" s="29"/>
      <c r="F875" s="28"/>
      <c r="G875" s="29"/>
      <c r="H875" s="29"/>
      <c r="I875" s="29"/>
      <c r="J875" s="28"/>
      <c r="K875" s="67"/>
      <c r="L875" s="29"/>
      <c r="M875" s="60"/>
      <c r="N875" s="29"/>
      <c r="O875" s="68"/>
      <c r="P875" s="28"/>
      <c r="Q875" s="29"/>
      <c r="R875" s="28"/>
      <c r="S875" s="28"/>
      <c r="T875" s="29"/>
      <c r="U875" s="30"/>
      <c r="V875" s="30"/>
      <c r="W875" s="30"/>
      <c r="X875" s="30"/>
      <c r="Y875" s="30"/>
      <c r="Z875" s="30"/>
      <c r="AA875" s="30"/>
      <c r="AB875" s="30"/>
      <c r="AC875" s="30"/>
      <c r="AD875" s="30"/>
    </row>
    <row r="876" spans="1:30">
      <c r="A876" s="97"/>
      <c r="B876" s="28"/>
      <c r="C876" s="28"/>
      <c r="D876" s="28"/>
      <c r="E876" s="29"/>
      <c r="F876" s="28"/>
      <c r="G876" s="29"/>
      <c r="H876" s="29"/>
      <c r="I876" s="29"/>
      <c r="J876" s="28"/>
      <c r="K876" s="67"/>
      <c r="L876" s="29"/>
      <c r="M876" s="60"/>
      <c r="N876" s="29"/>
      <c r="O876" s="68"/>
      <c r="P876" s="28"/>
      <c r="Q876" s="29"/>
      <c r="R876" s="28"/>
      <c r="S876" s="28"/>
      <c r="T876" s="29"/>
      <c r="U876" s="30"/>
      <c r="V876" s="30"/>
      <c r="W876" s="30"/>
      <c r="X876" s="30"/>
      <c r="Y876" s="30"/>
      <c r="Z876" s="30"/>
      <c r="AA876" s="30"/>
      <c r="AB876" s="30"/>
      <c r="AC876" s="30"/>
      <c r="AD876" s="30"/>
    </row>
    <row r="877" spans="1:30">
      <c r="A877" s="97"/>
      <c r="B877" s="28"/>
      <c r="C877" s="28"/>
      <c r="D877" s="28"/>
      <c r="E877" s="29"/>
      <c r="F877" s="28"/>
      <c r="G877" s="29"/>
      <c r="H877" s="29"/>
      <c r="I877" s="29"/>
      <c r="J877" s="28"/>
      <c r="K877" s="67"/>
      <c r="L877" s="29"/>
      <c r="M877" s="60"/>
      <c r="N877" s="29"/>
      <c r="O877" s="68"/>
      <c r="P877" s="28"/>
      <c r="Q877" s="29"/>
      <c r="R877" s="28"/>
      <c r="S877" s="28"/>
      <c r="T877" s="29"/>
      <c r="U877" s="30"/>
      <c r="V877" s="30"/>
      <c r="W877" s="30"/>
      <c r="X877" s="30"/>
      <c r="Y877" s="30"/>
      <c r="Z877" s="30"/>
      <c r="AA877" s="30"/>
      <c r="AB877" s="30"/>
      <c r="AC877" s="30"/>
      <c r="AD877" s="30"/>
    </row>
    <row r="878" spans="1:30">
      <c r="A878" s="97"/>
      <c r="B878" s="28"/>
      <c r="C878" s="28"/>
      <c r="D878" s="28"/>
      <c r="E878" s="29"/>
      <c r="F878" s="28"/>
      <c r="G878" s="29"/>
      <c r="H878" s="29"/>
      <c r="I878" s="29"/>
      <c r="J878" s="28"/>
      <c r="K878" s="67"/>
      <c r="L878" s="29"/>
      <c r="M878" s="60"/>
      <c r="N878" s="29"/>
      <c r="O878" s="68"/>
      <c r="P878" s="28"/>
      <c r="Q878" s="29"/>
      <c r="R878" s="28"/>
      <c r="S878" s="28"/>
      <c r="T878" s="29"/>
      <c r="U878" s="30"/>
      <c r="V878" s="30"/>
      <c r="W878" s="30"/>
      <c r="X878" s="30"/>
      <c r="Y878" s="30"/>
      <c r="Z878" s="30"/>
      <c r="AA878" s="30"/>
      <c r="AB878" s="30"/>
      <c r="AC878" s="30"/>
      <c r="AD878" s="30"/>
    </row>
    <row r="879" spans="1:30">
      <c r="A879" s="97"/>
      <c r="B879" s="28"/>
      <c r="C879" s="28"/>
      <c r="D879" s="28"/>
      <c r="E879" s="29"/>
      <c r="F879" s="28"/>
      <c r="G879" s="29"/>
      <c r="H879" s="29"/>
      <c r="I879" s="29"/>
      <c r="J879" s="28"/>
      <c r="K879" s="67"/>
      <c r="L879" s="29"/>
      <c r="M879" s="60"/>
      <c r="N879" s="29"/>
      <c r="O879" s="68"/>
      <c r="P879" s="28"/>
      <c r="Q879" s="29"/>
      <c r="R879" s="28"/>
      <c r="S879" s="28"/>
      <c r="T879" s="29"/>
      <c r="U879" s="30"/>
      <c r="V879" s="30"/>
      <c r="W879" s="30"/>
      <c r="X879" s="30"/>
      <c r="Y879" s="30"/>
      <c r="Z879" s="30"/>
      <c r="AA879" s="30"/>
      <c r="AB879" s="30"/>
      <c r="AC879" s="30"/>
      <c r="AD879" s="30"/>
    </row>
    <row r="880" spans="1:30">
      <c r="A880" s="97"/>
      <c r="B880" s="28"/>
      <c r="C880" s="28"/>
      <c r="D880" s="28"/>
      <c r="E880" s="29"/>
      <c r="F880" s="28"/>
      <c r="G880" s="29"/>
      <c r="H880" s="29"/>
      <c r="I880" s="29"/>
      <c r="J880" s="28"/>
      <c r="K880" s="67"/>
      <c r="L880" s="29"/>
      <c r="M880" s="60"/>
      <c r="N880" s="29"/>
      <c r="O880" s="68"/>
      <c r="P880" s="28"/>
      <c r="Q880" s="29"/>
      <c r="R880" s="28"/>
      <c r="S880" s="28"/>
      <c r="T880" s="29"/>
      <c r="U880" s="30"/>
      <c r="V880" s="30"/>
      <c r="W880" s="30"/>
      <c r="X880" s="30"/>
      <c r="Y880" s="30"/>
      <c r="Z880" s="30"/>
      <c r="AA880" s="30"/>
      <c r="AB880" s="30"/>
      <c r="AC880" s="30"/>
      <c r="AD880" s="30"/>
    </row>
    <row r="881" spans="1:30">
      <c r="A881" s="97"/>
      <c r="B881" s="28"/>
      <c r="C881" s="28"/>
      <c r="D881" s="28"/>
      <c r="E881" s="29"/>
      <c r="F881" s="28"/>
      <c r="G881" s="29"/>
      <c r="H881" s="29"/>
      <c r="I881" s="29"/>
      <c r="J881" s="28"/>
      <c r="K881" s="67"/>
      <c r="L881" s="29"/>
      <c r="M881" s="60"/>
      <c r="N881" s="29"/>
      <c r="O881" s="68"/>
      <c r="P881" s="28"/>
      <c r="Q881" s="29"/>
      <c r="R881" s="28"/>
      <c r="S881" s="28"/>
      <c r="T881" s="29"/>
      <c r="U881" s="30"/>
      <c r="V881" s="30"/>
      <c r="W881" s="30"/>
      <c r="X881" s="30"/>
      <c r="Y881" s="30"/>
      <c r="Z881" s="30"/>
      <c r="AA881" s="30"/>
      <c r="AB881" s="30"/>
      <c r="AC881" s="30"/>
      <c r="AD881" s="30"/>
    </row>
    <row r="882" spans="1:30">
      <c r="A882" s="97"/>
      <c r="B882" s="28"/>
      <c r="C882" s="28"/>
      <c r="D882" s="28"/>
      <c r="E882" s="29"/>
      <c r="F882" s="28"/>
      <c r="G882" s="29"/>
      <c r="H882" s="29"/>
      <c r="I882" s="29"/>
      <c r="J882" s="28"/>
      <c r="K882" s="67"/>
      <c r="L882" s="29"/>
      <c r="M882" s="60"/>
      <c r="N882" s="29"/>
      <c r="O882" s="68"/>
      <c r="P882" s="28"/>
      <c r="Q882" s="29"/>
      <c r="R882" s="28"/>
      <c r="S882" s="28"/>
      <c r="T882" s="29"/>
      <c r="U882" s="30"/>
      <c r="V882" s="30"/>
      <c r="W882" s="30"/>
      <c r="X882" s="30"/>
      <c r="Y882" s="30"/>
      <c r="Z882" s="30"/>
      <c r="AA882" s="30"/>
      <c r="AB882" s="30"/>
      <c r="AC882" s="30"/>
      <c r="AD882" s="30"/>
    </row>
    <row r="883" spans="1:30">
      <c r="A883" s="97"/>
      <c r="B883" s="28"/>
      <c r="C883" s="28"/>
      <c r="D883" s="28"/>
      <c r="E883" s="29"/>
      <c r="F883" s="28"/>
      <c r="G883" s="29"/>
      <c r="H883" s="29"/>
      <c r="I883" s="29"/>
      <c r="J883" s="28"/>
      <c r="K883" s="67"/>
      <c r="L883" s="29"/>
      <c r="M883" s="60"/>
      <c r="N883" s="29"/>
      <c r="O883" s="68"/>
      <c r="P883" s="28"/>
      <c r="Q883" s="29"/>
      <c r="R883" s="28"/>
      <c r="S883" s="28"/>
      <c r="T883" s="29"/>
      <c r="U883" s="30"/>
      <c r="V883" s="30"/>
      <c r="W883" s="30"/>
      <c r="X883" s="30"/>
      <c r="Y883" s="30"/>
      <c r="Z883" s="30"/>
      <c r="AA883" s="30"/>
      <c r="AB883" s="30"/>
      <c r="AC883" s="30"/>
      <c r="AD883" s="30"/>
    </row>
    <row r="884" spans="1:30">
      <c r="A884" s="97"/>
      <c r="B884" s="28"/>
      <c r="C884" s="28"/>
      <c r="D884" s="28"/>
      <c r="E884" s="29"/>
      <c r="F884" s="28"/>
      <c r="G884" s="29"/>
      <c r="H884" s="29"/>
      <c r="I884" s="29"/>
      <c r="J884" s="28"/>
      <c r="K884" s="67"/>
      <c r="L884" s="29"/>
      <c r="M884" s="60"/>
      <c r="N884" s="29"/>
      <c r="O884" s="68"/>
      <c r="P884" s="28"/>
      <c r="Q884" s="29"/>
      <c r="R884" s="28"/>
      <c r="S884" s="28"/>
      <c r="T884" s="29"/>
      <c r="U884" s="30"/>
      <c r="V884" s="30"/>
      <c r="W884" s="30"/>
      <c r="X884" s="30"/>
      <c r="Y884" s="30"/>
      <c r="Z884" s="30"/>
      <c r="AA884" s="30"/>
      <c r="AB884" s="30"/>
      <c r="AC884" s="30"/>
      <c r="AD884" s="30"/>
    </row>
    <row r="885" spans="1:30">
      <c r="A885" s="97"/>
      <c r="B885" s="28"/>
      <c r="C885" s="28"/>
      <c r="D885" s="28"/>
      <c r="E885" s="29"/>
      <c r="F885" s="28"/>
      <c r="G885" s="29"/>
      <c r="H885" s="29"/>
      <c r="I885" s="29"/>
      <c r="J885" s="28"/>
      <c r="K885" s="67"/>
      <c r="L885" s="29"/>
      <c r="M885" s="60"/>
      <c r="N885" s="29"/>
      <c r="O885" s="68"/>
      <c r="P885" s="28"/>
      <c r="Q885" s="29"/>
      <c r="R885" s="28"/>
      <c r="S885" s="28"/>
      <c r="T885" s="29"/>
      <c r="U885" s="30"/>
      <c r="V885" s="30"/>
      <c r="W885" s="30"/>
      <c r="X885" s="30"/>
      <c r="Y885" s="30"/>
      <c r="Z885" s="30"/>
      <c r="AA885" s="30"/>
      <c r="AB885" s="30"/>
      <c r="AC885" s="30"/>
      <c r="AD885" s="30"/>
    </row>
    <row r="886" spans="1:30">
      <c r="A886" s="97"/>
      <c r="B886" s="28"/>
      <c r="C886" s="28"/>
      <c r="D886" s="28"/>
      <c r="E886" s="29"/>
      <c r="F886" s="28"/>
      <c r="G886" s="29"/>
      <c r="H886" s="29"/>
      <c r="I886" s="29"/>
      <c r="J886" s="28"/>
      <c r="K886" s="67"/>
      <c r="L886" s="29"/>
      <c r="M886" s="60"/>
      <c r="N886" s="29"/>
      <c r="O886" s="68"/>
      <c r="P886" s="28"/>
      <c r="Q886" s="29"/>
      <c r="R886" s="28"/>
      <c r="S886" s="28"/>
      <c r="T886" s="29"/>
      <c r="U886" s="30"/>
      <c r="V886" s="30"/>
      <c r="W886" s="30"/>
      <c r="X886" s="30"/>
      <c r="Y886" s="30"/>
      <c r="Z886" s="30"/>
      <c r="AA886" s="30"/>
      <c r="AB886" s="30"/>
      <c r="AC886" s="30"/>
      <c r="AD886" s="30"/>
    </row>
    <row r="887" spans="1:30">
      <c r="A887" s="97"/>
      <c r="B887" s="28"/>
      <c r="C887" s="28"/>
      <c r="D887" s="28"/>
      <c r="E887" s="29"/>
      <c r="F887" s="28"/>
      <c r="G887" s="29"/>
      <c r="H887" s="29"/>
      <c r="I887" s="29"/>
      <c r="J887" s="28"/>
      <c r="K887" s="67"/>
      <c r="L887" s="29"/>
      <c r="M887" s="60"/>
      <c r="N887" s="29"/>
      <c r="O887" s="68"/>
      <c r="P887" s="28"/>
      <c r="Q887" s="29"/>
      <c r="R887" s="28"/>
      <c r="S887" s="28"/>
      <c r="T887" s="29"/>
      <c r="U887" s="30"/>
      <c r="V887" s="30"/>
      <c r="W887" s="30"/>
      <c r="X887" s="30"/>
      <c r="Y887" s="30"/>
      <c r="Z887" s="30"/>
      <c r="AA887" s="30"/>
      <c r="AB887" s="30"/>
      <c r="AC887" s="30"/>
      <c r="AD887" s="30"/>
    </row>
    <row r="888" spans="1:30">
      <c r="A888" s="97"/>
      <c r="B888" s="28"/>
      <c r="C888" s="28"/>
      <c r="D888" s="28"/>
      <c r="E888" s="29"/>
      <c r="F888" s="28"/>
      <c r="G888" s="29"/>
      <c r="H888" s="29"/>
      <c r="I888" s="29"/>
      <c r="J888" s="28"/>
      <c r="K888" s="67"/>
      <c r="L888" s="29"/>
      <c r="M888" s="60"/>
      <c r="N888" s="29"/>
      <c r="O888" s="68"/>
      <c r="P888" s="28"/>
      <c r="Q888" s="29"/>
      <c r="R888" s="28"/>
      <c r="S888" s="28"/>
      <c r="T888" s="29"/>
      <c r="U888" s="30"/>
      <c r="V888" s="30"/>
      <c r="W888" s="30"/>
      <c r="X888" s="30"/>
      <c r="Y888" s="30"/>
      <c r="Z888" s="30"/>
      <c r="AA888" s="30"/>
      <c r="AB888" s="30"/>
      <c r="AC888" s="30"/>
      <c r="AD888" s="30"/>
    </row>
    <row r="889" spans="1:30">
      <c r="A889" s="97"/>
      <c r="B889" s="28"/>
      <c r="C889" s="28"/>
      <c r="D889" s="28"/>
      <c r="E889" s="29"/>
      <c r="F889" s="28"/>
      <c r="G889" s="29"/>
      <c r="H889" s="29"/>
      <c r="I889" s="29"/>
      <c r="J889" s="28"/>
      <c r="K889" s="67"/>
      <c r="L889" s="29"/>
      <c r="M889" s="60"/>
      <c r="N889" s="29"/>
      <c r="O889" s="68"/>
      <c r="P889" s="28"/>
      <c r="Q889" s="29"/>
      <c r="R889" s="28"/>
      <c r="S889" s="28"/>
      <c r="T889" s="29"/>
      <c r="U889" s="30"/>
      <c r="V889" s="30"/>
      <c r="W889" s="30"/>
      <c r="X889" s="30"/>
      <c r="Y889" s="30"/>
      <c r="Z889" s="30"/>
      <c r="AA889" s="30"/>
      <c r="AB889" s="30"/>
      <c r="AC889" s="30"/>
      <c r="AD889" s="30"/>
    </row>
    <row r="890" spans="1:30">
      <c r="A890" s="97"/>
      <c r="B890" s="28"/>
      <c r="C890" s="28"/>
      <c r="D890" s="28"/>
      <c r="E890" s="29"/>
      <c r="F890" s="28"/>
      <c r="G890" s="29"/>
      <c r="H890" s="29"/>
      <c r="I890" s="29"/>
      <c r="J890" s="28"/>
      <c r="K890" s="67"/>
      <c r="L890" s="29"/>
      <c r="M890" s="60"/>
      <c r="N890" s="29"/>
      <c r="O890" s="68"/>
      <c r="P890" s="28"/>
      <c r="Q890" s="29"/>
      <c r="R890" s="28"/>
      <c r="S890" s="28"/>
      <c r="T890" s="29"/>
      <c r="U890" s="30"/>
      <c r="V890" s="30"/>
      <c r="W890" s="30"/>
      <c r="X890" s="30"/>
      <c r="Y890" s="30"/>
      <c r="Z890" s="30"/>
      <c r="AA890" s="30"/>
      <c r="AB890" s="30"/>
      <c r="AC890" s="30"/>
      <c r="AD890" s="30"/>
    </row>
    <row r="891" spans="1:30">
      <c r="A891" s="97"/>
      <c r="B891" s="28"/>
      <c r="C891" s="28"/>
      <c r="D891" s="28"/>
      <c r="E891" s="29"/>
      <c r="F891" s="28"/>
      <c r="G891" s="29"/>
      <c r="H891" s="29"/>
      <c r="I891" s="29"/>
      <c r="J891" s="28"/>
      <c r="K891" s="67"/>
      <c r="L891" s="29"/>
      <c r="M891" s="60"/>
      <c r="N891" s="29"/>
      <c r="O891" s="68"/>
      <c r="P891" s="28"/>
      <c r="Q891" s="29"/>
      <c r="R891" s="28"/>
      <c r="S891" s="28"/>
      <c r="T891" s="29"/>
      <c r="U891" s="30"/>
      <c r="V891" s="30"/>
      <c r="W891" s="30"/>
      <c r="X891" s="30"/>
      <c r="Y891" s="30"/>
      <c r="Z891" s="30"/>
      <c r="AA891" s="30"/>
      <c r="AB891" s="30"/>
      <c r="AC891" s="30"/>
      <c r="AD891" s="30"/>
    </row>
    <row r="892" spans="1:30">
      <c r="A892" s="97"/>
      <c r="B892" s="28"/>
      <c r="C892" s="28"/>
      <c r="D892" s="28"/>
      <c r="E892" s="29"/>
      <c r="F892" s="28"/>
      <c r="G892" s="29"/>
      <c r="H892" s="29"/>
      <c r="I892" s="29"/>
      <c r="J892" s="28"/>
      <c r="K892" s="67"/>
      <c r="L892" s="29"/>
      <c r="M892" s="60"/>
      <c r="N892" s="29"/>
      <c r="O892" s="68"/>
      <c r="P892" s="28"/>
      <c r="Q892" s="29"/>
      <c r="R892" s="28"/>
      <c r="S892" s="28"/>
      <c r="T892" s="29"/>
      <c r="U892" s="30"/>
      <c r="V892" s="30"/>
      <c r="W892" s="30"/>
      <c r="X892" s="30"/>
      <c r="Y892" s="30"/>
      <c r="Z892" s="30"/>
      <c r="AA892" s="30"/>
      <c r="AB892" s="30"/>
      <c r="AC892" s="30"/>
      <c r="AD892" s="30"/>
    </row>
    <row r="893" spans="1:30">
      <c r="A893" s="97"/>
      <c r="B893" s="28"/>
      <c r="C893" s="28"/>
      <c r="D893" s="28"/>
      <c r="E893" s="29"/>
      <c r="F893" s="28"/>
      <c r="G893" s="29"/>
      <c r="H893" s="29"/>
      <c r="I893" s="29"/>
      <c r="J893" s="28"/>
      <c r="K893" s="67"/>
      <c r="L893" s="29"/>
      <c r="M893" s="60"/>
      <c r="N893" s="29"/>
      <c r="O893" s="68"/>
      <c r="P893" s="28"/>
      <c r="Q893" s="29"/>
      <c r="R893" s="28"/>
      <c r="S893" s="28"/>
      <c r="T893" s="29"/>
      <c r="U893" s="30"/>
      <c r="V893" s="30"/>
      <c r="W893" s="30"/>
      <c r="X893" s="30"/>
      <c r="Y893" s="30"/>
      <c r="Z893" s="30"/>
      <c r="AA893" s="30"/>
      <c r="AB893" s="30"/>
      <c r="AC893" s="30"/>
      <c r="AD893" s="30"/>
    </row>
    <row r="894" spans="1:30">
      <c r="A894" s="97"/>
      <c r="B894" s="28"/>
      <c r="C894" s="28"/>
      <c r="D894" s="28"/>
      <c r="E894" s="29"/>
      <c r="F894" s="28"/>
      <c r="G894" s="29"/>
      <c r="H894" s="29"/>
      <c r="I894" s="29"/>
      <c r="J894" s="28"/>
      <c r="K894" s="67"/>
      <c r="L894" s="29"/>
      <c r="M894" s="60"/>
      <c r="N894" s="29"/>
      <c r="O894" s="68"/>
      <c r="P894" s="28"/>
      <c r="Q894" s="29"/>
      <c r="R894" s="28"/>
      <c r="S894" s="28"/>
      <c r="T894" s="29"/>
      <c r="U894" s="30"/>
      <c r="V894" s="30"/>
      <c r="W894" s="30"/>
      <c r="X894" s="30"/>
      <c r="Y894" s="30"/>
      <c r="Z894" s="30"/>
      <c r="AA894" s="30"/>
      <c r="AB894" s="30"/>
      <c r="AC894" s="30"/>
      <c r="AD894" s="30"/>
    </row>
    <row r="895" spans="1:30">
      <c r="A895" s="97"/>
      <c r="B895" s="28"/>
      <c r="C895" s="28"/>
      <c r="D895" s="28"/>
      <c r="E895" s="29"/>
      <c r="F895" s="28"/>
      <c r="G895" s="29"/>
      <c r="H895" s="29"/>
      <c r="I895" s="29"/>
      <c r="J895" s="28"/>
      <c r="K895" s="67"/>
      <c r="L895" s="29"/>
      <c r="M895" s="60"/>
      <c r="N895" s="29"/>
      <c r="O895" s="68"/>
      <c r="P895" s="28"/>
      <c r="Q895" s="29"/>
      <c r="R895" s="28"/>
      <c r="S895" s="28"/>
      <c r="T895" s="29"/>
      <c r="U895" s="30"/>
      <c r="V895" s="30"/>
      <c r="W895" s="30"/>
      <c r="X895" s="30"/>
      <c r="Y895" s="30"/>
      <c r="Z895" s="30"/>
      <c r="AA895" s="30"/>
      <c r="AB895" s="30"/>
      <c r="AC895" s="30"/>
      <c r="AD895" s="30"/>
    </row>
    <row r="896" spans="1:30">
      <c r="A896" s="97"/>
      <c r="B896" s="28"/>
      <c r="C896" s="28"/>
      <c r="D896" s="28"/>
      <c r="E896" s="29"/>
      <c r="F896" s="28"/>
      <c r="G896" s="29"/>
      <c r="H896" s="29"/>
      <c r="I896" s="29"/>
      <c r="J896" s="28"/>
      <c r="K896" s="67"/>
      <c r="L896" s="29"/>
      <c r="M896" s="60"/>
      <c r="N896" s="29"/>
      <c r="O896" s="68"/>
      <c r="P896" s="28"/>
      <c r="Q896" s="29"/>
      <c r="R896" s="28"/>
      <c r="S896" s="28"/>
      <c r="T896" s="29"/>
      <c r="U896" s="30"/>
      <c r="V896" s="30"/>
      <c r="W896" s="30"/>
      <c r="X896" s="30"/>
      <c r="Y896" s="30"/>
      <c r="Z896" s="30"/>
      <c r="AA896" s="30"/>
      <c r="AB896" s="30"/>
      <c r="AC896" s="30"/>
      <c r="AD896" s="30"/>
    </row>
    <row r="897" spans="1:30">
      <c r="A897" s="97"/>
      <c r="B897" s="28"/>
      <c r="C897" s="28"/>
      <c r="D897" s="28"/>
      <c r="E897" s="29"/>
      <c r="F897" s="28"/>
      <c r="G897" s="29"/>
      <c r="H897" s="29"/>
      <c r="I897" s="29"/>
      <c r="J897" s="28"/>
      <c r="K897" s="67"/>
      <c r="L897" s="29"/>
      <c r="M897" s="60"/>
      <c r="N897" s="29"/>
      <c r="O897" s="68"/>
      <c r="P897" s="28"/>
      <c r="Q897" s="29"/>
      <c r="R897" s="28"/>
      <c r="S897" s="28"/>
      <c r="T897" s="29"/>
      <c r="U897" s="30"/>
      <c r="V897" s="30"/>
      <c r="W897" s="30"/>
      <c r="X897" s="30"/>
      <c r="Y897" s="30"/>
      <c r="Z897" s="30"/>
      <c r="AA897" s="30"/>
      <c r="AB897" s="30"/>
      <c r="AC897" s="30"/>
      <c r="AD897" s="30"/>
    </row>
    <row r="898" spans="1:30">
      <c r="A898" s="97"/>
      <c r="B898" s="28"/>
      <c r="C898" s="28"/>
      <c r="D898" s="28"/>
      <c r="E898" s="29"/>
      <c r="F898" s="28"/>
      <c r="G898" s="29"/>
      <c r="H898" s="29"/>
      <c r="I898" s="29"/>
      <c r="J898" s="28"/>
      <c r="K898" s="67"/>
      <c r="L898" s="29"/>
      <c r="M898" s="60"/>
      <c r="N898" s="29"/>
      <c r="O898" s="68"/>
      <c r="P898" s="28"/>
      <c r="Q898" s="29"/>
      <c r="R898" s="28"/>
      <c r="S898" s="28"/>
      <c r="T898" s="29"/>
      <c r="U898" s="30"/>
      <c r="V898" s="30"/>
      <c r="W898" s="30"/>
      <c r="X898" s="30"/>
      <c r="Y898" s="30"/>
      <c r="Z898" s="30"/>
      <c r="AA898" s="30"/>
      <c r="AB898" s="30"/>
      <c r="AC898" s="30"/>
      <c r="AD898" s="30"/>
    </row>
    <row r="899" spans="1:30">
      <c r="A899" s="97"/>
      <c r="B899" s="28"/>
      <c r="C899" s="28"/>
      <c r="D899" s="28"/>
      <c r="E899" s="29"/>
      <c r="F899" s="28"/>
      <c r="G899" s="29"/>
      <c r="H899" s="29"/>
      <c r="I899" s="29"/>
      <c r="J899" s="28"/>
      <c r="K899" s="67"/>
      <c r="L899" s="29"/>
      <c r="M899" s="60"/>
      <c r="N899" s="29"/>
      <c r="O899" s="68"/>
      <c r="P899" s="28"/>
      <c r="Q899" s="29"/>
      <c r="R899" s="28"/>
      <c r="S899" s="28"/>
      <c r="T899" s="29"/>
      <c r="U899" s="30"/>
      <c r="V899" s="30"/>
      <c r="W899" s="30"/>
      <c r="X899" s="30"/>
      <c r="Y899" s="30"/>
      <c r="Z899" s="30"/>
      <c r="AA899" s="30"/>
      <c r="AB899" s="30"/>
      <c r="AC899" s="30"/>
      <c r="AD899" s="30"/>
    </row>
    <row r="900" spans="1:30">
      <c r="A900" s="97"/>
      <c r="B900" s="28"/>
      <c r="C900" s="28"/>
      <c r="D900" s="28"/>
      <c r="E900" s="29"/>
      <c r="F900" s="28"/>
      <c r="G900" s="29"/>
      <c r="H900" s="29"/>
      <c r="I900" s="29"/>
      <c r="J900" s="28"/>
      <c r="K900" s="67"/>
      <c r="L900" s="29"/>
      <c r="M900" s="60"/>
      <c r="N900" s="29"/>
      <c r="O900" s="68"/>
      <c r="P900" s="28"/>
      <c r="Q900" s="29"/>
      <c r="R900" s="28"/>
      <c r="S900" s="28"/>
      <c r="T900" s="29"/>
      <c r="U900" s="30"/>
      <c r="V900" s="30"/>
      <c r="W900" s="30"/>
      <c r="X900" s="30"/>
      <c r="Y900" s="30"/>
      <c r="Z900" s="30"/>
      <c r="AA900" s="30"/>
      <c r="AB900" s="30"/>
      <c r="AC900" s="30"/>
      <c r="AD900" s="30"/>
    </row>
    <row r="901" spans="1:30">
      <c r="A901" s="97"/>
      <c r="B901" s="28"/>
      <c r="C901" s="28"/>
      <c r="D901" s="28"/>
      <c r="E901" s="29"/>
      <c r="F901" s="28"/>
      <c r="G901" s="29"/>
      <c r="H901" s="29"/>
      <c r="I901" s="29"/>
      <c r="J901" s="28"/>
      <c r="K901" s="67"/>
      <c r="L901" s="29"/>
      <c r="M901" s="60"/>
      <c r="N901" s="29"/>
      <c r="O901" s="68"/>
      <c r="P901" s="28"/>
      <c r="Q901" s="29"/>
      <c r="R901" s="28"/>
      <c r="S901" s="28"/>
      <c r="T901" s="29"/>
      <c r="U901" s="30"/>
      <c r="V901" s="30"/>
      <c r="W901" s="30"/>
      <c r="X901" s="30"/>
      <c r="Y901" s="30"/>
      <c r="Z901" s="30"/>
      <c r="AA901" s="30"/>
      <c r="AB901" s="30"/>
      <c r="AC901" s="30"/>
      <c r="AD901" s="30"/>
    </row>
    <row r="902" spans="1:30">
      <c r="A902" s="97"/>
      <c r="B902" s="28"/>
      <c r="C902" s="28"/>
      <c r="D902" s="28"/>
      <c r="E902" s="29"/>
      <c r="F902" s="28"/>
      <c r="G902" s="29"/>
      <c r="H902" s="29"/>
      <c r="I902" s="29"/>
      <c r="J902" s="28"/>
      <c r="K902" s="67"/>
      <c r="L902" s="29"/>
      <c r="M902" s="60"/>
      <c r="N902" s="29"/>
      <c r="O902" s="68"/>
      <c r="P902" s="28"/>
      <c r="Q902" s="29"/>
      <c r="R902" s="28"/>
      <c r="S902" s="28"/>
      <c r="T902" s="29"/>
      <c r="U902" s="30"/>
      <c r="V902" s="30"/>
      <c r="W902" s="30"/>
      <c r="X902" s="30"/>
      <c r="Y902" s="30"/>
      <c r="Z902" s="30"/>
      <c r="AA902" s="30"/>
      <c r="AB902" s="30"/>
      <c r="AC902" s="30"/>
      <c r="AD902" s="30"/>
    </row>
    <row r="903" spans="1:30">
      <c r="A903" s="97"/>
      <c r="B903" s="28"/>
      <c r="C903" s="28"/>
      <c r="D903" s="28"/>
      <c r="E903" s="29"/>
      <c r="F903" s="28"/>
      <c r="G903" s="29"/>
      <c r="H903" s="29"/>
      <c r="I903" s="29"/>
      <c r="J903" s="28"/>
      <c r="K903" s="67"/>
      <c r="L903" s="29"/>
      <c r="M903" s="60"/>
      <c r="N903" s="29"/>
      <c r="O903" s="68"/>
      <c r="P903" s="28"/>
      <c r="Q903" s="29"/>
      <c r="R903" s="28"/>
      <c r="S903" s="28"/>
      <c r="T903" s="29"/>
      <c r="U903" s="30"/>
      <c r="V903" s="30"/>
      <c r="W903" s="30"/>
      <c r="X903" s="30"/>
      <c r="Y903" s="30"/>
      <c r="Z903" s="30"/>
      <c r="AA903" s="30"/>
      <c r="AB903" s="30"/>
      <c r="AC903" s="30"/>
      <c r="AD903" s="30"/>
    </row>
    <row r="904" spans="1:30">
      <c r="A904" s="97"/>
      <c r="B904" s="28"/>
      <c r="C904" s="28"/>
      <c r="D904" s="28"/>
      <c r="E904" s="29"/>
      <c r="F904" s="28"/>
      <c r="G904" s="29"/>
      <c r="H904" s="29"/>
      <c r="I904" s="29"/>
      <c r="J904" s="28"/>
      <c r="K904" s="67"/>
      <c r="L904" s="29"/>
      <c r="M904" s="60"/>
      <c r="N904" s="29"/>
      <c r="O904" s="68"/>
      <c r="P904" s="28"/>
      <c r="Q904" s="29"/>
      <c r="R904" s="28"/>
      <c r="S904" s="28"/>
      <c r="T904" s="29"/>
      <c r="U904" s="30"/>
      <c r="V904" s="30"/>
      <c r="W904" s="30"/>
      <c r="X904" s="30"/>
      <c r="Y904" s="30"/>
      <c r="Z904" s="30"/>
      <c r="AA904" s="30"/>
      <c r="AB904" s="30"/>
      <c r="AC904" s="30"/>
      <c r="AD904" s="30"/>
    </row>
    <row r="905" spans="1:30">
      <c r="A905" s="97"/>
      <c r="B905" s="28"/>
      <c r="C905" s="28"/>
      <c r="D905" s="28"/>
      <c r="E905" s="29"/>
      <c r="F905" s="28"/>
      <c r="G905" s="29"/>
      <c r="H905" s="29"/>
      <c r="I905" s="29"/>
      <c r="J905" s="28"/>
      <c r="K905" s="67"/>
      <c r="L905" s="29"/>
      <c r="M905" s="60"/>
      <c r="N905" s="29"/>
      <c r="O905" s="68"/>
      <c r="P905" s="28"/>
      <c r="Q905" s="29"/>
      <c r="R905" s="28"/>
      <c r="S905" s="28"/>
      <c r="T905" s="29"/>
      <c r="U905" s="30"/>
      <c r="V905" s="30"/>
      <c r="W905" s="30"/>
      <c r="X905" s="30"/>
      <c r="Y905" s="30"/>
      <c r="Z905" s="30"/>
      <c r="AA905" s="30"/>
      <c r="AB905" s="30"/>
      <c r="AC905" s="30"/>
      <c r="AD905" s="30"/>
    </row>
    <row r="906" spans="1:30">
      <c r="A906" s="97"/>
      <c r="B906" s="28"/>
      <c r="C906" s="28"/>
      <c r="D906" s="28"/>
      <c r="E906" s="29"/>
      <c r="F906" s="28"/>
      <c r="G906" s="29"/>
      <c r="H906" s="29"/>
      <c r="I906" s="29"/>
      <c r="J906" s="28"/>
      <c r="K906" s="67"/>
      <c r="L906" s="29"/>
      <c r="M906" s="60"/>
      <c r="N906" s="29"/>
      <c r="O906" s="68"/>
      <c r="P906" s="28"/>
      <c r="Q906" s="29"/>
      <c r="R906" s="28"/>
      <c r="S906" s="28"/>
      <c r="T906" s="29"/>
      <c r="U906" s="30"/>
      <c r="V906" s="30"/>
      <c r="W906" s="30"/>
      <c r="X906" s="30"/>
      <c r="Y906" s="30"/>
      <c r="Z906" s="30"/>
      <c r="AA906" s="30"/>
      <c r="AB906" s="30"/>
      <c r="AC906" s="30"/>
      <c r="AD906" s="30"/>
    </row>
    <row r="907" spans="1:30">
      <c r="A907" s="97"/>
      <c r="B907" s="28"/>
      <c r="C907" s="28"/>
      <c r="D907" s="28"/>
      <c r="E907" s="29"/>
      <c r="F907" s="28"/>
      <c r="G907" s="29"/>
      <c r="H907" s="29"/>
      <c r="I907" s="29"/>
      <c r="J907" s="28"/>
      <c r="K907" s="67"/>
      <c r="L907" s="29"/>
      <c r="M907" s="60"/>
      <c r="N907" s="29"/>
      <c r="O907" s="68"/>
      <c r="P907" s="28"/>
      <c r="Q907" s="29"/>
      <c r="R907" s="28"/>
      <c r="S907" s="28"/>
      <c r="T907" s="29"/>
      <c r="U907" s="30"/>
      <c r="V907" s="30"/>
      <c r="W907" s="30"/>
      <c r="X907" s="30"/>
      <c r="Y907" s="30"/>
      <c r="Z907" s="30"/>
      <c r="AA907" s="30"/>
      <c r="AB907" s="30"/>
      <c r="AC907" s="30"/>
      <c r="AD907" s="30"/>
    </row>
    <row r="908" spans="1:30">
      <c r="A908" s="97"/>
      <c r="B908" s="28"/>
      <c r="C908" s="28"/>
      <c r="D908" s="28"/>
      <c r="E908" s="29"/>
      <c r="F908" s="28"/>
      <c r="G908" s="29"/>
      <c r="H908" s="29"/>
      <c r="I908" s="29"/>
      <c r="J908" s="28"/>
      <c r="K908" s="67"/>
      <c r="L908" s="29"/>
      <c r="M908" s="60"/>
      <c r="N908" s="29"/>
      <c r="O908" s="68"/>
      <c r="P908" s="28"/>
      <c r="Q908" s="29"/>
      <c r="R908" s="28"/>
      <c r="S908" s="28"/>
      <c r="T908" s="29"/>
      <c r="U908" s="30"/>
      <c r="V908" s="30"/>
      <c r="W908" s="30"/>
      <c r="X908" s="30"/>
      <c r="Y908" s="30"/>
      <c r="Z908" s="30"/>
      <c r="AA908" s="30"/>
      <c r="AB908" s="30"/>
      <c r="AC908" s="30"/>
      <c r="AD908" s="30"/>
    </row>
    <row r="909" spans="1:30">
      <c r="A909" s="97"/>
      <c r="B909" s="28"/>
      <c r="C909" s="28"/>
      <c r="D909" s="28"/>
      <c r="E909" s="29"/>
      <c r="F909" s="28"/>
      <c r="G909" s="29"/>
      <c r="H909" s="29"/>
      <c r="I909" s="29"/>
      <c r="J909" s="28"/>
      <c r="K909" s="67"/>
      <c r="L909" s="29"/>
      <c r="M909" s="60"/>
      <c r="N909" s="29"/>
      <c r="O909" s="68"/>
      <c r="P909" s="28"/>
      <c r="Q909" s="29"/>
      <c r="R909" s="28"/>
      <c r="S909" s="28"/>
      <c r="T909" s="29"/>
      <c r="U909" s="30"/>
      <c r="V909" s="30"/>
      <c r="W909" s="30"/>
      <c r="X909" s="30"/>
      <c r="Y909" s="30"/>
      <c r="Z909" s="30"/>
      <c r="AA909" s="30"/>
      <c r="AB909" s="30"/>
      <c r="AC909" s="30"/>
      <c r="AD909" s="30"/>
    </row>
    <row r="910" spans="1:30">
      <c r="A910" s="97"/>
      <c r="B910" s="28"/>
      <c r="C910" s="28"/>
      <c r="D910" s="28"/>
      <c r="E910" s="29"/>
      <c r="F910" s="28"/>
      <c r="G910" s="29"/>
      <c r="H910" s="29"/>
      <c r="I910" s="29"/>
      <c r="J910" s="28"/>
      <c r="K910" s="67"/>
      <c r="L910" s="29"/>
      <c r="M910" s="60"/>
      <c r="N910" s="29"/>
      <c r="O910" s="68"/>
      <c r="P910" s="28"/>
      <c r="Q910" s="29"/>
      <c r="R910" s="28"/>
      <c r="S910" s="28"/>
      <c r="T910" s="29"/>
      <c r="U910" s="30"/>
      <c r="V910" s="30"/>
      <c r="W910" s="30"/>
      <c r="X910" s="30"/>
      <c r="Y910" s="30"/>
      <c r="Z910" s="30"/>
      <c r="AA910" s="30"/>
      <c r="AB910" s="30"/>
      <c r="AC910" s="30"/>
      <c r="AD910" s="30"/>
    </row>
    <row r="911" spans="1:30">
      <c r="A911" s="97"/>
      <c r="B911" s="28"/>
      <c r="C911" s="28"/>
      <c r="D911" s="28"/>
      <c r="E911" s="29"/>
      <c r="F911" s="28"/>
      <c r="G911" s="29"/>
      <c r="H911" s="29"/>
      <c r="I911" s="29"/>
      <c r="J911" s="28"/>
      <c r="K911" s="67"/>
      <c r="L911" s="29"/>
      <c r="M911" s="60"/>
      <c r="N911" s="29"/>
      <c r="O911" s="68"/>
      <c r="P911" s="28"/>
      <c r="Q911" s="29"/>
      <c r="R911" s="28"/>
      <c r="S911" s="28"/>
      <c r="T911" s="29"/>
      <c r="U911" s="30"/>
      <c r="V911" s="30"/>
      <c r="W911" s="30"/>
      <c r="X911" s="30"/>
      <c r="Y911" s="30"/>
      <c r="Z911" s="30"/>
      <c r="AA911" s="30"/>
      <c r="AB911" s="30"/>
      <c r="AC911" s="30"/>
      <c r="AD911" s="30"/>
    </row>
    <row r="912" spans="1:30">
      <c r="A912" s="97"/>
      <c r="B912" s="28"/>
      <c r="C912" s="28"/>
      <c r="D912" s="28"/>
      <c r="E912" s="29"/>
      <c r="F912" s="28"/>
      <c r="G912" s="29"/>
      <c r="H912" s="29"/>
      <c r="I912" s="29"/>
      <c r="J912" s="28"/>
      <c r="K912" s="67"/>
      <c r="L912" s="29"/>
      <c r="M912" s="60"/>
      <c r="N912" s="29"/>
      <c r="O912" s="68"/>
      <c r="P912" s="28"/>
      <c r="Q912" s="29"/>
      <c r="R912" s="28"/>
      <c r="S912" s="28"/>
      <c r="T912" s="29"/>
      <c r="U912" s="30"/>
      <c r="V912" s="30"/>
      <c r="W912" s="30"/>
      <c r="X912" s="30"/>
      <c r="Y912" s="30"/>
      <c r="Z912" s="30"/>
      <c r="AA912" s="30"/>
      <c r="AB912" s="30"/>
      <c r="AC912" s="30"/>
      <c r="AD912" s="30"/>
    </row>
    <row r="913" spans="1:30">
      <c r="A913" s="97"/>
      <c r="B913" s="28"/>
      <c r="C913" s="28"/>
      <c r="D913" s="28"/>
      <c r="E913" s="29"/>
      <c r="F913" s="28"/>
      <c r="G913" s="29"/>
      <c r="H913" s="29"/>
      <c r="I913" s="29"/>
      <c r="J913" s="28"/>
      <c r="K913" s="67"/>
      <c r="L913" s="29"/>
      <c r="M913" s="60"/>
      <c r="N913" s="29"/>
      <c r="O913" s="68"/>
      <c r="P913" s="28"/>
      <c r="Q913" s="29"/>
      <c r="R913" s="28"/>
      <c r="S913" s="28"/>
      <c r="T913" s="29"/>
      <c r="U913" s="30"/>
      <c r="V913" s="30"/>
      <c r="W913" s="30"/>
      <c r="X913" s="30"/>
      <c r="Y913" s="30"/>
      <c r="Z913" s="30"/>
      <c r="AA913" s="30"/>
      <c r="AB913" s="30"/>
      <c r="AC913" s="30"/>
      <c r="AD913" s="30"/>
    </row>
    <row r="914" spans="1:30">
      <c r="A914" s="97"/>
      <c r="B914" s="28"/>
      <c r="C914" s="28"/>
      <c r="D914" s="28"/>
      <c r="E914" s="29"/>
      <c r="F914" s="28"/>
      <c r="G914" s="29"/>
      <c r="H914" s="29"/>
      <c r="I914" s="29"/>
      <c r="J914" s="28"/>
      <c r="K914" s="67"/>
      <c r="L914" s="29"/>
      <c r="M914" s="60"/>
      <c r="N914" s="29"/>
      <c r="O914" s="68"/>
      <c r="P914" s="28"/>
      <c r="Q914" s="29"/>
      <c r="R914" s="28"/>
      <c r="S914" s="28"/>
      <c r="T914" s="29"/>
      <c r="U914" s="30"/>
      <c r="V914" s="30"/>
      <c r="W914" s="30"/>
      <c r="X914" s="30"/>
      <c r="Y914" s="30"/>
      <c r="Z914" s="30"/>
      <c r="AA914" s="30"/>
      <c r="AB914" s="30"/>
      <c r="AC914" s="30"/>
      <c r="AD914" s="30"/>
    </row>
    <row r="915" spans="1:30">
      <c r="A915" s="97"/>
      <c r="B915" s="28"/>
      <c r="C915" s="28"/>
      <c r="D915" s="28"/>
      <c r="E915" s="29"/>
      <c r="F915" s="28"/>
      <c r="G915" s="29"/>
      <c r="H915" s="29"/>
      <c r="I915" s="29"/>
      <c r="J915" s="28"/>
      <c r="K915" s="67"/>
      <c r="L915" s="29"/>
      <c r="M915" s="60"/>
      <c r="N915" s="29"/>
      <c r="O915" s="68"/>
      <c r="P915" s="28"/>
      <c r="Q915" s="29"/>
      <c r="R915" s="28"/>
      <c r="S915" s="28"/>
      <c r="T915" s="29"/>
      <c r="U915" s="30"/>
      <c r="V915" s="30"/>
      <c r="W915" s="30"/>
      <c r="X915" s="30"/>
      <c r="Y915" s="30"/>
      <c r="Z915" s="30"/>
      <c r="AA915" s="30"/>
      <c r="AB915" s="30"/>
      <c r="AC915" s="30"/>
      <c r="AD915" s="30"/>
    </row>
    <row r="916" spans="1:30">
      <c r="A916" s="97"/>
      <c r="B916" s="28"/>
      <c r="C916" s="28"/>
      <c r="D916" s="28"/>
      <c r="E916" s="29"/>
      <c r="F916" s="28"/>
      <c r="G916" s="29"/>
      <c r="H916" s="29"/>
      <c r="I916" s="29"/>
      <c r="J916" s="28"/>
      <c r="K916" s="67"/>
      <c r="L916" s="29"/>
      <c r="M916" s="60"/>
      <c r="N916" s="29"/>
      <c r="O916" s="68"/>
      <c r="P916" s="28"/>
      <c r="Q916" s="29"/>
      <c r="R916" s="28"/>
      <c r="S916" s="28"/>
      <c r="T916" s="29"/>
      <c r="U916" s="30"/>
      <c r="V916" s="30"/>
      <c r="W916" s="30"/>
      <c r="X916" s="30"/>
      <c r="Y916" s="30"/>
      <c r="Z916" s="30"/>
      <c r="AA916" s="30"/>
      <c r="AB916" s="30"/>
      <c r="AC916" s="30"/>
      <c r="AD916" s="30"/>
    </row>
    <row r="917" spans="1:30">
      <c r="A917" s="97"/>
      <c r="B917" s="28"/>
      <c r="C917" s="28"/>
      <c r="D917" s="28"/>
      <c r="E917" s="29"/>
      <c r="F917" s="28"/>
      <c r="G917" s="29"/>
      <c r="H917" s="29"/>
      <c r="I917" s="29"/>
      <c r="J917" s="28"/>
      <c r="K917" s="67"/>
      <c r="L917" s="29"/>
      <c r="M917" s="60"/>
      <c r="N917" s="29"/>
      <c r="O917" s="68"/>
      <c r="P917" s="28"/>
      <c r="Q917" s="29"/>
      <c r="R917" s="28"/>
      <c r="S917" s="28"/>
      <c r="T917" s="29"/>
      <c r="U917" s="30"/>
      <c r="V917" s="30"/>
      <c r="W917" s="30"/>
      <c r="X917" s="30"/>
      <c r="Y917" s="30"/>
      <c r="Z917" s="30"/>
      <c r="AA917" s="30"/>
      <c r="AB917" s="30"/>
      <c r="AC917" s="30"/>
      <c r="AD917" s="30"/>
    </row>
    <row r="918" spans="1:30">
      <c r="A918" s="97"/>
      <c r="B918" s="28"/>
      <c r="C918" s="28"/>
      <c r="D918" s="28"/>
      <c r="E918" s="29"/>
      <c r="F918" s="28"/>
      <c r="G918" s="29"/>
      <c r="H918" s="29"/>
      <c r="I918" s="29"/>
      <c r="J918" s="28"/>
      <c r="K918" s="67"/>
      <c r="L918" s="29"/>
      <c r="M918" s="60"/>
      <c r="N918" s="29"/>
      <c r="O918" s="68"/>
      <c r="P918" s="28"/>
      <c r="Q918" s="29"/>
      <c r="R918" s="28"/>
      <c r="S918" s="28"/>
      <c r="T918" s="29"/>
      <c r="U918" s="30"/>
      <c r="V918" s="30"/>
      <c r="W918" s="30"/>
      <c r="X918" s="30"/>
      <c r="Y918" s="30"/>
      <c r="Z918" s="30"/>
      <c r="AA918" s="30"/>
      <c r="AB918" s="30"/>
      <c r="AC918" s="30"/>
      <c r="AD918" s="30"/>
    </row>
    <row r="919" spans="1:30">
      <c r="A919" s="97"/>
      <c r="B919" s="28"/>
      <c r="C919" s="28"/>
      <c r="D919" s="28"/>
      <c r="E919" s="29"/>
      <c r="F919" s="28"/>
      <c r="G919" s="29"/>
      <c r="H919" s="29"/>
      <c r="I919" s="29"/>
      <c r="J919" s="28"/>
      <c r="K919" s="67"/>
      <c r="L919" s="29"/>
      <c r="M919" s="60"/>
      <c r="N919" s="29"/>
      <c r="O919" s="68"/>
      <c r="P919" s="28"/>
      <c r="Q919" s="29"/>
      <c r="R919" s="28"/>
      <c r="S919" s="28"/>
      <c r="T919" s="29"/>
      <c r="U919" s="30"/>
      <c r="V919" s="30"/>
      <c r="W919" s="30"/>
      <c r="X919" s="30"/>
      <c r="Y919" s="30"/>
      <c r="Z919" s="30"/>
      <c r="AA919" s="30"/>
      <c r="AB919" s="30"/>
      <c r="AC919" s="30"/>
      <c r="AD919" s="30"/>
    </row>
    <row r="920" spans="1:30">
      <c r="A920" s="97"/>
      <c r="B920" s="28"/>
      <c r="C920" s="28"/>
      <c r="D920" s="28"/>
      <c r="E920" s="29"/>
      <c r="F920" s="28"/>
      <c r="G920" s="29"/>
      <c r="H920" s="29"/>
      <c r="I920" s="29"/>
      <c r="J920" s="28"/>
      <c r="K920" s="67"/>
      <c r="L920" s="29"/>
      <c r="M920" s="60"/>
      <c r="N920" s="29"/>
      <c r="O920" s="68"/>
      <c r="P920" s="28"/>
      <c r="Q920" s="29"/>
      <c r="R920" s="28"/>
      <c r="S920" s="28"/>
      <c r="T920" s="29"/>
      <c r="U920" s="30"/>
      <c r="V920" s="30"/>
      <c r="W920" s="30"/>
      <c r="X920" s="30"/>
      <c r="Y920" s="30"/>
      <c r="Z920" s="30"/>
      <c r="AA920" s="30"/>
      <c r="AB920" s="30"/>
      <c r="AC920" s="30"/>
      <c r="AD920" s="30"/>
    </row>
    <row r="921" spans="1:30">
      <c r="A921" s="97"/>
      <c r="B921" s="28"/>
      <c r="C921" s="28"/>
      <c r="D921" s="28"/>
      <c r="E921" s="29"/>
      <c r="F921" s="28"/>
      <c r="G921" s="29"/>
      <c r="H921" s="29"/>
      <c r="I921" s="29"/>
      <c r="J921" s="28"/>
      <c r="K921" s="67"/>
      <c r="L921" s="29"/>
      <c r="M921" s="60"/>
      <c r="N921" s="29"/>
      <c r="O921" s="68"/>
      <c r="P921" s="28"/>
      <c r="Q921" s="29"/>
      <c r="R921" s="28"/>
      <c r="S921" s="28"/>
      <c r="T921" s="29"/>
      <c r="U921" s="30"/>
      <c r="V921" s="30"/>
      <c r="W921" s="30"/>
      <c r="X921" s="30"/>
      <c r="Y921" s="30"/>
      <c r="Z921" s="30"/>
      <c r="AA921" s="30"/>
      <c r="AB921" s="30"/>
      <c r="AC921" s="30"/>
      <c r="AD921" s="30"/>
    </row>
    <row r="922" spans="1:30">
      <c r="A922" s="97"/>
      <c r="B922" s="28"/>
      <c r="C922" s="28"/>
      <c r="D922" s="28"/>
      <c r="E922" s="29"/>
      <c r="F922" s="28"/>
      <c r="G922" s="29"/>
      <c r="H922" s="29"/>
      <c r="I922" s="29"/>
      <c r="J922" s="28"/>
      <c r="K922" s="67"/>
      <c r="L922" s="29"/>
      <c r="M922" s="60"/>
      <c r="N922" s="29"/>
      <c r="O922" s="68"/>
      <c r="P922" s="28"/>
      <c r="Q922" s="29"/>
      <c r="R922" s="28"/>
      <c r="S922" s="28"/>
      <c r="T922" s="29"/>
      <c r="U922" s="30"/>
      <c r="V922" s="30"/>
      <c r="W922" s="30"/>
      <c r="X922" s="30"/>
      <c r="Y922" s="30"/>
      <c r="Z922" s="30"/>
      <c r="AA922" s="30"/>
      <c r="AB922" s="30"/>
      <c r="AC922" s="30"/>
      <c r="AD922" s="30"/>
    </row>
    <row r="923" spans="1:30">
      <c r="A923" s="97"/>
      <c r="B923" s="28"/>
      <c r="C923" s="28"/>
      <c r="D923" s="28"/>
      <c r="E923" s="29"/>
      <c r="F923" s="28"/>
      <c r="G923" s="29"/>
      <c r="H923" s="29"/>
      <c r="I923" s="29"/>
      <c r="J923" s="28"/>
      <c r="K923" s="67"/>
      <c r="L923" s="29"/>
      <c r="M923" s="60"/>
      <c r="N923" s="29"/>
      <c r="O923" s="68"/>
      <c r="P923" s="28"/>
      <c r="Q923" s="29"/>
      <c r="R923" s="28"/>
      <c r="S923" s="28"/>
      <c r="T923" s="29"/>
      <c r="U923" s="30"/>
      <c r="V923" s="30"/>
      <c r="W923" s="30"/>
      <c r="X923" s="30"/>
      <c r="Y923" s="30"/>
      <c r="Z923" s="30"/>
      <c r="AA923" s="30"/>
      <c r="AB923" s="30"/>
      <c r="AC923" s="30"/>
      <c r="AD923" s="30"/>
    </row>
    <row r="924" spans="1:30">
      <c r="A924" s="97"/>
      <c r="B924" s="28"/>
      <c r="C924" s="28"/>
      <c r="D924" s="28"/>
      <c r="E924" s="29"/>
      <c r="F924" s="28"/>
      <c r="G924" s="29"/>
      <c r="H924" s="29"/>
      <c r="I924" s="29"/>
      <c r="J924" s="28"/>
      <c r="K924" s="67"/>
      <c r="L924" s="29"/>
      <c r="M924" s="60"/>
      <c r="N924" s="29"/>
      <c r="O924" s="68"/>
      <c r="P924" s="28"/>
      <c r="Q924" s="29"/>
      <c r="R924" s="28"/>
      <c r="S924" s="28"/>
      <c r="T924" s="29"/>
      <c r="U924" s="30"/>
      <c r="V924" s="30"/>
      <c r="W924" s="30"/>
      <c r="X924" s="30"/>
      <c r="Y924" s="30"/>
      <c r="Z924" s="30"/>
      <c r="AA924" s="30"/>
      <c r="AB924" s="30"/>
      <c r="AC924" s="30"/>
      <c r="AD924" s="30"/>
    </row>
    <row r="925" spans="1:30">
      <c r="A925" s="97"/>
      <c r="B925" s="28"/>
      <c r="C925" s="28"/>
      <c r="D925" s="28"/>
      <c r="E925" s="29"/>
      <c r="F925" s="28"/>
      <c r="G925" s="29"/>
      <c r="H925" s="29"/>
      <c r="I925" s="29"/>
      <c r="J925" s="28"/>
      <c r="K925" s="67"/>
      <c r="L925" s="29"/>
      <c r="M925" s="60"/>
      <c r="N925" s="29"/>
      <c r="O925" s="68"/>
      <c r="P925" s="28"/>
      <c r="Q925" s="29"/>
      <c r="R925" s="28"/>
      <c r="S925" s="28"/>
      <c r="T925" s="29"/>
      <c r="U925" s="30"/>
      <c r="V925" s="30"/>
      <c r="W925" s="30"/>
      <c r="X925" s="30"/>
      <c r="Y925" s="30"/>
      <c r="Z925" s="30"/>
      <c r="AA925" s="30"/>
      <c r="AB925" s="30"/>
      <c r="AC925" s="30"/>
      <c r="AD925" s="30"/>
    </row>
    <row r="926" spans="1:30">
      <c r="A926" s="97"/>
      <c r="B926" s="28"/>
      <c r="C926" s="28"/>
      <c r="D926" s="28"/>
      <c r="E926" s="29"/>
      <c r="F926" s="28"/>
      <c r="G926" s="29"/>
      <c r="H926" s="29"/>
      <c r="I926" s="29"/>
      <c r="J926" s="28"/>
      <c r="K926" s="67"/>
      <c r="L926" s="29"/>
      <c r="M926" s="60"/>
      <c r="N926" s="29"/>
      <c r="O926" s="68"/>
      <c r="P926" s="28"/>
      <c r="Q926" s="29"/>
      <c r="R926" s="28"/>
      <c r="S926" s="28"/>
      <c r="T926" s="29"/>
      <c r="U926" s="30"/>
      <c r="V926" s="30"/>
      <c r="W926" s="30"/>
      <c r="X926" s="30"/>
      <c r="Y926" s="30"/>
      <c r="Z926" s="30"/>
      <c r="AA926" s="30"/>
      <c r="AB926" s="30"/>
      <c r="AC926" s="30"/>
      <c r="AD926" s="30"/>
    </row>
    <row r="927" spans="1:30">
      <c r="A927" s="97"/>
      <c r="B927" s="28"/>
      <c r="C927" s="28"/>
      <c r="D927" s="28"/>
      <c r="E927" s="29"/>
      <c r="F927" s="28"/>
      <c r="G927" s="29"/>
      <c r="H927" s="29"/>
      <c r="I927" s="29"/>
      <c r="J927" s="28"/>
      <c r="K927" s="67"/>
      <c r="L927" s="29"/>
      <c r="M927" s="60"/>
      <c r="N927" s="29"/>
      <c r="O927" s="68"/>
      <c r="P927" s="28"/>
      <c r="Q927" s="29"/>
      <c r="R927" s="28"/>
      <c r="S927" s="28"/>
      <c r="T927" s="29"/>
      <c r="U927" s="30"/>
      <c r="V927" s="30"/>
      <c r="W927" s="30"/>
      <c r="X927" s="30"/>
      <c r="Y927" s="30"/>
      <c r="Z927" s="30"/>
      <c r="AA927" s="30"/>
      <c r="AB927" s="30"/>
      <c r="AC927" s="30"/>
      <c r="AD927" s="30"/>
    </row>
    <row r="928" spans="1:30">
      <c r="A928" s="97"/>
      <c r="B928" s="28"/>
      <c r="C928" s="28"/>
      <c r="D928" s="28"/>
      <c r="E928" s="29"/>
      <c r="F928" s="28"/>
      <c r="G928" s="29"/>
      <c r="H928" s="29"/>
      <c r="I928" s="29"/>
      <c r="J928" s="28"/>
      <c r="K928" s="67"/>
      <c r="L928" s="29"/>
      <c r="M928" s="60"/>
      <c r="N928" s="29"/>
      <c r="O928" s="68"/>
      <c r="P928" s="28"/>
      <c r="Q928" s="29"/>
      <c r="R928" s="28"/>
      <c r="S928" s="28"/>
      <c r="T928" s="29"/>
      <c r="U928" s="30"/>
      <c r="V928" s="30"/>
      <c r="W928" s="30"/>
      <c r="X928" s="30"/>
      <c r="Y928" s="30"/>
      <c r="Z928" s="30"/>
      <c r="AA928" s="30"/>
      <c r="AB928" s="30"/>
      <c r="AC928" s="30"/>
      <c r="AD928" s="30"/>
    </row>
    <row r="929" spans="1:30">
      <c r="A929" s="97"/>
      <c r="B929" s="28"/>
      <c r="C929" s="28"/>
      <c r="D929" s="28"/>
      <c r="E929" s="29"/>
      <c r="F929" s="28"/>
      <c r="G929" s="29"/>
      <c r="H929" s="29"/>
      <c r="I929" s="29"/>
      <c r="J929" s="28"/>
      <c r="K929" s="67"/>
      <c r="L929" s="29"/>
      <c r="M929" s="60"/>
      <c r="N929" s="29"/>
      <c r="O929" s="68"/>
      <c r="P929" s="28"/>
      <c r="Q929" s="29"/>
      <c r="R929" s="28"/>
      <c r="S929" s="28"/>
      <c r="T929" s="29"/>
      <c r="U929" s="30"/>
      <c r="V929" s="30"/>
      <c r="W929" s="30"/>
      <c r="X929" s="30"/>
      <c r="Y929" s="30"/>
      <c r="Z929" s="30"/>
      <c r="AA929" s="30"/>
      <c r="AB929" s="30"/>
      <c r="AC929" s="30"/>
      <c r="AD929" s="30"/>
    </row>
    <row r="930" spans="1:30">
      <c r="A930" s="97"/>
      <c r="B930" s="28"/>
      <c r="C930" s="28"/>
      <c r="D930" s="28"/>
      <c r="E930" s="29"/>
      <c r="F930" s="28"/>
      <c r="G930" s="29"/>
      <c r="H930" s="29"/>
      <c r="I930" s="29"/>
      <c r="J930" s="28"/>
      <c r="K930" s="67"/>
      <c r="L930" s="29"/>
      <c r="M930" s="60"/>
      <c r="N930" s="29"/>
      <c r="O930" s="68"/>
      <c r="P930" s="28"/>
      <c r="Q930" s="29"/>
      <c r="R930" s="28"/>
      <c r="S930" s="28"/>
      <c r="T930" s="29"/>
      <c r="U930" s="30"/>
      <c r="V930" s="30"/>
      <c r="W930" s="30"/>
      <c r="X930" s="30"/>
      <c r="Y930" s="30"/>
      <c r="Z930" s="30"/>
      <c r="AA930" s="30"/>
      <c r="AB930" s="30"/>
      <c r="AC930" s="30"/>
      <c r="AD930" s="30"/>
    </row>
    <row r="931" spans="1:30">
      <c r="A931" s="97"/>
      <c r="B931" s="28"/>
      <c r="C931" s="28"/>
      <c r="D931" s="28"/>
      <c r="E931" s="29"/>
      <c r="F931" s="28"/>
      <c r="G931" s="29"/>
      <c r="H931" s="29"/>
      <c r="I931" s="29"/>
      <c r="J931" s="28"/>
      <c r="K931" s="67"/>
      <c r="L931" s="29"/>
      <c r="M931" s="60"/>
      <c r="N931" s="29"/>
      <c r="O931" s="68"/>
      <c r="P931" s="28"/>
      <c r="Q931" s="29"/>
      <c r="R931" s="28"/>
      <c r="S931" s="28"/>
      <c r="T931" s="29"/>
      <c r="U931" s="30"/>
      <c r="V931" s="30"/>
      <c r="W931" s="30"/>
      <c r="X931" s="30"/>
      <c r="Y931" s="30"/>
      <c r="Z931" s="30"/>
      <c r="AA931" s="30"/>
      <c r="AB931" s="30"/>
      <c r="AC931" s="30"/>
      <c r="AD931" s="30"/>
    </row>
    <row r="932" spans="1:30">
      <c r="A932" s="97"/>
      <c r="B932" s="28"/>
      <c r="C932" s="28"/>
      <c r="D932" s="28"/>
      <c r="E932" s="29"/>
      <c r="F932" s="28"/>
      <c r="G932" s="29"/>
      <c r="H932" s="29"/>
      <c r="I932" s="29"/>
      <c r="J932" s="28"/>
      <c r="K932" s="67"/>
      <c r="L932" s="29"/>
      <c r="M932" s="60"/>
      <c r="N932" s="29"/>
      <c r="O932" s="68"/>
      <c r="P932" s="28"/>
      <c r="Q932" s="29"/>
      <c r="R932" s="28"/>
      <c r="S932" s="28"/>
      <c r="T932" s="29"/>
      <c r="U932" s="30"/>
      <c r="V932" s="30"/>
      <c r="W932" s="30"/>
      <c r="X932" s="30"/>
      <c r="Y932" s="30"/>
      <c r="Z932" s="30"/>
      <c r="AA932" s="30"/>
      <c r="AB932" s="30"/>
      <c r="AC932" s="30"/>
      <c r="AD932" s="30"/>
    </row>
    <row r="933" spans="1:30">
      <c r="A933" s="97"/>
      <c r="B933" s="28"/>
      <c r="C933" s="28"/>
      <c r="D933" s="28"/>
      <c r="E933" s="29"/>
      <c r="F933" s="28"/>
      <c r="G933" s="29"/>
      <c r="H933" s="29"/>
      <c r="I933" s="29"/>
      <c r="J933" s="28"/>
      <c r="K933" s="67"/>
      <c r="L933" s="29"/>
      <c r="M933" s="60"/>
      <c r="N933" s="29"/>
      <c r="O933" s="68"/>
      <c r="P933" s="28"/>
      <c r="Q933" s="29"/>
      <c r="R933" s="28"/>
      <c r="S933" s="28"/>
      <c r="T933" s="29"/>
      <c r="U933" s="30"/>
      <c r="V933" s="30"/>
      <c r="W933" s="30"/>
      <c r="X933" s="30"/>
      <c r="Y933" s="30"/>
      <c r="Z933" s="30"/>
      <c r="AA933" s="30"/>
      <c r="AB933" s="30"/>
      <c r="AC933" s="30"/>
      <c r="AD933" s="30"/>
    </row>
    <row r="934" spans="1:30">
      <c r="A934" s="97"/>
      <c r="B934" s="28"/>
      <c r="C934" s="28"/>
      <c r="D934" s="28"/>
      <c r="E934" s="29"/>
      <c r="F934" s="28"/>
      <c r="G934" s="29"/>
      <c r="H934" s="29"/>
      <c r="I934" s="29"/>
      <c r="J934" s="28"/>
      <c r="K934" s="67"/>
      <c r="L934" s="29"/>
      <c r="M934" s="60"/>
      <c r="N934" s="29"/>
      <c r="O934" s="68"/>
      <c r="P934" s="28"/>
      <c r="Q934" s="29"/>
      <c r="R934" s="28"/>
      <c r="S934" s="28"/>
      <c r="T934" s="29"/>
      <c r="U934" s="30"/>
      <c r="V934" s="30"/>
      <c r="W934" s="30"/>
      <c r="X934" s="30"/>
      <c r="Y934" s="30"/>
      <c r="Z934" s="30"/>
      <c r="AA934" s="30"/>
      <c r="AB934" s="30"/>
      <c r="AC934" s="30"/>
      <c r="AD934" s="30"/>
    </row>
    <row r="935" spans="1:30">
      <c r="A935" s="97"/>
      <c r="B935" s="28"/>
      <c r="C935" s="28"/>
      <c r="D935" s="28"/>
      <c r="E935" s="29"/>
      <c r="F935" s="28"/>
      <c r="G935" s="29"/>
      <c r="H935" s="29"/>
      <c r="I935" s="29"/>
      <c r="J935" s="28"/>
      <c r="K935" s="67"/>
      <c r="L935" s="29"/>
      <c r="M935" s="60"/>
      <c r="N935" s="29"/>
      <c r="O935" s="68"/>
      <c r="P935" s="28"/>
      <c r="Q935" s="29"/>
      <c r="R935" s="28"/>
      <c r="S935" s="28"/>
      <c r="T935" s="29"/>
      <c r="U935" s="30"/>
      <c r="V935" s="30"/>
      <c r="W935" s="30"/>
      <c r="X935" s="30"/>
      <c r="Y935" s="30"/>
      <c r="Z935" s="30"/>
      <c r="AA935" s="30"/>
      <c r="AB935" s="30"/>
      <c r="AC935" s="30"/>
      <c r="AD935" s="30"/>
    </row>
    <row r="936" spans="1:30">
      <c r="A936" s="97"/>
      <c r="B936" s="28"/>
      <c r="C936" s="28"/>
      <c r="D936" s="28"/>
      <c r="E936" s="29"/>
      <c r="F936" s="28"/>
      <c r="G936" s="29"/>
      <c r="H936" s="29"/>
      <c r="I936" s="29"/>
      <c r="J936" s="28"/>
      <c r="K936" s="67"/>
      <c r="L936" s="29"/>
      <c r="M936" s="60"/>
      <c r="N936" s="29"/>
      <c r="O936" s="68"/>
      <c r="P936" s="28"/>
      <c r="Q936" s="29"/>
      <c r="R936" s="28"/>
      <c r="S936" s="28"/>
      <c r="T936" s="29"/>
      <c r="U936" s="30"/>
      <c r="V936" s="30"/>
      <c r="W936" s="30"/>
      <c r="X936" s="30"/>
      <c r="Y936" s="30"/>
      <c r="Z936" s="30"/>
      <c r="AA936" s="30"/>
      <c r="AB936" s="30"/>
      <c r="AC936" s="30"/>
      <c r="AD936" s="30"/>
    </row>
    <row r="937" spans="1:30">
      <c r="A937" s="97"/>
      <c r="B937" s="28"/>
      <c r="C937" s="28"/>
      <c r="D937" s="28"/>
      <c r="E937" s="29"/>
      <c r="F937" s="28"/>
      <c r="G937" s="29"/>
      <c r="H937" s="29"/>
      <c r="I937" s="29"/>
      <c r="J937" s="28"/>
      <c r="K937" s="67"/>
      <c r="L937" s="29"/>
      <c r="M937" s="60"/>
      <c r="N937" s="29"/>
      <c r="O937" s="68"/>
      <c r="P937" s="28"/>
      <c r="Q937" s="29"/>
      <c r="R937" s="28"/>
      <c r="S937" s="28"/>
      <c r="T937" s="29"/>
      <c r="U937" s="30"/>
      <c r="V937" s="30"/>
      <c r="W937" s="30"/>
      <c r="X937" s="30"/>
      <c r="Y937" s="30"/>
      <c r="Z937" s="30"/>
      <c r="AA937" s="30"/>
      <c r="AB937" s="30"/>
      <c r="AC937" s="30"/>
      <c r="AD937" s="30"/>
    </row>
    <row r="938" spans="1:30">
      <c r="A938" s="97"/>
      <c r="B938" s="28"/>
      <c r="C938" s="28"/>
      <c r="D938" s="28"/>
      <c r="E938" s="29"/>
      <c r="F938" s="28"/>
      <c r="G938" s="29"/>
      <c r="H938" s="29"/>
      <c r="I938" s="29"/>
      <c r="J938" s="28"/>
      <c r="K938" s="67"/>
      <c r="L938" s="29"/>
      <c r="M938" s="60"/>
      <c r="N938" s="29"/>
      <c r="O938" s="68"/>
      <c r="P938" s="28"/>
      <c r="Q938" s="29"/>
      <c r="R938" s="28"/>
      <c r="S938" s="28"/>
      <c r="T938" s="29"/>
      <c r="U938" s="30"/>
      <c r="V938" s="30"/>
      <c r="W938" s="30"/>
      <c r="X938" s="30"/>
      <c r="Y938" s="30"/>
      <c r="Z938" s="30"/>
      <c r="AA938" s="30"/>
      <c r="AB938" s="30"/>
      <c r="AC938" s="30"/>
      <c r="AD938" s="30"/>
    </row>
    <row r="939" spans="1:30">
      <c r="A939" s="97"/>
      <c r="B939" s="28"/>
      <c r="C939" s="28"/>
      <c r="D939" s="28"/>
      <c r="E939" s="29"/>
      <c r="F939" s="28"/>
      <c r="G939" s="29"/>
      <c r="H939" s="29"/>
      <c r="I939" s="29"/>
      <c r="J939" s="28"/>
      <c r="K939" s="67"/>
      <c r="L939" s="29"/>
      <c r="M939" s="60"/>
      <c r="N939" s="29"/>
      <c r="O939" s="68"/>
      <c r="P939" s="28"/>
      <c r="Q939" s="29"/>
      <c r="R939" s="28"/>
      <c r="S939" s="28"/>
      <c r="T939" s="29"/>
      <c r="U939" s="30"/>
      <c r="V939" s="30"/>
      <c r="W939" s="30"/>
      <c r="X939" s="30"/>
      <c r="Y939" s="30"/>
      <c r="Z939" s="30"/>
      <c r="AA939" s="30"/>
      <c r="AB939" s="30"/>
      <c r="AC939" s="30"/>
      <c r="AD939" s="30"/>
    </row>
    <row r="940" spans="1:30">
      <c r="A940" s="97"/>
      <c r="B940" s="28"/>
      <c r="C940" s="28"/>
      <c r="D940" s="28"/>
      <c r="E940" s="29"/>
      <c r="F940" s="28"/>
      <c r="G940" s="29"/>
      <c r="H940" s="29"/>
      <c r="I940" s="29"/>
      <c r="J940" s="28"/>
      <c r="K940" s="67"/>
      <c r="L940" s="29"/>
      <c r="M940" s="60"/>
      <c r="N940" s="29"/>
      <c r="O940" s="68"/>
      <c r="P940" s="28"/>
      <c r="Q940" s="29"/>
      <c r="R940" s="28"/>
      <c r="S940" s="28"/>
      <c r="T940" s="29"/>
      <c r="U940" s="30"/>
      <c r="V940" s="30"/>
      <c r="W940" s="30"/>
      <c r="X940" s="30"/>
      <c r="Y940" s="30"/>
      <c r="Z940" s="30"/>
      <c r="AA940" s="30"/>
      <c r="AB940" s="30"/>
      <c r="AC940" s="30"/>
      <c r="AD940" s="30"/>
    </row>
    <row r="941" spans="1:30">
      <c r="A941" s="97"/>
      <c r="B941" s="28"/>
      <c r="C941" s="28"/>
      <c r="D941" s="28"/>
      <c r="E941" s="29"/>
      <c r="F941" s="28"/>
      <c r="G941" s="29"/>
      <c r="H941" s="29"/>
      <c r="I941" s="29"/>
      <c r="J941" s="28"/>
      <c r="K941" s="67"/>
      <c r="L941" s="29"/>
      <c r="M941" s="60"/>
      <c r="N941" s="29"/>
      <c r="O941" s="68"/>
      <c r="P941" s="28"/>
      <c r="Q941" s="29"/>
      <c r="R941" s="28"/>
      <c r="S941" s="28"/>
      <c r="T941" s="29"/>
      <c r="U941" s="30"/>
      <c r="V941" s="30"/>
      <c r="W941" s="30"/>
      <c r="X941" s="30"/>
      <c r="Y941" s="30"/>
      <c r="Z941" s="30"/>
      <c r="AA941" s="30"/>
      <c r="AB941" s="30"/>
      <c r="AC941" s="30"/>
      <c r="AD941" s="30"/>
    </row>
    <row r="942" spans="1:30">
      <c r="A942" s="97"/>
      <c r="B942" s="28"/>
      <c r="C942" s="28"/>
      <c r="D942" s="28"/>
      <c r="E942" s="29"/>
      <c r="F942" s="28"/>
      <c r="G942" s="29"/>
      <c r="H942" s="29"/>
      <c r="I942" s="29"/>
      <c r="J942" s="28"/>
      <c r="K942" s="67"/>
      <c r="L942" s="29"/>
      <c r="M942" s="60"/>
      <c r="N942" s="29"/>
      <c r="O942" s="68"/>
      <c r="P942" s="28"/>
      <c r="Q942" s="29"/>
      <c r="R942" s="28"/>
      <c r="S942" s="28"/>
      <c r="T942" s="29"/>
      <c r="U942" s="30"/>
      <c r="V942" s="30"/>
      <c r="W942" s="30"/>
      <c r="X942" s="30"/>
      <c r="Y942" s="30"/>
      <c r="Z942" s="30"/>
      <c r="AA942" s="30"/>
      <c r="AB942" s="30"/>
      <c r="AC942" s="30"/>
      <c r="AD942" s="30"/>
    </row>
    <row r="943" spans="1:30">
      <c r="A943" s="97"/>
      <c r="B943" s="28"/>
      <c r="C943" s="28"/>
      <c r="D943" s="28"/>
      <c r="E943" s="29"/>
      <c r="F943" s="28"/>
      <c r="G943" s="29"/>
      <c r="H943" s="29"/>
      <c r="I943" s="29"/>
      <c r="J943" s="28"/>
      <c r="K943" s="67"/>
      <c r="L943" s="29"/>
      <c r="M943" s="60"/>
      <c r="N943" s="29"/>
      <c r="O943" s="68"/>
      <c r="P943" s="28"/>
      <c r="Q943" s="29"/>
      <c r="R943" s="28"/>
      <c r="S943" s="28"/>
      <c r="T943" s="29"/>
      <c r="U943" s="30"/>
      <c r="V943" s="30"/>
      <c r="W943" s="30"/>
      <c r="X943" s="30"/>
      <c r="Y943" s="30"/>
      <c r="Z943" s="30"/>
      <c r="AA943" s="30"/>
      <c r="AB943" s="30"/>
      <c r="AC943" s="30"/>
      <c r="AD943" s="30"/>
    </row>
    <row r="944" spans="1:30">
      <c r="A944" s="97"/>
      <c r="B944" s="28"/>
      <c r="C944" s="28"/>
      <c r="D944" s="28"/>
      <c r="E944" s="29"/>
      <c r="F944" s="28"/>
      <c r="G944" s="29"/>
      <c r="H944" s="29"/>
      <c r="I944" s="29"/>
      <c r="J944" s="28"/>
      <c r="K944" s="67"/>
      <c r="L944" s="29"/>
      <c r="M944" s="60"/>
      <c r="N944" s="29"/>
      <c r="O944" s="68"/>
      <c r="P944" s="28"/>
      <c r="Q944" s="29"/>
      <c r="R944" s="28"/>
      <c r="S944" s="28"/>
      <c r="T944" s="29"/>
      <c r="U944" s="30"/>
      <c r="V944" s="30"/>
      <c r="W944" s="30"/>
      <c r="X944" s="30"/>
      <c r="Y944" s="30"/>
      <c r="Z944" s="30"/>
      <c r="AA944" s="30"/>
      <c r="AB944" s="30"/>
      <c r="AC944" s="30"/>
      <c r="AD944" s="30"/>
    </row>
    <row r="945" spans="1:30">
      <c r="A945" s="97"/>
      <c r="B945" s="28"/>
      <c r="C945" s="28"/>
      <c r="D945" s="28"/>
      <c r="E945" s="29"/>
      <c r="F945" s="28"/>
      <c r="G945" s="29"/>
      <c r="H945" s="29"/>
      <c r="I945" s="29"/>
      <c r="J945" s="28"/>
      <c r="K945" s="67"/>
      <c r="L945" s="29"/>
      <c r="M945" s="60"/>
      <c r="N945" s="29"/>
      <c r="O945" s="68"/>
      <c r="P945" s="28"/>
      <c r="Q945" s="29"/>
      <c r="R945" s="28"/>
      <c r="S945" s="28"/>
      <c r="T945" s="29"/>
      <c r="U945" s="30"/>
      <c r="V945" s="30"/>
      <c r="W945" s="30"/>
      <c r="X945" s="30"/>
      <c r="Y945" s="30"/>
      <c r="Z945" s="30"/>
      <c r="AA945" s="30"/>
      <c r="AB945" s="30"/>
      <c r="AC945" s="30"/>
      <c r="AD945" s="30"/>
    </row>
    <row r="946" spans="1:30">
      <c r="A946" s="97"/>
      <c r="B946" s="28"/>
      <c r="C946" s="28"/>
      <c r="D946" s="28"/>
      <c r="E946" s="29"/>
      <c r="F946" s="28"/>
      <c r="G946" s="29"/>
      <c r="H946" s="29"/>
      <c r="I946" s="29"/>
      <c r="J946" s="28"/>
      <c r="K946" s="67"/>
      <c r="L946" s="29"/>
      <c r="M946" s="60"/>
      <c r="N946" s="29"/>
      <c r="O946" s="68"/>
      <c r="P946" s="28"/>
      <c r="Q946" s="29"/>
      <c r="R946" s="28"/>
      <c r="S946" s="28"/>
      <c r="T946" s="29"/>
      <c r="U946" s="30"/>
      <c r="V946" s="30"/>
      <c r="W946" s="30"/>
      <c r="X946" s="30"/>
      <c r="Y946" s="30"/>
      <c r="Z946" s="30"/>
      <c r="AA946" s="30"/>
      <c r="AB946" s="30"/>
      <c r="AC946" s="30"/>
      <c r="AD946" s="30"/>
    </row>
    <row r="947" spans="1:30">
      <c r="A947" s="97"/>
      <c r="B947" s="28"/>
      <c r="C947" s="28"/>
      <c r="D947" s="28"/>
      <c r="E947" s="29"/>
      <c r="F947" s="28"/>
      <c r="G947" s="29"/>
      <c r="H947" s="29"/>
      <c r="I947" s="29"/>
      <c r="J947" s="28"/>
      <c r="K947" s="67"/>
      <c r="L947" s="29"/>
      <c r="M947" s="60"/>
      <c r="N947" s="29"/>
      <c r="O947" s="68"/>
      <c r="P947" s="28"/>
      <c r="Q947" s="29"/>
      <c r="R947" s="28"/>
      <c r="S947" s="28"/>
      <c r="T947" s="29"/>
      <c r="U947" s="30"/>
      <c r="V947" s="30"/>
      <c r="W947" s="30"/>
      <c r="X947" s="30"/>
      <c r="Y947" s="30"/>
      <c r="Z947" s="30"/>
      <c r="AA947" s="30"/>
      <c r="AB947" s="30"/>
      <c r="AC947" s="30"/>
      <c r="AD947" s="30"/>
    </row>
    <row r="948" spans="1:30">
      <c r="A948" s="97"/>
      <c r="B948" s="28"/>
      <c r="C948" s="28"/>
      <c r="D948" s="28"/>
      <c r="E948" s="29"/>
      <c r="F948" s="28"/>
      <c r="G948" s="29"/>
      <c r="H948" s="29"/>
      <c r="I948" s="29"/>
      <c r="J948" s="28"/>
      <c r="K948" s="67"/>
      <c r="L948" s="29"/>
      <c r="M948" s="60"/>
      <c r="N948" s="29"/>
      <c r="O948" s="68"/>
      <c r="P948" s="28"/>
      <c r="Q948" s="29"/>
      <c r="R948" s="28"/>
      <c r="S948" s="28"/>
      <c r="T948" s="29"/>
      <c r="U948" s="30"/>
      <c r="V948" s="30"/>
      <c r="W948" s="30"/>
      <c r="X948" s="30"/>
      <c r="Y948" s="30"/>
      <c r="Z948" s="30"/>
      <c r="AA948" s="30"/>
      <c r="AB948" s="30"/>
      <c r="AC948" s="30"/>
      <c r="AD948" s="30"/>
    </row>
    <row r="949" spans="1:30">
      <c r="A949" s="97"/>
      <c r="B949" s="28"/>
      <c r="C949" s="28"/>
      <c r="D949" s="28"/>
      <c r="E949" s="29"/>
      <c r="F949" s="28"/>
      <c r="G949" s="29"/>
      <c r="H949" s="29"/>
      <c r="I949" s="29"/>
      <c r="J949" s="28"/>
      <c r="K949" s="67"/>
      <c r="L949" s="29"/>
      <c r="M949" s="60"/>
      <c r="N949" s="29"/>
      <c r="O949" s="68"/>
      <c r="P949" s="28"/>
      <c r="Q949" s="29"/>
      <c r="R949" s="28"/>
      <c r="S949" s="28"/>
      <c r="T949" s="29"/>
      <c r="U949" s="30"/>
      <c r="V949" s="30"/>
      <c r="W949" s="30"/>
      <c r="X949" s="30"/>
      <c r="Y949" s="30"/>
      <c r="Z949" s="30"/>
      <c r="AA949" s="30"/>
      <c r="AB949" s="30"/>
      <c r="AC949" s="30"/>
      <c r="AD949" s="30"/>
    </row>
    <row r="950" spans="1:30">
      <c r="A950" s="97"/>
      <c r="B950" s="28"/>
      <c r="C950" s="28"/>
      <c r="D950" s="28"/>
      <c r="E950" s="29"/>
      <c r="F950" s="28"/>
      <c r="G950" s="29"/>
      <c r="H950" s="29"/>
      <c r="I950" s="29"/>
      <c r="J950" s="28"/>
      <c r="K950" s="67"/>
      <c r="L950" s="29"/>
      <c r="M950" s="60"/>
      <c r="N950" s="29"/>
      <c r="O950" s="68"/>
      <c r="P950" s="28"/>
      <c r="Q950" s="29"/>
      <c r="R950" s="28"/>
      <c r="S950" s="28"/>
      <c r="T950" s="29"/>
      <c r="U950" s="30"/>
      <c r="V950" s="30"/>
      <c r="W950" s="30"/>
      <c r="X950" s="30"/>
      <c r="Y950" s="30"/>
      <c r="Z950" s="30"/>
      <c r="AA950" s="30"/>
      <c r="AB950" s="30"/>
      <c r="AC950" s="30"/>
      <c r="AD950" s="30"/>
    </row>
    <row r="951" spans="1:30">
      <c r="A951" s="97"/>
      <c r="B951" s="28"/>
      <c r="C951" s="28"/>
      <c r="D951" s="28"/>
      <c r="E951" s="29"/>
      <c r="F951" s="28"/>
      <c r="G951" s="29"/>
      <c r="H951" s="29"/>
      <c r="I951" s="29"/>
      <c r="J951" s="28"/>
      <c r="K951" s="67"/>
      <c r="L951" s="29"/>
      <c r="M951" s="60"/>
      <c r="N951" s="29"/>
      <c r="O951" s="68"/>
      <c r="P951" s="28"/>
      <c r="Q951" s="29"/>
      <c r="R951" s="28"/>
      <c r="S951" s="28"/>
      <c r="T951" s="29"/>
      <c r="U951" s="30"/>
      <c r="V951" s="30"/>
      <c r="W951" s="30"/>
      <c r="X951" s="30"/>
      <c r="Y951" s="30"/>
      <c r="Z951" s="30"/>
      <c r="AA951" s="30"/>
      <c r="AB951" s="30"/>
      <c r="AC951" s="30"/>
      <c r="AD951" s="30"/>
    </row>
    <row r="952" spans="1:30">
      <c r="A952" s="97"/>
      <c r="B952" s="28"/>
      <c r="C952" s="28"/>
      <c r="D952" s="28"/>
      <c r="E952" s="29"/>
      <c r="F952" s="28"/>
      <c r="G952" s="29"/>
      <c r="H952" s="29"/>
      <c r="I952" s="29"/>
      <c r="J952" s="28"/>
      <c r="K952" s="67"/>
      <c r="L952" s="29"/>
      <c r="M952" s="60"/>
      <c r="N952" s="29"/>
      <c r="O952" s="68"/>
      <c r="P952" s="28"/>
      <c r="Q952" s="29"/>
      <c r="R952" s="28"/>
      <c r="S952" s="28"/>
      <c r="T952" s="29"/>
      <c r="U952" s="30"/>
      <c r="V952" s="30"/>
      <c r="W952" s="30"/>
      <c r="X952" s="30"/>
      <c r="Y952" s="30"/>
      <c r="Z952" s="30"/>
      <c r="AA952" s="30"/>
      <c r="AB952" s="30"/>
      <c r="AC952" s="30"/>
      <c r="AD952" s="30"/>
    </row>
    <row r="953" spans="1:30">
      <c r="A953" s="97"/>
      <c r="B953" s="28"/>
      <c r="C953" s="28"/>
      <c r="D953" s="28"/>
      <c r="E953" s="29"/>
      <c r="F953" s="28"/>
      <c r="G953" s="29"/>
      <c r="H953" s="29"/>
      <c r="I953" s="29"/>
      <c r="J953" s="28"/>
      <c r="K953" s="67"/>
      <c r="L953" s="29"/>
      <c r="M953" s="60"/>
      <c r="N953" s="29"/>
      <c r="O953" s="68"/>
      <c r="P953" s="28"/>
      <c r="Q953" s="29"/>
      <c r="R953" s="28"/>
      <c r="S953" s="28"/>
      <c r="T953" s="29"/>
      <c r="U953" s="30"/>
      <c r="V953" s="30"/>
      <c r="W953" s="30"/>
      <c r="X953" s="30"/>
      <c r="Y953" s="30"/>
      <c r="Z953" s="30"/>
      <c r="AA953" s="30"/>
      <c r="AB953" s="30"/>
      <c r="AC953" s="30"/>
      <c r="AD953" s="30"/>
    </row>
    <row r="954" spans="1:30">
      <c r="A954" s="97"/>
      <c r="B954" s="28"/>
      <c r="C954" s="28"/>
      <c r="D954" s="28"/>
      <c r="E954" s="29"/>
      <c r="F954" s="28"/>
      <c r="G954" s="29"/>
      <c r="H954" s="29"/>
      <c r="I954" s="29"/>
      <c r="J954" s="28"/>
      <c r="K954" s="67"/>
      <c r="L954" s="29"/>
      <c r="M954" s="60"/>
      <c r="N954" s="29"/>
      <c r="O954" s="68"/>
      <c r="P954" s="28"/>
      <c r="Q954" s="29"/>
      <c r="R954" s="28"/>
      <c r="S954" s="28"/>
      <c r="T954" s="29"/>
      <c r="U954" s="30"/>
      <c r="V954" s="30"/>
      <c r="W954" s="30"/>
      <c r="X954" s="30"/>
      <c r="Y954" s="30"/>
      <c r="Z954" s="30"/>
      <c r="AA954" s="30"/>
      <c r="AB954" s="30"/>
      <c r="AC954" s="30"/>
      <c r="AD954" s="30"/>
    </row>
    <row r="955" spans="1:30">
      <c r="A955" s="97"/>
      <c r="B955" s="28"/>
      <c r="C955" s="28"/>
      <c r="D955" s="28"/>
      <c r="E955" s="29"/>
      <c r="F955" s="28"/>
      <c r="G955" s="29"/>
      <c r="H955" s="29"/>
      <c r="I955" s="29"/>
      <c r="J955" s="28"/>
      <c r="K955" s="67"/>
      <c r="L955" s="29"/>
      <c r="M955" s="60"/>
      <c r="N955" s="29"/>
      <c r="O955" s="68"/>
      <c r="P955" s="28"/>
      <c r="Q955" s="29"/>
      <c r="R955" s="28"/>
      <c r="S955" s="28"/>
      <c r="T955" s="29"/>
      <c r="U955" s="30"/>
      <c r="V955" s="30"/>
      <c r="W955" s="30"/>
      <c r="X955" s="30"/>
      <c r="Y955" s="30"/>
      <c r="Z955" s="30"/>
      <c r="AA955" s="30"/>
      <c r="AB955" s="30"/>
      <c r="AC955" s="30"/>
      <c r="AD955" s="30"/>
    </row>
    <row r="956" spans="1:30">
      <c r="A956" s="97"/>
      <c r="B956" s="28"/>
      <c r="C956" s="28"/>
      <c r="D956" s="28"/>
      <c r="E956" s="29"/>
      <c r="F956" s="28"/>
      <c r="G956" s="29"/>
      <c r="H956" s="29"/>
      <c r="I956" s="29"/>
      <c r="J956" s="28"/>
      <c r="K956" s="67"/>
      <c r="L956" s="29"/>
      <c r="M956" s="60"/>
      <c r="N956" s="29"/>
      <c r="O956" s="68"/>
      <c r="P956" s="28"/>
      <c r="Q956" s="29"/>
      <c r="R956" s="28"/>
      <c r="S956" s="28"/>
      <c r="T956" s="29"/>
      <c r="U956" s="30"/>
      <c r="V956" s="30"/>
      <c r="W956" s="30"/>
      <c r="X956" s="30"/>
      <c r="Y956" s="30"/>
      <c r="Z956" s="30"/>
      <c r="AA956" s="30"/>
      <c r="AB956" s="30"/>
      <c r="AC956" s="30"/>
      <c r="AD956" s="30"/>
    </row>
    <row r="957" spans="1:30">
      <c r="A957" s="97"/>
      <c r="B957" s="28"/>
      <c r="C957" s="28"/>
      <c r="D957" s="28"/>
      <c r="E957" s="29"/>
      <c r="F957" s="28"/>
      <c r="G957" s="29"/>
      <c r="H957" s="29"/>
      <c r="I957" s="29"/>
      <c r="J957" s="28"/>
      <c r="K957" s="67"/>
      <c r="L957" s="29"/>
      <c r="M957" s="60"/>
      <c r="N957" s="29"/>
      <c r="O957" s="68"/>
      <c r="P957" s="28"/>
      <c r="Q957" s="29"/>
      <c r="R957" s="28"/>
      <c r="S957" s="28"/>
      <c r="T957" s="29"/>
      <c r="U957" s="30"/>
      <c r="V957" s="30"/>
      <c r="W957" s="30"/>
      <c r="X957" s="30"/>
      <c r="Y957" s="30"/>
      <c r="Z957" s="30"/>
      <c r="AA957" s="30"/>
      <c r="AB957" s="30"/>
      <c r="AC957" s="30"/>
      <c r="AD957" s="30"/>
    </row>
    <row r="958" spans="1:30">
      <c r="A958" s="97"/>
      <c r="B958" s="28"/>
      <c r="C958" s="28"/>
      <c r="D958" s="28"/>
      <c r="E958" s="29"/>
      <c r="F958" s="28"/>
      <c r="G958" s="29"/>
      <c r="H958" s="29"/>
      <c r="I958" s="29"/>
      <c r="J958" s="28"/>
      <c r="K958" s="67"/>
      <c r="L958" s="29"/>
      <c r="M958" s="60"/>
      <c r="N958" s="29"/>
      <c r="O958" s="68"/>
      <c r="P958" s="28"/>
      <c r="Q958" s="29"/>
      <c r="R958" s="28"/>
      <c r="S958" s="28"/>
      <c r="T958" s="29"/>
      <c r="U958" s="30"/>
      <c r="V958" s="30"/>
      <c r="W958" s="30"/>
      <c r="X958" s="30"/>
      <c r="Y958" s="30"/>
      <c r="Z958" s="30"/>
      <c r="AA958" s="30"/>
      <c r="AB958" s="30"/>
      <c r="AC958" s="30"/>
      <c r="AD958" s="30"/>
    </row>
    <row r="959" spans="1:30">
      <c r="A959" s="97"/>
      <c r="B959" s="28"/>
      <c r="C959" s="28"/>
      <c r="D959" s="28"/>
      <c r="E959" s="29"/>
      <c r="F959" s="28"/>
      <c r="G959" s="29"/>
      <c r="H959" s="29"/>
      <c r="I959" s="29"/>
      <c r="J959" s="28"/>
      <c r="K959" s="67"/>
      <c r="L959" s="29"/>
      <c r="M959" s="60"/>
      <c r="N959" s="29"/>
      <c r="O959" s="68"/>
      <c r="P959" s="28"/>
      <c r="Q959" s="29"/>
      <c r="R959" s="28"/>
      <c r="S959" s="28"/>
      <c r="T959" s="29"/>
      <c r="U959" s="30"/>
      <c r="V959" s="30"/>
      <c r="W959" s="30"/>
      <c r="X959" s="30"/>
      <c r="Y959" s="30"/>
      <c r="Z959" s="30"/>
      <c r="AA959" s="30"/>
      <c r="AB959" s="30"/>
      <c r="AC959" s="30"/>
      <c r="AD959" s="30"/>
    </row>
    <row r="960" spans="1:30">
      <c r="A960" s="97"/>
      <c r="B960" s="28"/>
      <c r="C960" s="28"/>
      <c r="D960" s="28"/>
      <c r="E960" s="29"/>
      <c r="F960" s="28"/>
      <c r="G960" s="29"/>
      <c r="H960" s="29"/>
      <c r="I960" s="29"/>
      <c r="J960" s="28"/>
      <c r="K960" s="67"/>
      <c r="L960" s="29"/>
      <c r="M960" s="60"/>
      <c r="N960" s="29"/>
      <c r="O960" s="68"/>
      <c r="P960" s="28"/>
      <c r="Q960" s="29"/>
      <c r="R960" s="28"/>
      <c r="S960" s="28"/>
      <c r="T960" s="29"/>
      <c r="U960" s="30"/>
      <c r="V960" s="30"/>
      <c r="W960" s="30"/>
      <c r="X960" s="30"/>
      <c r="Y960" s="30"/>
      <c r="Z960" s="30"/>
      <c r="AA960" s="30"/>
      <c r="AB960" s="30"/>
      <c r="AC960" s="30"/>
      <c r="AD960" s="30"/>
    </row>
    <row r="961" spans="1:30">
      <c r="A961" s="97"/>
      <c r="B961" s="28"/>
      <c r="C961" s="28"/>
      <c r="D961" s="28"/>
      <c r="E961" s="29"/>
      <c r="F961" s="28"/>
      <c r="G961" s="29"/>
      <c r="H961" s="29"/>
      <c r="I961" s="29"/>
      <c r="J961" s="28"/>
      <c r="K961" s="67"/>
      <c r="L961" s="29"/>
      <c r="M961" s="60"/>
      <c r="N961" s="29"/>
      <c r="O961" s="68"/>
      <c r="P961" s="28"/>
      <c r="Q961" s="29"/>
      <c r="R961" s="28"/>
      <c r="S961" s="28"/>
      <c r="T961" s="29"/>
      <c r="U961" s="30"/>
      <c r="V961" s="30"/>
      <c r="W961" s="30"/>
      <c r="X961" s="30"/>
      <c r="Y961" s="30"/>
      <c r="Z961" s="30"/>
      <c r="AA961" s="30"/>
      <c r="AB961" s="30"/>
      <c r="AC961" s="30"/>
      <c r="AD961" s="30"/>
    </row>
    <row r="962" spans="1:30">
      <c r="A962" s="97"/>
      <c r="B962" s="28"/>
      <c r="C962" s="28"/>
      <c r="D962" s="28"/>
      <c r="E962" s="29"/>
      <c r="F962" s="28"/>
      <c r="G962" s="29"/>
      <c r="H962" s="29"/>
      <c r="I962" s="29"/>
      <c r="J962" s="28"/>
      <c r="K962" s="67"/>
      <c r="L962" s="29"/>
      <c r="M962" s="60"/>
      <c r="N962" s="29"/>
      <c r="O962" s="68"/>
      <c r="P962" s="28"/>
      <c r="Q962" s="29"/>
      <c r="R962" s="28"/>
      <c r="S962" s="28"/>
      <c r="T962" s="29"/>
      <c r="U962" s="30"/>
      <c r="V962" s="30"/>
      <c r="W962" s="30"/>
      <c r="X962" s="30"/>
      <c r="Y962" s="30"/>
      <c r="Z962" s="30"/>
      <c r="AA962" s="30"/>
      <c r="AB962" s="30"/>
      <c r="AC962" s="30"/>
      <c r="AD962" s="30"/>
    </row>
    <row r="963" spans="1:30">
      <c r="A963" s="97"/>
      <c r="B963" s="28"/>
      <c r="C963" s="28"/>
      <c r="D963" s="28"/>
      <c r="E963" s="29"/>
      <c r="F963" s="28"/>
      <c r="G963" s="29"/>
      <c r="H963" s="29"/>
      <c r="I963" s="29"/>
      <c r="J963" s="28"/>
      <c r="K963" s="67"/>
      <c r="L963" s="29"/>
      <c r="M963" s="60"/>
      <c r="N963" s="29"/>
      <c r="O963" s="68"/>
      <c r="P963" s="28"/>
      <c r="Q963" s="29"/>
      <c r="R963" s="28"/>
      <c r="S963" s="28"/>
      <c r="T963" s="29"/>
      <c r="U963" s="30"/>
      <c r="V963" s="30"/>
      <c r="W963" s="30"/>
      <c r="X963" s="30"/>
      <c r="Y963" s="30"/>
      <c r="Z963" s="30"/>
      <c r="AA963" s="30"/>
      <c r="AB963" s="30"/>
      <c r="AC963" s="30"/>
      <c r="AD963" s="30"/>
    </row>
    <row r="964" spans="1:30">
      <c r="A964" s="97"/>
      <c r="B964" s="28"/>
      <c r="C964" s="28"/>
      <c r="D964" s="28"/>
      <c r="E964" s="29"/>
      <c r="F964" s="28"/>
      <c r="G964" s="29"/>
      <c r="H964" s="29"/>
      <c r="I964" s="29"/>
      <c r="J964" s="28"/>
      <c r="K964" s="67"/>
      <c r="L964" s="29"/>
      <c r="M964" s="60"/>
      <c r="N964" s="29"/>
      <c r="O964" s="68"/>
      <c r="P964" s="28"/>
      <c r="Q964" s="29"/>
      <c r="R964" s="28"/>
      <c r="S964" s="28"/>
      <c r="T964" s="29"/>
      <c r="U964" s="30"/>
      <c r="V964" s="30"/>
      <c r="W964" s="30"/>
      <c r="X964" s="30"/>
      <c r="Y964" s="30"/>
      <c r="Z964" s="30"/>
      <c r="AA964" s="30"/>
      <c r="AB964" s="30"/>
      <c r="AC964" s="30"/>
      <c r="AD964" s="30"/>
    </row>
    <row r="965" spans="1:30">
      <c r="A965" s="97"/>
      <c r="B965" s="28"/>
      <c r="C965" s="28"/>
      <c r="D965" s="28"/>
      <c r="E965" s="29"/>
      <c r="F965" s="28"/>
      <c r="G965" s="29"/>
      <c r="H965" s="29"/>
      <c r="I965" s="29"/>
      <c r="J965" s="28"/>
      <c r="K965" s="67"/>
      <c r="L965" s="29"/>
      <c r="M965" s="60"/>
      <c r="N965" s="29"/>
      <c r="O965" s="68"/>
      <c r="P965" s="28"/>
      <c r="Q965" s="29"/>
      <c r="R965" s="28"/>
      <c r="S965" s="28"/>
      <c r="T965" s="29"/>
      <c r="U965" s="30"/>
      <c r="V965" s="30"/>
      <c r="W965" s="30"/>
      <c r="X965" s="30"/>
      <c r="Y965" s="30"/>
      <c r="Z965" s="30"/>
      <c r="AA965" s="30"/>
      <c r="AB965" s="30"/>
      <c r="AC965" s="30"/>
      <c r="AD965" s="30"/>
    </row>
    <row r="966" spans="1:30">
      <c r="A966" s="97"/>
      <c r="B966" s="28"/>
      <c r="C966" s="28"/>
      <c r="D966" s="28"/>
      <c r="E966" s="29"/>
      <c r="F966" s="28"/>
      <c r="G966" s="29"/>
      <c r="H966" s="29"/>
      <c r="I966" s="29"/>
      <c r="J966" s="28"/>
      <c r="K966" s="67"/>
      <c r="L966" s="29"/>
      <c r="M966" s="60"/>
      <c r="N966" s="29"/>
      <c r="O966" s="68"/>
      <c r="P966" s="28"/>
      <c r="Q966" s="29"/>
      <c r="R966" s="28"/>
      <c r="S966" s="28"/>
      <c r="T966" s="29"/>
      <c r="U966" s="30"/>
      <c r="V966" s="30"/>
      <c r="W966" s="30"/>
      <c r="X966" s="30"/>
      <c r="Y966" s="30"/>
      <c r="Z966" s="30"/>
      <c r="AA966" s="30"/>
      <c r="AB966" s="30"/>
      <c r="AC966" s="30"/>
      <c r="AD966" s="30"/>
    </row>
    <row r="967" spans="1:30">
      <c r="A967" s="97"/>
      <c r="B967" s="28"/>
      <c r="C967" s="28"/>
      <c r="D967" s="28"/>
      <c r="E967" s="29"/>
      <c r="F967" s="28"/>
      <c r="G967" s="29"/>
      <c r="H967" s="29"/>
      <c r="I967" s="29"/>
      <c r="J967" s="28"/>
      <c r="K967" s="67"/>
      <c r="L967" s="29"/>
      <c r="M967" s="60"/>
      <c r="N967" s="29"/>
      <c r="O967" s="68"/>
      <c r="P967" s="28"/>
      <c r="Q967" s="29"/>
      <c r="R967" s="28"/>
      <c r="S967" s="28"/>
      <c r="T967" s="29"/>
      <c r="U967" s="30"/>
      <c r="V967" s="30"/>
      <c r="W967" s="30"/>
      <c r="X967" s="30"/>
      <c r="Y967" s="30"/>
      <c r="Z967" s="30"/>
      <c r="AA967" s="30"/>
      <c r="AB967" s="30"/>
      <c r="AC967" s="30"/>
      <c r="AD967" s="30"/>
    </row>
    <row r="968" spans="1:30">
      <c r="A968" s="97"/>
      <c r="B968" s="28"/>
      <c r="C968" s="28"/>
      <c r="D968" s="28"/>
      <c r="E968" s="29"/>
      <c r="F968" s="28"/>
      <c r="G968" s="29"/>
      <c r="H968" s="29"/>
      <c r="I968" s="29"/>
      <c r="J968" s="28"/>
      <c r="K968" s="67"/>
      <c r="L968" s="29"/>
      <c r="M968" s="60"/>
      <c r="N968" s="29"/>
      <c r="O968" s="68"/>
      <c r="P968" s="28"/>
      <c r="Q968" s="29"/>
      <c r="R968" s="28"/>
      <c r="S968" s="28"/>
      <c r="T968" s="29"/>
      <c r="U968" s="30"/>
      <c r="V968" s="30"/>
      <c r="W968" s="30"/>
      <c r="X968" s="30"/>
      <c r="Y968" s="30"/>
      <c r="Z968" s="30"/>
      <c r="AA968" s="30"/>
      <c r="AB968" s="30"/>
      <c r="AC968" s="30"/>
      <c r="AD968" s="30"/>
    </row>
    <row r="969" spans="1:30">
      <c r="A969" s="97"/>
      <c r="B969" s="28"/>
      <c r="C969" s="28"/>
      <c r="D969" s="28"/>
      <c r="E969" s="29"/>
      <c r="F969" s="28"/>
      <c r="G969" s="29"/>
      <c r="H969" s="29"/>
      <c r="I969" s="29"/>
      <c r="J969" s="28"/>
      <c r="K969" s="67"/>
      <c r="L969" s="29"/>
      <c r="M969" s="60"/>
      <c r="N969" s="29"/>
      <c r="O969" s="68"/>
      <c r="P969" s="28"/>
      <c r="Q969" s="29"/>
      <c r="R969" s="28"/>
      <c r="S969" s="28"/>
      <c r="T969" s="29"/>
      <c r="U969" s="30"/>
      <c r="V969" s="30"/>
      <c r="W969" s="30"/>
      <c r="X969" s="30"/>
      <c r="Y969" s="30"/>
      <c r="Z969" s="30"/>
      <c r="AA969" s="30"/>
      <c r="AB969" s="30"/>
      <c r="AC969" s="30"/>
      <c r="AD969" s="30"/>
    </row>
    <row r="970" spans="1:30">
      <c r="A970" s="97"/>
      <c r="B970" s="28"/>
      <c r="C970" s="28"/>
      <c r="D970" s="28"/>
      <c r="E970" s="29"/>
      <c r="F970" s="28"/>
      <c r="G970" s="29"/>
      <c r="H970" s="29"/>
      <c r="I970" s="29"/>
      <c r="J970" s="28"/>
      <c r="K970" s="67"/>
      <c r="L970" s="29"/>
      <c r="M970" s="60"/>
      <c r="N970" s="29"/>
      <c r="O970" s="68"/>
      <c r="P970" s="28"/>
      <c r="Q970" s="29"/>
      <c r="R970" s="28"/>
      <c r="S970" s="28"/>
      <c r="T970" s="29"/>
      <c r="U970" s="30"/>
      <c r="V970" s="30"/>
      <c r="W970" s="30"/>
      <c r="X970" s="30"/>
      <c r="Y970" s="30"/>
      <c r="Z970" s="30"/>
      <c r="AA970" s="30"/>
      <c r="AB970" s="30"/>
      <c r="AC970" s="30"/>
      <c r="AD970" s="30"/>
    </row>
    <row r="971" spans="1:30">
      <c r="A971" s="97"/>
      <c r="B971" s="28"/>
      <c r="C971" s="28"/>
      <c r="D971" s="28"/>
      <c r="E971" s="29"/>
      <c r="F971" s="28"/>
      <c r="G971" s="29"/>
      <c r="H971" s="29"/>
      <c r="I971" s="29"/>
      <c r="J971" s="28"/>
      <c r="K971" s="67"/>
      <c r="L971" s="29"/>
      <c r="M971" s="60"/>
      <c r="N971" s="29"/>
      <c r="O971" s="68"/>
      <c r="P971" s="28"/>
      <c r="Q971" s="29"/>
      <c r="R971" s="28"/>
      <c r="S971" s="28"/>
      <c r="T971" s="29"/>
      <c r="U971" s="30"/>
      <c r="V971" s="30"/>
      <c r="W971" s="30"/>
      <c r="X971" s="30"/>
      <c r="Y971" s="30"/>
      <c r="Z971" s="30"/>
      <c r="AA971" s="30"/>
      <c r="AB971" s="30"/>
      <c r="AC971" s="30"/>
      <c r="AD971" s="30"/>
    </row>
    <row r="972" spans="1:30">
      <c r="A972" s="97"/>
      <c r="B972" s="28"/>
      <c r="C972" s="28"/>
      <c r="D972" s="28"/>
      <c r="E972" s="29"/>
      <c r="F972" s="28"/>
      <c r="G972" s="29"/>
      <c r="H972" s="29"/>
      <c r="I972" s="29"/>
      <c r="J972" s="28"/>
      <c r="K972" s="67"/>
      <c r="L972" s="29"/>
      <c r="M972" s="60"/>
      <c r="N972" s="29"/>
      <c r="O972" s="68"/>
      <c r="P972" s="28"/>
      <c r="Q972" s="29"/>
      <c r="R972" s="28"/>
      <c r="S972" s="28"/>
      <c r="T972" s="29"/>
      <c r="U972" s="30"/>
      <c r="V972" s="30"/>
      <c r="W972" s="30"/>
      <c r="X972" s="30"/>
      <c r="Y972" s="30"/>
      <c r="Z972" s="30"/>
      <c r="AA972" s="30"/>
      <c r="AB972" s="30"/>
      <c r="AC972" s="30"/>
      <c r="AD972" s="30"/>
    </row>
    <row r="973" spans="1:30">
      <c r="A973" s="97"/>
      <c r="B973" s="28"/>
      <c r="C973" s="28"/>
      <c r="D973" s="28"/>
      <c r="E973" s="29"/>
      <c r="F973" s="28"/>
      <c r="G973" s="29"/>
      <c r="H973" s="29"/>
      <c r="I973" s="29"/>
      <c r="J973" s="28"/>
      <c r="K973" s="67"/>
      <c r="L973" s="29"/>
      <c r="M973" s="60"/>
      <c r="N973" s="29"/>
      <c r="O973" s="68"/>
      <c r="P973" s="28"/>
      <c r="Q973" s="29"/>
      <c r="R973" s="28"/>
      <c r="S973" s="28"/>
      <c r="T973" s="29"/>
      <c r="U973" s="30"/>
      <c r="V973" s="30"/>
      <c r="W973" s="30"/>
      <c r="X973" s="30"/>
      <c r="Y973" s="30"/>
      <c r="Z973" s="30"/>
      <c r="AA973" s="30"/>
      <c r="AB973" s="30"/>
      <c r="AC973" s="30"/>
      <c r="AD973" s="30"/>
    </row>
    <row r="974" spans="1:30">
      <c r="A974" s="97"/>
      <c r="B974" s="28"/>
      <c r="C974" s="28"/>
      <c r="D974" s="28"/>
      <c r="E974" s="29"/>
      <c r="F974" s="28"/>
      <c r="G974" s="29"/>
      <c r="H974" s="29"/>
      <c r="I974" s="29"/>
      <c r="J974" s="28"/>
      <c r="K974" s="67"/>
      <c r="L974" s="29"/>
      <c r="M974" s="60"/>
      <c r="N974" s="29"/>
      <c r="O974" s="68"/>
      <c r="P974" s="28"/>
      <c r="Q974" s="29"/>
      <c r="R974" s="28"/>
      <c r="S974" s="28"/>
      <c r="T974" s="29"/>
      <c r="U974" s="30"/>
      <c r="V974" s="30"/>
      <c r="W974" s="30"/>
      <c r="X974" s="30"/>
      <c r="Y974" s="30"/>
      <c r="Z974" s="30"/>
      <c r="AA974" s="30"/>
      <c r="AB974" s="30"/>
      <c r="AC974" s="30"/>
      <c r="AD974" s="30"/>
    </row>
    <row r="975" spans="1:30">
      <c r="A975" s="97"/>
      <c r="B975" s="28"/>
      <c r="C975" s="28"/>
      <c r="D975" s="28"/>
      <c r="E975" s="29"/>
      <c r="F975" s="28"/>
      <c r="G975" s="29"/>
      <c r="H975" s="29"/>
      <c r="I975" s="29"/>
      <c r="J975" s="28"/>
      <c r="K975" s="67"/>
      <c r="L975" s="29"/>
      <c r="M975" s="60"/>
      <c r="N975" s="29"/>
      <c r="O975" s="68"/>
      <c r="P975" s="28"/>
      <c r="Q975" s="29"/>
      <c r="R975" s="28"/>
      <c r="S975" s="28"/>
      <c r="T975" s="29"/>
      <c r="U975" s="30"/>
      <c r="V975" s="30"/>
      <c r="W975" s="30"/>
      <c r="X975" s="30"/>
      <c r="Y975" s="30"/>
      <c r="Z975" s="30"/>
      <c r="AA975" s="30"/>
      <c r="AB975" s="30"/>
      <c r="AC975" s="30"/>
      <c r="AD975" s="30"/>
    </row>
    <row r="976" spans="1:30">
      <c r="A976" s="97"/>
      <c r="B976" s="28"/>
      <c r="C976" s="28"/>
      <c r="D976" s="28"/>
      <c r="E976" s="29"/>
      <c r="F976" s="28"/>
      <c r="G976" s="29"/>
      <c r="H976" s="29"/>
      <c r="I976" s="29"/>
      <c r="J976" s="28"/>
      <c r="K976" s="67"/>
      <c r="L976" s="29"/>
      <c r="M976" s="60"/>
      <c r="N976" s="29"/>
      <c r="O976" s="68"/>
      <c r="P976" s="28"/>
      <c r="Q976" s="29"/>
      <c r="R976" s="28"/>
      <c r="S976" s="28"/>
      <c r="T976" s="29"/>
      <c r="U976" s="30"/>
      <c r="V976" s="30"/>
      <c r="W976" s="30"/>
      <c r="X976" s="30"/>
      <c r="Y976" s="30"/>
      <c r="Z976" s="30"/>
      <c r="AA976" s="30"/>
      <c r="AB976" s="30"/>
      <c r="AC976" s="30"/>
      <c r="AD976" s="30"/>
    </row>
    <row r="977" spans="1:30">
      <c r="A977" s="97"/>
      <c r="B977" s="28"/>
      <c r="C977" s="28"/>
      <c r="D977" s="28"/>
      <c r="E977" s="29"/>
      <c r="F977" s="28"/>
      <c r="G977" s="29"/>
      <c r="H977" s="29"/>
      <c r="I977" s="29"/>
      <c r="J977" s="28"/>
      <c r="K977" s="67"/>
      <c r="L977" s="29"/>
      <c r="M977" s="60"/>
      <c r="N977" s="29"/>
      <c r="O977" s="68"/>
      <c r="P977" s="28"/>
      <c r="Q977" s="29"/>
      <c r="R977" s="28"/>
      <c r="S977" s="28"/>
      <c r="T977" s="29"/>
      <c r="U977" s="30"/>
      <c r="V977" s="30"/>
      <c r="W977" s="30"/>
      <c r="X977" s="30"/>
      <c r="Y977" s="30"/>
      <c r="Z977" s="30"/>
      <c r="AA977" s="30"/>
      <c r="AB977" s="30"/>
      <c r="AC977" s="30"/>
      <c r="AD977" s="30"/>
    </row>
    <row r="978" spans="1:30">
      <c r="A978" s="97"/>
      <c r="B978" s="28"/>
      <c r="C978" s="28"/>
      <c r="D978" s="28"/>
      <c r="E978" s="29"/>
      <c r="F978" s="28"/>
      <c r="G978" s="29"/>
      <c r="H978" s="29"/>
      <c r="I978" s="29"/>
      <c r="J978" s="28"/>
      <c r="K978" s="67"/>
      <c r="L978" s="29"/>
      <c r="M978" s="60"/>
      <c r="N978" s="29"/>
      <c r="O978" s="68"/>
      <c r="P978" s="28"/>
      <c r="Q978" s="29"/>
      <c r="R978" s="28"/>
      <c r="S978" s="28"/>
      <c r="T978" s="29"/>
      <c r="U978" s="30"/>
      <c r="V978" s="30"/>
      <c r="W978" s="30"/>
      <c r="X978" s="30"/>
      <c r="Y978" s="30"/>
      <c r="Z978" s="30"/>
      <c r="AA978" s="30"/>
      <c r="AB978" s="30"/>
      <c r="AC978" s="30"/>
      <c r="AD978" s="30"/>
    </row>
    <row r="979" spans="1:30">
      <c r="A979" s="97"/>
      <c r="B979" s="28"/>
      <c r="C979" s="28"/>
      <c r="D979" s="28"/>
      <c r="E979" s="29"/>
      <c r="F979" s="28"/>
      <c r="G979" s="29"/>
      <c r="H979" s="29"/>
      <c r="I979" s="29"/>
      <c r="J979" s="28"/>
      <c r="K979" s="67"/>
      <c r="L979" s="29"/>
      <c r="M979" s="60"/>
      <c r="N979" s="29"/>
      <c r="O979" s="68"/>
      <c r="P979" s="28"/>
      <c r="Q979" s="29"/>
      <c r="R979" s="28"/>
      <c r="S979" s="28"/>
      <c r="T979" s="29"/>
      <c r="U979" s="30"/>
      <c r="V979" s="30"/>
      <c r="W979" s="30"/>
      <c r="X979" s="30"/>
      <c r="Y979" s="30"/>
      <c r="Z979" s="30"/>
      <c r="AA979" s="30"/>
      <c r="AB979" s="30"/>
      <c r="AC979" s="30"/>
      <c r="AD979" s="30"/>
    </row>
    <row r="980" spans="1:30">
      <c r="A980" s="97"/>
      <c r="B980" s="28"/>
      <c r="C980" s="28"/>
      <c r="D980" s="28"/>
      <c r="E980" s="29"/>
      <c r="F980" s="28"/>
      <c r="G980" s="29"/>
      <c r="H980" s="29"/>
      <c r="I980" s="29"/>
      <c r="J980" s="28"/>
      <c r="K980" s="67"/>
      <c r="L980" s="29"/>
      <c r="M980" s="60"/>
      <c r="N980" s="29"/>
      <c r="O980" s="68"/>
      <c r="P980" s="28"/>
      <c r="Q980" s="29"/>
      <c r="R980" s="28"/>
      <c r="S980" s="28"/>
      <c r="T980" s="29"/>
      <c r="U980" s="30"/>
      <c r="V980" s="30"/>
      <c r="W980" s="30"/>
      <c r="X980" s="30"/>
      <c r="Y980" s="30"/>
      <c r="Z980" s="30"/>
      <c r="AA980" s="30"/>
      <c r="AB980" s="30"/>
      <c r="AC980" s="30"/>
      <c r="AD980" s="30"/>
    </row>
    <row r="981" spans="1:30">
      <c r="A981" s="97"/>
      <c r="B981" s="28"/>
      <c r="C981" s="28"/>
      <c r="D981" s="28"/>
      <c r="E981" s="29"/>
      <c r="F981" s="28"/>
      <c r="G981" s="29"/>
      <c r="H981" s="29"/>
      <c r="I981" s="29"/>
      <c r="J981" s="28"/>
      <c r="K981" s="67"/>
      <c r="L981" s="29"/>
      <c r="M981" s="60"/>
      <c r="N981" s="29"/>
      <c r="O981" s="68"/>
      <c r="P981" s="28"/>
      <c r="Q981" s="29"/>
      <c r="R981" s="28"/>
      <c r="S981" s="28"/>
      <c r="T981" s="29"/>
      <c r="U981" s="30"/>
      <c r="V981" s="30"/>
      <c r="W981" s="30"/>
      <c r="X981" s="30"/>
      <c r="Y981" s="30"/>
      <c r="Z981" s="30"/>
      <c r="AA981" s="30"/>
      <c r="AB981" s="30"/>
      <c r="AC981" s="30"/>
      <c r="AD981" s="30"/>
    </row>
    <row r="982" spans="1:30">
      <c r="A982" s="97"/>
      <c r="B982" s="28"/>
      <c r="C982" s="28"/>
      <c r="D982" s="28"/>
      <c r="E982" s="29"/>
      <c r="F982" s="28"/>
      <c r="G982" s="29"/>
      <c r="H982" s="29"/>
      <c r="I982" s="29"/>
      <c r="J982" s="28"/>
      <c r="K982" s="67"/>
      <c r="L982" s="29"/>
      <c r="M982" s="60"/>
      <c r="N982" s="29"/>
      <c r="O982" s="68"/>
      <c r="P982" s="28"/>
      <c r="Q982" s="29"/>
      <c r="R982" s="28"/>
      <c r="S982" s="28"/>
      <c r="T982" s="29"/>
      <c r="U982" s="30"/>
      <c r="V982" s="30"/>
      <c r="W982" s="30"/>
      <c r="X982" s="30"/>
      <c r="Y982" s="30"/>
      <c r="Z982" s="30"/>
      <c r="AA982" s="30"/>
      <c r="AB982" s="30"/>
      <c r="AC982" s="30"/>
      <c r="AD982" s="30"/>
    </row>
    <row r="983" spans="1:30">
      <c r="A983" s="97"/>
      <c r="B983" s="28"/>
      <c r="C983" s="28"/>
      <c r="D983" s="28"/>
      <c r="E983" s="29"/>
      <c r="F983" s="28"/>
      <c r="G983" s="29"/>
      <c r="H983" s="29"/>
      <c r="I983" s="29"/>
      <c r="J983" s="28"/>
      <c r="K983" s="67"/>
      <c r="L983" s="29"/>
      <c r="M983" s="60"/>
      <c r="N983" s="29"/>
      <c r="O983" s="68"/>
      <c r="P983" s="28"/>
      <c r="Q983" s="29"/>
      <c r="R983" s="28"/>
      <c r="S983" s="28"/>
      <c r="T983" s="29"/>
      <c r="U983" s="30"/>
      <c r="V983" s="30"/>
      <c r="W983" s="30"/>
      <c r="X983" s="30"/>
      <c r="Y983" s="30"/>
      <c r="Z983" s="30"/>
      <c r="AA983" s="30"/>
      <c r="AB983" s="30"/>
      <c r="AC983" s="30"/>
      <c r="AD983" s="30"/>
    </row>
    <row r="984" spans="1:30">
      <c r="A984" s="97"/>
      <c r="B984" s="28"/>
      <c r="C984" s="28"/>
      <c r="D984" s="28"/>
      <c r="E984" s="29"/>
      <c r="F984" s="28"/>
      <c r="G984" s="29"/>
      <c r="H984" s="29"/>
      <c r="I984" s="29"/>
      <c r="J984" s="28"/>
      <c r="K984" s="67"/>
      <c r="L984" s="29"/>
      <c r="M984" s="60"/>
      <c r="N984" s="29"/>
      <c r="O984" s="68"/>
      <c r="P984" s="28"/>
      <c r="Q984" s="29"/>
      <c r="R984" s="28"/>
      <c r="S984" s="28"/>
      <c r="T984" s="29"/>
      <c r="U984" s="30"/>
      <c r="V984" s="30"/>
      <c r="W984" s="30"/>
      <c r="X984" s="30"/>
      <c r="Y984" s="30"/>
      <c r="Z984" s="30"/>
      <c r="AA984" s="30"/>
      <c r="AB984" s="30"/>
      <c r="AC984" s="30"/>
      <c r="AD984" s="30"/>
    </row>
    <row r="985" spans="1:30">
      <c r="A985" s="97"/>
      <c r="B985" s="28"/>
      <c r="C985" s="28"/>
      <c r="D985" s="28"/>
      <c r="E985" s="29"/>
      <c r="F985" s="28"/>
      <c r="G985" s="29"/>
      <c r="H985" s="29"/>
      <c r="I985" s="29"/>
      <c r="J985" s="28"/>
      <c r="K985" s="67"/>
      <c r="L985" s="29"/>
      <c r="M985" s="60"/>
      <c r="N985" s="29"/>
      <c r="O985" s="68"/>
      <c r="P985" s="28"/>
      <c r="Q985" s="29"/>
      <c r="R985" s="28"/>
      <c r="S985" s="28"/>
      <c r="T985" s="29"/>
      <c r="U985" s="30"/>
      <c r="V985" s="30"/>
      <c r="W985" s="30"/>
      <c r="X985" s="30"/>
      <c r="Y985" s="30"/>
      <c r="Z985" s="30"/>
      <c r="AA985" s="30"/>
      <c r="AB985" s="30"/>
      <c r="AC985" s="30"/>
      <c r="AD985" s="30"/>
    </row>
    <row r="986" spans="1:30">
      <c r="A986" s="97"/>
      <c r="B986" s="28"/>
      <c r="C986" s="28"/>
      <c r="D986" s="28"/>
      <c r="E986" s="29"/>
      <c r="F986" s="28"/>
      <c r="G986" s="29"/>
      <c r="H986" s="29"/>
      <c r="I986" s="29"/>
      <c r="J986" s="28"/>
      <c r="K986" s="67"/>
      <c r="L986" s="29"/>
      <c r="M986" s="60"/>
      <c r="N986" s="29"/>
      <c r="O986" s="68"/>
      <c r="P986" s="28"/>
      <c r="Q986" s="29"/>
      <c r="R986" s="28"/>
      <c r="S986" s="28"/>
      <c r="T986" s="29"/>
      <c r="U986" s="30"/>
      <c r="V986" s="30"/>
      <c r="W986" s="30"/>
      <c r="X986" s="30"/>
      <c r="Y986" s="30"/>
      <c r="Z986" s="30"/>
      <c r="AA986" s="30"/>
      <c r="AB986" s="30"/>
      <c r="AC986" s="30"/>
      <c r="AD986" s="30"/>
    </row>
    <row r="987" spans="1:30">
      <c r="A987" s="97"/>
      <c r="B987" s="28"/>
      <c r="C987" s="28"/>
      <c r="D987" s="28"/>
      <c r="E987" s="29"/>
      <c r="F987" s="28"/>
      <c r="G987" s="29"/>
      <c r="H987" s="29"/>
      <c r="I987" s="29"/>
      <c r="J987" s="28"/>
      <c r="K987" s="67"/>
      <c r="L987" s="29"/>
      <c r="M987" s="60"/>
      <c r="N987" s="29"/>
      <c r="O987" s="68"/>
      <c r="P987" s="28"/>
      <c r="Q987" s="29"/>
      <c r="R987" s="28"/>
      <c r="S987" s="28"/>
      <c r="T987" s="29"/>
      <c r="U987" s="30"/>
      <c r="V987" s="30"/>
      <c r="W987" s="30"/>
      <c r="X987" s="30"/>
      <c r="Y987" s="30"/>
      <c r="Z987" s="30"/>
      <c r="AA987" s="30"/>
      <c r="AB987" s="30"/>
      <c r="AC987" s="30"/>
      <c r="AD987" s="30"/>
    </row>
    <row r="988" spans="1:30">
      <c r="A988" s="97"/>
      <c r="B988" s="28"/>
      <c r="C988" s="28"/>
      <c r="D988" s="28"/>
      <c r="E988" s="29"/>
      <c r="F988" s="28"/>
      <c r="G988" s="29"/>
      <c r="H988" s="29"/>
      <c r="I988" s="29"/>
      <c r="J988" s="28"/>
      <c r="K988" s="67"/>
      <c r="L988" s="29"/>
      <c r="M988" s="60"/>
      <c r="N988" s="29"/>
      <c r="O988" s="68"/>
      <c r="P988" s="28"/>
      <c r="Q988" s="29"/>
      <c r="R988" s="28"/>
      <c r="S988" s="28"/>
      <c r="T988" s="29"/>
      <c r="U988" s="30"/>
      <c r="V988" s="30"/>
      <c r="W988" s="30"/>
      <c r="X988" s="30"/>
      <c r="Y988" s="30"/>
      <c r="Z988" s="30"/>
      <c r="AA988" s="30"/>
      <c r="AB988" s="30"/>
      <c r="AC988" s="30"/>
      <c r="AD988" s="30"/>
    </row>
    <row r="989" spans="1:30">
      <c r="A989" s="97"/>
      <c r="B989" s="28"/>
      <c r="C989" s="28"/>
      <c r="D989" s="28"/>
      <c r="E989" s="29"/>
      <c r="F989" s="28"/>
      <c r="G989" s="29"/>
      <c r="H989" s="29"/>
      <c r="I989" s="29"/>
      <c r="J989" s="28"/>
      <c r="K989" s="67"/>
      <c r="L989" s="29"/>
      <c r="M989" s="60"/>
      <c r="N989" s="29"/>
      <c r="O989" s="68"/>
      <c r="P989" s="28"/>
      <c r="Q989" s="29"/>
      <c r="R989" s="28"/>
      <c r="S989" s="28"/>
      <c r="T989" s="29"/>
      <c r="U989" s="30"/>
      <c r="V989" s="30"/>
      <c r="W989" s="30"/>
      <c r="X989" s="30"/>
      <c r="Y989" s="30"/>
      <c r="Z989" s="30"/>
      <c r="AA989" s="30"/>
      <c r="AB989" s="30"/>
      <c r="AC989" s="30"/>
      <c r="AD989" s="30"/>
    </row>
    <row r="990" spans="1:30">
      <c r="A990" s="97"/>
      <c r="B990" s="28"/>
      <c r="C990" s="28"/>
      <c r="D990" s="28"/>
      <c r="E990" s="29"/>
      <c r="F990" s="28"/>
      <c r="G990" s="29"/>
      <c r="H990" s="29"/>
      <c r="I990" s="29"/>
      <c r="J990" s="28"/>
      <c r="K990" s="67"/>
      <c r="L990" s="29"/>
      <c r="M990" s="60"/>
      <c r="N990" s="29"/>
      <c r="O990" s="68"/>
      <c r="P990" s="28"/>
      <c r="Q990" s="29"/>
      <c r="R990" s="28"/>
      <c r="S990" s="28"/>
      <c r="T990" s="29"/>
      <c r="U990" s="30"/>
      <c r="V990" s="30"/>
      <c r="W990" s="30"/>
      <c r="X990" s="30"/>
      <c r="Y990" s="30"/>
      <c r="Z990" s="30"/>
      <c r="AA990" s="30"/>
      <c r="AB990" s="30"/>
      <c r="AC990" s="30"/>
      <c r="AD990" s="30"/>
    </row>
    <row r="991" spans="1:30">
      <c r="A991" s="97"/>
      <c r="B991" s="28"/>
      <c r="C991" s="28"/>
      <c r="D991" s="28"/>
      <c r="E991" s="29"/>
      <c r="F991" s="28"/>
      <c r="G991" s="29"/>
      <c r="H991" s="29"/>
      <c r="I991" s="29"/>
      <c r="J991" s="28"/>
      <c r="K991" s="67"/>
      <c r="L991" s="29"/>
      <c r="M991" s="60"/>
      <c r="N991" s="29"/>
      <c r="O991" s="68"/>
      <c r="P991" s="28"/>
      <c r="Q991" s="29"/>
      <c r="R991" s="28"/>
      <c r="S991" s="28"/>
      <c r="T991" s="29"/>
      <c r="U991" s="30"/>
      <c r="V991" s="30"/>
      <c r="W991" s="30"/>
      <c r="X991" s="30"/>
      <c r="Y991" s="30"/>
      <c r="Z991" s="30"/>
      <c r="AA991" s="30"/>
      <c r="AB991" s="30"/>
      <c r="AC991" s="30"/>
      <c r="AD991" s="30"/>
    </row>
    <row r="992" spans="1:30">
      <c r="A992" s="97"/>
      <c r="B992" s="28"/>
      <c r="C992" s="28"/>
      <c r="D992" s="28"/>
      <c r="E992" s="29"/>
      <c r="F992" s="28"/>
      <c r="G992" s="29"/>
      <c r="H992" s="29"/>
      <c r="I992" s="29"/>
      <c r="J992" s="28"/>
      <c r="K992" s="67"/>
      <c r="L992" s="29"/>
      <c r="M992" s="60"/>
      <c r="N992" s="29"/>
      <c r="O992" s="68"/>
      <c r="P992" s="28"/>
      <c r="Q992" s="29"/>
      <c r="R992" s="28"/>
      <c r="S992" s="28"/>
      <c r="T992" s="29"/>
      <c r="U992" s="30"/>
      <c r="V992" s="30"/>
      <c r="W992" s="30"/>
      <c r="X992" s="30"/>
      <c r="Y992" s="30"/>
      <c r="Z992" s="30"/>
      <c r="AA992" s="30"/>
      <c r="AB992" s="30"/>
      <c r="AC992" s="30"/>
      <c r="AD992" s="30"/>
    </row>
    <row r="993" spans="1:30">
      <c r="A993" s="97"/>
      <c r="B993" s="28"/>
      <c r="C993" s="28"/>
      <c r="D993" s="28"/>
      <c r="E993" s="29"/>
      <c r="F993" s="28"/>
      <c r="G993" s="29"/>
      <c r="H993" s="29"/>
      <c r="I993" s="29"/>
      <c r="J993" s="28"/>
      <c r="K993" s="67"/>
      <c r="L993" s="29"/>
      <c r="M993" s="60"/>
      <c r="N993" s="29"/>
      <c r="O993" s="68"/>
      <c r="P993" s="28"/>
      <c r="Q993" s="29"/>
      <c r="R993" s="28"/>
      <c r="S993" s="28"/>
      <c r="T993" s="29"/>
      <c r="U993" s="30"/>
      <c r="V993" s="30"/>
      <c r="W993" s="30"/>
      <c r="X993" s="30"/>
      <c r="Y993" s="30"/>
      <c r="Z993" s="30"/>
      <c r="AA993" s="30"/>
      <c r="AB993" s="30"/>
      <c r="AC993" s="30"/>
      <c r="AD993" s="30"/>
    </row>
    <row r="994" spans="1:30">
      <c r="A994" s="97"/>
      <c r="B994" s="28"/>
      <c r="C994" s="28"/>
      <c r="D994" s="28"/>
      <c r="E994" s="29"/>
      <c r="F994" s="28"/>
      <c r="G994" s="29"/>
      <c r="H994" s="29"/>
      <c r="I994" s="29"/>
      <c r="J994" s="28"/>
      <c r="K994" s="67"/>
      <c r="L994" s="29"/>
      <c r="M994" s="60"/>
      <c r="N994" s="29"/>
      <c r="O994" s="68"/>
      <c r="P994" s="28"/>
      <c r="Q994" s="29"/>
      <c r="R994" s="28"/>
      <c r="S994" s="28"/>
      <c r="T994" s="29"/>
      <c r="U994" s="30"/>
      <c r="V994" s="30"/>
      <c r="W994" s="30"/>
      <c r="X994" s="30"/>
      <c r="Y994" s="30"/>
      <c r="Z994" s="30"/>
      <c r="AA994" s="30"/>
      <c r="AB994" s="30"/>
      <c r="AC994" s="30"/>
      <c r="AD994" s="30"/>
    </row>
    <row r="995" spans="1:30">
      <c r="A995" s="97"/>
      <c r="B995" s="28"/>
      <c r="C995" s="28"/>
      <c r="D995" s="28"/>
      <c r="E995" s="29"/>
      <c r="F995" s="28"/>
      <c r="G995" s="29"/>
      <c r="H995" s="29"/>
      <c r="I995" s="29"/>
      <c r="J995" s="28"/>
      <c r="K995" s="67"/>
      <c r="L995" s="29"/>
      <c r="M995" s="60"/>
      <c r="N995" s="29"/>
      <c r="O995" s="68"/>
      <c r="P995" s="28"/>
      <c r="Q995" s="29"/>
      <c r="R995" s="28"/>
      <c r="S995" s="28"/>
      <c r="T995" s="29"/>
      <c r="U995" s="30"/>
      <c r="V995" s="30"/>
      <c r="W995" s="30"/>
      <c r="X995" s="30"/>
      <c r="Y995" s="30"/>
      <c r="Z995" s="30"/>
      <c r="AA995" s="30"/>
      <c r="AB995" s="30"/>
      <c r="AC995" s="30"/>
      <c r="AD995" s="30"/>
    </row>
    <row r="996" spans="1:30">
      <c r="A996" s="97"/>
      <c r="B996" s="28"/>
      <c r="C996" s="28"/>
      <c r="D996" s="28"/>
      <c r="E996" s="29"/>
      <c r="F996" s="28"/>
      <c r="G996" s="29"/>
      <c r="H996" s="29"/>
      <c r="I996" s="29"/>
      <c r="J996" s="28"/>
      <c r="K996" s="67"/>
      <c r="L996" s="29"/>
      <c r="M996" s="60"/>
      <c r="N996" s="29"/>
      <c r="O996" s="68"/>
      <c r="P996" s="28"/>
      <c r="Q996" s="29"/>
      <c r="R996" s="28"/>
      <c r="S996" s="28"/>
      <c r="T996" s="29"/>
      <c r="U996" s="30"/>
      <c r="V996" s="30"/>
      <c r="W996" s="30"/>
      <c r="X996" s="30"/>
      <c r="Y996" s="30"/>
      <c r="Z996" s="30"/>
      <c r="AA996" s="30"/>
      <c r="AB996" s="30"/>
      <c r="AC996" s="30"/>
      <c r="AD996" s="30"/>
    </row>
    <row r="997" spans="1:30">
      <c r="A997" s="97"/>
      <c r="B997" s="28"/>
      <c r="C997" s="28"/>
      <c r="D997" s="28"/>
      <c r="E997" s="29"/>
      <c r="F997" s="28"/>
      <c r="G997" s="29"/>
      <c r="H997" s="29"/>
      <c r="I997" s="29"/>
      <c r="J997" s="28"/>
      <c r="K997" s="67"/>
      <c r="L997" s="29"/>
      <c r="M997" s="60"/>
      <c r="N997" s="29"/>
      <c r="O997" s="68"/>
      <c r="P997" s="28"/>
      <c r="Q997" s="29"/>
      <c r="R997" s="28"/>
      <c r="S997" s="28"/>
      <c r="T997" s="29"/>
      <c r="U997" s="30"/>
      <c r="V997" s="30"/>
      <c r="W997" s="30"/>
      <c r="X997" s="30"/>
      <c r="Y997" s="30"/>
      <c r="Z997" s="30"/>
      <c r="AA997" s="30"/>
      <c r="AB997" s="30"/>
      <c r="AC997" s="30"/>
      <c r="AD997" s="30"/>
    </row>
    <row r="998" spans="1:30">
      <c r="A998" s="97"/>
      <c r="B998" s="28"/>
      <c r="C998" s="28"/>
      <c r="D998" s="28"/>
      <c r="E998" s="29"/>
      <c r="F998" s="28"/>
      <c r="G998" s="29"/>
      <c r="H998" s="29"/>
      <c r="I998" s="29"/>
      <c r="J998" s="28"/>
      <c r="K998" s="67"/>
      <c r="L998" s="29"/>
      <c r="M998" s="60"/>
      <c r="N998" s="29"/>
      <c r="O998" s="68"/>
      <c r="P998" s="28"/>
      <c r="Q998" s="29"/>
      <c r="R998" s="28"/>
      <c r="S998" s="28"/>
      <c r="T998" s="29"/>
      <c r="U998" s="30"/>
      <c r="V998" s="30"/>
      <c r="W998" s="30"/>
      <c r="X998" s="30"/>
      <c r="Y998" s="30"/>
      <c r="Z998" s="30"/>
      <c r="AA998" s="30"/>
      <c r="AB998" s="30"/>
      <c r="AC998" s="30"/>
      <c r="AD998" s="30"/>
    </row>
  </sheetData>
  <mergeCells count="16">
    <mergeCell ref="I2:N2"/>
    <mergeCell ref="O2:O3"/>
    <mergeCell ref="F2:F3"/>
    <mergeCell ref="P2:P3"/>
    <mergeCell ref="A2:A3"/>
    <mergeCell ref="B2:B3"/>
    <mergeCell ref="C2:C3"/>
    <mergeCell ref="D2:D3"/>
    <mergeCell ref="E2:E3"/>
    <mergeCell ref="G2:G3"/>
    <mergeCell ref="H2:H3"/>
    <mergeCell ref="Q2:Q3"/>
    <mergeCell ref="R2:R3"/>
    <mergeCell ref="S2:S3"/>
    <mergeCell ref="T2:T3"/>
    <mergeCell ref="U2:U3"/>
  </mergeCells>
  <phoneticPr fontId="27" type="noConversion"/>
  <hyperlinks>
    <hyperlink ref="G5" r:id="rId1"/>
    <hyperlink ref="G7" r:id="rId2"/>
    <hyperlink ref="U9" r:id="rId3" display="https://selen.elem.ru/ru/camp/?clear_cache=Y"/>
    <hyperlink ref="G10" r:id="rId4"/>
    <hyperlink ref="U10" r:id="rId5" display="https://www.talisman-online.ru/info/yazykovoj-club/"/>
    <hyperlink ref="G13" r:id="rId6"/>
    <hyperlink ref="U13" r:id="rId7" display="программа воспитательной работы и календарного плана утверждена Приказом директора №3/СП от 01.02.2025   https://xn--80aamcrjft2ag3n.xn--d1acj3b/programma-vospitaniya-profsoyuz-2025-god-tk"/>
    <hyperlink ref="U14" r:id="rId8" display="https://drive.google.com/file/d/1PfHxvtuRpxt5f674CiTAkr1Fy5B0KtIs/view?pli=1"/>
    <hyperlink ref="U15" r:id="rId9" display="https://drive.google.com/file/d/1PfHxvtuRpxt5f674CiTAkr1Fy5B0KtIs/view?pli=1"/>
    <hyperlink ref="G19" r:id="rId10"/>
    <hyperlink ref="U19" r:id="rId11" display="https://vk.com/s/v1/doc/sQRpuykRXukW2jmXSKz4btRf4ip1nD8vTZ7wmquSIxAo0OhjGR4"/>
    <hyperlink ref="G20" r:id="rId12"/>
    <hyperlink ref="G21" r:id="rId13"/>
    <hyperlink ref="U21" r:id="rId14"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2" r:id="rId15" display="26.03.2024, утверждена директором С.В. Степановым https://drive.google.com/file/d/17LNPPULOdcbur1eJM4eKcKUS15_rhwx0/view?usp=drive_link"/>
    <hyperlink ref="G22" r:id="rId16"/>
    <hyperlink ref="G23" r:id="rId17"/>
    <hyperlink ref="G16" r:id="rId18"/>
    <hyperlink ref="G18" r:id="rId19"/>
    <hyperlink ref="G15" r:id="rId20"/>
    <hyperlink ref="G12" r:id="rId21"/>
    <hyperlink ref="G11" r:id="rId22"/>
    <hyperlink ref="G9" r:id="rId23"/>
    <hyperlink ref="G6" r:id="rId24" display="http://юностьурала.рф/"/>
    <hyperlink ref="U6" r:id="rId25" display="https://unosturala.ru/сведения-об-образовательной-организ-2/образование/"/>
    <hyperlink ref="U7" r:id="rId26" display="https://www.inter-study.ru/upload/hilton/%D0%9F%D1%80%D0%BE%D0%B3%D1%80%D0%B0%D0%BC%D0%BC%D0%B0%20%D0%B2%D0%BE%D1%81%D0%BF%D0%B8%D1%82%D0%B0%D1%82%D0%B5%D0%BB%D1%8C%D0%BD%D0%BE%D0%B9%20%D1%80%D0%B0%D0%B1%D0%BE%D1%82%D1%8B%2025.pdf"/>
    <hyperlink ref="U5" r:id="rId27" display="Приказ № 10а/05-02 от 11.02.2025  https://upcrezh.uralschool.ru/site/pub?id=177"/>
    <hyperlink ref="U20" r:id="rId28" display="https://vk.com/doc-226853177_686448203?hash=GOHXIzz3KbQz9jEELrGeNb1AMOys43rbQtXctZfXov4&amp;dl=H5gxOngXdIMHrY8OgwzFo2ZooCdUIf693bHXB4lpwzs"/>
    <hyperlink ref="U18" r:id="rId29" location="tvitour=134073" display="https://www.bamash-tour.ru/#tvitour=134073"/>
    <hyperlink ref="U17" r:id="rId30" location="tvitour=134073" display="https://www.bamash-tour.ru/#tvitour=134073"/>
    <hyperlink ref="G24" r:id="rId31" location="megamenu" display="https://eptt.ru/partition/140719/ - megamenu"/>
    <hyperlink ref="G25" r:id="rId32"/>
    <hyperlink ref="G26" r:id="rId33"/>
    <hyperlink ref="G28" r:id="rId34" display="https://pmk-online.ru/"/>
    <hyperlink ref="G30" r:id="rId35"/>
    <hyperlink ref="U30" r:id="rId36"/>
  </hyperlinks>
  <pageMargins left="0.70833333333333304" right="0.70833333333333304" top="0.74791666666666701" bottom="0.74791666666666701" header="0" footer="0"/>
  <pageSetup paperSize="9" orientation="landscape" r:id="rId37"/>
  <tableParts count="1">
    <tablePart r:id="rId3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K k E A A B Q S w M E F A A C A A g A + b a / X P Q U o t O k A A A A 9 g A A A B I A H A B D b 2 5 m a W c v U G F j a 2 F n Z S 5 4 b W w g o h g A K K A U A A A A A A A A A A A A A A A A A A A A A A A A A A A A h Y 8 9 D o I w A I W v Q r r T l h K N I a U M r p I Y j c a 1 K R U a o Z j + W O 7 m 4 J G 8 g h h F 3 R z f 9 7 7 h v f v 1 R o u h a 6 O L N F b 1 O g c J x C C S W v S V 0 n U O v D v G C 1 A w u u b i x G s Z j b K 2 2 W C r H D T O n T O E Q g g w p L A 3 N S I Y J + h Q r r a i k R 0 H H 1 n 9 l 2 O l r e N a S M D o / j W G E Z j M U k j I H G K K J k h L p b 8 C G f c + 2 x 9 I l 7 5 1 3 k h m f L z Z U T R F i t 4 f 2 A N Q S w M E F A A C A A g A + b a / 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m 2 v 1 w S t i M G o w E A A E o D A A A T A B w A R m 9 y b X V s Y X M v U 2 V j d G l v b j E u b S C i G A A o o B Q A A A A A A A A A A A A A A A A A A A A A A A A A A A C V U s 1 q 3 D A Q v h v y D k K 5 2 G A M 6 T X k t A m 5 h F x i 6 G F Z F q 1 3 w o r I 0 k a S u w n G k L a H H v o C u f Y N S k v o J u T n F c Z v F E l Z b 7 I m B D r G N p p v 5 p t P n 2 S g s F x J c v L y 3 9 n d i r Y i M 2 M a p i R n E w H j n b G E B d k j A m x E X O B 1 + 7 X 9 h o / t D 3 z A J d 4 5 6 O C i A J E N K q 1 B 2 s 9 K n 0 2 U O o u T e n j M S t i j K x 4 6 a o Y D J a 2 r G a W B a p v i N f 7 D e 7 x x V P 5 9 a H / i L X H s S 3 y i j j h 0 Z r l m 0 p w q X Q 6 U q E q Z X 8 7 B x H 0 Z a V 3 T K b N g e Q k 0 J d Y V E b 9 u U l L T h d N k Z g C 2 Q 5 i 8 D I A B E P 2 c V o t + q g i D + 9 k p N 4 X m c + / b 2 F V 8 6 u N K T M k X J i r o A 9 7 Q d 4 E 5 0 x s S m 2 R t 1 C / 8 2 1 6 1 3 / H J P c v 2 C h / x D / 5 e W X Z D v B c h e Y f L V + M O t a r m 8 c c u v 7 s R L y Y M r q l V l o n x m w r X A a y Y k R w u b D Z Q 5 Y R L i I d e + S g l d D s W p w l N m n S z 3 R 2 E 6 R o D 4 q O 7 U V 1 U k p 9 X s O 9 r 3 R a O u L H Z v v t w W d g 4 r N Y X I R 5 2 R + 1 m + o Y s V 1 5 P k q w J u d z g 3 l D 7 Z t C r 5 F D e R E 0 S r V r / z / T d Z 1 B L A Q I t A B Q A A g A I A P m 2 v 1 z 0 F K L T p A A A A P Y A A A A S A A A A A A A A A A A A A A A A A A A A A A B D b 2 5 m a W c v U G F j a 2 F n Z S 5 4 b W x Q S w E C L Q A U A A I A C A D 5 t r 9 c D 8 r p q 6 Q A A A D p A A A A E w A A A A A A A A A A A A A A A A D w A A A A W 0 N v b n R l b n R f V H l w Z X N d L n h t b F B L A Q I t A B Q A A g A I A P m 2 v 1 w S t i M G o w E A A E o D A A A T A A A A A A A A A A A A A A A A A O E B A A B G b 3 J t d W x h c y 9 T Z W N 0 a W 9 u M S 5 t U E s F B g A A A A A D A A M A w g A A A N E 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k M A A A A A A A A d w 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X z F f b m V 3 P C 9 J d G V t U G F 0 a D 4 8 L 0 l 0 Z W 1 M b 2 N h d G l v b j 4 8 U 3 R h Y m x l R W 5 0 c m l l c z 4 8 R W 5 0 c n k g V H l w Z T 0 i S X N Q c m l 2 Y X R l I i B W Y W x 1 Z T 0 i b D A i I C 8 + P E V u d H J 5 I F R 5 c G U 9 I l J l c 3 V s d F R 5 c G U i I F Z h b H V l P S J z V G F i b G U i I C 8 + P E V u d H J 5 I F R 5 c G U 9 I k Z p b G x F b m F i b G V k I i B W Y W x 1 Z T 0 i b D A i I C 8 + P E V u d H J 5 I F R 5 c G U 9 I k Z p b G x U b 0 R h d G F N b 2 R l b E V u Y W J s Z W Q i I F Z h b H V l P S J s M S I g L z 4 8 R W 5 0 c n k g V H l w Z T 0 i R m l s b G V k Q 2 9 t c G x l d G V S Z X N 1 b H R U b 1 d v c m t z a G V l d C I g V m F s d W U 9 I m w x I i A v P j x F b n R y e S B U e X B l P S J G a W x s Q 2 9 s d W 1 u V H l w Z X M i I F Z h b H V l P S J z Q U F B Q S I g L z 4 8 R W 5 0 c n k g V H l w Z T 0 i T m F t Z V V w Z G F 0 Z W R B Z n R l c k Z p b G w i I F Z h b H V l P S J s M C I g L z 4 8 R W 5 0 c n k g V H l w Z T 0 i Q n V m Z m V y T m V 4 d F J l Z n J l c 2 g i I F Z h b H V l P S J s M S I g L z 4 8 R W 5 0 c n k g V H l w Z T 0 i U X V l c n l J R C I g V m F s d W U 9 I n M y N j M 5 N W Q 0 M i 0 w N m J j L T Q 4 M T U t Y W U y O C 1 i Y T F m N W Q y N W V h Y m E i I C 8 + P E V u d H J 5 I F R 5 c G U 9 I l J l Y 2 9 2 Z X J 5 V G F y Z 2 V 0 U m 9 3 I i B W Y W x 1 Z T 0 i b D M i I C 8 + P E V u d H J 5 I F R 5 c G U 9 I l J l Y 2 9 2 Z X J 5 V G F y Z 2 V 0 Q 2 9 s d W 1 u I i B W Y W x 1 Z T 0 i b D E i I C 8 + P E V u d H J 5 I F R 5 c G U 9 I l J l Y 2 9 2 Z X J 5 V G F y Z 2 V 0 U 2 h l Z X Q i I F Z h b H V l P S J z 0 K H Q s t C + 0 L Q i I C 8 + P E V u d H J 5 I F R 5 c G U 9 I k Z p b G x U Y X J n Z X R O Y W 1 l Q 3 V z d G 9 t a X p l Z C I g V m F s d W U 9 I m w x I i A v P j x F b n R y e S B U e X B l P S J G a W x s R X J y b 3 J D b 2 R l I i B W Y W x 1 Z T 0 i c 1 V u a 2 5 v d 2 4 i I C 8 + P E V u d H J 5 I F R 5 c G U 9 I k Z p b G x F c n J v c k N v d W 5 0 I i B W Y W x 1 Z T 0 i b D A i I C 8 + P E V u d H J 5 I F R 5 c G U 9 I k Z p b G x T d G F 0 d X M i I F Z h b H V l P S J z Q 2 9 t c G x l d G U i I C 8 + P E V u d H J 5 I F R 5 c G U 9 I k Z p b G x M Y X N 0 V X B k Y X R l Z C I g V m F s d W U 9 I m Q y M D I 2 L T A 1 L T M w V D E 4 O j E x O j A x L j E 4 N T I 0 N j l a I i A v P j x F b n R y e S B U e X B l P S J G a W x s Q 2 9 s d W 1 u T m F t Z X M i I F Z h b H V l P S J z W y Z x d W 9 0 O 2 R p c 2 N y a X B 0 a W 9 u X 2 N v b D I m c X V v d D s s J n F 1 b 3 Q 7 d G 9 0 Y W x f Z G l z Y 3 J p c H R p b 2 4 m c X V v d D s s J n F 1 b 3 Q 7 d G 9 0 Y W x f Z G F 0 Z X M m c X V v d D t d I i A v P j x F b n R y e S B U e X B l P S J G a W x s Q 2 9 1 b n Q i I F Z h b H V l P S J s M j E i I C 8 + P E V u d H J 5 I F R 5 c G U 9 I k F k Z G V k V G 9 E Y X R h T W 9 k Z W w i I F Z h b H V l P S J s M S I g L z 4 8 R W 5 0 c n k g V H l w Z T 0 i U m V s Y X R p b 2 5 z a G l w S W 5 m b 0 N v b n R h a W 5 l c i I g V m F s d W U 9 I n N 7 J n F 1 b 3 Q 7 Y 2 9 s d W 1 u Q 2 9 1 b n Q m c X V v d D s 6 M y w m c X V v d D t r Z X l D b 2 x 1 b W 5 O Y W 1 l c y Z x d W 9 0 O z p b J n F 1 b 3 Q 7 Z G l z Y 3 J p c H R p b 2 5 f Y 2 9 s M i Z x d W 9 0 O 1 0 s J n F 1 b 3 Q 7 c X V l c n l S Z W x h d G l v b n N o a X B z J n F 1 b 3 Q 7 O l t d L C Z x d W 9 0 O 2 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0 N v b H V t b k N v d W 5 0 J n F 1 b 3 Q 7 O j M s J n F 1 b 3 Q 7 S 2 V 5 Q 2 9 s d W 1 u T m F t Z X M m c X V v d D s 6 W y Z x d W 9 0 O 2 R p c 2 N y a X B 0 a W 9 u X 2 N v b D I m c X V v d D t d L C Z x d W 9 0 O 0 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1 J l b G F 0 a W 9 u c 2 h p c E l u Z m 8 m c X V v d D s 6 W 1 1 9 I i A v P j x F b n R y e S B U e X B l P S J G a W x s T 2 J q Z W N 0 V H l w Z S I g V m F s d W U 9 I n N D b 2 5 u Z W N 0 a W 9 u T 2 5 s e S I g L z 4 8 L 1 N 0 Y W J s Z U V u d H J p Z X M + P C 9 J d G V t P j x J d G V t P j x J d G V t T G 9 j Y X R p b 2 4 + P E l 0 Z W 1 U e X B l P k Z v c m 1 1 b G E 8 L 0 l 0 Z W 1 U e X B l P j x J d G V t U G F 0 a D 5 T Z W N 0 a W 9 u M S 9 U Y W J s Z V 8 x X 2 5 l d y 8 l R D A l O T g l R D E l O D E l R D E l O D I l R D A l Q k U l R D E l O D c l R D A l Q k Q l R D A l Q j g l R D A l Q k E 8 L 0 l 0 Z W 1 Q Y X R o P j w v S X R l b U x v Y 2 F 0 a W 9 u P j x T d G F i b G V F b n R y a W V z I C 8 + P C 9 J d G V t P j x J d G V t P j x J d G V t T G 9 j Y X R p b 2 4 + P E l 0 Z W 1 U e X B l P k Z v c m 1 1 b G E 8 L 0 l 0 Z W 1 U e X B l P j x J d G V t U G F 0 a D 5 T Z W N 0 a W 9 u M S 9 U Y W J s Z V 8 x X 2 5 l d y 8 l R D A l O T g l R D A l Q j c l R D A l Q k M l R D A l Q j U l R D A l Q k Q l R D A l Q j U l R D A l Q k Q l R D A l Q k Q l R D E l O E I l R D A l Q j k l M j A l R D E l O D I l R D A l Q j g l R D A l Q k Y 8 L 0 l 0 Z W 1 Q Y X R o P j w v S X R l b U x v Y 2 F 0 a W 9 u P j x T d G F i b G V F b n R y a W V z I C 8 + P C 9 J d G V t P j x J d G V t P j x J d G V t T G 9 j Y X R p b 2 4 + P E l 0 Z W 1 U e X B l P k Z v c m 1 1 b G E 8 L 0 l 0 Z W 1 U e X B l P j x J d G V t U G F 0 a D 5 T Z W N 0 a W 9 u M S 9 U Y W J s Z V 8 x X 2 5 l d y 8 l R D A l Q T E l R D A l Q j M l R D E l O D A l R D E l O D M l R D A l Q k Y l R D A l Q k Y l R D A l Q j g l R D E l O D A l R D A l Q k U l R D A l Q j I l R D A l Q j A l R D A l Q k Q l R D A l Q k Q l R D E l O E I l R D A l Q j U l M j A l R D E l O D E l R D E l O D I l R D E l O D A l R D A l Q k U l R D A l Q k E l R D A l Q j g 8 L 0 l 0 Z W 1 Q Y X R o P j w v S X R l b U x v Y 2 F 0 a W 9 u P j x T d G F i b G V F b n R y a W V z I C 8 + P C 9 J d G V t P j w v S X R l b X M + P C 9 M b 2 N h b F B h Y 2 t h Z 2 V N Z X R h Z G F 0 Y U Z p b G U + F g A A A F B L B Q Y A A A A A A A A A A A A A A A A A A A A A A A A m A Q A A A Q A A A N C M n d 8 B F d E R j H o A w E / C l + s B A A A A / x I M H r B 0 y 0 y m o 3 p f y C 4 W r w A A A A A C A A A A A A A Q Z g A A A A E A A C A A A A B 9 a f s v X Y H N V t g G R B n H 0 t 6 u a F w a K f 6 J F 0 U A b 3 p P H F L 0 h g A A A A A O g A A A A A I A A C A A A A B M T k 6 i K 2 g b V / A H u / l 3 O R e H 0 c a c 9 W r V E Y x k r s Z 3 N W v N w F A A A A C f A 2 X 7 w 6 E h X Z c R s Z O r v l Q 9 i U Z l m M 3 P + b f n 5 5 h e t e H a 6 b L + O u A M V Y 1 8 p H I x L l S i H / J 2 H d U P S G e o 6 z E k 7 Q S R Q r 4 0 h H V v V X k B q Y r U P I c s t q A 7 P 0 A A A A C d X W T f M 6 b O m 1 H b 3 R g s f c d 2 w 4 a 5 q A 7 1 I f w s e B Z v X H 3 B 9 c k g g P t c v W y 8 S T A 8 O 7 A 5 P w F o p 0 Z v + M L a W E n P a 2 E o 7 s 8 T < / D a t a M a s h u p > 
</file>

<file path=customXml/itemProps1.xml><?xml version="1.0" encoding="utf-8"?>
<ds:datastoreItem xmlns:ds="http://schemas.openxmlformats.org/officeDocument/2006/customXml" ds:itemID="{308967F5-52C9-400D-A4F0-C444C648A24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Мезенина Татьяна Борисовна</cp:lastModifiedBy>
  <cp:lastPrinted>2026-03-17T09:26:30Z</cp:lastPrinted>
  <dcterms:created xsi:type="dcterms:W3CDTF">2020-02-11T03:11:36Z</dcterms:created>
  <dcterms:modified xsi:type="dcterms:W3CDTF">2026-06-03T01:43:12Z</dcterms:modified>
</cp:coreProperties>
</file>