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ЭтаКнига"/>
  <mc:AlternateContent xmlns:mc="http://schemas.openxmlformats.org/markup-compatibility/2006">
    <mc:Choice Requires="x15">
      <x15ac:absPath xmlns:x15ac="http://schemas.microsoft.com/office/spreadsheetml/2010/11/ac" url="D:\Users\t.mezenina\Documents\Реестр\Протокол\03.06.2026 Протокол\"/>
    </mc:Choice>
  </mc:AlternateContent>
  <bookViews>
    <workbookView xWindow="0" yWindow="0" windowWidth="28800" windowHeight="12030" tabRatio="832" activeTab="6"/>
  </bookViews>
  <sheets>
    <sheet name="титул" sheetId="1" r:id="rId1"/>
    <sheet name="ЗОЛ" sheetId="2" r:id="rId2"/>
    <sheet name="на базе санаториев" sheetId="3" r:id="rId3"/>
    <sheet name="дневные" sheetId="4" r:id="rId4"/>
    <sheet name="ЛТО" sheetId="5" r:id="rId5"/>
    <sheet name="палаточные" sheetId="6" r:id="rId6"/>
    <sheet name="специализированные" sheetId="7" r:id="rId7"/>
  </sheets>
  <definedNames>
    <definedName name="Google_Sheet_Link_577525378_1681650522" hidden="1">ExternalData_1</definedName>
  </definedNames>
  <calcPr calcId="162913"/>
  <extLst>
    <ext xmlns:x15="http://schemas.microsoft.com/office/spreadsheetml/2010/11/main" uri="{FCE2AD5D-F65C-4FA6-A056-5C36A1767C68}">
      <x15:dataModel>
        <x15:modelTables>
          <x15:modelTable id="Table_1_new_5ec227a4-c435-4c8f-8f8b-9bd0fd74d704" name="Table_1_new" connection="Запрос — Table_1_new"/>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 i="7" l="1"/>
  <c r="A25" i="7"/>
  <c r="A26" i="7" s="1"/>
  <c r="A27" i="7" s="1"/>
  <c r="A28" i="7" s="1"/>
  <c r="A29" i="7" s="1"/>
  <c r="A30" i="7" s="1"/>
  <c r="A6" i="7" l="1"/>
  <c r="A7" i="7" s="1"/>
  <c r="A8" i="7" s="1"/>
  <c r="A9" i="7" s="1"/>
  <c r="A10" i="7" s="1"/>
  <c r="A11" i="7" s="1"/>
  <c r="A12" i="7" s="1"/>
  <c r="A13" i="7" s="1"/>
  <c r="A14" i="7" s="1"/>
  <c r="A15" i="7" s="1"/>
  <c r="A16" i="7" s="1"/>
  <c r="A17" i="7" s="1"/>
  <c r="A18" i="7" s="1"/>
  <c r="A19" i="7" s="1"/>
  <c r="A20" i="7" s="1"/>
  <c r="A21" i="7" s="1"/>
  <c r="A22" i="7" s="1"/>
  <c r="A23" i="7" s="1"/>
  <c r="A7" i="5"/>
  <c r="Q910" i="4"/>
  <c r="N910" i="4"/>
  <c r="I910" i="4"/>
  <c r="J903" i="4"/>
  <c r="I903" i="4"/>
  <c r="N902" i="4"/>
  <c r="I902" i="4"/>
  <c r="A7" i="4"/>
  <c r="A8" i="5" l="1"/>
  <c r="A9" i="5" s="1"/>
  <c r="A10" i="5" s="1"/>
  <c r="A11" i="5" s="1"/>
  <c r="A12" i="5" s="1"/>
  <c r="A13" i="5" s="1"/>
  <c r="A15" i="5" s="1"/>
  <c r="A17" i="5" s="1"/>
  <c r="A18" i="5" s="1"/>
  <c r="A8" i="4"/>
  <c r="A9" i="4" s="1"/>
  <c r="A10" i="4" s="1"/>
  <c r="A11" i="4" s="1"/>
  <c r="A12" i="4" s="1"/>
  <c r="A13" i="4" s="1"/>
  <c r="A14" i="4" s="1"/>
  <c r="A15" i="4" s="1"/>
  <c r="A16" i="4" s="1"/>
  <c r="A17" i="4" s="1"/>
  <c r="A18" i="4" s="1"/>
  <c r="A20" i="4" s="1"/>
  <c r="A19" i="5" l="1"/>
  <c r="A20" i="5" s="1"/>
  <c r="A21" i="5" s="1"/>
  <c r="A22" i="5" s="1"/>
  <c r="A23" i="5" s="1"/>
  <c r="A24" i="5" s="1"/>
  <c r="A25" i="5" s="1"/>
  <c r="A27" i="5" s="1"/>
  <c r="A29" i="5" s="1"/>
  <c r="A30" i="5" s="1"/>
  <c r="A31" i="5" s="1"/>
  <c r="A32" i="5" s="1"/>
  <c r="A33" i="5" s="1"/>
  <c r="A34" i="5" s="1"/>
  <c r="A35" i="5" s="1"/>
  <c r="A37" i="5" s="1"/>
  <c r="A38" i="5" s="1"/>
  <c r="A39" i="5" s="1"/>
  <c r="A40" i="5" s="1"/>
  <c r="A41" i="5" s="1"/>
  <c r="A42" i="5" s="1"/>
  <c r="A43" i="5" s="1"/>
  <c r="A44" i="5" s="1"/>
  <c r="A45" i="5" s="1"/>
  <c r="A46" i="5" s="1"/>
  <c r="A48" i="5" s="1"/>
  <c r="A49" i="5" s="1"/>
  <c r="A50" i="5" s="1"/>
  <c r="A52" i="5" s="1"/>
  <c r="A53" i="5" s="1"/>
  <c r="A54" i="5" s="1"/>
  <c r="A55" i="5" s="1"/>
  <c r="A57" i="5" s="1"/>
  <c r="A58" i="5" s="1"/>
  <c r="A59" i="5" s="1"/>
  <c r="A60" i="5" s="1"/>
  <c r="A61" i="5" s="1"/>
  <c r="A62" i="5" s="1"/>
  <c r="A63" i="5" s="1"/>
  <c r="A64" i="5" s="1"/>
  <c r="A65" i="5" s="1"/>
  <c r="A66" i="5" s="1"/>
  <c r="A67" i="5" s="1"/>
  <c r="A68" i="5" s="1"/>
  <c r="A69" i="5" s="1"/>
  <c r="A70" i="5" s="1"/>
  <c r="A71" i="5" s="1"/>
  <c r="A73" i="5" s="1"/>
  <c r="A74" i="5" s="1"/>
  <c r="A75" i="5" s="1"/>
  <c r="A76" i="5" s="1"/>
  <c r="A77" i="5" s="1"/>
  <c r="A78" i="5" s="1"/>
  <c r="A79" i="5" s="1"/>
  <c r="A80" i="5" s="1"/>
  <c r="A81" i="5" s="1"/>
  <c r="A82" i="5" s="1"/>
  <c r="A83" i="5" s="1"/>
  <c r="A84" i="5" s="1"/>
  <c r="A5" i="4"/>
  <c r="A21" i="4"/>
  <c r="A22" i="4" s="1"/>
  <c r="A23" i="4" s="1"/>
  <c r="A24" i="4" s="1"/>
  <c r="A25" i="4" s="1"/>
  <c r="A26" i="4" s="1"/>
  <c r="A27" i="4" s="1"/>
  <c r="A28" i="4" s="1"/>
  <c r="A29" i="4" s="1"/>
  <c r="A30" i="4" s="1"/>
  <c r="A31" i="4" s="1"/>
  <c r="A32" i="4" s="1"/>
  <c r="A33" i="4" s="1"/>
  <c r="A34" i="4" s="1"/>
  <c r="A35" i="4" s="1"/>
  <c r="A36" i="4" s="1"/>
  <c r="A38" i="4" s="1"/>
  <c r="A19" i="4" l="1"/>
  <c r="A39" i="4"/>
  <c r="A40" i="4" s="1"/>
  <c r="A41" i="4" s="1"/>
  <c r="A42" i="4" s="1"/>
  <c r="A43" i="4" s="1"/>
  <c r="A44" i="4" s="1"/>
  <c r="A46" i="4" s="1"/>
  <c r="A47" i="4" l="1"/>
  <c r="A48" i="4" s="1"/>
  <c r="A49" i="4" s="1"/>
  <c r="A50" i="4" s="1"/>
  <c r="A51" i="4" s="1"/>
  <c r="A52" i="4" s="1"/>
  <c r="A53" i="4" s="1"/>
  <c r="A54" i="4" s="1"/>
  <c r="A55" i="4" s="1"/>
  <c r="A56" i="4" s="1"/>
  <c r="A57" i="4" s="1"/>
  <c r="A58" i="4" s="1"/>
  <c r="A59" i="4" s="1"/>
  <c r="A60" i="4" s="1"/>
  <c r="A61" i="4" s="1"/>
  <c r="A62" i="4" s="1"/>
  <c r="A63" i="4" s="1"/>
  <c r="A64" i="4" s="1"/>
  <c r="A65" i="4" s="1"/>
  <c r="A66" i="4" s="1"/>
  <c r="A67" i="4" s="1"/>
  <c r="A68" i="4" s="1"/>
  <c r="A70" i="4" s="1"/>
  <c r="A37" i="4"/>
  <c r="A45" i="4" l="1"/>
  <c r="A71" i="4"/>
  <c r="A72" i="4" s="1"/>
  <c r="A73" i="4" s="1"/>
  <c r="A74" i="4" s="1"/>
  <c r="A75" i="4" s="1"/>
  <c r="A76" i="4" s="1"/>
  <c r="A77" i="4" s="1"/>
  <c r="A78" i="4" s="1"/>
  <c r="A79" i="4" s="1"/>
  <c r="A80" i="4" s="1"/>
  <c r="A81" i="4" s="1"/>
  <c r="A82" i="4" s="1"/>
  <c r="A83" i="4" s="1"/>
  <c r="A84" i="4" s="1"/>
  <c r="A85" i="4" s="1"/>
  <c r="A86" i="4" s="1"/>
  <c r="A87" i="4" s="1"/>
  <c r="A88" i="4" s="1"/>
  <c r="A89" i="4" s="1"/>
  <c r="A90" i="4" s="1"/>
  <c r="A92" i="4" s="1"/>
  <c r="A69" i="4" l="1"/>
  <c r="A93" i="4"/>
  <c r="A94" i="4" s="1"/>
  <c r="A95" i="4" s="1"/>
  <c r="A96" i="4" s="1"/>
  <c r="A97" i="4" s="1"/>
  <c r="A98" i="4" s="1"/>
  <c r="A99" i="4" s="1"/>
  <c r="A100" i="4" s="1"/>
  <c r="A101" i="4" s="1"/>
  <c r="A102" i="4" s="1"/>
  <c r="A103" i="4" s="1"/>
  <c r="A104" i="4" s="1"/>
  <c r="A105" i="4" s="1"/>
  <c r="A106" i="4" s="1"/>
  <c r="A107" i="4" s="1"/>
  <c r="A109" i="4" s="1"/>
  <c r="A110" i="4" l="1"/>
  <c r="A111" i="4" s="1"/>
  <c r="A112" i="4" s="1"/>
  <c r="A113" i="4" s="1"/>
  <c r="A114" i="4" s="1"/>
  <c r="A115" i="4" s="1"/>
  <c r="A116" i="4" s="1"/>
  <c r="A117" i="4" s="1"/>
  <c r="A118" i="4" s="1"/>
  <c r="A119" i="4" s="1"/>
  <c r="A120" i="4" s="1"/>
  <c r="A122" i="4" s="1"/>
  <c r="A91" i="4"/>
  <c r="A108" i="4" l="1"/>
  <c r="A123" i="4"/>
  <c r="A124" i="4" s="1"/>
  <c r="A125" i="4" s="1"/>
  <c r="A126" i="4" s="1"/>
  <c r="A127" i="4" s="1"/>
  <c r="A128" i="4" s="1"/>
  <c r="A129" i="4" s="1"/>
  <c r="A130" i="4" s="1"/>
  <c r="A131" i="4" s="1"/>
  <c r="A132" i="4" s="1"/>
  <c r="A134" i="4" s="1"/>
  <c r="A135" i="4" l="1"/>
  <c r="A136" i="4" s="1"/>
  <c r="A137" i="4" s="1"/>
  <c r="A138" i="4" s="1"/>
  <c r="A139" i="4" s="1"/>
  <c r="A140" i="4" s="1"/>
  <c r="A141" i="4" s="1"/>
  <c r="A142" i="4" s="1"/>
  <c r="A143" i="4" s="1"/>
  <c r="A144" i="4" s="1"/>
  <c r="A145" i="4" s="1"/>
  <c r="A146" i="4" s="1"/>
  <c r="A147" i="4" s="1"/>
  <c r="A149" i="4" s="1"/>
  <c r="A121" i="4"/>
  <c r="A133" i="4" l="1"/>
  <c r="A150" i="4"/>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2" i="4" s="1"/>
  <c r="A173" i="4" s="1"/>
  <c r="A174" i="4" s="1"/>
  <c r="A175" i="4" s="1"/>
  <c r="A177" i="4" s="1"/>
  <c r="A148" i="4" l="1"/>
  <c r="A178" i="4"/>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200" i="4" s="1"/>
  <c r="A176" i="4" l="1"/>
  <c r="A171" i="4" s="1"/>
  <c r="A199" i="4"/>
  <c r="A202" i="4"/>
  <c r="A201" i="4" l="1"/>
  <c r="A204" i="4"/>
  <c r="A205" i="4" l="1"/>
  <c r="A206" i="4" s="1"/>
  <c r="A207" i="4" s="1"/>
  <c r="A208" i="4" s="1"/>
  <c r="A209" i="4" s="1"/>
  <c r="A210" i="4" s="1"/>
  <c r="A211" i="4" s="1"/>
  <c r="A212" i="4" s="1"/>
  <c r="A213" i="4" s="1"/>
  <c r="A215" i="4" s="1"/>
  <c r="A203" i="4" l="1"/>
  <c r="A216" i="4"/>
  <c r="A217" i="4" s="1"/>
  <c r="A218" i="4" s="1"/>
  <c r="A219" i="4" s="1"/>
  <c r="A221" i="4" s="1"/>
  <c r="A214" i="4" l="1"/>
  <c r="A222" i="4"/>
  <c r="A223" i="4" s="1"/>
  <c r="A224" i="4" s="1"/>
  <c r="A225" i="4" s="1"/>
  <c r="A226" i="4" s="1"/>
  <c r="A227" i="4" s="1"/>
  <c r="A228" i="4" s="1"/>
  <c r="A229" i="4" s="1"/>
  <c r="A230" i="4" s="1"/>
  <c r="A231" i="4" s="1"/>
  <c r="A232" i="4" s="1"/>
  <c r="A233" i="4" s="1"/>
  <c r="A234" i="4" s="1"/>
  <c r="A235" i="4" s="1"/>
  <c r="A236" i="4" s="1"/>
  <c r="A237" i="4" s="1"/>
  <c r="A238" i="4" s="1"/>
  <c r="A239" i="4" s="1"/>
  <c r="A240" i="4" s="1"/>
  <c r="A241" i="4" s="1"/>
  <c r="A243" i="4" s="1"/>
  <c r="A244" i="4" s="1"/>
  <c r="A245" i="4" s="1"/>
  <c r="A246" i="4" s="1"/>
  <c r="A247" i="4" s="1"/>
  <c r="A249" i="4" s="1"/>
  <c r="A250" i="4" s="1"/>
  <c r="A251" i="4" s="1"/>
  <c r="A252" i="4" s="1"/>
  <c r="A253" i="4" s="1"/>
  <c r="A254" i="4" s="1"/>
  <c r="A255" i="4" s="1"/>
  <c r="A256" i="4" s="1"/>
  <c r="A257" i="4" s="1"/>
  <c r="A258" i="4" s="1"/>
  <c r="A259" i="4" s="1"/>
  <c r="A260" i="4" s="1"/>
  <c r="A261" i="4" s="1"/>
  <c r="A262" i="4" s="1"/>
  <c r="A263" i="4" s="1"/>
  <c r="A265" i="4" s="1"/>
  <c r="A266" i="4" s="1"/>
  <c r="A267" i="4" s="1"/>
  <c r="A269" i="4" s="1"/>
  <c r="A271" i="4" s="1"/>
  <c r="A272" i="4" s="1"/>
  <c r="A273" i="4" s="1"/>
  <c r="A274" i="4" s="1"/>
  <c r="A275" i="4" s="1"/>
  <c r="A276" i="4" s="1"/>
  <c r="A277" i="4" s="1"/>
  <c r="A278" i="4" s="1"/>
  <c r="A279" i="4" s="1"/>
  <c r="A280" i="4" s="1"/>
  <c r="A281" i="4" s="1"/>
  <c r="A282" i="4" s="1"/>
  <c r="A283" i="4" s="1"/>
  <c r="A284" i="4" s="1"/>
  <c r="A285" i="4" s="1"/>
  <c r="A287" i="4" s="1"/>
  <c r="A288" i="4" s="1"/>
  <c r="A289" i="4" s="1"/>
  <c r="A291" i="4" s="1"/>
  <c r="A292" i="4" s="1"/>
  <c r="A293" i="4" s="1"/>
  <c r="A294" i="4" l="1"/>
  <c r="A296" i="4" s="1"/>
  <c r="A220" i="4"/>
  <c r="A297" i="4" l="1"/>
  <c r="A298" i="4" s="1"/>
  <c r="A299" i="4" s="1"/>
  <c r="A300" i="4" s="1"/>
  <c r="A301" i="4" s="1"/>
  <c r="A302" i="4" s="1"/>
  <c r="A303" i="4" s="1"/>
  <c r="A304"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4" i="4" s="1"/>
  <c r="A465" i="4" s="1"/>
  <c r="A466" i="4" s="1"/>
  <c r="A467" i="4" s="1"/>
  <c r="A463" i="4" l="1"/>
  <c r="A468" i="4"/>
  <c r="A469" i="4" s="1"/>
  <c r="A470" i="4" l="1"/>
  <c r="A471" i="4"/>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500" i="4" s="1"/>
  <c r="A501" i="4" s="1"/>
  <c r="A502" i="4" s="1"/>
  <c r="A503" i="4" s="1"/>
  <c r="A504" i="4" s="1"/>
  <c r="A505" i="4" s="1"/>
  <c r="A506" i="4" s="1"/>
  <c r="A507" i="4" s="1"/>
  <c r="A508" i="4" s="1"/>
  <c r="A509" i="4" s="1"/>
  <c r="A510" i="4" s="1"/>
  <c r="A512" i="4" s="1"/>
  <c r="A513" i="4" s="1"/>
  <c r="A514" i="4" s="1"/>
  <c r="A515" i="4" s="1"/>
  <c r="A517" i="4" s="1"/>
  <c r="A518" i="4" s="1"/>
  <c r="A519" i="4" s="1"/>
  <c r="A520" i="4" s="1"/>
  <c r="A521" i="4" s="1"/>
  <c r="A522" i="4" s="1"/>
  <c r="A523" i="4" s="1"/>
  <c r="A524" i="4" s="1"/>
  <c r="A525" i="4" s="1"/>
  <c r="A526" i="4" s="1"/>
  <c r="A527" i="4" s="1"/>
  <c r="A529" i="4" s="1"/>
  <c r="A530" i="4" l="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5" i="4" s="1"/>
  <c r="A556" i="4" s="1"/>
  <c r="A557" i="4" s="1"/>
  <c r="A558" i="4" s="1"/>
  <c r="A559" i="4" s="1"/>
  <c r="A560" i="4" s="1"/>
  <c r="A561" i="4" s="1"/>
  <c r="A562" i="4" s="1"/>
  <c r="A563" i="4" s="1"/>
  <c r="A564" i="4" s="1"/>
  <c r="A565" i="4" s="1"/>
  <c r="A566" i="4" s="1"/>
  <c r="A567"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600" i="4" s="1"/>
  <c r="A601" i="4" s="1"/>
  <c r="A602" i="4" s="1"/>
  <c r="A603" i="4" s="1"/>
  <c r="A604" i="4" s="1"/>
  <c r="A605" i="4" s="1"/>
  <c r="A606" i="4" s="1"/>
  <c r="A607" i="4" s="1"/>
  <c r="A608" i="4" s="1"/>
  <c r="A609" i="4" s="1"/>
  <c r="A611" i="4" s="1"/>
  <c r="A612" i="4" s="1"/>
  <c r="A613" i="4" s="1"/>
  <c r="A614" i="4" s="1"/>
  <c r="A615" i="4" s="1"/>
  <c r="A616" i="4" s="1"/>
  <c r="A617" i="4" s="1"/>
  <c r="A618" i="4" s="1"/>
  <c r="A619" i="4" s="1"/>
  <c r="A620" i="4" s="1"/>
  <c r="A621" i="4" s="1"/>
  <c r="A622" i="4" s="1"/>
  <c r="A624" i="4" s="1"/>
  <c r="A625" i="4" s="1"/>
  <c r="A626" i="4" s="1"/>
  <c r="A627" i="4" s="1"/>
  <c r="A628" i="4" s="1"/>
  <c r="A629" i="4" s="1"/>
  <c r="A630" i="4" s="1"/>
  <c r="A631" i="4" s="1"/>
  <c r="A632" i="4" s="1"/>
  <c r="A634" i="4" s="1"/>
  <c r="A635" i="4" s="1"/>
  <c r="A636" i="4" s="1"/>
  <c r="A637" i="4" s="1"/>
  <c r="A638" i="4" s="1"/>
  <c r="A639" i="4" s="1"/>
  <c r="A640" i="4" s="1"/>
  <c r="A641" i="4" s="1"/>
  <c r="A642" i="4" s="1"/>
  <c r="A643" i="4" s="1"/>
  <c r="A644" i="4" s="1"/>
  <c r="A646" i="4" s="1"/>
  <c r="A647" i="4" s="1"/>
  <c r="A648" i="4" s="1"/>
  <c r="A649" i="4" s="1"/>
  <c r="A650" i="4" s="1"/>
  <c r="A651" i="4" s="1"/>
  <c r="A652" i="4" s="1"/>
  <c r="A653" i="4" s="1"/>
  <c r="A655" i="4" s="1"/>
  <c r="A656" i="4" s="1"/>
  <c r="A657" i="4" s="1"/>
  <c r="A658" i="4" s="1"/>
  <c r="A659" i="4" s="1"/>
  <c r="A660" i="4" s="1"/>
  <c r="A661" i="4" s="1"/>
  <c r="A662" i="4" s="1"/>
  <c r="A663" i="4" s="1"/>
  <c r="A664" i="4" s="1"/>
  <c r="A665" i="4" s="1"/>
  <c r="A666" i="4" s="1"/>
  <c r="A667" i="4" s="1"/>
  <c r="A669" i="4" s="1"/>
  <c r="A670" i="4" s="1"/>
  <c r="A671" i="4" s="1"/>
  <c r="A672" i="4" s="1"/>
  <c r="A673" i="4" s="1"/>
  <c r="A674" i="4" s="1"/>
  <c r="A675" i="4" s="1"/>
  <c r="A676" i="4" s="1"/>
  <c r="A678" i="4" s="1"/>
  <c r="A679" i="4" s="1"/>
  <c r="A680" i="4" s="1"/>
  <c r="A681" i="4" s="1"/>
  <c r="A682" i="4" s="1"/>
  <c r="A683" i="4" s="1"/>
  <c r="A684" i="4" s="1"/>
  <c r="A685" i="4" s="1"/>
  <c r="A686" i="4" s="1"/>
  <c r="A688" i="4" l="1"/>
  <c r="A689" i="4" s="1"/>
  <c r="A690" i="4" s="1"/>
  <c r="A691" i="4" s="1"/>
  <c r="A692" i="4" s="1"/>
  <c r="A693" i="4" s="1"/>
  <c r="A694" i="4" s="1"/>
  <c r="A695" i="4" s="1"/>
  <c r="A696" i="4" s="1"/>
  <c r="A697" i="4" s="1"/>
  <c r="A698" i="4" s="1"/>
  <c r="A699" i="4" s="1"/>
  <c r="A700" i="4" s="1"/>
  <c r="A701" i="4" s="1"/>
  <c r="A702" i="4" s="1"/>
  <c r="A703" i="4" s="1"/>
  <c r="A704" i="4" s="1"/>
  <c r="A705" i="4" s="1"/>
  <c r="A706" i="4" s="1"/>
  <c r="A708" i="4" s="1"/>
  <c r="A709" i="4" s="1"/>
  <c r="A710" i="4" s="1"/>
  <c r="A711" i="4" s="1"/>
  <c r="A712" i="4" s="1"/>
  <c r="A713" i="4" s="1"/>
  <c r="A714" i="4" s="1"/>
  <c r="A715" i="4" s="1"/>
  <c r="A716" i="4" s="1"/>
  <c r="A718" i="4" s="1"/>
  <c r="A719" i="4" s="1"/>
  <c r="A720" i="4" s="1"/>
  <c r="A721" i="4" s="1"/>
  <c r="A722" i="4" s="1"/>
  <c r="A723" i="4" s="1"/>
  <c r="A724" i="4" s="1"/>
  <c r="A725" i="4" s="1"/>
  <c r="A727" i="4" s="1"/>
  <c r="A728" i="4" s="1"/>
  <c r="A729" i="4" s="1"/>
  <c r="A731" i="4" s="1"/>
  <c r="A732" i="4" s="1"/>
  <c r="A733" i="4" s="1"/>
  <c r="A734" i="4" s="1"/>
  <c r="A736" i="4" s="1"/>
  <c r="A737" i="4" s="1"/>
  <c r="A738" i="4" s="1"/>
  <c r="A739" i="4" s="1"/>
  <c r="A740" i="4" s="1"/>
  <c r="A741" i="4" s="1"/>
  <c r="A742" i="4" s="1"/>
  <c r="A743" i="4" s="1"/>
  <c r="A744" i="4" s="1"/>
  <c r="A745" i="4" s="1"/>
  <c r="A746" i="4" s="1"/>
  <c r="A747" i="4" s="1"/>
  <c r="A748" i="4" s="1"/>
  <c r="A749" i="4" s="1"/>
  <c r="A750" i="4" s="1"/>
  <c r="A751" i="4" s="1"/>
  <c r="A752"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1" i="4" s="1"/>
  <c r="A782" i="4" s="1"/>
  <c r="A783" i="4" s="1"/>
  <c r="A784" i="4" s="1"/>
  <c r="A785" i="4" s="1"/>
  <c r="A786" i="4" s="1"/>
  <c r="A787" i="4" s="1"/>
  <c r="A788" i="4" s="1"/>
  <c r="A789" i="4" s="1"/>
  <c r="A790" i="4" s="1"/>
  <c r="A791" i="4" s="1"/>
  <c r="A792"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s="1"/>
  <c r="A853" i="4" s="1"/>
  <c r="A854" i="4" s="1"/>
  <c r="A855" i="4" s="1"/>
  <c r="A856" i="4" s="1"/>
  <c r="A857" i="4" s="1"/>
  <c r="A858" i="4" s="1"/>
  <c r="A859" i="4" s="1"/>
  <c r="A860" i="4" s="1"/>
  <c r="A861" i="4" s="1"/>
  <c r="A862" i="4" s="1"/>
  <c r="A863" i="4" s="1"/>
  <c r="A864" i="4" s="1"/>
  <c r="A865" i="4" s="1"/>
  <c r="A866" i="4" s="1"/>
  <c r="A867" i="4" s="1"/>
  <c r="A868" i="4" s="1"/>
  <c r="A869" i="4" s="1"/>
  <c r="A870" i="4" s="1"/>
  <c r="A871" i="4" s="1"/>
  <c r="A872" i="4" s="1"/>
  <c r="A873" i="4" s="1"/>
  <c r="A874" i="4" s="1"/>
  <c r="A875" i="4" s="1"/>
  <c r="A876" i="4" s="1"/>
  <c r="A877" i="4" s="1"/>
  <c r="A878" i="4" s="1"/>
  <c r="A879" i="4" s="1"/>
  <c r="A880" i="4" s="1"/>
  <c r="A881" i="4" s="1"/>
  <c r="A882" i="4" s="1"/>
  <c r="A883" i="4" s="1"/>
  <c r="A884" i="4" s="1"/>
  <c r="A886" i="4" s="1"/>
  <c r="A887" i="4" s="1"/>
  <c r="A888" i="4" s="1"/>
  <c r="A889" i="4" s="1"/>
  <c r="A890" i="4" s="1"/>
  <c r="A892" i="4" s="1"/>
  <c r="A893" i="4" s="1"/>
  <c r="A894" i="4" s="1"/>
  <c r="A895" i="4" s="1"/>
  <c r="A896" i="4" s="1"/>
  <c r="A897" i="4" s="1"/>
  <c r="A898" i="4" s="1"/>
  <c r="A899" i="4" s="1"/>
  <c r="A900" i="4" s="1"/>
  <c r="A902" i="4" s="1"/>
  <c r="A903" i="4" s="1"/>
  <c r="A904" i="4" s="1"/>
  <c r="A905" i="4" s="1"/>
  <c r="A906" i="4" s="1"/>
  <c r="A907" i="4" s="1"/>
  <c r="A908" i="4" s="1"/>
  <c r="A909" i="4" s="1"/>
  <c r="A910" i="4" s="1"/>
  <c r="A911" i="4" s="1"/>
  <c r="A912" i="4" s="1"/>
  <c r="A913" i="4" s="1"/>
  <c r="A914" i="4" s="1"/>
  <c r="A915" i="4" s="1"/>
  <c r="A916" i="4" s="1"/>
  <c r="A917" i="4" s="1"/>
  <c r="A918" i="4" s="1"/>
  <c r="A919" i="4" s="1"/>
  <c r="A920" i="4" s="1"/>
  <c r="A922" i="4" s="1"/>
  <c r="A924" i="4" s="1"/>
  <c r="A925" i="4" s="1"/>
  <c r="A926" i="4" s="1"/>
  <c r="A927" i="4" s="1"/>
  <c r="A928" i="4" s="1"/>
  <c r="A929" i="4" s="1"/>
  <c r="A930" i="4" s="1"/>
  <c r="A931" i="4" s="1"/>
  <c r="A932" i="4" s="1"/>
  <c r="A933" i="4" s="1"/>
  <c r="A934" i="4" s="1"/>
  <c r="A935" i="4" s="1"/>
  <c r="A936" i="4" s="1"/>
  <c r="A937" i="4" s="1"/>
  <c r="A938" i="4" s="1"/>
  <c r="A939" i="4" s="1"/>
  <c r="A940" i="4" s="1"/>
  <c r="A941" i="4" s="1"/>
  <c r="A942" i="4" s="1"/>
  <c r="A943" i="4" s="1"/>
  <c r="A944" i="4" s="1"/>
  <c r="A945" i="4" s="1"/>
  <c r="A946" i="4" s="1"/>
  <c r="A947" i="4" s="1"/>
  <c r="A948" i="4" s="1"/>
  <c r="A949" i="4" s="1"/>
  <c r="A950" i="4" s="1"/>
  <c r="A951" i="4" s="1"/>
  <c r="A952" i="4" s="1"/>
  <c r="A953" i="4" s="1"/>
  <c r="A954" i="4" s="1"/>
  <c r="A955" i="4" s="1"/>
  <c r="A956" i="4" s="1"/>
  <c r="A957" i="4" s="1"/>
  <c r="A958" i="4" s="1"/>
  <c r="A959" i="4" s="1"/>
  <c r="A960" i="4" s="1"/>
  <c r="A961" i="4" s="1"/>
  <c r="A963" i="4" l="1"/>
  <c r="A964" i="4" s="1"/>
  <c r="A965" i="4" s="1"/>
  <c r="A966" i="4" s="1"/>
  <c r="A967" i="4" s="1"/>
  <c r="A968" i="4" s="1"/>
  <c r="A969" i="4" s="1"/>
  <c r="A970" i="4" s="1"/>
  <c r="A971" i="4" s="1"/>
  <c r="A972" i="4" s="1"/>
  <c r="A973" i="4" s="1"/>
  <c r="A974" i="4" s="1"/>
  <c r="A975" i="4" s="1"/>
  <c r="A976" i="4" s="1"/>
  <c r="A977" i="4" s="1"/>
  <c r="A978" i="4" s="1"/>
  <c r="A979" i="4" s="1"/>
  <c r="A980" i="4" s="1"/>
  <c r="A981" i="4" s="1"/>
  <c r="A983" i="4" s="1"/>
  <c r="A984" i="4" s="1"/>
  <c r="A985" i="4" s="1"/>
  <c r="A986" i="4" s="1"/>
  <c r="A987" i="4" s="1"/>
  <c r="A988" i="4" s="1"/>
  <c r="A989" i="4" s="1"/>
  <c r="A990" i="4" s="1"/>
  <c r="A991" i="4" s="1"/>
  <c r="A992" i="4" s="1"/>
  <c r="A993" i="4" s="1"/>
  <c r="A994" i="4" s="1"/>
  <c r="A995" i="4" s="1"/>
  <c r="A996" i="4" s="1"/>
  <c r="A998" i="4" s="1"/>
  <c r="A999" i="4" s="1"/>
  <c r="A1000" i="4" s="1"/>
  <c r="A1001" i="4" s="1"/>
  <c r="A1002" i="4" s="1"/>
  <c r="A1003" i="4" s="1"/>
  <c r="A1004" i="4" s="1"/>
  <c r="A1005" i="4" s="1"/>
  <c r="A1006" i="4" s="1"/>
  <c r="A1007" i="4" s="1"/>
  <c r="A1008" i="4" s="1"/>
  <c r="A1009" i="4" s="1"/>
  <c r="A1010" i="4" s="1"/>
  <c r="A1012" i="4" s="1"/>
  <c r="A1013" i="4" s="1"/>
  <c r="A1014" i="4" s="1"/>
  <c r="A1015" i="4" s="1"/>
  <c r="A1016" i="4" s="1"/>
  <c r="A1017" i="4" s="1"/>
  <c r="A1018" i="4" s="1"/>
  <c r="A1019" i="4" s="1"/>
  <c r="A1020" i="4" s="1"/>
  <c r="A1021" i="4" s="1"/>
  <c r="A1022" i="4" s="1"/>
  <c r="A1023" i="4" s="1"/>
  <c r="A1024" i="4" s="1"/>
  <c r="A1025" i="4" s="1"/>
  <c r="A1026" i="4" s="1"/>
  <c r="A1027" i="4" s="1"/>
  <c r="A1028" i="4" s="1"/>
  <c r="A1029" i="4" s="1"/>
  <c r="A1030" i="4" s="1"/>
  <c r="A1031" i="4" s="1"/>
  <c r="A1032" i="4" s="1"/>
  <c r="A1033" i="4" s="1"/>
  <c r="A1034" i="4" s="1"/>
  <c r="A1035" i="4" s="1"/>
  <c r="A1036" i="4" s="1"/>
  <c r="A1037" i="4" s="1"/>
  <c r="A1038" i="4" s="1"/>
  <c r="A1039" i="4" s="1"/>
  <c r="A1040" i="4" s="1"/>
  <c r="A1041" i="4" s="1"/>
  <c r="A1042" i="4" s="1"/>
  <c r="A1043" i="4" s="1"/>
  <c r="A1044" i="4" s="1"/>
  <c r="A1045" i="4" s="1"/>
  <c r="A1046" i="4" s="1"/>
  <c r="A1048" i="4" s="1"/>
  <c r="A1049" i="4" s="1"/>
  <c r="A1050" i="4" s="1"/>
  <c r="A1051" i="4" s="1"/>
  <c r="A1052" i="4" s="1"/>
  <c r="A1053" i="4" s="1"/>
  <c r="A1055" i="4" s="1"/>
  <c r="A1057" i="4" s="1"/>
  <c r="A1058" i="4" s="1"/>
  <c r="A1059" i="4" s="1"/>
  <c r="A1060" i="4" s="1"/>
  <c r="A1061" i="4" s="1"/>
  <c r="A1062" i="4" s="1"/>
  <c r="A1063" i="4" s="1"/>
  <c r="A1064" i="4" s="1"/>
  <c r="A1065" i="4" s="1"/>
  <c r="A1066" i="4" s="1"/>
  <c r="A1068" i="4" s="1"/>
  <c r="A1069" i="4" s="1"/>
  <c r="A1070" i="4" s="1"/>
  <c r="A1071" i="4" s="1"/>
  <c r="A1072" i="4" s="1"/>
  <c r="A1073" i="4" s="1"/>
  <c r="A1074" i="4" s="1"/>
  <c r="A1075" i="4" s="1"/>
  <c r="A1076" i="4" s="1"/>
  <c r="A1077" i="4" s="1"/>
  <c r="A1078" i="4" s="1"/>
  <c r="A1079" i="4" s="1"/>
  <c r="A1080" i="4" s="1"/>
  <c r="A1081" i="4" s="1"/>
  <c r="A1082" i="4" s="1"/>
  <c r="A1083" i="4" s="1"/>
  <c r="A1084" i="4" s="1"/>
  <c r="A1085" i="4" s="1"/>
  <c r="A1086" i="4" s="1"/>
  <c r="A1087" i="4" s="1"/>
  <c r="A1088" i="4" s="1"/>
  <c r="A1089" i="4" s="1"/>
  <c r="A1090" i="4" s="1"/>
  <c r="A1091" i="4" s="1"/>
  <c r="A1092" i="4" s="1"/>
  <c r="A1093" i="4" s="1"/>
  <c r="A1094" i="4" s="1"/>
  <c r="A1096" i="4" s="1"/>
  <c r="A1097" i="4" s="1"/>
  <c r="A1098" i="4" s="1"/>
  <c r="A1099" i="4" s="1"/>
  <c r="A1100" i="4" s="1"/>
  <c r="A1101" i="4" s="1"/>
  <c r="A1102" i="4" s="1"/>
  <c r="A1103" i="4" s="1"/>
  <c r="A1104" i="4" s="1"/>
  <c r="A1105" i="4" s="1"/>
  <c r="A1106" i="4" s="1"/>
  <c r="A1107" i="4" s="1"/>
  <c r="A1108" i="4" s="1"/>
  <c r="A1109" i="4" s="1"/>
  <c r="A1111" i="4" s="1"/>
  <c r="A1112" i="4" s="1"/>
  <c r="A1113" i="4" s="1"/>
  <c r="A1114" i="4" s="1"/>
  <c r="A1115" i="4" s="1"/>
  <c r="A1116" i="4" s="1"/>
  <c r="A1117" i="4" s="1"/>
  <c r="A1118" i="4" s="1"/>
  <c r="A1120" i="4" s="1"/>
  <c r="A1121" i="4" s="1"/>
  <c r="A1123" i="4" s="1"/>
  <c r="A1125" i="4" s="1"/>
  <c r="A1126" i="4" s="1"/>
  <c r="A1127" i="4" s="1"/>
  <c r="A1128" i="4" s="1"/>
  <c r="A1129" i="4" s="1"/>
  <c r="A1130" i="4" s="1"/>
  <c r="A1131" i="4" s="1"/>
  <c r="A1132" i="4" s="1"/>
  <c r="A1133" i="4" s="1"/>
  <c r="A1134" i="4" s="1"/>
  <c r="A1135" i="4" s="1"/>
  <c r="A1136" i="4" s="1"/>
  <c r="A1137" i="4" s="1"/>
  <c r="A1138" i="4" s="1"/>
  <c r="A1140" i="4" s="1"/>
  <c r="A1141" i="4" s="1"/>
  <c r="A1142" i="4" s="1"/>
  <c r="A1143" i="4" s="1"/>
  <c r="A1144" i="4" s="1"/>
  <c r="A1145"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4" i="4" s="1"/>
  <c r="A1165" i="4" s="1"/>
  <c r="A1166" i="4" s="1"/>
  <c r="A1167" i="4" s="1"/>
  <c r="A1168" i="4" s="1"/>
  <c r="A1169" i="4" s="1"/>
  <c r="A1170" i="4" s="1"/>
  <c r="A1171" i="4" s="1"/>
  <c r="A1172" i="4" s="1"/>
  <c r="A1173" i="4" s="1"/>
  <c r="A1174" i="4" s="1"/>
  <c r="A1175" i="4" s="1"/>
  <c r="A1176" i="4" s="1"/>
  <c r="A1177" i="4" s="1"/>
  <c r="A1178" i="4" s="1"/>
  <c r="A1179" i="4" s="1"/>
  <c r="A1181" i="4" s="1"/>
  <c r="A1182" i="4" s="1"/>
  <c r="A1183" i="4" s="1"/>
  <c r="A1184" i="4" s="1"/>
  <c r="A1185" i="4" s="1"/>
  <c r="A1187" i="4" s="1"/>
  <c r="A1188" i="4" s="1"/>
  <c r="A1189" i="4" s="1"/>
  <c r="A1190" i="4" s="1"/>
  <c r="A1191" i="4" s="1"/>
  <c r="A1192" i="4" s="1"/>
  <c r="A1193" i="4" s="1"/>
  <c r="A1194" i="4" s="1"/>
  <c r="A1195" i="4" s="1"/>
  <c r="A1196" i="4" s="1"/>
  <c r="A1197" i="4" s="1"/>
  <c r="A1198" i="4" s="1"/>
  <c r="A1199" i="4" s="1"/>
  <c r="A1200" i="4" s="1"/>
  <c r="A1201" i="4" s="1"/>
  <c r="A1202" i="4" s="1"/>
  <c r="A1204" i="4" s="1"/>
  <c r="A1205" i="4" s="1"/>
  <c r="A1206" i="4" s="1"/>
  <c r="A1207" i="4" s="1"/>
  <c r="A1208" i="4" s="1"/>
  <c r="A1209" i="4" s="1"/>
  <c r="A1210" i="4" s="1"/>
  <c r="A1211" i="4" s="1"/>
  <c r="A1212" i="4" s="1"/>
  <c r="A1213" i="4" s="1"/>
  <c r="A1214" i="4" s="1"/>
  <c r="A1215" i="4" s="1"/>
  <c r="A1216" i="4" s="1"/>
  <c r="A1217" i="4" s="1"/>
  <c r="A1218" i="4" s="1"/>
  <c r="A1219" i="4" s="1"/>
  <c r="A1220" i="4" s="1"/>
  <c r="A1221" i="4" s="1"/>
  <c r="A1223" i="4" s="1"/>
  <c r="A1224" i="4" s="1"/>
  <c r="A1225" i="4" s="1"/>
  <c r="A1226" i="4" s="1"/>
  <c r="A1227" i="4" s="1"/>
  <c r="A1228" i="4" s="1"/>
  <c r="A1229" i="4" s="1"/>
  <c r="A1230" i="4" s="1"/>
  <c r="A1231" i="4" s="1"/>
  <c r="A1232" i="4" s="1"/>
  <c r="A1233" i="4" s="1"/>
  <c r="A1235" i="4" s="1"/>
  <c r="A1236" i="4" s="1"/>
  <c r="A1237" i="4" s="1"/>
  <c r="A1238" i="4" s="1"/>
  <c r="A1239" i="4" s="1"/>
  <c r="A1240" i="4" s="1"/>
  <c r="A1241" i="4" s="1"/>
  <c r="A1242" i="4" s="1"/>
  <c r="A1243" i="4" s="1"/>
  <c r="A1244" i="4" s="1"/>
  <c r="A1245" i="4" s="1"/>
  <c r="A1246" i="4" s="1"/>
  <c r="A1247" i="4" s="1"/>
  <c r="A1248" i="4" s="1"/>
  <c r="A1249" i="4" s="1"/>
  <c r="A1250" i="4" s="1"/>
  <c r="A1252" i="4" s="1"/>
  <c r="A1254" i="4" s="1"/>
  <c r="A1255" i="4" s="1"/>
  <c r="A1256" i="4" s="1"/>
  <c r="A1257" i="4" s="1"/>
  <c r="A1258" i="4" s="1"/>
  <c r="A1259" i="4" s="1"/>
  <c r="A1260" i="4" s="1"/>
  <c r="A1261" i="4" s="1"/>
  <c r="A1262" i="4" s="1"/>
  <c r="A1263" i="4" s="1"/>
  <c r="A1264" i="4" s="1"/>
  <c r="A1265" i="4" s="1"/>
</calcChain>
</file>

<file path=xl/comments1.xml><?xml version="1.0" encoding="utf-8"?>
<comments xmlns="http://schemas.openxmlformats.org/spreadsheetml/2006/main">
  <authors>
    <author>User</author>
  </authors>
  <commentList>
    <comment ref="M415" authorId="0" shapeId="0">
      <text>
        <r>
          <rPr>
            <b/>
            <sz val="9"/>
            <color indexed="81"/>
            <rFont val="Tahoma"/>
            <family val="2"/>
            <charset val="204"/>
          </rPr>
          <t>User:</t>
        </r>
        <r>
          <rPr>
            <sz val="9"/>
            <color indexed="81"/>
            <rFont val="Tahoma"/>
            <family val="2"/>
            <charset val="204"/>
          </rPr>
          <t xml:space="preserve">
Отряд «Свезар» на базе МАОУ СОШ №28 (ул. Луганская,1) – 30 чел.
Отряд «Фристайл» на базе МАОУ Гимназия №94 (ул.Бажова,139) -26 чел</t>
        </r>
      </text>
    </comment>
    <comment ref="M593" authorId="0" shapeId="0">
      <text>
        <r>
          <rPr>
            <b/>
            <sz val="9"/>
            <color indexed="81"/>
            <rFont val="Tahoma"/>
            <family val="2"/>
            <charset val="204"/>
          </rPr>
          <t>ЕОЕ:</t>
        </r>
        <r>
          <rPr>
            <sz val="9"/>
            <color indexed="81"/>
            <rFont val="Tahoma"/>
            <family val="2"/>
            <charset val="204"/>
          </rPr>
          <t xml:space="preserve">
ул. Ленина, 7 — 250;
ул. Кутузова, 23 — 250;
ул. Гоголя, 44 — 30.</t>
        </r>
      </text>
    </comment>
  </commentList>
</comments>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Запрос — Table_1_new" description="Соединение с запросом &quot;Table_1_new&quot; в книге." type="100" refreshedVersion="8" minRefreshableVersion="5">
    <extLst>
      <ext xmlns:x15="http://schemas.microsoft.com/office/spreadsheetml/2010/11/main" uri="{DE250136-89BD-433C-8126-D09CA5730AF9}">
        <x15:connection id="8a6e229f-e802-4200-b9d3-f6d0f4876cf5"/>
      </ext>
    </extLst>
  </connection>
</connections>
</file>

<file path=xl/sharedStrings.xml><?xml version="1.0" encoding="utf-8"?>
<sst xmlns="http://schemas.openxmlformats.org/spreadsheetml/2006/main" count="25251" uniqueCount="14106">
  <si>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</si>
  <si>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Номер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</si>
  <si>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</si>
  <si>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</si>
  <si>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</si>
  <si>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</si>
  <si>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Официальный сайт организации отдыха детей и их оздоровления в информационно-телекоммуникационной сети "Интернет", ссылка</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</si>
  <si>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</si>
  <si>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</si>
  <si>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объектов(для организаций стационарного типа)и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</si>
  <si>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</si>
  <si>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</si>
  <si>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</si>
  <si>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</si>
  <si>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</si>
  <si>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Сведения о наличии программы воспитательной работы и календарного плана воспитательной работы, ссылка</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</si>
  <si>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</si>
  <si>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</si>
  <si>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</si>
  <si>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</si>
  <si>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</si>
  <si>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</si>
  <si>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https://ekaterinburg-tr.gazprom.ru</t>
  </si>
  <si>
    <t>Загородная организация отдыха детей и их оздоровления</t>
  </si>
  <si>
    <t>Сезонный</t>
  </si>
  <si>
    <t>№ 66.01.37.000. М.003912.05.25 
от 22.05.2025</t>
  </si>
  <si>
    <t>Нет</t>
  </si>
  <si>
    <t>Пащенко Александр Вадимович</t>
  </si>
  <si>
    <t>https://долволна.екатеринбург.рф/</t>
  </si>
  <si>
    <t>6,5 - 18 лет</t>
  </si>
  <si>
    <t>http://долбуревестник.екатеринбург.рф</t>
  </si>
  <si>
    <t>https://dol-chayka.nasmene.ru/</t>
  </si>
  <si>
    <t>№66.01.37.000.М. 004280.06.25
от 03.06.2025</t>
  </si>
  <si>
    <t>https://dol-chayka.nasmene.ru/lager/org-recreation/documents</t>
  </si>
  <si>
    <t>https://долзаря.екатеринбург.рф/</t>
  </si>
  <si>
    <t>6,5 - 17 лет</t>
  </si>
  <si>
    <t>№66.01.37.000.М.004248.05.25 от 30.05.2025</t>
  </si>
  <si>
    <t>https://kosmos-dol.ru/</t>
  </si>
  <si>
    <t>Ввод в эксплуатацию после капитального ремонта 25.06.2017</t>
  </si>
  <si>
    <t>№ ЛО-66-01-005188 от 18.01.2018</t>
  </si>
  <si>
    <t>https://lagerunost.ru/</t>
  </si>
  <si>
    <t>Круглогодичный</t>
  </si>
  <si>
    <t>№ Л041-01021-66/01042576
от 01.02.2024</t>
  </si>
  <si>
    <t>№ Л035-01277-66/00763601
от 10.11.2023</t>
  </si>
  <si>
    <t>https://lagerkam.ru/</t>
  </si>
  <si>
    <t>Корпус № 2, 3, 4, насосная станция, столовая - 1966 г., корпус № 7, 8 ,9 - 1987 г., медицинский блок - 2019</t>
  </si>
  <si>
    <t>№ ЛО-66-01-005394 от 05.06. 2018</t>
  </si>
  <si>
    <t>https://ленинский.екатеринбург.рф</t>
  </si>
  <si>
    <t>Спальные одноэтажные корпуса 1, 2, 3, 6, 7 -1972 г.,здание клуба -1972 г., здание мед.блока - 1972 г., здание столовой - 1972 г., здание банно-прачечной с котельной -1972 г.</t>
  </si>
  <si>
    <t>Программа 2025 года размещена -   https://vk.com/zumrud.deti ; Программа  и план воспитательной работы на 2026 год будут размещена https://vk.com/zumrud.deti после защиты и утверждения</t>
  </si>
  <si>
    <t>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t>
  </si>
  <si>
    <t>№ ЛО-66-01-005701 от 30.11. 2018</t>
  </si>
  <si>
    <t>Ермохина Елена Алексеевна</t>
  </si>
  <si>
    <t>https://краснаягвоздика.екатеринбург.рф/</t>
  </si>
  <si>
    <t>Спальные корпуса № 1 - № 8, столовая, медблок, клуб, библиотека и кружковые, слад, душевая,котельная - 1970 г.</t>
  </si>
  <si>
    <t>№66.01.37.000.М. 004206.05.25 
от 30.05.2025</t>
  </si>
  <si>
    <t>№ ЛО-66-01-005095 от 04.12.2017</t>
  </si>
  <si>
    <t>Отсутствует</t>
  </si>
  <si>
    <t>Худякова Ольга Викторовна</t>
  </si>
  <si>
    <t>Детский жилой корпус № 10 - 1974 г.
Детский жилой корпус № 19 - 1970 г.
Столовая - 2020 г.</t>
  </si>
  <si>
    <t>https://бригантина.екатеринбург.рф</t>
  </si>
  <si>
    <t>https://comfort-sr.ru/camp/</t>
  </si>
  <si>
    <t>№66.01.37.000.М. 004161.05.25 
от 29.05.2025</t>
  </si>
  <si>
    <t>Козырев Кирилл Анатольевич</t>
  </si>
  <si>
    <t>Лечебный корпус № 2 (Литер Д, д, д1, д2) - 1977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площадка,котельная - 2014 г.,спальный корпус № 1 (Литер Ф, ф, ф1, ф2, ф3, ф) - 1998 г.,спальный корпус № 3 (Литер Л, л, л1) - 1968 г.,спальный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г.,футбольное поле ввод 1968 г., спорткомплекс ввод 1999 г., столовая ввод 1968 г.</t>
  </si>
  <si>
    <t>№66.01.37.000.М. 004058.05.25 
от 27.05.2025</t>
  </si>
  <si>
    <t>№ Л035-01277-66/01019044
от 12.01.2024</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</si>
  <si>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</si>
  <si>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Муниципальное автономное учреждение</t>
  </si>
  <si>
    <t>Спальный двухэтажный корпус-2013г., спальный двухэтажный корпус - 2023 г., здание медицинского блока - 2014 г., здание столовой - 2019 г., здание банно-прачечной с котельной -1962 г.</t>
  </si>
  <si>
    <t>В разработке</t>
  </si>
  <si>
    <t>https://долспутник.екатеринбург.рф</t>
  </si>
  <si>
    <t>Коттедж - 1987 г., душевые - 1979 г., капитальный ремонт - 2016 г., уборные - 1970 г., умывальные - 1982 г., спальный корпус № 1 - 1962 г., капитальный ремонт - 2017 г., спальный корпус № 2 - 1962 год, капитальный ремонт - 2017 г., спальный корпус № 3 - 1962 год, капитальный ремонт - 2017 г., спальный корпус № 4 - 1962 г., капитальный ремонт - 2017 г., спальный корпус № 5 - 1962 год, капитальный ремонт - 2018 г.;спальный корпус № 6 - 1962 год,капитальный ремонт - 2018 г., спальный корпус № 7 - 1962 год, капитальный ремонт - 2018 г.,спальный корпус № 8 - 1962 год, капитальный ремонт - 2016 г.; здание младших классов - 1982 г., капитальный ремонт - 2019 г., медицинский блок - 2007, клуб-столовая - 1977 г., кружковые - 1962 год, капитальный ремонт - 2019 г.</t>
  </si>
  <si>
    <t>№66.01.37.000.М. 004289.06.25
от 30.05.2025</t>
  </si>
  <si>
    <t>№ ЛО-66-01-005094
от 04.12.2017</t>
  </si>
  <si>
    <t>и.о. директора Юрьева Ксения Александровна</t>
  </si>
  <si>
    <t>https://rassvet-dol.ru/</t>
  </si>
  <si>
    <t>сезонный</t>
  </si>
  <si>
    <t>6,6 - 17 лет</t>
  </si>
  <si>
    <t>Ввод в эксплуатацию детского лагеря в 1956 году. Капитальный ремонт 6 спального корпуса проводился в 2020 году. Капитальный ремонт 3 спального корпуса проводился в 2023 году.</t>
  </si>
  <si>
    <t>№ 66.01.37.000.М. 004236.05.25 от 30.05.2025</t>
  </si>
  <si>
    <t>№ ЛО-66-01-005153 от 26.12.2017</t>
  </si>
  <si>
    <t>https://alapsputnik.nasmene.ru/</t>
  </si>
  <si>
    <t>https://mcfakel.nasmene.ru/</t>
  </si>
  <si>
    <t>Спальный корпус № 1 - 1960 г., спальный корпус № 3 - 1965 г., штаб, административное здание, здание столовой, здание генераторной, котельная - 1994 г. Капитальныйремонт спального корпуса № 1- 2025 г., спального корпуса № 3 - 2023 г.</t>
  </si>
  <si>
    <t>Гапонова Екатерина Валерьевна</t>
  </si>
  <si>
    <t>https://tavda-rodnichok.profiedu.ru/</t>
  </si>
  <si>
    <t>http://irbitsalut.ru</t>
  </si>
  <si>
    <t>№66.01.37.000. М.004442.06.25 
от 26.06.2025</t>
  </si>
  <si>
    <t>https://chayka-kruf.nasmene.ru/</t>
  </si>
  <si>
    <t>№ ЛО-35-01277-66/03079497 от 29.08.2025</t>
  </si>
  <si>
    <t>http://fokgagarin.ru/</t>
  </si>
  <si>
    <t>http://dol-skazka.ru/</t>
  </si>
  <si>
    <t>6,5- 18 лет</t>
  </si>
  <si>
    <t>№Л041-01021-66/03730842 от 12.11.2025</t>
  </si>
  <si>
    <t>Акционерное общество</t>
  </si>
  <si>
    <t>6,5 - 16 лет</t>
  </si>
  <si>
    <t>http://medgorka.ru</t>
  </si>
  <si>
    <t>№ 20311 от 23.03.2020</t>
  </si>
  <si>
    <t>Созданы условия доступности услуг для детейс ограниченными возможностями здоровья, в том числе для маломобильной группы населения.</t>
  </si>
  <si>
    <t>Публичное акционерное общество</t>
  </si>
  <si>
    <t>Куличенко Светлана Владимировна</t>
  </si>
  <si>
    <t>6,5-15 лет</t>
  </si>
  <si>
    <t>https://ducvs.uralschool.ru/?section_id=40</t>
  </si>
  <si>
    <t>№ Л035-01277-66/00195417 от 11.11.2015</t>
  </si>
  <si>
    <t>Предписаний нет.</t>
  </si>
  <si>
    <t>https://vk.com/baranchata</t>
  </si>
  <si>
    <t>6,5 - 15 лет</t>
  </si>
  <si>
    <t>Курносенко Александр Владимирович</t>
  </si>
  <si>
    <t>7 - 17 лет</t>
  </si>
  <si>
    <t>№66.01.37.000. М.004291.06.25
от 03.06.2025</t>
  </si>
  <si>
    <t>Киряева Ольга Ивановна</t>
  </si>
  <si>
    <t>№66.01.37.000.М. 004292.06.25 
от 03.06.2025</t>
  </si>
  <si>
    <t>1961 г.</t>
  </si>
  <si>
    <t>№66.01.37.000.М. 004368.0625 
от 10.06.2025</t>
  </si>
  <si>
    <t>№66.01.37.000.М. 004346.06.25 
от 09.06.2025</t>
  </si>
  <si>
    <t>№66.01.37.000.М. 004381.0625 
от 11.06.2025</t>
  </si>
  <si>
    <t>Пинягина Анастасия Романовна</t>
  </si>
  <si>
    <t>Новоселов Андрей Владиславович</t>
  </si>
  <si>
    <t>1976 г.</t>
  </si>
  <si>
    <t>Понятовская Валентина Владимировна</t>
  </si>
  <si>
    <t>№66.01.37.000.М. 004017.05.25 
от 26.05.2025</t>
  </si>
  <si>
    <t>https://cvr-nu.ru/</t>
  </si>
  <si>
    <t>тематическая смена-2342,85; учебные сборы -2676,00; лето -2285,71; тематическая смена-2700.</t>
  </si>
  <si>
    <t>По результатам проверок: несоблюдение требований по осенней дератизации территории ЗДОЛ "Самоцветы"(Предписание №66-09-12/16-6589-2023)-выполнено в полном объеме;несоблюдение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t>
  </si>
  <si>
    <t>№ ЛО-66-01-002672
от 26.06.2014</t>
  </si>
  <si>
    <t>№ 14943
от 26.12.2011</t>
  </si>
  <si>
    <t>https://vk.com/chaika_kch</t>
  </si>
  <si>
    <t>№66.01.37.000.М. 004331.06.25
от 06.06.2025</t>
  </si>
  <si>
    <t>http://Восход-детям.рф</t>
  </si>
  <si>
    <t>загородный лагерь: да, лечебный корпус: нет</t>
  </si>
  <si>
    <t>http://www.solnceleto.ru</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</si>
  <si>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</si>
  <si>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ЛО-66-01-005875 от 22.03.2019</t>
  </si>
  <si>
    <t>Пшеничникова Надежда Николаевна</t>
  </si>
  <si>
    <t>Шельпякова Татьяна Александровна</t>
  </si>
  <si>
    <t>http://lobva-patriot.ucoz.net</t>
  </si>
  <si>
    <t>№66.01.37.000. М.004177.05.25
от 29.05.2025</t>
  </si>
  <si>
    <t>№ 18560 от 25.04.2016
Серия 66Л01 № 0004919</t>
  </si>
  <si>
    <t>http://лагерьдубинина.рф</t>
  </si>
  <si>
    <t>№66.01.37.000.М. 004357.06.25 от 10.06.2025</t>
  </si>
  <si>
    <t>Тарасов Евгений Анатольевич</t>
  </si>
  <si>
    <t>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t>
  </si>
  <si>
    <t>№66.01.37.000.М. 004245.05.25
от 30.05.2025</t>
  </si>
  <si>
    <t>№ ЛО-66-01-003638
от 15.10.2015</t>
  </si>
  <si>
    <t>№ 20163 
от 21.11.2019</t>
  </si>
  <si>
    <t>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t>
  </si>
  <si>
    <t>№66.01.37.000.М. 002759.01.25 
от 24.01.2025</t>
  </si>
  <si>
    <t>№ ЛО-66-01-003638 от 15.10.2015</t>
  </si>
  <si>
    <t>№ 20163 от 21.11.2019</t>
  </si>
  <si>
    <t>https://chaika-srv.profiedu.ru</t>
  </si>
  <si>
    <t>№ ЛО-66-01-003226
от 25.05.2022</t>
  </si>
  <si>
    <t>https://www.zarya96.ru</t>
  </si>
  <si>
    <t>Моргунов Александр Сергеевич</t>
  </si>
  <si>
    <t>№66.01.37.000.М. 004262.05.25
от 31.05.2025</t>
  </si>
  <si>
    <t>Предписания надзорных органов будут устранены до 01.05.2025</t>
  </si>
  <si>
    <t>http//neywazori.ru/</t>
  </si>
  <si>
    <t>Год ввода в эксплуатацию - 1977 г. Капитальные ремонты: пищеблок - 2011 г.,4-й корпус - 2013 г.,3-й корпус - 2014 г., 2-ой корпус - 2015 г., 1-й корпус - 2016 г., главный корпус - 2018 г. Физкультурно - оздоровительный комплекс с плавательным бассейном, универсальным спортивным залом, гимнастическим залом, хамамом - введен в эксплуатацию в 2021 г. Полная реконструкция стадиона (футбольное поле, четыре 400 метровые дорожки, сектор для прыжков в длину, волейбольная и баскетбольные площадки, площадка для сдачи норм ГТО) - 2024 г.</t>
  </si>
  <si>
    <t>Предписаний контролирующих и надзорных органов нет</t>
  </si>
  <si>
    <t>№ ФС-66-01-002010 от 02.04.2018</t>
  </si>
  <si>
    <t>№66.01.37.000.М. 004307.06.25
от 05.06.2025</t>
  </si>
  <si>
    <t>Объекты введены в эксплуатацию в 1980 г. Проводятся текущие ремонты</t>
  </si>
  <si>
    <t>1.Управление Роспотребнадзора по Свердловской области - предписаний не выписано;2.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</si>
  <si>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 Л035-01277-66/00673211 от 25.08.2023</t>
  </si>
  <si>
    <t>https://iskorka.nasmene.ru</t>
  </si>
  <si>
    <t>Дергачев Александр Игоревич</t>
  </si>
  <si>
    <t>http://www.zarnica.pro</t>
  </si>
  <si>
    <t>http://юностьурала.рф</t>
  </si>
  <si>
    <t>№66.01.37.000.М. 004239.05.25 
от 30.05.2025</t>
  </si>
  <si>
    <t>Плетнева Лариса Николаевна</t>
  </si>
  <si>
    <t>Здание столовой - 1950 г., капитальный ремонт - 2002 г., здание клуба - 1950 г., спальные корпуса- 1998 г., 1950 г., спортплощадка - 2008 г., открытый плавательный бассейн - 1950 г.</t>
  </si>
  <si>
    <t>№66.01.37.000.М. 004332.06.25
от 06.06.2025</t>
  </si>
  <si>
    <t>№ Л035-01277-66/00195110 от 23.06.2016</t>
  </si>
  <si>
    <t>Здание корпусов № 1,2,4,6,7,19,17 - 1964 г., здание корпуса № 8 - 1968 г., здание столовой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t>
  </si>
  <si>
    <t>№66.01.37.000.М. 004329.06.25 от 06.06.2025</t>
  </si>
  <si>
    <t>https://dm-centre.ru</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</si>
  <si>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спортивными тренажерами - 2019 г.</t>
  </si>
  <si>
    <t>6,5 - 14 лет</t>
  </si>
  <si>
    <t>Здание профилактория - 1961 г., капитальный ремонт - 2002 г., спортивная площадка - 2009 г.</t>
  </si>
  <si>
    <t>№66.01.37.000.М. 004166.25 
от 29.05.2025</t>
  </si>
  <si>
    <t>№ Л035-01277-66/00195110
от 23.06.2016</t>
  </si>
  <si>
    <t>Фонд</t>
  </si>
  <si>
    <t>http://zsfond.ru</t>
  </si>
  <si>
    <t>7-17 лет</t>
  </si>
  <si>
    <t>№ 20431 от 22.10. 2020</t>
  </si>
  <si>
    <t>Организации отдыха детей и их оздоровления сезонного или круглогодичного действия, организованные на базе санаториев и санаториев-профилакториев</t>
  </si>
  <si>
    <t>Официальный сайт органи-зации отдыха детей и их оздоровления в информацион-но-телеком-муникационной сети "Интернет", ссылка</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</si>
  <si>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</si>
  <si>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https://pavlik-morozov.nasmene.ru/</t>
  </si>
  <si>
    <t>№66.01.37.000.М.004255.05.25 от 30.05.2025</t>
  </si>
  <si>
    <t>Строкина Ирина Валентиновна</t>
  </si>
  <si>
    <t>sosnov-bor.ru</t>
  </si>
  <si>
    <t>7 - 15 лет</t>
  </si>
  <si>
    <t>№66.01.37.000.М.004195.05.25 от 29.05.2025</t>
  </si>
  <si>
    <t>-</t>
  </si>
  <si>
    <t>№66.01.37.000.М.003182.04.25 от 03.04.2025</t>
  </si>
  <si>
    <t>Шорохова Наталья Николаевна</t>
  </si>
  <si>
    <t>https://санаторий-курьи.рф/</t>
  </si>
  <si>
    <t>№66.01.37.000.М.004251.05.25
 от 30.05.2025</t>
  </si>
  <si>
    <t>Трокова Тамара Игоревна</t>
  </si>
  <si>
    <t>https://kurortsamocvet.ru/about/</t>
  </si>
  <si>
    <t>www.three-caves.ru</t>
  </si>
  <si>
    <t>6 - 16 лет</t>
  </si>
  <si>
    <t>Закрытый, отапливаемый, плавательный бассейн</t>
  </si>
  <si>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</si>
  <si>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№66.01.37.000.М.004254.05.25 от 30.05.2025</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</si>
  <si>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</si>
  <si>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</si>
  <si>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</si>
  <si>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</si>
  <si>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Имеется</t>
  </si>
  <si>
    <t>№66.01.37.000.М.001779.07.21 от 07.07.2021</t>
  </si>
  <si>
    <t>Отсутствуют</t>
  </si>
  <si>
    <t>Логунова Наталья Владимировна</t>
  </si>
  <si>
    <t>http://бор-нт.рф</t>
  </si>
  <si>
    <t>08.06.2026-28.06.2026, 06.07.2026-26.07.2026, 03.08.2026-23.08.2026</t>
  </si>
  <si>
    <t>№66.01.37.000.М. 004321.06.25 от 06.06.2025</t>
  </si>
  <si>
    <t>№ ЛО-66-01-006532 от 11.06.2020</t>
  </si>
  <si>
    <t>Общество с ограниченной ответственностью</t>
  </si>
  <si>
    <t>Красновская Елена Михайловна</t>
  </si>
  <si>
    <t>kluchiki-nt.ru</t>
  </si>
  <si>
    <t>Здание спального корпуса - 1995 г. Кап.ремонт - 2015 г.</t>
  </si>
  <si>
    <t>Хмелева Ольга Григорьевна</t>
  </si>
  <si>
    <t>www.revda-rodnik.ru</t>
  </si>
  <si>
    <t>Обеспечено</t>
  </si>
  <si>
    <t>Федоркова Ксения Викторовна</t>
  </si>
  <si>
    <t>www.solnceleto.ru</t>
  </si>
  <si>
    <t>№ 19981 от 29.03.2019</t>
  </si>
  <si>
    <t>Костромина Ираида Викторовна</t>
  </si>
  <si>
    <t>www.dujonok.ru</t>
  </si>
  <si>
    <t>№66.01.37.000.М.001297.05.23 от 23.05.2023</t>
  </si>
  <si>
    <t>Обеспечены условия хранения лекарственных препаратов и специализированных продуктов лечебного питания для детей-инвалидов и детей с ограниченными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</si>
  <si>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</si>
  <si>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</si>
  <si>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05.02.2026-14.02.2026, 15.02.2026-24.02.2026, 25.02.2026-06.03.2026, 07.03.2026-16.03.2026, 21.03.2026-27.03.2026, 28.03.2026-06.04.2026, 08.04.2026-17.04.2026, 18.04.2026-27.04.2026, 28.04.2026-07.05.2026, 08.05.2026-17.05.2026, 18.05.2026-27.05.2026, 01.06.2026-21.06.2026, 23.06.2026-13.07.2026, 15.07.2026-04.08.2026, 06.08.2026-26.08.2026, 14.09.2026-23.09.2026, 24.09.2026-03.10.2026, 05.10.2026-14.10.2026, 15.10.2026-24.10.2026, 26.10.2026-08.11.2026</t>
  </si>
  <si>
    <t>6,5-17</t>
  </si>
  <si>
    <t>Плавательный бассейн</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</si>
  <si>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</si>
  <si>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Харитонова Маргарита Валерьевна</t>
  </si>
  <si>
    <t>Открытое акционерное общество</t>
  </si>
  <si>
    <t>Орехова Елена Анатольевна</t>
  </si>
  <si>
    <t>www.Sptalitsa.ru</t>
  </si>
  <si>
    <t>Непубличное акционерное общество</t>
  </si>
  <si>
    <t>http://skazka-dinur.ru/</t>
  </si>
  <si>
    <t>№66.01.37.000.М.004308.06.25 от 05.06.2025</t>
  </si>
  <si>
    <t>Ашихмин Дмитрий Геннадьевич</t>
  </si>
  <si>
    <t>www. kluchi66.ru</t>
  </si>
  <si>
    <t>7 - 14 лет</t>
  </si>
  <si>
    <t>№66.01.37.000.М.004164.05.25 от 29.05.2025</t>
  </si>
  <si>
    <t>Овсянникова Ольга Александровна</t>
  </si>
  <si>
    <t>http://www.med.uvz.ru</t>
  </si>
  <si>
    <t>7-12 лет</t>
  </si>
  <si>
    <t>Мубаракзянова Анастасия Геннадьевна</t>
  </si>
  <si>
    <t>Лагерь с дневным пребыванием детей</t>
  </si>
  <si>
    <t>1936 г. Капитальный ремонт в 2007 г.</t>
  </si>
  <si>
    <t>№ Л041-01021-66/00347277 от 16.01.2020</t>
  </si>
  <si>
    <t>№ Л035-01277-66/00194524 от 24.06.2016</t>
  </si>
  <si>
    <t>Чернцова Елена Вячеславовна</t>
  </si>
  <si>
    <t>https://asport-1.edusite.ru/</t>
  </si>
  <si>
    <t>№ Л035-01277-66/00196433 от 26.12.2011</t>
  </si>
  <si>
    <t>Ермакова Лариса Викторовна,</t>
  </si>
  <si>
    <t>http://2apk.uralschool.ru</t>
  </si>
  <si>
    <t>№ ЛО35-01277-66/00195590 от 19.04.2013</t>
  </si>
  <si>
    <t>Карагодина Юлия Дмитриевна</t>
  </si>
  <si>
    <t>http://4shcola.ru</t>
  </si>
  <si>
    <t>1969 г.</t>
  </si>
  <si>
    <t>№ Л035-01277-66/00195634 от 22.04.2013</t>
  </si>
  <si>
    <t>Немытова Юлия Сергеевна</t>
  </si>
  <si>
    <t>https://school5-al.edusite.ru</t>
  </si>
  <si>
    <t>№ Л035-01277-66/00195637 от 15.05.2013 .</t>
  </si>
  <si>
    <t>Созонова Ольга Юрьевна</t>
  </si>
  <si>
    <t>http://8shkola.eduseite.ru</t>
  </si>
  <si>
    <t>№ Л035-01277-66/00194307 от 17.01.2017</t>
  </si>
  <si>
    <t>Стрижак Мария Владимировна</t>
  </si>
  <si>
    <t>http://school10edusite.ru</t>
  </si>
  <si>
    <t>№ Л035-01277-66/00195053 от 20.07.2016</t>
  </si>
  <si>
    <t>Головина Людмила Анатольевна</t>
  </si>
  <si>
    <t>http://www.school12al.ru</t>
  </si>
  <si>
    <t>http://school15a2007.edusite.ru/</t>
  </si>
  <si>
    <t>01.06.2026-25.06.2026</t>
  </si>
  <si>
    <t>№ Л035-01277-66/00195089 от 09.08.2016</t>
  </si>
  <si>
    <t>Морозова Ольга Вячеславовна</t>
  </si>
  <si>
    <t>https://17apk-asb.uralschool.ru/</t>
  </si>
  <si>
    <t>№ Л035-01277-66/00195534 от 22.05.2013</t>
  </si>
  <si>
    <t>Торопова Ольга Евгеньевна</t>
  </si>
  <si>
    <t>http://z18shkolaalapaevsk.edusite.ru</t>
  </si>
  <si>
    <t>№ Л035-01277-66/00195538 от 05.06.2013</t>
  </si>
  <si>
    <t>Мальцева Елена Алексеевна</t>
  </si>
  <si>
    <t>№ Л035-01277-66/00195649 от 22.05.2013</t>
  </si>
  <si>
    <t>https://alapaevskddt.edusite.ru</t>
  </si>
  <si>
    <t>№ Л035-01277-66/00194653 от 05.12.2016</t>
  </si>
  <si>
    <t>http://vssoh2.ekb.eduru.ru</t>
  </si>
  <si>
    <t>№66.01.37.000.М.003484.04.25 от 28.04.2025</t>
  </si>
  <si>
    <t>http://vssoh2.ekb.eduru.ru/filial</t>
  </si>
  <si>
    <t>Лебедева Полина Сергеевна</t>
  </si>
  <si>
    <t>http://вссош3.рф/</t>
  </si>
  <si>
    <t>Проверки не проводились</t>
  </si>
  <si>
    <t>Замятина Татьяна Евгеньевна</t>
  </si>
  <si>
    <t>Баталова Анастасия Сергеевна</t>
  </si>
  <si>
    <t>https://aram.uralschool.ru/</t>
  </si>
  <si>
    <t>https://newyaschool.edusite.ru/p383aa1.html</t>
  </si>
  <si>
    <t>№66.01.37.000.М. 003594.05.25 от 07.05.2025</t>
  </si>
  <si>
    <t>https://deevo.uralschool.ru/?section_id=114</t>
  </si>
  <si>
    <t>№66.01.37.000.М.003903.05.25 от 22.05.2025</t>
  </si>
  <si>
    <t>https://zarya.uralschool.ru</t>
  </si>
  <si>
    <t>№66.01.37.000.М.003379.04.25 от 21.04.2025</t>
  </si>
  <si>
    <t>https://kirovskoe.uralschool.ru/</t>
  </si>
  <si>
    <t>№66.01.37.000.М.003512.04.25 от 30.04.2025</t>
  </si>
  <si>
    <t>https://koptelovo.uralschool.ru</t>
  </si>
  <si>
    <t>№66.01.37.000.М.003482.04.25 от 28.04.2025</t>
  </si>
  <si>
    <t>http://kostino.3dn.ru/news/letnjaja_ozdorovitelnaja_kampanija/1-0-11</t>
  </si>
  <si>
    <t>Путилова Анна Семеновна</t>
  </si>
  <si>
    <t>newyaschool.edusite.ru</t>
  </si>
  <si>
    <t>№66.01.37.000.М.003594.05.25 от 07.05.2025</t>
  </si>
  <si>
    <t>https://ostanino.uralschool.ru/</t>
  </si>
  <si>
    <t>http://samocvet-school.ru/lager-s-dnevnym-prebyvaniem/</t>
  </si>
  <si>
    <t>https://yalunino.uralschool.ru/</t>
  </si>
  <si>
    <t>Пинигина
 Оксана Насибуловна</t>
  </si>
  <si>
    <t>https://armou1.aramilgo.ru/</t>
  </si>
  <si>
    <t>Тен 
Алла Юрьевна</t>
  </si>
  <si>
    <t>https://school3.aramilgo.ru/</t>
  </si>
  <si>
    <t>Анкудинова Наталья Владимировна</t>
  </si>
  <si>
    <t>https://www.ou4.ru/</t>
  </si>
  <si>
    <t>Деева 
Ольга Александровна</t>
  </si>
  <si>
    <t>https://nomerodin.ucoz.ru/</t>
  </si>
  <si>
    <t>№66.01.37.000.М.005328.12.25 от 10.12.2025</t>
  </si>
  <si>
    <t>№ 18370 от 15.03.2016</t>
  </si>
  <si>
    <t>Смирнов Павел Алексеевич</t>
  </si>
  <si>
    <t>№ 14907 от 26.12.2011</t>
  </si>
  <si>
    <t>Минасян 
 Анна 
Юрьевна</t>
  </si>
  <si>
    <t>https://art3.uralschool.ru/</t>
  </si>
  <si>
    <t>№ 17438 от 27.08.2013</t>
  </si>
  <si>
    <t>Пономарева Алена Владимировна</t>
  </si>
  <si>
    <t>https://4art.uralschool.ru/</t>
  </si>
  <si>
    <t>№66.01.37.000.М.003184.04.25 от 03.04.2025</t>
  </si>
  <si>
    <t>Кожевина 
Алёна 
Викторовна</t>
  </si>
  <si>
    <t>https://5art.uralschool.ru/</t>
  </si>
  <si>
    <t>№66.01.37.000.М.003365.04.25 от 21.04.2025</t>
  </si>
  <si>
    <t>Широкова Светлана Валентиновна</t>
  </si>
  <si>
    <t>https://6art.uralschool.ru/</t>
  </si>
  <si>
    <t>№66.01.37.000.М.003687.05.25 от 14.05.2025</t>
  </si>
  <si>
    <t>№ 18498 от 12.04.2016</t>
  </si>
  <si>
    <t>Иовлева 
Галина
 Викторовна</t>
  </si>
  <si>
    <t>https://artskola7.uralschool.ru/</t>
  </si>
  <si>
    <t>№66.01.37.000.М.003836.05.25 от 21.05.2025</t>
  </si>
  <si>
    <t>№ 18378 от 16.03.2016</t>
  </si>
  <si>
    <t>Тимиршина Валентина Анатольевна</t>
  </si>
  <si>
    <t>https://8art.uralschool.ru/</t>
  </si>
  <si>
    <t>1994 г.</t>
  </si>
  <si>
    <t>№66.01.37.000.М.005090.10.25 от 24.10.2025</t>
  </si>
  <si>
    <t>№ 17856 от 10.09.2015</t>
  </si>
  <si>
    <t>Хмельницкая Наталья Геннадьевна</t>
  </si>
  <si>
    <t>https://bulanash9.uralschool.ru</t>
  </si>
  <si>
    <t>1968 г.</t>
  </si>
  <si>
    <t>№ 17813 от 20.08.2015</t>
  </si>
  <si>
    <t>Кузьмина
 Ольга
 Самуиловна</t>
  </si>
  <si>
    <t>https://10art.uralschool.ru/</t>
  </si>
  <si>
    <t>№66.01.37.000.М.004323.06.25 от 06.06.2025</t>
  </si>
  <si>
    <t>№ 17425 от 21.08.2013</t>
  </si>
  <si>
    <t>Курманова
 Юлия 
Сафиуловна</t>
  </si>
  <si>
    <t>http://school12art.ucoz.ru/</t>
  </si>
  <si>
    <t>6,5-17 лет</t>
  </si>
  <si>
    <t>№66.01.37.000.М.004903.09.25 от 15.09.2025</t>
  </si>
  <si>
    <t>Проверки не проводились.</t>
  </si>
  <si>
    <t>№ 18357 от 11.03.2016</t>
  </si>
  <si>
    <t>Пепелева 
Елена
 Евгеньевна</t>
  </si>
  <si>
    <t>https://14art.uralschool.ru/</t>
  </si>
  <si>
    <t>№66.01.37.000.М.003686.05.25 от 14.05.2025</t>
  </si>
  <si>
    <t>№ 18542 от 06.05.2016</t>
  </si>
  <si>
    <t>Фаткиева Дарья Евгеньевна</t>
  </si>
  <si>
    <t>https://ou16.ru/</t>
  </si>
  <si>
    <t>№66.01.37.000.М.003483.04.25 от 28.04.2025</t>
  </si>
  <si>
    <t>№ 18735 от 01.06.2016</t>
  </si>
  <si>
    <t>Налимова Маргарита Валерьевна</t>
  </si>
  <si>
    <t>http://17art.uralschool.ru/</t>
  </si>
  <si>
    <t>№ 18349 от 11.03.2016</t>
  </si>
  <si>
    <t>Коновалова
 Мария 
Олеговна</t>
  </si>
  <si>
    <t>https://mshkola18.edusite.ru/p1aa1.html</t>
  </si>
  <si>
    <t>№66.01.37.000.М.003630.05.25 от 13.05.2025</t>
  </si>
  <si>
    <t>№ 15386 от 30.12.2011</t>
  </si>
  <si>
    <t>Антонова
 Марина Николаевна</t>
  </si>
  <si>
    <t>№66.01.37.000.М.003902.05.25 от 22.05.2025</t>
  </si>
  <si>
    <t>№ 18316 от 02.03.2016</t>
  </si>
  <si>
    <t>Зухович
 Надежда Романовна</t>
  </si>
  <si>
    <t>https://licey21art.uralschool.ru/</t>
  </si>
  <si>
    <t>6,5-18 лет</t>
  </si>
  <si>
    <t>№ 20473 от 26.12.2020</t>
  </si>
  <si>
    <t>Свалова
 Надежда Александровна</t>
  </si>
  <si>
    <t>https://dhsh24.uralschool.ru/</t>
  </si>
  <si>
    <t>№66.01.37.000.М.004062.05.25 от 27.05.2025</t>
  </si>
  <si>
    <t>№ 17341 от 20.07.2013</t>
  </si>
  <si>
    <t>Гусева
 Татьяна Владимировна</t>
  </si>
  <si>
    <t>https://sport25art.uralschool.ru/</t>
  </si>
  <si>
    <t>№66.01.37.000.М.003122.03.25 от 27.03.2025</t>
  </si>
  <si>
    <t>№ 18036 от 30.11.2015</t>
  </si>
  <si>
    <t>Мурзина
Елена Юрьевна</t>
  </si>
  <si>
    <t>https://56art.uralschool.ru/</t>
  </si>
  <si>
    <t>№ 18689 от 17.05.2016</t>
  </si>
  <si>
    <t>Самочернова И.Ю.</t>
  </si>
  <si>
    <t>№66.01.37.000.М.003358.04.25 от 18.04.2025</t>
  </si>
  <si>
    <t>Юнусова
Татьяна Геннадьевна</t>
  </si>
  <si>
    <t>https://xn--h1albd6a.xn--p1ai/</t>
  </si>
  <si>
    <t>№ 17416 от 19.08.2013</t>
  </si>
  <si>
    <t>Иванова Екатерина Сергеевна</t>
  </si>
  <si>
    <t>6602008223</t>
  </si>
  <si>
    <t>https://favorit.uralschool.ru/</t>
  </si>
  <si>
    <t>№66-20-002-12/22-829-2025 от 07.05.2025</t>
  </si>
  <si>
    <t>№ 15384 от 30.12.2011</t>
  </si>
  <si>
    <t>Рухлова Анастасия Олеговна</t>
  </si>
  <si>
    <t>https://asosh-1.eduface.ru/</t>
  </si>
  <si>
    <t>№66.01.37.000.М.003582.05.25 от 07.05.2025</t>
  </si>
  <si>
    <t>№ 16723 от 24.10.2012</t>
  </si>
  <si>
    <t>Кожева Наталья Николаевна</t>
  </si>
  <si>
    <t>http://arti-school6.ru/</t>
  </si>
  <si>
    <t>27.05.2026-22.06.2026</t>
  </si>
  <si>
    <t>№66.01.37.000.М.004148.05.25 от 29.05.2025</t>
  </si>
  <si>
    <t>№ 18450 от 28.03.2016</t>
  </si>
  <si>
    <t>Саярова Гульяна Исканьдаровна</t>
  </si>
  <si>
    <t>http://azigul.uralschool.ru/</t>
  </si>
  <si>
    <t>№66.01.37.000.М.003579.05.25 от 07.05.2025</t>
  </si>
  <si>
    <t>№ 14367 от 03.08.2018</t>
  </si>
  <si>
    <t>Иванова Валерия Евгеньевна</t>
  </si>
  <si>
    <t>Каюмов Дамир Гаптулянович</t>
  </si>
  <si>
    <t>http://azigul.uralschool.ru</t>
  </si>
  <si>
    <t>Чубарова 
Любовь
 Сергеевна</t>
  </si>
  <si>
    <t>http://www.liceyarti.ru/</t>
  </si>
  <si>
    <t>27.05.2026-20.06.2026</t>
  </si>
  <si>
    <t>№ 18651 от 06.05.2016</t>
  </si>
  <si>
    <t>Уткина Мария Александровна</t>
  </si>
  <si>
    <t>№66.01.37.000.М.003650.05.25 от 13.05.2025</t>
  </si>
  <si>
    <t>Сундукова 
Татьяна 
Сергеевна</t>
  </si>
  <si>
    <t>http://dush-arti.ucoz.ru/</t>
  </si>
  <si>
    <t>01.06.2026-26.06.2026</t>
  </si>
  <si>
    <t>№66.01.37.000.М.003923.05.25 от 22.05.2025</t>
  </si>
  <si>
    <t>№ 19909 от 24.01.2019</t>
  </si>
  <si>
    <t>Серебренникова Юлия Сергеевна</t>
  </si>
  <si>
    <t>https://baraba.uralschool.ru/</t>
  </si>
  <si>
    <t>28.05.2026-26.06.2026</t>
  </si>
  <si>
    <t>№ 19716 от 07.05.2018</t>
  </si>
  <si>
    <t>Исупова Алена Владимировна</t>
  </si>
  <si>
    <t>http://kurki.uralschool.ru/</t>
  </si>
  <si>
    <t>27.05.2026-19.06.2026</t>
  </si>
  <si>
    <t>№66.01.37.000.М.003575.05.25 от 07.05.2025</t>
  </si>
  <si>
    <t>№ 19708 от 28.04.2018</t>
  </si>
  <si>
    <t>Скрипова Анжелика Анатольевна</t>
  </si>
  <si>
    <t>http://carzi.uralschool.ru/</t>
  </si>
  <si>
    <t>№66.01.37.000.М.003932.05.25 от 22.05.2025</t>
  </si>
  <si>
    <t>№ 19681 от 09.04.2018</t>
  </si>
  <si>
    <t>Давлетбаева Татьяна Николаевна</t>
  </si>
  <si>
    <t>http://malotavr.uralschool.ru/</t>
  </si>
  <si>
    <t>27.05.2026-25.06.2026</t>
  </si>
  <si>
    <t>№66.01.37.000.М.003920.05.25 от 22.05.2025</t>
  </si>
  <si>
    <t>№ 19728 от 24.05.2018</t>
  </si>
  <si>
    <t>Лысова Ирина Валерьевна</t>
  </si>
  <si>
    <t>http://manchazh.uralschool.ru/</t>
  </si>
  <si>
    <t>№66.01.37.000.М.003911.05.25 от 22.05.2025</t>
  </si>
  <si>
    <t>№ 14362 от 27.07.2011</t>
  </si>
  <si>
    <t>Попова Раисья Михайловна</t>
  </si>
  <si>
    <t>http://potashka.ucoz.com/</t>
  </si>
  <si>
    <t>№66.01.37.000.М.003576.05.25 от 07.05.2025</t>
  </si>
  <si>
    <t>№ 19719 от 15.05.2018</t>
  </si>
  <si>
    <t>Муллашева
Елена Ивановна</t>
  </si>
  <si>
    <t>Филимонова Любовь Николаевна</t>
  </si>
  <si>
    <t>№ 19662 от 27.03.2018</t>
  </si>
  <si>
    <t>Гордеева
 Наталья 
Сергеевна</t>
  </si>
  <si>
    <t>https://sazhino.uralschool.ru/</t>
  </si>
  <si>
    <t>№66.01.37.000.М.003578.05.25 от 07.05.2025</t>
  </si>
  <si>
    <t>№ 14440 от 27.07.2011</t>
  </si>
  <si>
    <t>Оболенская Наталья Валерьевна</t>
  </si>
  <si>
    <t>https://sverdlov-arti.uralschool.ru/</t>
  </si>
  <si>
    <t>№ 19738 от 20.06.2018</t>
  </si>
  <si>
    <t>Воробьева Надежда Владимировна</t>
  </si>
  <si>
    <t>http://староартинская-школа.арти-обр.рф/</t>
  </si>
  <si>
    <t>№66.01.37.000.М.003370.04.25 от 21.04.2025</t>
  </si>
  <si>
    <t>№ 17923 от 19.10.2015</t>
  </si>
  <si>
    <t>Джобирова Татьяна Рашитовна</t>
  </si>
  <si>
    <t>http://suhanovka.ru/</t>
  </si>
  <si>
    <t>№66.01.37.000.М.003909.05.25 от 22.05.2025</t>
  </si>
  <si>
    <t>№ 19700 от 20.04.2018</t>
  </si>
  <si>
    <t>Жукова Елена Михайловна</t>
  </si>
  <si>
    <t>http://цдо.арти-обр.рф./</t>
  </si>
  <si>
    <t>01.06.2026-27.06.2026</t>
  </si>
  <si>
    <t>№66.01.37.000.М.003874.05.25 от 21.05.2025</t>
  </si>
  <si>
    <t>№ 17919 от 16.10.2015</t>
  </si>
  <si>
    <t>Муниципальное бюджетное учреждение</t>
  </si>
  <si>
    <t>Чуняева Елена Владимировна</t>
  </si>
  <si>
    <t>http://school1-asb.ucoz.ru</t>
  </si>
  <si>
    <t>отсутствует</t>
  </si>
  <si>
    <t>№ 16030 от 17.05.2012</t>
  </si>
  <si>
    <t>Конашкова Наталья Валерьевна</t>
  </si>
  <si>
    <t>Пьянкова Анна Вадимовна</t>
  </si>
  <si>
    <t>http://scool2asb.ru/</t>
  </si>
  <si>
    <t>№ 16031 от 17.05.2012</t>
  </si>
  <si>
    <t>Сорокина Любовь Николаевна</t>
  </si>
  <si>
    <t>https://sc4asb.uralschool.ru</t>
  </si>
  <si>
    <t>№ 15483 от 01.03.2012</t>
  </si>
  <si>
    <t>Захарова Анна Владимировна
Марова Оксана Ивановна</t>
  </si>
  <si>
    <t>6603000227</t>
  </si>
  <si>
    <t>http://school-8-asb.ucoz.ru</t>
  </si>
  <si>
    <t>№ 18943 от 22.08.2016</t>
  </si>
  <si>
    <t>Вход в школу оборудован кнопкой вызова специально обученного персонала</t>
  </si>
  <si>
    <t>Секретарёва Светлана Рудольфовна</t>
  </si>
  <si>
    <t>https://licey9asb.uralschool.ru/</t>
  </si>
  <si>
    <t>№ 17399 от 09.08.2013</t>
  </si>
  <si>
    <t>Рабочая программа воспитания на 2022-2025 гг.
Календарные планы воспитательной работы (НОО, ООО, СОО) на 2024-2025 уч. Год</t>
  </si>
  <si>
    <t>Шарова Нина Ивановна</t>
  </si>
  <si>
    <t>http://sch11.edusite.ru</t>
  </si>
  <si>
    <t>№ 18003 от 18.11.2015</t>
  </si>
  <si>
    <t>Прохорова Галина Семеновна Измоденова Елена Викторовна</t>
  </si>
  <si>
    <t>https://12asb.uralschool.ru/</t>
  </si>
  <si>
    <t>№ 18292 от 25.02.2016</t>
  </si>
  <si>
    <t>Волкова Надежда Андреевна</t>
  </si>
  <si>
    <t>http://школа13.асбест-обр.рф/</t>
  </si>
  <si>
    <t>№ 16016 от 15.05.2012</t>
  </si>
  <si>
    <t>Угрюмова Елена Вячеславовна</t>
  </si>
  <si>
    <t>№ 14752 от 30.01.2012</t>
  </si>
  <si>
    <t>Анкина Татьяна Валерьевна</t>
  </si>
  <si>
    <t>6603010835</t>
  </si>
  <si>
    <t>№ 20153 от 07.11.2019</t>
  </si>
  <si>
    <t>Лунегова Вера Геннадьевна</t>
  </si>
  <si>
    <t>http://school22-asbest.edusite.ru</t>
  </si>
  <si>
    <t>№ 18067 от 10.12.2015</t>
  </si>
  <si>
    <t>Бушуева Наталья Викторовна</t>
  </si>
  <si>
    <t>http://shko-30.edusite.ru</t>
  </si>
  <si>
    <t>№ 18063 от 08.12.2015</t>
  </si>
  <si>
    <t>Обеспечены условия для детей с ОВЗ и детей- инвалидов</t>
  </si>
  <si>
    <t>Вергунов Иван Викторович</t>
  </si>
  <si>
    <t>https://malahit-asb.ucoz.ru</t>
  </si>
  <si>
    <t>№ ЛО-66-01-004466 от 19.01.2017</t>
  </si>
  <si>
    <t>№ Л035-01277-66/00636155 от 09.01.2023</t>
  </si>
  <si>
    <t>Чурилова Татьяна Денисовна</t>
  </si>
  <si>
    <t>№ 0005122, от 12.04. 2016 приложение к лицензии Серия 66П01 № 0012237</t>
  </si>
  <si>
    <t>Силаева Рамзия Альтафовна Парыгина Ольга Анатольевна</t>
  </si>
  <si>
    <t>Объект доступен частично всем</t>
  </si>
  <si>
    <t>https://afsosh.uralschool.ru/</t>
  </si>
  <si>
    <t>№66.01.37.000.М.003921.05.25 от 22.05.2025</t>
  </si>
  <si>
    <t>№ Л035-01277-66/00195998 от 05.03.2012</t>
  </si>
  <si>
    <t>https://achit-school.uralschool.ru</t>
  </si>
  <si>
    <t>№66.01.37.000.М.003455.04.25 от 25.04.2025</t>
  </si>
  <si>
    <t>№ Л035-01277-66/00193559 от 29.12.2020</t>
  </si>
  <si>
    <t>http://bakschool.org.ru/</t>
  </si>
  <si>
    <t>№66.01.37.000.М.003875.05.25 от 21.05.2025</t>
  </si>
  <si>
    <t>№ Л035-01277-66/00195855 от 01.03.2012</t>
  </si>
  <si>
    <t>Сементина Светлана Михайловна</t>
  </si>
  <si>
    <t>http://ut-ou.ucoz.ru/</t>
  </si>
  <si>
    <t>№66.01.37.000.М.003371.04.25 от 21.04.2025</t>
  </si>
  <si>
    <t>№ Л035-01277-66/00195902 от01.03.2012</t>
  </si>
  <si>
    <t>Абросимова Вера Витальевна</t>
  </si>
  <si>
    <t>School-v-tisa.narod.ru</t>
  </si>
  <si>
    <t>№66.01.37.000.М.003580.05.25 от 07.05.2025</t>
  </si>
  <si>
    <t>№ Л035-01277-66/00195984 от 01.03.2012</t>
  </si>
  <si>
    <t>Башкирцева Оксана Вячеславовна</t>
  </si>
  <si>
    <t>https://zarinskayaschkola.uralschool.ru/</t>
  </si>
  <si>
    <t>№66.01.37.000.М.003926.05.25 от 22.05.2025</t>
  </si>
  <si>
    <t>№ Л035-01277-66/00196189 от 22.03.2012</t>
  </si>
  <si>
    <t>Дунаева Валентина Владимировна</t>
  </si>
  <si>
    <t>http://kluch-oosch.ru/</t>
  </si>
  <si>
    <t>№66.01.37.000.М.003271.04.25 от 11.04.2025</t>
  </si>
  <si>
    <t>№ ЛО35-01277-66/00196037 от 17.05.2012</t>
  </si>
  <si>
    <t>Афанасьева Полина Александровна</t>
  </si>
  <si>
    <t>https://marischool.uralschool.ru/</t>
  </si>
  <si>
    <t>№66.01.37.000.М.003918.05.25 от 22.05.2025</t>
  </si>
  <si>
    <t>№ Л035-01277-66-00195998 от 05.03.2012</t>
  </si>
  <si>
    <t>http://skola-narii.ucoz.ru/</t>
  </si>
  <si>
    <t>№ Л035-01277-66/00195098 от 10.11.2016</t>
  </si>
  <si>
    <t>Стахеева Наталья Геннадьевна</t>
  </si>
  <si>
    <t>http://rp-sosch.ucoz.ru</t>
  </si>
  <si>
    <t>№66.01.37.000.М.003917.05.25 от 22.05.2025</t>
  </si>
  <si>
    <t>№ Л035-01277-66/00196003 от 29.02.2012</t>
  </si>
  <si>
    <t>Зайцева Галина Леонидовна</t>
  </si>
  <si>
    <t>ufimka-skola.3dn.ru</t>
  </si>
  <si>
    <t>№66.01.37.000.М.003922.05.25 от 22.05.2025</t>
  </si>
  <si>
    <t>№ Л035-01277-66/00196192 от 22.08.2022 г.</t>
  </si>
  <si>
    <t>Камаганцева Любовь Евгеньевна</t>
  </si>
  <si>
    <t>Спирина Светлана Владимировна</t>
  </si>
  <si>
    <t>№66.01.37.000.М. 001465.05.24 от 30.05.2024</t>
  </si>
  <si>
    <t>№ 15184 от 15.12.2011</t>
  </si>
  <si>
    <t>Ладилова Надежда Владимировна, Бондаренко Ольга Ивановна</t>
  </si>
  <si>
    <t>Объект доступен частично избирательно</t>
  </si>
  <si>
    <t>№66.01.37.000.М.003861.05.25 от 21.05.2025</t>
  </si>
  <si>
    <t>№ 17436 от 23.08.2013</t>
  </si>
  <si>
    <t>Муниципальное казенное учреждение</t>
  </si>
  <si>
    <t>№66.01.37.000.М.003939.05.25 от 22.05.2025</t>
  </si>
  <si>
    <t>№ 15182 от 16.12.2011</t>
  </si>
  <si>
    <t>№66.01.37.000.М.004021.05.25 от 26.05.2025</t>
  </si>
  <si>
    <t>№ 15183 от 15.12.2011</t>
  </si>
  <si>
    <t>Солдатова Евгения Викторовна</t>
  </si>
  <si>
    <t>№66.01.37.000.М.003862.05.25 от 21.05.2025</t>
  </si>
  <si>
    <t>№ 17506 от 27.09.2013</t>
  </si>
  <si>
    <t>Новоселова Татьяна Сергеевна</t>
  </si>
  <si>
    <t>№66.01.37.000.М.003755.05.25 от 19.05.2025</t>
  </si>
  <si>
    <t>№ 14359 от 30.12.2011</t>
  </si>
  <si>
    <t>Гладкова София Алексеевна</t>
  </si>
  <si>
    <t>http://www.lypunovschool.edusite.ru</t>
  </si>
  <si>
    <t>№66.01.37.000.М.003830.05.25 от 21.05.2025</t>
  </si>
  <si>
    <t>№ 15181 от 16.12.2011</t>
  </si>
  <si>
    <t>№66.01.37.000.М.003753.05.25 от 19.05.2025</t>
  </si>
  <si>
    <t>№ 13964 от 23.11.2011</t>
  </si>
  <si>
    <t>Захарова Людмила Геннадьевна</t>
  </si>
  <si>
    <t>http://pelevinskaya.edusite.ru</t>
  </si>
  <si>
    <t>№66.01.37.000.М.001331.05.24 от 23.05.2024</t>
  </si>
  <si>
    <t>№ 18522 от 15.04.2016</t>
  </si>
  <si>
    <t>Сединкина Алена Владимировна</t>
  </si>
  <si>
    <t>№66.01.37.000.М.003828.05.25 от 21.05.2025</t>
  </si>
  <si>
    <t>№ 15792 от 02.04.2012</t>
  </si>
  <si>
    <t>Быкова Наталья Николаевна</t>
  </si>
  <si>
    <t>№66.01.37.000.М.003757.05.25 от 19.05.2025</t>
  </si>
  <si>
    <t>№ 14019 от 25.11.2011</t>
  </si>
  <si>
    <t>Верхова 
Марина Викторовна</t>
  </si>
  <si>
    <t>https://bel1.uralschool.ru/?section_id=324</t>
  </si>
  <si>
    <t>06.07.2026-26.07.2026</t>
  </si>
  <si>
    <t>Сотрихина
 Анна Александровна</t>
  </si>
  <si>
    <t>http://belo-sch6.edusite.ru/</t>
  </si>
  <si>
    <t>01.06.2026-21.06.2026</t>
  </si>
  <si>
    <t>Вотева
 Наталья Валерьевна</t>
  </si>
  <si>
    <t>Шереметьева Людмила Александровна</t>
  </si>
  <si>
    <t>№66.01.37.000.М003097.03.25 от 25.03.2025</t>
  </si>
  <si>
    <t>Ашмарина Людмила Викторовна</t>
  </si>
  <si>
    <t>Хромцова Людмила Анатольевна</t>
  </si>
  <si>
    <t>http://sovh10.uralschool.ru</t>
  </si>
  <si>
    <t>№66.01.37.000.М.003087.03.25 от 24.03.2025</t>
  </si>
  <si>
    <t>Киселёва
 Ирина
Валерьевна</t>
  </si>
  <si>
    <t>http://12bel.uralschool.ru</t>
  </si>
  <si>
    <t>№66.01.37.000.М.003091.03.25 от 24.03.2025</t>
  </si>
  <si>
    <t>Елькина
 Любовь Александровна</t>
  </si>
  <si>
    <t>https://13.uralschool.ru/</t>
  </si>
  <si>
    <t>№66.01.37.000.М.003141.03.25 от28.03.2025</t>
  </si>
  <si>
    <t>Клейнос
 Елена Александровна</t>
  </si>
  <si>
    <t>http://14bel.uralschool.ru</t>
  </si>
  <si>
    <t>№66.01.37.000.М.003301.04.25 от 15.04.2025</t>
  </si>
  <si>
    <t>Рахмангулова Марина Михайловна</t>
  </si>
  <si>
    <t>http://school16-kochnevo.ekb.eduru.ru/</t>
  </si>
  <si>
    <t>01.06.2026-22.06.2026</t>
  </si>
  <si>
    <t>№66.01.37.000.М.003209.04.25 от 04.04.2025</t>
  </si>
  <si>
    <t>Хромцова Нина
 Леонидовна</t>
  </si>
  <si>
    <t>https://school18-bel.ekb.eduru.ru</t>
  </si>
  <si>
    <t>№66.01.37.000.М.003286.04.25 от 14.04.2025</t>
  </si>
  <si>
    <t>Загвоздина 
Татьяна
 Олеговна</t>
  </si>
  <si>
    <t>https://19bel.uralschool.ru/</t>
  </si>
  <si>
    <t>1979 г.</t>
  </si>
  <si>
    <t>№66.01.37.000.М.003113.03.25 от 26.03.2025</t>
  </si>
  <si>
    <t>Кочнева Анна Вячеславовна</t>
  </si>
  <si>
    <t>http://shkola-21.ucoz.ru</t>
  </si>
  <si>
    <t>№66.01.37.000.М.003403.04.25 от 22.04.2025</t>
  </si>
  <si>
    <t>https://96bel.uralschool.ru</t>
  </si>
  <si>
    <t>№66.01.37.000.М.003427.04.25 от 23.04.2025</t>
  </si>
  <si>
    <t>https://1ber.uralschool.ru</t>
  </si>
  <si>
    <t>Козина 
Татьяна Леонидовна</t>
  </si>
  <si>
    <t>https://licej3.ru</t>
  </si>
  <si>
    <t>Котцова Елена Геннадьевна</t>
  </si>
  <si>
    <t>http://www.gym-5.ru/</t>
  </si>
  <si>
    <t>Сиделева Ирина Геннадьевна</t>
  </si>
  <si>
    <t>http://7ber.uralschool.ru/</t>
  </si>
  <si>
    <t>https://8ber.uralschool.ru</t>
  </si>
  <si>
    <t>https://site-2885.siteedu.ru/</t>
  </si>
  <si>
    <t>Павлович Елена Шамильевна</t>
  </si>
  <si>
    <t>http://10ber.uralschool.ru/</t>
  </si>
  <si>
    <t>№66.01.37.000.
М.000908.05.24 
от 06.05.2024</t>
  </si>
  <si>
    <t>Кукарцева Ксения Васильевна</t>
  </si>
  <si>
    <t>http://11ber.uralschool.ru</t>
  </si>
  <si>
    <t>https://21ber.uralschool.ru</t>
  </si>
  <si>
    <t>Зимина Юлия Евгеньевна</t>
  </si>
  <si>
    <t>https://23ber.uralschool.ru</t>
  </si>
  <si>
    <t>https://29school.com/</t>
  </si>
  <si>
    <t>Айзятуллова Оксана Евгеньевна</t>
  </si>
  <si>
    <t>http://30ber.uralschool.ru</t>
  </si>
  <si>
    <t>Астахова Татьяна Сергеевна</t>
  </si>
  <si>
    <t>http://32ber.uralschool.ru</t>
  </si>
  <si>
    <t>№66.01.37.000.
М.004005.05.25 
от 26.05.2025</t>
  </si>
  <si>
    <t>Лучшева Анна Юрьевна</t>
  </si>
  <si>
    <t>http://www.ou33.ru</t>
  </si>
  <si>
    <t>Тупова Наталья Владимировна</t>
  </si>
  <si>
    <t>https://ber-ou55.uralschool.ru/</t>
  </si>
  <si>
    <t>Муравьева Екатерина Юрьевна</t>
  </si>
  <si>
    <t>№ ЛО-66-01-004968 от 22.09.2017 г.</t>
  </si>
  <si>
    <t>№ 14355 от 11.01.2012</t>
  </si>
  <si>
    <t>№ 20527 от 27.08.2021</t>
  </si>
  <si>
    <t>Шахматов Сергей Иванович</t>
  </si>
  <si>
    <t>https://berezovsk1.ekb.muzkult.ru/</t>
  </si>
  <si>
    <t>7-15 лет</t>
  </si>
  <si>
    <t>Горохова Наталья Петровна</t>
  </si>
  <si>
    <t>http://радугацентр-березовский.рф</t>
  </si>
  <si>
    <t>Илютина Ольга Юрьевна</t>
  </si>
  <si>
    <t>http://dodber.uralschool.ru</t>
  </si>
  <si>
    <t>Александрова Елена
 Вадимовна</t>
  </si>
  <si>
    <t>https://bisert1.uralschool.ru</t>
  </si>
  <si>
    <t>23.03.2026-29.03.2026, 27.05.2026-25.06.2026</t>
  </si>
  <si>
    <t>Васева
 Лариса Викторовна</t>
  </si>
  <si>
    <t>https://bisert2.uralschool.ru</t>
  </si>
  <si>
    <t>23.03.2026-29.03.2026, 01.06.2026-26.06.2026</t>
  </si>
  <si>
    <t>Булатова 
Елена
 Николаевна</t>
  </si>
  <si>
    <t>https://kirg.uralschool.ru/</t>
  </si>
  <si>
    <t>Червякова
 Юлия
 Петровна</t>
  </si>
  <si>
    <t>Казанцева
 Марина
 Павловна</t>
  </si>
  <si>
    <t>https://b1.uralschool.ru/</t>
  </si>
  <si>
    <t>28.03.2026-05.04.2026</t>
  </si>
  <si>
    <t>№66.01.37.000.М.003739.05.25 
от 16.05.2025</t>
  </si>
  <si>
    <t>№ 17601 от 22.11.2013</t>
  </si>
  <si>
    <t>Санникова 
Елена 
Николаевна</t>
  </si>
  <si>
    <t>https://b2.uralschool.ru/</t>
  </si>
  <si>
    <t>28.03.2026-03.04.2026</t>
  </si>
  <si>
    <t>№66.01.37.000.М.004479.07.25. от 04.07.2025</t>
  </si>
  <si>
    <t>Предписаний нет. В период с 07.11 по 20.11. идет внеплановая проверка Управления Федеральной службы по надзору в сфере защиты прав потребителей и благополучия человека по Свердловской области.</t>
  </si>
  <si>
    <t>ЛО-66-01-006513 от 28.05.2020.</t>
  </si>
  <si>
    <t>№ 17000 от 14.02.2013</t>
  </si>
  <si>
    <t>Махнева Екатерина Юрьевна</t>
  </si>
  <si>
    <t>https://b3.uralschool.ru/</t>
  </si>
  <si>
    <t>№ 17555 
от 01.11.2013</t>
  </si>
  <si>
    <t>Ельцова
 Людмила
 Юрьевна</t>
  </si>
  <si>
    <t>https://b4.uralschool.ru/</t>
  </si>
  <si>
    <t>№66.01.37.000.М.003624.05.25 от 13.05.2025</t>
  </si>
  <si>
    <t>№ 17558 от 06.11.2013</t>
  </si>
  <si>
    <t>Осипова Светлана Ивановна</t>
  </si>
  <si>
    <t>https://b5.uralschool.ru/</t>
  </si>
  <si>
    <t>№66.01.37.000.М.003737.05.25 от 16.05.2025</t>
  </si>
  <si>
    <t>№ 18475 от 05.04.2016</t>
  </si>
  <si>
    <t>Афанасьева 
Елена 
Ивановна</t>
  </si>
  <si>
    <t>https://b9.uralschool.ru/</t>
  </si>
  <si>
    <t>№ 66.01.37.000.М.004257.05.25 от 30.05.2025</t>
  </si>
  <si>
    <t>№ ЛО-66-01-006391 от 28.02.2020</t>
  </si>
  <si>
    <t>№ 18431 от 24.03.2016</t>
  </si>
  <si>
    <t>Глазкова 
Наталья Владимировна</t>
  </si>
  <si>
    <t>https://b11.uralschool.ru</t>
  </si>
  <si>
    <t>№66.01.37.000.М.004343.06.25 от 09.06.2025</t>
  </si>
  <si>
    <t>№ 19653 от 20.03.18 г.</t>
  </si>
  <si>
    <t>Берсенева Светлана Николаевна</t>
  </si>
  <si>
    <t>https://b12.uralschool.ru</t>
  </si>
  <si>
    <t>№66.01.37.000.М.003745.05.25 от 16.05.2025</t>
  </si>
  <si>
    <t>№ 19326 от 14.03.2017</t>
  </si>
  <si>
    <t>Колмогорцева Ольга Александровна</t>
  </si>
  <si>
    <t>https://b13.uralschool.ru</t>
  </si>
  <si>
    <t>№66.01.37.000.М.004197.05.25 от 29.05.2025</t>
  </si>
  <si>
    <t>№ 19548
 от 05.12.2017</t>
  </si>
  <si>
    <t>Дидковская Светлана Николаевна</t>
  </si>
  <si>
    <t>https://b14.uralschool.ru</t>
  </si>
  <si>
    <t>№ 66.01.37.000. М. 004342.06.25 от 09.06.2025</t>
  </si>
  <si>
    <t>№ 19529 от 08.11.2017</t>
  </si>
  <si>
    <t>Лыжина 
Ксения Валентиновна</t>
  </si>
  <si>
    <t>http://b15.uralschool.ru/</t>
  </si>
  <si>
    <t>№66.01.37.000.М.003738.05.25 от 16.05.2025</t>
  </si>
  <si>
    <t>№ 17951
 от 27.10.2015</t>
  </si>
  <si>
    <t>Есмагамбетова Алтынай Алексеевна</t>
  </si>
  <si>
    <t>https://b16.uralschool.ru/</t>
  </si>
  <si>
    <t>№66.01.37.000.М.004012.25 от 26.05.2025</t>
  </si>
  <si>
    <t>№ 19763
 от 24.07.2018</t>
  </si>
  <si>
    <t>Осинцева Светлана Викторовна</t>
  </si>
  <si>
    <t>https://b17.uralschool.ru</t>
  </si>
  <si>
    <t>№66.01.37.000.М.004014.05.25 от 26.05.2025</t>
  </si>
  <si>
    <t>№ 19710 от 03.05.2018</t>
  </si>
  <si>
    <t>Программа воспитания утверждена директором МОУ "Каменноозерская ООШ" Приказ № 17 от 29.01.2026</t>
  </si>
  <si>
    <t>Вагина Марина Николаевна</t>
  </si>
  <si>
    <t>https://b18.uralschool.ru/</t>
  </si>
  <si>
    <t>№66.01.37.000.М.003746.05.25 от 16.05.2025</t>
  </si>
  <si>
    <t>№ 19464 от 03.08.2017</t>
  </si>
  <si>
    <t>Деличебан Мария Сергеевна</t>
  </si>
  <si>
    <t>https://b19.uralschool.ru/</t>
  </si>
  <si>
    <t>№66.01.37.000.М.003740.05.25 от 16.05.2025</t>
  </si>
  <si>
    <t>№ 19504 от 11.10.2017</t>
  </si>
  <si>
    <t>Ремнева Ольга Александровна</t>
  </si>
  <si>
    <t>https://b21.uralschool.ru/</t>
  </si>
  <si>
    <t>№66.01.37.000.М.003744.05.25 от 16.05.2025</t>
  </si>
  <si>
    <t>№ 19711 от 03.05.2018</t>
  </si>
  <si>
    <t>Головина Анна Валерьевна</t>
  </si>
  <si>
    <t>6605006376</t>
  </si>
  <si>
    <t>https://b22.uralschool.ru</t>
  </si>
  <si>
    <t>№66.01.37.000.М.003669.05.25 от 14.05.2025</t>
  </si>
  <si>
    <t>№ 19526 от 07.11.2017</t>
  </si>
  <si>
    <t>Ветчинова Татьяна Николаевна</t>
  </si>
  <si>
    <t>https://b23.uralschool.ru</t>
  </si>
  <si>
    <t>№66.01.37.000.М.003627.05.25 от 13.05.2025</t>
  </si>
  <si>
    <t>№ 19497 от 29.09.2017</t>
  </si>
  <si>
    <t>Ситникова Надежда Александровна</t>
  </si>
  <si>
    <t>https://b24.uralschool.ru</t>
  </si>
  <si>
    <t>№66.01.37.000.М.003487.04.25 от 28.04.2025</t>
  </si>
  <si>
    <t>№ 19506 от 11.10.2017</t>
  </si>
  <si>
    <t>Бунькова Татьяна Александровна</t>
  </si>
  <si>
    <t>https://bdussh.uralschool.ru/</t>
  </si>
  <si>
    <t>№66.01.37.000.М.004126.05.25 от 28.05.2025</t>
  </si>
  <si>
    <t>№ ЛО-66-01-005851 от 06.03.2019</t>
  </si>
  <si>
    <t>Смирнова Елизавета Викторовна</t>
  </si>
  <si>
    <t>http://bxk-fakel.uralschool.ru/</t>
  </si>
  <si>
    <t>№66.01.37.000.М.004259.05.25 от 30.05.2025</t>
  </si>
  <si>
    <t>№ ЛО-66-01-004734 от 19.06.201</t>
  </si>
  <si>
    <t>Гонченко Ирина Олеговна</t>
  </si>
  <si>
    <t>https://b25.uralschool.ru/</t>
  </si>
  <si>
    <t>№66.01.37.000.М.003766.05.25 от 19.05.2025</t>
  </si>
  <si>
    <t>№ 19072 от 14.10. 2016</t>
  </si>
  <si>
    <t>Брагина 
Людмила Геннадьевна</t>
  </si>
  <si>
    <t>http://schoolvd.ru/?section_id=206</t>
  </si>
  <si>
    <t>Епифанова Ольга Павловна</t>
  </si>
  <si>
    <t>www.дши-вн.рф</t>
  </si>
  <si>
    <t>№66.01.37.000.М.003187.04.25 от 03.04.2025</t>
  </si>
  <si>
    <t>№ 18231 от 09.02.2016</t>
  </si>
  <si>
    <t>Балабанова Марина Сергеевна</t>
  </si>
  <si>
    <t>http://sosh1-vsalda.ru</t>
  </si>
  <si>
    <t>№66.01.37.000.М.003996.05.25 от 26.05.2025</t>
  </si>
  <si>
    <t>№15791 от 30.03.2012</t>
  </si>
  <si>
    <t>Муромцева Елена Николаевна</t>
  </si>
  <si>
    <t>№66.01.37.000.М.0038928.05.25 от 22.05.2025</t>
  </si>
  <si>
    <t>№ 15947 от 12.05.2012</t>
  </si>
  <si>
    <t>Печагина Вера Михайловна</t>
  </si>
  <si>
    <t>№ 15886 от 26.04.2012</t>
  </si>
  <si>
    <t>Троценко Анжела Алексеевна</t>
  </si>
  <si>
    <t>№ 18752 от 07.06.2016</t>
  </si>
  <si>
    <t>Макарова Светлана Юрьевна</t>
  </si>
  <si>
    <t>№ 66.01.37.000.М. 004430.06.25 от 23.06.2025</t>
  </si>
  <si>
    <t>№ 15885 от 26.04.2012</t>
  </si>
  <si>
    <t>Жирнова Юлия Викторовна</t>
  </si>
  <si>
    <t>https://14vs.uralschool.ru</t>
  </si>
  <si>
    <t>№ 66.01.37.000.М.004219.05.25 от 30.05.2025</t>
  </si>
  <si>
    <t>№15658 от 23.03.2012</t>
  </si>
  <si>
    <t>Зудова Светлана Сергеевна</t>
  </si>
  <si>
    <t>№ 19275 от 07.02.2017</t>
  </si>
  <si>
    <t>№ 66.01.37.000.М.004265.05.25 от 30.05.2025</t>
  </si>
  <si>
    <t>№ 15944 от 26.04.2012</t>
  </si>
  <si>
    <t>Гареева Галия Мухаметзяновна</t>
  </si>
  <si>
    <t>http://neloba.edusite.ru</t>
  </si>
  <si>
    <t>№ 19073 от 14.10.2016</t>
  </si>
  <si>
    <t>Гиндуллина Наталья Николаевна</t>
  </si>
  <si>
    <t>http://dush_vs.uralschool.ru</t>
  </si>
  <si>
    <t>№ 66.01.37.000.М.004203.05.25 от 30.05.2025</t>
  </si>
  <si>
    <t>№ 19469 от 21.08.2017</t>
  </si>
  <si>
    <t>Лазовская Светлана Владимировна</t>
  </si>
  <si>
    <t>http://4vt.uralschool.ru</t>
  </si>
  <si>
    <t>№20379 от 01.06.2020 года</t>
  </si>
  <si>
    <t>Даньшина Екатерина Александровна</t>
  </si>
  <si>
    <t>https://vt8.uralschool.ru</t>
  </si>
  <si>
    <t>№18965 от 26.08.2016</t>
  </si>
  <si>
    <t>Шаршова Юлия Владимировна</t>
  </si>
  <si>
    <t>http://10vt.uralschool.ru</t>
  </si>
  <si>
    <t>№ 18895 от 01.08.2016</t>
  </si>
  <si>
    <t>Юрканцева Екатерина Олеговна</t>
  </si>
  <si>
    <t>https://dyzvtagil.siteedu.ru</t>
  </si>
  <si>
    <t>№19560 от 12.12.2017</t>
  </si>
  <si>
    <t>Стригунова 
Ольга
 Викторовна</t>
  </si>
  <si>
    <t>https://vtdshi.ekb.muzkult.ru</t>
  </si>
  <si>
    <t>№19583 от 27.12.2017</t>
  </si>
  <si>
    <t>Царева Анна Борисовна, Савина Светлана Николаевна, Мясникова Ирина Васильевна</t>
  </si>
  <si>
    <t>http://school1-vp.ru/page/camp</t>
  </si>
  <si>
    <t>№ 17055 от 28.02.2013</t>
  </si>
  <si>
    <t>Носкова Татьяна Борисовна, Ильина Оксана Викторовна</t>
  </si>
  <si>
    <t>http://vpschool2.ru/</t>
  </si>
  <si>
    <t>№ 17085 от 12.03.2013</t>
  </si>
  <si>
    <t>Валеева Елена Александровна</t>
  </si>
  <si>
    <t>https://vpschool3.ru/school-camp</t>
  </si>
  <si>
    <t>№ 17084 от 12.03.2013</t>
  </si>
  <si>
    <t>Григорьева
 Ольга 
Сергеевна</t>
  </si>
  <si>
    <t>http://4vp.uralschool.ru/</t>
  </si>
  <si>
    <t>№ 17154 от 11.04.2013</t>
  </si>
  <si>
    <t>Петрова Екатерина Александровна</t>
  </si>
  <si>
    <t>6606011643</t>
  </si>
  <si>
    <t>https://iset.edusite.ru/</t>
  </si>
  <si>
    <t>30.03.2026-03.04.2026, 01.06.2026-21.06.2026</t>
  </si>
  <si>
    <t>№ 15047 от 08.02.2012</t>
  </si>
  <si>
    <t>Хоменко Ольга Николаевна</t>
  </si>
  <si>
    <t>https://балтым-сош9.рф/</t>
  </si>
  <si>
    <t>№ Л035-01277-66/00195997 от 12.05.2021</t>
  </si>
  <si>
    <t>Николаева Александра Николаевна</t>
  </si>
  <si>
    <t>№ 17959 от 30.10.2015</t>
  </si>
  <si>
    <t>http://vp24.uralschool.ru/</t>
  </si>
  <si>
    <t>№ 15382 от 27.02.2012</t>
  </si>
  <si>
    <t>Куницына Анна Владимировна</t>
  </si>
  <si>
    <t>https://25sch.ru</t>
  </si>
  <si>
    <t>Попова 
Елена Владимировна</t>
  </si>
  <si>
    <t>https://29vp.uralschool.ru</t>
  </si>
  <si>
    <t>6,5-16 лет</t>
  </si>
  <si>
    <t>№ 18886 от 25.07.2016</t>
  </si>
  <si>
    <t>Cырейщикова
Милена Сергеевна</t>
  </si>
  <si>
    <t>https://school33vp.ru/</t>
  </si>
  <si>
    <t>30.03.2026-03.04.2026, 01.06.2026-21.06.2026, 26.10.2026-30.10.2026</t>
  </si>
  <si>
    <t>№ 17112 от 27.03.2013</t>
  </si>
  <si>
    <t>Золотова
 Марина Владимировна</t>
  </si>
  <si>
    <t>https://vpddt.uralschool.ru</t>
  </si>
  <si>
    <t>№ 15834 от 12.04.2012</t>
  </si>
  <si>
    <t>Дойнеко Оксана Владимировна</t>
  </si>
  <si>
    <t>Аскарова 
Наталья Анатольевна</t>
  </si>
  <si>
    <t>vp-parusa.profiedu.ru</t>
  </si>
  <si>
    <t>30.03.2026-03.04.2026, 01.06.2026-21.06.2026, 22.06.2026-12.07.2026, 26.10.2026-30.10.2026</t>
  </si>
  <si>
    <t>№ 19160 от 02.12.2016</t>
  </si>
  <si>
    <t>Чекменева Анастасия Сергеенва</t>
  </si>
  <si>
    <t>http://dshi-vp.ekb.muzkult.ru</t>
  </si>
  <si>
    <t>№ 18967 от 29.08.2016</t>
  </si>
  <si>
    <t>Симонова Олеся Григорьевна, Лутошечкина Дарья Валерьевна, Фролова Юлия Викторовна</t>
  </si>
  <si>
    <t>https://dusth.ru/info/sumer-ol</t>
  </si>
  <si>
    <t>№ ЛО35-01277-66/00194619 от 26.05.2016</t>
  </si>
  <si>
    <t>Даровских 
Ольга Александровна</t>
  </si>
  <si>
    <t>https://arenaled.ru</t>
  </si>
  <si>
    <t>№ Ло-66-01-004170 от 21.07.2016</t>
  </si>
  <si>
    <t>№ 20023 от 08 мая 2019</t>
  </si>
  <si>
    <t>https://edinoborstva-vp.uralschool.ru/</t>
  </si>
  <si>
    <t>№ 17878 от 17.09.2015</t>
  </si>
  <si>
    <t>Насонова
 Ксения Алексеевна</t>
  </si>
  <si>
    <t>http://lidervp.ru</t>
  </si>
  <si>
    <t>№ 6750 от 17.12.2020</t>
  </si>
  <si>
    <t>№ Л035-01277-66/00193628 от 26.03.2020</t>
  </si>
  <si>
    <t>Пономарева Ирина Валерьевна</t>
  </si>
  <si>
    <t>http://www.центр-образования.com</t>
  </si>
  <si>
    <t>№ 17080 от 12.03.2013</t>
  </si>
  <si>
    <t>Воробьева Татьяна Витальевна</t>
  </si>
  <si>
    <t>http://svt14.ru/</t>
  </si>
  <si>
    <t>№66.01.37.000.М.003390.04.25 от 22.04.2025</t>
  </si>
  <si>
    <t>№ ЛО35-01277-66/00193749 от 21.10.2019</t>
  </si>
  <si>
    <t>Постникова Татьяна Владимировна</t>
  </si>
  <si>
    <t>http://svt19.ru/</t>
  </si>
  <si>
    <t>№66.01.37.000.М.004016.05.25 от 26.05.2025</t>
  </si>
  <si>
    <t>№ ЛО-66-01-003109 от 26.12.2014</t>
  </si>
  <si>
    <t>№ 15986 от 24.04.2012</t>
  </si>
  <si>
    <t>Ризванов Рустам Рахимзянович</t>
  </si>
  <si>
    <t>https://sport-v-tura.profiedu.ru/</t>
  </si>
  <si>
    <t>№66.01.37.000.М.004544.078.25 
от 16.07.2025</t>
  </si>
  <si>
    <t>№ 18077 от 11.12.2015</t>
  </si>
  <si>
    <t>Гарифуллин Шамиль Нурулович</t>
  </si>
  <si>
    <t>https://впк-мужество.рф/</t>
  </si>
  <si>
    <t>№66.01.37.000.М.004518.07.25
от 11.07.2025</t>
  </si>
  <si>
    <t>№20112 от 26.09.2019</t>
  </si>
  <si>
    <t>Корнева Ольга Николаевна</t>
  </si>
  <si>
    <t>kolosok-vtura.ekb.muzkult.ru</t>
  </si>
  <si>
    <t>№66.01.37.000.М.001855.07.24от 31.07.2024</t>
  </si>
  <si>
    <t>№ 18034 от 30.11.2015</t>
  </si>
  <si>
    <t>Стадник Елизавета Борисовна</t>
  </si>
  <si>
    <t>https://vtur2.uralschool.ru/</t>
  </si>
  <si>
    <t>№66.01.37.000.М.003385.04.25 от 22.04.2025</t>
  </si>
  <si>
    <t>№ 17195 от 24.04.2013</t>
  </si>
  <si>
    <t>Государственное бюджетное учреждение</t>
  </si>
  <si>
    <t>Игнатьева Марина Александровна</t>
  </si>
  <si>
    <t>https://verhshkola2.ru</t>
  </si>
  <si>
    <t>№66.01.37.000.М.004345.06.25 от 09.06.2025</t>
  </si>
  <si>
    <t>№ 15292 от 13.01.2012</t>
  </si>
  <si>
    <t>Гиберт Светлана Витальевна</t>
  </si>
  <si>
    <t>https://gbousososh-3.edusite.ru</t>
  </si>
  <si>
    <t>№66.01.37.000.М. 000681.04.24 от 23.04.2024</t>
  </si>
  <si>
    <t>№ 4046 от 27.04.2009</t>
  </si>
  <si>
    <t>Староверова Наталья Александровна</t>
  </si>
  <si>
    <t>https://kordykovo.uralschool.ru/</t>
  </si>
  <si>
    <t>№66.01.37.000.М.004249.05.25 от 30.05.2025</t>
  </si>
  <si>
    <t>№ 16189 от 18.06.2012</t>
  </si>
  <si>
    <t>https://vtur46.uralschool.ru/</t>
  </si>
  <si>
    <t>№66.01.37.000.М.004182.05.25 от 29.05.2025</t>
  </si>
  <si>
    <t>№ 17169 от 17.04.2013</t>
  </si>
  <si>
    <t>Лимонова Ольга Сергеевна</t>
  </si>
  <si>
    <t>https://sgous1.ru</t>
  </si>
  <si>
    <t>№66.01.37.000.М. 002291.10.24 от 23.10.2024</t>
  </si>
  <si>
    <t>№ 17457 от 04.09.2013</t>
  </si>
  <si>
    <t>Мясникова Людмила Федоровна</t>
  </si>
  <si>
    <t>https://dshi-verhoture.ekb.muzkult.ru/</t>
  </si>
  <si>
    <t>№66.01.37.000.М. 001848.07.20 от 17.07.2020</t>
  </si>
  <si>
    <t>№ 18845 от 11.07.2016</t>
  </si>
  <si>
    <t>Бубенщикова Татьяна Валерьевна</t>
  </si>
  <si>
    <t>https://deryabinskaya.uralschool.ru/</t>
  </si>
  <si>
    <t>№66.01.37.000.М. 000453.04.24 от 09.04.2024</t>
  </si>
  <si>
    <t>№ 16226 от 25.06.2012</t>
  </si>
  <si>
    <t>Наймушина Оксана Викторовна</t>
  </si>
  <si>
    <t>https://krasnogor.uralschool.ru/</t>
  </si>
  <si>
    <t>№66.01.37.000.М.003871.05.25 от 21.05.2025</t>
  </si>
  <si>
    <t>Трапезников Олег Алексеевич</t>
  </si>
  <si>
    <t>https://merkushino.uralschool.ru/</t>
  </si>
  <si>
    <t>№ 15956 от 25.04.2012</t>
  </si>
  <si>
    <t>https://prokop-salda.uralschool.ru/</t>
  </si>
  <si>
    <t>№66.01.37.000.М.004655.08.25 от 04.08.2025</t>
  </si>
  <si>
    <t>№ 15953 от 12.05.2012</t>
  </si>
  <si>
    <t>Иконникова Анна Николаевна</t>
  </si>
  <si>
    <t>https://proletarskaya.uralschool.ru/</t>
  </si>
  <si>
    <t>№66.01.37.000.М.003553.05.25 от 06.05.2025</t>
  </si>
  <si>
    <t>№ 19208 от 28.12.2016</t>
  </si>
  <si>
    <t>Полухина Екатерина Викторовна</t>
  </si>
  <si>
    <t>https://ust-salda.uralschool.ru/</t>
  </si>
  <si>
    <t>№66.01.37.000.М.004205.05.25 от 30.05.2025</t>
  </si>
  <si>
    <t>№ 15952 от 26.04.2012</t>
  </si>
  <si>
    <t>Отраднов Денис Сергеевич</t>
  </si>
  <si>
    <t>https://cdt-vtur.uralschool.ru/</t>
  </si>
  <si>
    <t>№66.01.37.000.М. 000640.04.23 от 24.04.2023</t>
  </si>
  <si>
    <t>№ 18818 от 28 июня 2016, бессрочно</t>
  </si>
  <si>
    <t>Тумбарцева Лейла Гюльмомедовна</t>
  </si>
  <si>
    <t>http://school23.ucoz.ru</t>
  </si>
  <si>
    <t>№66.01.37.000.М.003645.05.25 от 13.05.2025</t>
  </si>
  <si>
    <t>на основании программы воспитания на 2020-2025 учебный год был разработан план работы на ГОЛ и утвержден приказом №122-д от 26.03.2025</t>
  </si>
  <si>
    <t>https://volchansk26.uralschool.ru/</t>
  </si>
  <si>
    <t>№66.01.37.000.М.003864.05.25 от 21.05.2025</t>
  </si>
  <si>
    <t>Старостина 
Ольга 
Анатольевна</t>
  </si>
  <si>
    <t>https://ddtvolchansk.profiedu.ru/</t>
  </si>
  <si>
    <t>№66.01.37.000.М.004253.05.25 от 30.05.2025</t>
  </si>
  <si>
    <t>№ 19310 от 28.02.2017</t>
  </si>
  <si>
    <t>Сысоева 
Евгения
 Сергеевна</t>
  </si>
  <si>
    <t>https://gsosh-gari.ru</t>
  </si>
  <si>
    <t>№ 19166 от 08.12.2016</t>
  </si>
  <si>
    <t>https://petrokam1.uralschool.ru</t>
  </si>
  <si>
    <t>№ Л035-01277-66/00196430 от 02.12.2011</t>
  </si>
  <si>
    <t>Южакова Лариса Владимировна</t>
  </si>
  <si>
    <t>https://2gor.uralschool.ru/</t>
  </si>
  <si>
    <t>№66.01.37.000.М.0004425.06.25 от 20.06.2025</t>
  </si>
  <si>
    <t>№ Л035-01277-66/00194883 от 05.08.2016</t>
  </si>
  <si>
    <t>№ Л035-01277-66/00194883 от 05.08.2017</t>
  </si>
  <si>
    <t>Ларионова Лия Игоревна</t>
  </si>
  <si>
    <t>№ Л035-01277-66/00194883 от 05.08.2018</t>
  </si>
  <si>
    <t>Салахова Ольга Викторовна</t>
  </si>
  <si>
    <t>https://3gor.uralschool.ru</t>
  </si>
  <si>
    <t>№66.01.37.000.М.0004222.05.25 от 30.05.2025</t>
  </si>
  <si>
    <t>№ ЛО35-01277-66/00196158 от 01.04.2014</t>
  </si>
  <si>
    <t>Андреева Ирина Михайловна</t>
  </si>
  <si>
    <t>https://4laya.uralschool.ru</t>
  </si>
  <si>
    <t>№66.01.37.000.М.003751.05.25 от 19.05.2025</t>
  </si>
  <si>
    <t>№ Л035-01277-66/00196672 от 26.12.2011</t>
  </si>
  <si>
    <t>Альт Екатерина Яковлевна</t>
  </si>
  <si>
    <t>https://5gor.uralschool.ru</t>
  </si>
  <si>
    <t>№66.01.37.000.М.004224.05.25 от 30.05.2025</t>
  </si>
  <si>
    <t>№ Л035-01277-66/00276141 от 30.12.2011</t>
  </si>
  <si>
    <t>Сурина Анна Алексеевна</t>
  </si>
  <si>
    <t>https://6gor.uralschool.ru</t>
  </si>
  <si>
    <t>№66.01.37.000.М. 005044.10.25 от 20.10.2025</t>
  </si>
  <si>
    <t>№ Л035-01277-66/00195912 от 08.02.2012</t>
  </si>
  <si>
    <t>Ерахтина Вера Александровна</t>
  </si>
  <si>
    <t>http://visim7.uralschool.ru</t>
  </si>
  <si>
    <t>№ Л035-01277-66/00195893 от 24.02.2012</t>
  </si>
  <si>
    <t>Докучаева Оксана Николаевна</t>
  </si>
  <si>
    <t>https://pokrov10.uralschool.ru</t>
  </si>
  <si>
    <t>№66.01.37.000.М.003536.05.25 от 06.05.2025</t>
  </si>
  <si>
    <t>№ Л035-01277-66/00195810 от 17.01.2012</t>
  </si>
  <si>
    <t>https://13sinegorsk.uralschool.ru</t>
  </si>
  <si>
    <t>№ Л035-01277-66/00195831 от 24.02.2012</t>
  </si>
  <si>
    <t>https://14gor.uralschool.ru</t>
  </si>
  <si>
    <t>№ Л035-01277-66/00196445 от 28.11.2011</t>
  </si>
  <si>
    <t>Черепанова Лариса Александровна</t>
  </si>
  <si>
    <t>http://brodovo19.uralschool.ru</t>
  </si>
  <si>
    <t>№ Л035-01277-66/00195885 от 23.01.2012</t>
  </si>
  <si>
    <t>https://21 gor.uralscool.ru</t>
  </si>
  <si>
    <t>№ Л035-01277-66/00196386 от 01.12.2011</t>
  </si>
  <si>
    <t>Малафеева Ксения Павловна</t>
  </si>
  <si>
    <t>https//24dor.uralschool.ru</t>
  </si>
  <si>
    <t>№ Л035-01277-66/00194043 от 24.07.2018</t>
  </si>
  <si>
    <t>Золотова Оксана Владимировна</t>
  </si>
  <si>
    <t>http://d-school16.ru</t>
  </si>
  <si>
    <t>№66.01.37.000.М.003714.05.25 от 15.05.2025</t>
  </si>
  <si>
    <t>№ 18354 от 11.03.2016</t>
  </si>
  <si>
    <t>Кузнецова Марина Николаевна</t>
  </si>
  <si>
    <t>http://dg23.uralschool.ru/</t>
  </si>
  <si>
    <t>№66.01.37.000.М.004029.05.25 от 26.05.2025</t>
  </si>
  <si>
    <t>№ 19715 от 07.05.2018</t>
  </si>
  <si>
    <t>Борченко Светлана Валерьевна</t>
  </si>
  <si>
    <t>https://30dg.uralschool.ru</t>
  </si>
  <si>
    <t>№666.01.37.000.М.003395.04.2 от 22.04.2025</t>
  </si>
  <si>
    <t>№ 18996 от 07.09.2016</t>
  </si>
  <si>
    <t>Частное учреждение</t>
  </si>
  <si>
    <t>№66.ТС.14.000.М. 000014.05.25 от 28.05.2025</t>
  </si>
  <si>
    <t>№ ЛО-66-01-003981 от 31.03.2016 г.</t>
  </si>
  <si>
    <t>Соколова Ольга Владимировна</t>
  </si>
  <si>
    <t>№66.01.37.000.М. 001338.05.24 от 23.05.2024</t>
  </si>
  <si>
    <t>№ 17649 от 15.04.2014</t>
  </si>
  <si>
    <t>Логиновских Кристина Николаевна</t>
  </si>
  <si>
    <t>https://star-studios.ru</t>
  </si>
  <si>
    <t>№66.01.37.000.М.004276.06.25 от 03.06.2025</t>
  </si>
  <si>
    <t>№ 20519 от 29.07.2021</t>
  </si>
  <si>
    <t>Мамеев Александр Александрович</t>
  </si>
  <si>
    <t>7-14 лет</t>
  </si>
  <si>
    <t>№6.01.37.000.М.001954.08.24 от 16.08.2024</t>
  </si>
  <si>
    <t>Автономное учреждение</t>
  </si>
  <si>
    <t>Мартьянова Наталья Владимировна</t>
  </si>
  <si>
    <t>https://школа16.екатеринбург.рф/?section_id=19</t>
  </si>
  <si>
    <t>790,80; 671,00</t>
  </si>
  <si>
    <t>Программа воспитания утверждения 18.05.2024 г. https://xn--16-6kc3bfr2e.xn--80acgfbsl1azdqr.xn--p1ai/?section_id=672</t>
  </si>
  <si>
    <t>Коноплянская Елена Ивановна</t>
  </si>
  <si>
    <t>https://xn--19-6kc3bfr2e.xn--80acgfbsl1azdqr.xn--p1ai/?section_id=18</t>
  </si>
  <si>
    <t>790,80; 671,00; 790,80</t>
  </si>
  <si>
    <t>№66.01.37.000.М.004162.05.25 от 29.05.2025</t>
  </si>
  <si>
    <t>Программа воспитания утверждения 18.05.2024
https://школа19.екатеринбург.рф/?section_id=566</t>
  </si>
  <si>
    <t>Аникина Татьяна Геннадьевна</t>
  </si>
  <si>
    <t>https://xn--23-6kc3bfr2e.xn--80acgfbsl1azdqr.xn--p1ai/?section_id=25</t>
  </si>
  <si>
    <t>Белкина Ольга Игоревна</t>
  </si>
  <si>
    <t>https://школа25.екатеринбург.рф/?section_id=23</t>
  </si>
  <si>
    <t>Программа воспитания ЛДПД "Искра" при МАОУ-СОШ 25 утверждена председателем районной комиссии по вопросам организации отдыха и оздоровления детей, заместителем главы Администрации Академического района города Екатеринбурга Л.Б. Безбородько, согласовано директором МАОУ-СОШ № 25 О.А. Добычиной от 16 мая 2024 г. https://школа25.екатеринбург.рф/upload/sc25_new/files/83/d3/83d33a10909a01ba49dee90f41f676e3.pdf</t>
  </si>
  <si>
    <t>http://школа143.екатеринбург.рф/</t>
  </si>
  <si>
    <t>№ ЛО35-01277-66/00614008 от 30.08.2022</t>
  </si>
  <si>
    <t>Ширванова Юлия Александровна</t>
  </si>
  <si>
    <t>№ Л035-01277-66/00612139 24.08.2022</t>
  </si>
  <si>
    <t>№ Л035-01277-66/01367222 29.08.2024</t>
  </si>
  <si>
    <t>Кирюханцев Кирилл Андреевич</t>
  </si>
  <si>
    <t>https://лицей3.екатеринбург.рф</t>
  </si>
  <si>
    <t>№ Л035-01277-66/00195472 от 13.02.2013</t>
  </si>
  <si>
    <t>Программа воспитания утверждена МАОУ лицей № 3 приказ № 120-о от 13.10.2025 https://лицей3.екатеринбург.рф/?section_id=463</t>
  </si>
  <si>
    <t>https://гимназия5.екатеринбург.рф</t>
  </si>
  <si>
    <t>№66.01.37.000.М. 003084.03.25 от 24.03.2025</t>
  </si>
  <si>
    <t>№ Л035-01277-66/00196340 от 18.02.2011</t>
  </si>
  <si>
    <t>Программа воспитания утверждена МАОУ гимназия № 5 приказ № 112/1 от 13.05.2025 https://гимназия5.екатеринбург.рф/?section_id=418</t>
  </si>
  <si>
    <t>Деянова Татьяна Владимировна</t>
  </si>
  <si>
    <t>https://школа10.екатеринбург.рф</t>
  </si>
  <si>
    <t>№ Л035-01277-66/00195726 от 25.02.2013</t>
  </si>
  <si>
    <t>Программа воспитания утверждена МАОУ СОШ № 10 с УИОП приказ № 132 от 20.10.2025 https://школа10.екатеринбург.рф/?section_id=269</t>
  </si>
  <si>
    <t>Аникеева Кристина Олеговна</t>
  </si>
  <si>
    <t>https://школа17.екатеринбург.рф</t>
  </si>
  <si>
    <t>№ЛО35-01277-66/00196523 от 29.04.2011</t>
  </si>
  <si>
    <t>Программа воспитания утверждена МАОУ СОШ № 10 с УИОП приказ № 21 от 20.03.2025 https://школа17.екатеринбург.рф/?section_id=60</t>
  </si>
  <si>
    <t>Хохлова Анна Юрьевна</t>
  </si>
  <si>
    <t>http://школа55.екатеринбург.рф</t>
  </si>
  <si>
    <t>№66.01.37.000.М.003362.04.25 от 21.04.2025</t>
  </si>
  <si>
    <t>№ Л035-01277-66/00194554 от 21.09.2016</t>
  </si>
  <si>
    <t>Программа воспитания утверждена МАОУ СОШ № 55 приказ № 71/1 от 30.08.2024 https://школа55.екатеринбург.рф/?section_id=589</t>
  </si>
  <si>
    <t>https://школа64.екатеринбург.рф</t>
  </si>
  <si>
    <t>№66.01.37.000.М.003968.05.25 от 23.05.2025</t>
  </si>
  <si>
    <t>№ЛО35-01277-66/00196521 от 07.02.2014</t>
  </si>
  <si>
    <t>Программа воспитания утверждена МАОУ СОШ № 64 приказ № 250/1 от 24.03.2025 https://школа64.екатеринбург.рф/?section_id=591</t>
  </si>
  <si>
    <t>Богатырева Ольга Сергеевна</t>
  </si>
  <si>
    <t>https://школа65.екатеринбург.рф</t>
  </si>
  <si>
    <t>№66.01.37.000.М. 003063.03.25 от 21.03.2025</t>
  </si>
  <si>
    <t>№ Л035-01277-66/00196227 от 14.04.2015</t>
  </si>
  <si>
    <t>Программа воспитания утверждена МАОУ СОШ № 65 с УИОП приказ № 50 от 20.03.2025 https://школа65.екатеринбург.рф/?section_id=443</t>
  </si>
  <si>
    <t>Иванова Александра Андреевна</t>
  </si>
  <si>
    <t>https://гимназия70.екатеринбург.рф/</t>
  </si>
  <si>
    <t>№66.01.37.000.М. 003096.03.25 от 21.03.2025</t>
  </si>
  <si>
    <t>№ Л035-01277-66/00196494 от 18.02.2011</t>
  </si>
  <si>
    <t>Программа воспитания утверждена МАОУ гимназия № 70 приказ № 30 от 21.03.2025 https://гимназия70.екатеринбург.рф/?section_id=226</t>
  </si>
  <si>
    <t>https://школа85.екатеринбург.рф</t>
  </si>
  <si>
    <t>№66.01.37.000.М.004176.05.25 от 29.05.2025</t>
  </si>
  <si>
    <t>№ Л035-01277-66/00194633 от 28.03.2016</t>
  </si>
  <si>
    <t>Программа воспитания утверждена МАОУ СОШ № 85 приказ № 100-ОД от 18.04.2025 https://школа85.екатеринбург.рф/?section_id=637</t>
  </si>
  <si>
    <t>Погребняк Алла Андреевна</t>
  </si>
  <si>
    <t>http://школа93.екатеринбург.рф</t>
  </si>
  <si>
    <t>№66.01.37.000.М. 004400.06.25 от 17.06.2025</t>
  </si>
  <si>
    <t>№ Л035-01277-66/00196404 от 25.02.2014</t>
  </si>
  <si>
    <t>Программа воспитания утверждена МАОУ СОШ № 93 приказ № 330 от 16.05.2025 https://школа93.екатеринбург.рф/?section_id=422</t>
  </si>
  <si>
    <t>Кудрявцева Мария Владимировна</t>
  </si>
  <si>
    <t>https://лицей109.екатеринбург.рф</t>
  </si>
  <si>
    <t>№66.01.37.000.М.004172.05.25 от 29.05.2025</t>
  </si>
  <si>
    <t>№ Л035-01277-66/00194803 от 24.05.2016</t>
  </si>
  <si>
    <t>Программа воспитания утверждена МАОУ Лицей № 109 приказ № 22 от 22.05.2025 https://лицей109.екатеринбург.рф/?section_id=387</t>
  </si>
  <si>
    <t>Керимова Лариса Викторовна</t>
  </si>
  <si>
    <t>https://гимназия120.екатеринбург.рф</t>
  </si>
  <si>
    <t>№66.01.37.000.М. 001212.05.24 от 20.05.2024, №66.01.37.000.М. 005040.10.25 от 20.10.2025</t>
  </si>
  <si>
    <t>№ Л035-01277-66/00194826 от 06.05.2016</t>
  </si>
  <si>
    <t>Программа воспитания утверждена МАОУ гимназия № 120 приказ № 43 от 10.10.2025 https://гимназия120.екатеринбург.рф/?section_id=492</t>
  </si>
  <si>
    <t>https://школа140.екатеринбург.рф</t>
  </si>
  <si>
    <t>№66.01.37.000.М.002334.10.24 от 25.10.2024, №66.01.37.000.М. 005003.10.25 от 10.10.2025</t>
  </si>
  <si>
    <t>№ Л035-01277-66/001959274 от 24.04.2012</t>
  </si>
  <si>
    <t>Программа воспитания утверждена МАОУ СОШ № 140 с УИОП приказ № 33 от 17.10.2025 https://школа140.екатеринбург.рф/?section_id=273</t>
  </si>
  <si>
    <t>Евдокимова Галина Витальевна</t>
  </si>
  <si>
    <t>https://школа154.екатеринбург.рф</t>
  </si>
  <si>
    <t>№ ЛО35-01277-66/00196444 от 13.07.2015</t>
  </si>
  <si>
    <t>Программа воспитания утверждена МАОУ СОШ № 154 приказ № 116 от 16.05.2025 https://школа154.екатеринбург.рф/?section_id=483</t>
  </si>
  <si>
    <t>Шевелева Ксения Николаевна</t>
  </si>
  <si>
    <t>https://лицей159.екатеринбург.рф</t>
  </si>
  <si>
    <t>№66.01.37.000.М. 000203.02.24 от 28.02.2024, №66.01.37.000.М.005041.10.25 от 20.10.2025</t>
  </si>
  <si>
    <t>№ Л035-01277-66/00195542 от 10.06.2015</t>
  </si>
  <si>
    <t>Программа воспитания утверждена МАОУ лицей № 159 приказ № 112 от 15.10.2025 https://лицей159.екатеринбург.рф/?section_id=171</t>
  </si>
  <si>
    <t>Белоцерковская Ольга Витальевна</t>
  </si>
  <si>
    <t>https://гимназия161.екатеринбург.рф</t>
  </si>
  <si>
    <t>№ Л035-01277-66/00276154 от 18.02.2011</t>
  </si>
  <si>
    <t>Программа воспитания утверждена МАОУ гимназия № 161 приказ № 112 от 12.03.2025 https://гимназия161.екатеринбург.рф/?section_id=638</t>
  </si>
  <si>
    <t>https://лицей173.екатеринбург.рф</t>
  </si>
  <si>
    <t>№66.01.37.000.М.004099.05.25 от 28.05.2025</t>
  </si>
  <si>
    <t>№ Л035-01277-66/00195323 от 16.10.2015</t>
  </si>
  <si>
    <t>Программа воспитания утверждена МАОУ лицей № 173 приказ № 115 от 22.05.2025 https://лицей173.екатеринбург.рф/?section_id=553</t>
  </si>
  <si>
    <t>Гринева Наталья Васильевна</t>
  </si>
  <si>
    <t>https://школа175.екатеринбург.рф</t>
  </si>
  <si>
    <t>№66.01.37.000.М.004173.05.25 от 29.05.2025</t>
  </si>
  <si>
    <t>№ Л035-01277-66/00196678 от 07.02.2011</t>
  </si>
  <si>
    <t>Программа воспитания утверждена МАОУ СОШ № 175 приказ № 174 от 20.05.2025 https://школа175.екатеринбург.рф/?section_id=459</t>
  </si>
  <si>
    <t>Катаева Наталья Владимировна</t>
  </si>
  <si>
    <t>https://12.tvoysadik.ru/</t>
  </si>
  <si>
    <t>№66.01.37.000.М. 000.442.04.24 от 08.04.2024</t>
  </si>
  <si>
    <t>№ ЛО35-01277-66/00195535 от 15.11.2013</t>
  </si>
  <si>
    <t>Программа воспитания утверждена МБДОУ детский сад № 12 приказ № 11 от 20.05.2024 https://12.tvoysadik.ru/?section_id=1839</t>
  </si>
  <si>
    <t>Сергеева Юлия Валентиновна</t>
  </si>
  <si>
    <t>https://21.tvoysadik.ru/?section_id=569</t>
  </si>
  <si>
    <t>№66.01.37.000.М.003969.05.25 от 23.05.2025</t>
  </si>
  <si>
    <t>№ ЛО35-01277-66/00194970 от 15.03.2016</t>
  </si>
  <si>
    <t>https://29.tvoysadik.ru</t>
  </si>
  <si>
    <t>№66.01.37.000.М.003970.05.25 от 23.05.2025</t>
  </si>
  <si>
    <t>№ЛО35-01277-66/00195028 от 09.03.2016</t>
  </si>
  <si>
    <t>Антонова Ольга Викторовна</t>
  </si>
  <si>
    <t>https://31.tvoysadik.ru/</t>
  </si>
  <si>
    <t>№66.01.37.000.M. 004175.05.25 от 29.05.2025</t>
  </si>
  <si>
    <t>№ Л035-01277-66/00194682 от 25.02.2016</t>
  </si>
  <si>
    <t>Исакова Елена Александровна</t>
  </si>
  <si>
    <t>https://37.tvoysadik.ru/</t>
  </si>
  <si>
    <t>№66.01.37.000.M. 003965.25 от 23.05.2025</t>
  </si>
  <si>
    <t>№ Л035-01277-66/00196559 от 04.03.2011</t>
  </si>
  <si>
    <t>https://496.tvoysadik.ru/</t>
  </si>
  <si>
    <t>6,5-9 лет</t>
  </si>
  <si>
    <t>№66.01.37.000.М.003638.05.25 от 13.05.2025</t>
  </si>
  <si>
    <t>№ Л035-01277-66/00196393 от 24.02.2011</t>
  </si>
  <si>
    <t>https://553.tvoysadik.ru/</t>
  </si>
  <si>
    <t>№ ЛО35-01277-66/00194710 от 06.04.2016</t>
  </si>
  <si>
    <t>Анастасия Ринатовна Айдемирова</t>
  </si>
  <si>
    <t>https://561.tvoysadik.ru/</t>
  </si>
  <si>
    <t>№66.01.37.000.М.003979.05.25 от 23.05.2025</t>
  </si>
  <si>
    <t>№ ЛО35-01277-66/00196458 от 28.06.2011</t>
  </si>
  <si>
    <t>Программа воспитания утверждена МБДОУ детский сад № 561 приказ № 43 от 21.05.2025 https://561.tvoysadik.ru/?section_id=940</t>
  </si>
  <si>
    <t>Евдокимова Вера Викторовна</t>
  </si>
  <si>
    <t>https://573mozaika.tvoysadik.ru</t>
  </si>
  <si>
    <t>№66.01.37.000.M. 003975.05.25 от 23.05.2025</t>
  </si>
  <si>
    <t>№ Л035-01277-66/00195041 от 27.04.2016</t>
  </si>
  <si>
    <t>Программа воспитания утверждена МАДОУ детский сад № 573 приказ 1-ГЛ от 19.05.2025 https://573mozaika.tvoysadik.ru/?section_id=296</t>
  </si>
  <si>
    <t>https://interstadium.uralschool.ru/</t>
  </si>
  <si>
    <t>№66.01.37.000.М.004170.05.25 от 29.05.2025</t>
  </si>
  <si>
    <t>№ ЛО-66-01-002165 от 15.10.2013</t>
  </si>
  <si>
    <t>№ Л035-01277-66/00194269 от 17.12.2018</t>
  </si>
  <si>
    <t>Программа воспитания утверждена МБУ ДО ДЮЦ "Межшкольный стадион" приказ 38-о от 26.03.2025 https://interstadium.uralschool.ru/?section_id=257</t>
  </si>
  <si>
    <t>Лопатина 
 Ольга Александровна</t>
  </si>
  <si>
    <t>http://школа18.екатеринбург.рф</t>
  </si>
  <si>
    <t>№66.01.37.000.М.003540.05.25 от 06.05.2025</t>
  </si>
  <si>
    <t>№ 19467 от 11.08.2017</t>
  </si>
  <si>
    <t>Сидякина
 Марина
 Олеговна</t>
  </si>
  <si>
    <t>http://школа20.екатеринбург.рф</t>
  </si>
  <si>
    <t>№66.01.37.000.М.004301.06.25 от 04.06.2025</t>
  </si>
  <si>
    <t>№ Л035-0127766/00196604 от 18.02.2011</t>
  </si>
  <si>
    <t>Костенкова Анастасия Владимировна</t>
  </si>
  <si>
    <t>http://школа21.екатеринбург.рф</t>
  </si>
  <si>
    <t>№66.01.37.000.М.003794.05.25 от 20.05.2025</t>
  </si>
  <si>
    <t>№ 13406 от 02.03.2011</t>
  </si>
  <si>
    <t>Мкртчян Дарья Александровна</t>
  </si>
  <si>
    <t>http://школа 32.екатеринбург.рф</t>
  </si>
  <si>
    <t>№66.01.37.000.М.003809.05.25 от 20.05.2025</t>
  </si>
  <si>
    <t>№ 17194 от 24.04.2013</t>
  </si>
  <si>
    <t>Бобкова Екатерина Евгеньевна</t>
  </si>
  <si>
    <t>http://гимназия39.екатеринбург.рф</t>
  </si>
  <si>
    <t>№66.01.37.000.М.004152.05.25 от 29.05.2025</t>
  </si>
  <si>
    <t>№ ЛО35-01277-66/00276167 от 24.02.2011.</t>
  </si>
  <si>
    <t>Леготина Татьяна Игоревна</t>
  </si>
  <si>
    <t>http://школа44.екатеринбург.рф</t>
  </si>
  <si>
    <t>№66.01.37.000.М.003501.04.25 от 30.04.2025</t>
  </si>
  <si>
    <t>Победоносцева Оксана Викторовна</t>
  </si>
  <si>
    <t>http://школа52.екатеринбург.рф</t>
  </si>
  <si>
    <t>№66.01.37.000.М.003268.04.25 от 11.04.2025</t>
  </si>
  <si>
    <t>№ 13163 от 11.02.2011</t>
  </si>
  <si>
    <t>Поправка 
Елена Андреевна</t>
  </si>
  <si>
    <t>http://школа59.екатеринбург.рф</t>
  </si>
  <si>
    <t>№66.01.37.000.М.003789.05.25 от 20.05.2025</t>
  </si>
  <si>
    <t>№ 18661 от 11.05.2016</t>
  </si>
  <si>
    <t>Чермянинова Ольга Анатольевна</t>
  </si>
  <si>
    <t>http://школа61.екатеринбург.рф</t>
  </si>
  <si>
    <t>№66.01.37.000.М.003802.05.25 от 20.05.2025</t>
  </si>
  <si>
    <t>№ 13299 от 24.02.2011</t>
  </si>
  <si>
    <t>Демьяненко 
Мария
 Алексеевна</t>
  </si>
  <si>
    <t>http://школа84.екатеринбург.рф</t>
  </si>
  <si>
    <t>№66.01.37.000.М.004151.05.25 от 29.05.2025</t>
  </si>
  <si>
    <t>№ 000723 от 09.03.2011</t>
  </si>
  <si>
    <t>Бабийчук Елена Ивановна</t>
  </si>
  <si>
    <t>http://школа86.екатеринбург.рф</t>
  </si>
  <si>
    <t>№66.01.37.000.М.003545.05.25 от 06.05.2025</t>
  </si>
  <si>
    <t>№ Л035-01277-66/00196619 от 28.04.2014</t>
  </si>
  <si>
    <t>Русских Елена Евгеньевна</t>
  </si>
  <si>
    <t>http://школа87.екатеринбург.рф/</t>
  </si>
  <si>
    <t>№66.01.37.000.М.004300.06.25 от 04.06.2025</t>
  </si>
  <si>
    <t>№ Л035-01277-66/00194867
от 11.05.2016</t>
  </si>
  <si>
    <t>Панкратова
 Елена Анатольевна</t>
  </si>
  <si>
    <t>http://школа91.екатеринбург.рф</t>
  </si>
  <si>
    <t>№66.01.37.000.М.003690.05.25 от 14.05.2025</t>
  </si>
  <si>
    <t>№ 20202 от 09.01.2020</t>
  </si>
  <si>
    <t>Привалова Татьяна Тимофеевна</t>
  </si>
  <si>
    <t>http://школа102.екатеринбург.рф</t>
  </si>
  <si>
    <t>№66.01.37.000.М.003806.05.25 от 20.05.2025</t>
  </si>
  <si>
    <t>№ 17142 от 08.04.2013 
 .</t>
  </si>
  <si>
    <t>Склюева Елена Витальевна</t>
  </si>
  <si>
    <t>666 4033149</t>
  </si>
  <si>
    <t>http://школа105.екатеринбург.рф</t>
  </si>
  <si>
    <t>№66.01.37.000.М.003546.05.25 от 06.05.2025</t>
  </si>
  <si>
    <t>№18479 от 05.04.2016</t>
  </si>
  <si>
    <t>Киселева Елена Леонидовна</t>
  </si>
  <si>
    <t>http://школа106.екатеринбург.рф</t>
  </si>
  <si>
    <t>№66.01.37.000.М.003793.05.25 от 20.05.2025</t>
  </si>
  <si>
    <t>№ 18628 от 04.05.2016</t>
  </si>
  <si>
    <t>Ирисова Клара Викторовна</t>
  </si>
  <si>
    <t>http://школа131.екатеринбург.рф</t>
  </si>
  <si>
    <t>№66.01.37.000.М.003810.05.25 от 20.05.2025</t>
  </si>
  <si>
    <t>№ ЛО35-01277-66/00275990 от 07.04.2016</t>
  </si>
  <si>
    <t>Цейко Алёна Викторовна</t>
  </si>
  <si>
    <t>школа132.екатеринбург.рф</t>
  </si>
  <si>
    <t>№66.01.37.000.М.003807.05.25 от 20.05.2025</t>
  </si>
  <si>
    <t>№ 13192 от 24.02.2011</t>
  </si>
  <si>
    <t>Лысенко Татьяна Анатольевна</t>
  </si>
  <si>
    <t>http://лицей135.екатеринбург.рф/</t>
  </si>
  <si>
    <t>№6.01.37.000.М.004542.05.25 от 16.07.2025</t>
  </si>
  <si>
    <t>Яцына Мария Александровна</t>
  </si>
  <si>
    <t>http://школа137.екатеринбург.рф</t>
  </si>
  <si>
    <t>№66.01.37.000.М.003798.05.25 от 20.05.2025</t>
  </si>
  <si>
    <t>№ 17294 от 31.05.2013</t>
  </si>
  <si>
    <t>Тузаева 
Лариса Владимировна</t>
  </si>
  <si>
    <t>http://школа142.екатеринбург.рф</t>
  </si>
  <si>
    <t>№66.01.37.000.М.003986.05.25 от 23.05.2025</t>
  </si>
  <si>
    <t>№ 18478 от 05.04.2016</t>
  </si>
  <si>
    <t>Губернаторова Ирина Геннадиевна</t>
  </si>
  <si>
    <t>http://школа156.екатеринбург.рф</t>
  </si>
  <si>
    <t>№66.01.37.000.М.003801.05.25 от 20.05.2025</t>
  </si>
  <si>
    <t>№ ЛО35-01277-66/00195694 от 10.04.2013</t>
  </si>
  <si>
    <t>Токарева 
Светлана Константиновна</t>
  </si>
  <si>
    <t>http://гимназия177екатеринбург.рф</t>
  </si>
  <si>
    <t>№66.01.37.000.М.003808.05.25 от 20.05.2025</t>
  </si>
  <si>
    <t>№ Л035-01277-66/00196362 от 30.07.2015</t>
  </si>
  <si>
    <t>Романова
 Татьяна 
Сергеевна</t>
  </si>
  <si>
    <t>http://полифоруМ. екатеринбург.рф</t>
  </si>
  <si>
    <t>№66.01.37.000.М.003987.05.25 от 23.05.2025</t>
  </si>
  <si>
    <t>№ 000113 от 11.02.2011</t>
  </si>
  <si>
    <t>Лялина Анастасия Юрьевна</t>
  </si>
  <si>
    <t>http://школа197.екатеринбург.рф</t>
  </si>
  <si>
    <t>№66.01.37.000.М.003811.05.25 от 20.05.2025</t>
  </si>
  <si>
    <t>№ 16934 от 11.03.2012</t>
  </si>
  <si>
    <t>Видовская 
Ирина Игоревна</t>
  </si>
  <si>
    <t>http://школа200.екатеринбург.рф</t>
  </si>
  <si>
    <t>№66.01.37.000.М.003812.05.25 от 20.05.2025</t>
  </si>
  <si>
    <t>№ 16813 от 13.11.2013</t>
  </si>
  <si>
    <t>Кочураев Андрей Павлович</t>
  </si>
  <si>
    <t>http://школа215.екатеринбург.рф</t>
  </si>
  <si>
    <t>№66.01.37.000.М.004113.05.25 от 28.05.2025</t>
  </si>
  <si>
    <t>№ 20417 от 25.09.2020</t>
  </si>
  <si>
    <t>Попова Мария Викторовна</t>
  </si>
  <si>
    <t>https://школа300.екатеринбург.рф</t>
  </si>
  <si>
    <t>№Л035-01277-66/01360962 от 23.08.2024</t>
  </si>
  <si>
    <t>Борзенко Альбина Ринатовна</t>
  </si>
  <si>
    <t>https://detsad410.ru/</t>
  </si>
  <si>
    <t>№ 17704 от 22.12.2014</t>
  </si>
  <si>
    <t>Пономарев Евгений Борисович</t>
  </si>
  <si>
    <t>https://raduga.uralschool.ru/</t>
  </si>
  <si>
    <t>№ 13361 от 24.02.2011</t>
  </si>
  <si>
    <t>Карамышева Ольга
 Юрьевна</t>
  </si>
  <si>
    <t>https://ddt-himmash.uralschool.ru/</t>
  </si>
  <si>
    <t>№ 20213 от 24.01.2020</t>
  </si>
  <si>
    <t>Власова Дарья Аркадьевна</t>
  </si>
  <si>
    <t>№ Л035-01277-66/00195961 от 01.02.2012</t>
  </si>
  <si>
    <t>Осипова Олеся Сергеевна</t>
  </si>
  <si>
    <t>№ Л035-01277-66/00194854 от 21.06.2016</t>
  </si>
  <si>
    <t>Горохова Светлана Игоревна</t>
  </si>
  <si>
    <t>№ Л035-01277-66/00194854 от 21.06.2016 </t>
  </si>
  <si>
    <t>Утверждена директором МАОУ СОШ № 50 Дорофеевой Ю.В. Приказом № 63-од/23 от 01.09.2023 https://школа50.екатеринбург.рф/upload/sc50_new/files/bb/7a/bb7aca6812c136d5b9de0aa37c32d651.pdf</t>
  </si>
  <si>
    <t>Балкашина Полина Вячеславовна</t>
  </si>
  <si>
    <t>http://школа75.екатеринбург.рф/</t>
  </si>
  <si>
    <t>№ Л035-01277-66/00196664 от 08.02.2011</t>
  </si>
  <si>
    <t>Лушина Ирина Евгеньевна</t>
  </si>
  <si>
    <t>школа83.екатеринбург.рф</t>
  </si>
  <si>
    <t>№ Л035-01277-66/00193635 от 24.09.2020</t>
  </si>
  <si>
    <t>Турукина Наталья Андреевна</t>
  </si>
  <si>
    <t>http://гимназия104.екатеринбург.рф/</t>
  </si>
  <si>
    <t>№ Л035-01277-66/00195492 от 30.04.2013</t>
  </si>
  <si>
    <t>Иванов Иван Евгеньевич</t>
  </si>
  <si>
    <t>№ Л035-01277-66/00196591 от 14.02.2011</t>
  </si>
  <si>
    <t>№ Л035-01277-66/00193523 от 14.10.2020</t>
  </si>
  <si>
    <t>Садыкова Диана Валерьевна</t>
  </si>
  <si>
    <t>№ Л035-01277-66/00196464 от 16.02.2011</t>
  </si>
  <si>
    <t>Куршакова Елена Хамитовна</t>
  </si>
  <si>
    <t>http://школа129.екатеринбург.рф/</t>
  </si>
  <si>
    <t>№ Л035-01277-66/00193750 от 08.10.2019</t>
  </si>
  <si>
    <t>Стасевич Светлана Петровна</t>
  </si>
  <si>
    <t>30.03.2026-03.04.2026</t>
  </si>
  <si>
    <t>№ Л035-01277-66/00196512 от 21.02.2014</t>
  </si>
  <si>
    <t>Бурков Андрей Владимирович</t>
  </si>
  <si>
    <t>№ Л035-01277-66/00196135  от 12.01.2012 </t>
  </si>
  <si>
    <t>Иванова Инна Ивановна</t>
  </si>
  <si>
    <t>№ Л035-01277-66/00196246 от 17.02.2011 </t>
  </si>
  <si>
    <t>Бадретдинова Джамиля Айдаровна</t>
  </si>
  <si>
    <t>№ Л035-01277-66/00195353 от 04.09.2015 </t>
  </si>
  <si>
    <t>Вотинцева Татьяна Александровна</t>
  </si>
  <si>
    <t>http://школа166.екатеринбург.рф</t>
  </si>
  <si>
    <t>29.06.2026-19.07.2026</t>
  </si>
  <si>
    <t>№ Л035-01277-66/00196370 от 27.02.2014</t>
  </si>
  <si>
    <t>Гаврилова Елена Васильевна</t>
  </si>
  <si>
    <t>№ Л035-01277-66/00193514 от 21.10.2020</t>
  </si>
  <si>
    <t>Бурдова Лиана Гумаровна</t>
  </si>
  <si>
    <t>http://гимназия174.екатеринбург.рф/</t>
  </si>
  <si>
    <t>№ 66.01.37.000.М.005057.10.25 от 22.10.2025</t>
  </si>
  <si>
    <t>№ Л035-01277-66/00195488 от 24.04.2013 </t>
  </si>
  <si>
    <t>Галина Аклима Сабитовна</t>
  </si>
  <si>
    <t>620920, г. Екатеринбург, п. Северка, ул. Строителей, д. 48</t>
  </si>
  <si>
    <t>№ Л035-01277-66/00196373 от 18.02.2011</t>
  </si>
  <si>
    <t>Лапшанова Светлана Альбертовна</t>
  </si>
  <si>
    <t>№ Л035-01277-66/00195179  от 23.05.2016 </t>
  </si>
  <si>
    <t>Второва Мария Сергеевна</t>
  </si>
  <si>
    <t>№66.01.37.000.М. 001510.06.24 от 04.06.2024</t>
  </si>
  <si>
    <t>№ 14707 от 27.01.2012</t>
  </si>
  <si>
    <t>Программа воспитания утверждена директором МАОУ СОШ № 208 Чуб Т.С. 17.03.2025 https://news-service.uralschool.ru/v1/files/show?id=3846103</t>
  </si>
  <si>
    <t>Колесникова Светлана Михайловна</t>
  </si>
  <si>
    <t>№ Л035-01277-66/00196671  от 14.02.2011</t>
  </si>
  <si>
    <t>Плюхина Ольга Юрьевна</t>
  </si>
  <si>
    <t>школа7.екатеринбург.рф</t>
  </si>
  <si>
    <t>271, 59</t>
  </si>
  <si>
    <t>№66.01.37.000.М.003533.05.25 от 06.05.2025</t>
  </si>
  <si>
    <t>№ ЛО35-01277-66/00195667 от 03.04.2013</t>
  </si>
  <si>
    <t>http://www.dla.sv66.ru/</t>
  </si>
  <si>
    <t>№66.01.37.000.М.003973.05.25 от 23.05.2025</t>
  </si>
  <si>
    <t>№ 15224 от 14.02.2012</t>
  </si>
  <si>
    <t>Белова Марина Николаевна</t>
  </si>
  <si>
    <t>гимназия13.екатеринбург.рф</t>
  </si>
  <si>
    <t>16-17 лет</t>
  </si>
  <si>
    <t>№66.01.37.000.М.003423.04.25 от 23.04.2025</t>
  </si>
  <si>
    <t>№ 15574 от 22.02.2012</t>
  </si>
  <si>
    <t>620089, г. Екатеринбург, ул. Саввы Белых, 7; тел. 8(343) 210-33-49</t>
  </si>
  <si>
    <t>школа14.екатеринбург.рф</t>
  </si>
  <si>
    <t>№66.01.37.000.М.003974.05.25 от 23.05.2025</t>
  </si>
  <si>
    <t>№ 13190 от 18.02.2011</t>
  </si>
  <si>
    <t>Константинович Елена Николаевна</t>
  </si>
  <si>
    <t>http://школа15.екатеринбург.рф/</t>
  </si>
  <si>
    <t>№66.01.37.000.М.003573.05.25 от 07.05.2025</t>
  </si>
  <si>
    <t>№ 13213 от 04.03.2011</t>
  </si>
  <si>
    <t>Козлов Александр Вячеславович</t>
  </si>
  <si>
    <t>школа26.екатеринбург.рф</t>
  </si>
  <si>
    <t>№66.01.37.000.М.003559.05.25 от 07.05.2025</t>
  </si>
  <si>
    <t>№ 13217 от 04.03.2011</t>
  </si>
  <si>
    <t>школа28.екатеринбург.рф</t>
  </si>
  <si>
    <t>№66.01.37.000.М.003840.05.25 от 21.05.2025</t>
  </si>
  <si>
    <t>№ 13572 от 04.03.2011</t>
  </si>
  <si>
    <t>Шкред Мария Павловна</t>
  </si>
  <si>
    <t>https://гимназия40.екатеринбург.рф</t>
  </si>
  <si>
    <t>6,6-18 лет</t>
  </si>
  <si>
    <t>№66.01.37.000.М.003913.05.25 от 22.05.2025</t>
  </si>
  <si>
    <t>№ Л035-01277-66/00195521 от 05.06.2013</t>
  </si>
  <si>
    <t>школа 53.екатеринбург.рф</t>
  </si>
  <si>
    <t>№66.01.37.000.М. 000921.05.24 от 06.05.2024</t>
  </si>
  <si>
    <t>№ 15576 от 22.02.2012</t>
  </si>
  <si>
    <t>школа 60.екатеринбург.рф</t>
  </si>
  <si>
    <t>№66.01.37.000.М.003915.05.25 от 22.05.2025</t>
  </si>
  <si>
    <t>№ 17272 от 24.05.2013</t>
  </si>
  <si>
    <t>Барышева Ольга Николаевна</t>
  </si>
  <si>
    <t>№66.01.37.000.М.003572.05.25 от 07.05.2025</t>
  </si>
  <si>
    <t>№ 17143 от 08.04.2013</t>
  </si>
  <si>
    <t>https://школа71.екатеринбург.рф/</t>
  </si>
  <si>
    <t>№ 13569 от 04.03.2011</t>
  </si>
  <si>
    <t>Иванова Алина Леонидовна</t>
  </si>
  <si>
    <t>школа76.екатеринбург.рф</t>
  </si>
  <si>
    <t>№66.01.37.000.М.003634.05.25 от 13.05.2025</t>
  </si>
  <si>
    <t>№ 17136 от 05.04.2013</t>
  </si>
  <si>
    <t>Станичева Алена Викторовна</t>
  </si>
  <si>
    <t>http://школа92.екатеринбург.рф/</t>
  </si>
  <si>
    <t>№66.01.37.000.М.003088.03.25 от 24.03.2025</t>
  </si>
  <si>
    <t>№ Л035-01277-66/00196304 от 15.03.2015</t>
  </si>
  <si>
    <t>гимназия94.екатеринбург.рф</t>
  </si>
  <si>
    <t>№66.01.37.000.М.003194.04.25 от 03.04.2025</t>
  </si>
  <si>
    <t>№ 15573 от 11.03.2012</t>
  </si>
  <si>
    <t>Климова
 Полина
 Сергеевна</t>
  </si>
  <si>
    <t>http://школа96.екатеринбург.рф</t>
  </si>
  <si>
    <t>№66.01.37.000.М.003914.05.25 от 22.05.2025</t>
  </si>
  <si>
    <t>№66.01.37.000.М.003636.05.25 от 13.05.2025</t>
  </si>
  <si>
    <t>№ Л035-01277-66/00195947 от 26.02.2014</t>
  </si>
  <si>
    <t>Азева Ольга Владимировна</t>
  </si>
  <si>
    <t>лицей110.екатеринбург.рф</t>
  </si>
  <si>
    <t>№66.01.37.000.М.003568.05.25 от 07.05.2025</t>
  </si>
  <si>
    <t>№ 13231 от 18.02.2011</t>
  </si>
  <si>
    <t>Шакирова Юлия Ильдаровна</t>
  </si>
  <si>
    <t>гимназия210.екатеринбург.рф</t>
  </si>
  <si>
    <t>№66.01.37.000.М.003262.04.25 от 10.04.2025</t>
  </si>
  <si>
    <t>№Л035-01277-66/00196626 от 18.02.2011</t>
  </si>
  <si>
    <t>Михайличенко Алена Андреевна</t>
  </si>
  <si>
    <t>www.ddtor.ru</t>
  </si>
  <si>
    <t>№66.01.37.000.М.004044.05.25 от 26.05.2025</t>
  </si>
  <si>
    <t>№Л035-01277-66-001195139 от11.02.2016</t>
  </si>
  <si>
    <t>Глазырина
 Елена
 Николаевна</t>
  </si>
  <si>
    <t>№66.01.37.000.М. 003679.05.25 от 14.05.2025</t>
  </si>
  <si>
    <t>№ 13141 от 14.02.2011</t>
  </si>
  <si>
    <t>№ 13143 от 16.02.2011</t>
  </si>
  <si>
    <t>Емалеева Александра Сергеевна</t>
  </si>
  <si>
    <t>№66.01.37.000.М.003845.05.25 от 21.05.2025</t>
  </si>
  <si>
    <t>№ 16607 от 28.09.2012</t>
  </si>
  <si>
    <t>Третьякова Екатерина Сергеевна</t>
  </si>
  <si>
    <t>№66.01.37.000.М.004174.05.25 от 29.05.2025</t>
  </si>
  <si>
    <t>Ющенко
Елена 
Павловна</t>
  </si>
  <si>
    <t>https://школа43.екатеринбург.рф/</t>
  </si>
  <si>
    <t>№66.01.37.000.М.002376.10.24 от 31.10.2024</t>
  </si>
  <si>
    <t>№ 18608 
от 28.04.2016</t>
  </si>
  <si>
    <t>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</si>
  <si>
    <t>Календарный план имеется
Рабочая программа лагеря на осень 2025 года разработки https://xn--43-6kc3bfr2e.xn--80acgfbsl1azdqr.xn--p1ai/site/pub?id=130</t>
  </si>
  <si>
    <t>№ 66.01. 37. 000.М.003104.03.25 от 25.03.2025</t>
  </si>
  <si>
    <t>Пермякова Ольга Эрнестовна</t>
  </si>
  <si>
    <t>http://гимназия47.екатеринбург.рф/</t>
  </si>
  <si>
    <t>№66-20008-12\19-4574-2025 от 20.05.2025</t>
  </si>
  <si>
    <t>№ 13178 от 10.02.2011</t>
  </si>
  <si>
    <t>Пискова Анастасия Андреевна</t>
  </si>
  <si>
    <t>№66.01.37.000.М.003534.05.25 от 06.05.2025</t>
  </si>
  <si>
    <t>№ 13254 от 11.02.2011</t>
  </si>
  <si>
    <t>Жолобова Виктория Владимировна</t>
  </si>
  <si>
    <t>№66.01.37.000.М. 003675.05.25 от 14.05.2025</t>
  </si>
  <si>
    <t>Скачкова Наталья Андреевна</t>
  </si>
  <si>
    <t>№66.01.37.000.М.003532.05.25 от 06.05.2025</t>
  </si>
  <si>
    <t>№ 18613 от 28.04.2016</t>
  </si>
  <si>
    <t>Сидоренко Анна Феликсовна</t>
  </si>
  <si>
    <t>№66.01.37.000.М.003571.05.25 от 07.05.2025</t>
  </si>
  <si>
    <t>№ 15234 от 15.02.2012</t>
  </si>
  <si>
    <t>Ткаченко Татьяна Викторовна</t>
  </si>
  <si>
    <t>Полынская Татьяна Яновна</t>
  </si>
  <si>
    <t>№66.01.37.000.М.003691.05.25 от 14.05.2025</t>
  </si>
  <si>
    <t>№ 18579 от 26.04.2016</t>
  </si>
  <si>
    <t>Ударцева Юлия Александровна</t>
  </si>
  <si>
    <t>№66.01.37.000.М.004171.05.25 от 29.05.2025</t>
  </si>
  <si>
    <t>№ 13144 от 16.02.2011</t>
  </si>
  <si>
    <t>Толмачев Максим Алексеевич</t>
  </si>
  <si>
    <t>№66.01.37.000.М.003635.05.25 от 13.05.2025</t>
  </si>
  <si>
    <t>№17361 от 17.07.2013</t>
  </si>
  <si>
    <t>Колмакова Валентина Александровна</t>
  </si>
  <si>
    <t>№66.01.37.000.М.003844.05.25 от 21.05.2025</t>
  </si>
  <si>
    <t>№ 18606 от 27.04.2016</t>
  </si>
  <si>
    <t>Еремина Яна Александровна</t>
  </si>
  <si>
    <t>№66.01.37.000.М. 003531.05.25 от 06.05.2025</t>
  </si>
  <si>
    <t>№ 17364 от 18.06.2013</t>
  </si>
  <si>
    <t>Бычкова Людмила Николаевна</t>
  </si>
  <si>
    <t>Покатило Светлана Юрьевна</t>
  </si>
  <si>
    <t>6,5-8 лет</t>
  </si>
  <si>
    <t>Торопова Вероника Александровна</t>
  </si>
  <si>
    <t>№66.01.37.000.М.004428.06.25 
от 20.06.2025</t>
  </si>
  <si>
    <t>66Л01 № 0003838 от 14.02.2011</t>
  </si>
  <si>
    <t>Санникова Ксения Вадимовна</t>
  </si>
  <si>
    <t>790,8;
671,00</t>
  </si>
  <si>
    <t>№ 13293 от 24.02.2011</t>
  </si>
  <si>
    <t>Ломаева Екатерина Анатольевна</t>
  </si>
  <si>
    <t>№66.01.37.000.М.004380.06.25 от 11.06.2025</t>
  </si>
  <si>
    <t>№ 13405 от 24.02.2011</t>
  </si>
  <si>
    <t>Черкасская Ольга Владимировна</t>
  </si>
  <si>
    <t>671.00</t>
  </si>
  <si>
    <t>№ Л035-01277-66/00195544 от 25.04.2013</t>
  </si>
  <si>
    <t>Ярошинская Татьяна Васильевна</t>
  </si>
  <si>
    <t>№66.01.37.000.М.005058.10.25 
от 22.10.2025</t>
  </si>
  <si>
    <t>№13348 от 24.02.2011</t>
  </si>
  <si>
    <t>Лаптева Диана Ильшатовна</t>
  </si>
  <si>
    <t>№ 11035-01277-66/00196534</t>
  </si>
  <si>
    <t>Программа воспитания лагеря МАОУ СОШ № 77, утверждена директором Ежовой Л.В. от 02.09.2024 приказ № 214, https://xn--77-6kc3bfr2e.xn--80acgfbsl1azdqr.xn--p1ai/sveden/educa</t>
  </si>
  <si>
    <t>Колесникова Юлия Александровна</t>
  </si>
  <si>
    <t>№ 18733 от 31.05.2016</t>
  </si>
  <si>
    <t>№ 13347 от 24.02.20011 66 № 000502</t>
  </si>
  <si>
    <t>Программа воспитания утверждена начальником лагеря № 81 Боровиковой Е.В. от 14.03.2025 № 1 https://xn--81-6kc3bfr2e.xn--80acgfbsl1azdqr.xn--p1ai/?section_id=2003</t>
  </si>
  <si>
    <t>Лазутина Ольга Сергеевна (весна) Сулейманова Матан Ильгаровна (лето)</t>
  </si>
  <si>
    <t>№ 13287 от 24.02.2011</t>
  </si>
  <si>
    <t>Гуров Иван Владимирович</t>
  </si>
  <si>
    <t>№ 13295 от 24.02.2011</t>
  </si>
  <si>
    <t>Программа летнего лагеря утверждена директором МАОУ СОШ № 98 Городецкой Г.В. от 28.03.2025 https://xn--81-6kc3bfr2e.xn--80acgfbsl1azdqr.xn--p1ai/?section_id=2003</t>
  </si>
  <si>
    <t>Чащихина Татьяна Борисовна</t>
  </si>
  <si>
    <t>https://гимназия99.екатеринбург.рф</t>
  </si>
  <si>
    <t>790,8;</t>
  </si>
  <si>
    <t>№66.01.37.000.М.003241.04.25 от 09.04.2025</t>
  </si>
  <si>
    <t>№ Л035-01277-66-00195491</t>
  </si>
  <si>
    <t>Условно(частично) созданы условия для детей-инвалидов. Нозологии: Дети с нарушением речи, дети с задержкой психического развития, дети с соматическими заболеваниями.</t>
  </si>
  <si>
    <t>Бурманова Галина Николаевна </t>
  </si>
  <si>
    <t>https://лицей100.екатеринбург.рф/</t>
  </si>
  <si>
    <t>№ Л035-01277-66/00195625</t>
  </si>
  <si>
    <t>Загайная Наталья Владимировна</t>
  </si>
  <si>
    <t>№ 13403 от 02.03.2011</t>
  </si>
  <si>
    <t>Костина Ольга Владимировна</t>
  </si>
  <si>
    <t>№ 13351 от 24.02.2011</t>
  </si>
  <si>
    <t>Николаева Полина Игоревна</t>
  </si>
  <si>
    <t>https://школа113.екатеринбург.рф/?section_id=185</t>
  </si>
  <si>
    <t>№ Л035-01277-66/00196586 от 25.02.2014</t>
  </si>
  <si>
    <t>Майданова Алена Александровна</t>
  </si>
  <si>
    <t>Тукшумская Вера Николаевна</t>
  </si>
  <si>
    <t>790,8; 
671,00</t>
  </si>
  <si>
    <t>№ 13294 от 24.02.2011</t>
  </si>
  <si>
    <t>Зырянова Галина Валерьевна</t>
  </si>
  <si>
    <t>Аракчеева Ирина Михайловна</t>
  </si>
  <si>
    <t>№ 18551 от 20.04.2016</t>
  </si>
  <si>
    <t>Салфетникова Татьяна Сергеевна</t>
  </si>
  <si>
    <t>№ 13214 от 09.03.2011</t>
  </si>
  <si>
    <t>Пихиенко Лилия Александровна</t>
  </si>
  <si>
    <t>№ 17246 от 16.05.2013</t>
  </si>
  <si>
    <t>Балдина Наталья Геннадьевна</t>
  </si>
  <si>
    <t>№ 17238 от 13.05.2013</t>
  </si>
  <si>
    <t>Воронина Марина Александровна</t>
  </si>
  <si>
    <t>№ 13183 от 08.02.2011</t>
  </si>
  <si>
    <t>Виноградова Елена Станиславовна</t>
  </si>
  <si>
    <t>№ 18801 от 22.06.2016</t>
  </si>
  <si>
    <t>Салимова Татьяна Николаевна</t>
  </si>
  <si>
    <t>https://168.tvoysadik.ru/</t>
  </si>
  <si>
    <t>№66.01.37.000.М.0003876.05.25 от 21.05.2025</t>
  </si>
  <si>
    <t>№ Л035-01277-66/00195789 от 29.02.2012</t>
  </si>
  <si>
    <t>Довгая Надежда Леонидовна</t>
  </si>
  <si>
    <t>https://355.tvoysadik.ru</t>
  </si>
  <si>
    <t>Джафарова Екатерина Анатольевна</t>
  </si>
  <si>
    <t>№66.01.37.000.М.003565.05.25 от 07.05.2025</t>
  </si>
  <si>
    <t>Л035-01277-66/00196522 от 02.03.2011</t>
  </si>
  <si>
    <t>Ссылка на программу и календарный план: Программа воспитания лагеря, утверждена приказом № 72 и.о. заведующего Джафаровой Е.А. от 28 марта 2025 https://516.tvoysadik.ru/?section_id=142</t>
  </si>
  <si>
    <t>Трошкова Кристина Олеговна</t>
  </si>
  <si>
    <t>https://школа1.екатеринбург.рф</t>
  </si>
  <si>
    <t>671.0</t>
  </si>
  <si>
    <t>№66.01.37.000.М.003261.04.25 от 10.04.2025</t>
  </si>
  <si>
    <t>Л035-01277-66/00193867 от 28.08.2019</t>
  </si>
  <si>
    <t>Программа воспитания утверждена МАОУ СОШ №1 им.Алексеева С.С Приказ №01-01-11/471/1 от 18.05.2024 https://xn--1-7sb3aeo2d.xn--80acgfbsl1azdqr.xn--p1ai/site/pub?id=1619</t>
  </si>
  <si>
    <t>Тургумбаев Арман Алибаскарович</t>
  </si>
  <si>
    <t>http://гимназия2.екатеринбург.рф/</t>
  </si>
  <si>
    <t>№66.01.37.000.М.002356.10.24 
 от 29.10.2024</t>
  </si>
  <si>
    <t>Л035-01277-66/00195580 от 24.04.2013 г.</t>
  </si>
  <si>
    <t>Программа воспитания утверждена МАОУ гимназия №2 Приказ №270/14-1 от 02.09.2024 https://гимназия2.екатеринбург.рф/?section_id=204</t>
  </si>
  <si>
    <t>Власкина Юлия Олеговна</t>
  </si>
  <si>
    <t>http://гимназия9.екатеринбург.рф/</t>
  </si>
  <si>
    <t>№66.01.37.000.М. 000302.03.24 от 19.03.2024</t>
  </si>
  <si>
    <t>№ ЛО35-01277-66/00195554 от 07.05.2013</t>
  </si>
  <si>
    <t>Санникова Марина Николаевна</t>
  </si>
  <si>
    <t>http://школа11.екатеринбург.рф/</t>
  </si>
  <si>
    <t>790.80; 671,0</t>
  </si>
  <si>
    <t>Л035-01277-66/00195994 от 25.07.2012</t>
  </si>
  <si>
    <t>Программа воспитания утверждена МАОУ СОШ № 11 Приказ № 113-0-15 от 30.08.2024 https://школа11.екатеринбург.рф/?section_id=312</t>
  </si>
  <si>
    <t>Масалович 
Лена 
Алексеевна</t>
  </si>
  <si>
    <t>http://лицей12.екатеринбург.рф/</t>
  </si>
  <si>
    <t>№66.01.37.000.М.0029.12.03.25 
от 03.03.2025</t>
  </si>
  <si>
    <t>Л035-01277-66/00195652 от 23.04.2013</t>
  </si>
  <si>
    <t>Программа воспитания утверждена МАОУ лицей № 12 Приказ № 284/1 15.05. 2024 https://лицей12.екатеринбург.рф/upload/sc12_new/files/03/3a/033a11075fe7ce5c991168b2676e2e35.pdf</t>
  </si>
  <si>
    <t>Бабущкина Мария Дмитриевна</t>
  </si>
  <si>
    <t>http://школа41.екатеринбург.рф/</t>
  </si>
  <si>
    <t>790.80; 671,0; 790.80</t>
  </si>
  <si>
    <t>№66.01.37.000.М.003843.05.25
 от 21.05.2025</t>
  </si>
  <si>
    <t>Л035-01277-66/00194932 от 18.04.2016</t>
  </si>
  <si>
    <t>Программа воспитания утверждена МАОУ СОШ № 41 Приказ № 2215 от 21.10.2024 https://xn--41-6kc3bfr2e.xn--80acgfbsl1azdqr.xn--p1ai/?section_id=311</t>
  </si>
  <si>
    <t>Пелевин
 Даниил Дмитриевич</t>
  </si>
  <si>
    <t>http://школа48.екатеринбург.рф/</t>
  </si>
  <si>
    <t>Л035-01277-66/00196670 от 18.02.2011</t>
  </si>
  <si>
    <t>Программа воспитания утверждена МАОУ СОШ № 48 Приказ № 43/1-дот28.02.2025 https://xn--48-6kc3bfr2e.xn--80acgfbsl1azdqr.xn--p1ai/?section_id=355</t>
  </si>
  <si>
    <t>Терлиян Наталья Сергеевна</t>
  </si>
  <si>
    <t>http://школа57.екатеринбург.рф/</t>
  </si>
  <si>
    <t>№66.01.37.000.M.003530.05.25 
от 06.05.2025</t>
  </si>
  <si>
    <t>Л035-01277-66/00276147 от 17.02.2011</t>
  </si>
  <si>
    <t>Программа воспитания утверждена МБОУ СОШ № 57 Приказ № 108/1 от 22.04.2024 https://xn--57-6kc3bfr2e.xn--80acgfbsl1azdqr.xn--p1ai/?section_id=20</t>
  </si>
  <si>
    <t>Адмайкина Наталья Владиславовна</t>
  </si>
  <si>
    <t>http://школа63.екатеринбург.рф/</t>
  </si>
  <si>
    <t>01.06.2026-22.06.2026, 26.10.2026-01.11.2026</t>
  </si>
  <si>
    <t>671,0 ; 790.80</t>
  </si>
  <si>
    <t>№66.01.37.000.М.003077.03.25 от 24.03.2025</t>
  </si>
  <si>
    <t>Л035-01277-66/00195837 от 22.07.2012</t>
  </si>
  <si>
    <t>Программа воспитания утверждена МАОУ СОШ № С63 Приказ № 509 от 17.05.2024 https://xn--63-6kc3bfr2e.xn--80acgfbsl1azdqr.xn--p1ai/?section_id=16</t>
  </si>
  <si>
    <t>Белеусова 
Ксения Вячеславовна</t>
  </si>
  <si>
    <t>http://школа69.екатеринбург.рф/</t>
  </si>
  <si>
    <t>Л035-01277-66/00196417 от 18.02.2011</t>
  </si>
  <si>
    <t>Программа воспитания утверждена МАОУ СОШ № 69 Приказ № 28/2 от 25.02.2025 https://xn--69-6kc3bfr2e.xn--80acgfbsl1azdqr.xn--p1ai/site/pub?id=1211</t>
  </si>
  <si>
    <t>Аванесян Алина Эдуардовна</t>
  </si>
  <si>
    <t>http://школа74.екатеринбург.рф/</t>
  </si>
  <si>
    <t>№66.01.37.000.М.003976.05.25 
от 23.05.2025</t>
  </si>
  <si>
    <t>Л035-01277-66/00195669 от 12.09.2013</t>
  </si>
  <si>
    <t>Программа воспитания утверждена МАОУ СОШ № 74 Приказ №210-од от 30.08.2021 https://школа74.екатеринбург.рф/site/pub?id=2701</t>
  </si>
  <si>
    <t>Печищева
 Наталия
 Юрьевна</t>
  </si>
  <si>
    <t>http://гимназия116.екатеринбург.рф/</t>
  </si>
  <si>
    <t>790.80 ; 671,0; 790.80</t>
  </si>
  <si>
    <t>№66.01.37.000.М.003422.04.25 от 23.04.2025</t>
  </si>
  <si>
    <t>Л035-01277-66/00195657 от 26.04.2013</t>
  </si>
  <si>
    <t>Программа воспитания утверждена МАОУ гимназия № 116 Приказ №47/1 от 11.03.2024 https://xn--116-5cdozfc7ak5r.xn--80acgfbsl1azdqr.xn--p1ai/?section_id=17</t>
  </si>
  <si>
    <t>Овчинникова Оксана
 Сергеевна</t>
  </si>
  <si>
    <t>http://школа121.екатеринбург.рф</t>
  </si>
  <si>
    <t>790.80</t>
  </si>
  <si>
    <t>№66.01.37.000.М.005004.10.25
 от 10.10.2025</t>
  </si>
  <si>
    <t>Л035-01277-66/00194780 от 06.04.2016</t>
  </si>
  <si>
    <t>Программа воспитания утверждена МАОУ СОШ № 121 Приказ № 01-01-09/110-О от 13.02.2025 https://школа121.екатеринбург.рф/?section_id=436</t>
  </si>
  <si>
    <t>Омелькова
 Любовь Ивановна</t>
  </si>
  <si>
    <t>http://школа141.екатеринбург.рф</t>
  </si>
  <si>
    <t>Л035-01277-66/00267129 от 19.05.2016</t>
  </si>
  <si>
    <t>Программа воспитания утверждена МАОУ СОШ № 141 Приказ №15/1-О от 05.02.2025 https://xn--141-5cd3cgu2f.xn--80acgfbsl1azdqr.xn--p1ai/?section_id=406</t>
  </si>
  <si>
    <t>Плотникова Екатерина Владимировна</t>
  </si>
  <si>
    <t>23.03.2026-29.03.2026, 01.06.2026-22.06.2026, 26.10.2026-01.11.2026</t>
  </si>
  <si>
    <t>№66.01.37.000.М.005004.10.25
от 10.10.2025</t>
  </si>
  <si>
    <t>Л035-01277-66/00195184 от 26.04.2016</t>
  </si>
  <si>
    <t>Программа воспитания утверждена МАОУ СОШ № 143 Приказ № 65/1-о от 24.05.2024 https://школа143.екатеринбург.рф/?section_id=114</t>
  </si>
  <si>
    <t>Скворцова Ольга Анатольевна</t>
  </si>
  <si>
    <t>http://школа163.екатеринбург.рф/</t>
  </si>
  <si>
    <t>№66.01.37.000.М.004369.06.25 
от 10.06.2025</t>
  </si>
  <si>
    <t>Л035-01277-66/00196578 от 18.02.2011</t>
  </si>
  <si>
    <t>Программа воспитания утверждена МАОУ СОШ № 163 Приказ № 51-6-у от 27.03.2024 https://школа163.екатеринбург.рф/?section_id=11</t>
  </si>
  <si>
    <t>Авидон 
Светлана Валерьевна</t>
  </si>
  <si>
    <t>http://школа168.екатеринбург.рф/</t>
  </si>
  <si>
    <t>23.03.2026-29.03.2026</t>
  </si>
  <si>
    <t>№66.01.37.000.М.003195.04.25 от 03.04.2025</t>
  </si>
  <si>
    <t>Л035-01277-66/00196401 от 18.02.2011</t>
  </si>
  <si>
    <t>Программа воспитания утверждена МАОУ СОШ № 168 Приказ 01-01-11/17 от 03.03.2025. https://школа168.екатеринбург.рф/?section_id=262</t>
  </si>
  <si>
    <t>Васильева
 Ксения Викторовна</t>
  </si>
  <si>
    <t>http://школа171.екатеринбург.рф/</t>
  </si>
  <si>
    <t>671,0; 790,80</t>
  </si>
  <si>
    <t>№66.01.37.000.М.003841.05.25
 от 21.05.2025</t>
  </si>
  <si>
    <t>Л035-01277-66/00196416 от 17.02.2011</t>
  </si>
  <si>
    <t>Программа воспитания утверждена МАОУ СОШ № 171 Приказ 201/1 от 16.05.2024 https://школа171.екатеринбург.рф/?section_id=16</t>
  </si>
  <si>
    <t>Золина Людмила Павловна</t>
  </si>
  <si>
    <t>https://новаяшкола.екатеринбург.рф/</t>
  </si>
  <si>
    <t>№66.01.37.000.М.003260.04.25 от 10.04.2025</t>
  </si>
  <si>
    <t>Л035-01277-66/00276165 от 11.02.2011</t>
  </si>
  <si>
    <t>Приказ от 29.03.2024 Утверждена директором МАОУ СОШ № 184 "Новая школа" Ершовой Е. В. https://новаяшкола.екатеринбург.рф/?section_id=20</t>
  </si>
  <si>
    <t>Есаулкова Алена Александровна</t>
  </si>
  <si>
    <t>http://менталитет..екатеринбург.рф/</t>
  </si>
  <si>
    <t>Л035-01277-66/00195576 от 29.04.2013</t>
  </si>
  <si>
    <t>Программа воспитания утверждена МАОУгимназия № 202 "Менталиткт" Приказ от 12.05.2024 https://xn--80ajblodi4bdb.xn--80acgfbsl1azdqr.xn--p1ai/?section_id=373</t>
  </si>
  <si>
    <t>Докучаева Анжелла Валерьевна</t>
  </si>
  <si>
    <t>https://302.tvoysadik.ru</t>
  </si>
  <si>
    <t>№66.01.37.000.М.003977.05.25 от 23.05.2025</t>
  </si>
  <si>
    <t>Вершинина
 Алена
 Олеговна</t>
  </si>
  <si>
    <t>https://466.tvoysadik.ru</t>
  </si>
  <si>
    <t>Екимова 
 Мария 
Андреевна</t>
  </si>
  <si>
    <t>https://510.tvoysadik.ru/</t>
  </si>
  <si>
    <t>№66.01.37.000.М.003447.04.25
от 25.04.2025</t>
  </si>
  <si>
    <t>Л035-01277-66/00196540 от 03.03.2011</t>
  </si>
  <si>
    <t>Программа воспитания утверждена МБДОУ -детский сад комбинированного вида № 510 Приказ № 02/25-ЛДП от 23.03.2025 https://510.tvoysadik.ru/upload/ts510_new/files/62/64/6264d2700bfd290012d62e087b7756a2.pdf</t>
  </si>
  <si>
    <t>Петрова
 Агнесса Вячеславовна</t>
  </si>
  <si>
    <t>https://family.uralschool.ru/</t>
  </si>
  <si>
    <t>№66.01.37.000.М.004020.05.25 от 26.05.2025</t>
  </si>
  <si>
    <t>Л0 35-01277-66/00194793 от 16.03.2016 г</t>
  </si>
  <si>
    <t>Программа воспитания утверждена МАОУ ЦСШ Приказ № 48 от 25.03.2025 https://family.uralschool.ru/?section_id=114</t>
  </si>
  <si>
    <t>Мифтакова
 Елена
Петровна</t>
  </si>
  <si>
    <t>https://doddooc.uralschool.ru</t>
  </si>
  <si>
    <t>№66.01.37.000.М.003535.05.25 
от 06.05.2025</t>
  </si>
  <si>
    <t>Л035-01277-66/00194782 от 16.03.2016</t>
  </si>
  <si>
    <t>Программа утверждена МБУ ДО ООЦ Приказ № 5 от 05.03.2024 https://doddooc.uralschool.ru/?section_id=36</t>
  </si>
  <si>
    <t>Попова
Полина
 Евгеньевна</t>
  </si>
  <si>
    <t>https://новаяавеста.рф</t>
  </si>
  <si>
    <t>№66.01.37.000.М.004019.05.25 от 26.05.2025</t>
  </si>
  <si>
    <t>Л035-01277-66/00194742 от 21.03.2016</t>
  </si>
  <si>
    <t>Программа воспитания утверждена МБУ ДО Центр"Новая Авеста" Приказ № 28 от 24.03.2025 https://xn--80aaafcs5ci6ak2l.xn--p1ai/?section_id=12</t>
  </si>
  <si>
    <t>Микушина Елена Михайловна</t>
  </si>
  <si>
    <t>zar-school.ru</t>
  </si>
  <si>
    <t>№66.СО.01.000.М.000022.05.25 от 19.05.2025</t>
  </si>
  <si>
    <t>№ 17868 от 14.09.2015</t>
  </si>
  <si>
    <t>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t>
  </si>
  <si>
    <t>№66.СО.01.000.М.000028.05.25 от 27.05.2025</t>
  </si>
  <si>
    <t>№ 15711 от 21.03.2012</t>
  </si>
  <si>
    <t>https://2zar.uralschool.ru/</t>
  </si>
  <si>
    <t>Подсекина Евгения Александровна</t>
  </si>
  <si>
    <t>№66.СО.01.000.М.000019.05.25 от 19.05.2025</t>
  </si>
  <si>
    <t>№ 15713 от 21.03.2012</t>
  </si>
  <si>
    <t>Борисова Евгения Дмитриевна</t>
  </si>
  <si>
    <t>http://4zar.uralschool.ru</t>
  </si>
  <si>
    <t>№66.СО.01.000.М.000024.05.25 от 23.05.2025</t>
  </si>
  <si>
    <t>№ 15712 от 21.03.2012</t>
  </si>
  <si>
    <t>Крылова Ольга Васильевна</t>
  </si>
  <si>
    <t>http://6zar.uralschool.ru</t>
  </si>
  <si>
    <t>№66.СО.01.000.М.000030.05.25 от 27.05.2025</t>
  </si>
  <si>
    <t>№ 18789 от 21.06.2016</t>
  </si>
  <si>
    <t>Пиминова Наталья Сергеевна</t>
  </si>
  <si>
    <t>http://7zar.uralschool.ru</t>
  </si>
  <si>
    <t>№66.СО.01.000.М.000021.05.25 от 19.05.2025</t>
  </si>
  <si>
    <t>№ 11941 от 13.05.2009</t>
  </si>
  <si>
    <t>Суднева Елена Анатольевна</t>
  </si>
  <si>
    <t>https://zar_sport.uralschool.ru/</t>
  </si>
  <si>
    <t>№66.СО.01.000.М.000031.05.25 от 27.05.2025</t>
  </si>
  <si>
    <t>Авдоченок Яна Александровна</t>
  </si>
  <si>
    <t>https://sk-desantnic.oshkole.ru/</t>
  </si>
  <si>
    <t>№66.СО.01.000.М.000023.05.25 от 23.05.2025</t>
  </si>
  <si>
    <t>№ ЛО35-01277-66/00194992 от21.03.2016</t>
  </si>
  <si>
    <t>Иштыбаева Татьяна Геннадьевна</t>
  </si>
  <si>
    <t>чу-детство.рф</t>
  </si>
  <si>
    <t>№66.СО.01.000.М.000025.05.25 от 23.05.2025</t>
  </si>
  <si>
    <t>№ 19332 от 20.03.2017</t>
  </si>
  <si>
    <t>Наумова Елена Васильевна</t>
  </si>
  <si>
    <t>№66.СО.01.000.М.000020.05.25 от 19.05.2025</t>
  </si>
  <si>
    <t>Проверки не проводились, предписаний нет</t>
  </si>
  <si>
    <t>№ЛО-66-01-03967 от 24.03.2016</t>
  </si>
  <si>
    <t>№ 18380 от 16.03.2016</t>
  </si>
  <si>
    <t>Котельникова Ирина Сергеевна</t>
  </si>
  <si>
    <t>http://ivdel-school1.ru/</t>
  </si>
  <si>
    <t>№66.01.37.000.М.003131.03.25 от 27.03.2025</t>
  </si>
  <si>
    <t>№ 14811 от 23.12.2011</t>
  </si>
  <si>
    <t>Пушенкова Елизавета Олеговна</t>
  </si>
  <si>
    <t>№66.01.37.000.М.003326.04.25 от 17.04.2025</t>
  </si>
  <si>
    <t>№ 14807 от 29.09.2011</t>
  </si>
  <si>
    <t>Завьялова Татьяна Александровна</t>
  </si>
  <si>
    <t>№66.01.37.000.М.003867.05.25 от 21.05.2025</t>
  </si>
  <si>
    <t>№ 14808 от 23.12.2011</t>
  </si>
  <si>
    <t>Александрова Нина Борисовна</t>
  </si>
  <si>
    <t>624590, Cвердловская обл., г. Ивдель, ул. 50 лет Октября, д.17; тел. 8(34386) 2-97-20</t>
  </si>
  <si>
    <t>https://7ivdel.uralschool.ru/</t>
  </si>
  <si>
    <t>№66.01.37.000.М. 001578.05.23 от 31.05.2023</t>
  </si>
  <si>
    <t>№ 18437 от 25.03.2016</t>
  </si>
  <si>
    <t>Шушарина
 Ирина
 Адольевна</t>
  </si>
  <si>
    <t>257.20</t>
  </si>
  <si>
    <t>№66.01.37.000.М.003277.04.25 от 11.04.2025</t>
  </si>
  <si>
    <t>№ 14734 от 10.08.2011</t>
  </si>
  <si>
    <t>Программа воспитания утверждена МАОУ "Школа №1" Приказ №39.1-ОД от 20.03.2025 года</t>
  </si>
  <si>
    <t>Корнеева Наталья Александровна</t>
  </si>
  <si>
    <t>https://irbit-3.uralschool.ru/?section_id=4</t>
  </si>
  <si>
    <t>№ Л035-01277-66/00196434 от 03.08.2011</t>
  </si>
  <si>
    <t>Гурьева
 Ольга Андреевна</t>
  </si>
  <si>
    <t>https://irbit-5.uralschool.ru/</t>
  </si>
  <si>
    <t>№ 18444 от 28.03.2016</t>
  </si>
  <si>
    <t>Соболева
 Татьяна Николаевна</t>
  </si>
  <si>
    <t>https://8irbit.uralschool.ru/</t>
  </si>
  <si>
    <t>№Л035-01277-66/00193807 от 26.09.2019</t>
  </si>
  <si>
    <t>Программа воспитания утверждена МАОУ "Школа №8" Приказ №06/2-од от 22.01.2025 https://8irbit.uralschool.ru/upload/sc8irbit_new/files/fc/14/fc149dc640f1cb4bbb37a58e319bd03a.pdf</t>
  </si>
  <si>
    <t>Бердыева Ирина Алексеевна</t>
  </si>
  <si>
    <t>https://9irbit.uralschool.ru</t>
  </si>
  <si>
    <t>№Л035-01277-66/00196470 от 31.05.2021</t>
  </si>
  <si>
    <t>Захарова
 Наталья
 Павловна</t>
  </si>
  <si>
    <t>https://irbit10.uralschool.ru/</t>
  </si>
  <si>
    <t>1978. Капитальный ремонт не проводился</t>
  </si>
  <si>
    <t>№66.01.37.000.М.004240.05.25 от 30.05.2025</t>
  </si>
  <si>
    <t>№ 17284 от 28.05.2013</t>
  </si>
  <si>
    <t>Чиркова Елена Германовна</t>
  </si>
  <si>
    <t>https://irbit13.uralschool.ru/</t>
  </si>
  <si>
    <t>№66.01.37.000.М.005420.12.25 от 23.12.2025</t>
  </si>
  <si>
    <t>№ 14733 от 10.08.2011</t>
  </si>
  <si>
    <t>Волошина Любовь Васильевна</t>
  </si>
  <si>
    <t>http://18irbit.uralschool.ru</t>
  </si>
  <si>
    <t>№66.01.37.000.М.003950.05.25 от 23.05.2025</t>
  </si>
  <si>
    <t>№ ло35-01277-66/00193868 от 30.09.2019</t>
  </si>
  <si>
    <t>Программа воспитания утверждена МАОУ "Школа № 18". Приказ №35/2 от 19.05.2025, https://18irbit.uralschool.ru/upload/sc18irbit_new/files/23/39/233942be28eeb4fd9f.pdf</t>
  </si>
  <si>
    <t>Удинцева Кристина Игоревна</t>
  </si>
  <si>
    <t>https://ds21irbit.ru/</t>
  </si>
  <si>
    <t>Серкова Александра Олеговна</t>
  </si>
  <si>
    <t>https://дюсш-ирбит.рф</t>
  </si>
  <si>
    <t>№66.01.37.000.М.004043.05.25 от 26.05.2025</t>
  </si>
  <si>
    <t>№ 19107 от 27.10.2016</t>
  </si>
  <si>
    <t>https://дюсш-ирбит.рф/svedeniya/dostupnaya_sreda/</t>
  </si>
  <si>
    <t>Бочкарева Елена Борисовна</t>
  </si>
  <si>
    <t>https://cdt-irbit.3dn.ru/index/ldpd_i_lto/0-150</t>
  </si>
  <si>
    <t>№66.01.37.000. М.004034.05.25
от 26.05.2025</t>
  </si>
  <si>
    <t>№ 19244 от 24.01.2017</t>
  </si>
  <si>
    <t>Программа воспитания утверждена МАОУ ДО "Центр детского творчества" Приказ № 21 от 21.03.2025 https://cdt-irbit.3dn.ru/Dokument/LDPD/programma_i_plan_vospitatelnoj_raboty_ldpd_i_lto.pdf</t>
  </si>
  <si>
    <t>Бердюгина Татьяна Владимировна</t>
  </si>
  <si>
    <t>www.berduginschool.uoirbitmo.ru</t>
  </si>
  <si>
    <t>Гашкова
 Людмила Владимировна</t>
  </si>
  <si>
    <t>6611005772</t>
  </si>
  <si>
    <t>№66.01.37.000.М. 004874.09.25 от 09.09.2025</t>
  </si>
  <si>
    <t>Л035-01277-66/00194022 от 21.12.2018 г.</t>
  </si>
  <si>
    <t>Макарова Ирина Витальевна</t>
  </si>
  <si>
    <t>www.dubschool.uoirbitmo.ru</t>
  </si>
  <si>
    <t>№66.01.37.000.М. 002952.03.25 от 06.03.2025</t>
  </si>
  <si>
    <t>Свяжина Ольга Владимировна</t>
  </si>
  <si>
    <t>6611005797</t>
  </si>
  <si>
    <t>Мурзина Наталья Владимировна</t>
  </si>
  <si>
    <t>https://zajkovo2.edusite.ru/</t>
  </si>
  <si>
    <t>Пронина Ольга Алексеевна</t>
  </si>
  <si>
    <t>www.znamenschool.uoirbitmo.ru</t>
  </si>
  <si>
    <t>Устинова Светлана Станиславовна</t>
  </si>
  <si>
    <t>6611005902</t>
  </si>
  <si>
    <t>Степанова Алёна Алексеевна</t>
  </si>
  <si>
    <t>6611005910</t>
  </si>
  <si>
    <t>www.kilachevschool.uoirbitmo.ru</t>
  </si>
  <si>
    <t>Епанчинцева Татьяна Юрьевна</t>
  </si>
  <si>
    <t>Говорухина Марина Павловна</t>
  </si>
  <si>
    <t>Ларионова Елена Николаевна</t>
  </si>
  <si>
    <t>6611005927</t>
  </si>
  <si>
    <t>№66.01.37.000.М. 002929.03.25 от 03.03.2025</t>
  </si>
  <si>
    <t>Бахарева Екатерина Николаевна</t>
  </si>
  <si>
    <t>6611005934</t>
  </si>
  <si>
    <t>http://klyuchevschool.uoirbitmo.ru/</t>
  </si>
  <si>
    <t>№ ЛО-01277-66/00194138 от 06.03.2023</t>
  </si>
  <si>
    <t>Костина Екатерина Александровна</t>
  </si>
  <si>
    <t>6611005966</t>
  </si>
  <si>
    <t>www.osincevschool.uoirbitmo.ru</t>
  </si>
  <si>
    <t>6611005973</t>
  </si>
  <si>
    <t>https://pionerschool.uoirbitmo.ru</t>
  </si>
  <si>
    <t>Татаринова Наталья Викторовна</t>
  </si>
  <si>
    <t>6611005885</t>
  </si>
  <si>
    <t>www.pyankovschool.uoirbitmo.ru</t>
  </si>
  <si>
    <t>№66.01.37.000.М. 003952.05.25 от 23.05.2025</t>
  </si>
  <si>
    <t>№ ЛО35-01277-66/00194144 от 17.05.2018</t>
  </si>
  <si>
    <t>https://rechkalovschool.uoirbitmo.ru/</t>
  </si>
  <si>
    <t>Гайдученко Анна Николаевна</t>
  </si>
  <si>
    <t>6611005998</t>
  </si>
  <si>
    <t>https://rudnovschool.uoirbitmo.ru/</t>
  </si>
  <si>
    <t>№66.01.37.000.М. 005011.10.25 от 14.10.2025</t>
  </si>
  <si>
    <t>6611005814</t>
  </si>
  <si>
    <t>https://striganschool.uoirbitmo.ru/</t>
  </si>
  <si>
    <t>№ 20087 от 22.08.2019</t>
  </si>
  <si>
    <t>6611005892</t>
  </si>
  <si>
    <t>https://fominschool.uralschool.ru/</t>
  </si>
  <si>
    <t>Каражеляскова Ольга Леонидовна</t>
  </si>
  <si>
    <t>6611005821</t>
  </si>
  <si>
    <t>https://harlovschool.uoirbitmo.ru/</t>
  </si>
  <si>
    <t>Быкова Екатерина Александровна</t>
  </si>
  <si>
    <t>6611005839</t>
  </si>
  <si>
    <t>https://chernovschool.nubex.ru</t>
  </si>
  <si>
    <t>Кузеванова 
Вера
 Васильевна</t>
  </si>
  <si>
    <t>6611006159</t>
  </si>
  <si>
    <t>www.chubarovschool.uoirbitmo.ru</t>
  </si>
  <si>
    <t>№66.01.37.000.М. 003239.04.25 от 09.04.2025</t>
  </si>
  <si>
    <t>Брусянина 
Елена Владимировна</t>
  </si>
  <si>
    <t>http://bsschool.ucoz.ru/</t>
  </si>
  <si>
    <t>№66.01.37.000.М.003667.05.25 от 14.05.2025</t>
  </si>
  <si>
    <t>№ 15278 от 17.02.2012</t>
  </si>
  <si>
    <t>Фотеева
 Ирина Александровна</t>
  </si>
  <si>
    <t>https://kamensk-school.obrku.ru/</t>
  </si>
  <si>
    <t>№ 20150 от 01.11.2019</t>
  </si>
  <si>
    <t>Коновалова Екатерина Александровна</t>
  </si>
  <si>
    <t>http://mkoukislovo.edusite.ru</t>
  </si>
  <si>
    <t>№66.01.37.000.М.003424.04.25 от 23.04.2025</t>
  </si>
  <si>
    <t>№ 20125 от 14.10.2019</t>
  </si>
  <si>
    <t>Чувакова Марина Павловна</t>
  </si>
  <si>
    <t>klevakino.edusite.ru</t>
  </si>
  <si>
    <t>№66.01.37.000.М. 000977.05.24 от 07.05.2024</t>
  </si>
  <si>
    <t>№ 14849 от 01.02.2012</t>
  </si>
  <si>
    <t>Русакова Светлана Ивановна</t>
  </si>
  <si>
    <t>https://kolchedan-school.ekb.eduru.ru/</t>
  </si>
  <si>
    <t>№ 15700 от 27.02.2012</t>
  </si>
  <si>
    <t>Бирюкова Анастасия Евгеньевна</t>
  </si>
  <si>
    <t>https://maminskshkola.ucoz.ru/</t>
  </si>
  <si>
    <t>№66.01.37.000.М.004013.05.25 от 26.05.2025</t>
  </si>
  <si>
    <t>№ 15694 от 05.03.2012</t>
  </si>
  <si>
    <t>Осипова
 Елена Анатольевна</t>
  </si>
  <si>
    <t>https://new-is.ucoz.ru/</t>
  </si>
  <si>
    <t>№66.01.37.000.М.003256.04.25 от 10.04.2025</t>
  </si>
  <si>
    <t>№ Л035-01277-66/00276122 от 13.01.2012</t>
  </si>
  <si>
    <t>Боровых 
Елена 
Григорьевна</t>
  </si>
  <si>
    <t>https://pirogovskaya.uralschool.ru/?section_id=180</t>
  </si>
  <si>
    <t>№66.01.37.000.М.003267.04.25 от 11.04.2025</t>
  </si>
  <si>
    <t>№ 15693 от 05.03. 2012</t>
  </si>
  <si>
    <t>Бронникова Алёна Владимировна</t>
  </si>
  <si>
    <t>https://pokrovkaschool.nubex.ru/5531/</t>
  </si>
  <si>
    <t>№66.01.37.000.М. 003672.05.25 от 14.05.2025</t>
  </si>
  <si>
    <t>Кошелева
 Ирина
 Петровна</t>
  </si>
  <si>
    <t>https://rybnikovskaya-sosh.uralschool.ru/?section_id=42</t>
  </si>
  <si>
    <t>№66.01.37.000.М.003671.05.25 от 14.05.2025</t>
  </si>
  <si>
    <t>№ 15699 от 27.02.2012</t>
  </si>
  <si>
    <t>Суворова Людмила Евгеньевна</t>
  </si>
  <si>
    <t>https://sosnsch.edusite.ru/</t>
  </si>
  <si>
    <t>№66.01.37.000.М003625.05.25 от 13.05.2025</t>
  </si>
  <si>
    <t>№ 15332 от 30.12.2011</t>
  </si>
  <si>
    <t>Иванова 
Марина
 Сергеевна</t>
  </si>
  <si>
    <t>https://tr-shkola.ru</t>
  </si>
  <si>
    <t>№ 66.01.37.000. М.000823.05.24 от 02.05.2024</t>
  </si>
  <si>
    <t>№ 14852 от 01.02.2012</t>
  </si>
  <si>
    <t>Ришко
 Юлия Владимировна</t>
  </si>
  <si>
    <t>https://cheredu.ucoz.ru/index/letnjaja_ozdorovitelnaja_kampanija/0-277</t>
  </si>
  <si>
    <t>№66.01.37.000.М.003743.05.25 от 16.05.2025</t>
  </si>
  <si>
    <t>Белоногова Валентина Александровна</t>
  </si>
  <si>
    <t>https://vshkole1.ru/organizatsiya-otdykha-detej/</t>
  </si>
  <si>
    <t>480,80 (весенние каникулы), 423,83 (летние каникулы)</t>
  </si>
  <si>
    <t>№66.01.37.000.М.003560.05.25 от 07.05.2025</t>
  </si>
  <si>
    <t>Светлакова Светлана Анатольевна</t>
  </si>
  <si>
    <t>https://school2ku.ru/organizatsiya-otdykha-detej/ob-organizatsii-otdykha-detej-i-ikh-ozdorovleniya/osnovnye-svedeniya</t>
  </si>
  <si>
    <t>№66.01.37.000.М.003428.04.25 от 23.04.2025</t>
  </si>
  <si>
    <t>Антропова Юлия Владимировна</t>
  </si>
  <si>
    <t>https://school3.obrku.ru/letnyaya-ozdorovitelnaya-kompaniya/dokumenty</t>
  </si>
  <si>
    <t>№66.01.37.000.М.004064.05.25 от 27.05.2025</t>
  </si>
  <si>
    <t>Крыгина Екатерина Михайловна</t>
  </si>
  <si>
    <t>https://school5.obrku.ru/ob-organizatsii-otdykha-detej-i-ikh-ozdorovlenii/1-ob-organizatsii-otdykha-detej-i-ikh-ozdorovleniya</t>
  </si>
  <si>
    <t>№66.01.37.000.М.003626.05.25 от 13.05.2025</t>
  </si>
  <si>
    <t>Васильева Наталья Витальевна</t>
  </si>
  <si>
    <t>https://vshkole7.ru/organizatsiya-otdykha-detej-i-ikh-ozdorovleniya/ob-organizatsii-otdykha-detej-i-ikh-ozdorovleniya</t>
  </si>
  <si>
    <t>№66.01.37.000.М.003485.04.25 от 28.04.2025</t>
  </si>
  <si>
    <t>Кузнецова Татьяна Анатольевна</t>
  </si>
  <si>
    <t>https://licey9ku.uralschool.ru/?section_id=40</t>
  </si>
  <si>
    <t>423,83 (летние каникулы)</t>
  </si>
  <si>
    <t>№66.01.37.000.М.004199.05.25 от 29.05.2025</t>
  </si>
  <si>
    <t>Доронина 
Ольга 
Юрьевна</t>
  </si>
  <si>
    <t>https://school14.obrku.ru/letnyaya-ozdorovitelnaya-kompaniya/osnovnye-svedeniya</t>
  </si>
  <si>
    <t>№66.01.37.000.М.003426.04.25 от 23.04.2025</t>
  </si>
  <si>
    <t>Степанова Елена Михайловна</t>
  </si>
  <si>
    <t>https://school16.obrku.ru/svedenya-ob-organizacii-detey-ozdorovlenya/ob-organizacii-detey-ozdorovlenya</t>
  </si>
  <si>
    <t>№66.01.37.000.М.004065.05.25 от 27.05.2025</t>
  </si>
  <si>
    <t>Гуляева Анна Александровна</t>
  </si>
  <si>
    <t>https://school17.obrku.ru</t>
  </si>
  <si>
    <t>№66.01.37.000.М. 002304.10.20 от 22.10.2020</t>
  </si>
  <si>
    <t>№ 170081 от 12.03.2013</t>
  </si>
  <si>
    <t>Дьячкова
 Оксана 
Сергеевна</t>
  </si>
  <si>
    <t>https://www.mbou19.ru/organizatsiya-otdykha-detej</t>
  </si>
  <si>
    <t>№66.01.37.000. М.003327.04.25 от 17.04.2025</t>
  </si>
  <si>
    <t>Андреева Екатерина Андреевна</t>
  </si>
  <si>
    <t>https://school20.obrku.ru/letnyaya-ozdorovitelnaya-kompaniya</t>
  </si>
  <si>
    <t>Селюнина Оксана Александровна</t>
  </si>
  <si>
    <t>https://school21.obrku.ru/nashi-gruppy-2/deyatelnost</t>
  </si>
  <si>
    <t>№66.01.37.000.М.003296.04.25 от 15.04.2025</t>
  </si>
  <si>
    <t>Соколова Ирина Сергеевна</t>
  </si>
  <si>
    <t>https://school25.obrku.ru/organizatsiya-otdykha-detej/ob-organizatsii-otdykha-detej-i-ikh-ozdorovleniya</t>
  </si>
  <si>
    <t>№66.01.37.000.М.003425.04.2 от 23.04.2025</t>
  </si>
  <si>
    <t>Бекмансурова Альмира Ануровна</t>
  </si>
  <si>
    <t>https://school-int27.edusite.ru/p98aa1.html</t>
  </si>
  <si>
    <t>№66.01.37.000.
М.004200.05.25 от 29.05.2025</t>
  </si>
  <si>
    <t>Мелёхина Александра Александровна</t>
  </si>
  <si>
    <t>http://kum-sch30.edusite.ru/p369aa1.html</t>
  </si>
  <si>
    <t>№66.01.37.000.М.004198.05.25 от 29.05.2025</t>
  </si>
  <si>
    <t>https://school31-ku.ru/svedeniya-ob-organizatsii-otdykha-detej-i-ikh-ozdorovleniya</t>
  </si>
  <si>
    <t>№ 66.01.37.000 М.003735.05.25 от 16.05.2025</t>
  </si>
  <si>
    <t>Заварницина Ольга Сергеевна</t>
  </si>
  <si>
    <t>https://www.mbouku32.ru/organizatsiya-otdykha-detej-2/osnovnye-svedeniya</t>
  </si>
  <si>
    <t>№66.01.37.000.М.003266.04.25 от 11.04.2025</t>
  </si>
  <si>
    <t>Буянова Анна Сергеевна</t>
  </si>
  <si>
    <t>https://school34-ku.ru/organizatsiya-otdykha-detej</t>
  </si>
  <si>
    <t>№66.01.37.000.М.003255.04.25 от 10.04.2025</t>
  </si>
  <si>
    <t>Бокарева Елена Витальевна</t>
  </si>
  <si>
    <t>https://school35.obrku.ru/letnyaya-ozdorovitelnaya-kompaniya</t>
  </si>
  <si>
    <t>№66.01.37.000. М.003551.05.25 от 06.05.2025</t>
  </si>
  <si>
    <t>Суворина Наталья Леонидовна</t>
  </si>
  <si>
    <t>https://school37.obrku.ru/letnyaya-ozdorovitelnaya-kompaniya</t>
  </si>
  <si>
    <t>№66.01.37.000.М.003486.04.25 от 28.04.2025</t>
  </si>
  <si>
    <t>Серебрякова Алена Евгеньевна</t>
  </si>
  <si>
    <t>https://kadet38.ru/letnyaya-ozdorovitelnaya-kampaniya/dokumenty</t>
  </si>
  <si>
    <t>№66.01.37.000.М.003328.04.25 от 17.04.2025</t>
  </si>
  <si>
    <t>Вараксина 
Алла 
Анатольевна</t>
  </si>
  <si>
    <t>https://40shkola.ru/organizatsiya-otdykha-detej</t>
  </si>
  <si>
    <t>№66.01.37.000.
М. 003741.05.25 от 16.05.2025</t>
  </si>
  <si>
    <t>Ермилова Ольга Борисовна</t>
  </si>
  <si>
    <t>https://bestschool60.3dn.ru/index/ob_organizacii_otdykha_detej_i_ikh_ozdorovlenija/0-286</t>
  </si>
  <si>
    <t>№66.01.37.000.М.003549.05.25 от 06.05.2025</t>
  </si>
  <si>
    <t>Ширкова 
Эльвира
 Юрьевна</t>
  </si>
  <si>
    <t>https://www.ku-gimnazia.ru/index.php/organizatsiya-otdykha-detej</t>
  </si>
  <si>
    <t>№66.01.37.000.М.003499.04.25 от 30.04.2025</t>
  </si>
  <si>
    <t>Ломаева
 Ирина 
Сергеевна</t>
  </si>
  <si>
    <t>www.sport-kam.ru</t>
  </si>
  <si>
    <t>Л035-01277-66/00659500 от 26.06.2023.</t>
  </si>
  <si>
    <t>http://www.sduschor-ku.ru</t>
  </si>
  <si>
    <t>№Л035-01277-66/00660461 29.06.2023</t>
  </si>
  <si>
    <t>Мальцева 
Ольга Александровна</t>
  </si>
  <si>
    <t>https://aksioma.obrku.ru/svedeniya-ob-organizatsii-otdykha-detej-i-ikh-ozdorovlenii/ob-organizatsii-otdykha-detej-i-ikh-ozdorovleniya</t>
  </si>
  <si>
    <t>№66.1.37.000.М. 003670.05.25 от 14.05.2025</t>
  </si>
  <si>
    <t>Государственное автономное учреждение</t>
  </si>
  <si>
    <t>Токарева 
Наиля
 Хамитовна</t>
  </si>
  <si>
    <t>https://kupc.ru/</t>
  </si>
  <si>
    <t>14-15 лет</t>
  </si>
  <si>
    <t>№ ЛО-66-01-003049 от 11.12.2014</t>
  </si>
  <si>
    <t>№ ЛО35-01277-66/00195281 от 20.08.2015</t>
  </si>
  <si>
    <t>Вербицкая
 Наталия
 Игоревна</t>
  </si>
  <si>
    <t>http://kamschool1.ru/</t>
  </si>
  <si>
    <t>Хохрякова Марина Александровна</t>
  </si>
  <si>
    <t>https://3kgo.uralschool.ru/</t>
  </si>
  <si>
    <t>Алмаева Лариса Владимировна</t>
  </si>
  <si>
    <t>kamlic.siteedu.ru</t>
  </si>
  <si>
    <t>https://6kgo.uralschool.ru</t>
  </si>
  <si>
    <t>Михайлис Ирина Владимировна</t>
  </si>
  <si>
    <t>www.kamshkola7.ru</t>
  </si>
  <si>
    <t>Шемякина Татьяна Николаевна</t>
  </si>
  <si>
    <t>https://кам-ддт.рф/</t>
  </si>
  <si>
    <t>6-17 лет</t>
  </si>
  <si>
    <t>Березкина Светлана Николаевна</t>
  </si>
  <si>
    <t>https://kam-art.schoolsite.ru/m1.html</t>
  </si>
  <si>
    <t>kdshi1.ekb.muzkult.ru</t>
  </si>
  <si>
    <t>https://kamsport.uralschool.ru</t>
  </si>
  <si>
    <t>Борох Эмилия Григорьевна</t>
  </si>
  <si>
    <t>https://aksariha.siteedu.ru/</t>
  </si>
  <si>
    <t>№ 18270 от 17.02.2016</t>
  </si>
  <si>
    <t>Программа воспитательной работы летнего оздоровительного лагеря с дневным пребыванием детей и подростков при МКОУ Аксарихинская СОШ. Приказ № 120 от 23.05.2025 https://aksariha.siteedu.ru/partition/110563/#megamenu</t>
  </si>
  <si>
    <t>Сирина Татьяна Михайловна</t>
  </si>
  <si>
    <t>http://gal.edusite.ru</t>
  </si>
  <si>
    <t>№66.01.37.000.М.003954.0525 от 23.05.2025</t>
  </si>
  <si>
    <t>Программа воспитания утверждена МКОУ Галкинская СОШ приказ № 54 от 25.04.2025г. https://gal.edusite.ru/camp_maininfo.html</t>
  </si>
  <si>
    <t>Ширыкалова Анастасия Николаевна</t>
  </si>
  <si>
    <t>6613004703</t>
  </si>
  <si>
    <t>https://zahschool.edusite.ru/camp_maininfo.html</t>
  </si>
  <si>
    <t>№ Л035-01277-66/00195950 от 13.03.2012</t>
  </si>
  <si>
    <t>Программа воспитания летнего оздоровительного лагеря "Прометей", Приказ №41 от 31.03.2025 г. https://disk.yandex.ru/d/LkQ9PRcRuu4rvQ</t>
  </si>
  <si>
    <t>Ковальчук Павел Витальевич</t>
  </si>
  <si>
    <t>https://kvachschool.schoolsite.ru/</t>
  </si>
  <si>
    <t>№66.01.37.000.М.003933.05.25 от 22.05.2025</t>
  </si>
  <si>
    <t>№ 15532 от 13.03.2012</t>
  </si>
  <si>
    <t>Программа оздоровительного лагеря с дневным пребыванием МКОУ Квашнинская СОШ https://kvachschool.schoolsite.ru/magicpage.html?page=756752</t>
  </si>
  <si>
    <t>Каратеев Александр Юрьевич</t>
  </si>
  <si>
    <t>https://kochnevo-school.edusite.ru/magicpage.html?page=50216</t>
  </si>
  <si>
    <t>№ Л035-01277-66/00196152 от 13.03.2012 г.</t>
  </si>
  <si>
    <t>Синабдеева Наталья Михайловна</t>
  </si>
  <si>
    <t>http://kyroosh.edusite.ru/</t>
  </si>
  <si>
    <t>№ 66.01.37.000.М. 004024.05.25 от 26.05.2025</t>
  </si>
  <si>
    <t>№ 15612 от 16.03.2012</t>
  </si>
  <si>
    <t>Банколвская Татьяна Викторовна</t>
  </si>
  <si>
    <t>http://никольская-школа.камышлов-обр.рф/</t>
  </si>
  <si>
    <t>№ ЛО35-01277-66/00196216 от 15.03.2012</t>
  </si>
  <si>
    <t>Программа оздоровительного лагеря с дневным пребыванием "Радуга" "Время Первых:Твори и Изучай!.". Приказ №32 от 30.04.2025 https://cloud.mail.ru/public/ud6i/wpLw2qbaT</t>
  </si>
  <si>
    <t>Солдатова Наталья Александровна</t>
  </si>
  <si>
    <t>https://xn----7sbbbf2cciubf5ax2a5c0g.xn--p1ai/</t>
  </si>
  <si>
    <t>№66.01.37.000.М.003990.05.25 от 23.05.2025</t>
  </si>
  <si>
    <t>№Л035-01277-66/00195823 от 15.03.2012 г.</t>
  </si>
  <si>
    <t>Программа воспитания утверждена Приказ 42/1 от 16.04.2025
Программа воспитательной работы летнего оздоровительного лагеря с дневным пребыванием "Солнышко" https://drive.google.com/file/d/1d9YFZnlZp4ed7uZzyI4GF8pBvSE8lwdk/view</t>
  </si>
  <si>
    <t>Хатыпова Маргарита Леонидовна</t>
  </si>
  <si>
    <t>https://октябрьская-школа.камышлов-обр.рф/category/novosti/</t>
  </si>
  <si>
    <t>Л035-01277-66/00196225 от 15.03.2012</t>
  </si>
  <si>
    <t>Программа воспитания утверждена МКОУ Октябрьская СОШ Утверждена приказом от 02.04.2025 " 37. Ссылка на программу https://октябрьская-школа.камышлов-обр.рф/wp-content/uploads/2025/04/programma-lol-2025-god.pdf</t>
  </si>
  <si>
    <t>Хапочкина Лидия Александровна</t>
  </si>
  <si>
    <t>https://porosh.edusite.ru/camp_maininfo.html</t>
  </si>
  <si>
    <t>выписка из лицензии № Л035-01277-66/00194316 от 18.01.2017</t>
  </si>
  <si>
    <t>Программа воспитания летнего оздоровительного лагеря с дневным пребыванием "Солнечный город" МКОУ Порошинская СОШ имени К.Н. Копцевой, утверждена Приказом № 126/1 от 28.04.2025 https://porosh.edusite.ru/sveden/files/26919ed032d9a0c06ffbc25859c85995.pdf</t>
  </si>
  <si>
    <t>Густь Наталья Степановна</t>
  </si>
  <si>
    <t>https://skatshkola-kammr.eduface.ru/about/wellness</t>
  </si>
  <si>
    <t>№ 15616 от 15.03.2012</t>
  </si>
  <si>
    <t>Программа воспитания утверждена МКОУ ЛОЛ с дневным пребыванием детей Приказ №25/1 от 20.05.2025 https://disk.yandex.ru/i/Dqy8RcE-n_AqGQ</t>
  </si>
  <si>
    <t>Мелюхнова Екатерина Алексеевна</t>
  </si>
  <si>
    <t>www.kamrdush.ru</t>
  </si>
  <si>
    <t>№ 19037 от 27.09.2016 г.</t>
  </si>
  <si>
    <t>Пачина Светлана Борисовна</t>
  </si>
  <si>
    <t>https://школа2.екарпинск.рф/</t>
  </si>
  <si>
    <t>№ 66.01.37.000.М.000218.02.26 от 17.02.2026</t>
  </si>
  <si>
    <t>Торопцева Надежда Ивановна</t>
  </si>
  <si>
    <t>https://школа5.екарпинск.рф/</t>
  </si>
  <si>
    <t>Кузнецова Евгения Евгеньевна</t>
  </si>
  <si>
    <t>https://школа6.екарпинск.рф/</t>
  </si>
  <si>
    <t>Мохова Юлия Александровна</t>
  </si>
  <si>
    <t>https://школа16.екарпинск.рф/</t>
  </si>
  <si>
    <t>№ 66.01.37.000.М.000217.02.26 от 17.02.2026</t>
  </si>
  <si>
    <t>Мецлер Анна Владимировна</t>
  </si>
  <si>
    <t>https://школа24.екарпинск.рф/</t>
  </si>
  <si>
    <t>Кривцова Оксана Анатольевна</t>
  </si>
  <si>
    <t>https://школа33.екарпинск.рф/</t>
  </si>
  <si>
    <t>Фрицлер Галина Петровна</t>
  </si>
  <si>
    <t>https://цдм.екарпинск.рф/</t>
  </si>
  <si>
    <t>Гаврильченко Сергей Петрович</t>
  </si>
  <si>
    <t>https://дюсш.екарпинск.рф/</t>
  </si>
  <si>
    <t>№66.01.37.000.М.003125.03.25 от 27.03.2025</t>
  </si>
  <si>
    <t>№ 20115 от 30.09.2019</t>
  </si>
  <si>
    <t>Основные структурно- функциональные зоны доступны частично для инвалидов с нарушениями слуха, с умственными нарушениями, доступны условно все зоны и участки инвалидам с нарушениями зрения и опорно-двигательного аппарата, а также МГН.</t>
  </si>
  <si>
    <t>Соколова Лариса Владимировна</t>
  </si>
  <si>
    <t>https://конжак.екарпинск.рф/</t>
  </si>
  <si>
    <t>№66.01.37.000.М.003042.03.25 от 18.03.2025</t>
  </si>
  <si>
    <t>№ 20013 от 26.04.2019</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</si>
  <si>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</si>
  <si>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Гайворонская Полина Михайловна</t>
  </si>
  <si>
    <t>http://school3.kgo66.ru</t>
  </si>
  <si>
    <t>№66.01.37.000.М. 004267.05.25 от 30.05.2025</t>
  </si>
  <si>
    <t>Программа воспитания утверждена МОУ "СОШ № 3" Приказ № 115 от 26.03.2025 https://kach3.uralschool.ru/?section_id=234</t>
  </si>
  <si>
    <t>Мызникова Евгения Вячеславовна</t>
  </si>
  <si>
    <t>https://kach5.uralschool.ru/</t>
  </si>
  <si>
    <t>№66.01.37.000.М. 004213.05.25 от 30.05.2025</t>
  </si>
  <si>
    <t>Программа воспитания утверждена МОУ "ООШ №5" Приказ № 58 от 26.03.2025 https://kach5.uralschool.ru/?section_id=55</t>
  </si>
  <si>
    <t>https://kch-sch6.uralschool.ru/</t>
  </si>
  <si>
    <t>Коновалова Ксения Валерьевна</t>
  </si>
  <si>
    <t>https://school7kachkanar.ros-obr.ru/</t>
  </si>
  <si>
    <t>№66.01.37.000.М. 004010.05.25 от 26.05.2025</t>
  </si>
  <si>
    <t>Программа воспитания утверждена МОУ "СОШ № 7" Приказ № 102 от 26.03.2025
https://school7kachkanar.ru/item/1512864</t>
  </si>
  <si>
    <t>https://kachkanar.uralschool.ru/</t>
  </si>
  <si>
    <t>№66.01.37.000.М.004277.06.25 от 03.06.2025</t>
  </si>
  <si>
    <t>№ЛО-66-01-006445 от 08.04.2020</t>
  </si>
  <si>
    <t>№ 20294 от 18.03.2020</t>
  </si>
  <si>
    <t>Костюкович Екатерина Викторовна</t>
  </si>
  <si>
    <t>https://ddt.profiedu.ru</t>
  </si>
  <si>
    <t>№66.01.37.000.М. 004478.07.25 от 04.07.2025</t>
  </si>
  <si>
    <t>Программа восптания утверждена МУДО "Дом детского творчества" Приказ № 48-ОД от 25.03.2025 https://ddt.profiedu.ru/?section_id=23</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</si>
  <si>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"Детская музыкальная школа" </t>
    </r>
    <r>
      <rPr>
        <sz val="9"/>
        <color theme="1"/>
        <rFont val="Times New Roman"/>
        <family val="1"/>
        <charset val="204"/>
      </rPr>
      <t>МУДО "ДМШ"</t>
    </r>
  </si>
  <si>
    <t>Арцер 
Ольга
 Валерьевна</t>
  </si>
  <si>
    <t>http://kchdmsh.ekb.muzkult.ru/</t>
  </si>
  <si>
    <t>№ 66.01.37.000. М.001127.05.24 от 16.05.2024</t>
  </si>
  <si>
    <t>№ 18156 от 18.01.2016</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</si>
  <si>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"Детская художественная школа"
</t>
    </r>
    <r>
      <rPr>
        <sz val="9"/>
        <color theme="1"/>
        <rFont val="Times New Roman"/>
        <family val="1"/>
        <charset val="204"/>
      </rPr>
      <t>МУДО "ДХШ"</t>
    </r>
  </si>
  <si>
    <t>Ермакова Светлана Ильинична</t>
  </si>
  <si>
    <t>http://kdhsh.ekb.muzkult.ru</t>
  </si>
  <si>
    <t>№66.01.37.000.М.004215.05.25 от 30.05.2025</t>
  </si>
  <si>
    <t>№ 17907
от 09.10.2015</t>
  </si>
  <si>
    <t>Программа воспитания утверждена МУДО "ДХШ" Приказ № 53 от 26.03.2025
https://kdhsh.ekb.muzkult.ru/lager</t>
  </si>
  <si>
    <r>
      <rPr>
        <sz val="9"/>
        <color theme="1"/>
        <rFont val="Times New Roman"/>
        <family val="1"/>
        <charset val="204"/>
      </rPr>
      <t>Муниципальное учреждение дополнительного образования</t>
    </r>
    <r>
      <rPr>
        <b/>
        <sz val="9"/>
        <color theme="1"/>
        <rFont val="Times New Roman"/>
        <family val="1"/>
        <charset val="204"/>
      </rPr>
      <t xml:space="preserve"> "Спортивная школа единоборств "Атлант" "</t>
    </r>
    <r>
      <rPr>
        <sz val="9"/>
        <color theme="1"/>
        <rFont val="Times New Roman"/>
        <family val="1"/>
        <charset val="204"/>
      </rPr>
      <t>МУДО "СШЕ "Атлант")</t>
    </r>
  </si>
  <si>
    <t>Ичеткина Ольга Ивановна</t>
  </si>
  <si>
    <t>https://sambo.uralschool.ru/</t>
  </si>
  <si>
    <t>№66.01.37.000.М. 001844.07.24 от 29.07.2024</t>
  </si>
  <si>
    <t>№ ЛО35-01277-66/00194775 от 22.01.2016</t>
  </si>
  <si>
    <t>Програма воспитания утверждена МУДО "СШЕ "Атлант" Приказ № 12 от 26.03.2025
https://sambo.uralschool.ru/?section_id=76</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</si>
  <si>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"Спортивная школа по футболу "Олимп" (</t>
    </r>
    <r>
      <rPr>
        <sz val="9"/>
        <color theme="1"/>
        <rFont val="Times New Roman"/>
        <family val="1"/>
        <charset val="204"/>
      </rPr>
      <t>МУДО "СШ "Олимп")</t>
    </r>
  </si>
  <si>
    <t>Сидоров Дмитрий Михайлович</t>
  </si>
  <si>
    <t>http://olimp.kgo66.ru/</t>
  </si>
  <si>
    <t>№66.01.37.000.М. 004268.05.25 от 30.05.2025</t>
  </si>
  <si>
    <t>№ 18623 от 04.05.2016</t>
  </si>
  <si>
    <t>Программа воспитания утверждена МУ ДО "СШ Олимп" Приказ № 14 от 24.03.2025
https://olimp.profiedu.ru/?section_id=38</t>
  </si>
  <si>
    <r>
      <rPr>
        <sz val="9"/>
        <color theme="1"/>
        <rFont val="Times New Roman"/>
        <family val="1"/>
        <charset val="204"/>
      </rPr>
      <t xml:space="preserve">Муниципальное учреждение дополнительного образования </t>
    </r>
    <r>
      <rPr>
        <b/>
        <sz val="9"/>
        <color theme="1"/>
        <rFont val="Times New Roman"/>
        <family val="1"/>
        <charset val="204"/>
      </rPr>
      <t xml:space="preserve">"Спортивная школа "РИТМ" </t>
    </r>
    <r>
      <rPr>
        <sz val="9"/>
        <color theme="1"/>
        <rFont val="Times New Roman"/>
        <family val="1"/>
        <charset val="204"/>
      </rPr>
      <t>МУДО СШ "РИТМ"</t>
    </r>
  </si>
  <si>
    <t>Ольховикова Надежда Сергеевна</t>
  </si>
  <si>
    <t>https://ssh-ritm.profiedu.ru/</t>
  </si>
  <si>
    <t>№66.01.37.000.М. 004454.06.25 от 30.06.2025</t>
  </si>
  <si>
    <t>Казакова Елена Александровна</t>
  </si>
  <si>
    <t>https://1krv.uralschool.ru/?section_id=284</t>
  </si>
  <si>
    <t>№ 17138 от 05.04.2013</t>
  </si>
  <si>
    <t>Макарова Кристина Олеговна</t>
  </si>
  <si>
    <t>https://2krv.uralschool.ru/?section_id=182</t>
  </si>
  <si>
    <t>01.06.2026-30.06.2026</t>
  </si>
  <si>
    <t>№ 19761 от 19.07.2018</t>
  </si>
  <si>
    <t>Кузьмина 
 Елена 
 Рафиковна</t>
  </si>
  <si>
    <t>https://3krv.uralschool.ru/?section_id=307</t>
  </si>
  <si>
    <t>№ ЛО-66-01-001514 от 06.09.2012</t>
  </si>
  <si>
    <t>Кравченко Марина Витальевна</t>
  </si>
  <si>
    <t>https://9krv.uralschool.ru/?section_id=347</t>
  </si>
  <si>
    <t>№Л035-01277-66/00195633 от 02.10.2013</t>
  </si>
  <si>
    <t>Зиновьева Кристина Владимировна</t>
  </si>
  <si>
    <t>https://15krv.uralschool.ru/?section_id=26</t>
  </si>
  <si>
    <t>№ 17576 от 13.11.2013</t>
  </si>
  <si>
    <t>Анфиногенова Евгения 
Юрьевна</t>
  </si>
  <si>
    <t>https://school17levixa.ru/camp_maininfo.html</t>
  </si>
  <si>
    <t>№ 15912 от 27.04.2012</t>
  </si>
  <si>
    <t>Петунина
 Елена
 Викторовна</t>
  </si>
  <si>
    <t>https://fsk-kirovgrad.ru/struktura_4_up</t>
  </si>
  <si>
    <t>№ЛО-66-01-00623 от 20.11.2019</t>
  </si>
  <si>
    <t>№Л035-01277-66/00669860 от 11.08.2023</t>
  </si>
  <si>
    <t>Пономарева Ольга Григорьевна</t>
  </si>
  <si>
    <t>https://cdt-krv.profiedu.ru/?section_id=1122</t>
  </si>
  <si>
    <t>№ 16699 от 18.08.2021</t>
  </si>
  <si>
    <t>Вискунова
 Елена Владимировна</t>
  </si>
  <si>
    <t>school1.krasnoturinsk.org</t>
  </si>
  <si>
    <t>№66.01.37.000.М.002404.10.22 от 25.10.2022</t>
  </si>
  <si>
    <t>№ 19334 от 20.03. 2017</t>
  </si>
  <si>
    <t>Объект доступен частично для детей с ограниченными возможностями здоровья</t>
  </si>
  <si>
    <t>Симакова Наталья Николаевна</t>
  </si>
  <si>
    <t>http://school3.krasnoturinsk.org/index.php/letnyaya-ozdorovitelnaya-kampaniya</t>
  </si>
  <si>
    <t>264, 60</t>
  </si>
  <si>
    <t>№66.01.37.000.М.003649.05.25 от 13.05.2025</t>
  </si>
  <si>
    <t>№ 19347 от 31.03.2017</t>
  </si>
  <si>
    <t>Новикевич Кристина Валериевна</t>
  </si>
  <si>
    <t>https://school5.uralschool.ru/?section_id=19</t>
  </si>
  <si>
    <t>№66.01.37.000.М.003315.04.25 от 17.04.2025</t>
  </si>
  <si>
    <t>№ 19587 от 11.01.2018</t>
  </si>
  <si>
    <t>Программа воспитания утверждена МАОУ "ООШ № 5" Приказ 
№ 65-ОД от 26.03.2025 https://school5.uralschool.ru/upload/scschool5_new/files/65/fa/65fa09ab83a68d0404e975b6a3312843.pdf</t>
  </si>
  <si>
    <t>Евтушенко Наталья Борисовна</t>
  </si>
  <si>
    <t>https://9kt.uralschool.ru/?section_id=58</t>
  </si>
  <si>
    <t>№66.01.37.000.М. 003648.05.25 от 13.05.2025</t>
  </si>
  <si>
    <t>№ 19320 от 06.03.2017</t>
  </si>
  <si>
    <t>Программа воспитания утверждена МАОУ "СОШ № 9" Приказ № 163-Д от 25.03.2025 https://9kt.uralschool.ru/?section_id=274</t>
  </si>
  <si>
    <t>Коваленко Анастасия Александровна</t>
  </si>
  <si>
    <t>https://10kt.uralschool.ru/?section_id=34</t>
  </si>
  <si>
    <t>264.60</t>
  </si>
  <si>
    <t>№ 66.01.37.000.М.003646.05.25 
 от 13.05.2025</t>
  </si>
  <si>
    <t>№ 19366 от 12.04.2017</t>
  </si>
  <si>
    <t>Программа воспитания утверждена МАОУ "СОШ № 10" Приказ 
№ 39-ОД от 17.03.2025 https://10kt.uralschool.ru/?section_id=205</t>
  </si>
  <si>
    <t>Паздникова Ольга Михайловна Гуляева Анна Алексеевна Паздникова Ольга Михайловна</t>
  </si>
  <si>
    <t>https://15kt.uralschool.ru/?section_id=84</t>
  </si>
  <si>
    <t>№66.01.37.000.М. 003451.04.25 от 25.04.2025</t>
  </si>
  <si>
    <t>№ 19456 от 26.07.2017</t>
  </si>
  <si>
    <t>Программа воспитания утверждена МАОУ "СОШ № 15" Приказ 
№ 37-ОД от 28.03.2025 https://15kt.uralschool.ru/?section_id=84</t>
  </si>
  <si>
    <t>Дементьева 
Елена
 Валерьевна</t>
  </si>
  <si>
    <t>https://school17.uralschool.ru/?section_id=18</t>
  </si>
  <si>
    <t>№ 66.01.37.000.М. 004061.05.25 от 27.05.2025</t>
  </si>
  <si>
    <t>№ 16727 от 25.10.2012</t>
  </si>
  <si>
    <t>Программа воспитания утверждена МАОУ "СОШ № 17" Приказ от 26.03.2025 chrome-extension://efaidnbmnnnibpcajpcglclefindmkaj/https://school17.ucoz.ru/PDF/programma_lager_2025_s_podpisju.pdf</t>
  </si>
  <si>
    <t>Аброськина Рашида Абдуловна</t>
  </si>
  <si>
    <t>№66.01.37.000.М.003316.04.25 от 17.04.2025</t>
  </si>
  <si>
    <t>№ 17298 от 31.05.2013</t>
  </si>
  <si>
    <t>Программа воспитания утверждена МАОУ "СОШ № 19" Приказ № 23 от 31.01.2025https://19kt.uralschool.ru/?section_id=65</t>
  </si>
  <si>
    <t>Фомичева
 Галина 
Олеговна</t>
  </si>
  <si>
    <t>https://28kt.uralschool.ru/?section_id=58</t>
  </si>
  <si>
    <t>№66.01.37.000.М.003322.04.25 от 17.04.2025</t>
  </si>
  <si>
    <t>№ 19333 от 20.03.2017</t>
  </si>
  <si>
    <t>Программа воспитания утверждена МАОУ "ООШ № 28" Приказ № 30-Д от 25.03.2025 https://28kt.uralschool.ru/upload/sc28kt_new/files/b7/c9/b7c982dda772baff35cb6afdf36740b4.pdf</t>
  </si>
  <si>
    <t>Анискин 
Алексей
 Иванович</t>
  </si>
  <si>
    <t>http://school32.krasnoturinsk.org/let-otd.html</t>
  </si>
  <si>
    <t>№66.01.37.000.М.003449.04.25 от 25.04.2025</t>
  </si>
  <si>
    <t>№ 19351 от 03.04.2017</t>
  </si>
  <si>
    <t>Программа воспитания утверждена МАОУ "СОШ № 32" Приказ № 65 от 26.03.2025 http://www.school32.krasnoturinsk.org/index.php/letnii-otdyh.html</t>
  </si>
  <si>
    <t>Штрикунова Наталья Викторовна</t>
  </si>
  <si>
    <t>https://kvantorium-sever.ru/summer-camp</t>
  </si>
  <si>
    <t>№66.01.37.000.М.003865.05.25 от 21.05.2025</t>
  </si>
  <si>
    <t>№ 20400 от 05.08.2020</t>
  </si>
  <si>
    <t>Программа воспитания утверждена МАОУ "СОШ № 32" Приказ № 07-01/33 от 26.03.2025 https://kvantorium-sever.ru/images/documents/lager/educational-program-2025.pdf</t>
  </si>
  <si>
    <t>Лупашко
 Наталия Мирзаноровна</t>
  </si>
  <si>
    <t>http://cdt.krasnoturinsk.org/ob-organizatsii-otdykha-detej-i-ikh-ozdorovleniya</t>
  </si>
  <si>
    <t>№66.01.37.000.М.004069.05.25 от 27.05.2025</t>
  </si>
  <si>
    <t>№ 16595 от 26.09.2012</t>
  </si>
  <si>
    <t>Программа воспитания утверждена МАУ ДО "ЦДТ" Приказ № 46-д от 27.03.2025 
http://cdt.krasnoturinsk.org/images/plan_vospit_lager_2025.pdf</t>
  </si>
  <si>
    <t>Индивидуальный предприниматель</t>
  </si>
  <si>
    <t>Викулова Анастасия Алексеевна</t>
  </si>
  <si>
    <t>381299040840</t>
  </si>
  <si>
    <t>vik-eng.ru</t>
  </si>
  <si>
    <t>№66.01.37.000.М.003651.05.25 от 13.05.2025</t>
  </si>
  <si>
    <t>календарный план</t>
  </si>
  <si>
    <t>Лисневская Светлана Васильевна</t>
  </si>
  <si>
    <t>№66.01.37.000.М.003692.05.25 от 14.05.2025</t>
  </si>
  <si>
    <t>Толстикова Анастасия Борисовна</t>
  </si>
  <si>
    <t>kru-schk1.ucoz.ru</t>
  </si>
  <si>
    <t>№ 17103 от 25.03.2013</t>
  </si>
  <si>
    <t>Доступность услуг для детей-инвалидов и детей с ОВЗ не предусмотрена.</t>
  </si>
  <si>
    <t>Павлова Наталья Сергеевна</t>
  </si>
  <si>
    <t>http://redural.ru</t>
  </si>
  <si>
    <t>1956 г., капитальный ремонт - 2014 г.</t>
  </si>
  <si>
    <t>№66.01.37.000.М. 001453.05.24 от 30.05.2024</t>
  </si>
  <si>
    <t>№17137 от 05.04.2013</t>
  </si>
  <si>
    <t>Середа Татьяна Александровна</t>
  </si>
  <si>
    <t>www.krasnoural.nichost.ru</t>
  </si>
  <si>
    <t>№66.01.37.000.М. 000861.05.23 от 04.05.2023</t>
  </si>
  <si>
    <t>№ 17121 от 01.04.2013</t>
  </si>
  <si>
    <t>Февронина Марина Сергеевна</t>
  </si>
  <si>
    <t>sh6moukru.ru</t>
  </si>
  <si>
    <t>№66.01.37.000.М.004007.05.25 от 26.05.2025</t>
  </si>
  <si>
    <t>№ 20059 от 25.06.2019</t>
  </si>
  <si>
    <t>Фабричникова Татьяна Викторовна</t>
  </si>
  <si>
    <t>http://schoolvosem.ucoz.ru</t>
  </si>
  <si>
    <t>№66.01.37.000.М.004048.05.25 от 26.05.2025</t>
  </si>
  <si>
    <t>№ 16999 от 13.02.2013</t>
  </si>
  <si>
    <t>Семашина Татьяна Сергеевна</t>
  </si>
  <si>
    <t>№66.01.37.000.М.004096.05.25 от 28.05.2025</t>
  </si>
  <si>
    <t>№ 17526 от 08.10.2013</t>
  </si>
  <si>
    <t>Алексеева Наталья Николаевна</t>
  </si>
  <si>
    <t>6618002940</t>
  </si>
  <si>
    <t>https://rovesnik35.ucoz.net/</t>
  </si>
  <si>
    <t>№66.01.37.000.М.004309.06.25 от 05.06.2025</t>
  </si>
  <si>
    <t>№ 17060 от 01.03.2013</t>
  </si>
  <si>
    <t>Программа воспитания утверждена приказом от 24.03.2025 №23 https://rovesnik35.ucoz.net/index/lager_s_dnevnym_prebyvaniem_detej/0-107</t>
  </si>
  <si>
    <t>Петряева
 Наталья Александровна</t>
  </si>
  <si>
    <t>https://school1.uralschool.ru/</t>
  </si>
  <si>
    <t>№ 20134
от 21.10.2019</t>
  </si>
  <si>
    <t>Демкина
 Марина 
Петровна</t>
  </si>
  <si>
    <t>http://школа2красноуфимск.рф/</t>
  </si>
  <si>
    <t>№66.01.37.000.М.003908.05.25
 от 22.05.2025</t>
  </si>
  <si>
    <t>№ 20116 от 30.09.2019</t>
  </si>
  <si>
    <t>Бабич
Наталья Васильевна</t>
  </si>
  <si>
    <t>http://ou3.org.ru</t>
  </si>
  <si>
    <t>№66.01.37.000.М.004147.05.25 от 29.05.2025</t>
  </si>
  <si>
    <t>№ 18568 от 25.04.2016</t>
  </si>
  <si>
    <t>Программа "Наследники Великой Победы" утверждена протоколом педагогического совета №14 от 26 марта 2025гhttp://ou3.org.ru/wp-content/uploads/2022/07/programma_ozdorovitelnogo_lagerya_подпись.pdf</t>
  </si>
  <si>
    <t>Куликова 
Ольга 
Николаевна</t>
  </si>
  <si>
    <t>school4kruf.ukoz.ru</t>
  </si>
  <si>
    <t>№ 20126 от 14.10.2019</t>
  </si>
  <si>
    <t>Белозерова Татьяна Михайловна</t>
  </si>
  <si>
    <t>school7kruf.ru</t>
  </si>
  <si>
    <t>№ 20095 от 04.09.2019</t>
  </si>
  <si>
    <t>Стукова 
Алена 
Юрьевна</t>
  </si>
  <si>
    <t>kruf9.ru</t>
  </si>
  <si>
    <t>Мережникова Наталья Александровна</t>
  </si>
  <si>
    <t>http://krufpoosh.ucoz.net/</t>
  </si>
  <si>
    <t>№ 20148 от 31.10.2019</t>
  </si>
  <si>
    <t>Кинева 
Оксана Сергеевна</t>
  </si>
  <si>
    <t>https://dvorec-kruf.uralschool.ru/?section_id=17</t>
  </si>
  <si>
    <t>№ 19414 от 24.05.2017</t>
  </si>
  <si>
    <t>Каптиева
 Олеся Анатольевна</t>
  </si>
  <si>
    <t>№66.01.37.000.М.003931.05.25 от 22.05.2025</t>
  </si>
  <si>
    <t>№ 15641 от 26.03.2012</t>
  </si>
  <si>
    <t>Программа воспитания утверждена МОУО Ксрасноуфимского муниципального округа https://b-turish.uralschool.ru/?section_id=92</t>
  </si>
  <si>
    <t>Яндолина Кристина Адалатовна</t>
  </si>
  <si>
    <t>http://www.bugaleh.ucoz.ru</t>
  </si>
  <si>
    <t>№66.01.37.000.М.004393.06.25 
от 17.06.2025</t>
  </si>
  <si>
    <t>№ 15165 от 13.02.2012</t>
  </si>
  <si>
    <t>Программа воспитания утверждена МОУО Ксрасноуфимского муниципального округа https://bugalysh.uralschool.ru/?section_id=188</t>
  </si>
  <si>
    <t>http://schoolkluchiki.ucoz.ru</t>
  </si>
  <si>
    <t>№66.01.37.000.М.003924.05.25 от 22.05.2025</t>
  </si>
  <si>
    <t>№ 15477 от 05.03.2012</t>
  </si>
  <si>
    <t>Программа воспитания утверждена МОУО Ксрасноуфимского муниципального округа https://schoolkluchiki.ucoz.ru/index/letnee_ozdorovlenie/0-134</t>
  </si>
  <si>
    <t>Ивакин Антон
Алексеевич</t>
  </si>
  <si>
    <t>http://school-kriulino.ucoz.ru</t>
  </si>
  <si>
    <t>№66.01.37.000.М.003929.05.25 от 22.05.2025</t>
  </si>
  <si>
    <t>№ 15639 от 26.03.2012</t>
  </si>
  <si>
    <t>Программа воспитания утверждена МОУО Ксрасноуфимского муниципального округа https://school-kriulino.ru/letnyaya-ozdorovitelnaya-kampaniya</t>
  </si>
  <si>
    <t>Мангилева Татьяна Александровна</t>
  </si>
  <si>
    <t>https://krilovskaja-sosh.uralschool.ru/</t>
  </si>
  <si>
    <t>№66.01.37.000.М.003586.05.25 от 07.05.2025</t>
  </si>
  <si>
    <t>№ 15167 от 13.02.2012</t>
  </si>
  <si>
    <t>http://www.natschool.ru</t>
  </si>
  <si>
    <t>№66.01.37.000.М.004158.05.25 от 29.05.2025</t>
  </si>
  <si>
    <t>№15217 от 14.02.2012</t>
  </si>
  <si>
    <t>Программа воспитания утверждена МОУО Ксрасноуфимского муниципального округа https://nat-kruf.uralschool.ru/?section_id=138</t>
  </si>
  <si>
    <t>Волкова 
Любовь Георгиевна</t>
  </si>
  <si>
    <t>https://irginsk.uralschool.ru/</t>
  </si>
  <si>
    <t>2024 г.</t>
  </si>
  <si>
    <t>№66.01.37.000.М.003584.05.25 от 07.05.2025</t>
  </si>
  <si>
    <t>№ 20335 от 06.04.2020</t>
  </si>
  <si>
    <t>Программа воспитания утверждена МОУО Ксрасноуфимского муниципального округа https://irginsk.uralschool.ru/?section_id=367</t>
  </si>
  <si>
    <t>Русинова Ольга Юрьевна</t>
  </si>
  <si>
    <t>http://novoeselo.uralschool.ru</t>
  </si>
  <si>
    <t>№66.01.37.000.М.003577.05.25 от 07.05.2025</t>
  </si>
  <si>
    <t>№ 14678 от 25.01.2012</t>
  </si>
  <si>
    <t>Программа воспитания утверждена МОУО Ксрасноуфимского муниципального округа https://novoeselo.uralschool.ru/?section_id=268</t>
  </si>
  <si>
    <t>Бадина 
Валентина Николаевна</t>
  </si>
  <si>
    <t>http://pridsosh.ucoz.ru</t>
  </si>
  <si>
    <t>№66.01.37.000.М.003927.05.25 от 22.05.2025</t>
  </si>
  <si>
    <t>№ 15169 от 13.02.2012</t>
  </si>
  <si>
    <t>Программа воспитания утверждена МОУО Ксрасноуфимского муниципального округа https://pridsosh.uralschool.ru/upload/scpridsosh_new/files/a2/1c/a21c38e7c8cc7a334e7cf16a0c915917.pdf</t>
  </si>
  <si>
    <t>Маленкова Полина Геннадьевна</t>
  </si>
  <si>
    <t>Программа воспитания утверждена МОУО Ксрасноуфимского муниципального округа https://pridsosh.uralschool.ru/site/pub?id=200</t>
  </si>
  <si>
    <t>Черемнова Людмила Алексеевна</t>
  </si>
  <si>
    <t>Программа воспитания утверждена МОУО Ксрасноуфимского муниципального округа https://pridsosh.uralschool.ru/site/pub?id=199</t>
  </si>
  <si>
    <t>Трифанова Анастасия Владимировна</t>
  </si>
  <si>
    <t>https://rahmangulovo.uralschool.ru/</t>
  </si>
  <si>
    <t>№66.01.37.000.М.003368.04.25 от 21.04.2025</t>
  </si>
  <si>
    <t>№ 14764 от 31.01.2012</t>
  </si>
  <si>
    <t>Программа воспитания утверждена МОУО Ксрасноуфимского муниципального округа https://rahmangulovo.uralschool.ru/?section_id=106</t>
  </si>
  <si>
    <t>Карелова
 Ксения 
Валерьевна</t>
  </si>
  <si>
    <t>http://sarana-edu.ru</t>
  </si>
  <si>
    <t>№66.01.37.000.М.003654.05.25 от 13.05.2025</t>
  </si>
  <si>
    <t>№ 20277 от 02.03.2020</t>
  </si>
  <si>
    <t>Программа воспитания утверждена МОУО Ксрасноуфимского муниципального округа http://sarana-edu.ru/оздоровительная-компания-маоу-саран/</t>
  </si>
  <si>
    <t>http://sargay-sosh.ucoz.com/</t>
  </si>
  <si>
    <t>№66.01.37.000.М.003919.05.25 от 22.05.2025</t>
  </si>
  <si>
    <t>№ 15168 от 13.02.2012</t>
  </si>
  <si>
    <t>Программа воспитания утверждена МОУО Ксрасноуфимского муниципального округа https://sargay.uralschool.ru/?section_id=117</t>
  </si>
  <si>
    <t>№66.01.37.000.М.003457.04.25 от 25.04.2025</t>
  </si>
  <si>
    <t>№ 14701 от 27.01.2012</t>
  </si>
  <si>
    <t>Фарзиева 
Наиля
 Наиловна</t>
  </si>
  <si>
    <t>https://syzgi.uralschool.ru</t>
  </si>
  <si>
    <t>№66.01.37.000.М.003907.05.25 от 22.05.2025</t>
  </si>
  <si>
    <t>№ 16856 от 26.11.2012</t>
  </si>
  <si>
    <t>Программа воспитания утверждена МОУО Ксрасноуфимского муниципального округа https://syzgi.uralschool.ru/?section_id=322, https://syzgi.uralschool.ru/?section_id=320</t>
  </si>
  <si>
    <t>Александрова Виктория Альбертовна</t>
  </si>
  <si>
    <t>http://tavra-school.ru</t>
  </si>
  <si>
    <t>№66.01.37.000.М.003273.04.25 от 11.04.2025</t>
  </si>
  <si>
    <t>№ 15640 от 26.03.2012</t>
  </si>
  <si>
    <t>Программа воспитания утверждена МОУО Ксрасноуфимского муниципального округа https://tavra.uralschool.ru/?section_id=113</t>
  </si>
  <si>
    <t>Клепалова Светлана Геннадьевна</t>
  </si>
  <si>
    <t>https://catlikovskai.uralschool.ru</t>
  </si>
  <si>
    <t>№66.01.37.000.М.003460.04.25 от 25.04.2025</t>
  </si>
  <si>
    <t>Программа воспитания утверждена МОУО Ксрасноуфимского муниципального округа https://catlikovskai.uralschool.ru/?section_id=82</t>
  </si>
  <si>
    <t>Никишева Ольга Анатольевна</t>
  </si>
  <si>
    <t>https://uva-kruf.uralschool.ru/</t>
  </si>
  <si>
    <t>№ 15037 от 07.02.2012</t>
  </si>
  <si>
    <t>Программа воспитания утверждена МОУО Ксрасноуфимского муниципального округа https://uva-kruf.uralschool.ru/?section_id=366</t>
  </si>
  <si>
    <t>№66.01.37.000.М.004246.05.25 от 30.05.2025</t>
  </si>
  <si>
    <t>Приказ № 119 от 30.08.2024 https://school-1kushva.uralschool.ru/upload/scschool_1kushva_new/files/11/4f/114f81a1c1ad5f8522f0559c7994ec1e.pdf</t>
  </si>
  <si>
    <t>Смолина Марина Витальевна</t>
  </si>
  <si>
    <t>http://kushva3.uralschool.ru</t>
  </si>
  <si>
    <t>№66.01.37.000.М. 003834.05.25 от 21.05.2025</t>
  </si>
  <si>
    <t>https://school4-kushva.uralschool.ru/</t>
  </si>
  <si>
    <t>www.kushva6.ucoz.ru</t>
  </si>
  <si>
    <t>№66.01.37.000.М. 004575.07.25 от 22.07.2025</t>
  </si>
  <si>
    <t>http://newschool10.edusite.ru</t>
  </si>
  <si>
    <t>№66.01.37.000.М.003832.05.25 от 21.05.2025</t>
  </si>
  <si>
    <t>приказ №296 от 30.08.2024 г
https://newschool10.uralschool.ru/org-info/education-implemented-program?id=7</t>
  </si>
  <si>
    <t>Салина Елена Викторовна</t>
  </si>
  <si>
    <t>https://20kushva.uralschool.ru/</t>
  </si>
  <si>
    <t>№66.01.37.000.М.002604.12.24 от 19.12.2024</t>
  </si>
  <si>
    <t>Юсупова Регина Фагиловна</t>
  </si>
  <si>
    <t>https://aziaschool.ru</t>
  </si>
  <si>
    <t>№66.01.37.000.М.003591.05.25 от 07.05.2025</t>
  </si>
  <si>
    <t>Рабочая программа воспитания 
https://cloud.mail.ru/public/HPDG/18hn6u3e6 
Календарный план рабочей программы воспитания (начальное общее образование) https://cloud.mail.ru/public/FUo2/KB1cNUsS
Календарный план рабочей программы воспитания (основное общее образование) https://cloud.mail.ru/public/Q5Je/A6afTpncG</t>
  </si>
  <si>
    <t>Кравчик Елена Александровна</t>
  </si>
  <si>
    <t>Васильева Светлана Сергеевна</t>
  </si>
  <si>
    <t>№66.01.37.000.М.002592.12.24 от 17.12.2024</t>
  </si>
  <si>
    <t>приказ №69 от 26.03.2025 г. • ДООП "ГалактикаСемьЯ!" ЛДП 2025 https://xn--66-kmc.xn--80aafey1amqq.xn--d1acj3b/program/1030637-lager-dnevnogo-prebyvaniya-vremya-pervykh-galaktika-semya • ДООП "Юные экологи" https://xn--66-kmc.xn--80aafey1amqq.xn--d1acj3b/program/772455-yunye-ekologi • ДООП "Азбука безопасности" https://xn--66-kmc.xn--80aafey1amqq.xn--d1acj3b/program/1015184-azbuka-bezopasnosti • ДООП "Летний воркаут" https://xn--66-kmc.xn--80aafey1amqq.xn--d1acj3b/program/772307-letnii-vorkaut</t>
  </si>
  <si>
    <t>https://8lsy.uralschool.ru/</t>
  </si>
  <si>
    <t>№ 15969 от 12.05.2012</t>
  </si>
  <si>
    <t>https://67lsy.uralschool.ru/</t>
  </si>
  <si>
    <t>№ 18563 от 25.04.2016</t>
  </si>
  <si>
    <t>Никитина
 Татьяна Анатольевна</t>
  </si>
  <si>
    <t>https://72lsy.uralschool.ru/</t>
  </si>
  <si>
    <t>№ 17499 от 23.09.2013</t>
  </si>
  <si>
    <t>Исламов
 Радик 
Рашедович</t>
  </si>
  <si>
    <t>№66.91.04.000.М.000034.07.25 от 15.07.2025</t>
  </si>
  <si>
    <t>№ 15094 от 13.01.2012</t>
  </si>
  <si>
    <t>Постникова Наталья Борисовна</t>
  </si>
  <si>
    <t>https://lyceum-lsy.uralschool.ru/</t>
  </si>
  <si>
    <t>№66.91.04.000.М. 000045.06.23 от 30.06.2023</t>
  </si>
  <si>
    <t>№ 15968 от 11.05.2012</t>
  </si>
  <si>
    <t>Степанова Надежда Владимировна</t>
  </si>
  <si>
    <t>№ 18760 от 10.06.2016</t>
  </si>
  <si>
    <t>http://cdtlesnoy.ru/</t>
  </si>
  <si>
    <t>№ 15399 от 17.02.2012</t>
  </si>
  <si>
    <t>№66.91.04.000.М. 000035.07.25 от 16.07.2025</t>
  </si>
  <si>
    <t>№ 19797 от 05.09.2018</t>
  </si>
  <si>
    <t>https://mal3.uralschool.ru/?section_id=141</t>
  </si>
  <si>
    <t>№ 19904 от 22.01.2019</t>
  </si>
  <si>
    <t>Программа утверждена МАОУ СОШ № 3 Приказ от 24.03.2025 № 71/од https://mal3.uralschool.ru/upload/scmal3_new/files/d3/f2/d3f267612e853cf2d326f02bcccea36f.pdf</t>
  </si>
  <si>
    <t>Орлова Ольга Сергеевна</t>
  </si>
  <si>
    <t>https://maou19mgo.ucoz.ru/index/ob_organizacii_otdykha_detej_i_ikh_ozdorovlenija/0-382</t>
  </si>
  <si>
    <t>№ 19868 от 07.01.2018</t>
  </si>
  <si>
    <t>https://gpdou42.tvoysadik.ru/?section_id=17</t>
  </si>
  <si>
    <t>№ 19712 от 09.01.2018</t>
  </si>
  <si>
    <t>Толстова Любовь Леонидовна</t>
  </si>
  <si>
    <t>№66.01.37.000.М.003839.05.25 от 21.05.2025</t>
  </si>
  <si>
    <t>№ 19946 от 04.03.2019</t>
  </si>
  <si>
    <t>Аксентьева Ирина Валерьевна</t>
  </si>
  <si>
    <t>№66.01.37.000.М.004050.05.25 от 26.05.2025</t>
  </si>
  <si>
    <t>№ 19937 от 27.02.2019</t>
  </si>
  <si>
    <t>Демина Наталья Юрьевна</t>
  </si>
  <si>
    <t>https://mugay.uralschool.ru/</t>
  </si>
  <si>
    <t>Реутова Оксана Николаевна</t>
  </si>
  <si>
    <t>sansosh-alp.obr66.ru</t>
  </si>
  <si>
    <t>№66.01.37.000.М.004123.05.25 от 28.05.2025</t>
  </si>
  <si>
    <t>№ Л035-01277-66/00193760 от 28.03.2019 г.</t>
  </si>
  <si>
    <t>Бондарь Елена Юрьевна</t>
  </si>
  <si>
    <t>http://1nev.uralschool.ru</t>
  </si>
  <si>
    <t>№ 16113 от 21.05.2012</t>
  </si>
  <si>
    <t>Хворова Ольга Валентиновна</t>
  </si>
  <si>
    <t>https://2nev.uralschool.ru/</t>
  </si>
  <si>
    <t>№66.01.37.000.М.003880.05.25 от 21.05.2025</t>
  </si>
  <si>
    <t>№19620 от 19.02.2018</t>
  </si>
  <si>
    <t>http://3-nev.uralschool.ru</t>
  </si>
  <si>
    <t>№66.01.37.000.М.003662.05.25 от 14.05.2025</t>
  </si>
  <si>
    <t>№ 14529 от 19.12.2011</t>
  </si>
  <si>
    <t>Мишковец Дмитрий Константинович</t>
  </si>
  <si>
    <t>http://4nev.uralschool.ru/</t>
  </si>
  <si>
    <t>№66.01.37.000.М. 004541.07.25 от 16.07.2025</t>
  </si>
  <si>
    <t>№ 14530 от 19.12.2015</t>
  </si>
  <si>
    <t>Орлова Наталья Викторовна</t>
  </si>
  <si>
    <t>https://6-nev.uralschool.ru/</t>
  </si>
  <si>
    <t>№66.01.37.000.М.003595.05.25 от 07.05.2025</t>
  </si>
  <si>
    <t>№ 20405 от 28.08.2020</t>
  </si>
  <si>
    <t>Хаматнурова Назиля Рафаиловна</t>
  </si>
  <si>
    <t>№66.01.37.000.М.003898.05.25 от 22.05.2025</t>
  </si>
  <si>
    <t>№17838 от 04.09.2015</t>
  </si>
  <si>
    <t>Король Мария Вадимовна</t>
  </si>
  <si>
    <t>https://ajatskoe.uralschool.ru/</t>
  </si>
  <si>
    <t>№66.01.37.000.М.003596.05.25 от 07.05.2025</t>
  </si>
  <si>
    <t>№ 14986 от 23.12.2011</t>
  </si>
  <si>
    <t>Алексеева Наталья Сергеевна</t>
  </si>
  <si>
    <t>http://soshbyngi.ru/</t>
  </si>
  <si>
    <t>№66.01.37.000.М.005010.10.25
 от 14.10.2025</t>
  </si>
  <si>
    <t>№20219 от 31.01.2020</t>
  </si>
  <si>
    <t>Попова Наталья Валерьевна</t>
  </si>
  <si>
    <t>kalinovo.uralschool.ru</t>
  </si>
  <si>
    <t>№66.01.37.000.М.003597.05.25 от 07.05.2025</t>
  </si>
  <si>
    <t>№ 19198 от 27.12.2016</t>
  </si>
  <si>
    <t>Серебрякова Евгения Александровна</t>
  </si>
  <si>
    <t>Soshkonevo.uralschool.ru</t>
  </si>
  <si>
    <t>№66.01.37.000.М.000535.04.24 от 15.04.2024</t>
  </si>
  <si>
    <t>№ 14950 от 06.02.2012</t>
  </si>
  <si>
    <t>Пьянкова Олеся Олеговна</t>
  </si>
  <si>
    <t>https://rebrist.uralschool.ru/</t>
  </si>
  <si>
    <t>№66.01.37.000.М.004225.05.25 от 30.05.2025</t>
  </si>
  <si>
    <t>№ 15934 от 10.05.2012</t>
  </si>
  <si>
    <t>Сметанина Оксана Викторовна</t>
  </si>
  <si>
    <t>https://tavatuy.uralschool.ru</t>
  </si>
  <si>
    <t>№66.01.37.000.М.003885.05.25 от 21.05.2025</t>
  </si>
  <si>
    <t>Л035-01277-66/00194687 от 27.10.2016</t>
  </si>
  <si>
    <t>https://cem-nev.uralschool.ru/</t>
  </si>
  <si>
    <t>№ 17210 от 29.04.2013</t>
  </si>
  <si>
    <t>Паньшина Светлана Вячеславовна</t>
  </si>
  <si>
    <t>http://dush-nev.uralschool.ru/</t>
  </si>
  <si>
    <t>№66.01.37.000.М.003814.05.25 от 20.05.2025</t>
  </si>
  <si>
    <t>№ 18331 от 03.03.2016</t>
  </si>
  <si>
    <t>Шпаков
 Анатолий Валерьевич</t>
  </si>
  <si>
    <t>https://club-vityaz.uralschool.ru/</t>
  </si>
  <si>
    <t>№66.01.37.000.М. 004967.09.25 от 30.09.2025</t>
  </si>
  <si>
    <t>№ 19140 от 22.11.2016</t>
  </si>
  <si>
    <t>Сучкова
 Юлия
 Юрьевна</t>
  </si>
  <si>
    <t>№66.01.37.000.М.002537.12.24 от 05.12.2024</t>
  </si>
  <si>
    <t>№19096 от 27.10.2016</t>
  </si>
  <si>
    <t>Сардина 
Наталья Михайловна</t>
  </si>
  <si>
    <t>http://ct-nev.uralschool.ru/</t>
  </si>
  <si>
    <t>№66.01.37.000.М.003664.05.25 от 14.05.2025</t>
  </si>
  <si>
    <t>Папилина Екатерина Владимировна</t>
  </si>
  <si>
    <t>http://nserg1.uralschool.ru/</t>
  </si>
  <si>
    <t>№66.01.37.000.М.002975.03.25 от 11.03.2025</t>
  </si>
  <si>
    <t>№ Л035-01277-66/00195806 от 08.11.2012</t>
  </si>
  <si>
    <t>Коновалова Ирина Леонидовна</t>
  </si>
  <si>
    <t>https://1mih.uralschool.ru/</t>
  </si>
  <si>
    <t>№66.01.37.000.М.005105.10.25 от 28.10.2025</t>
  </si>
  <si>
    <t>№ Л035-01277-66/00195785 от 30.11.2012</t>
  </si>
  <si>
    <t>Мешкова Екатерина Анатольевна</t>
  </si>
  <si>
    <t>http://2mih.uralschool.ru</t>
  </si>
  <si>
    <t>№01277-66/00196141 от 08.11.2012</t>
  </si>
  <si>
    <t>https://2nsergi.uralschool.ru/</t>
  </si>
  <si>
    <t>№66.01.37.000М.004934.09.25 от 22.09.2025</t>
  </si>
  <si>
    <t>Черепанова Альфия Гусмановна</t>
  </si>
  <si>
    <t>http://4-mih.uralschool.ru/</t>
  </si>
  <si>
    <t>№66.01.37.000.М.001468.05.24 от 30.05.2024</t>
  </si>
  <si>
    <t>№ 14171 от 26.10.2011</t>
  </si>
  <si>
    <t>Бутузова Кристина Вадимовна</t>
  </si>
  <si>
    <t>https://shkola6ns.uralschool.ru/</t>
  </si>
  <si>
    <t>№66.91.04.000.М.0001516.05.23 от 30.05.2023</t>
  </si>
  <si>
    <t>http://dr-no6.uralschool.ru/</t>
  </si>
  <si>
    <t>№ Л035-01277-66/00193975 от 06.12.2019</t>
  </si>
  <si>
    <t>Программа воспитания утверждена Приказ № 71-од от 06.06.2025 МКОУ ООШ № 6 пгт. Дружинино https://dr-no6.uralschool.ru/upload/scdr_no6_new/files/29/29/29291cb6fb06eb46a4478788334a0e91.pdf</t>
  </si>
  <si>
    <t>Таневич Вероника Александровна</t>
  </si>
  <si>
    <t>http://8atig.uralschool.ru</t>
  </si>
  <si>
    <t>№66.01.37.000.М.003208.04.25 от 04.04.2025</t>
  </si>
  <si>
    <t>№ Л035-01277-66/00196033 от 08.11.2012</t>
  </si>
  <si>
    <t>Сычева Лариса Вячеславовна</t>
  </si>
  <si>
    <t>http://10vsergi.uralschool.ru</t>
  </si>
  <si>
    <t>№66.01.37.000.М.001343.05.24 от 23.05.2024</t>
  </si>
  <si>
    <t>Программа воспитания утверждена МКОУ СОШ № 10 пгт. Верхние Серги Приказ № 5 от 03.03.2025 https://10vsergi.uralschool.ru/?section_id=222 </t>
  </si>
  <si>
    <t>Лукашкина Галина Александровна</t>
  </si>
  <si>
    <t>https://oosh11-vsergi.uralschool.ru/</t>
  </si>
  <si>
    <t>Шакина Ольга Александровна</t>
  </si>
  <si>
    <t>https://druzhinino.uralschool.ru/</t>
  </si>
  <si>
    <t>№66.01.37.000.М.004438.06.25 от 25.06.2025</t>
  </si>
  <si>
    <t>№ Л035-01277-66/00194247 от 13.11.2018</t>
  </si>
  <si>
    <t>Музафарова Разима Хайфатуровна</t>
  </si>
  <si>
    <t>http://vaskino-sch.ru</t>
  </si>
  <si>
    <t>№66.01.37.000.М. 000777.05.23 от 02.05.2023</t>
  </si>
  <si>
    <t>№01277-66/00196282 от 07.11.2011</t>
  </si>
  <si>
    <t>Гусева Елена Александровна</t>
  </si>
  <si>
    <t>https://kluchevaya.uralschool.ru/</t>
  </si>
  <si>
    <t>№66.01.37.000.М.001981.07.22 от 29.07.2022</t>
  </si>
  <si>
    <t>№ Л035-01277-66/00196252 от 28.12.2011</t>
  </si>
  <si>
    <t>Овчинникова Татьяна Ивановна</t>
  </si>
  <si>
    <t>http://klen.uralschool.ru/</t>
  </si>
  <si>
    <t>№66.01.37.000.М.005064.10.25 от 22.10.2025</t>
  </si>
  <si>
    <t>№ Л035-01277-66/00196637 от 26.12.2011</t>
  </si>
  <si>
    <t>http://stbuh.uralschool.ru</t>
  </si>
  <si>
    <t>№66.01.37.000.М.004545.07.25 от 16.07.2025</t>
  </si>
  <si>
    <t>№ Л035-01277-66/00196272 от 05.10.2011</t>
  </si>
  <si>
    <t>Некрасова Галина Анатольевна</t>
  </si>
  <si>
    <t>http://nakoriakovo.ru/</t>
  </si>
  <si>
    <t>№66.01.37.000.М.003706.05.25 от 15.05.2025</t>
  </si>
  <si>
    <t>Программа воспитания утверждена МКОУ СОШ с. Накоряково Приказ № 33од- от 13.10.2025 http://nakoriakovo.ru/wp-content/uploads/2025/10/Программа-воспитательной-работы-здоровительного-лагеря-МКОУ-СОШ-с.-Накоряково.pdf</t>
  </si>
  <si>
    <t>Истомина Зоя Осиповна</t>
  </si>
  <si>
    <t>http://krasnoarmeets.uralschool.ru/</t>
  </si>
  <si>
    <t>№66.01.37.000.М. 001210.05.24 от 20.05.2024</t>
  </si>
  <si>
    <t>№ Л035-01277-66/00196055 от 25.01.2012</t>
  </si>
  <si>
    <t>Козулина Дарья Алексеевна</t>
  </si>
  <si>
    <t>http://pmay.uralschool.ru/</t>
  </si>
  <si>
    <t>№ Л035-01277-66/00196500 от 01.11.2011</t>
  </si>
  <si>
    <t>Шахалай Елена Владимировна</t>
  </si>
  <si>
    <t>https://vsergi-dshi.uralschool.ru/</t>
  </si>
  <si>
    <t>№66.01.37.000.М. 000327.03.21 от 19.02.2021</t>
  </si>
  <si>
    <t>№ Л035-01277-66/00275931 от 27.05.2019</t>
  </si>
  <si>
    <t>https://cdt-ns.uralschool.ru/</t>
  </si>
  <si>
    <t>№ Л035-01277-66/00195309 от 15.12.2015</t>
  </si>
  <si>
    <t>Стрелкова Наталья Александровна</t>
  </si>
  <si>
    <t>http://vsergi-dshi.uralschool.ru/</t>
  </si>
  <si>
    <t>№ Л035-01277-66/00193906 от 17.05.2019</t>
  </si>
  <si>
    <t>Ахкамова Венера Кадымовна</t>
  </si>
  <si>
    <t>https://akbash.uralschool.ru/</t>
  </si>
  <si>
    <t>№ Л035-01277-66/00195286 от 28.04.2015</t>
  </si>
  <si>
    <t>Вагапова Эльвира Гимрановна</t>
  </si>
  <si>
    <t>Ахатова Гузалия Владимировна</t>
  </si>
  <si>
    <t>Аптрахманова Илюза Раисовна</t>
  </si>
  <si>
    <t>Колесова Анна Николаевна</t>
  </si>
  <si>
    <t>http://cdtmihailovsk.ru/</t>
  </si>
  <si>
    <t>№66ЛО1№0003571 от 09.11.2012</t>
  </si>
  <si>
    <t>Самочёрных Людмила Андреевна</t>
  </si>
  <si>
    <t>https://maou-ntgo-1.uralschool.ru/</t>
  </si>
  <si>
    <t>№66.01.37.000.М.004432.06.25 от 23.06.2025</t>
  </si>
  <si>
    <t>№ 19884 от 20.12.2018</t>
  </si>
  <si>
    <t>Васильченко Елена Валентиновна</t>
  </si>
  <si>
    <t>https://2ntu.uralschool.ru/</t>
  </si>
  <si>
    <t>№66.01.37.000.М.004439.06.25 от 25.06.2025</t>
  </si>
  <si>
    <t>№ 19655 от 21.03.2018</t>
  </si>
  <si>
    <t>Колотова Екатерина Александровна</t>
  </si>
  <si>
    <t>http://3nt.uralschool.ru/</t>
  </si>
  <si>
    <t>№66.01.37.000.М. 000741.04.24 от 25.04.2024</t>
  </si>
  <si>
    <t>№ 18800 от 22.06.2016</t>
  </si>
  <si>
    <t>Смирнова Светлана Владимировна</t>
  </si>
  <si>
    <t>http://oyschool7-nt.egov66.ru</t>
  </si>
  <si>
    <t>№66.01.37.000.М.004227.05.25 от 30.05.2025</t>
  </si>
  <si>
    <t>№ 20286 от 17.03.2020</t>
  </si>
  <si>
    <t>Трунова Юлия Ауреловна</t>
  </si>
  <si>
    <t>http://is-school.ucoz.org/</t>
  </si>
  <si>
    <t>№66.01.37.000.М.003511.04.25 от 30.04.2025</t>
  </si>
  <si>
    <t>№ 14505 от 22.08.2011</t>
  </si>
  <si>
    <t>Манакова Менира Зиннатулловна</t>
  </si>
  <si>
    <t>http://kosyaschool.egov66.ru/</t>
  </si>
  <si>
    <t>№66.01.37.000.М.004047.05.25 от 26.05.2025</t>
  </si>
  <si>
    <t>№ 19668 от 20.04.2018</t>
  </si>
  <si>
    <t>Грошева Татьяна Павловна</t>
  </si>
  <si>
    <t>http://gimnaziya-nt.uralschool.ru/</t>
  </si>
  <si>
    <t>№66.01.37.000.М. 001709.06.24 от 26.06.2024</t>
  </si>
  <si>
    <t>№ 14515 от 23.08.2011</t>
  </si>
  <si>
    <t>Сайфутдинова Флорида Фаугатовна</t>
  </si>
  <si>
    <t>http://www.platina-school.com.ru</t>
  </si>
  <si>
    <t>№66.01.37.000.М.004008.05.25 от 26.05.2025</t>
  </si>
  <si>
    <t>№ 19622 от 19.02.2018</t>
  </si>
  <si>
    <t>Перминова Яна Сергеевна</t>
  </si>
  <si>
    <t>6624007079</t>
  </si>
  <si>
    <t>http://signal-school.egov66.ru</t>
  </si>
  <si>
    <t>№66.01.37.000.М.004250.05.25 от 30.05.2025</t>
  </si>
  <si>
    <t>№ 19881 от 19.12.2018</t>
  </si>
  <si>
    <t>Абрамова Ольга Анатольевна</t>
  </si>
  <si>
    <t>http://is-dom.my1.ru/</t>
  </si>
  <si>
    <t>№66.01.37.000.М.004444.06.25 от 26.06.2025</t>
  </si>
  <si>
    <t>№ 19601 от 30.01.2018</t>
  </si>
  <si>
    <t>Ивлева Светлана Владимировна</t>
  </si>
  <si>
    <t>http://olymp-sports.ru/servicies</t>
  </si>
  <si>
    <t>№6666.01.37.000.М.004281.06.25 от 03.06.2025</t>
  </si>
  <si>
    <t>№ ЛО35-01277-66/00193572 от 09.01.2023</t>
  </si>
  <si>
    <t>Лиханана Анастасия Юрьевна</t>
  </si>
  <si>
    <t>http://cdo-nt.ru/</t>
  </si>
  <si>
    <t>№66.01.37.000.М.004470.07.25 от 02.07.2025</t>
  </si>
  <si>
    <t>№ 19641 от 02.03.2018</t>
  </si>
  <si>
    <t>Адам Диана Александровна</t>
  </si>
  <si>
    <t>http://гимназия-нт.рф</t>
  </si>
  <si>
    <t>№66.01.37.000.М. 001552.05.22 от 31.05.2022</t>
  </si>
  <si>
    <t>№17743 от 14.04.2015</t>
  </si>
  <si>
    <t>Доступность для детей с нарушениями опорно-двигательного аппарата, для детей с ОВЗ 7 вида</t>
  </si>
  <si>
    <t>Юренко Елена Ивановна</t>
  </si>
  <si>
    <t>http://vik15603335.narod.ru/</t>
  </si>
  <si>
    <t>30.03.2026-03.04.2026, 26.10.2026-30.10.2026</t>
  </si>
  <si>
    <t>№66.01.37.000.М.003644.05.25 от 13.05.2025</t>
  </si>
  <si>
    <t>№ 14981 от 07.09.2011</t>
  </si>
  <si>
    <t>Искакина Ольга Андреевна</t>
  </si>
  <si>
    <t>http://co1.ucoz.ru/</t>
  </si>
  <si>
    <t>№66.01.37.000.М. 003602.05.25 от 07.05.2025</t>
  </si>
  <si>
    <t>№ 14984 от 02.09.2011</t>
  </si>
  <si>
    <t>Жалилова Наталья Викторовна</t>
  </si>
  <si>
    <t>https://www.school3ntagil.ru/</t>
  </si>
  <si>
    <t>№66.01.37.000.М.005016.10.25 от 15.10.2025</t>
  </si>
  <si>
    <t>№ 14787 от 30.09.2011</t>
  </si>
  <si>
    <t>Рапыгина Юлия Вадимовна</t>
  </si>
  <si>
    <t>https://www.nt4mou.ru/camp_maininfo.html</t>
  </si>
  <si>
    <t>30.03.2026-03.04.2026, 01.06.2026-25.06.2026</t>
  </si>
  <si>
    <t>№66.01.37.000.М.003888.05.25 от 21.05.2025</t>
  </si>
  <si>
    <t>№ 14782 от 05.09.2011</t>
  </si>
  <si>
    <t>Якимова 
Светлана Александровна</t>
  </si>
  <si>
    <t>https://shkola5nt.ru/</t>
  </si>
  <si>
    <t>30.03.2026-03.04.2026, 01.06.2026-25.06.2026, 26.10.2026-30.10.2026</t>
  </si>
  <si>
    <t>№ 18195 от 28.01.2016</t>
  </si>
  <si>
    <t>Болквадзе Анна Валерьевна</t>
  </si>
  <si>
    <t>https://nt-school6.ru/</t>
  </si>
  <si>
    <t>№66.01.37.000.М.005265.11.25 от 27.11.2025</t>
  </si>
  <si>
    <t>№ 14980 от 02.09.2011</t>
  </si>
  <si>
    <t>Бурундукова Елена Владимировна</t>
  </si>
  <si>
    <t>http://школа7.рф/</t>
  </si>
  <si>
    <t>№ 14233 от 07.11.2011</t>
  </si>
  <si>
    <t>Николаева Татьяна Владимировна</t>
  </si>
  <si>
    <t>www.School8nt.ru</t>
  </si>
  <si>
    <t>№ 14978 от 02.09.2011</t>
  </si>
  <si>
    <t>Долматова Наталья Викторовна</t>
  </si>
  <si>
    <t>http://vutka8.ru/</t>
  </si>
  <si>
    <t>№ 15710 от 02.09.2011</t>
  </si>
  <si>
    <t>Уварова Наталья Валерьевна</t>
  </si>
  <si>
    <t>http://school9-nt.ru/</t>
  </si>
  <si>
    <t>№66.01.37.000.М.000141.01.26 от 30.01.2026</t>
  </si>
  <si>
    <t>№ 14779 от 29.08.2011</t>
  </si>
  <si>
    <t>Бобырь Наталья Петровна</t>
  </si>
  <si>
    <t>https://9uralec.uralschool.ru/</t>
  </si>
  <si>
    <t>№66.01.37.000.М.000265.03.26 от 03.03.2026</t>
  </si>
  <si>
    <t>№ 20133 от 18.10.2019</t>
  </si>
  <si>
    <t>Жеребцова Наталья Юрьевна</t>
  </si>
  <si>
    <t>http://school10-nt.ucoz.ru/</t>
  </si>
  <si>
    <t>№66.01.37.000.М.005014.10.25 от 15.10.2025</t>
  </si>
  <si>
    <t>№ 14795 от 12.10.2011</t>
  </si>
  <si>
    <t>Чуркин Сергей Сергеевич</t>
  </si>
  <si>
    <t>http://serebro.uralschool.ru/</t>
  </si>
  <si>
    <t>№ 14803 от 29.08.2011</t>
  </si>
  <si>
    <t>Чекасова Ольга Викторовна</t>
  </si>
  <si>
    <t>http://mbou12nt.ru/</t>
  </si>
  <si>
    <t>№66.01.37.000.М.004644.08.25 от 01.08.2025</t>
  </si>
  <si>
    <t>№ Л035-01277-66/00196631 от 07.09.2011</t>
  </si>
  <si>
    <t>Охотенко Елена Юрьевна</t>
  </si>
  <si>
    <t>http://utka12.ru/</t>
  </si>
  <si>
    <t>№ 15424 от 07.09.2011</t>
  </si>
  <si>
    <t>Зиганшина Анастасия Дмитриевна</t>
  </si>
  <si>
    <t>http://школа13нт.рф</t>
  </si>
  <si>
    <t>№ 14797 от 21.10.2011</t>
  </si>
  <si>
    <t>Васильева Елена Викторовна</t>
  </si>
  <si>
    <t>https://гимназия18.рф/</t>
  </si>
  <si>
    <t>№ 147788 от 30.09.2011</t>
  </si>
  <si>
    <t>Штин Марина Петровна
Скитиба Оксана Васильевна</t>
  </si>
  <si>
    <t>http://nt-school20.ucoz.ru/</t>
  </si>
  <si>
    <t>№ 14766 от 12.09.2011</t>
  </si>
  <si>
    <t>Задорина Светлана Олеговна</t>
  </si>
  <si>
    <t>http://ntkadet.ucoz.ru</t>
  </si>
  <si>
    <t>№ 15691 от 02.11.2011</t>
  </si>
  <si>
    <t>Веснина Наталья Александровна</t>
  </si>
  <si>
    <t>http://shcool23-nt.ru</t>
  </si>
  <si>
    <t>№ 14093 от 06.10.2011</t>
  </si>
  <si>
    <t>Федорова Оксана Сергеевна</t>
  </si>
  <si>
    <t>http://school24-nt.ru/</t>
  </si>
  <si>
    <t>№66.01.37.000.М.000111.01.26 от 23.01.2026</t>
  </si>
  <si>
    <t>№ 15433 от 13.10.2011</t>
  </si>
  <si>
    <t>Арсеньева Татьяна Александровна</t>
  </si>
  <si>
    <t>https://wkola25.ucoz.ru/</t>
  </si>
  <si>
    <t>№ 14793 от 12.10.2011</t>
  </si>
  <si>
    <t>Малахова Олеся Алексеевна</t>
  </si>
  <si>
    <t>http://school30-nt.ucoz.ru/</t>
  </si>
  <si>
    <t>№66.01.37.000.М.003283.04.25 от 14.04.2025</t>
  </si>
  <si>
    <t>№ 20105 от 25.09.2019</t>
  </si>
  <si>
    <t>Федорова Анна Сергеевна</t>
  </si>
  <si>
    <t>http://www.schule32.org/</t>
  </si>
  <si>
    <t>№ЛО35-0277-66/00196701 от 09.11.2011 приказ №4304-ал от 09.11.2011</t>
  </si>
  <si>
    <t>Попова Елена Вадимовна</t>
  </si>
  <si>
    <t>https://shkola33.tagilhost.su/</t>
  </si>
  <si>
    <t>№ Л035-01277-66/00193574 от 07.04.2020</t>
  </si>
  <si>
    <t>Лукьянова Ольга Михайловна</t>
  </si>
  <si>
    <t>http://nt-shcola34.moy.su/</t>
  </si>
  <si>
    <t>№66.01.37.000.М.005013.10.25 от 15.10.2025</t>
  </si>
  <si>
    <t>№ 14234 от 08.11.2011</t>
  </si>
  <si>
    <t>Широкова Наталья Борисовна</t>
  </si>
  <si>
    <t>https://sites.google.com/site/mbou35nt/</t>
  </si>
  <si>
    <t>№ 16951 от 18.01.2013</t>
  </si>
  <si>
    <t>Егорова Людмила Игоревна</t>
  </si>
  <si>
    <t>http://nt36mou.ru</t>
  </si>
  <si>
    <t>№ 15256 от 16.02.2012</t>
  </si>
  <si>
    <t>Бурлакова Елена Владимировна</t>
  </si>
  <si>
    <t>https://ou38.edusite.ru/</t>
  </si>
  <si>
    <t>№ 15678 от 02.11.2011</t>
  </si>
  <si>
    <t>Алексеева Ольга Глебовна</t>
  </si>
  <si>
    <t>https://licei39.ru/</t>
  </si>
  <si>
    <t>№ 15419 от 26.10.2011</t>
  </si>
  <si>
    <t>Утюмова Ирина Викторовна</t>
  </si>
  <si>
    <t>https://mbou40nt.ru/</t>
  </si>
  <si>
    <t>№ 18243 от 11.02.2016</t>
  </si>
  <si>
    <t>Репьева Марина Сергеевна</t>
  </si>
  <si>
    <t>https://ou41.ru/</t>
  </si>
  <si>
    <t>№ 14181 от 26.10.2011</t>
  </si>
  <si>
    <t>Иванова Светлана Анатольевна</t>
  </si>
  <si>
    <t>https://mbounosh43.ru/</t>
  </si>
  <si>
    <t>№ 18336 от 04.03.2016</t>
  </si>
  <si>
    <t>Рудюк Алена Петровна</t>
  </si>
  <si>
    <t>http://ntschool44.3dn.ru</t>
  </si>
  <si>
    <t>№ 15426 от 13.10.2011</t>
  </si>
  <si>
    <t>Котельникова Наталья Викторовна</t>
  </si>
  <si>
    <t>https://sch45.edusite.ru/index.html</t>
  </si>
  <si>
    <t>№66.01.37.000.М.005689.10.25 от 24.10.2025</t>
  </si>
  <si>
    <t>№ 14786 от 29.09.2011</t>
  </si>
  <si>
    <t>Исакова Оксана Владимировна</t>
  </si>
  <si>
    <t>https://school48.1c-umi.ru/</t>
  </si>
  <si>
    <t>№ 13995 от 27.09.2011</t>
  </si>
  <si>
    <t>Ялунина Алена Сергеевна</t>
  </si>
  <si>
    <t>http://mbou49nt.ucoz.ru/</t>
  </si>
  <si>
    <t>01.06.2026-25.06.2026, 26.10.2026-30.10.2026</t>
  </si>
  <si>
    <t>№ 14094 от 06.19.2011</t>
  </si>
  <si>
    <t>Кучеренко Наталья Владимировна</t>
  </si>
  <si>
    <t>http://ntschool50.my1.ru/</t>
  </si>
  <si>
    <t>№66.01.37.000.М.005055.10.25 от 21.10.2025</t>
  </si>
  <si>
    <t>№ 15440 от 27.02.2012</t>
  </si>
  <si>
    <t>Вершиниена Алсу Янисовна</t>
  </si>
  <si>
    <t>https://55nt.uralschool.ru/</t>
  </si>
  <si>
    <t>№66.01.37.000.М. 004426.06.25 от 20.06.2025</t>
  </si>
  <si>
    <t>№ 14780 от 02.09.2011</t>
  </si>
  <si>
    <t>Фархутдинова Юлия Фанисовна</t>
  </si>
  <si>
    <t>http://mbou56nt.ru/</t>
  </si>
  <si>
    <t>№66.01.37.000.М.000264.03.26 от 03.03.2026</t>
  </si>
  <si>
    <t>№ 15432 от 18.11.2011</t>
  </si>
  <si>
    <t>Чернышева Надежда Александровна</t>
  </si>
  <si>
    <t>https://mbou58.ru/</t>
  </si>
  <si>
    <t>№66.01.37.000.М.004834.09.25 от 03.09.2025</t>
  </si>
  <si>
    <t>№ 14781 от 02.09.2011</t>
  </si>
  <si>
    <t>Петунина Эльвира Завгатовна</t>
  </si>
  <si>
    <t>https://mbousosh61.ru/</t>
  </si>
  <si>
    <t>№ 18177 от 25.01.2016</t>
  </si>
  <si>
    <t>Чернявская Юлия Николаевна</t>
  </si>
  <si>
    <t>http://school64.ucoz.ru/</t>
  </si>
  <si>
    <t>№66.01.37.000.М.005221.11.25 от 19.11.2025</t>
  </si>
  <si>
    <t>№ 14791 от 05.10.2011</t>
  </si>
  <si>
    <t>Бурова Юлия Николаевна</t>
  </si>
  <si>
    <t>http://школа65.рф</t>
  </si>
  <si>
    <t>№ 15439 от 27.02.2012</t>
  </si>
  <si>
    <t>Байгозин Олег Сергеевич</t>
  </si>
  <si>
    <t>Мартынова Юлия Валерьевна</t>
  </si>
  <si>
    <t>№ 14977 от 06.09.2011</t>
  </si>
  <si>
    <t>Куркова Алена Николаевна</t>
  </si>
  <si>
    <t>http://nt70mou.ru/</t>
  </si>
  <si>
    <t>№ 14092 от 06.10.2011</t>
  </si>
  <si>
    <t>Шутова Екатерина Евгеньевна</t>
  </si>
  <si>
    <t>https://school-71.ru</t>
  </si>
  <si>
    <t>26.10.2026-30.10.2026</t>
  </si>
  <si>
    <t>№66.01.37.000.М.002625.12.24 от 20.12.2024</t>
  </si>
  <si>
    <t>№ 14796 от 26.10.2011</t>
  </si>
  <si>
    <t>Черепанова Светлана Владимировна, Кетова Анастасия Николаевна</t>
  </si>
  <si>
    <t>http://liceum75.ru/</t>
  </si>
  <si>
    <t>№ 14372 от 29.08.2011</t>
  </si>
  <si>
    <t>Ершова Галина Леонидовна</t>
  </si>
  <si>
    <t>http://sportsschool77.ru/</t>
  </si>
  <si>
    <t>№66.01.37.000.М.000142.01.26 от 30.01.2026</t>
  </si>
  <si>
    <t>№ 14982 от 02.09.2011</t>
  </si>
  <si>
    <t>Зудова Дарья Ильинична</t>
  </si>
  <si>
    <t>http://мбоусош80.рф</t>
  </si>
  <si>
    <t>№ 15976 от 02.05.2012</t>
  </si>
  <si>
    <t>Конева Анастасия Павловна</t>
  </si>
  <si>
    <t>https://sh81nt.edusite.ru/</t>
  </si>
  <si>
    <t>№66.01.37.000.М.005015.10.25 от 15.10.2025</t>
  </si>
  <si>
    <t>№ 15923 от 05.05.2012</t>
  </si>
  <si>
    <t>Пазущенко Марина Вадимовна</t>
  </si>
  <si>
    <t>https://nt85.ru/</t>
  </si>
  <si>
    <t>№66.01.37.000.М. 004543.07.25 от 16.07.2025</t>
  </si>
  <si>
    <t>№ 18326 от 03.03.2016</t>
  </si>
  <si>
    <t>Зудова Екатерина Николаевна</t>
  </si>
  <si>
    <t>http://gimnazia86.ru/</t>
  </si>
  <si>
    <t>№ 14767 от 08.09.2011</t>
  </si>
  <si>
    <t>Солина Марина Геннадьевна</t>
  </si>
  <si>
    <t>http://school-87.ucoz.ru</t>
  </si>
  <si>
    <t>№ 15252 от 17.02.2012</t>
  </si>
  <si>
    <t>Монаенкова Алена Анатольевна</t>
  </si>
  <si>
    <t>https://nt-school90.narod.ru/</t>
  </si>
  <si>
    <t>№66.01.37.000.М.000120.01.26 от 27.01.2026</t>
  </si>
  <si>
    <t>№ 14792 от 13.10.2011</t>
  </si>
  <si>
    <t>Пережогина Ирина Георгиевна,
Батурбаева Алена Юрьевна</t>
  </si>
  <si>
    <t>http://sch95.edu.ru</t>
  </si>
  <si>
    <t>№ 13994 от 27.09.2011</t>
  </si>
  <si>
    <t>Рудневская Дарья Олеговна</t>
  </si>
  <si>
    <t>http://школа100нт.рф</t>
  </si>
  <si>
    <t>№ 20119 от 03.10.2019</t>
  </si>
  <si>
    <t>Лыскова Софья Сергеевна</t>
  </si>
  <si>
    <t>http://school138nt.ru/</t>
  </si>
  <si>
    <t>№66.01.37.000.М. 001175.05.24 от 17.05.2024</t>
  </si>
  <si>
    <t>№ 15688 от 20.03.2012</t>
  </si>
  <si>
    <t>Тимофеева Анна Артемовна</t>
  </si>
  <si>
    <t>http://sch144-nt.ucoz.ru/</t>
  </si>
  <si>
    <t>№66.01.37.000.М.004636.08.25 от 01.08.2025</t>
  </si>
  <si>
    <t>№ 14775 от 23.09.2011</t>
  </si>
  <si>
    <t>Алексеева Ольга Михайловна</t>
  </si>
  <si>
    <t>http://mougm.ucoz.ru/</t>
  </si>
  <si>
    <t>№66.01.37.000.М.004960.09.25 от 26.09.2025</t>
  </si>
  <si>
    <t>№ 15430 от 12.10.2011</t>
  </si>
  <si>
    <t>Фомина Анна Николаевна</t>
  </si>
  <si>
    <t>https://liceum-nt.ru</t>
  </si>
  <si>
    <t>№ 14784 от 23.09.2011</t>
  </si>
  <si>
    <t>Шарафутдинова Лилия Ренатовна</t>
  </si>
  <si>
    <t>http://нтпг.рф</t>
  </si>
  <si>
    <t>№ 14768 от 24.08.2011</t>
  </si>
  <si>
    <t>Мокрецова Татьяна Николаевна</t>
  </si>
  <si>
    <t>http://gdmnt.ru</t>
  </si>
  <si>
    <t>31.12.2026-06.01.2027</t>
  </si>
  <si>
    <t>Бухарова Ольга Георгиевна, Кулагина Ирина Валентиновна</t>
  </si>
  <si>
    <t>http://горсют-нт.рф</t>
  </si>
  <si>
    <t>01.06.2026-25.06.2026, 26.06.2026-22.07.2026, 26.10.2026-30.10.2026</t>
  </si>
  <si>
    <t>№ 14239 от 07.11.2011</t>
  </si>
  <si>
    <t>Ляпцева Наталья Александровна</t>
  </si>
  <si>
    <t>http://polusnt.ru</t>
  </si>
  <si>
    <t>№ 15690 от 28.03.2012</t>
  </si>
  <si>
    <t>Булыгина Татьяна Александровна</t>
  </si>
  <si>
    <t>http://unat.ucoz.ru</t>
  </si>
  <si>
    <t>№ 14238 от 08.11.2011</t>
  </si>
  <si>
    <t>Шумская Любовь Семеновна</t>
  </si>
  <si>
    <t>http://гддют.рф/</t>
  </si>
  <si>
    <t>№66.01.37.000.М. 005264.11.25 от 25.11.2025</t>
  </si>
  <si>
    <t>№ 15114 от 10.02.2012</t>
  </si>
  <si>
    <t>Чугунова Елена Викторовна</t>
  </si>
  <si>
    <t>http://dddut.edusite.ru</t>
  </si>
  <si>
    <t>№ 14176 от 05.12.2011</t>
  </si>
  <si>
    <t>Николаева Ирина Владимировна</t>
  </si>
  <si>
    <t>http://mir.edusite.ru/</t>
  </si>
  <si>
    <t>№ Л035-01277-66/00196398 от 29.09.2011</t>
  </si>
  <si>
    <t>Болгова Марина Александровна</t>
  </si>
  <si>
    <t>Зудова Ольга Кадимовна</t>
  </si>
  <si>
    <t>http://lddt.ucoz.site</t>
  </si>
  <si>
    <t>30.03.2026-03.04.2026, 01.06.2026-25.06.2026, 27.07.2026-19.08.2026, 26.10.2026-30.10.2026</t>
  </si>
  <si>
    <t>№ 14177 от 12.12.2011</t>
  </si>
  <si>
    <t>Эйфлер Дина Вадимовна</t>
  </si>
  <si>
    <t>https://ddt-tc.edusite.ru</t>
  </si>
  <si>
    <t>№ 15434 от 17.10.2011</t>
  </si>
  <si>
    <t>Сороков
 Николай Петрович</t>
  </si>
  <si>
    <t>https://сш1.тагилспорт.рф/</t>
  </si>
  <si>
    <t>6,6-17 лет</t>
  </si>
  <si>
    <t>№66.01.37.000.М.003658.05.25 от 13.05.2025</t>
  </si>
  <si>
    <t>№ Л035-01277-66/00658502 от 22.06.2023</t>
  </si>
  <si>
    <t>Рогалева Оксана Владимировна</t>
  </si>
  <si>
    <t>https://сш2.тагилспорт.рф/</t>
  </si>
  <si>
    <t>№ Л035-01277-66/00659496 от 26.06.2023</t>
  </si>
  <si>
    <t>Шамшуров
 Сергей
 Юрьевич</t>
  </si>
  <si>
    <t>https://спортшкола3.тагилспорт.рф</t>
  </si>
  <si>
    <t>№66.01.37.000.М.004540.07.25 от 16.07.2025</t>
  </si>
  <si>
    <t>№ Л035-01277-66/00655538 от 05.06.2023</t>
  </si>
  <si>
    <t>Новоселов 
Андрей
 Юрьевич</t>
  </si>
  <si>
    <t>№ Л035-01277-66/00658487 от 22.06.2023</t>
  </si>
  <si>
    <t>Исупов
 Анатолий Геннадьевич</t>
  </si>
  <si>
    <t>https://авиатор.тагилспорт.рф/sveden/otdyh/</t>
  </si>
  <si>
    <t>№66.01.37.000.М.003066.03.25 от 21.03.2025</t>
  </si>
  <si>
    <t>№ Л035-01277-66/00656234 от 07.06.2023</t>
  </si>
  <si>
    <t>Бачинина Надежда Владимировна</t>
  </si>
  <si>
    <t>Есюнина Наталья Сергеевна</t>
  </si>
  <si>
    <t>https://спутник.тагилспорт.рф/</t>
  </si>
  <si>
    <t>№66.01.37.000.М.003886.05.25 от 21.05.2025</t>
  </si>
  <si>
    <t>№ Л041-01021-66/00637788 от 13.01.2023</t>
  </si>
  <si>
    <t>№ ЛО35-01277-66/00657955 от 20.06.2023</t>
  </si>
  <si>
    <t>Челушкин Александр Николаевич</t>
  </si>
  <si>
    <t>https://спутникхоккей.тагилспорт.рф/</t>
  </si>
  <si>
    <t>№66.01.37.000.М.004455.06.25 от 30.06.2025</t>
  </si>
  <si>
    <t>№ Л035-01277-66/00670387 от 15.08.2023</t>
  </si>
  <si>
    <t>Матвеева
 Ольга
 Петровна</t>
  </si>
  <si>
    <t>https://старт.тагилспорт.рф/</t>
  </si>
  <si>
    <t>№ Л035-01277-66/00666855 от 28.07.2023</t>
  </si>
  <si>
    <t>Санников Александр Владимирович</t>
  </si>
  <si>
    <t>https://стратегия.тагилспорт.рф</t>
  </si>
  <si>
    <t>№66.01.37.000.М.004216.05.25 от 30.05.2025</t>
  </si>
  <si>
    <t>№ Л035-01277-66/00657059 от 14.06.2023</t>
  </si>
  <si>
    <t>Вахрушев
 Игорь Александрович</t>
  </si>
  <si>
    <t>№66.01.37.000.М. 004572.07.25 от 22.07.2025</t>
  </si>
  <si>
    <t>№ Л035-01277-66/00650257 от 05.05.2023</t>
  </si>
  <si>
    <t>Блюденова Светлана Витальевна</t>
  </si>
  <si>
    <t>https://тагилстрой.тагилспорт.рф/</t>
  </si>
  <si>
    <t>№66.01.37.000.М.4966.09.25
 от 30.09.2025</t>
  </si>
  <si>
    <t>Пышина Мария Алексеевна, Глазкова Анна Вячеславовна</t>
  </si>
  <si>
    <t>https://уралец.тагилспорт.рф/sveden/education/</t>
  </si>
  <si>
    <t>№66.01.37.000.М.004263.05.25 от 30.05.2025</t>
  </si>
  <si>
    <t>№ Л035-01277-66/00660983 от 03.07.2023</t>
  </si>
  <si>
    <t>Абрамова
 Ольга Владимировна</t>
  </si>
  <si>
    <t>https://уралочка.тагилспорт.рф/</t>
  </si>
  <si>
    <t>8-17 лет</t>
  </si>
  <si>
    <t>№ ЛО35-01277-66/00654906 от 01.06.2023</t>
  </si>
  <si>
    <t>Кутемов
 Сергей
 Юрьевич</t>
  </si>
  <si>
    <t>https://юность.тагилспорт.рф/</t>
  </si>
  <si>
    <t>№66.01.37.000.М. 003900.05.25 от 22.05.2025</t>
  </si>
  <si>
    <t>№ ЛО35-01277-66/00660761 от 30.06.2023</t>
  </si>
  <si>
    <t>Программа воспитания утверждена МБУ ДО "СШ "Юность" Приказ № 48 от 21.03.2025 https://юность.тагилспорт.рф/sveden/document/</t>
  </si>
  <si>
    <t>Долгоруков Александр Владимирович</t>
  </si>
  <si>
    <t>№66.01.37.000.М.002333.10.24 от 25.10.2024</t>
  </si>
  <si>
    <t>№ ЛО35-01277-66/00661194 от 04.07.2023</t>
  </si>
  <si>
    <t>Дрягина
 Ирина Александровна</t>
  </si>
  <si>
    <t>https://5ns.uralschool.ru/</t>
  </si>
  <si>
    <t>Талова 
Ольга Владимировна</t>
  </si>
  <si>
    <t>https://tso7.uralschool.ru/</t>
  </si>
  <si>
    <t>Ефимова Надежда Тальгатовна</t>
  </si>
  <si>
    <t>http://10ns.uralschool.ru</t>
  </si>
  <si>
    <t>Черкасова Екатерина Васильевна</t>
  </si>
  <si>
    <t>http://gimnazya-salda.ucoz.ru/</t>
  </si>
  <si>
    <t>Лушакова 
Галина 
Осиповна</t>
  </si>
  <si>
    <t>№66.01.37.000.М.003359.04.25 от 18.04.2025</t>
  </si>
  <si>
    <t>Власова Александра Юрьевна</t>
  </si>
  <si>
    <t>http://skool1.ucoz.com</t>
  </si>
  <si>
    <t>№ 16091
от 23.05.2012</t>
  </si>
  <si>
    <t>Захарова Светлана Рошатовна</t>
  </si>
  <si>
    <t>http://nl-shkola2.ucoz.ru/</t>
  </si>
  <si>
    <t>№ 15893 от 01.03.2012</t>
  </si>
  <si>
    <t>http://4schoolngo.my1.ru</t>
  </si>
  <si>
    <t>№ 17208 от 26.04.2013</t>
  </si>
  <si>
    <t>sosh10.moy.su</t>
  </si>
  <si>
    <t>№ 16090
от 24.05.2012</t>
  </si>
  <si>
    <t>Князева
Татьяна Николаевна</t>
  </si>
  <si>
    <t>http://sosh11.moy.su</t>
  </si>
  <si>
    <t>№ 16094
от 28.05.2012</t>
  </si>
  <si>
    <t>http://www.школа-12.рф/</t>
  </si>
  <si>
    <t>№ 160926 от 25.05.2012</t>
  </si>
  <si>
    <t>http://lopaevoschool.ucoz.ru/</t>
  </si>
  <si>
    <t>№ 16095 от 28.05.2012</t>
  </si>
  <si>
    <t>Лукъяненко Мария Николаевна</t>
  </si>
  <si>
    <t>https://ddt-raduga.profiedu.ru/</t>
  </si>
  <si>
    <t>№ 18831
от 30.06.2016</t>
  </si>
  <si>
    <t>http://dush.ucoz.ru/index/letnjaja_ozdorovitelnaja_kampanija/0-10</t>
  </si>
  <si>
    <t>№ 19085 от 20.10.2016</t>
  </si>
  <si>
    <t>Кибардина Светлана Андреевна</t>
  </si>
  <si>
    <t>https://school40.edusite.ru/</t>
  </si>
  <si>
    <t>Лигостаева Анастасия Константиновна</t>
  </si>
  <si>
    <t>www.gymnasium41</t>
  </si>
  <si>
    <t>№17934 от 23.10.2015</t>
  </si>
  <si>
    <t>Лыкосова Ольга Вячеславовна</t>
  </si>
  <si>
    <t> 6629012210</t>
  </si>
  <si>
    <t>https://nschool45.edusite.ru</t>
  </si>
  <si>
    <t>Красильникова Полина Александровна</t>
  </si>
  <si>
    <t>www.sh48.ru</t>
  </si>
  <si>
    <t>Устьянцева Елена Сергеевна</t>
  </si>
  <si>
    <t>http://s49novouralsk.edusite.ru/</t>
  </si>
  <si>
    <t>№14898 от 16.12.2011</t>
  </si>
  <si>
    <t>Тучина Наталья Александровна</t>
  </si>
  <si>
    <t>http://maosh-53ngo.ucoz.ru/</t>
  </si>
  <si>
    <t>№ 18219 от 04.02.2016 г.</t>
  </si>
  <si>
    <t>Колесниченко Елена Васильевна</t>
  </si>
  <si>
    <t>http://school-54.ru</t>
  </si>
  <si>
    <t>Программа утверждена руководителем Городского оздоровительного центра, заместителем директора МАУ ДО "ЦВР" О.Н. Барыкиной 26.04.2024г. https://uo-nu.ru/2024/04/24/programma-ozdorovitelnyh-lagerej-s-dnevnym-prebyvaniem-detej-v-letnij-period-2024-goda-na-territorii-ngo/</t>
  </si>
  <si>
    <t>Лукинских Оксана Сергеевна</t>
  </si>
  <si>
    <t>sch56-ngo.ru</t>
  </si>
  <si>
    <t>Михайлюк Оксана Константиновна</t>
  </si>
  <si>
    <t>https://57shkola.edusite.ru/</t>
  </si>
  <si>
    <t>Смирнова Анастасия Михайловна</t>
  </si>
  <si>
    <t>https://school58-novouralsk.edusite.ru/</t>
  </si>
  <si>
    <t>Федотенкова Анна Геннадьевна</t>
  </si>
  <si>
    <t>http://gim47ngo.ru/</t>
  </si>
  <si>
    <t>Имамутдинова Анна Сергеевна</t>
  </si>
  <si>
    <t>https://school-pochinok.edusite.ru</t>
  </si>
  <si>
    <t>№ 14936 от 28.12.2011</t>
  </si>
  <si>
    <t>Золотова Анна Александровна</t>
  </si>
  <si>
    <t>schooltaraskovo.edusite.ru</t>
  </si>
  <si>
    <t>Булавина Ольга Сергеевна</t>
  </si>
  <si>
    <t>www.music-ural.ru</t>
  </si>
  <si>
    <t>№ 18260 от 15.02.2016</t>
  </si>
  <si>
    <t>Дягилев Сергей Евгеньевич</t>
  </si>
  <si>
    <t>http://dhshnu.ekb.muzkult.ru/ http</t>
  </si>
  <si>
    <t>№ 18783 от 17.06.2016</t>
  </si>
  <si>
    <t>Еремеева Вера Владимировна</t>
  </si>
  <si>
    <t>Жирнова Юлия Юрьевна</t>
  </si>
  <si>
    <t>https://dush4.org/</t>
  </si>
  <si>
    <t>Кузнецова Юлия Юрьевна</t>
  </si>
  <si>
    <t>sut.nov.ru</t>
  </si>
  <si>
    <t>Бычкова Оксана Ивановна</t>
  </si>
  <si>
    <t>www.pelym1.uralschool.ru</t>
  </si>
  <si>
    <t>№ ЛО35-01277-66/00194007 от 24.01.2019</t>
  </si>
  <si>
    <t>Каканова 
Галия
 Фаатовна</t>
  </si>
  <si>
    <t>https://1prv.uralschool.ru/</t>
  </si>
  <si>
    <t>№ 66.01.37.000.
М.002988.03.25
от 13.03.2025</t>
  </si>
  <si>
    <t>№ 17520 от 03.10.2013</t>
  </si>
  <si>
    <t>Огородникова Светлана Анатольевна</t>
  </si>
  <si>
    <t>www.school2prv.org</t>
  </si>
  <si>
    <t>№ Л035-01277-66/00196343</t>
  </si>
  <si>
    <t>Савыков Егор Дмитриевич</t>
  </si>
  <si>
    <t>http://school3-prv.ru/</t>
  </si>
  <si>
    <t>255.00</t>
  </si>
  <si>
    <t>№66.01.37.000.М. 0003717.05.25 от 15.05.2025</t>
  </si>
  <si>
    <t>№ 15728 от 02.04.2012</t>
  </si>
  <si>
    <t>Лебедева Татьяна Александровна</t>
  </si>
  <si>
    <t>http://school4pv.ru/</t>
  </si>
  <si>
    <t>№66.01.37.000. М.003274.04.25 от 11.04.2025</t>
  </si>
  <si>
    <t>№ 13459 от 13.05.2011</t>
  </si>
  <si>
    <t>Чепелева
 Оксана Леонидовна</t>
  </si>
  <si>
    <t>№ 13464 от 17.05.2011</t>
  </si>
  <si>
    <t>Мелехина Александра Александровна</t>
  </si>
  <si>
    <t>http://school6-prv.ucoz.ru</t>
  </si>
  <si>
    <t>№66.01.37.000.М.005054.10.25 
от 21.10.2025</t>
  </si>
  <si>
    <t>№ 13466 от 17.05.2011</t>
  </si>
  <si>
    <t>Нафикова Ольга Николаевна</t>
  </si>
  <si>
    <t>http://www.school7.pervouralsk.ru/</t>
  </si>
  <si>
    <t>№ 13465 от 17.05.2011</t>
  </si>
  <si>
    <t>Куц Елена Харитоновна, Гилева Наталия Анатольевна</t>
  </si>
  <si>
    <t>https://magistri.my1.ru</t>
  </si>
  <si>
    <t>№ 13458 от 13.05.2011</t>
  </si>
  <si>
    <t>Куминова Светлана Викторовна</t>
  </si>
  <si>
    <t>http://school10pervo.ru/</t>
  </si>
  <si>
    <t>№ 13460 от 13.05.2011</t>
  </si>
  <si>
    <t>Щербакова Ольга Александровна</t>
  </si>
  <si>
    <t>№ 15729 от 02.04.2012 .</t>
  </si>
  <si>
    <t>Обеспечено. Асфальтированные тротуары, пандус для преодоления перепада высот, парковочное место для инвалидов, информационное табло (тактильная табличка) с наименованием учреждения, местом его нахождения, графиком работы с применением рельефно точечного шрифта Брайля, оборудованная туалетная комната</t>
  </si>
  <si>
    <t>Лубина Елена Сергеевна</t>
  </si>
  <si>
    <t>№ 15829 от 12.04.2012</t>
  </si>
  <si>
    <t>Мокина Ольга Валерьевна</t>
  </si>
  <si>
    <t>№ 19611 от 12.02.2018</t>
  </si>
  <si>
    <t>отева Светлана Владимировна</t>
  </si>
  <si>
    <t>№ 13457 от 13.05.2011</t>
  </si>
  <si>
    <t>Рожина Светлана Борисовна</t>
  </si>
  <si>
    <t>http://school-16.ru/</t>
  </si>
  <si>
    <t>01.06.2026-23.06.2026</t>
  </si>
  <si>
    <t>№ 15784 от 09.04.2012</t>
  </si>
  <si>
    <t>Никифорова Алла Константиновна</t>
  </si>
  <si>
    <t>№ 0005444
от 27.10.2016</t>
  </si>
  <si>
    <t>Стенникова Е.А.</t>
  </si>
  <si>
    <t>https://maousosh20.uralschool.ru/</t>
  </si>
  <si>
    <t>№66.01.37.000.М.003764.05.25 от 19.05.2025</t>
  </si>
  <si>
    <t>№ 15727 от 02.04.2012</t>
  </si>
  <si>
    <t>Гаврилова Любовь Владимировна</t>
  </si>
  <si>
    <t>№ 13462 от 13.05.2011</t>
  </si>
  <si>
    <t>Можегорова Елена Геннадьевна, Лис Галина Владимировна</t>
  </si>
  <si>
    <t>https://shkola22.ru/</t>
  </si>
  <si>
    <t>№66.01.37.000.М.003396.04.25 от 22.04.2025</t>
  </si>
  <si>
    <t>Русиянова Лариса Алексеевна</t>
  </si>
  <si>
    <t>№15831 от 12.04.2012</t>
  </si>
  <si>
    <t>Логинова Екатерина Валерьевна, Скулкина Валентина Николаевна</t>
  </si>
  <si>
    <t>http://школа-28.рф/</t>
  </si>
  <si>
    <t>№ 15826 от 12.04.2012</t>
  </si>
  <si>
    <t>Овсянникова Галина Александровна</t>
  </si>
  <si>
    <t>№ 15788 от 11.04.2012</t>
  </si>
  <si>
    <t>Баринова Алла Степановна</t>
  </si>
  <si>
    <t>01.06.2026-24.06.2026</t>
  </si>
  <si>
    <t>№ 13461 от 13.05.2011</t>
  </si>
  <si>
    <t>Бурмакова Ольга Станиславовна</t>
  </si>
  <si>
    <t>http://shkola36kuzino.ru/</t>
  </si>
  <si>
    <t>№66.01.37.000.М.002324.10.24 от 24.10.2024</t>
  </si>
  <si>
    <t>№ 15830 от 12.04.2012</t>
  </si>
  <si>
    <t>Гафурова Эльмира Раисовна Суслова Ирина Сергеевна</t>
  </si>
  <si>
    <t>№ 15832 от 16.04.2012</t>
  </si>
  <si>
    <t>Усова Ляйсан Фаритовна</t>
  </si>
  <si>
    <t>https://ds10-pvr.tvoysadik.ru/</t>
  </si>
  <si>
    <t>№Л035-01277-66/00195228 от 03.09.2015</t>
  </si>
  <si>
    <t>Оборудованная входная группа пандусами, наличие выделенных стоянок для автотранспортных средств инвалидов, наличие сменных кресел-колясок, наличие специально оборудованных для детей ОВЗ и инвалидов санитарно-гигиенических помещений в организации</t>
  </si>
  <si>
    <t>Курённых Светлана Николаевна</t>
  </si>
  <si>
    <t>№ Л035-01277-66/00195954 3</t>
  </si>
  <si>
    <t>Корсиков Антон Андреевич</t>
  </si>
  <si>
    <t>https://wp-eurasia.ru</t>
  </si>
  <si>
    <t>№66.01.37.000.М.002092.09.24 от 12.09.2024</t>
  </si>
  <si>
    <t>№ ЛО-66-01-006356 от 12.02.2020</t>
  </si>
  <si>
    <t>Л035-01277-66/00195142 от 05.04.2016</t>
  </si>
  <si>
    <t>частично доступен</t>
  </si>
  <si>
    <t>Надеина Юлия Рамилевна</t>
  </si>
  <si>
    <t>http://дюсш.дети</t>
  </si>
  <si>
    <t>№66.01.37.000.М.001609.06.24 от 11.06.2024</t>
  </si>
  <si>
    <t>№ 19152 от 29.11.2016</t>
  </si>
  <si>
    <t>Серебрякова Лариса Владиславовна</t>
  </si>
  <si>
    <t>http://www.cdo-pervo.edusite.ru</t>
  </si>
  <si>
    <t>225.80</t>
  </si>
  <si>
    <t>№ 16412 от 17.08.2012</t>
  </si>
  <si>
    <t>Салтыкова Ирина Андреевна</t>
  </si>
  <si>
    <t>http://cdt-pervouralsk.ucoz.ru/</t>
  </si>
  <si>
    <t>№66.01.37.000.М.001634.06.24 от 13.06.2024</t>
  </si>
  <si>
    <t>№ 18971 от 30.08.2016</t>
  </si>
  <si>
    <t>Бельтюкова Татьяна Сергеевна</t>
  </si>
  <si>
    <t>https://1pol.uralschool.ru/</t>
  </si>
  <si>
    <t>№66.01.37.000.М.004169.05.25 
от 29.05.2025</t>
  </si>
  <si>
    <t>№ Л035-01277-66-00194468 от 30.05.2017</t>
  </si>
  <si>
    <t>Объект условно доступен для инвалидов с нарушением ОПП, передвигающихся на креслах-колясках, инвалидов с нарушением зрения</t>
  </si>
  <si>
    <t>Миронова Ольга Викторовна</t>
  </si>
  <si>
    <t>http://4-ka.com/</t>
  </si>
  <si>
    <t>№66.01.37.000.М.004111.05.25 от 28.05.2025</t>
  </si>
  <si>
    <t>№ 14349 от 09.12.2011</t>
  </si>
  <si>
    <t>Назарова Светлана Валерьевна</t>
  </si>
  <si>
    <t>http://www.8pol.uralschool.ru</t>
  </si>
  <si>
    <t>№66.01.37.000.М.004115.05.25 от 28.05.2025</t>
  </si>
  <si>
    <t>Л035-01277-66/00196293</t>
  </si>
  <si>
    <t>Объект условно доступен (с нарушениями зрения, с нарушениями слуха, с умственными нарушениями, для всех категорий маломобильных групп населения</t>
  </si>
  <si>
    <t>Свалова Наталья Александровна</t>
  </si>
  <si>
    <t>https://polev14.ru/</t>
  </si>
  <si>
    <t>№66.01.37.000.М.004159.05.25 от 29.05.2025</t>
  </si>
  <si>
    <t>Иванова Мария Владимировна</t>
  </si>
  <si>
    <t>https://school17-pgo.uralschool.ru/</t>
  </si>
  <si>
    <t>№66.01.37.000.М.004108.05.25 от 28.05.2025</t>
  </si>
  <si>
    <t>№ 14340 от 18.10.2011</t>
  </si>
  <si>
    <t>Шустова Ирина Эдуардовна</t>
  </si>
  <si>
    <t>http://polev18.ru</t>
  </si>
  <si>
    <t>№66.01.37.000.М.004146.05.25 от 29.05.2025</t>
  </si>
  <si>
    <t>https://plvsch20.edusite.ru</t>
  </si>
  <si>
    <t>№66.01.37.000.М.004107.05.25 от 29.05.2025</t>
  </si>
  <si>
    <t>Каева Алёна Александровна</t>
  </si>
  <si>
    <t>https://21pol.uralschool.ru/sveden/common</t>
  </si>
  <si>
    <t>№66.01.37.000.М.003983.05.25 от 23.05.2025</t>
  </si>
  <si>
    <t>Л035-01277-66/00195280 от 05.11.2015г.</t>
  </si>
  <si>
    <t>https://zuschool.uralschool.ru/</t>
  </si>
  <si>
    <t>№66.01.37.000.М.004110.05.25 от 28.05.2025</t>
  </si>
  <si>
    <t>№ 19417 от 30.05.2017</t>
  </si>
  <si>
    <t>Объект условно доступен инвалидам: передвигающимся на креслах-колясках; с нарушениями опорно-двигательного аппарата; с нарушением зрения, с нарушением слуха, с нарушением умственного развития.</t>
  </si>
  <si>
    <t>Ярош Светлана Владимировна</t>
  </si>
  <si>
    <t>https://kosoi-brod.uralschool.ru/</t>
  </si>
  <si>
    <t>№66.01.37.000.М.004155.05.25 от 29.05.2025</t>
  </si>
  <si>
    <t>Объект доступен частично инвалидам: с нарушениями опорно-двигательного аппарата, с нарушениями умственного развития.</t>
  </si>
  <si>
    <t>Гладкова Анастасия Олеговна</t>
  </si>
  <si>
    <t>http://мрамор-школа.рф/</t>
  </si>
  <si>
    <t>№66.01.37.000.М.004153.05.25 от 29.05.2025</t>
  </si>
  <si>
    <t>Ожигова Марина Викторовна</t>
  </si>
  <si>
    <t>https://poldnevaya.ru /</t>
  </si>
  <si>
    <t>№66.01.37.000.М.004116.05.25 от 28.05.2025</t>
  </si>
  <si>
    <t>Голомолзина Ольга Юрьевна</t>
  </si>
  <si>
    <t>school-st.ru</t>
  </si>
  <si>
    <t>Весна- 780,00 Лето- 619,04</t>
  </si>
  <si>
    <t>№66.01.37.000.М.004109.05.25 от 28.05.2025</t>
  </si>
  <si>
    <t>Вакурова Светлана Геннадьевна</t>
  </si>
  <si>
    <t>https://zrt-bazhov.edusite.ru/</t>
  </si>
  <si>
    <t>№66.01.37.000.М.004178.05.25 от 29.05.2025</t>
  </si>
  <si>
    <t>Объект доступен частично для людей с нарушениями опорно-двигательного аппарата и с нарушением слуха</t>
  </si>
  <si>
    <t>Шаламова Ульяна Николаевна</t>
  </si>
  <si>
    <t>http://crdu-p.uralschool.ru</t>
  </si>
  <si>
    <t>№66.01.37.000.М.004192.05.25 от 29.05.2025</t>
  </si>
  <si>
    <t>№ 18912 от 09.08.2016</t>
  </si>
  <si>
    <t>Белокурова Наталья Васильевна</t>
  </si>
  <si>
    <t>https://borovlianka.uralschool.ru</t>
  </si>
  <si>
    <t>№ 15237 от 15.02.2012</t>
  </si>
  <si>
    <t>Михеева Анна Николаевна</t>
  </si>
  <si>
    <t>http://o-sosh.ru/</t>
  </si>
  <si>
    <t>№ 19805 от 24.09.2018</t>
  </si>
  <si>
    <t>Чистякова Алена Михайловна</t>
  </si>
  <si>
    <t>https://pervomay.uralschool.ru</t>
  </si>
  <si>
    <t>№ 16309 от 31.05.2012</t>
  </si>
  <si>
    <t>обеспечивается прием детей относящихся к классификации нозологических форм нарушений здоровья, а именно слепые, слабовидящие дети, дети с двигательными нарушениями (НОДА), дети ЗПР, дети с расстройствами аутистического спектра (РАС), умственно отсталые дети</t>
  </si>
  <si>
    <t>Обоскалова Елена Михайловна</t>
  </si>
  <si>
    <t>https://печеркинская-школа.рф</t>
  </si>
  <si>
    <t>№66.01.37.000.М.003752.05.25 от 19.05.2025</t>
  </si>
  <si>
    <t>№ 18958 от 25.08.2016</t>
  </si>
  <si>
    <t>при входе имеется пандус и кнопка вызова сотрудников, планируется прием детей-инвалидов, относящихся к категории ЗПР и УО</t>
  </si>
  <si>
    <t>Засыпкина Татьяна Федоровна</t>
  </si>
  <si>
    <t>https://pul-pyshma.tvoysadik.ru/</t>
  </si>
  <si>
    <t>№66.01.37.000.М.004023.05.25 от 26.05.2025</t>
  </si>
  <si>
    <t>№ 19780 от 10.08.2018</t>
  </si>
  <si>
    <t>В организации имеется пандус и кнопка вызова сотрудника при входе в ОО; планируется прием детей-инвалидов, относящихся к категории ЗПР и УО</t>
  </si>
  <si>
    <t>Лукина Наталья Сергеевна</t>
  </si>
  <si>
    <t>https://p-sosh.ru/</t>
  </si>
  <si>
    <t>№ 20374 от 22.05.2020</t>
  </si>
  <si>
    <t>Ракитина Любовь Владимировна</t>
  </si>
  <si>
    <t>https://shksad-pgo.caduk.ru/</t>
  </si>
  <si>
    <t>№66.01.37.000.М. 004156.05.25 от 29.05.2025</t>
  </si>
  <si>
    <t>№ 12940 от 23.01.2017</t>
  </si>
  <si>
    <t>Тропина Любовь Николаевна</t>
  </si>
  <si>
    <t>https://tim-pyshma.uralschool.ru/</t>
  </si>
  <si>
    <t>№66.01.37.000.М. 004149.05.25 от 29.05.2025</t>
  </si>
  <si>
    <t>№ 16922 от 26.12.2012</t>
  </si>
  <si>
    <t>Обеспечение в организации отдыха детей и их оздоровления доступности услуг для детей, относящихся к категории ЗПР и УО</t>
  </si>
  <si>
    <t>Кукушкина Валентина Алексеевна</t>
  </si>
  <si>
    <t>http://soshtrifonovo.ru/</t>
  </si>
  <si>
    <t>№66.01.37.000.М.000734.04.24 от 25.04.2024</t>
  </si>
  <si>
    <t>№ 15236 от 15.02.2012</t>
  </si>
  <si>
    <t>обеспечивается прием детей относящихся к классификации нозологических форм нарушений здоровья, а именно слабовидящие дети, дети ЗПР, умственно отсталые дети</t>
  </si>
  <si>
    <t>Сабирова Марина Николаевна</t>
  </si>
  <si>
    <t>https://tnosh.edusite.ru/</t>
  </si>
  <si>
    <t>№ 17164 от 17.04.2013</t>
  </si>
  <si>
    <t>Вяткина Екатерина Викторовна</t>
  </si>
  <si>
    <t>№66.01.37.000.М.003853.05.25 от 21.05.2025</t>
  </si>
  <si>
    <t>№ 18869 от 20.06.2016</t>
  </si>
  <si>
    <t>Кирдякина Ирина Яковлевна</t>
  </si>
  <si>
    <t>http://chetkar-shkola.ucoz.ru</t>
  </si>
  <si>
    <t>№66.01.37.000.М.004104.05.25 от 28.05.2025</t>
  </si>
  <si>
    <t>№ 19021 от 20.09.2016</t>
  </si>
  <si>
    <t>Розина Марина Вячеславовна</t>
  </si>
  <si>
    <t>https://sport-sk96.edusite.ru/</t>
  </si>
  <si>
    <t>№66.01.37.000.М. 003858.05.25 от 21.05.2025</t>
  </si>
  <si>
    <t>№ 19901 от 16.01.2019</t>
  </si>
  <si>
    <t>Трубина Вера Владимировна, Павлова Елена Сергеевна</t>
  </si>
  <si>
    <t>https://cdod-pyshma.uralschool.ru/</t>
  </si>
  <si>
    <t>№66.01.37.000.М.003859.05.25 от 21.05.2025</t>
  </si>
  <si>
    <t>№ Л035-01277-66/0019457; от 08.06.2016</t>
  </si>
  <si>
    <t>Заколюкина Елена Дмитриевна</t>
  </si>
  <si>
    <t>http://school-1revda.eduface.ru/</t>
  </si>
  <si>
    <t>№ЛО35-01277-66/00194141</t>
  </si>
  <si>
    <t>Попова
 Ксения Александровна</t>
  </si>
  <si>
    <t>http://school2revda.eduface.ru/</t>
  </si>
  <si>
    <t>30.03.2026-05.04.2026</t>
  </si>
  <si>
    <t>№ 19701 
от 24.04.2018</t>
  </si>
  <si>
    <t>http://school3-revda.eduface.ru/</t>
  </si>
  <si>
    <t>№ Л035-01277-66/00196103 от 17.02.2012</t>
  </si>
  <si>
    <t>Ибрагимова Айгуль Ринатовна</t>
  </si>
  <si>
    <t>http://school7revda.eduface.ru/</t>
  </si>
  <si>
    <t>№ 19624
от 19.02.2018</t>
  </si>
  <si>
    <t>http://shkola9-revda.eduface.ru/</t>
  </si>
  <si>
    <t>№ ЛО35-01277-66/00193525 
от 03.07.2020</t>
  </si>
  <si>
    <t>Маюрова Гульнара Гиндулловна</t>
  </si>
  <si>
    <t>http://school10.eduface.ru/</t>
  </si>
  <si>
    <t>№ 16973 от 31.01.2013</t>
  </si>
  <si>
    <t>Склюева
Ольга
 Сергеевна</t>
  </si>
  <si>
    <t>http://sch13mariinsk.eduface.ru/</t>
  </si>
  <si>
    <t>№19605 от 02.02.2018</t>
  </si>
  <si>
    <t>Шайхутдинова Ирина Викторовна</t>
  </si>
  <si>
    <t>https://sch22revda.eduface.ru/</t>
  </si>
  <si>
    <t>№ Л035-01277-66/00194159</t>
  </si>
  <si>
    <t>Мамошина Наталья Васильевна</t>
  </si>
  <si>
    <t>http://school28revda.eduface.ru/</t>
  </si>
  <si>
    <t>№ 19691 от 13.04.2018</t>
  </si>
  <si>
    <t>Антонова 
Ульяна Вячеславовна</t>
  </si>
  <si>
    <t>№ 19742
 от 26.06.2018</t>
  </si>
  <si>
    <t>Силенских Владимир Николаевич</t>
  </si>
  <si>
    <t>http://eurogymnaziya.eduface.ru/</t>
  </si>
  <si>
    <t>№ 15107
 от 10.02.2012</t>
  </si>
  <si>
    <t>Нехорошкова Евгения Дмитриевна</t>
  </si>
  <si>
    <t>РСКОШ.РФ</t>
  </si>
  <si>
    <t>№66.01.37.000.М.003275.04.05
 от 11.04.2025</t>
  </si>
  <si>
    <t>66Л01
 № 0007090 
№ 20355 
от 15.04.2020</t>
  </si>
  <si>
    <t>Кокшарова 
Ольга 
Сергеевна</t>
  </si>
  <si>
    <t>https://dush-revda.uralschool.ru/</t>
  </si>
  <si>
    <t>№66.01.37.000.М.002708.01.25
 от 13.01.2025</t>
  </si>
  <si>
    <t>Л041-01021-66/01009749 
от 23.01.2025</t>
  </si>
  <si>
    <t>Каргаполова Ольга Александровна</t>
  </si>
  <si>
    <t>https://1rezh.uralschool.ru</t>
  </si>
  <si>
    <t>66Л01 №0003980 от 10.05.2012 №15920</t>
  </si>
  <si>
    <t>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t>
  </si>
  <si>
    <t>Приказ №43/01-14 от 10.04.2025 https://1rezh.uralschool.ru/?section_id=18</t>
  </si>
  <si>
    <t>Котельников Антон Александрович</t>
  </si>
  <si>
    <t>№66.01.37.000.М.004051.05.25 от 26.05.2025</t>
  </si>
  <si>
    <t>Мамедова Анастасия Сергеевна</t>
  </si>
  <si>
    <t>№66.01.37.000.М. 003203.04.25 от 04.04.2025</t>
  </si>
  <si>
    <t>Приказ №43/01-14 от https://1rezh.uralschool.ru/?section_id=18</t>
  </si>
  <si>
    <t>Коркодинова Алена Владимировна</t>
  </si>
  <si>
    <t>https://3rezh.uralschool.ru/</t>
  </si>
  <si>
    <t>№66.01.37.000.М.003140.03.25 от 28.03.2025</t>
  </si>
  <si>
    <t>№ 14828 от 13.01.2012</t>
  </si>
  <si>
    <t>Бусыгина Анастасия Сергеевна</t>
  </si>
  <si>
    <t>https://4rezh.uralschool.ru/</t>
  </si>
  <si>
    <t>№66.01.37.000.М.004210.05.25 от 30.05.2025</t>
  </si>
  <si>
    <t>№ 14829 от 13.01.2012</t>
  </si>
  <si>
    <t>https://5rezh.uralschool.ru</t>
  </si>
  <si>
    <t>№66.01.37.000.М.003006.03.25 от 13.03.2025</t>
  </si>
  <si>
    <t>Выписка из государственной информационной системы "Реестр организаций, осуществляющих образовательную деятельность по имеющим государственную аккредитацию образовательным программам" Регистрационный номер государственной аккредитации 8014.</t>
  </si>
  <si>
    <t>Просвирякова Елена Михайловна</t>
  </si>
  <si>
    <t>https://7rezh.uralschool.ru/</t>
  </si>
  <si>
    <t>№66.01.37.000.М.003477.04.25 от 28.04.2025</t>
  </si>
  <si>
    <t>№14673 от 24.01.2012</t>
  </si>
  <si>
    <t>Приказ №106/01-08 от 30.04.2025 https://7rezh.uralschool.ru/?section_id=403</t>
  </si>
  <si>
    <t>Голендухина Елена Владимировна</t>
  </si>
  <si>
    <t>https://school8.uralschool.ru/</t>
  </si>
  <si>
    <t>№ 19985 от 01.04.2019</t>
  </si>
  <si>
    <t>https://9rezh.uralschool.ru/</t>
  </si>
  <si>
    <t>№66.01.37.000.М.003112.03.25 от 26.03.2025</t>
  </si>
  <si>
    <t>№19896 от 15.01.2019</t>
  </si>
  <si>
    <t>https://10rezh.uralschool.ru</t>
  </si>
  <si>
    <t>№66.01.37.000.М.003065.03.25 от 21.03.2025</t>
  </si>
  <si>
    <t>№ 17104 от 25.03.2013</t>
  </si>
  <si>
    <t>https://13rezh.uralschool.ru/</t>
  </si>
  <si>
    <t>№66.01.37.000.М.003837.05.25 от 21.05.2025</t>
  </si>
  <si>
    <t>66Л01 № 0006576</t>
  </si>
  <si>
    <t>Копылов Алексей Михайлович</t>
  </si>
  <si>
    <t>https://23rezh.uralschool.ru/</t>
  </si>
  <si>
    <t>№66.01.37.000.М.004045.05.25 от 26.05.2025</t>
  </si>
  <si>
    <t>№ 15353 от 30.12.2011</t>
  </si>
  <si>
    <t>Чушева Екатерина Николаевна</t>
  </si>
  <si>
    <t>https://27rezh.uralschool.ru</t>
  </si>
  <si>
    <t>№66.01.37.000.М.003504.04.25 от 30.04.2025</t>
  </si>
  <si>
    <t>№ 20042 от 30.05.2019</t>
  </si>
  <si>
    <t>Приказ № 76 А01/10 от 24.03.2025 https://27rezh.uralschool.ru/site/pub?id=962</t>
  </si>
  <si>
    <t>Ларионова Екатерина Александровна</t>
  </si>
  <si>
    <t>http://30rezh.uralschool.ru</t>
  </si>
  <si>
    <t>№66.01.37.000.М.003114.03.25 от 26.03.2025</t>
  </si>
  <si>
    <t>№ 14675 от 25.01.2012</t>
  </si>
  <si>
    <t>Приказ № 56/01-07 от 31.03.2025 https://30rezh.uralschool.ru/?section_id=562</t>
  </si>
  <si>
    <t>Латникова Алена Александровна</t>
  </si>
  <si>
    <t>https://44rezh.uralschool.ru</t>
  </si>
  <si>
    <t>№66.01.37.000.М.004180.05.25 от 29.05.2025</t>
  </si>
  <si>
    <t>№ 17079 от 12.03.2013</t>
  </si>
  <si>
    <t>Абьялиева Любовь Егоровна</t>
  </si>
  <si>
    <t>https://46rezh.uralschool.ru/</t>
  </si>
  <si>
    <t>№66.01.37.000.М. 003481.04.25 от 28.04.2025</t>
  </si>
  <si>
    <t>№ 17268 от 24.05.2013</t>
  </si>
  <si>
    <t>Михайлова Ольга Николаевна</t>
  </si>
  <si>
    <t>https://1rezh.tvoysadik.ru</t>
  </si>
  <si>
    <t>№ 14824 от 11.01.2012</t>
  </si>
  <si>
    <t>Подковыркина Александра Геннадьевна</t>
  </si>
  <si>
    <t>https://colosok.tvoysadik.ru/</t>
  </si>
  <si>
    <t>№20069 от 17.07.2019</t>
  </si>
  <si>
    <t>Мельникова Олеся Викторовна</t>
  </si>
  <si>
    <t>https://4rezh.tvoysadik.ru/</t>
  </si>
  <si>
    <t>№ 17667 от 11.07.2014</t>
  </si>
  <si>
    <t>Лищинская Любовь Владимировна</t>
  </si>
  <si>
    <t>http://5rezh.tvoysadik.ru/</t>
  </si>
  <si>
    <t>№ 14831 от 13.01.2012</t>
  </si>
  <si>
    <t>Томилова Елена Петровна</t>
  </si>
  <si>
    <t>http://9rezh.tvoysadik.ru/</t>
  </si>
  <si>
    <t>№ 15108 от 10.02.2012</t>
  </si>
  <si>
    <t>Чистякова Ирина Михайловна</t>
  </si>
  <si>
    <t>https://10rezh.tvoysadik.ru/</t>
  </si>
  <si>
    <t>№ 20025 от 13.05.2019</t>
  </si>
  <si>
    <t>Костоусова Марина Викторовна</t>
  </si>
  <si>
    <t>http://14lastochka.tvoysadik.ru/</t>
  </si>
  <si>
    <t>№ 20044 от 30.05.2019</t>
  </si>
  <si>
    <t>Крохалева Надежда Владимировна</t>
  </si>
  <si>
    <t>№66.01.37.000.М. 000868.05.24 от 02.05.2024</t>
  </si>
  <si>
    <t>Секерина Надежда Владимировна</t>
  </si>
  <si>
    <t>http://24rezh.tvoysadik.ru</t>
  </si>
  <si>
    <t>№ 15124 от 10.02.2012</t>
  </si>
  <si>
    <t>Паршакова Елена Павловна</t>
  </si>
  <si>
    <t>http://28rezh.tvoysadik.ru/</t>
  </si>
  <si>
    <t>№66.01.37.000.М.002956.03.25 от 06.03.2025</t>
  </si>
  <si>
    <t>Приказ № 83/01-18 от 15.05.2025 https://28rezh.tvoysadik.ru/?section_id=227</t>
  </si>
  <si>
    <t>Трекова Марина Владимировна</t>
  </si>
  <si>
    <t>https://29rezh.tvoysadik.ru/</t>
  </si>
  <si>
    <t>№15652 от 30.12.2011</t>
  </si>
  <si>
    <t>https://30rezh.tvoysadik.ru</t>
  </si>
  <si>
    <t>№ 17099 от 21.03.2013</t>
  </si>
  <si>
    <t>Вишнякова Марина Константиновна</t>
  </si>
  <si>
    <t>https://detsad32.tvoysadik.ru</t>
  </si>
  <si>
    <t>№66.01.37.000.М.003478.04.25 от 28.04.2025</t>
  </si>
  <si>
    <t>№18296 от 26.02.2016</t>
  </si>
  <si>
    <t>В учреждении имеется кнопка вызова, специальные таблички установленные на центральном входе ( по азбуке Брайля). Объект доступен частично избирательно.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t>
  </si>
  <si>
    <t>Ануфриева Марина Николаевна</t>
  </si>
  <si>
    <t>http://35rezh.tvoysadik.ru/</t>
  </si>
  <si>
    <t>№66.01.37.000.М.003629.05.25 от 13.05.2025</t>
  </si>
  <si>
    <t>№ 20182 от 09.12.2019</t>
  </si>
  <si>
    <t>Серебренникова Мария Викторовна</t>
  </si>
  <si>
    <t>https://ds36rezh.tvoysadik.ru</t>
  </si>
  <si>
    <t>№66.01.37.000.М. 000960.05.21 от 21.05.2021</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</si>
  <si>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предусмотрены</t>
  </si>
  <si>
    <t>Чапанов Руслан Гариханович</t>
  </si>
  <si>
    <t>http://dush-rezh.ru/</t>
  </si>
  <si>
    <t>№66.01.37.000.М.004211.05.25 от 30.05.2025</t>
  </si>
  <si>
    <t>№ ЛО35-01277-66/00668406 от 04.08.2023</t>
  </si>
  <si>
    <t>Приказ №37-о/д от 31.03.2025 http://dush-rezh.ru/gallery/Программа%20Лагерь%20МБУ%20ДО%20СШ%202025.pdf </t>
  </si>
  <si>
    <t>Краюшкин Сергей Владимирович, Берсенев Василий Александрович</t>
  </si>
  <si>
    <t>http://dussh-rossiya.ekb.sportsng.ru/</t>
  </si>
  <si>
    <t>№66.01.37.000.М.003538.05.25 от 06.05.2025</t>
  </si>
  <si>
    <t>№ ЛО35-01277-66/00374896
от 30.11.2016</t>
  </si>
  <si>
    <t>Пинаева Елена Викторовна</t>
  </si>
  <si>
    <t>№66.01.37.000.М.004282.06.25 от 02.06.2025</t>
  </si>
  <si>
    <t>№ 18178 от 25.01.2016</t>
  </si>
  <si>
    <t>Приказ №53/01-06 от 19.02.2025 https://ctr.profiedu.ru/?section_id=21     </t>
  </si>
  <si>
    <t>Мокроносова Оксана Владимировна</t>
  </si>
  <si>
    <t>https://цтр-реж.рф/</t>
  </si>
  <si>
    <t>№66.01.37.000.М. 004049.05.25 от 26.05.2025</t>
  </si>
  <si>
    <t>Артамонова Евгения Николаевна</t>
  </si>
  <si>
    <t>https://reft6.uralschool.ru/?section_id=62</t>
  </si>
  <si>
    <t>03.08.2026-23.08.2026</t>
  </si>
  <si>
    <t>293,7</t>
  </si>
  <si>
    <t>№ 19841 от 12.11.2018</t>
  </si>
  <si>
    <t>Программа воспитания утверждена МАОУ "СОШ № 6". Приказ № 82/1-о от 23.05.2025 https://reft6.uralschool.ru/?section_id=62</t>
  </si>
  <si>
    <t>Щербакова Ольга Валерьевна</t>
  </si>
  <si>
    <t>https://reft15.uralschool.ru/contacts</t>
  </si>
  <si>
    <t>6.5-18 лет</t>
  </si>
  <si>
    <t>№66.01.37.000.М.003364.04.25 от 21.04.2025</t>
  </si>
  <si>
    <t>№19669 от 30.03.2019</t>
  </si>
  <si>
    <t>http://reft-17.ru/</t>
  </si>
  <si>
    <t>№ 19671 от 03.04.2018</t>
  </si>
  <si>
    <t>http://olimp.reftinsky.ru/</t>
  </si>
  <si>
    <t>№66.01.37.000.М.004105.05.25 от 28.05.2025</t>
  </si>
  <si>
    <t>№ 20206 от 20.01.2020</t>
  </si>
  <si>
    <t>Шумков Никита Игоревич</t>
  </si>
  <si>
    <t>https://reftenergiya.ru/</t>
  </si>
  <si>
    <t>№66.01.37.000.М.004333.06.25 от 06.06.2025</t>
  </si>
  <si>
    <t>№ ЛО-66-01-006825 от 05.08.2021</t>
  </si>
  <si>
    <t>№ Л035-01277-66/00651048 от 12.05.2023</t>
  </si>
  <si>
    <t>Лоскутова Оксана Евгеньевна</t>
  </si>
  <si>
    <t>http://cdt-reft.ru/</t>
  </si>
  <si>
    <t>№66.01.37000.М.004106.05.25 от 28.05.2025</t>
  </si>
  <si>
    <t>№ 20014 от 30.04.2019</t>
  </si>
  <si>
    <t>Блинова Ирина Вартановна Андрианова Мария Петровна</t>
  </si>
  <si>
    <t>http://sc25.ucoz.ru/</t>
  </si>
  <si>
    <t>№66.01.37.000.М.003884.05.25 от 21.05.2025</t>
  </si>
  <si>
    <t>№ 19975 от 28.03.2019</t>
  </si>
  <si>
    <t>Каримова Алла Валериевна</t>
  </si>
  <si>
    <t>№66.01.37.000.М.003129.03.25 от 27.03.2025</t>
  </si>
  <si>
    <t>Ширшова Светлана Владимировна</t>
  </si>
  <si>
    <t>Петракова Ирина Васильевна</t>
  </si>
  <si>
    <t>№66.01.37.000М.003320.04.25 от 17 04.2025</t>
  </si>
  <si>
    <t>Сердюкова Снежанна Николаевна</t>
  </si>
  <si>
    <t>https://sheremuhovo.uralschool.ru/</t>
  </si>
  <si>
    <t>№66.01.37.000.М.003317.04.25 от 17.04.2025</t>
  </si>
  <si>
    <t>№66.01.37.000.М.003866.05.25 от 21.05.2025</t>
  </si>
  <si>
    <t>№66.01.37.000.М.0036647.05.25 от 13.05.2025</t>
  </si>
  <si>
    <t>№66.01.37.000.М.003450.04.25. от 25.04.2025</t>
  </si>
  <si>
    <t>Реймер Маргарита Дмитриевна</t>
  </si>
  <si>
    <t>http://svr-svu.ru</t>
  </si>
  <si>
    <t>№666.01.37.000.М. 001834.07.20 от 15.07.2020</t>
  </si>
  <si>
    <t>№ 18960 от 26.08.2016</t>
  </si>
  <si>
    <t>Журавлева Люция Динарисовна</t>
  </si>
  <si>
    <t>27.05.2026-29.06.2026</t>
  </si>
  <si>
    <t>Л035-01277-66/00195673№ от 02.04.2013 № 513-ли</t>
  </si>
  <si>
    <t>Кирьянова Анна Александровна</t>
  </si>
  <si>
    <t>Шабурова Екатерина Александровна</t>
  </si>
  <si>
    <t>В 2026 г. работать не будет</t>
  </si>
  <si>
    <t>№66.01.37.000.М. 000810.04.24 от 27.04.2024</t>
  </si>
  <si>
    <t>Сараева Равиля Рашидовна</t>
  </si>
  <si>
    <t>Мухина Надежда Андреевна</t>
  </si>
  <si>
    <t>27.05.2026-30.06.2026</t>
  </si>
  <si>
    <t>№ 16518 от 24.08.2012</t>
  </si>
  <si>
    <t>Козина Алена Сергеевна</t>
  </si>
  <si>
    <t>№ 14992 от 08.09.2011</t>
  </si>
  <si>
    <t>Слепухина Кристина Эдуардовна</t>
  </si>
  <si>
    <t>624992, Свердловская обл., г. Серов, ул. Красногвардейская, д. 11</t>
  </si>
  <si>
    <t>№66.01.37.000.М.003513.04.25 от 30.04.2025</t>
  </si>
  <si>
    <t>№ ЛО35-01277-66/00196083 от 21.05.2014</t>
  </si>
  <si>
    <t>Бельцова 
Татьяна Александровна</t>
  </si>
  <si>
    <t>№ Л035-01277-66/00195949 от 07.06. 2012</t>
  </si>
  <si>
    <t>Иванова Марина Александровна</t>
  </si>
  <si>
    <t>№ 15704 от 30.03.2012</t>
  </si>
  <si>
    <t>Токарева Анастасия Сергеевна</t>
  </si>
  <si>
    <t>Л035-01277-66/00195814</t>
  </si>
  <si>
    <t>Кожевникова Наталья Сергеевна</t>
  </si>
  <si>
    <t>№66.01.37.000.М. 000804.04.24 от 27.04.2024</t>
  </si>
  <si>
    <t>№ 15001 от 08.09.2011</t>
  </si>
  <si>
    <t>Зимина Елена Михайловна</t>
  </si>
  <si>
    <t>№66.01.37.000.М. 003374.04.25 от 21.04.2025</t>
  </si>
  <si>
    <t>№ 16542 от 19.09.2012</t>
  </si>
  <si>
    <t>Суханова Анастасия Владиславовна</t>
  </si>
  <si>
    <t>№66.01.37.000.М. 000561.04.24 от 16.04.2024</t>
  </si>
  <si>
    <t>№ 14993 от 08.09.2011</t>
  </si>
  <si>
    <t>Майер Анжела Геннадьевна</t>
  </si>
  <si>
    <t>№15703 от 30 марта 2012</t>
  </si>
  <si>
    <t>Глушнева Юлия Александровна</t>
  </si>
  <si>
    <t>https://andrsosh.uralschool.ru/?section_id=471</t>
  </si>
  <si>
    <t>№66.01.37.000.М.004098.05.25 от 28.05.2025</t>
  </si>
  <si>
    <t>№ 19744 от 27.06.2018</t>
  </si>
  <si>
    <t>Кравченко Никита Юрьевич</t>
  </si>
  <si>
    <t>№ 18926 от 12.08.2016</t>
  </si>
  <si>
    <t>Хотенова Регина Евгеньевна</t>
  </si>
  <si>
    <t>Миштугина Елена Андреевна</t>
  </si>
  <si>
    <t>№ 66.01.37.000.М.003631.05.25 от 13.05.2025</t>
  </si>
  <si>
    <t>№ 18531 от 18.04.2016</t>
  </si>
  <si>
    <t>Минина Наталья Геннадьевна</t>
  </si>
  <si>
    <t>https://moserov.ru</t>
  </si>
  <si>
    <t>29.06.2026-22.07.2026</t>
  </si>
  <si>
    <t>№66.01.37.000.М.004190.05.25 от 29.05.2025</t>
  </si>
  <si>
    <t>№ 18863 от 18.07.2016</t>
  </si>
  <si>
    <t>http://moserov.ru</t>
  </si>
  <si>
    <t>№ 18863 от 18.07.2016 .</t>
  </si>
  <si>
    <t>http://moserov.ru/.</t>
  </si>
  <si>
    <t>№66.01.37.000.М. 001067.05.24 от 15.05.2024</t>
  </si>
  <si>
    <t>№66.01.37.000.М. 001083.05.22 от 18.05.2022</t>
  </si>
  <si>
    <t>27.07.2026-19.08.2026</t>
  </si>
  <si>
    <t>Зубарева Анастасия Александровна</t>
  </si>
  <si>
    <t>https://cdtserov.ru/</t>
  </si>
  <si>
    <t>№66.01.37.000.М.005059.10.25 от 22.10.2025</t>
  </si>
  <si>
    <t>№ ЛО35-01277-66/00195065 от 15.02.2016</t>
  </si>
  <si>
    <t>Хворова 
Светлана Алексеевна</t>
  </si>
  <si>
    <t>http://bobrovskaya.uralschool.ru/</t>
  </si>
  <si>
    <t>235,56</t>
  </si>
  <si>
    <t>№ЛО35-012277-66/00195025 от 26.04.2016</t>
  </si>
  <si>
    <t>Программа воспитания утверждена МКОУ "Бобровская НОШ". Приказ № 90-д от 01.09.2023 https://bobrovskaya.uralschool.ru/?section_id=23</t>
  </si>
  <si>
    <t>Вольшмид Светлана Валерьевна</t>
  </si>
  <si>
    <t>https://ermakooh.uralschool.ru/</t>
  </si>
  <si>
    <t>№ ЛО35-01277-66/00196518 от 05.05.2011</t>
  </si>
  <si>
    <t>Программа воспитания утверждена
МКОУ "Ермаковская ООШ"
Приказ № 34-д от 24.04.2025 https://ermakooh.uralschool.ru/?section_id=29</t>
  </si>
  <si>
    <t>Зырянова Анна Сергеевна</t>
  </si>
  <si>
    <t>https://krasnoslobodskaya.uralschool.ru/?section_id=36</t>
  </si>
  <si>
    <t>№ ЛО35-01277-66/00193925 от 14.04.2020</t>
  </si>
  <si>
    <t>Булатова Вера Алексеевна</t>
  </si>
  <si>
    <t>https://kuminovskaya.uralschool.ru/</t>
  </si>
  <si>
    <t>№ 13482 от 06.05.2011</t>
  </si>
  <si>
    <t>Программа воспитания утверждена приказом директора МКОУ "Куминовская ООШ" от 20.03.2025 года "https://kuminovskaya.uralschool.ru/?section_id=37</t>
  </si>
  <si>
    <t>Нюхлова Алена Юрьевна</t>
  </si>
  <si>
    <t>http://sclip66.edusite.ru/</t>
  </si>
  <si>
    <t>№ 18908 от 08.08.2016</t>
  </si>
  <si>
    <t>Кучина 
Галина 
Алексеевна</t>
  </si>
  <si>
    <t>https://makuyevskaya.uralschool.ru/?section_id=27</t>
  </si>
  <si>
    <t>№ 13479 от 27.05.2011</t>
  </si>
  <si>
    <t>Миронова Надежда Александровна</t>
  </si>
  <si>
    <t>https://nitsinskaya.uralschool.ru/?section_id=22</t>
  </si>
  <si>
    <t>№ 13846 от 04.05.2011</t>
  </si>
  <si>
    <t>Программа воспитания утверждена
МКОУ "Ницинская СОШ"
Приказ № 52/1-д от 27.03.2025 https://nitsinskaya.uralschool.ru/?section_id=22</t>
  </si>
  <si>
    <t>Ахмидулина Флюра Шальмагаметовна</t>
  </si>
  <si>
    <t>https://reshetnikovskaya.uralschool.ru/</t>
  </si>
  <si>
    <t>№ 19018 от 16.09.2016</t>
  </si>
  <si>
    <t>Приказ №35-д от 24.03.2025 г. https://reshetnikovskaya.uralschool.ru/?section_id=37</t>
  </si>
  <si>
    <t>Болотова
 Ольга
 Леонидовна</t>
  </si>
  <si>
    <t>https://sladkovskaya.uralschool.ru/</t>
  </si>
  <si>
    <t>№ ЛО -35-01277-66/00195601 от 29.05.2013</t>
  </si>
  <si>
    <t>Программа воспитания утверждена МАОУ "Сладковская СОШ" приказом " 25-д от 28.03.2025 https://sladkovskaya.uralschool.ru/upload/scsladkovskaya_new/files/cf/fb/cffb48bdc356b113723d201fda8e8ad4.pdf</t>
  </si>
  <si>
    <t>Потапова Людмила Валентиновна</t>
  </si>
  <si>
    <t>№ 13848 от 05.05.2011</t>
  </si>
  <si>
    <t>Программа воспитания утверждена МКОУ "Слободо-Туринская СОШ №1" Приказ № 125-д от 02.09.2024 https://sch1-sloboda.uralschool.ru</t>
  </si>
  <si>
    <t>Сорокоумова Светлана Аркадьевна</t>
  </si>
  <si>
    <t>http://timofeyevskayashkola-sad.mouoslb.ru/</t>
  </si>
  <si>
    <t>№ 18614 от 28.04.2016</t>
  </si>
  <si>
    <t>Программа воспитания утверждена ЛДП "Улыбка" при МКОУ "Тимофеевская НОШ" Приказ № 26-д от 20.03.2025 https://timofeevskaya.uralschool.ru/upload/sctimofeevskaya_new/files/28/88/28881d81c7eb343f7ac4e384dac63afb.pdf</t>
  </si>
  <si>
    <t>Сарычева 
Светлана
Юрьевна</t>
  </si>
  <si>
    <t>https://ust-nitsinskaya.uralschool.ru/?section_id=22</t>
  </si>
  <si>
    <t>№ 13847 от 04.05.2011</t>
  </si>
  <si>
    <t>Программа воспитания утверждена МКОУ "усть-Ницинская СОШ",
Приказ № 27-Д от 20.03.2025, https://ust-nitsinskaya.uralschool.ru/upload/scust_nitsinskaya_new/files/1c/a2/1ca2789481feaf6b7b017771580f99f3.pdf</t>
  </si>
  <si>
    <t>Скулина 
Алена 
Викторовна</t>
  </si>
  <si>
    <t>https://khramtsovskay.uralschool.ru/</t>
  </si>
  <si>
    <t>№Л035-01277-66/00196576 от 06.05.2011</t>
  </si>
  <si>
    <t>Программа воспитания утверждена МКОУ "Храмцовская ООШ" 26.05.2025 № 18-д https://khramtsovskay.uralschool.ru/?section_id=86</t>
  </si>
  <si>
    <t>Волчик Анна Ивановна</t>
  </si>
  <si>
    <t>http://cdt-eldorado.ru</t>
  </si>
  <si>
    <t>28.03.2026-04.04.2026, 02.06.2026-22.06.2026</t>
  </si>
  <si>
    <t>№Л035-01277-66/00193798 от 13.03.2019</t>
  </si>
  <si>
    <t>Гришенкова Анастасия Георгиевна</t>
  </si>
  <si>
    <t>https://vost1.uralschool.ru</t>
  </si>
  <si>
    <t>01.07.2026-24.07.2026</t>
  </si>
  <si>
    <t>380.00</t>
  </si>
  <si>
    <t>№66.01.37.000.М.003242.04.25 от 09.04.2025</t>
  </si>
  <si>
    <t>№ ЛО-66-01-005845 от 28.02.2019</t>
  </si>
  <si>
    <t>№ 15339 от 30.12.2011</t>
  </si>
  <si>
    <t>Программа воспитания утверждена директором МБОУ СОШ № 1 п. Восточный Приказ от 10.02.2026 № 28/2 https://vost1.uralschool.ru/?section_id=402</t>
  </si>
  <si>
    <t>Чаренцова 
Елена 
Михайловна</t>
  </si>
  <si>
    <t>http://vost2.edusite.ru</t>
  </si>
  <si>
    <t>№ 14498 от 15.12.2011</t>
  </si>
  <si>
    <t>Программа воспитания утверждена директором МБОУ СОШ № 2 п. Восточный Приказ № 17/1од от 04.02.2026 https://vost2.edusite.ru/sveden/files/50a54fa5f7db694db9a7af38eaf4d987.pdf</t>
  </si>
  <si>
    <t>Буйлова Юлия Вахидовна</t>
  </si>
  <si>
    <t>https://sosva4.uralschool.ru/</t>
  </si>
  <si>
    <t>№ 13947 от 23.11.2011</t>
  </si>
  <si>
    <t>Программа воспитания утверждена директором МБОУ СОШ №4 п.г.т. Сосьва Приказ от 05.02.2026 г. № 17-од https://sosva4.uralschool.ru/site/pub?id=393</t>
  </si>
  <si>
    <t>Ворошилова Светлана Владимировна</t>
  </si>
  <si>
    <t>https://koshay.uralschool.ru/</t>
  </si>
  <si>
    <t>№66.01.37.000.М. 000531.04.23 от 12.04.2023</t>
  </si>
  <si>
    <t>№ 13966 от 23.11.2011</t>
  </si>
  <si>
    <t>Программа воспитания утверждена директором МБОУ СОШ с. Кошай Приказ от 06.02.2026 № 32 https://koshay.uralschool.ru/?section_id=444</t>
  </si>
  <si>
    <t>Киселева Светлана Ивановна</t>
  </si>
  <si>
    <t>http://school- romanowo.ru</t>
  </si>
  <si>
    <t>15.06.2026-14.07.2026</t>
  </si>
  <si>
    <t>6,5-12 лет</t>
  </si>
  <si>
    <t>№ 13967 от 23.11.2011</t>
  </si>
  <si>
    <t>Программа воспитания утверждена диретором МБОУ СОШ с. Романово Приказ от 09.02.2026 № 9 http://school-romanowo.ru//wp-content/uploads/Document's/Vospitanie/Programma_profilnoiy_smeny_LOU_-_Vremia_pervyh_Bud_zdorov.pdf</t>
  </si>
  <si>
    <t>Горбов 
Максим 
Олегович</t>
  </si>
  <si>
    <t>http://vostsport.edusite.ru</t>
  </si>
  <si>
    <t>№ 19721 от 16.05. 2018</t>
  </si>
  <si>
    <t>Программа воспитания утверждена директором МБОУ ДО ДЮСШ п. Восточный Приказ № 42 от 26.01.2026 https://vostsport.edusite.ru/magicpage.html?page=746522</t>
  </si>
  <si>
    <t>Ерохина
 Галина Николаевна</t>
  </si>
  <si>
    <t>https://ddt-soswa.uralschool.ru/</t>
  </si>
  <si>
    <t>№ 19905 от 22.01.2019</t>
  </si>
  <si>
    <t>Программа воспитания утверждена директором МБОУ ДО ДДТ п.г.т. Сосьва Приказ от 19.01.2026 № 5/2 https://ddt-soswa.uralschool.ru/?section_id=562</t>
  </si>
  <si>
    <t>Сычукова Светлана Сергеевна</t>
  </si>
  <si>
    <t>03.06.2026-27.06.2026</t>
  </si>
  <si>
    <t>№66.01.37.000.М.004242.05.25 от 30.05.2025</t>
  </si>
  <si>
    <t>Программа воспитания утверждена директором МБОУ ДО ДДТ п.г.т. Сосьва Приказ от 01.04.2025 № 46/1 https://ddt-soswa.uralschool.ru/?section_id=519</t>
  </si>
  <si>
    <t>Белякова 
Наталья Валерьевна</t>
  </si>
  <si>
    <t>https://парта5.рф</t>
  </si>
  <si>
    <t>№66.01.37.000.М.003251.04.25 от 10.04.2025</t>
  </si>
  <si>
    <t>№ 17525 от 07.10.2013</t>
  </si>
  <si>
    <t>Утверждена приказом директора от 26.03.2025 №01-09-23-02 https://парта5.рф/wp-content/uploads/2025/03/Программа-воспитания-ГОЛ.pdf</t>
  </si>
  <si>
    <t>Бугуева Ольга Сергеевна, Султанаева Ольга Илюшевна</t>
  </si>
  <si>
    <t>https://ddt96.oshkole.ru/</t>
  </si>
  <si>
    <t>№66.01.37.000.М.003818.05.25 от 20.05.2025</t>
  </si>
  <si>
    <t>Шешукова Алёна Эдуардовна</t>
  </si>
  <si>
    <t>http://school13-72.ru</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</si>
  <si>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</si>
  <si>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</si>
  <si>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https://первая-гимназия.рф</t>
  </si>
  <si>
    <t>№ 17221 от 30.04.2013</t>
  </si>
  <si>
    <t>https://school2-sl.ru/?page_id=7207</t>
  </si>
  <si>
    <t>66 №002590 
от 23.12.2011</t>
  </si>
  <si>
    <t>http://moysoh3sl.uralschool.ru/</t>
  </si>
  <si>
    <t>№ Л035-01277-66/00276098 от 18.01.2012</t>
  </si>
  <si>
    <t>https://kuryi.uralschool.ru/sveden/common</t>
  </si>
  <si>
    <t>№ 17816 от 20.08.2015</t>
  </si>
  <si>
    <t>https://5shl.uralschool.ru/?section_id=447</t>
  </si>
  <si>
    <t>№ 14138 от 02.12.2011</t>
  </si>
  <si>
    <t>https://school62016.siteedu.ru/</t>
  </si>
  <si>
    <t>№ 15394 от 24.02.2012</t>
  </si>
  <si>
    <t>https://xn----7sbbne7ahevx6fzb2b.xn--p1ai/</t>
  </si>
  <si>
    <t>№ 14602 от 18.01.2012</t>
  </si>
  <si>
    <t>http://scol8.slog.su/</t>
  </si>
  <si>
    <t>№ 14543 от 19.12.2011</t>
  </si>
  <si>
    <t>https://mouoosh9.uralschool.ru</t>
  </si>
  <si>
    <t>№ 15045 от 07.02.2012</t>
  </si>
  <si>
    <t>http://10shl.uralschool.ru</t>
  </si>
  <si>
    <t>№ 18567 от 25.04.2016</t>
  </si>
  <si>
    <t>https://schkola11.uralschool.ru/?section_id=70</t>
  </si>
  <si>
    <t>№ ЛО35-01277-66/001195987 от 16.01.2012</t>
  </si>
  <si>
    <t>http://школа17слог.рф</t>
  </si>
  <si>
    <t>№ 19588 от 15.01.2018</t>
  </si>
  <si>
    <t>https://dush.slogedu.ru/</t>
  </si>
  <si>
    <t>Л035-01277-6/00667462 от 01.08.2023</t>
  </si>
  <si>
    <t>Смыслова Марина Викторовна</t>
  </si>
  <si>
    <t>https://cdo-sl.profiedu.ru/?section_id=50</t>
  </si>
  <si>
    <t>№ Л035-01277-66/00267135 от 24.05.2016</t>
  </si>
  <si>
    <t>Казакова Алеся Сергеева</t>
  </si>
  <si>
    <t>школа-1-сысерть.РФ</t>
  </si>
  <si>
    <t>№66.01.37.000.М.003982.05.25 от 23.05.2025</t>
  </si>
  <si>
    <t>№ 19141 от 24.11.2016</t>
  </si>
  <si>
    <t>Программа воспитания утверждена МАОУ СОШ № 1 Приказ № 74/1 от 19.03.2025 https://lager-shkola-1-sysert.uralschool.ru/lager/org-recreation/documents</t>
  </si>
  <si>
    <t>Степахина
 Ирина 
Викторовна</t>
  </si>
  <si>
    <t>http://bsosh2.uralschool.ru</t>
  </si>
  <si>
    <t>№66.01.37.000.М.003183.04.25 от 03.04.2025</t>
  </si>
  <si>
    <t>№ 14593 от 17.01.2012</t>
  </si>
  <si>
    <t>Программа воспитания утверждена МАОУ СОШ № 2, Приказ № 10-ОД от 26.03.2025, https://bsosh2.uralschool.ru/?section_id=134</t>
  </si>
  <si>
    <t>Яцутко Татьяна Александровна</t>
  </si>
  <si>
    <t>http://3set.uralschool.ru</t>
  </si>
  <si>
    <t>№66.01.37.000.М.002911.03.24 от 03.03.2025</t>
  </si>
  <si>
    <t>№Л035-01277-66/00195776</t>
  </si>
  <si>
    <t>Программа воспитания утверждена МАОУ СОШ № 3, приказ № 67/3 от 28.05.2025, https://3set.uralschool.ru/upload/sc3set_new/files/a6/e0/a6e09a6140df89524f0155ce19b1ae87.pdf</t>
  </si>
  <si>
    <t>Загвоздкина Наталья Сергеевна</t>
  </si>
  <si>
    <t>www.sys-corr.ru</t>
  </si>
  <si>
    <t>№66.01.37.000.М.003805.05.25 от 20.05.2025</t>
  </si>
  <si>
    <t>№ ЛО-66-01-004103 от 16.06.2017</t>
  </si>
  <si>
    <t>№ 20332 от 01.04.2020</t>
  </si>
  <si>
    <t>Программа воспитания утверждена МАОУ СОШ № 4, Приказ №63-ОД от 16.04 2025г. https://sys-corr.ru/images/Obrazovanie/Programma_vospitaniya_2021-2026ggpdf.pdf https://sys-corr.ru/images/Obrazovanie/2024-25_uchebnyj_god/Kalendarnyj_plan_vospitatelnoj_raboty.pdf</t>
  </si>
  <si>
    <t>Аманжолова Ирина Михайловна</t>
  </si>
  <si>
    <t>http://bistokschool5.ru</t>
  </si>
  <si>
    <t>№66.01.37.000.М.003981.05.25 от 23.05.2025</t>
  </si>
  <si>
    <t>№ 14638 от 23.01.2012</t>
  </si>
  <si>
    <t>Программа воспитания утверждена МАОО СОШ № 5, Приказ № 45-ОД от 27.03.2025, https://bistokschool5.ru/upload/doki/program/%D0%9F%D1%80%D0%BE%D0%B3%D1%80%D0%B0%D0%BC%D0%BC%D0%B0-%D0%B2%D0%BE%D1%81%D0%BF%D0%B8%D1%82%D0%B0%D0%BD%D0%B8%D1%8F%20%D0%9B%D0%B5%D1%82%D0%BD%D0%B5%D0%B3%D0%BE%20%D0%BF%D1%80%D0%B8%D1%88%D0%BA%D0%BE%D0%BB%D1%8C%D0%BD%D0%BE%D0%B3%D0%BE%20%D0%BB%D0%B0%D0%B3%D0%B5%D1%80%D1%8F%20%D0%A1%D0%BE%D0%BB%D0%BD%D1%8B%D1%88%D0%BA%D0%BE%202025%D0%B3..pdf</t>
  </si>
  <si>
    <t>www.school6-sysert.ru</t>
  </si>
  <si>
    <t>№66.01.37.000.М.003984.05.25 от 23.05.2025</t>
  </si>
  <si>
    <t>№ 19230 от 17.01.2017</t>
  </si>
  <si>
    <t>Стахеева Яна Александровна</t>
  </si>
  <si>
    <t>https://7set.uralschool.ru</t>
  </si>
  <si>
    <t>№66.01.37.000.М. 003502.04.25 от 30.04.2025</t>
  </si>
  <si>
    <t>№ ЛО035-01277-66/00195739 от 23.01.2012</t>
  </si>
  <si>
    <t>Программа воспитания утверждена МАОУ СОШ № 7 Приказ № 137/1-ОД от 06.05.2025, https://7set.uralschool.ru/upload/sc7set_new/files/e8/9f/e89f37eca0dbe202f2da2e3492052615.pdf</t>
  </si>
  <si>
    <t>Трошкова 
Мария 
Васильевна</t>
  </si>
  <si>
    <t>https://8kashino.uralschool.ru/</t>
  </si>
  <si>
    <t>№66.01.37.000.М.003797.05.25 от 20.05.2025</t>
  </si>
  <si>
    <t>№ 14632 от 20.01.2012</t>
  </si>
  <si>
    <t>Программа воспитания утверждена МАОУ СОШ № 8, Приказ № 49/5 от 07.05.2025 https://8kashino.uralschool.ru/?section_id=190</t>
  </si>
  <si>
    <t>Пьянкова Полина Сергеевна</t>
  </si>
  <si>
    <t>http://shkola09.ru</t>
  </si>
  <si>
    <t>№66.01.37.000.М.003269.04.25 от 11.04.2025</t>
  </si>
  <si>
    <t>№ ЛО-66-01-006615 от 08.09.2020г.</t>
  </si>
  <si>
    <t>Программа воспитания утверждена МАОУ СОШ № 9, Приказ № 57-ОД от 05.05.2025 https://shkola09.ru/upload/scshkola09_new/files/4d/50/4d5047df1afc4ebb7d2d2d916780a268.pdf</t>
  </si>
  <si>
    <t>Оводкова Светлана Николаевна</t>
  </si>
  <si>
    <t>http://bs10set.uralschool.ru</t>
  </si>
  <si>
    <t>№66.01.37.000.М.003796.05.25
 от 20.05.2025</t>
  </si>
  <si>
    <t>№ 14626 от 20.01.2012</t>
  </si>
  <si>
    <t>Программа воспитания утверждена МАОУ СОШ № 10, Приказ № 17/2-ОД от 12.03.2025 https://bs10set.uralschool.ru/?section_id=206</t>
  </si>
  <si>
    <t>Петухова Светлана Владимировна</t>
  </si>
  <si>
    <t>http://school11.b-istok.ru</t>
  </si>
  <si>
    <t>№ 18591 от 27.04.2016</t>
  </si>
  <si>
    <t>Программа воспитания утверждена МАОУ ООШ № 11 Приказ № 23 от 20.03.2025 https://cloud.mail.ru/public/gFLu/LDAvUNx2m</t>
  </si>
  <si>
    <t>Стихина Ольга Геннадьевна</t>
  </si>
  <si>
    <t>http://shkola-sad2.edusite.ru</t>
  </si>
  <si>
    <t>№66.01.37.000.М.0003031.03.25 от 17.03.2025</t>
  </si>
  <si>
    <t>№ 18294 от 26.02.2016</t>
  </si>
  <si>
    <t>Программа воспитания утверждена МАОУ НОШ № 12, приказ № 12 от 24.04.2025, https://shkola-sad2.edusite.ru/sveden/files/c1fd8e733d1634e6671cf30ab23c02fe.pdf</t>
  </si>
  <si>
    <t>Дружинина Анна Олеговна</t>
  </si>
  <si>
    <t>http://bobrschool13.ru</t>
  </si>
  <si>
    <t>№66.01.37.000.М.003541.05.25 
от 06.05.2025</t>
  </si>
  <si>
    <t>№ 18598 от 27.04.2016</t>
  </si>
  <si>
    <t>Программа влспитания утверждена МАОУ НОШ № 13 Приказ № 45-ОД от 28.03.2025, https://bobr13.uralschool.ru/upload/scbobr13_new/files/42/f2/42f2613e631f5486c498e75795dbfcb5.pdf</t>
  </si>
  <si>
    <t>Полищук Екатерина Михайловна</t>
  </si>
  <si>
    <t>http://школа14-сысерть.рф/</t>
  </si>
  <si>
    <t>27.05.2026-17.06.2026</t>
  </si>
  <si>
    <t>№66.01.37.000.М.003098.03.25
от 25.03.2025</t>
  </si>
  <si>
    <t>№ Л035-01277-66/00276004 от 27.04.2016</t>
  </si>
  <si>
    <t>Программа воспитания утверждена МАОУ ООШ № 14, Приказ № 69/1-ОД от 24.03.25 г. https://clck.ru/3KzmrM</t>
  </si>
  <si>
    <t>Шинкаренко
 Ольга
 Борисовна</t>
  </si>
  <si>
    <t>http://shkola15-sysert.ru</t>
  </si>
  <si>
    <t>№ 19151 от 29.11.2016</t>
  </si>
  <si>
    <t>Программа воспитания утверждена МАОУ ООШ № 15, приказ № 34/1 от 05.03.2025, https://15sysert.uralschool.ru/?section_id=46</t>
  </si>
  <si>
    <t>Голд 
Евгения
 Сергеевна</t>
  </si>
  <si>
    <t>http://nikolskoe.uralschool.ru</t>
  </si>
  <si>
    <t>№ 14625 от 20.01.2012</t>
  </si>
  <si>
    <t>Пушкарева Ирина Юрьевна</t>
  </si>
  <si>
    <t>http://oktschool18.ru</t>
  </si>
  <si>
    <t>01.06.2026-29.06.2026</t>
  </si>
  <si>
    <t>№ 14576 от 16.01.2012</t>
  </si>
  <si>
    <t>Программа воспитания утверждена МАОУ СОШ № 18 Приказ № 17-ОД от 25.03.2025, https://oktschool18.ru/leto/18_programma_lagerja_novaja.pdf</t>
  </si>
  <si>
    <t>Дергунова Елена Анатольевна</t>
  </si>
  <si>
    <t>https://ipatovo19.uralschool.ru/</t>
  </si>
  <si>
    <t>Программа воспитания утверждена МАОУ СОШ № 19, Приказ № 45-ОД от 21.05.2025, https://ipatovo19.uralschool.ru/upload/scipatovo19_new/files/d6/d1/d6d165b4e416e6fdd7fedc70a4f2bebf.pdf</t>
  </si>
  <si>
    <t>Соболева
 Наталья 
Ивановна</t>
  </si>
  <si>
    <t>http://shkola23.sysert.ru/</t>
  </si>
  <si>
    <t>08.07.2026-24.07.2026</t>
  </si>
  <si>
    <t>№66.01.37.000.М.004330.06.25
 от 06.06.2025</t>
  </si>
  <si>
    <t>№ 19147 от 28.11.2016</t>
  </si>
  <si>
    <t>Программа воспитания утверждена МАОУ СОШ № 23, Приказ № 120 от 21.03.2025 https://shkola23.sysert.ru/%D0%B4%D0%BE%D0%BA%D1%83%D0%BC%D0%B5%D0%BD%D1%82%D1%8B-4/</t>
  </si>
  <si>
    <t>Рудас Юлия Сергеевна</t>
  </si>
  <si>
    <t>http://bolistok.uralschool.ru</t>
  </si>
  <si>
    <t>№66.01.37.000.М.003868.05.25 
от 21.05.2025</t>
  </si>
  <si>
    <t>№ 18600 от 27.04.2016</t>
  </si>
  <si>
    <t>Программа воспитания утверждена МАОУ ООШ № 30, Приказ № 110/1-ОД от 26.05.2025 https://30bolistok.uralschool.ru/upload/sc30bolistok_new/files/40/3c/403cf086fd1015b1208916c9f878a701.pdf</t>
  </si>
  <si>
    <t>Пермякова Светлана Николаевна</t>
  </si>
  <si>
    <t>www.moy-35.edusite.ru</t>
  </si>
  <si>
    <t>№66.01.37.000.М.003172.04.25 от 02.04.2025</t>
  </si>
  <si>
    <t>№ 20166 от 28.11.2019</t>
  </si>
  <si>
    <t>Программа воспитания утверждена МАОУ ООШ № 35 Приказ № 54/3 от 06.05.2025, https://moy-35.edusite.ru/educative/edwpartooo.html</t>
  </si>
  <si>
    <t>https://dinamo-set.uralschool.ru/</t>
  </si>
  <si>
    <t>№66.01.37.000.М.004399.06.25 
от 17.06.2025</t>
  </si>
  <si>
    <t>№ 15341 от 27.02.2012</t>
  </si>
  <si>
    <t>Программа воспитания и календарный план мероприятий для организации отдыха детей и их оздоровления летнего профильного спортивно-оздоровительного лагеря с дневным пребыванием детей «Единство народов России« 2026 год</t>
  </si>
  <si>
    <t>Куклева Анна Александровна</t>
  </si>
  <si>
    <t>Программа воспитания утверждена МАУ ДО "СЦВР" Приказ № 67-ОД от 05.05.2025 https://cvr-sysert.ru/wp-content/uploads/2025/05/ПРОГРАММА-профильной-смены-ЛДП-СЦВР.pdf</t>
  </si>
  <si>
    <t>www.cdttsgo.ru</t>
  </si>
  <si>
    <t>№66.01.37.000.М. 003869.05.25 от 21.05.2025</t>
  </si>
  <si>
    <t>№ Л035-01277-66/00194584 от 04.05.2016</t>
  </si>
  <si>
    <t>Программа воспитания утверждена МБУ ДО СЦДТТ, Приказ № 58/1-ОД от 25.03.2025, https://drive.google.com/file/d/1syN4S9dNDmXFr5V_ZFPOE5BtupC-f_3P/view</t>
  </si>
  <si>
    <t>Проскурякова Олеся Александровна</t>
  </si>
  <si>
    <t>Сысерть-садик1.РФ</t>
  </si>
  <si>
    <t>6-7 лет</t>
  </si>
  <si>
    <t>№ 19193 от 26.12.2016</t>
  </si>
  <si>
    <t>Программа воспитания утверждена МАДОУ № 1, Приказ № 33/1-ОД от 14.04.2025, http://xn---1-7kcqcvo7bhadk7isa.xn--p1ai/wp-content/uploads/2025/05/%D0%9F%D1%80%D0%BE%D0%B3%D1%80%D0%B0%D0%BC%D0%BC%D0%B0-%D0%B2%D0%BE%D1%81%D0%BF%D0%B8%D1%82%D0%B0%D1%82%D0%B5%D0%BB%D1%8C%D0%BD%D0%BE%D0%B9-%D1%80%D0%B0%D0%B1%D0%BE%D1%82%D1%8B.pdf</t>
  </si>
  <si>
    <t>Иванова Ирина
Игоревна</t>
  </si>
  <si>
    <t>https://2ulybka.tvoysadik.ru/</t>
  </si>
  <si>
    <t>№66.01.37.000.М.003497.04.25 
от 30.04.2025</t>
  </si>
  <si>
    <t>№ 19192 от 26.12.2016</t>
  </si>
  <si>
    <t>Программа воспитания утверждена МАДОУ № 2, приказ № 216-ОД от 23.12.2025, https://2ulybka.tvoysadik.ru/search?query=ПРОГРАММА+ЛАГЕРЯ+2026</t>
  </si>
  <si>
    <t>Чусова Александра Андреевна</t>
  </si>
  <si>
    <t>№66.01.37.000.М.003173.04.25 от 02.04.2025</t>
  </si>
  <si>
    <t>№ 19217 от 29.12.2016</t>
  </si>
  <si>
    <t>Приказ № 14/3 от 04.02.2026 г «Об утверждении программы воспитательной работы летнего лагеря с дневным пребыванием детей в 2026 году.» clck.ru/3S5L3E</t>
  </si>
  <si>
    <t>Оберюхтина Наталья Юрьевна</t>
  </si>
  <si>
    <t>https://madou13m.tvoysadik.ru/</t>
  </si>
  <si>
    <t>№ 18856 от 14.01.2016 г.</t>
  </si>
  <si>
    <t>Программа воспитания утверждена МАДОУ № 13 приказ № 116-ОД от 27.03.2025, https://madou13m.tvoysadik.ru/?section_id=443</t>
  </si>
  <si>
    <t>Трошкова 
Наталья Анатольевна</t>
  </si>
  <si>
    <t>http://сысерть-садик14.рф</t>
  </si>
  <si>
    <t>№66.01.37.000.М.003421.04.25 от 23.04.2025</t>
  </si>
  <si>
    <t>№ 19142 от 24.11.2016</t>
  </si>
  <si>
    <t>Программа воспитания утверждена МАДОУ № 14, Приказ № 63-ОД от 12.05.2025, https://14ubileynuy.tvoysadik.ru/?section_id=32</t>
  </si>
  <si>
    <t>Чантуридзе Лариса Викторовна</t>
  </si>
  <si>
    <t>https://ryabinushka.tvoysadik.ru/</t>
  </si>
  <si>
    <t>№66.01.37.000.М.003795.05.25 от 20.05.2025</t>
  </si>
  <si>
    <t>№ Л035-01277-66/00196020
от 02.02.2012</t>
  </si>
  <si>
    <t>Программа воспитания утвержденаМАДОУ № 17, Приказ № 68-ОД от 18.04.2025
https://ryabinushka.tvoysadik.ru/upload/tsryabinushka_new/files/67/33/673398a11de3ea60b4bfb034e242106d.pdf</t>
  </si>
  <si>
    <t>Мишарина 
Анна
 Валерьевна</t>
  </si>
  <si>
    <t>№66.01.37.000.М.003270.04.25
 от 11.04.2025</t>
  </si>
  <si>
    <t>Программа воспитания утверждена МАДОУ № 25 приказ № 2 от 26.03.2025, https://25sysert.tvoysadik.ru/upload/ts25sysert_new/files/d2/b8/d2b8240f9608229eeb8aafd3289daf25.pdf</t>
  </si>
  <si>
    <t>Брыкина
 Татьяна Александровна</t>
  </si>
  <si>
    <t>http://mkdou-27.caduk.ru</t>
  </si>
  <si>
    <t>№ 18643 от 06.05.2016</t>
  </si>
  <si>
    <t>Программа воспитания утверждена МАДОУ № 27, Приказ № 48-ОД от 25.03.2025, https://mkdou-27.caduk.ru/sveden/files/24ca17cf9316555e8cea6f16557c2c32_0.pdf</t>
  </si>
  <si>
    <t>Чермянинова Наталья Николаевна</t>
  </si>
  <si>
    <t>№66.01.37.000.М.003166.04.25 от 02.04.2025</t>
  </si>
  <si>
    <t>№ №14847 от 01.02.2012</t>
  </si>
  <si>
    <t>Замятина 
Оксана 
Валерьевна</t>
  </si>
  <si>
    <t>№ 18648 от 06.05.2016</t>
  </si>
  <si>
    <t>Программа воспитания утверждена МАДОУ № 37 Приказ № 213 от 26.11.2025 https://sadik37.tvoysadik.ru/?section_id=27</t>
  </si>
  <si>
    <t>Иванова Алена Борисовна</t>
  </si>
  <si>
    <t>№66.01.37.000.М.003689.05.25 от 14.05.2025</t>
  </si>
  <si>
    <t>Неснова 
Людмила Леонидовна</t>
  </si>
  <si>
    <t>https://39set.tvoysadik.ru/contacts</t>
  </si>
  <si>
    <t>№66.01.37.000.М.003547.05.25 
от 06.05.2025</t>
  </si>
  <si>
    <t>№ 14704 от 27.01.2012</t>
  </si>
  <si>
    <t>Программа воспитания утверждена МАДОУ № 39, приказ № 45-ОД от 27.03.2025, https://39set.tvoysadik.ru/?section_id=1930</t>
  </si>
  <si>
    <t>Овсянникова Елена Александровна</t>
  </si>
  <si>
    <t>http://detsad44.tvoysadik.ru/</t>
  </si>
  <si>
    <t>№66.01.37.000.М.003799.05.25 от 20.05.2025</t>
  </si>
  <si>
    <t>№ 3411 от 23.10.2014</t>
  </si>
  <si>
    <t>Программа воспитания утверждена МАДОУ № 44, Приказ № 45 от 28.05.2025, https://detsad44.tvoysadik.ru/?section_id=53</t>
  </si>
  <si>
    <t>Савушкина
Елена Игоревна</t>
  </si>
  <si>
    <t>https://56set.tvoysadik.ru/</t>
  </si>
  <si>
    <t>№66.01.37.000.М.003420.04.25 от 23.04.2025</t>
  </si>
  <si>
    <t>№ 14865 от 02.02.2012</t>
  </si>
  <si>
    <t>Программа воспитания утверждена МАДОУ № 56, Приказ № 57/1-ОД от 19.03.2025, https://56set.tvoysadik.ru/?section_id=182</t>
  </si>
  <si>
    <t>Пануца Нина Александровна</t>
  </si>
  <si>
    <t>№66.01.37.000.М.004112.05.25 от 28.05.2025</t>
  </si>
  <si>
    <t>№ 18681 от 17.05 2016</t>
  </si>
  <si>
    <t>Программа воспитания утверждена МДОУ № 58, Приказ № 43-ОД от 17.03.2025, https://58set.tvoysadik.ru/upload/ts58set_new/files/3f/d1/3fd1ba2946ad6e48ebac08229483c9fb.pdf </t>
  </si>
  <si>
    <t>Демина Татьяна Владимировна</t>
  </si>
  <si>
    <t>https://60set.tvoysadik.ru/</t>
  </si>
  <si>
    <t>№66.01.37.000.М.003543.05.25 
от 06.05.2025</t>
  </si>
  <si>
    <t>Программа воспитания утверждена МАДОУ № 60, приказ № 25-ОД от 29.05.2025, https://60set.tvoysadik.ru/?section_id=482</t>
  </si>
  <si>
    <t>https://ksosh2008.uralschool.ru/</t>
  </si>
  <si>
    <t>Программа воспитания утверждена МКОУ "Таборинская ООШ" Приказ директора № 43 от 27.03. 2025 г</t>
  </si>
  <si>
    <t>Белов 
Николай Алексеевич</t>
  </si>
  <si>
    <t>https://overino.uralschool.ru/</t>
  </si>
  <si>
    <t>№66.01.37.000.М.004089.05.25 от 28.05.2025</t>
  </si>
  <si>
    <t>Программа воспитания утверждена МКОУ Овринская ОООШ" Приказ директора № 27-од от 17.03.2025</t>
  </si>
  <si>
    <t>https://ozerki.uralschool.ru/</t>
  </si>
  <si>
    <t>№66.01.37.000.М.003206.04.25
 от 04.04.2025</t>
  </si>
  <si>
    <t>№16387
от 01.08.2012</t>
  </si>
  <si>
    <t>Программа воспитания утверждена МКОУ "Озерская ООШ" Приказ директора №40-од от 21.03.2025</t>
  </si>
  <si>
    <t>Головина 
Наталья Владимировна</t>
  </si>
  <si>
    <t>https://palmin.uralschool.ru/</t>
  </si>
  <si>
    <t>№66.01.37.000.М.003590.05.25 
от 07.05.2025</t>
  </si>
  <si>
    <t>№ 16424 от 16.08.2012</t>
  </si>
  <si>
    <t>Программа воспитания утверждена МКОУ "Пальминская ООШ" Приказ директора №56-од от 28.03.2025</t>
  </si>
  <si>
    <t>Бармина
 Светлана 
Юрьевна</t>
  </si>
  <si>
    <t>http://таборинская-школа.табобр.рф/</t>
  </si>
  <si>
    <t>Программа воспитания утверждена МКОУ "Таборинская СОШ" Приказ № 88-од от 28.03.2025</t>
  </si>
  <si>
    <t>Лисицина 
Анна Викторовна</t>
  </si>
  <si>
    <t>https://tavda-sosh1.edusite.ru/</t>
  </si>
  <si>
    <t>№ Л035-01277-66/00195788 от 24.01.2012</t>
  </si>
  <si>
    <t>Отрадных Светлана Ивановна</t>
  </si>
  <si>
    <t>https://sch2-tavda.uralschool.ru/</t>
  </si>
  <si>
    <t>№ Л035-01277-66/00195887
от 24.01.2012</t>
  </si>
  <si>
    <t>Трусова Евгения Анатольевна</t>
  </si>
  <si>
    <t>https://sch7tavda.edusite.ru/</t>
  </si>
  <si>
    <t>№66.01.37.000.М.005085.10.25 
от 23.10.2025</t>
  </si>
  <si>
    <t>№ Л035-01277-66/00195511
от 11.04.2013</t>
  </si>
  <si>
    <t>Бушуева
 Ольга Александровна</t>
  </si>
  <si>
    <t>https://tavda-8.uralschool.ru</t>
  </si>
  <si>
    <t>№ Л035-01277-66/00193486 
от 25.02.2020</t>
  </si>
  <si>
    <t>Шабалина
 Наталья
 Петровна</t>
  </si>
  <si>
    <t>https://tavda-9.uralschool.ru/contacts</t>
  </si>
  <si>
    <t>№ Л035-01277-66/00195579 от 01.03.2013</t>
  </si>
  <si>
    <t>Савинова 
Ольга
 Алексеевна</t>
  </si>
  <si>
    <t>https://sch11tavda.uralschool.ru/</t>
  </si>
  <si>
    <t>№ Л035-01277-66/00195860 от 17.02.2012</t>
  </si>
  <si>
    <t>Иванова 
Ирина Николаевна</t>
  </si>
  <si>
    <t>https://tavda-12.uralschool.ru/</t>
  </si>
  <si>
    <t>№ Л035-01277-66/00194324 от 14.12.2017</t>
  </si>
  <si>
    <t>Ваганова Анастасия Вячеславовна</t>
  </si>
  <si>
    <t>https://tavda-14.uralschool.ru/</t>
  </si>
  <si>
    <t>№ Л035-01277-66/00193477 
от 10.02.2020</t>
  </si>
  <si>
    <t>Азанов
 Роман Владимирович</t>
  </si>
  <si>
    <t>https://tavda-18.uralschool.ru/</t>
  </si>
  <si>
    <t>№ Л035-01277-66/00196111
от 24.01.2012</t>
  </si>
  <si>
    <t>Логунова Людмила Викторовна</t>
  </si>
  <si>
    <t>https://azanka.uralschool.ru/contacts</t>
  </si>
  <si>
    <t>№ Л035-01277-66/00193577 
 от 27.02.2020</t>
  </si>
  <si>
    <t>Исаков 
Владимир Васильевич</t>
  </si>
  <si>
    <t>https://gorodiche.uralschool.ru/</t>
  </si>
  <si>
    <t>№ Л035-01277-66/00196435 от 02.11.2011</t>
  </si>
  <si>
    <t>Трубинова Ксения Михайловна</t>
  </si>
  <si>
    <t>http://skoolkosuki.ucoz.ru/</t>
  </si>
  <si>
    <t>№ Л035-01277-66/00196380 от 21.10.2011</t>
  </si>
  <si>
    <t>Олькова Карина Константиновна</t>
  </si>
  <si>
    <t>https://krytoe.uralschool.ru/</t>
  </si>
  <si>
    <t>7-11 лет</t>
  </si>
  <si>
    <t>№ Л035-01277-66/00196106 от 10.05.2012</t>
  </si>
  <si>
    <t>Ершова Елена Николаевна</t>
  </si>
  <si>
    <t>https://lenino.uralschool.ru/</t>
  </si>
  <si>
    <t>№ Л035-01277-66/00196517 
от 13.10.2001</t>
  </si>
  <si>
    <t>Королик
 Елена Александровна</t>
  </si>
  <si>
    <t>https://tavdasportshkola.uralschool.ru/</t>
  </si>
  <si>
    <t>№ Л035-01277-66/00195260
от 22.10.2015</t>
  </si>
  <si>
    <t>Косоногова Любовь Зиновьевна</t>
  </si>
  <si>
    <t>https://ztr-garmonia.profiedu.ru/</t>
  </si>
  <si>
    <t>№ Л035-01277-66/00195655 
от 01.07.2015</t>
  </si>
  <si>
    <t>Собчук Марина Николаевна</t>
  </si>
  <si>
    <t>https://1tal.uralschool.ru/</t>
  </si>
  <si>
    <t>28.03.2026-04.04.2026</t>
  </si>
  <si>
    <t>№66.01.37.000.М.003855.05.25 от 21.05.2025</t>
  </si>
  <si>
    <t>№ 14533 от 07.11.2011</t>
  </si>
  <si>
    <t>Маслакова Светлана Сергеевна</t>
  </si>
  <si>
    <t>https://4tal.uralschool.ru/</t>
  </si>
  <si>
    <t>№66.01.37.000.М.003854.05.25 от 21.05.2025</t>
  </si>
  <si>
    <t>№ 15316 от 27.10.2011</t>
  </si>
  <si>
    <t>Рычков Никита Андреевич</t>
  </si>
  <si>
    <t>http://5tgo.uralschool.ru</t>
  </si>
  <si>
    <t>№ 15318 от 20.10.2011</t>
  </si>
  <si>
    <t>Вяткин Михаил Иванович</t>
  </si>
  <si>
    <t>https://talschool8.uralschool.ru/</t>
  </si>
  <si>
    <t>№66.01.37.000.М.003683.05.25 от 14.05.2025</t>
  </si>
  <si>
    <t>№ 19120 от 08.11.2016</t>
  </si>
  <si>
    <t>Лемешева Екатерина Владимировна</t>
  </si>
  <si>
    <t>http://50tgo.uralschool.ru</t>
  </si>
  <si>
    <t>№ 18985 от 02.09.2016</t>
  </si>
  <si>
    <t>Мусиенко Елена Владимировна</t>
  </si>
  <si>
    <t>№ 16268 от 09.06.2012</t>
  </si>
  <si>
    <t>Берсенева Елена Ивановна</t>
  </si>
  <si>
    <t>http://basm-tal.uralschool.ru</t>
  </si>
  <si>
    <t>№66.01.37.000.М.003681.05.25 от 14.05.2025</t>
  </si>
  <si>
    <t>№ 15608 от 01.11.2011</t>
  </si>
  <si>
    <t>Захарова Любовь Сергеевна</t>
  </si>
  <si>
    <t>http://butka.uralschool.ru</t>
  </si>
  <si>
    <t>№66.01.37.000.М.003873.05.25 от 21.05.2025</t>
  </si>
  <si>
    <t>№ 15069 от 09.02.2012</t>
  </si>
  <si>
    <t>Чувирова Анастасия Михайловна</t>
  </si>
  <si>
    <t>https://vichlyaevskaya.uralschool.ru/</t>
  </si>
  <si>
    <t>№66.01.37.000.М. 001134.05.24 от 16.05.2024</t>
  </si>
  <si>
    <t>№ 14532 от 07.11.2011</t>
  </si>
  <si>
    <t>Сосновских Вера Сергеевна</t>
  </si>
  <si>
    <t>623626, Свердловская обл., Талицкий р-н, с. Вновь-Юрмытское, ул. Победы, д. 14; тел. 8(34371) 5-41-10</t>
  </si>
  <si>
    <t>http://v-urmytskaya.uralschool.ru</t>
  </si>
  <si>
    <t>№66.01.37.000.М.003938.05.25 от 22.05.2025</t>
  </si>
  <si>
    <t>№ 15610 от 02.11.2011</t>
  </si>
  <si>
    <t>Рыжкова Наталья Вячеславовна</t>
  </si>
  <si>
    <t>https://gorbunovsky.uralschool.ru</t>
  </si>
  <si>
    <t>№66.01.37.000.М.003829.05.25 от 21.05.2025</t>
  </si>
  <si>
    <t>№ 15054 от 08.02.2012</t>
  </si>
  <si>
    <t>Берсенева Светлана Борисовна</t>
  </si>
  <si>
    <t>http://kazakovo.uralschool.ru</t>
  </si>
  <si>
    <t>№66.01.37.000.М. 001871.08.24 от 01.08.2024</t>
  </si>
  <si>
    <t>№ 15315 от 27.10.2011</t>
  </si>
  <si>
    <t>Зобнина Татьяна Владимировна</t>
  </si>
  <si>
    <t>http://ku.uralschool.ru</t>
  </si>
  <si>
    <t>№66.01.37.000.М.003957.05.25 от 23.05.2025</t>
  </si>
  <si>
    <t>№ 14534 от 26.10.2011</t>
  </si>
  <si>
    <t>Ряпосова Екатерина Сергеевна</t>
  </si>
  <si>
    <t>http://mox.uralschool.ru</t>
  </si>
  <si>
    <t>№66.01.37.000.М.003680.05.25 от 14.05.2025</t>
  </si>
  <si>
    <t>№ 15781 от 09.04.2012</t>
  </si>
  <si>
    <t>Брусянина Анастасия Ивановна</t>
  </si>
  <si>
    <t>http://katarach.uralschool.ru</t>
  </si>
  <si>
    <t>№66.01.37.000.М.003956.05.25 от 23.05.2025</t>
  </si>
  <si>
    <t>№ 14539 от 28.10.2011</t>
  </si>
  <si>
    <t>Куриленко Тамара Анатольевна</t>
  </si>
  <si>
    <t>https://pioner.uralschool.ru/</t>
  </si>
  <si>
    <t>№66.01.37.000.М. 003935.05.25 от 22.05.2025</t>
  </si>
  <si>
    <t>№ 14536 от 28.10.2011</t>
  </si>
  <si>
    <t>Шульц Мария Дмитриевна</t>
  </si>
  <si>
    <t>http://smol-tal.uralschool.ru</t>
  </si>
  <si>
    <t>№66.01.37.000.М.001710.06.24 от 25.06.2024</t>
  </si>
  <si>
    <t>№ 15609 от 01.11.2011</t>
  </si>
  <si>
    <t>Третьякова Надежда Сергеевна</t>
  </si>
  <si>
    <t>http://ekocentr.uralschool.ru</t>
  </si>
  <si>
    <t>№66.01.37.000.М.004022.05.25 от 26.05.2025</t>
  </si>
  <si>
    <t>№ 20110 от 26.09.2019</t>
  </si>
  <si>
    <t>Богданова Светлана Анаольевна</t>
  </si>
  <si>
    <t>№ 19800 от 12.09.2018</t>
  </si>
  <si>
    <t>Вершинина Алеся Сергеевна</t>
  </si>
  <si>
    <t>№66.01.37.000.М.000138.02.24 от 12.02.2024</t>
  </si>
  <si>
    <t>№ 19843 от 12.11.2018</t>
  </si>
  <si>
    <t>Курскиева Надежда Сагитовна</t>
  </si>
  <si>
    <t>№66.01.37.000.М. 001950.08.21 от 05.08.2021</t>
  </si>
  <si>
    <t>№ 19762 от 23.07.2018</t>
  </si>
  <si>
    <t>Зырянова Татьяна Петровна</t>
  </si>
  <si>
    <t>623660, Свердловская обл., Тугулымский р-н, п. Луговской, ул. Тугулымская, 23</t>
  </si>
  <si>
    <t>№66.01.37.000М. 001975.08.24 от 21.08.2024</t>
  </si>
  <si>
    <t>№ 19195 от 27.12.2016</t>
  </si>
  <si>
    <t>Заявлений от родителей детей-инвалидов и детей с ограниченными возможностями здоровья, которым необходимо специальные условия не поступало</t>
  </si>
  <si>
    <t>Лапина Татьяна Сергеевна</t>
  </si>
  <si>
    <t>623670, Свердловская обл., Тугулымский р-н п,. Юшала, ул. Школьная д. 5; тел. 8(34367) 41-2-05</t>
  </si>
  <si>
    <t>https://ushala25.uralschool.ru/</t>
  </si>
  <si>
    <t>№66.01.37.000.М. 002787.11.23 от 22.11.2023</t>
  </si>
  <si>
    <t>№ 19750 от 02.07.2018</t>
  </si>
  <si>
    <t>Имеется лицензированный медицинский кабинет</t>
  </si>
  <si>
    <t>Харенко Елена Андреевна</t>
  </si>
  <si>
    <t>http://sc26tugul.edu-region.ru/ </t>
  </si>
  <si>
    <t>№66.01.37.000.М.004208.05.25 от 30.05.2025</t>
  </si>
  <si>
    <t>№ 14696 от 26.01.2012</t>
  </si>
  <si>
    <t>Андреева Алевтина Васильевна</t>
  </si>
  <si>
    <t>№66.01.37.000.М. 002422.10.22 от 31.10.2022</t>
  </si>
  <si>
    <t>№ 19785 от 17.08.2018</t>
  </si>
  <si>
    <t>Инишева Юлия Анатольевна</t>
  </si>
  <si>
    <t>№66.01.37.000.М.004606.07.25 
от 25.07.2025</t>
  </si>
  <si>
    <t>№ 19749 от 02.07.2018</t>
  </si>
  <si>
    <t>отсутствуют</t>
  </si>
  <si>
    <t>Тимкина Анна Викторовна</t>
  </si>
  <si>
    <t>№66.01.37.000.М.004456.06.25 
от 30.06.2025</t>
  </si>
  <si>
    <t>№ 19768 от 27.07.2018</t>
  </si>
  <si>
    <t>Обращений родителей для организации отдыха для детей-инвалидов, нуждающихся в специальных условиях, нет</t>
  </si>
  <si>
    <t>Бузуева Елена Васильевна</t>
  </si>
  <si>
    <t>№66.01.37.000.М.004179.05.25 от 29.05.2025</t>
  </si>
  <si>
    <t>№ 19818 от 09.10.2018</t>
  </si>
  <si>
    <t>Трошкова Ирина Александровна</t>
  </si>
  <si>
    <t>623669, Свердловская обл., Тугулымский р-н, с. Ошкуково, ул. Ленина, 1</t>
  </si>
  <si>
    <t>№66.01.37.000.М. 002326.10.24 от 24.10.2024</t>
  </si>
  <si>
    <t>№ 17274 от 24.05.2013</t>
  </si>
  <si>
    <t>Гладкова 
Ольга Александровна</t>
  </si>
  <si>
    <t>http://schkola-1-turinsk.org.ru/</t>
  </si>
  <si>
    <t>http://scool2.3dn.ru/</t>
  </si>
  <si>
    <t>№66.01.37.000.М.004144.05.25 от 29.05.2025</t>
  </si>
  <si>
    <t>Зверева 
Лидия
 Ивановна</t>
  </si>
  <si>
    <t>http://turinsk-soh3.com.ru/</t>
  </si>
  <si>
    <t>№66.01.37.000.М.004038.05.25 от 26.05.2025</t>
  </si>
  <si>
    <t>http://hkola4turinsk.com.ru/</t>
  </si>
  <si>
    <t>Ольшак Наталья Викторовна</t>
  </si>
  <si>
    <t>http://blagov-soh.com.ru/</t>
  </si>
  <si>
    <t>№66.01.37.000.М. 001557.06.24 от 06.06.2024</t>
  </si>
  <si>
    <t>Николаева Людмила Владимировна</t>
  </si>
  <si>
    <t>http://gorodichenskia-soh.com.ru</t>
  </si>
  <si>
    <t>№66.01.31.000.М.004030.05.25 от 26.05.2025</t>
  </si>
  <si>
    <t>Блинова 
Кристина Андреевна</t>
  </si>
  <si>
    <t>http://moykorkinosoh.edusite.ru</t>
  </si>
  <si>
    <t>Ленюшкина Наталья
 Игоревна</t>
  </si>
  <si>
    <t>lenskou.ucoz.ru</t>
  </si>
  <si>
    <t>№66.01.37.000.М.004092.05.25 от 28.05.2025</t>
  </si>
  <si>
    <t>Косарева Анастасия Яковлевна</t>
  </si>
  <si>
    <t>leontevskaya-soh.com.ru</t>
  </si>
  <si>
    <t>№66.01.37.000.М.004037.05.25 от 26.05.2025</t>
  </si>
  <si>
    <t>Яковлева Алена Александровна</t>
  </si>
  <si>
    <t>http://lipovskaya-soh.com.ru//</t>
  </si>
  <si>
    <t>№66.01.37.000.М.002375.10.24 от 31.10.2024</t>
  </si>
  <si>
    <t>Дронжик Вера Леонидовна</t>
  </si>
  <si>
    <t>http://gkou-turinskaya.nubex.ru/</t>
  </si>
  <si>
    <t>№66.01.37.000.М.002247.08.23 от 28.08.2023</t>
  </si>
  <si>
    <t>№ 18819 от 28.06.2016</t>
  </si>
  <si>
    <t>Тимашева Оксана Владимировна</t>
  </si>
  <si>
    <t>us-sosh.org.ru</t>
  </si>
  <si>
    <t>Программа школьного летнего оздоровительного лагеря</t>
  </si>
  <si>
    <t>http://fabr-sosh.org.ru/</t>
  </si>
  <si>
    <t>№66.01.37.000.М.004186.05.25 от 29.05.2025</t>
  </si>
  <si>
    <t>Попова Лариса Витальевна</t>
  </si>
  <si>
    <t>http://chukreevo-sosh.com.ru/</t>
  </si>
  <si>
    <t>№66.01.37.000.М.004101.05.25 от 28.05.2025</t>
  </si>
  <si>
    <t>http://moushuhoosh.com.ru</t>
  </si>
  <si>
    <t>№66.01.37.000.М.004094.05.25 от 28.05.2025</t>
  </si>
  <si>
    <t>Белобородова Марина Геннадьевна</t>
  </si>
  <si>
    <t>http://центр-спектр.рф</t>
  </si>
  <si>
    <t>№66.01.37.000.М.004424.06.25 от 20.06.2025</t>
  </si>
  <si>
    <t>Петрова 
Надежда Сергеевна</t>
  </si>
  <si>
    <t>https://uralsky.uralschool.ru/</t>
  </si>
  <si>
    <t>№ 20052 от 18.06.2019</t>
  </si>
  <si>
    <t>Смольникова Анна Александровна</t>
  </si>
  <si>
    <t>https://kolpakovka.uralschool.ru/</t>
  </si>
  <si>
    <t>№66.01.37.000.М.004028.05.25 от 26.05.2025</t>
  </si>
  <si>
    <t>№ 19621 от 19.02.2018</t>
  </si>
  <si>
    <t>Заболоцких Наталья Николаевна</t>
  </si>
  <si>
    <t>https://shamar26.uralschool.ru</t>
  </si>
  <si>
    <t>№ Л035-01277-66/00194226</t>
  </si>
  <si>
    <t>№ 19687 от 12.04.2018</t>
  </si>
  <si>
    <t>https://school45-shalya.edusite.ru</t>
  </si>
  <si>
    <t>№66.01.37.000.М.003712.05.25 от 15.05.2025</t>
  </si>
  <si>
    <t>№ ЛО35-01277-66/00194066 от 30.03.2018</t>
  </si>
  <si>
    <t>№ 19670 от 30.03.2018</t>
  </si>
  <si>
    <t>https://shalya90.uralschool.ru</t>
  </si>
  <si>
    <t>№66.01.37.000.М.003448.04.25 от 26.04.2025</t>
  </si>
  <si>
    <t>№ 19665 от 29.03.2018</t>
  </si>
  <si>
    <t>Арапова Вера Ивановна</t>
  </si>
  <si>
    <t>Напалкова Елена Анатольевна</t>
  </si>
  <si>
    <t>Детский лагерь труда и отдыха</t>
  </si>
  <si>
    <t>14 - 17 лет</t>
  </si>
  <si>
    <t xml:space="preserve">№ Л035-01277-66/00194524 от 24.06.2016 </t>
  </si>
  <si>
    <t>Сгибнева Ольга Клавдиевна</t>
  </si>
  <si>
    <t xml:space="preserve">№ ЛО35-01277-66/00195590 от 19.04.2013 </t>
  </si>
  <si>
    <t>Никонова Ирина Геннадьевна</t>
  </si>
  <si>
    <t>http://8shkola.eduseite.ru/</t>
  </si>
  <si>
    <t>Устинова Юлия Назиповна</t>
  </si>
  <si>
    <t>http://www.a-school10.edusite.ru/</t>
  </si>
  <si>
    <t>14-17 лет</t>
  </si>
  <si>
    <t>Пырина Полина Дмитриевна</t>
  </si>
  <si>
    <t>https://www.school12al.ru</t>
  </si>
  <si>
    <t>Сабитова Валентина Гордеевна</t>
  </si>
  <si>
    <t>http://school15a2007.edusite.ru</t>
  </si>
  <si>
    <t>Аптулаев Григорий Петрович</t>
  </si>
  <si>
    <t>Кукарских 
Анна
 Валерьевна</t>
  </si>
  <si>
    <t>14 - 18 лет</t>
  </si>
  <si>
    <t xml:space="preserve"> № 14734 от10.08.2011 </t>
  </si>
  <si>
    <t>Кисюшева Ольга Алексеевна</t>
  </si>
  <si>
    <t>№66.01.37.000.М.003133.03.25 от 27.03. 2025</t>
  </si>
  <si>
    <t>Лицензия на медицинскую деятельность от 27 января 2017 г. № ЛО-66-01-004490</t>
  </si>
  <si>
    <t xml:space="preserve">1961 г.
</t>
  </si>
  <si>
    <t>Лисицына Наталья Александровна</t>
  </si>
  <si>
    <t>Вилисова Лариса Васильевна</t>
  </si>
  <si>
    <t>№ Л035-01277-66/00195586 от 28.05.2013</t>
  </si>
  <si>
    <t>Семухина Елена Евгеньевна</t>
  </si>
  <si>
    <t>http://xn--13-6kc3bfr2e.xn--90anbvlob.xn--p1ai/</t>
  </si>
  <si>
    <t>№66.01.37.000.М.003463.04.25 от 25.04.2025</t>
  </si>
  <si>
    <t>Силкина Ольга Анатольевна</t>
  </si>
  <si>
    <t>№66.01.37.000.М.004042.05.25 от 26.05.2025</t>
  </si>
  <si>
    <t xml:space="preserve">№ ЛО35-01277-66/00193868 от 30.09 2019 </t>
  </si>
  <si>
    <t>Объект доступен для всех категорий инвалидов и МГН, в том числе инвалидов: передвигающихся на креслах-колясках, с нарушениями опорно-двигательного аппарата, с нарушениями зрения, с нарушениями слуха, с нарушениями умственного развития. Паспорт доступности от 22.08.2025</t>
  </si>
  <si>
    <t>№66.01.37.000.М.004035.05.25 от 26.05.2025</t>
  </si>
  <si>
    <t>Пичкаскова Наталия Игоревна</t>
  </si>
  <si>
    <t>https://unnatkt.uralschool.ru/?section_id=198</t>
  </si>
  <si>
    <t>№66.01.37.000.М.003319.04.25 от 17.05.2025</t>
  </si>
  <si>
    <t xml:space="preserve">№ Л035-01277-66/00193790 от 17.07.2019 </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</si>
  <si>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Паспорт доступности от 20.04.2024.</t>
  </si>
  <si>
    <t>Иконникова Ольга Юрьевна</t>
  </si>
  <si>
    <t>http://kru-schk1.ucoz.ru/</t>
  </si>
  <si>
    <t>14-18 лет</t>
  </si>
  <si>
    <t>1956 г., капитальный ремонт в 2017 г.</t>
  </si>
  <si>
    <t>№6.01.37.000.М.004247.05.25 от 30.05.2025</t>
  </si>
  <si>
    <t>Анциферова Асия Альбертовна</t>
  </si>
  <si>
    <t>№66.01.37.000.М.001452.05.24 от 30.05.2024</t>
  </si>
  <si>
    <t>Гусарова Елена Олеговна</t>
  </si>
  <si>
    <t>№66.01.37.000.М.000860.05.23 от 04.05.2023</t>
  </si>
  <si>
    <t>Белоусова Наталья Сергеевна</t>
  </si>
  <si>
    <t>1973 г., капитальный ремонт 2009г.</t>
  </si>
  <si>
    <t>№66.01.37.000.М.004009.05.25 от 26.05.2025</t>
  </si>
  <si>
    <t>6618003005</t>
  </si>
  <si>
    <t>http://schoolvosem.ucoz.ru/</t>
  </si>
  <si>
    <t>2005 г. Проведен капитальный ремонт кровли - 2011 г.</t>
  </si>
  <si>
    <t>№66.01.37.000.М.001229.05.24 от 20.05.2024</t>
  </si>
  <si>
    <t>624330, Свердловская обл., г. Красноуральск, ул. Каляева, 35А; тел. 8(34343) 2-24-76; rovesnik35@yandex.ru</t>
  </si>
  <si>
    <t>http://krur.midural.ru</t>
  </si>
  <si>
    <t>№66.01.37.000.М.001120.05.21 от 25.05.2021</t>
  </si>
  <si>
    <t>Киселева Лариса Валентиновна</t>
  </si>
  <si>
    <t>№66.01.37.000.М.004237.05.25 от 30.05.2025</t>
  </si>
  <si>
    <t>Каптиева Олеся Анатольевна</t>
  </si>
  <si>
    <t>https://b-turish.uralschool.ru</t>
  </si>
  <si>
    <t>12 - 17 лет</t>
  </si>
  <si>
    <t>Петухова 
Олеся Михайловна</t>
  </si>
  <si>
    <t>http://schoolkluchiki.ucoz.ru/</t>
  </si>
  <si>
    <t>№66.01.37.000.М.003925.05.25 от 22.05.2025</t>
  </si>
  <si>
    <t>Ивакин 
Антон Алексеевич</t>
  </si>
  <si>
    <t>https://school-kriulino.ru/</t>
  </si>
  <si>
    <t>14 -17 лет</t>
  </si>
  <si>
    <t>Семисынова Анастасия Игоревна</t>
  </si>
  <si>
    <t>https://nat-kruf.uralschool.ru/</t>
  </si>
  <si>
    <t>№ 66.01.37.000.М.003584.05.25 от 07.05.2025</t>
  </si>
  <si>
    <t>Карелова
 Ксения Валерьевна</t>
  </si>
  <si>
    <t>Яшина 
Людмила Ивановна</t>
  </si>
  <si>
    <t>https://sarsi-sosh.uralschool.ru</t>
  </si>
  <si>
    <t>https://tavra.uralschool.ru/</t>
  </si>
  <si>
    <t>№ Л035-01277-66/00196235</t>
  </si>
  <si>
    <t>№66.01.37.000.М.003459.04.25 от 25.04.2025</t>
  </si>
  <si>
    <t>Махневское МО - 3</t>
  </si>
  <si>
    <t>Аткина Наталья Александровна</t>
  </si>
  <si>
    <t>https://mahnevo.uralschool.ru</t>
  </si>
  <si>
    <t>Мурашова Марина Владиславовна</t>
  </si>
  <si>
    <t>Нижняя Салда МО - 4</t>
  </si>
  <si>
    <t>927,7</t>
  </si>
  <si>
    <t>03.06.2026-30.06.2026</t>
  </si>
  <si>
    <t>Быстрецкий Александр Михайлович</t>
  </si>
  <si>
    <t>Кисель Татьяна Анатольевна</t>
  </si>
  <si>
    <t>Гаврилова Елена Геннадьевна</t>
  </si>
  <si>
    <t>Исаченко Евгений Михайлович</t>
  </si>
  <si>
    <t>№66.01.37.003514.04.25 от 30.04.2025</t>
  </si>
  <si>
    <t>Титова Марина Владимировна</t>
  </si>
  <si>
    <t>Соловьева Зульфия Галимхановна</t>
  </si>
  <si>
    <t>Катаргина Елена Юрьевна</t>
  </si>
  <si>
    <t>Халяпина Елена Владимировна</t>
  </si>
  <si>
    <t>Петрова Наталья Олеговна</t>
  </si>
  <si>
    <t>Ковалёва Вера Владимировна</t>
  </si>
  <si>
    <t>Туринский МО - 12</t>
  </si>
  <si>
    <t>Хмелевская Вера Александровна</t>
  </si>
  <si>
    <t>№66.01.37.000.М.004090.05.25 от 28.05.2025</t>
  </si>
  <si>
    <t>Крутикова Татьяна Анатольевна</t>
  </si>
  <si>
    <t>№66.01.37.000.М.004039.05.25 от 26.05.2025</t>
  </si>
  <si>
    <t>Ураева Мария Ивановна</t>
  </si>
  <si>
    <t>№66.01.37.000.М.004097.05.25 от 28.05.2025</t>
  </si>
  <si>
    <t>№66.01.37.000.М.004031.05.25 от 26.05.2025</t>
  </si>
  <si>
    <t>Ленюшкина Наталья Игоревна</t>
  </si>
  <si>
    <t>http://lenskou.ucoz.ru/</t>
  </si>
  <si>
    <t>№66.01.37.000.М.003992.05.25 от 23.05.2025</t>
  </si>
  <si>
    <t>№66.01.37.000.М.004036.05.25 от 26.05.2025</t>
  </si>
  <si>
    <t>6656004497</t>
  </si>
  <si>
    <t>№66.01.37.000.М.004260.05.25 от 30.05.2025</t>
  </si>
  <si>
    <t>Васькова 
Ирина Николаевна</t>
  </si>
  <si>
    <t>Макарова Оксана Сергеевна</t>
  </si>
  <si>
    <t>№66.01.37.000.М.004181.05.25 от 29.05.2025</t>
  </si>
  <si>
    <t>Чувашова Елена Борисовна</t>
  </si>
  <si>
    <t>№66.01.37.000.М.003988.05.25 от 23.05.2025</t>
  </si>
  <si>
    <t>Карагаев Андрей Владимирович</t>
  </si>
  <si>
    <t>Детские лагеря палаточного типа</t>
  </si>
  <si>
    <t>Просветов Александр Сергеевич</t>
  </si>
  <si>
    <t>Детский лагерь палаточного типа</t>
  </si>
  <si>
    <t>13-16 лет</t>
  </si>
  <si>
    <t>2</t>
  </si>
  <si>
    <t>3</t>
  </si>
  <si>
    <t>4</t>
  </si>
  <si>
    <t>Соловьев Дмитрий Сергеевич</t>
  </si>
  <si>
    <t>5</t>
  </si>
  <si>
    <t>Агапова
Роза Равильевна</t>
  </si>
  <si>
    <t>https://www.medgorka.ru/</t>
  </si>
  <si>
    <t xml:space="preserve">Сезонный </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</si>
  <si>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 Новое строительство: досуговый центр - 2023г</t>
  </si>
  <si>
    <t>№ ЛО -66-01-005526 от 09.08.2018</t>
  </si>
  <si>
    <t>№20311 от 23.03.2020</t>
  </si>
  <si>
    <t>6</t>
  </si>
  <si>
    <t>Автономная некоммерческая организация</t>
  </si>
  <si>
    <t>Калмыков Вячеслав Сергеевич</t>
  </si>
  <si>
    <t>https://sorokaural.ru/</t>
  </si>
  <si>
    <t>8 - 17 лет</t>
  </si>
  <si>
    <t>Жилой корпус - 1976 г., капитальный ремонт - 2009 г.</t>
  </si>
  <si>
    <t>Детские специализированные (профильные) лагеря</t>
  </si>
  <si>
    <t>Басова Ксения Сергеевна</t>
  </si>
  <si>
    <t>6628009246</t>
  </si>
  <si>
    <t>https://upcrezh.uralschool.ru/</t>
  </si>
  <si>
    <t>6-18 лет</t>
  </si>
  <si>
    <t>Капитальный ремонт - 2017 г.</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</si>
  <si>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</si>
  <si>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</si>
  <si>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</si>
  <si>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Детский специализированный лагерь</t>
  </si>
  <si>
    <t> https://www.ostrovpsy.org/</t>
  </si>
  <si>
    <t>Детский профильный лагерь</t>
  </si>
  <si>
    <t>Худякова Татьяна Валерьевна</t>
  </si>
  <si>
    <t>Детский лагерь различной тематической направленности</t>
  </si>
  <si>
    <t>№ ЛО41-0121-66/00303539 от 21.01.2016</t>
  </si>
  <si>
    <t>Столбовский Евгений Анатольевич</t>
  </si>
  <si>
    <t>englishdrive.ru</t>
  </si>
  <si>
    <t xml:space="preserve">№66.01.37.000.М.004321.06.25 
от 06.06.2025 </t>
  </si>
  <si>
    <t>https://www.talisman-online.ru</t>
  </si>
  <si>
    <t>9 - 16 лет</t>
  </si>
  <si>
    <t>Татаренко Вячеслав Дмитриевич</t>
  </si>
  <si>
    <t>14 - 18лет</t>
  </si>
  <si>
    <t>№66.01.37.000.
М.004344.06.25
 от 09.06.2025</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</si>
  <si>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</si>
  <si>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 xml:space="preserve">623530, Свердловская область, Богдановичский район, город Богданович, улица Гагарина, д.10
(34376) 5-09-39
dirpoliteh2@mail.ru </t>
  </si>
  <si>
    <t xml:space="preserve">1. Здание учебно-бытового корпуса, 1977 года постройки
2. Здание общежития, 1978 года постройки
</t>
  </si>
  <si>
    <t>№ ЛО35-01277-66/00275927</t>
  </si>
  <si>
    <t>Алентьева Ольга Анатольевна</t>
  </si>
  <si>
    <t>https://профсоюзурал.рф</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</si>
  <si>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</si>
  <si>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Таушканова Александра Олеговна</t>
  </si>
  <si>
    <t>№66.01.37.000.М.004255.05.25 
от 30.05.2025</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</si>
  <si>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</si>
  <si>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 xml:space="preserve">Л041-01021-66/00571351 от 31.01.2017 </t>
  </si>
  <si>
    <t>6672273955</t>
  </si>
  <si>
    <t xml:space="preserve">Л041-01021-66/00571351 от 31.01.2017 
</t>
  </si>
  <si>
    <t>Тонкова Лилиана Александровна</t>
  </si>
  <si>
    <t>624330 Свердловская область, город Красноуральск, улица Ленина, дом 6, mau_ds_molodost@mail.ru</t>
  </si>
  <si>
    <t>https://dsmolodost.ru/</t>
  </si>
  <si>
    <t>Детский специализированный лагерь спортивной направленности</t>
  </si>
  <si>
    <t xml:space="preserve">Л041-01021-66/01067553 от 20.02.2024 </t>
  </si>
  <si>
    <t>№ Л035-01277-66/00657077 от 14.06.2023</t>
  </si>
  <si>
    <t>Багапова Маргарита Шамилевна</t>
  </si>
  <si>
    <t xml:space="preserve">Шалавина Наталья Владимировна </t>
  </si>
  <si>
    <t>316965800026526</t>
  </si>
  <si>
    <t>www.thecamp.pro</t>
  </si>
  <si>
    <t xml:space="preserve">https://vk.com/nevyanskrogozin
</t>
  </si>
  <si>
    <t>Анисимова Наталья Валентиновна</t>
  </si>
  <si>
    <t>https://hudozhka.uralschool.ru/?section_id=145</t>
  </si>
  <si>
    <t xml:space="preserve">Детский специализированный лагерь </t>
  </si>
  <si>
    <t>10-17 лет</t>
  </si>
  <si>
    <t>2012 год</t>
  </si>
  <si>
    <t>Акт плановой выездной проверки
 № 66-10-12/11-8081-2025 Предписания отсутствуют</t>
  </si>
  <si>
    <t>Детский профильный спортивный лагерь</t>
  </si>
  <si>
    <t>№Л041-01021-66/00326549 от 23.08.2018</t>
  </si>
  <si>
    <t>№Л035-01277-66/00194326 от 02.02.2017</t>
  </si>
  <si>
    <t>1</t>
  </si>
  <si>
    <t>7</t>
  </si>
  <si>
    <t>8</t>
  </si>
  <si>
    <t>9</t>
  </si>
  <si>
    <t>10</t>
  </si>
  <si>
    <t>11</t>
  </si>
  <si>
    <t>12</t>
  </si>
  <si>
    <t>13</t>
  </si>
  <si>
    <t>14</t>
  </si>
  <si>
    <t>15</t>
  </si>
  <si>
    <t>16</t>
  </si>
  <si>
    <t>17</t>
  </si>
  <si>
    <t>18</t>
  </si>
  <si>
    <t>19</t>
  </si>
  <si>
    <t>20</t>
  </si>
  <si>
    <t>21</t>
  </si>
  <si>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"Средняя общеобразовательная 
школа № 8"</t>
    </r>
  </si>
  <si>
    <t>624093, Свердловская область, город Верхняя Пышма, проспект Успенский, дом 97А</t>
  </si>
  <si>
    <t>623771 Свердловская область, М.О. Артемовский, тер.ЗОК имени Павлика Морозова, соор.1 (лагерь создан на базе Санаторного лагеря круглогодичного действия "Талый ключ"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3383814,
bagapovam@mail.ru</t>
  </si>
  <si>
    <t>671,00; 790,80</t>
  </si>
  <si>
    <t>Программа воспитания дата утверждения 20..05.2025 г. https://школа31.екатеринбург.рф/?section_id=120</t>
  </si>
  <si>
    <t xml:space="preserve">Фрей Марина Николаевна
</t>
  </si>
  <si>
    <t xml:space="preserve">https://школа79.екатеринбург.рф/?section_id=21 </t>
  </si>
  <si>
    <t>№ 20419 от 1.10 2020 г.
№ Л035-01277-66/00193606 от 01.10.2020</t>
  </si>
  <si>
    <t>Пульникова Ольга Анатольевна</t>
  </si>
  <si>
    <t>https://xn--123-5cd3cgu2f.xn--80acgfbsl1azdqr.xn--p1ai/</t>
  </si>
  <si>
    <t>671,00; 790,80; 790,80</t>
  </si>
  <si>
    <t xml:space="preserve">
Толстикова Алла Сергеевна</t>
  </si>
  <si>
    <t xml:space="preserve">https://школа133.екатеринбург.рф/?section_id=171
</t>
  </si>
  <si>
    <t>ПРограма воспитания утверждения 18.05.2025 г. https://xn--133-5cd3cgu2f.xn--80acgfbsl1azdqr.xn--p1ai/?section_id=249</t>
  </si>
  <si>
    <t>https://lager-181.uralschool.ru/</t>
  </si>
  <si>
    <t>ЛО35-01277-66/00194351 от 12.12.2017</t>
  </si>
  <si>
    <t>https://gaeva-schkola.uralschool.ru/</t>
  </si>
  <si>
    <t>№ Л035-01277-66/00194412 от 13.12.2017</t>
  </si>
  <si>
    <t xml:space="preserve">https://gorkinskayaschool.uralschool.ru/ </t>
  </si>
  <si>
    <t>№ Л035-01277-66/00194133 от 05.03.2018г.</t>
  </si>
  <si>
    <t>https://zaikovoschool.uralschool.ru/?section_id=1</t>
  </si>
  <si>
    <t>66ЛО1№0003746 от 23.09.2011</t>
  </si>
  <si>
    <t xml:space="preserve">
66ЛО1 №0000774 от 25.07.2013 г. №17347</t>
  </si>
  <si>
    <t>№ Л035-01277-66/00194282 от 12.12. 2017 г.</t>
  </si>
  <si>
    <t>Антонова Ирина Николаевна</t>
  </si>
  <si>
    <t>№ЛОЗ5-01277-66/00194027 от 12.12. 2017 г.</t>
  </si>
  <si>
    <t>Счастливцева Валерия Валерьевна</t>
  </si>
  <si>
    <t>Холкина Светлана Борисовна</t>
  </si>
  <si>
    <t>https://rechkalovschool.uralschool.ru/</t>
  </si>
  <si>
    <t xml:space="preserve">№ 66ЛО 1 №0006328 от 05.03.2018 </t>
  </si>
  <si>
    <t>Гильзитдинова Анна Николаевна</t>
  </si>
  <si>
    <t xml:space="preserve">
Мирясова Светлана Анатольевна</t>
  </si>
  <si>
    <t xml:space="preserve">№ 66ЛО35-01277-66/00194251 от 27.02.2018 </t>
  </si>
  <si>
    <t>№Л035-01277-66/00196349 от 08.09.2011</t>
  </si>
  <si>
    <t xml:space="preserve">№Л035-01277-66/00195629 от 25.07.2013 </t>
  </si>
  <si>
    <t>№ ЛО35-01277-66/00195592 от 25.02.2013</t>
  </si>
  <si>
    <t>Смирнова Елена Александровна</t>
  </si>
  <si>
    <t>03.06.2026-23.06.2026</t>
  </si>
  <si>
    <t>04.06.2026-25.06.2026</t>
  </si>
  <si>
    <t>01.06.2026-19.06.2026</t>
  </si>
  <si>
    <t>Зверева Елена Николаевна</t>
  </si>
  <si>
    <t>08.06.2026-29.06.2026</t>
  </si>
  <si>
    <t>Щербинина Наталья Александровна</t>
  </si>
  <si>
    <t>22.06.2026-10.07.2026</t>
  </si>
  <si>
    <t>25.06.2026-14.07.2026</t>
  </si>
  <si>
    <t>Патапова Светлана Валентиновна; Богатырева Влада Леонидовна</t>
  </si>
  <si>
    <t>https://21srv.uralschool.ru/?section_id=269</t>
  </si>
  <si>
    <t>Трухина Елена Михайловна</t>
  </si>
  <si>
    <t>№ Л035-01277-66/00194271 от 15.05.2017г.</t>
  </si>
  <si>
    <t>Шумилин Евгений Вячеславович</t>
  </si>
  <si>
    <t>Силкина Людмила Федоровна</t>
  </si>
  <si>
    <t>01.06.2026-21.06.2026, 26.10.2026-30.10.2026</t>
  </si>
  <si>
    <t>Усольцева Елена Владимировна</t>
  </si>
  <si>
    <t xml:space="preserve"> Пехташева Ирина Сергеевна</t>
  </si>
  <si>
    <t>Ячменева Ирина Григорьевна</t>
  </si>
  <si>
    <t>Ахахлина Анастасия Валерьевна</t>
  </si>
  <si>
    <t>Бушуева Ксения Валентиновна</t>
  </si>
  <si>
    <t>Чиркова Мария Федоровна</t>
  </si>
  <si>
    <t>Боднар Светлана Васильевна</t>
  </si>
  <si>
    <t>Колмогорова Инна Владимировна</t>
  </si>
  <si>
    <t>Лобанова Ксения Вячеславовна</t>
  </si>
  <si>
    <t>624096, Свердловская обл., г. Верхняя Пышма, ул. Машиностроителей, д. 6; тел/факс: 8(34368)5-37-42; email: school3vp@mail.ru</t>
  </si>
  <si>
    <t>780; 619,04</t>
  </si>
  <si>
    <t>27.05.2026-09.06.2026, 10.06.2026-24.06.2026</t>
  </si>
  <si>
    <t>Ярёменко Ирина Леонидовна</t>
  </si>
  <si>
    <t>№ Л035-01277-66/02519861 от 24.06.2025</t>
  </si>
  <si>
    <t>Рудник Наталья Сергеевна</t>
  </si>
  <si>
    <t>http://sc16vp.ucoz.net/index/ob_organizacii_otdykha_detej_i_ikh_ozdorovlenija/0-178</t>
  </si>
  <si>
    <t>Трушкова Юлия Сергеевна</t>
  </si>
  <si>
    <t>http://16school.ru</t>
  </si>
  <si>
    <t xml:space="preserve">№ Л035-01277-66/00194492 от 15.05.2017 </t>
  </si>
  <si>
    <t>Крылова Екатерина Евгеньевна</t>
  </si>
  <si>
    <t>http://school13p.ru/</t>
  </si>
  <si>
    <t>Объект условно доступен для инвалидов с нарушением ОПП, передвигающихся на креслах-колясках, инвалидов с нарушением зрения, слуха, умственными нарушениями</t>
  </si>
  <si>
    <t>Адрес организации отдыха детей и их оздоровления, контактный телефон, адрес электронной почты</t>
  </si>
  <si>
    <t xml:space="preserve"> </t>
  </si>
  <si>
    <t>Зворыгина Елена Владимировна</t>
  </si>
  <si>
    <t>Семенков Евгений Сергеевич</t>
  </si>
  <si>
    <t>Ильина Элана Исламовна</t>
  </si>
  <si>
    <t>Скрабневская Юлия Ивановна</t>
  </si>
  <si>
    <t>Кочнева Ольга Владимировна</t>
  </si>
  <si>
    <t>Гобец Юлия Андреевна</t>
  </si>
  <si>
    <t>Полянская Наталья Вячеславовна</t>
  </si>
  <si>
    <t>Суслова Анна Петровна</t>
  </si>
  <si>
    <t>Самарина Лариса Николаевна</t>
  </si>
  <si>
    <t>Станевой Евгений Владимирович</t>
  </si>
  <si>
    <t>Манацкая Лариса Юрьевна</t>
  </si>
  <si>
    <t>Якурнова Наталья Анатольевна</t>
  </si>
  <si>
    <t>Кузнецов Артур Дмитриевич</t>
  </si>
  <si>
    <t>Шубин Андрей Леонидович</t>
  </si>
  <si>
    <t>Зингер Анна Сергеевна</t>
  </si>
  <si>
    <t>Попов Юрий Михайлович</t>
  </si>
  <si>
    <t>Цапина Алла Викторовна</t>
  </si>
  <si>
    <t>Шарифуллина Галина Николаевна</t>
  </si>
  <si>
    <t>Чукавина Елена Петровна</t>
  </si>
  <si>
    <t>Агапова Роза Равильевна</t>
  </si>
  <si>
    <t>Погребняк Елена Юрьевна</t>
  </si>
  <si>
    <t>Чудинова Ольга Борисовна</t>
  </si>
  <si>
    <t>Аликина Ольга Владимировна</t>
  </si>
  <si>
    <t>Фадеева Елена Валерьевна</t>
  </si>
  <si>
    <t>Комягина Ксения Валерьевна</t>
  </si>
  <si>
    <t>Бессонова Татьяна Геннадьевна</t>
  </si>
  <si>
    <t>Тасенко Дамира Майрамбековна</t>
  </si>
  <si>
    <t>Патрушев Андрей Сергеевич</t>
  </si>
  <si>
    <t>Соловьева Ольга Алексеевна</t>
  </si>
  <si>
    <t>Ворона Андрей Михайлович</t>
  </si>
  <si>
    <t>Оберюхтин Игорь Владимирович</t>
  </si>
  <si>
    <t>Воронцова Оксана Михайловна</t>
  </si>
  <si>
    <t>Шеховцов Алексей Валентинович</t>
  </si>
  <si>
    <t>Федосеев Алексей Александрович</t>
  </si>
  <si>
    <t>Кульнева Юлия Николаевна</t>
  </si>
  <si>
    <t>Васильева Елена Анатольевна</t>
  </si>
  <si>
    <t>Крутиков Дмитрий Борисович</t>
  </si>
  <si>
    <t>27.05.2026-09.06.2026, 11.06.2026-01.07.2026, 03.07.2026-16.07.2026, 18.07.2026-31.07.2026, 02.08.2026-15.08.2026, 17.08.2026-30.08.2026</t>
  </si>
  <si>
    <t>02.06.2026-22.06.2026, 25.06.2026-08.07.2026, 11.07.2026-24.07.2026, 27.07.2026-09.08.2026, 12.08.2026-25.08.2026</t>
  </si>
  <si>
    <t>01.06.2026-07.06.2026, 09.06.2026-29.06.2026, 01.07.2026-14.07.2026, 16.07.2026-29.07.2026, 01.08.2026-14.08.2026, 16.08.2026-29.08.2026</t>
  </si>
  <si>
    <t>01.06.2026-07.06.2026, 09.06.2026-22.06.2026, 24.06.2026-14.07.2026, 17.07.2026-30.07.2026, 01.08.2026-14.08.2026, 16.08.2026-29.08.2026</t>
  </si>
  <si>
    <t>05.01.2026-18.01.2026, 21.01.2026-03.02.2026, 03.03.2026-16.03.2026, 19.03.2026-29.03.2026, 30.05.2026-08.06.2026, 14.06.2026-23.06.2026, 28.06.2026-07.07.2026, 11.07.2026-20.07.2026, 24.07.2026-02.08.2026, 06.08.2026-15.08.2026, 18.08.2026-27.08.2026, 23.10.2026-01.11.2026, 29.11.2026-01.12.2026, 09.12.2026-11.12.2026</t>
  </si>
  <si>
    <t>29.05.2026-04.06.2026, 06.06.2026-12.06.2026, 14.06.2026-20.06.2026, 22.06.2026-28.06.2026, 30.06.2026-06.07.2026, 08.07.2026-14.07.2026, 16.07.2026-22.07.2026, 24.07.2026-30.07.2026, 01.08.2026-07.08.2026, 09.08.2026-15.08.2026, 17.08.2026-23.08.2026, 25.08.2026-31.08.2026</t>
  </si>
  <si>
    <t>02.06.2025-17.06.2025, 18.06.2025-01.07.2025</t>
  </si>
  <si>
    <t>30.03.2026-03.04.2026, 29.05.2026-19.06.2026</t>
  </si>
  <si>
    <t>29.05.2026-19.06.2026</t>
  </si>
  <si>
    <t>23.03.2026-29.03.2026, 01.06.2026-22.06.2026</t>
  </si>
  <si>
    <t>30.03.2026-05.04.2026, 26.10.2026-01.11.2026</t>
  </si>
  <si>
    <t>30.03.2026-03.04.2026, 01.06.2026-26.06.2026</t>
  </si>
  <si>
    <t>05.06.2026-18.06.2026, 20.06.2026-03.07.2026, 05.07.2026-25.07.2026, 27.07.2026-09.08.2026, 11.08.2026-24.08.2026, 25.08.2026-31.08.2026</t>
  </si>
  <si>
    <t>01.06.2026-14.06.2026, 16.06.2026-29.06.2026, 01.07.2026-21.07.2026, 23.07.2026-12.08.2026, 14.08.2026-27.08.2026</t>
  </si>
  <si>
    <t>13.01.2026-26.01.2026, 29.01.2026-11.02.2026, 14.02.2026-27.02.2026, 03.03.2026-16.03.2026, 22.03.2026-28.03.2026, 30.03.2026-12.04.2026, 01.06.2026-21.06.2026, 24.06.2026-07.07.2026, 10.07.2026-23.07.2026, 26.07.2026-08.08.2026, 11.08.2026-24.08.2026, 25.09.2026-08.10.2026, 10.10.2026-23.10.2026, 26.10.2026-01.11.2026, 05.11.2026-18.11.2026, 21.11.2026-04.12.2026, 07.12.2026-20.12.2026</t>
  </si>
  <si>
    <t>09.02.2026-13.02.2026, 29.03.2026-04.04.2026, 30.05.2026-12.06.2026, 14.06.2026-27.06.2026, 29.06.2026-19.07.2026, 21.07.2026-03.08.2026, 05.08.2026-18.08.2026, 20.08.2026-29.08.2026, 13.09.2026-22.09.2026, 24.09.2026-03.10.2026, 05.10.2026-14.10.2026, 24.10.2026-30.10.2026, 31.10.2026-06.11.2026, 09.11.2026-18.11.2026</t>
  </si>
  <si>
    <t>27.05.2026-16.06.2026, 18.06.2026-01.07.2026, 03.07.2026-16.07.2026, 18.07.2026-31.07.2026, 02.08.2026-15.08.2026, 17.08.2026-30.08.2026</t>
  </si>
  <si>
    <t>01.06.2026-14.06.2026, 16.06.2026-29.06.2026, 01.07.2026-14.07.2026, 16.07.2026-29.07.2026, 31.07.2026-20.08.2026, 22.08.2026-28.08.2026</t>
  </si>
  <si>
    <t>29.05.2026-07.06.2026, 09.06.2026-22.06.2026, 24.06.2026-07.07.2026, 09.07.2026-29.07.2026, 31.07.2026-13.08.2026, 15.08.2026-28.08.2026</t>
  </si>
  <si>
    <t>31.05.2026-13.06.2026, 15.06.2026-24.06.2026, 26.06.2026-09.07.2026, 11.07.2026-31.07.2026, 02.08.2026-15.08.2026, 17.08.2026-30.08.2026</t>
  </si>
  <si>
    <t>27.05.2026-09.06.2026, 12.06.2026-25.06.2026, 28.06.2026-07.07.2026, 10.07.2026-23.07.2026, 26.07.2026-15.08.2026, 18.08.2026-31.08.2026</t>
  </si>
  <si>
    <t>03.01.2026-10.01.2026, 01.06.2026-14.06.2026, 19.06.2026-02.07.2026, 07.07.2026-24.07.2026, 28.07.2026-10.08.2026, 14.08.2026-27.08.2026, 25.10.2026-01.11.2026</t>
  </si>
  <si>
    <t>04.06.2026-17.06.2026, 19.06.2026-02.07.2026, 04.07.2026-24.07.2026, 26.07.2026-08.08.2026, 10.08.2026-23.08.2026</t>
  </si>
  <si>
    <t>25.05.2026-07.06.2026, 10.06.2026-23.06.2026, 26.06.2026-09.07.2026, 17.07.2026-30.07.2026, 03.08.2026-16.08.2026, 19.08.2026-28.08.2026, 23.10.2026-29.10.2026, 31.10.2026-06.11.2026</t>
  </si>
  <si>
    <t>круглогодичный</t>
  </si>
  <si>
    <t>07.07.2026-27.07.2026, 31.07.2026-19.08.2026</t>
  </si>
  <si>
    <t>02.06.2026-19.06.2026, 23.06.2026-10.07.2026, 14.07.2026-31.07.2026, 04.08.2026-21.08.2026</t>
  </si>
  <si>
    <t>30.03.2026-03.04.2026, 28.05.2026-16.06.2026</t>
  </si>
  <si>
    <t>30.03.2026-05.04.2026, 27.05.2026-17.06.2026, 26.10.2026-01.11.2026</t>
  </si>
  <si>
    <t>29.05.2026-19.06.2026, 26.10.2026-01.11.2026</t>
  </si>
  <si>
    <t>23.03.2026-27.03.2026, 01.06.2026-22.06.2026</t>
  </si>
  <si>
    <t>30.03.2026-03.04.2026, 01.06.2026-22.06.2026</t>
  </si>
  <si>
    <t>30.03.2026-03.04.2026, 20.07.2026-09.08.2026</t>
  </si>
  <si>
    <t>30.03.2026-05.04.2026, 01.06.2026-22.06.2026</t>
  </si>
  <si>
    <t>23.03.2026-27.03.2026, 26.10.2026-01.11.2026</t>
  </si>
  <si>
    <t>01.06.2026-19.06.2026, 22.06.2026-10.07.2026</t>
  </si>
  <si>
    <t>03.06.2026-23.06.2026, 25.06.2026-14.07.2026</t>
  </si>
  <si>
    <t>30.03.2026-05.04.2026, 25.05.2026-18.06.2026, 26.10.2026-01.11.2026</t>
  </si>
  <si>
    <t xml:space="preserve">01.06.2026-22.06.2026, 26.10.2026-01.11.2026
</t>
  </si>
  <si>
    <t>01.06.2026-27.06.2026, 29.06.2026-19.07.2026, 26.10.2026-01.11.2026</t>
  </si>
  <si>
    <t>01.06.2026-22.06.2026, 24.06.2026-14.07.2026, 26.10.2026-01.11.2026</t>
  </si>
  <si>
    <t>01.06.2026-22.06.2026, 29.06.2026-19.07.2026</t>
  </si>
  <si>
    <t>01.06.2026-27.06.2026, 05.10.2026-11.10.2026</t>
  </si>
  <si>
    <t>01.06.2026-28.06.2026, 29.06.2026-19.07.2026, 26.10.2026-01.11.2026</t>
  </si>
  <si>
    <t>01.06.2026-22.06.2026, 04.08.2026-23.08.2026</t>
  </si>
  <si>
    <t>29.06.2026-22.07.2026, 27.07.2026-19.08.2026</t>
  </si>
  <si>
    <t>01.07.2026-24.07.2026, 26.10.2026-01.11.2026</t>
  </si>
  <si>
    <t>28.03.2026-04.04.2026, 01.06.2026-30.06.2026</t>
  </si>
  <si>
    <t>29.05.2026-29.06.2026</t>
  </si>
  <si>
    <t>28.07.2026-20.08.2026</t>
  </si>
  <si>
    <t>29.05.2026-24.06.2026</t>
  </si>
  <si>
    <t>05.06.2026-26.06.2026</t>
  </si>
  <si>
    <t>26.10.2026-01.11.2026</t>
  </si>
  <si>
    <t>02.06.2026-27.06.2026</t>
  </si>
  <si>
    <t>28.05.2026-23.06.2026</t>
  </si>
  <si>
    <t>02.06.2026-26.06.2026</t>
  </si>
  <si>
    <t>03.06.2026-24.06.2026</t>
  </si>
  <si>
    <t>01.06.2026-24.06.2026, 01.07.2026-29.07.2026</t>
  </si>
  <si>
    <t>02.06.2026-26.06.2026, 26.10.2026-31.10.2026</t>
  </si>
  <si>
    <t>30.03.2026-03.04.2026, 02.06.2026-23.06.2026</t>
  </si>
  <si>
    <t>29.06.2026-27.07.2026, 
24.10.2026-31.10.2026</t>
  </si>
  <si>
    <t>01.06.2026-30.06.2026, 
24.10.2026-31.10.2026</t>
  </si>
  <si>
    <t>01.06.2026-30.06.2026, 
26.10.2026-02.11.2026</t>
  </si>
  <si>
    <t>30.03.2026-05.04.2026, 27.05.2026-17.06.2026</t>
  </si>
  <si>
    <t>30.03.2026-05.04.2026, 
01.06.2026-22.06.2026</t>
  </si>
  <si>
    <t xml:space="preserve">27.05.2026-17.06.2026, 26.10.2026-01.11.2026
</t>
  </si>
  <si>
    <t>27.05.2026-17.06.2026, 26.10.2026-01.11.2026</t>
  </si>
  <si>
    <t>30.03.2026-05.04.2026, 01.06.2026-22.06.2026, 27.07.2026-16.08.2026</t>
  </si>
  <si>
    <t>30.03.2026-05.04.2026, 29.05.2026-19.06.2026</t>
  </si>
  <si>
    <t>25.06.2026-15.07.2026, 26.10.2026-01.11.2026</t>
  </si>
  <si>
    <t>30.03.2026-05.04.2026, 01.06.2026-22.06.2026, 26.10.2026-01.11.2026</t>
  </si>
  <si>
    <t>23.03.2026-29.03.2026, 29.05.2026-19.06.2026</t>
  </si>
  <si>
    <t>30.03.2026-05.04.2026, 24.06.2026-14.07.2026</t>
  </si>
  <si>
    <t>23.03.2026-29.03.2026, 27.05.2026-17.06.2026</t>
  </si>
  <si>
    <t>30.03.2026-05.04.2026, 22.06.2026-12.07.2026</t>
  </si>
  <si>
    <t>30.03.2026-03.04.2026, 26.10.2026-01.11.2026</t>
  </si>
  <si>
    <t>23.03.2026-29.03.2026, 01.06.2026-21.06.2026</t>
  </si>
  <si>
    <t>23.03.2026-29.03.2026, 01.06.2026-21.06.2026, 26.10.2026-01.11.2026</t>
  </si>
  <si>
    <t>23.03.2026-29.03.2026, 27.07.2026-14.08.2026, 26.10.2026-01.11.2026</t>
  </si>
  <si>
    <t>23.03.2026-29.03.2026, 26.10.2026-01.11.2026</t>
  </si>
  <si>
    <t>23.03.2026-27.03.2026, 27.05.2026-29.06.2026</t>
  </si>
  <si>
    <t>30.03.2026-05.04.2026, 
01.06.2026-25.06.2026, 
26.10.2026-01.11.2026</t>
  </si>
  <si>
    <t>30.03.2026-05.04.2026, 29.07.2026-21.08.2026, 26.10.2026-01.11.2026</t>
  </si>
  <si>
    <t>30.03.2026-05.04.2026, 28.05.2026-26.06.2026</t>
  </si>
  <si>
    <t>30.03.2026-05.04.2026, 27.05.2026-22.06.2026</t>
  </si>
  <si>
    <t>30.03.2026-03.04.2026, 01.06.2026-23.06.2026</t>
  </si>
  <si>
    <t>01.06.2026-26.06.2026, 29.06.2026-22.07.2026</t>
  </si>
  <si>
    <t>01.06.2026-26.06.2026, 29.06.2026-22.07.2026, 26.10.2026-01.11.2026</t>
  </si>
  <si>
    <t>01.06.2026-25.06.2026, 27.07.2026-19.08.2026</t>
  </si>
  <si>
    <t>30.03.2026-03.04.2026, 27.07.2026-19.08.2026, 26.10.2026-30.10.2026</t>
  </si>
  <si>
    <t>30.03.2026-03.04.2026, 29.06.2026-22.07.2026, 27.07.2026-19.08.2026, 26.10.2026-30.10.2026</t>
  </si>
  <si>
    <t>01.06.2026-25.06.2026, 26.06.2026-22.07.2026, 28.12.2026-30.12.2026, 02.01.2027-07.01.2027</t>
  </si>
  <si>
    <t>01.06.2026-25.06.2026, 26.06.2026-22.07.2026, 27.07.2026-19.08.2026, 28.12.2026-30.12.2026, 04.01.2027-05.01.2027</t>
  </si>
  <si>
    <t>06.04.2026-12.04.2026, 01.06.2026-27.06.2026, 29.06.2026-19.07.2026, 16.11.2026-22.11.2026</t>
  </si>
  <si>
    <t>16.02.2026-22.02.2026, 26.10.2026-01.11.2026</t>
  </si>
  <si>
    <t>23.03.2026-29.03.2026, 01.06.2026-22.06.2026, 29.06.2026-19.07.2026, 26.10.2026-01.11.2026</t>
  </si>
  <si>
    <t>23.03.2026-29.03.2026, 01.06.2026-27.06.2026</t>
  </si>
  <si>
    <t>01.06.2026-22.06.2026, 03.08.2026-23.08.2026</t>
  </si>
  <si>
    <t>23.03.2026-29.03.2026, 01.06.2026-22.06.2026, 29.06.2026-19.07.2026, 26.10.2026-02.11.2026</t>
  </si>
  <si>
    <t>02.06.2026-23.06.2026, 29.06.2026-17.07.2026</t>
  </si>
  <si>
    <t>01.06.2026-22.06.2026, 23.06.2026-13.07.2026</t>
  </si>
  <si>
    <t>30.03.2026-03.04.2026, 28.05.2026-25.06.2026, 26.10.2026-30.10.2026</t>
  </si>
  <si>
    <t>30.03.2026-03.04.2026, 01.06.2026-22.06.2026, 26.10.2026-30.10.2026</t>
  </si>
  <si>
    <t>30.03.2026-03.04.2026, 28.05.2026-26.06.2026, 26.10.2026-30.10.2026</t>
  </si>
  <si>
    <t>28.03.2026-02.04.2026, 27.05.2026-17.06.2026, 24.10.2026-29.10.2026</t>
  </si>
  <si>
    <t>30.03.2026-03.04.2026, 29.05.2026-20.06.2026, 26.10.2026-30.10.2026</t>
  </si>
  <si>
    <t>30.03.2026-03.04.2026, 01.06.2026-23.06.2026, 26.10.2026-30.10.2026</t>
  </si>
  <si>
    <t>30.03.2026-03.04.2026, 28.05.2026-19.06.2026</t>
  </si>
  <si>
    <t>30.03.2026-03.04.2026, 28.05.2026-23.06.2026, 26.10.2026-30.10.2026</t>
  </si>
  <si>
    <t>01.06.2026-11.06.2026</t>
  </si>
  <si>
    <t>25.05.2026-05.06.2026, 08.06.2026-22.06.2026</t>
  </si>
  <si>
    <t>01.06.2026-15.06.2026, 16.06.2026-29.06.2026</t>
  </si>
  <si>
    <t>28.05.2026-10.06.2026, 11.06.2026-25.06.2026</t>
  </si>
  <si>
    <t xml:space="preserve">09.08.2025-29.08.2025
</t>
  </si>
  <si>
    <t>05.06.2025-18.06.2025, 
21.06.2025-04.07.2025, 
07.07.2025-20.07.2025, 
23.07.2025-05.08.2025, 
08.08.2025-21.08.2025</t>
  </si>
  <si>
    <t xml:space="preserve">01.06.2025-21.06.2025, 
24.06.2025-14.07.2025, 
17.07.2025-06.08.2025, 
09.08.2025-29.08.2025
</t>
  </si>
  <si>
    <t xml:space="preserve">01.06.2025-21.06.2025, 24.06.2025-14.07.2025, 17.07.2025-06.08.2025, 09.08.2025-29.08.2025, 25.10.2025-31.10.2025
</t>
  </si>
  <si>
    <t>30.03.2026-05.04.2026, 26.10.2026-01.11.2026, 30.12.2026-05.01.2027</t>
  </si>
  <si>
    <t>01.06.2025-21.06.2025, 24.06.2025-14.07.2025, 17.07.2025-06.08.2025, 09.08.2025-29.08.2025</t>
  </si>
  <si>
    <t>В 2026 г не осуществляет деятельность</t>
  </si>
  <si>
    <t>0</t>
  </si>
  <si>
    <t>01.06.2026-22.06.2026, 27.07.2026-14.08.2026</t>
  </si>
  <si>
    <t>30.03.2026-05.04.2026, 01.06.2026-30.06.2026</t>
  </si>
  <si>
    <t>30.03.2026-05.04.2026, 27.10.2026-31.10.2026</t>
  </si>
  <si>
    <t>30.03.2026-05.04.2026, 01.06.2026-25.06.2026</t>
  </si>
  <si>
    <t>30.03.2026-05.04.2026, 01.06.2026-25.06.2026, 27.10.2026-31.10.2026</t>
  </si>
  <si>
    <t>30.03.2026-05.04.2026, 25.10.2026-29.10.2026</t>
  </si>
  <si>
    <t>30.03.2026-05.04.2026, 03.08.2026-26.08.2026, 27.10.2026-31.10.2026</t>
  </si>
  <si>
    <t>30.03.2026-03.04.2026, 
01.06.2026-21.06.2026, 
26.10.2026-30.10.2026</t>
  </si>
  <si>
    <t>28.05.2026-22.06.2026</t>
  </si>
  <si>
    <t>28.05.2026-10.06.2026, 12.06.2026-25.06.2026, 27.06.2026-10.07.2026, 12.07.2026-01.08.2026, 03.08.2026-16.08.2026, 18.08.2026-31.08.2026, 24.10.2026-30.10.2026</t>
  </si>
  <si>
    <t>13.03.2026-22.03.2026, 28.03.2026-03.04.2026, 27.05.2026-09.06.2026, 11.06.2026-24.06.2026, 26.06.2026-16.07.2026, 18.07.2026-31.07.2026, 03.08.2026-16.08.2026, 18.08.2026-31.08.2026, 11.09.2026-20.09.2026, 22.09.2026-01.10.2026, 24.10.2026-30.10.2026, 24.12.2026-30.12.2026</t>
  </si>
  <si>
    <t>№ Л035-01277-66/00754705 от 31.10.2023</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</si>
  <si>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</si>
  <si>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</si>
  <si>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23.03.2026-27.03.2026, 27.05.2026-25.06.2026</t>
  </si>
  <si>
    <t>30.03.2026-03.04.2026, 28.05.2026-30.06.2026</t>
  </si>
  <si>
    <t>23.03.2026-27.03.2026, 01.06.2026-23.06.2026</t>
  </si>
  <si>
    <t>30.03.2026-03.04.2026, 27.05.2026-18.06.2026</t>
  </si>
  <si>
    <t>28.05.2026-25.06.2026</t>
  </si>
  <si>
    <t>30.03.2026-03.04.2026, 28.05.2026-25.06.2026</t>
  </si>
  <si>
    <t>23.03.2026-27.03.2026, 28.05.2026-25.06.2026</t>
  </si>
  <si>
    <t>23.03.2026-27.03.2026, 28.05.2026-18.06.2026</t>
  </si>
  <si>
    <t>30.03.2026-03.04.2026, 27.05.2026-30.06.2026</t>
  </si>
  <si>
    <t>23.03.2026-27.03.2026, 27.05.2026-22.06.2026</t>
  </si>
  <si>
    <t>23.03.2026-27.03.2026, 28.05.2026-19.06.2026</t>
  </si>
  <si>
    <t>23.03.2026-27.03.2026, 27.05.2026-27.06.2026</t>
  </si>
  <si>
    <t>23.03.2026-27.03.2026, 28.05.2026-23.06.2026</t>
  </si>
  <si>
    <t>27.05.2026-09.06.2026</t>
  </si>
  <si>
    <t>09.06.2026-22.06.2026, 24.06.2026-30.06.2026, 02.07.2026-08.07.2026, 10.07.2026-23.07.2026, 25.07.2026-07.08.2026</t>
  </si>
  <si>
    <t>4 жилых двухэтажных корпуса, 1973 г., клуб-столовая, 1973 г., год последнего кап. ремонта - 2024</t>
  </si>
  <si>
    <t>1967 - здание общежития
1977- учебный корпус 
1967- учебные мастерские</t>
  </si>
  <si>
    <t>01.06.2026-26.06.2026, 06.07.2026-31.07.2026, 03.08.2026-28.08.2026</t>
  </si>
  <si>
    <t>25.05.2026-07.06.2026, 09.06.2026-22.06.2026, 24.06.2026-30.06.2026, 02.07.2026-08.07.2026, 10.07.2026-23.07.2026, 25.07.2026-07.08.2026, 09.08.2026-29.08.2026</t>
  </si>
  <si>
    <t>30.05.2026-12.06.2026, 14.06.2026-27.06.2026, 29.06.2026-12.07.2026, 14.07.2026-27.07.2026, 28.07.2026-10.08.2026, 11.08.2026-24.08.2026, 25.08.2026-31.08.2026</t>
  </si>
  <si>
    <t>28.03.2026-03.04.2026, 01.06.2026-21.06.2026, 24.06.2026-07.07.2026, 10.07.2026-23.07.2026, 26.07.2026-08.08.2026, 11.08.2026-24.08.2026, 25.10.2026-31.10.2026, 30.12.2026-05.01.2027</t>
  </si>
  <si>
    <t>07.06.2026-20.06.2026, 22.06.2026-12.07.2026, 14.07.2026-27.07.2026, 29.07.2026-11.08.2026, 13.08.2026-26.08.2026</t>
  </si>
  <si>
    <t>06.06.2026-19.06.2026, 21.06.2026-11.07.2026, 13.07.2026-26.07.2026, 28.07.2026-10.08.2026, 12.08.2026-25.08.2026</t>
  </si>
  <si>
    <t>04.06.2026-17.06.2026, 20.06.2026-10.07.2026, 13.07.2026-26.07.2026, 29.07.2026-11.08.2026, 13.08.2026-26.08.2026</t>
  </si>
  <si>
    <t>08.06.2026-21.06.2026, 23.06.2026-13.07.2026, 15.07.2026-28.07.2026, 30.07.2026-12.08.2026, 14.08.2026-27.08.2026</t>
  </si>
  <si>
    <t>10.06.2026-23.06.2026, 25.06.2026-08.07.2026, 10.07.2026-23.07.2026, 25.07.2026-07.08.2026, 10.08.2026-23.08.2026</t>
  </si>
  <si>
    <t>28.03.2026-03.04.2026, 28.05.2026-10.06.2026, 13.06.2026-26.06.2026, 29.06.2026-12.07.2026, 15.07.2026-28.07.2026, 31.07.2026-13.08.2026, 16.08.2026-29.08.2026, 26.10.2026-01.11.2026, 14.10.2026-23.10.2026, 04.01.2027-10.01.2027</t>
  </si>
  <si>
    <t>01.06.2026-07.06.2026, 09.06.2026-29.06.2026, 01.07.2026-16.07.2026, 18.07.2026-02.08.2026, 04.08.2026-19.08.2026, 21.08.2026-27.08.2026</t>
  </si>
  <si>
    <t>13.02.2026-22.02.2026, 18.03.2026-27.03.2026, 30.03.2026-05.04.2026, 08.04.2026-17.04.2026, 20.04.2026-29.04.2026, 02.05.2026-11.05.2026, 14.05.2026-23.05.2026, 01.06.2026-21.06.2026, 24.06.2026-14.07.2026, 17.07.2026-06.08.2026, 09.08.2026-29.08.2026, 05.09.2026-14.09.2026, 17.09.2026-26.09.2026, 29.09.2026-08.10.2026, 11.10.2026-20.10.2026, 26.10.2026-01.11.2026, 06.11.2026-15.11.2026, 18.11.2026-27.11.2026, 01.12.2026-10.12.2026, 15.12.2026-24.12.2026, 29.12.2026-04.01.2027</t>
  </si>
  <si>
    <t>05.01.2026-11.01.2026, 29.03.2026-04.04.2026, 28.05.2026-10.06.2026, 13.06.2026-19.06.2026, 22.06.2026-12.07.2026, 15.07.2026-28.07.2026, 31.07.2026-13.08.2026, 16.08.2026-29.08.2026, 25.10.2026-31.10.2026</t>
  </si>
  <si>
    <t>30.03.2026-05.04.2026, 27.07.2026-19.08.2026, 26.10.2026-01.11.2026</t>
  </si>
  <si>
    <t>02.06.2025-15.06.2025, 30.06.2025-13.07.2025, 18.08.2025-31.08.2025</t>
  </si>
  <si>
    <t>21.03.2026-27.03.2026, 
30.03.2026-05.04.2026, 
08.04.2026-17.04.2026, 
20.04.2026-29.04.2026, 02.05.2026-11.05.2026, 
14.05.2026-23.05.2026, 
01.06.2026-21.06.2026, 24.06.2026-14.07.2026, 17.07.2026-06.08.2026, 09.08.2026-29.08.2026, 05.09.2026-14.09.2026, 17.09.2026-26.09.2026, 
29.09.2026-08.10.2026, 
11.10.2026-20.10.2026, 26.10.2026-01.11.2026, 04.11.2026-13.11.2026, 16.11.2026-25.11.2026</t>
  </si>
  <si>
    <t>623389, Свердловская обл., г. Полевской, ул. К.Маркса, д.12</t>
  </si>
  <si>
    <t>30.03.2026-04.04.2026, 01.06.2026-26.06.2026</t>
  </si>
  <si>
    <t>https://sunny-krur.ru</t>
  </si>
  <si>
    <t>01.06.2026-14.06.2026, 16.06.2026-29.06.2026, 01.07.2026-14.07.2026, 16.07.2026-29.07.2026, 01.08.2026-14.08.2026, 16.08.2026-29.08.2026, 25.10.2026-31.10.2026</t>
  </si>
  <si>
    <t>02.03.2026-15.03.2026, 30.03.2026-05.04.2026, 08.04.2026-21.04.2026, 01.06.2026-14.06.2026, 16.06.2026-29.06.2026, 01.07.2026-14.07.2026, 16.07.2026-29.07.2026, 01.08.2026-14.08.2026, 16.08.2026-29.08.2026, 28.09.2026-11.10.2026, 25.10.2026-31.10.2026, 09.11.2026-22.11.2026, 01.12.2026-14.12.2026</t>
  </si>
  <si>
    <t>https://cherkasovo.nasmene.ru/</t>
  </si>
  <si>
    <t>В процессе оформления. Заключен договор №23004 от 29.01.2026 на получение лицензии на осуществление медицинской деятельности.</t>
  </si>
  <si>
    <t>Предписания Роспотребнадзора №374/2025-23/1</t>
  </si>
  <si>
    <t>30.03.2026-03.04.2026, 01.06.2026-22.06.2026, 26.10.2026-01.11.2026</t>
  </si>
  <si>
    <t>23.03.2026-29.03.2026, 22.06.2026-10.07.2026, 26.10.2026-01.11.2026</t>
  </si>
  <si>
    <t>29.06.2026-19.07.2026, 03.08.2026-23.08.2026</t>
  </si>
  <si>
    <t>Крытый бассейн</t>
  </si>
  <si>
    <t xml:space="preserve">30.03.2026-05.04.2026, 22.06.2026-12.07.2026 </t>
  </si>
  <si>
    <t xml:space="preserve">23.03.2026-29.03.2026, 01.06.2026-22.06.2026 </t>
  </si>
  <si>
    <t>05.06.2026-25.06.2026, 28.06.2026-11.07.2026, 14.07.2026-27.07.2026, 30.07.2026-12.08.2026, 15.08.2026-28.08.2026</t>
  </si>
  <si>
    <t>25.05.2026-07.06.2026, 10.06.2026-23.06.2026, 26.06.2026-09.07.2026, 13.07.2026-26.07.2026, 29.07.2026-11.08.2026, 14.08.2026-27.08.2026</t>
  </si>
  <si>
    <t>Коротких Ольга Владимировна</t>
  </si>
  <si>
    <t>01.06.2026-14.06.2026, 16.06.2026-29.06.2026, 01.07.2026-14.07.2026, 16.07.2026-29.07.2026, 01.08.2026-14.08.2026, 17.08.2026-30.08.2026</t>
  </si>
  <si>
    <t>№ 66.01.37.000.М.000338.03.26 от 16.03.2026</t>
  </si>
  <si>
    <t xml:space="preserve">28.05.2026-23.06 2026 </t>
  </si>
  <si>
    <t>№ 66.01.37.000.М.000383.03.26 от 20.03.2026</t>
  </si>
  <si>
    <t>№ 66.01.37.000.М.000382.03.26 от 20.03.2026</t>
  </si>
  <si>
    <t>Программа воспитания утверждена МАОУ СШ №1 Приказ № 29-ОД от 2 марта 2026 года.
https://schooll.uralschool.rii/upload/scschooll new/files/29/ac/29ac39c036ccd63f4f389114 cc71a6cl.pdf</t>
  </si>
  <si>
    <t>Демченко Татьяна Сергеевна</t>
  </si>
  <si>
    <t>620050, г. Екатеринбург, ул. Техническая, 99; тел: 8(343)322-46-41; email: info@rzdlyceum.ru</t>
  </si>
  <si>
    <t>01.06.2026-12.06.2026, 15.06.2026-26.06.2026</t>
  </si>
  <si>
    <t>386, 98</t>
  </si>
  <si>
    <t>№66.01.37.000.М.000357.03.26 от 18.03.2026</t>
  </si>
  <si>
    <t>№66.01.37.000.М.000297.03.26 от 03.03.2026</t>
  </si>
  <si>
    <t>№66.01.37.000.М.000356.03.26 от 18.03.2026</t>
  </si>
  <si>
    <t>№66.01.37.000.М.000354.03.26 от 18.03.2026</t>
  </si>
  <si>
    <t>№66.01.37.000.М.000369.03.26 от 19.03.2026</t>
  </si>
  <si>
    <t>В 2025 году предписаний нет</t>
  </si>
  <si>
    <t>Белоусова Светлана Георгиевна</t>
  </si>
  <si>
    <t>№ Л035-01277-66/00275991 от 20.07.2016. Бессрочно.</t>
  </si>
  <si>
    <t>01.06.2026-11.06.2026, 17.06.2026-30.06.2026, 26.10.2026-30.10 2026</t>
  </si>
  <si>
    <t>№ Л035-01277-66/00195158 от 29.06.2016. Бессрочно.</t>
  </si>
  <si>
    <t>03.08.2026-14.08.2026</t>
  </si>
  <si>
    <t>№ 18064 от 08.12.2015. Бессрочно.</t>
  </si>
  <si>
    <t>№ 035-01277-66/00195261 от 27.11.2015. Бессрочно.</t>
  </si>
  <si>
    <t>01.06.2026-11.06.2026, 17.06.2026-30.06.2026, 26.10.2026-30.10.2026</t>
  </si>
  <si>
    <t xml:space="preserve">№ 18764 от 14.06.2016. Бессрочно. </t>
  </si>
  <si>
    <t>№ 18772 от 16.06.2016. Бессрочно.</t>
  </si>
  <si>
    <t>02.06.2026-22.06.2026, 24.06.2026-14.07.2026, 16.07.2026-05.08.2026, 07.08.2026-27.08.2026</t>
  </si>
  <si>
    <t>№66.01.37.000.М.003550.05.25 от 06.05.2025</t>
  </si>
  <si>
    <t>№66.01.37.000.М .003906.05.25 от 22.05.2025</t>
  </si>
  <si>
    <t>№ 66.01.37.000 М 004196.05.25 
от 29.05.2025</t>
  </si>
  <si>
    <t>№66.01.37.000.M.000334.03.26 от 16.03.2026</t>
  </si>
  <si>
    <t>№ 66.01.37.000.М.003849.05.25 от 21.05.2025</t>
  </si>
  <si>
    <t>№ 66-20-014/12-1482-2023 от 23.05.2022</t>
  </si>
  <si>
    <t>№6.01.37.000.М.003708.05.25 от 15.05.2025</t>
  </si>
  <si>
    <t>№66.01.37.000.М.003850.05.25 от 21.05.2025</t>
  </si>
  <si>
    <t>№66.01.37.000.М.004114.05.25 от 28.05.2025</t>
  </si>
  <si>
    <t>№66.01.37.000.М.004084.05.25 от 28.05.2025</t>
  </si>
  <si>
    <t>Панина Юлия Валерьевна</t>
  </si>
  <si>
    <t>04.01.2026-10.01.2026, 07.02.2026-13.02.2026, 16.02.2026-22.02.2026, 28.03.2026-03.04.2026, 27.05.2026-16.06.2026, 18.06.2026-01.07.2026, 03.07.2026-16.07.2026, 18.07.2026-31.07.2026, 02.08.2026-15.08.2026, 17.08.2026-30.08.2026, 31.08.2026-09.09.2026, 24.10.2026-30.10.2026</t>
  </si>
  <si>
    <t>Денюш Инна Казимировна</t>
  </si>
  <si>
    <t xml:space="preserve">624086, Свердловская обл., г. Верхняя Пышма, п. Красный, ул. Жданова, д.23; тел. 8(34368)6-12-04; email: school-16-vppk@mail.ru </t>
  </si>
  <si>
    <t xml:space="preserve"> Программа воспитательной работы "Магисталь-2026" от 19.03.2026г План воспитательной работы на 1 и 2 смену от 19.03.2026г Ссылка: https://rzdlyceum.uralschool.ru/?section_id=158</t>
  </si>
  <si>
    <t xml:space="preserve">№ ЛО35-01277-66/00194180 от 24.12.2018 </t>
  </si>
  <si>
    <t xml:space="preserve">№ 17180 от 22.04.2017 </t>
  </si>
  <si>
    <t xml:space="preserve">№ Л035-01277-66/00196434 
от 03.08.2011 </t>
  </si>
  <si>
    <t>Год постройки здания: 1976 г. Капитальный ремонт фасада и части кровли проведен в 2025 г.</t>
  </si>
  <si>
    <t xml:space="preserve">1961 г. </t>
  </si>
  <si>
    <t xml:space="preserve"> № Л035-01277-66/00195787 от 14.02. 2012</t>
  </si>
  <si>
    <t xml:space="preserve">Профильный лагерь </t>
  </si>
  <si>
    <t>№ 18159 от 18.01.2016</t>
  </si>
  <si>
    <t>Клуб-столовая - 1978 г.; здание "Бассейна" - 1964 г.; здание "Вахты" - 2012 г.; здание "Администрации" - 1966 г.
Реновация -2025 год</t>
  </si>
  <si>
    <t>Цвященко Ольга Ивановна</t>
  </si>
  <si>
    <t xml:space="preserve">№ 18607 от 27.04.2016 </t>
  </si>
  <si>
    <t>Здание А, А1, А2; количество этажей - 3, 1981 г. постройки. Пристрой Литер А этажей - 3, 1996 год постройки. Капитальный ремонт - 2016 г.</t>
  </si>
  <si>
    <t>Прекина Анна Валерьевна</t>
  </si>
  <si>
    <t xml:space="preserve">№ Л035-01277-66/00193605 от 26.02.2020 </t>
  </si>
  <si>
    <t>Тришевский Владимир Дмитриевич</t>
  </si>
  <si>
    <t xml:space="preserve">№66.01.37.000.М. 001693.06.24 
от 24.06.2024
</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</si>
  <si>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</si>
  <si>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 xml:space="preserve"> № Л041-01021-66/00571351 от 31.01.2017</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</si>
  <si>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</si>
  <si>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</si>
  <si>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</si>
  <si>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Рагозин Олег Анатольевич</t>
  </si>
  <si>
    <t xml:space="preserve">Латыпов Ринат Намикович </t>
  </si>
  <si>
    <t>№66.01.37.000.М.000335.03.26 от 16.03.2026</t>
  </si>
  <si>
    <t xml:space="preserve">№ 19244 от 24.01.2017 </t>
  </si>
  <si>
    <t xml:space="preserve">Н 0006498 № ЛО-66-01-005385 от 29.05.2018 </t>
  </si>
  <si>
    <t xml:space="preserve"> Н 0005224 № ЛО-66-01-004498 от 31.01.2017 </t>
  </si>
  <si>
    <t xml:space="preserve">№ 19937 от 27.02.2019 </t>
  </si>
  <si>
    <t xml:space="preserve">№ 19946 от 04.03.2019 </t>
  </si>
  <si>
    <t>623409, Свердловская область, город Каменск-Уральский,переулок Санаторный, д.26, (лагерь создан на базе детского санаторно-оздоровительного лагеря круглогодичного действия, ООО "У трех пещер" , контактный телефон: +7 (343) 3383814, bagapovam@mail.ru</t>
  </si>
  <si>
    <t>№66.ФУ.05.000.М.000041.08.25 от 08.08.2025</t>
  </si>
  <si>
    <t xml:space="preserve">№ 18444 от 28.03.2016 </t>
  </si>
  <si>
    <t xml:space="preserve">№ 14733 от 10.08.2011 
</t>
  </si>
  <si>
    <t>1980 г., 1986 г.</t>
  </si>
  <si>
    <t>№ 17103 от 25.03.2013 .</t>
  </si>
  <si>
    <t xml:space="preserve">№ 17137 от 05.04.2013 </t>
  </si>
  <si>
    <t xml:space="preserve">№ 17121 от 01.04.2013 </t>
  </si>
  <si>
    <t xml:space="preserve">№ 20059 от 25.06.2019 </t>
  </si>
  <si>
    <t xml:space="preserve">№ 16999 от 13.02.2019 </t>
  </si>
  <si>
    <t xml:space="preserve"> № 15641 от 26.03.2012 </t>
  </si>
  <si>
    <t xml:space="preserve">№ 15639 от 26.03 2012 </t>
  </si>
  <si>
    <t xml:space="preserve">№ 20335 от 06.04.2020 </t>
  </si>
  <si>
    <t xml:space="preserve"> № 15037 от 07.02.2012 </t>
  </si>
  <si>
    <t xml:space="preserve">№ 19905 от 22.01.2019 </t>
  </si>
  <si>
    <t>№66.01.37.000.М.004341.06.25 от 09.06.2025</t>
  </si>
  <si>
    <t>№ ЛО-66-01-006299 от 26.12.2019.</t>
  </si>
  <si>
    <t>№ ЛО - 66 - 01 -005358 от 15.05.2018</t>
  </si>
  <si>
    <t>№66.01.37.000.М.004291.06.25 от 03.06.2025</t>
  </si>
  <si>
    <t>1950 г. - столовая, 1974 г. - спальные корпуса № 7,8.</t>
  </si>
  <si>
    <t xml:space="preserve">№ 17060 от 01.03.2013 </t>
  </si>
  <si>
    <t xml:space="preserve">№ 15477 от 05.03.2012 </t>
  </si>
  <si>
    <t xml:space="preserve">№ 15167 от 13.02.2012 </t>
  </si>
  <si>
    <t xml:space="preserve">№ 20277 от 02.03.2020 </t>
  </si>
  <si>
    <t>№ 14992 от 08.09.2011 .</t>
  </si>
  <si>
    <t xml:space="preserve"> № Л035-01277-66/00195949 от 07.06.2012 </t>
  </si>
  <si>
    <t xml:space="preserve"> № 15704 от 30.03.2012 .</t>
  </si>
  <si>
    <t xml:space="preserve"> № 15001 от 08.09.2011 .</t>
  </si>
  <si>
    <t>№ 16542 от 19.09.2012 .</t>
  </si>
  <si>
    <t>№ 15703 от 30.03. 2012 .</t>
  </si>
  <si>
    <t>№ 18926 от 12.08.2016 .</t>
  </si>
  <si>
    <t>№ 66.01.37.000.М.003124.03.25 от 27.03.2025</t>
  </si>
  <si>
    <t>№66.01.37.000.М.004209.05.25 от 30.05.2025</t>
  </si>
  <si>
    <t xml:space="preserve">623771,Свердловская область, Артемовский р-н, п.Сосновый Бор(лагерь создан на базе СЛКД "Талый ключ" МБУ "ЗОК им. П. Морозова" ).
контактный телефон: +7 (343) 385-93-28,
адрес электронной почты: 512602@mail.ru
</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</si>
  <si>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бюджетного учреждения Артемовского муниципального округа "Загородный оздоровительный комплекс имени Павлика Морозова").
контактный телефон: +7 (343) 385-90-10,
адрес электронной почты: mail@dettur.ru
</t>
  </si>
  <si>
    <t>№66.01.37000.М.004046.05.25 от 26.05.2025</t>
  </si>
  <si>
    <t>№66.01.37.000.М.002332.10.24 от 25.10.2024</t>
  </si>
  <si>
    <t>Объект доступен для детей с ОВЗ и детей инвалидов по следующим нозологиям:   - слабослышащие;  - дети с соматическими заболеваниями;
Паспорт доступности от 28.01.2026г.</t>
  </si>
  <si>
    <t>№ 66.01.37.000.М.004106.05.25 от 28.05.2025</t>
  </si>
  <si>
    <t>№66.01.37.000.М.000358.03.26 от 18.03.2026</t>
  </si>
  <si>
    <t xml:space="preserve">№ 66.01.37.000.М.000361.03.26 от 18.03.2026 г.
</t>
  </si>
  <si>
    <t>Добрыгина Татьяна Ивановна</t>
  </si>
  <si>
    <t>Лечебно-административный корпус: 1988 г., капитальный ремонт - 2012 г. Клуб-столовая: 1977 г., капитальный ремонт - 2020 г. Бассейн: 1996 г., капитальный ремонт - 2011 г. Спальный корпус №1: 1976 г., капитальный ремонт - 2018 г. Спальный корпус №2: 2007 г., капитальный ремонт - 2022 г. Спальный корпус №3: 2023 г.</t>
  </si>
  <si>
    <t>Информация о результатах проведения органами, осуществляющими государственный контроль (надзор), плановых и внеплановых проверок в текущем году (при наличие) и в предыдущем году</t>
  </si>
  <si>
    <t>01.06.2026-20.06.2026</t>
  </si>
  <si>
    <t>01.06.2026-19.06.2026, 23.06.2026-11.07.2026</t>
  </si>
  <si>
    <t>29.06.2026-17.07.2026</t>
  </si>
  <si>
    <t>Ульяновская Нина Анатольевна, Булычева анастасия Викторовна</t>
  </si>
  <si>
    <t>Оботнина Анастасия Валерьевна</t>
  </si>
  <si>
    <t>№66.01.37.000.М.000308.03.26 от 10.03.2026</t>
  </si>
  <si>
    <t>Количество смен в год: 1. Мощность: 60. Проживание: не предусмотрено. Питание: 2-разовое</t>
  </si>
  <si>
    <t>27.03.2026-03.04.2026</t>
  </si>
  <si>
    <t xml:space="preserve">№66.01.37.000.М. 000363.03.26 от 18.03.2026 </t>
  </si>
  <si>
    <t>292,00 (весна); 292,00 (лето)</t>
  </si>
  <si>
    <t>Ананьева
Елена Николаевна</t>
  </si>
  <si>
    <t>Рыкова
Ольга
Викторовна</t>
  </si>
  <si>
    <t>Андреева 
Татьяна
Валерьевна</t>
  </si>
  <si>
    <t>28.05.2026-17.06.2026, 19.06.2026-09.07.2026, 11.07.2026-31.07.2026, 01.08.2026-12.08.2026, 13.08.2026-02.09.2026</t>
  </si>
  <si>
    <t>Количество смен в год: 2. Мощность: 31. Проживание: 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Питание:  2-разовое, организовано в школьной столовой МУП МО г. Ирбит "Комбинат школьного и студенческого питания". Площадки для волейбола, баскетбола, настольного тенниса, футбольное поле, библиотека, игровые комнаты, актовый зал, спортивный зал в наличии. Медицинская помощь:  оказывается медицинскими работниками ГАУЗ СО "Ирбитская ЦГБ", закрепленными за образовательным учреждением; медицинский кабинет имеет лицензию</t>
  </si>
  <si>
    <t>Количество смен в год: 3. Мощность: 90. Проживание: не предусмотрено. Питание 2-разовое.</t>
  </si>
  <si>
    <t>Гудкова Анастасия Евгеньевна</t>
  </si>
  <si>
    <t>623090, Свердловская обл., Нижнесергинский м.р-н, г. Нижние Серги, ул. Титова д. 70; тел. 8(34398)2-13-05, 2-11-39; email: shcool_ns@mail.ru</t>
  </si>
  <si>
    <t>Л035-01277-66/00195993 от 09.12.2012</t>
  </si>
  <si>
    <t>Количество смен в год: 1. Мощность: 210. Проживание: не предусмотрено. Питание: 2-разовое</t>
  </si>
  <si>
    <t>Количество смен в год: 1. Мощность: 100. Проживание: не предусмотрено. Питание: 2-разовое</t>
  </si>
  <si>
    <t>Количество смен в год: 1. Мощность: 200. Проживание: не предусмотрено. Питание: 2-разовое</t>
  </si>
  <si>
    <t>Количество смен в год: 2. Мощность: 200. Проживание: не предусмотрено. Питание: 2-разовое</t>
  </si>
  <si>
    <t>Количество смен в год: 1. Мощность: 50. Проживание: не предусмотрено. Питание: 2-разовое</t>
  </si>
  <si>
    <t>Количество смен в год: 1. Мощность: 90. Проживание: не предусмотрено. Питание: 2-разовое</t>
  </si>
  <si>
    <t>Количество смен в год: 1. Мощность:16. Проживание: не предусмотрено. Питание: 2-разовое</t>
  </si>
  <si>
    <t>Количество смен в год: 1. Мощность: 84. Проживание: не предусмотрено. Питание: 2-разовое</t>
  </si>
  <si>
    <t>Тупикина Ирина Анатольевна</t>
  </si>
  <si>
    <t>www.nschool1.ru</t>
  </si>
  <si>
    <t>Количество смен в год: 1. Проживание: не предусмотрено. Питание: 2-разовое.</t>
  </si>
  <si>
    <t xml:space="preserve">Здание спального корпуса: 2000 г., капитальный ремонт в 2024 г. Здание столовой: 2001 г., капитальный ремонт в 2024 г. Здание медицинского корпуса: 1991 г., капитальный ремонт в 2021 г. Здание учебного корпуса: 1957 г., капитальный ремонт в 2024 г.
</t>
  </si>
  <si>
    <t xml:space="preserve">№ Л035-01277-66/00193467 от 26.02.2020
</t>
  </si>
  <si>
    <t xml:space="preserve">Утверждена приказом директора ГБОУ СО "Новоуральская школа № 1" от 02.03.2026 № 16. Ссылка на документ: https://clck.ru/3SaXpJ
</t>
  </si>
  <si>
    <t>624130, Свердловская обл., г. Новоуральск, ул. Чурина, д. 16; тел.: 83437091231, email: novour-1@yandex.ru</t>
  </si>
  <si>
    <t>Стумбрис Наталия Анатольевна</t>
  </si>
  <si>
    <t>г. Екатеринбург, пр. Ленина 64а; тел: 8(343)375-81-21</t>
  </si>
  <si>
    <t>https://лицей88.екатеринбург.рф</t>
  </si>
  <si>
    <t>Л035-01277-66/00196359 от 11.02.2011</t>
  </si>
  <si>
    <t>Тихонцева Кристина Михайловна</t>
  </si>
  <si>
    <t>https://школа-бокса-витязь.рф/</t>
  </si>
  <si>
    <t>№ 66.01.37.000.М.000306.03.26 от 10.03.2026г.</t>
  </si>
  <si>
    <t>№ Л035-01277-66/04651340 от 25.03.2026г.</t>
  </si>
  <si>
    <t>Объект доступе полностью</t>
  </si>
  <si>
    <t>623430, Свердловская обл., г.Каменск-Уральский, ул. Кутузова, зд.23</t>
  </si>
  <si>
    <t>Кульдяева Юлия Митрофановна</t>
  </si>
  <si>
    <t>624002, г. Арамиль, ул. Текстильщиков, д. 4а; тел. 8(343)385-39-51; e-mail: dou1@aramilgo.ru</t>
  </si>
  <si>
    <t>https://madou-1alenka.caduk.ru/</t>
  </si>
  <si>
    <t>01.06.2026-28.06.2026</t>
  </si>
  <si>
    <t>6,5-7 лет</t>
  </si>
  <si>
    <t>№ 19282, дата выдачи: 13.02.2017г, бессрочно</t>
  </si>
  <si>
    <t>Криворучко Ольга Александровна</t>
  </si>
  <si>
    <t>https://rodnichok-3.tvoysadik.ru/contacts</t>
  </si>
  <si>
    <t>№ 19290, дата выдачи: 13.02.2017, бессрочно</t>
  </si>
  <si>
    <t>Зудихина Наталья Геннадьевна</t>
  </si>
  <si>
    <t>624002, г. Арамиль, ул. Рабочая, д. 129а; тел. 8(343)385-39-52; e-mail: detsad-7-ago@yandex.ru</t>
  </si>
  <si>
    <t>https://dou7.edu-ago.ru/</t>
  </si>
  <si>
    <t>№ Л035-01277-66/00194519, дата выдачи: 13.02.2017, бессрочно</t>
  </si>
  <si>
    <t>Ярославцева Елена Викторовна</t>
  </si>
  <si>
    <t>624002, г. Арамиль, ул. Космонавтов, д. 1; тел. 8-343-41-98; e-mail: detsad8-ago@mail.ru</t>
  </si>
  <si>
    <t>https://8aramil.tvoysadik.ru/</t>
  </si>
  <si>
    <t>№ Л035-01277-66/00195438, дата выдачи: 16.09.2014, бессрочно</t>
  </si>
  <si>
    <t xml:space="preserve">624002, г. Арамиль, ул. Рабочая, д. 118; тел. 8(343)385-30-69; e-mail: detsad-3-ago@yandex.ru </t>
  </si>
  <si>
    <t xml:space="preserve">№66.01.37.000.М.000421.03.26 от 26.03.2026 </t>
  </si>
  <si>
    <t>624605, Свердловская обл., г. Алапаевск, ул. Розы Люксембург, д. 58; тел: 83434634300; email: pervaya-alapaevsk@yandex.ru</t>
  </si>
  <si>
    <t>624600, Свердловская обл., г. Алапаевск, ул. Третьего Интернационала, д. 10; тел: 8(34346)30745; email: Hramova-n.v@mail.ru</t>
  </si>
  <si>
    <t>624600,Свердловская обл., г. Алапаевск, ул. Фрунзе, д. 42; тел: 83434624468; email: 4schola@rambler.ru</t>
  </si>
  <si>
    <t>624602, Свердловская обл., г. Алапаевск, ул.. Клубная, д. 20; тел: 83434627687; email: mouo5@mail.ru</t>
  </si>
  <si>
    <t>624612, Свердловская обл., г. Алапаевск, п. Западный, ул. Мира, д. 1; тел.: 83434632897; email: zapadnijshool8@yandex.ru</t>
  </si>
  <si>
    <t>624600, Свердловская обл., г. Алапаевск, ул. Урицкого, д. 147; тел: 83434622622; email: bestschool10@mail.ru</t>
  </si>
  <si>
    <t>624603, Свердловская обл., г. Алапаевск, ул. Мира, д. 7; тел.: 83434629664; email: info@school12al.ru</t>
  </si>
  <si>
    <t>624604, Свердловская обл., г. Алапаевск, ул. Краснофлотцев, д. 73; тел: 83434633284; email: School115A2007@mail.ru</t>
  </si>
  <si>
    <t>624611, Свердловская обл., г. Алапаевск, п. Асбестовский, ул. Школьная, д. 33; тел: 83434670237; email: mbou17@mail.ru</t>
  </si>
  <si>
    <t>624615, Свердловская обл., г. Алапаевск, п. Зыряновский, ул. Шахтеров, д. 30А; тел.: 83434671287; email: shcolazirynovka18@yandex.ru</t>
  </si>
  <si>
    <t>624610, Свердловская обл., г. Алапаевск, п. Нейво-Шайтанский, ул. Спиридонова, д. 38; тел: 83434674624; email: 20schola@mail.ru</t>
  </si>
  <si>
    <t>624601, Свердловская обл., г. Алапаевск, ул. Павлова, д. 12; тел: 83434621465; email: mkou.dod.ddt@mail.ru</t>
  </si>
  <si>
    <t>624690, Свердловская обл., Алапаевский р-н, пгт. Верхняя Синячиха, ул. Союзов, 34; тел. 8(34346) 3-63-43; email: vssoh2@mail.ru</t>
  </si>
  <si>
    <t>624641, Свердловская обл., Алапаевский р-н, с. Нижняя Синячиха, ул. Спиридоновская, д. 47; тел. 8(34346) 7-51-91; email: ilja-deew@rambler.ru</t>
  </si>
  <si>
    <t>624691, Свердловская обл., Алапаевский р-н, пгт. Верхняя Синячиха, ул. Октябрьская 2А; тел. 8(34346) 4-75-90; email: sinyachiha3@mail.ru</t>
  </si>
  <si>
    <t>624696, Свердловская обл., Алапаевский р-н, п. Бубчиково, ул. Ленина, д. 2; тел. 8(34346) 4-86-93; email: bubchikovo@mail.ru</t>
  </si>
  <si>
    <t>624672, Свердловская обл., Алапаевский р-н, с. Арамашево, ул. Школьная, д.1; тел. 8(34346) 7-35-24; email: aramschool@mail.ru</t>
  </si>
  <si>
    <t>624647, Свердловская обл., Алапаевский р-н, с. Голубковское, ул. 60 лет Октября, стр.9; тел. 8 (34346) 75-5-80; email: g198311@rambler.ru</t>
  </si>
  <si>
    <t>624675, Свердловская обл., Алапаевский р-н, с. Деево, ул. Ленина, 34; тел: 8(34346) 3-50-16, 3-50-17; email: deevo@mail.ru</t>
  </si>
  <si>
    <t>624632 Свердловская обл., Алапаевский р-н, п. Заря, ул. Набережная, 20; тел. 8(34346) 3-50-74; email: zaryaschool85@mail.ru</t>
  </si>
  <si>
    <t>624632, Свердловская обл., Алапаевский р-н, п. Ясашная, ул. Клубная, 11; тел. 8 (34346) 3-50-74; email: zaryaschool85@mail.ru</t>
  </si>
  <si>
    <t>624643, Свердловская обл., Алапаевский р-н, с. Кировское, ул. Школьная, 9; тел. 8(34346) 7-53-54; email: totem2012@yandex.ru</t>
  </si>
  <si>
    <t>624670, Свердловская обл., Алапаевский р-н, с. Коптелово, ул.Красных Орлов, д. 52; тел. 8(34346) 73-3-19; email: Koptelovo_scool.@mail.ru</t>
  </si>
  <si>
    <t>624683 Свердловская обл., Алапаевский р-н, с. Костино, ул. Молодежная, 3; тел. 8(34346)78-9-11; email: kostino@list.ru</t>
  </si>
  <si>
    <t>624681, Свердловская обл., Алапаевский р-н, с. Клевакино, ул. Центральная, 30; тел. 8(34346) 78-6-38; email: klevakino@bk.ru</t>
  </si>
  <si>
    <t>624645, Свердловская обл., Алапаевский р-н, с. Невьянское, ул. Ленина, д. 55; тел. 8(34346) 7-37-66; email: schulnewja2007@rambler.ru</t>
  </si>
  <si>
    <t>624642, Свердловская обл., Алапаевский р-н, с. Останино, ул. Ленина, д. 14; тел. 8(34346)74-3-37; email: ostanino@list.ru</t>
  </si>
  <si>
    <t>624640, Свердловская обл., Алапаевский р-н, п. Курорт-Самоцвет, ул. Центральная, д.15; тел. 8(34346) 7-15-96; email: s4611314@yandex.ru</t>
  </si>
  <si>
    <t>624680, Свердловская обл., Алапаевский р-н, с. Ялунинское, ул.Мира, д. 49а; тел: 8(34346) 73-2-66; email: yalunino@mail.ru</t>
  </si>
  <si>
    <t>624000,  Свердловская обл., Сысертский р-н, г. Арамиль,  ул. 1 Мая, д. 60; тел: 8-343-385-39-54; email: armou1@mail.ru</t>
  </si>
  <si>
    <t>624002, Свердловская обл., Сысертский р-н, п. Арамиль, ул. Станционная, д. 1Е; тел: 8-343-385-32-37; email: aramilschool3@mail.ru</t>
  </si>
  <si>
    <t>624000, Свердловская обл., Сысертский р-н, г. Арамиль, ул. Рабочая, д. 130; тел: 8-343-385-34-21; email: school4@aramilgo.ru</t>
  </si>
  <si>
    <t>Количество смен в год: 1. Мощность: 25. Проживание не предусмотрено. Питание: 3-разовое. Спортивный зал. Медпункт.</t>
  </si>
  <si>
    <t>Количество смен в год: 1. Мощность: 25. Проживание не предусмотрено. Питание: 3-разовое.</t>
  </si>
  <si>
    <t>623780, Свердловская обл., Артемовский р-н, г. Артемовский, ул. Комсомольская, д. 6; тел: 8-343-632-53-36; email: childrenart1@mail.ru</t>
  </si>
  <si>
    <t>623783, Свердловская обл., Артемовский р-н, г. Артемовский, ул. Котовского, д. 4; тел: 8-343-635-72-75; email: shkola2art@mail.ru</t>
  </si>
  <si>
    <t>Свердловская обл., Артемовский р-н, г. Артемовский, ул. Лесная, д. 23; тел: 8-343-632-90-64; email: mou_sosh3@inbox.ru</t>
  </si>
  <si>
    <t>623795, Свердловская обл., Артемовский р-н, с. Покровское, ул. Максима Горького, д. 1; тел: 8-343-634-04-68; email: school4pokrov@mail.ru</t>
  </si>
  <si>
    <t>623780, Свердловская обл., Артемовский р-н, с. Большое Трифоново, ул. Совхозная, д. 4А; тел: 8-343-634-72-30; email: artschool5@mail.ru</t>
  </si>
  <si>
    <t>623780, Свердловская обл., Артемовский р-н, г. Артемовский, ул. Чайковского, д. 2; тел. 8-343-632-47-40; email: scoola6@mail.ru</t>
  </si>
  <si>
    <t>623780, Свердловская обл., Артёмовский р-н, с. Мироново, пер. Школьный, д. 5; тел: 8-343-634-33-80; email: mironovoschool@mail.ru</t>
  </si>
  <si>
    <t>623794,  Свердловская обл., Артемовский р-н, п. Буланаш,  ул. Комсомольская, д. 7; тел: 8-343-635-50-64; email: school8.07@list.ru</t>
  </si>
  <si>
    <t>623794, Свердловская обл., Артемовский р-н, п. Буланаш,  ул. Комсомольская, д. 21; тел: 8-343-635-57-47; email: school9@yandex.ru</t>
  </si>
  <si>
    <t>623782,  Свердловская обл., Артемовский р-н, г. Артемовский, ул. Пригородная, д.2 А; тел: 8-343-632-67-73; email: artschool10@mail.ru</t>
  </si>
  <si>
    <t>623794 Свердловская обл., Артемовский р-н, г. Артёмовский, ул. Терешковой, д.15; тел: 8-343-632-14-06; email: school12art@mail.ru</t>
  </si>
  <si>
    <t>623770,  Артемовский р-н, п. Красногвардейский, ул. Усиевича, д.16; тел: 8-343-634-42-44; email: school14@bk.ru</t>
  </si>
  <si>
    <t>623780, Свердловская обл., Артёмовский р-н, п. Сосновый Бор,ул. Черемушки, д. 5; тел. 8-343-634-53-10; email: ou16@mail.ru</t>
  </si>
  <si>
    <t>623780, Свердловская обл., Артемовский р-н, с. Шогринское, ул. 8 Марта, д. 36 А; тел. 8-343-634-82-25; email: artschool17@mail.ru</t>
  </si>
  <si>
    <t>623780, Свердловская обл., Артемовский р-н, с. Мостовское, ул. Ленина, д. 14; тел. 8-343-634-22-72; email: shkola18@mail.ru</t>
  </si>
  <si>
    <t>623700, Свердловская обл., Артемовский р-н, с. Лебедкино, ул. Ленина, д. 29; тел: 8-343-634-11-97; email: 19-lebedkino@mail.ru</t>
  </si>
  <si>
    <t>623782 Свердловская обл., г. Артемовский, ул. Кронштадтская, д. 12; тел: 8-343-632-05-19, email: licey.21.art@gmail.com</t>
  </si>
  <si>
    <t>623780, Свердловская обл., Артемовский р-н, г. Артемовский, ул. Первомайская, д. 65 тел. 8-343-632-16-50, email: dhch24@yandex.ru</t>
  </si>
  <si>
    <t>623794, Свердловская обл., Артемовский р-н, п. Буланаш, ул. Вахрушева, д. 4 тел. 8-343-635-45-93; email: sportschool25@mail.ru</t>
  </si>
  <si>
    <t>623782, Свердловская обл., г. Артемовский, ул. Свободы, д. 82; тел: 8-343-635-71-56; email: myschool56@mail.ru</t>
  </si>
  <si>
    <t>623780, Свердловская обл., Артемовский р-н, п. Незевай, ул. Школьная, д. 1; тел: 8-343-634-93-88; email: myschool56@mail.ru</t>
  </si>
  <si>
    <t>623794, Свердловская обл., Артемовский р-н, п. Буланаш, ул. Максима Горького, д. 8; тел: 8-343-635-49-00; email: moy_myk23@mail.ru</t>
  </si>
  <si>
    <t>623782,  Свердловская обл., Артемовский р-н, г. Артемовский, ул. Терешковой, д. 15; тел: 8-343-635-72-66; email: favorit27203@mail.ru</t>
  </si>
  <si>
    <t>623340, Свердловская обл., Артинский р-н, рп. Арти, ул. Дерябина, д. 13</t>
  </si>
  <si>
    <t>623368, Свердловская обл., Артинский р-н, с. Азигулово, ул. 30 лет Победы, д. 26</t>
  </si>
  <si>
    <t>623340, Свердловская обл., Артинский р-н, рп. Арти, ул. Лесная, д. 2; тел: 8-34391- 2-15-38; email: arti-licey@bk.ru</t>
  </si>
  <si>
    <t>623352, Свердловская обл., Артинский р-н, д. Усть-Югуш, ул. Лесная, д. 2; тел: 8-34391- 6-21-34; email: uste-lesnaia22008@yandex.ru</t>
  </si>
  <si>
    <t>623340, Свердловская обл., Артинский р-н, рп. Арти, ул. Ленина, д. 141а, тел: 8-34391- 6-41-66; email: dush-arti@mail.ru</t>
  </si>
  <si>
    <t>623362, Свердловская обл., Артинский р-н, с. Бараба, ул. Юбилейная, д. 6; тел: 8-34391- 4-65-99; email: shkola_baraba@mail.ru</t>
  </si>
  <si>
    <t>623353, Свердловская обл., Артинский р-н, с. Курки, ул. Заречная, д. 45 тел. 8-34391- 6-26-36; email: kurkis@yandex.ru</t>
  </si>
  <si>
    <t>623369, Свердловская обл., Артинский р-н, д. Малые Карзи, ул. Юбилейная, дом 5; тел: 8-34391- 4-42-92, email: carzi-shcola@yandex.ru</t>
  </si>
  <si>
    <t>623365, Свердловская обл., Артинский р-н, с. Малая Тавра, ул. Советская, д. 1; тел: 8-34391- 4-43-84,email: oymts@mail.ru</t>
  </si>
  <si>
    <t>623360, Свердловская обл., Артинский р-н, с. Манчаж, ул. 8 Марта, д. 63-а; тел: 8-34391- 3-34-43; email: mou_manchag@mail.ru</t>
  </si>
  <si>
    <t>623357, Свердловская обл., Артинский р-н, с. Поташка, ул. Октябрьская, д. 28; тел: 8-34391- 4-34-21; email: Potachca1@yandex.ru</t>
  </si>
  <si>
    <t>623357, Свердловская обл., Артинский р-н, д. Артя-Шигири, ул. Школьная, дом 8; тел: 8-34391- 4-36-16; email: rezedar@yandex.ru</t>
  </si>
  <si>
    <t>623358, Свердловская обл., Артинский р-н, д. Березовка, ул. Трактовая, д. 3; тел: 8-34391- 4-34-21; email: Potachca1@yandex.ru</t>
  </si>
  <si>
    <t>623361, Свердловская обл., Артинский р-н, с. Сажино, ул. Чухарева, д. 1а; тел: 8-34391- 3-72-20, 3-71-64; email: sazhinoschool@mail.ru</t>
  </si>
  <si>
    <t>623359, Свердловская обл., Артинский р-н, с. Свердловское, ул. Ленина, д. 21; тел: 8-34391- 4-75-95, 4-75-92, email: sverdlowo@yandex.ru</t>
  </si>
  <si>
    <t>623355, Свердловская обл., Артинский р-н, с. Старые Арти, ул. Ленина, д. 81; тел: 8-34391-62-38-4; email: shkol-st-arti@mail.ru</t>
  </si>
  <si>
    <t>623359, Свердловская обл., Артинский р-н, с. Сухановка, ул. Ленина, дом 112; тел: 8-34391- 4-22-37; email: suxanovka@yandex.ru</t>
  </si>
  <si>
    <t>623340, Свердловская обл., Артинский р-н, рп. Арти, ул. Ленина, д. 75; тел: 8-34391- 6-40-20; email: mboy_cdt@mail.ru</t>
  </si>
  <si>
    <t>623340, Свердловская обл., Артинский р-н, рп. Арти, ул. Нефедова, д. 44 а; тел: 8-34391- 2-13-64; email: asosh-1@yandex.ru</t>
  </si>
  <si>
    <t>624260, Свердловская обл. г.Асбест, Садовая,13; тел: 8(34365)7-69-08, scool_2asbest@mail.ru</t>
  </si>
  <si>
    <t>624260, Свердловская обл., г. Асбест, ул. Советская, 12; тел. 8(34365) 7-48-05; email: s11.asb@mail.ru</t>
  </si>
  <si>
    <t>624260, Свердловская обл., г. Асбест, ул. Физкультурников, 38; тел.: 8(34365) 6-34-69, (34365) 6-13-94; еmail: shcola12@mail.ru</t>
  </si>
  <si>
    <t>624265, Свердловская обл., г.Асбест, ул. Школьная, 30; тел. 8(34365) 9-31-29; email: scool-13.66@mail.ru</t>
  </si>
  <si>
    <t>624260, Свердловская обл., г. Асбест, ул. Октябрьской Революции, 16; тел. 8(34365) 2-59-08; email: skola-16@mail.ru</t>
  </si>
  <si>
    <t>624282, Свердловская обл., г. Асбест, п. Белокаменный, ул. Советская, 21; тел: 8(34365) 9-55-73, 9-55-97; email: scool-18@mail.ru</t>
  </si>
  <si>
    <t>624260, Свердловская обл., г. Асбест, ул. Лесная, д. 36; тел. 8(34365) 6-25-65; email: sc22_asb@mail.ru</t>
  </si>
  <si>
    <t>624260, Свердловская обл., г. Асбест, ул. Победы, д. 24; тел. 8(34365) 2-68-90; еmail: shko-30@yandex.ru</t>
  </si>
  <si>
    <t>624260, Свердловская обл., г. Асбест ул. Некрасова, д.23; тел: 83436520279; email: sportmalahit@yandex.ru</t>
  </si>
  <si>
    <t>624260 Свердловская обл., г. Асбест, пр-т им. В.И. Ленина, д. 31/1; тел: 8(34365) 7-01-45; email: yunatasbest@list.ru</t>
  </si>
  <si>
    <t>624260, Свердловская обл., г. Асбест, ул. Уральская, д. 75; тел: 8(34365) 7-67-43, 7-54-27; email: cdtavvakumova@yandex.ru</t>
  </si>
  <si>
    <t>624260, Свердловская обл., г.о. Асбестовский, г. Асбест, ул. Ленинградская, зд. 2/2; тел: 8(343)7-57-00; еmail: sduschor_asb@mail.ru</t>
  </si>
  <si>
    <t>624601, Свердловская обл., г. Асбест, пр-т Ленина, 26/3; тел: 8(34346) 2-73-64; email: asbou4@mail.ru</t>
  </si>
  <si>
    <t>624260, Свердловская обл., г. Асбест, ул. Калинина, д. 40; тел: 8(34365) 7-14-15; email: school-8@mail.ru</t>
  </si>
  <si>
    <t>624260, Свердловская обл., г. Асбест, ул. Плеханова, стр.  3/2, тел: 8(343)652-44-81; email: scool9_asb@mail.ru</t>
  </si>
  <si>
    <t>623241, Свердловская обл., Ачитский р-н, с. Афанасьевское, ул. Советская, д. 1; тел: 8-343-917-42-16; email: afsosh@mail.ru</t>
  </si>
  <si>
    <t>623230, Свердловская обл., Ачитский р-н, пгт Ачит, ул. Ленина, д. 4, ул. Кирова, д. 6; тел: 8-343-917-19-81; email: 043101_57@mail.ru</t>
  </si>
  <si>
    <t>623225, Свердловская обл., Ачитский р-н, с. Бакряж, ул. Заречная, д. 1; тел: 8-343-917-61-46; email: bakashit@mail.ru</t>
  </si>
  <si>
    <t>623246, Свердловская обл., Ачитский р-н, с. Большой Ут, ул. Нагорная, д. 1; тел: 8-343-917-23-74; email: ut-uo@mail.ru</t>
  </si>
  <si>
    <t>623233, Свердловская обл., Ачитский р-н, д. Верх-Тиса, ул. Центральная, д. 1; тел: 8-343-917-34-21; email: verx-tisa@mail.ru</t>
  </si>
  <si>
    <t>623240, Свердловская обл., Ачитский р-н, п. Заря, ул. Советская, д. 20; тел: 8-343-917-52-80; email: skola-zar@yandex.ru</t>
  </si>
  <si>
    <t>623223, Свердловская обл., Ачитский р-н, с. Ключ, ул. Мира, д. 22; тел: 8-343-917-35-32; email: kluch_ou@mail.ru</t>
  </si>
  <si>
    <t>623246 Свердловская обл., Ачитский р-н, д. Марийские Карши, ул. Ленина, д. 22 А; тел: 8-343-917-25-93; email: mou_moosch@mail.ru</t>
  </si>
  <si>
    <t>623220, Свердловская обл., Ачитский р-н, д. Нижний Арий, ул. 50 лет Октября, д. 1а; тел: 8-343-917-27-39; email: ariy_ou@mail.ru</t>
  </si>
  <si>
    <t>623244, Свердловская обл., Ачитский р-н, с. Русский Потам, ул. Ленина, д. 37; тел: 8-343-917-25-43; email: rpsch2012@yandex.ru</t>
  </si>
  <si>
    <t>623220, Свердловская обл., Ачитский р-н, п. Уфимский, ул. Специалистов, д. 12; тел: 8-343-917-21-54; email: Ufimka-skola@yandex.ru</t>
  </si>
  <si>
    <t>623220, Свердловская обл., Ачитский р-н, с. Карги, ул. Ленина, д. 26; тел: 8-343-917-32-12; email: filial.kargi@bk.ru</t>
  </si>
  <si>
    <t>623890, Свердловская обл., Байкаловский р-н, с. Баженовское, ул. Советская, 29; тел. 8(34362) 3-44-38; email: bajenovoscool@mail.ru</t>
  </si>
  <si>
    <t>623887, Свердловская обл., Байкаловский р-н., д. Вязовка, ул. Школьная, 7; тел: 8(34362) 3-67-43, 89041685413; email: vazovka1@mail.ru</t>
  </si>
  <si>
    <t>623884, Свердловская обл., Байкаловский р-н, с. Городище, ул. Советская, 64; тел. 8(34362) 3-15-22; email: kazakova61@bk.ru</t>
  </si>
  <si>
    <t>623875, Свердловская обл., Байкаловский р-н, с. Елань, пер. Чкалова, 1; тел. 8(34362) 9-44-31; email: elan_62@mail.ru</t>
  </si>
  <si>
    <t>623881, Свердловская обл. Байкаловский р-н, с. Краснополянское, ул. Мичурина, 26; тел. 8(34362) 9-33-58; email: krasnopolyansk@mail.ru</t>
  </si>
  <si>
    <t>Свердловская обл., Байкаловский р-н, с. Ляпуново, ул. Техническая, 16; тел. 8(34362) 3-52-03; email: lypunovschool@mail.ru</t>
  </si>
  <si>
    <t>623885, Свердловская обл., Байкаловский р-н, д. Нижняя Иленка, ул. Боровикова, д. 17; тел. 8(34362)3-33-38; email: n-ilenskayschool@mail.ru</t>
  </si>
  <si>
    <t>623886, Свердловская обл., Байкаловский р-н, д. Пелевина, ул. Новая, д. 2б; тел. 8(34362) 3-26-44; email: pelevi.sk@mail.ru</t>
  </si>
  <si>
    <t>623882, Свердловская обл., Байкаловский р-н, с. Шадринка, ул. им.Н.И. Лаптева, д. 36; тел. 8(34362) 3-92-21; email: shadrinkasosh@mail.ru</t>
  </si>
  <si>
    <t>624030,  Свердловская обл., Белоярский р-н, пгт Белоярский,  ул. Центральная, стр.  1 тел. 8-343-77-2-17-59; email: belsredn1@mail.ru</t>
  </si>
  <si>
    <t>624051,  Свердловская обл., Белоярский р-н,  с. Бруснятское,  ул. Советская, стр.  33; тел: 8-343-77-4-41-44, email: 20070672@mail.ru</t>
  </si>
  <si>
    <t>624042, Свердловская обл., Белоярский р-н, с. Большебрусянское, ул. Школьная, стр.  1; тел: 8-343-77- 4-12-66; email: bolbrus-school7@mail.ru</t>
  </si>
  <si>
    <t>624055, Свердловская обл., Белоярский р-н, с. Косулино, ул. Ленина, стр.  80А; тел: 8-343-77- 4-62-11; email: schkola8bel@mail.ru</t>
  </si>
  <si>
    <t>624045, Свердловская обл., Белоярский р-н, с. Камышево, ул. Школьная, стр.  19; тел: 8-904-549-59-79; email: kamyshevo_school@mail.ru</t>
  </si>
  <si>
    <t>624046, Свердловская обл., Белоярский р-н, п. Совхозный, ул. Первомайская, стр.  4б; тел: 8-343-77-4-51-80, email: sovh_school10@mail.ru</t>
  </si>
  <si>
    <t>624037, Свердловская обл., Белоярский р-н, п. Студенческий, ул. Лесная, стр.  5; тел: 8-343-77-4-35-27; email: stu-school12@yandex.ru</t>
  </si>
  <si>
    <t>624047, Свердловская обл., Белоярский р-н, с. Некрасово, ул. Алексеевская, стр.  34; тел: 8343-77-4-36-39; email: nekrasschool@mail.ru</t>
  </si>
  <si>
    <t>624056,  Свердловская обл., Белоярский р-н, п. Гагарский, ул. Школьная, стр. 1г,  тел: 8-343-77-4-78-02; email: bel-school14@mail.ru</t>
  </si>
  <si>
    <t>624038, Свердловская обл., Белоярский р-н, с. Кочневское, ул. Ударников, стр. 5; тел: 8-343-77-4-22-98; email: kochnevo_school_@mail.ru</t>
  </si>
  <si>
    <t>624033, Свердловская обл., Белоярский р-н, пгт Белоярский, ул. Молодежная, стр. 42а тел. 8-343-77-4-75-49; email: bel.shkola18@yandex.ru</t>
  </si>
  <si>
    <t>624044, Свердловская обл., Белоярский р-н, с. Черноусово, ул. Школьная, д. 80а; тел: 8-343-77-4-14-14; email: mou192007@yandex.ru</t>
  </si>
  <si>
    <t>624043, Свердловская обл., Белоярский р-н, с. Логиново, ул. 8 Марта, стр. 56; тел: 8-343-77-4-13-71; email: Shkola-212007@yandex.ru</t>
  </si>
  <si>
    <t>624000, Свердловская обл., пгт Белоярский, ул. Машинистов, стр. 6А; тел: 8-343-77-4-71-47; email: bcosh96@mail.ru</t>
  </si>
  <si>
    <t>623720, Свердловская обл., Березовский муниципальный округ п. Монетный, ул. Максима Горького, стр. 2А; тел: 8-343-693-40-80, email: bgo_ou10@mail.ru</t>
  </si>
  <si>
    <t>623725,Свердловская обл., Березовский муниципальный округ , п. Ключевск, ул. Чернышева, стр. 8; тел: 8-343-693-60-80, email: bgo_ou11@mail.ru</t>
  </si>
  <si>
    <t>623710,Свердловская обл., Березовский муниципальный округ,п. Лосиный, ул. Уральская, стр. 13; тел: 8-343-693-81-90, email: bgo_ou21@mail.ru</t>
  </si>
  <si>
    <t>623711, Свердловская обл., Березовский муниципальный округ, п. Кедровка, ул. Школьная , стр. 1; тел: 8-343-694-96-89;. email: bgo_ou23@mail.ru</t>
  </si>
  <si>
    <t>623718,Свердловская обл., Березовский муниципальный округ, п. Старопышминск, ул. Советская, стр. 1; тел: 8-343-693-72-93;; email: bgo_ou29@mail.tu</t>
  </si>
  <si>
    <t>623719, Свердловская обл., Березовский муниципальный округ, п. Сарапулка, ул. Ленина,стр. 50; тел: 8-343-695-56-05; email: bgo_ou30@mail.ru</t>
  </si>
  <si>
    <t>623721,Свердловская обл., Березовский муниципальный округ, п. Монетный, ул. Лермонтова, стр. 9; тел: 8-343-693-45-71; email: bgo_ou32@mail.ru</t>
  </si>
  <si>
    <t>623701, Свердловская обл., Березовский муниципальный округ, г. Березовский, ул. Спортивная, стр. 9; тел: 8-343-694-01-55 , email: bgo_ou55@mail.ru</t>
  </si>
  <si>
    <t>623704, Свердловская обл., г. Березовский, ул. Академика Королева, д. 1 а; тел. 8(34369) 4-75-35; email: bgo_sport@mail.ru; 623701, Свердловская обл., г.Березовский, ул. Театральная, стр. 13; тел: 8 (34369) 4-75-35; email: bgo_sport@mail.ru</t>
  </si>
  <si>
    <t>623701, Свердловская обл., г. Березовский, ул. Спортивная, д. 7; тел: 8 (34369)4-49-31; email: sok-lider@mail.ru</t>
  </si>
  <si>
    <t>623701, Свердловская обл., г. Березовский, пос. Монетный, ул.Комсомольская, д. 12а; тел. 8(34369) 4-49-31; email: Sok-lider@mail.ru</t>
  </si>
  <si>
    <t>623701,  Свердловская обл., г. Березовский, ул. Театральная, д.17 ; тел: 8-343-694-66-44; email: Teatralnaya17@yandex.ru</t>
  </si>
  <si>
    <t>623701, Свердловская обл., г. Березовский, ул. Театральная, дом 21, квартира 71-72; тел: 8-343-694-37-67, email: rc_bmbuk@mail.ru</t>
  </si>
  <si>
    <t>623702, Свердловская обл., Березовский м.о., г. Березовский, ул. Победы, стр. 4; тел: 8(34369)382-08-45; еmail: bgo_ou45@mail.ru</t>
  </si>
  <si>
    <t>623700, Свердловская обл., Березовский м.о., г. Березовский, ул. Ленина, стр. 22; тел: 8-343-69 4-73-23; email: bgo_cdt@mail.ru</t>
  </si>
  <si>
    <t>623700, Свердловская обл., Березовский м.о., г. Березовский, ул. Ленина, стр. 48; тел: 8-343-694-44-08; email: bgo_ou33@mail.ru</t>
  </si>
  <si>
    <t>623700, Свердловская обл., Берёзовский м.о. , г. Березовский, ул. Ленина, стр. 24; тел:8-343-694-96-50; email:bgo_ou1@mail.ru</t>
  </si>
  <si>
    <t>623702, Свердловская обл., Берёзовский м.о. , г. Березовский, ул. Смирнова, стр. 3а; тел: 8-343-696-14-00, email: bgo_ou3@mail.ru</t>
  </si>
  <si>
    <t>623702, Свердловская обл., Берёзовский м.о. г. Березовский, ул. Косых, стр. 3; тел: 8-343-694-63-48 email: bgo_ou5@mail.ru</t>
  </si>
  <si>
    <t>623704, Свердловская обл., Берёзовский м.о. г. Березовский, ул. Академика Королёва, стр. 1; тел: 8-343-696-12-37; email: bgo_ou7@mail.ru</t>
  </si>
  <si>
    <t>623706, Свердловская обл., Берёзовский м.о., г. Березовский, ул. Парковая, стр. 10; тел: 8-343-694-74-28, email: bgo_ou8@mail.ru</t>
  </si>
  <si>
    <t>623701, Свердловская обл., Берёзовский м.о. ,г ород Березовский, ул. Брусницына, стр. 4; тел: 8-343-694-66-77, email: bgo_ou9@mail.ru</t>
  </si>
  <si>
    <t>623357, Свердловская обл., Артинский р-н, д. Усть-Манчаж, ул. Школьная, д. 4; тел: 8-34391-6-45-41; email: oos-ust-monchazhskay@yandex.ru</t>
  </si>
  <si>
    <t>623346, Свердловская обл., Артинский р-н, д. Нижний Бардым, ул. Школьная, 7; тел: 8-34391- 6-36-37; email: nigniybard@yandex.ru</t>
  </si>
  <si>
    <t>623050, Свердловская обл., Нижнесергинский р-н, пгт Бисерть, ул. Октябрьская, д. 10; тел: 8-343-98-6-21-87; email: bisert-schkola@yandex.ru</t>
  </si>
  <si>
    <t>623051,  Свердловская обл., Нижнесергинский р-н,  пгт Бисерть,  ул. Чапаева, д. 7; тел: 8-343-98-6-16-30; email: bisertschool2@yandex.ru</t>
  </si>
  <si>
    <t>623053, Свердловская обл., Нижнесергинский р-н, с. Киргишаны, ул. Школьная, д. 4; тел: 8-343-98-6-36-19; email: kirg-school@yandex.ru</t>
  </si>
  <si>
    <t>623050,  Свердловская обл., Нижнесергинский р-н, пгт Бисерть,  ул. Дзержинского, д. 2а,  тел: 8-343-98-6-14-11; email: ddtbgo@yandex.ru</t>
  </si>
  <si>
    <t>623530, Свердловская обл., г. Богданович, ул. Ленина, д. 3; тел: 8-343-76-5-67-04; email: sosh_1@uobgd.ru</t>
  </si>
  <si>
    <t>623530, Свердловская обл., г. Богданович, ул. Кунавина, д. 31; тел: 8-343-76-5-08-26; email: sosh_2@uobgd.ru</t>
  </si>
  <si>
    <t>623530, Свердловская обл., г. Богданович, ул. Советская, д. 2; тел: 8-343-76-5-65-31; email: sosh_3@uobgd.ru</t>
  </si>
  <si>
    <t>623530, Свердловская обл., г. Богданович, ул. Школьная, д. 2; тел: 8-343-76-5-38-50; email: sosh_4@uobgd.ru</t>
  </si>
  <si>
    <t>623532, Свердловская обл., г. Богданович, ул. Школьная, д. 5; тел: 8-343-76-5-34-41; email: sosh_5@uobgd.ru</t>
  </si>
  <si>
    <t>623530, Свердловская обл., г. Богданович, ул. Рокицанская, д. 6-а; тел: 8-343-76-5-15-21; email: sosh_9@uobgd.ru</t>
  </si>
  <si>
    <t>623521, Свердловская обл., Богдановичский р-н, с. Байны, ул. 8 Марта, д. 5; тел: 8-343-76-3-23-74; email: baj_sosh@uobgd.ru</t>
  </si>
  <si>
    <t>623509, Свердловская обл., Богдановичский р-н, с. Бараба, ул. Ленина, д. 63А; тел. 8-343-76-3-63-33; email: bar_sosh@uobgd.ru</t>
  </si>
  <si>
    <t>623511, Свердловская обл., Богдановичский р-н, с. Волковское, пер. Коммунаров, д. 4; тел: 8-343-76-3-35-36; email: vol_sosh@uobgd.ru</t>
  </si>
  <si>
    <t>623513, Свердловская обл., Богдановичский р-н, с. Гарашкинское, ул. Ильича, д. 15а; тел: 8-343-76-3-45-48; email: Gar_sosh@uobgd.ru</t>
  </si>
  <si>
    <t>623508, Свердловская обл., Богдановичский р-н, с. Грязновское ул. Зарывных, дом 2; тел: 8-343-76-3-53-49; email: Grja_sosh@uobgd.ru</t>
  </si>
  <si>
    <t>623512, Свердловская обл., Богдановичский р-н, с. Ильинское, ул. Ленина, д. 22б; тел: 8-343-76-3-83-86; email: il_sosh@uobgd.ru</t>
  </si>
  <si>
    <t>623506, Свердловская обл., Богдановичский р-н, с. Каменноозерское, ул. 8 Марта, д.4; тел: 8-343-76-3-31-99; email: Kam_oosh@uobgd.ru</t>
  </si>
  <si>
    <t>623502, Свердловская обл., Богдановичский р-н, с. Коменки, ул. 30 лет Победы, д. 14; тел: 8-34376- 3-95-34; email: kom_sosh@uobgd.ru</t>
  </si>
  <si>
    <t>623507, Свердловская обл., Богдановичский р-н, с. Кунарское, ул. Ленина, д. 3; тел. 8(34376) 3-41-37; email: kun_sosh@uobgd.ru</t>
  </si>
  <si>
    <t>623503, Свердловская обл., Богдановичский р-н, п. Полдневой, ул. Вокзальная, дом 5; тел: 8-343-76-3-27-89; email: pol_oosh@uobgd.ru</t>
  </si>
  <si>
    <t>623505, Свердловская обл., Богдановичский р-н, с. Троицкое, ул. Пургина, д.4; тел. 8-343-76-3-74-47; email: Tro_sosh@uobgd.ru</t>
  </si>
  <si>
    <t>623501, Свердловская обл., Богдановичский р-н, с. Тыгиш, ул. Юбилейная, д. 99; тел: 8-343-76-3-13-03; email: tug_sosh@uobgd.ru</t>
  </si>
  <si>
    <t>623515, Свердловская обл., Богдановический р-н, с. Чернокоровское, ул. Комсомольская, д. 47а; тел. 8-343-76-3-36-25; email: cher_sosh@uobgd.ru</t>
  </si>
  <si>
    <t>623505, Свердловская обл., г. Богданович, ул. Партизанская, д. 20А; тел: 8-343-76-5-69-85; email: dush-09@mail.ru</t>
  </si>
  <si>
    <t>623530, Сердловская обл, г. Богданович, ул. Спортивная, д. 16 А тел. 8-343-76-5-64-05; email: xk.fakel@yandex.ru</t>
  </si>
  <si>
    <t>624053,  Свердловская обл., Белоярский р-н, пгт Верхнее Дуброво, ул. Строителей, д.4; тел: 8(34377)5-32-05; email: mou_vdubrovo@mail.ru.</t>
  </si>
  <si>
    <t>624170, Свердловская обл., Невьянский р-н, пгт. Верх -Нейвинский, пл. Революции, д. 17; тел: 8(34370)5-93-84, 5-98-69, 5-96-08; факс: 8(34370) 593-84; email: muzschool2011@ya.ru</t>
  </si>
  <si>
    <t>624760, Свердловская обл., г. Верхняя Салда, ул. 25 Октября, д. 18; тел: 8-34345-5-35-10; email: schoolone.35@mail.ru</t>
  </si>
  <si>
    <t>624766, Свердловская обл., г. Верхняя Салда, ул. Энгельса, д. 87, корпус 2; тел: 8-34345-5-59-00; email: vs_school2@mail.ru.</t>
  </si>
  <si>
    <t>624760, Свердловская обл., г. Верхняя Салда, ул. Спортивная, д. 10; тел: 8-34345-4-72-00; email: 083104@mail.ru.</t>
  </si>
  <si>
    <t>624766, Свердловская обл., г. Верхняя Салда, ул. Фрунзе, д. 23; тел: 8-34345-5-29-61; email: vsschool9@mail.ru.</t>
  </si>
  <si>
    <t>624777, Свердловская обл., Верхнесалдинский р-н, п. Басьяновский, ул. Ленина, д. 6; тел: 8-952- 741-54-73; email: school12bas@mail.ru</t>
  </si>
  <si>
    <t>624760, Свердловская обл., г. Верхняя Салда, ул. Энгельса, д. 40; тел: 8-34345-5-35-25; email: vs-school14@mail.ru</t>
  </si>
  <si>
    <t>624761,Свердловская обл., г. Верхняя Салда, ул. Народная Стройка, д. 1А; тел: 8-34345-5-01-20; email: kadet-school@mail.ru</t>
  </si>
  <si>
    <t>624786, Свердловская обл., Верхнесалдинский р-н, д. Никитино, ул. Центральная, д.12; тел. 8-34345-4-25-43; email: nikitino-shkola@mail.ru</t>
  </si>
  <si>
    <t>624782, Свердловская обл., Верхнесалдинский р-н, д. Нелоба, ул. Центральная, д. 83; тел: 8-34345- 5-12-01; email: neloba@list.ru</t>
  </si>
  <si>
    <t>624760, Свердловская обл., г. Верхняя Салда, ул. Спортивная, д. 10/1; тел: 8-34345-5-46-48; email: dushvs@mail.ru</t>
  </si>
  <si>
    <t>624091, Свердловская обл., г. Верхняя Пышма, ул. Красноармейская, д.6; тел: 8-343-687-75-01 7-75-06; email: shc1-vp@yandex.ru</t>
  </si>
  <si>
    <t>624091, Свердловская обл., г. Верхняя Пышма, ул. Кривоусова, д. 48; тел: 8(34368) 5-30-22; email: vpschool2@mail.ru</t>
  </si>
  <si>
    <t>624093, Свердловская обл., г.о. Верхняя Пышма, ул. Калинина, д. 37б; тел: 8 343-68-7-74-94, email: school-4-vp@yandex.ru</t>
  </si>
  <si>
    <t>624082, Свердловская обл., г. Верхняя Пышма, п. Исеть, ул. Мира, здание 18; тел: 8-343-689-35-10; email: shn7iset@mail.ru</t>
  </si>
  <si>
    <t>624080, Свердловская обл., г.о. Верхняя Пышма, с. Балтым, ул. Первомайская, 38; тел: 8-343-68-3-05-62; email: sosh9baltym@mail.ru</t>
  </si>
  <si>
    <t>624092, Свердловская обл., г.ской округ Верхняя Пышма, ул. Петрова, д. 43; тел. 8-343-68-4-01-20; email: mou_25@mail.ru</t>
  </si>
  <si>
    <t>624090, Свердловская обл., г. Верхняя Пышма, ул.Чистова, д.9; тел: 8-343-68-52-937; email: vpschool22@yandex.ru</t>
  </si>
  <si>
    <t>624087,  Свердловская обл., г. Верхняя Пышма, п. Кедровое,  ул. Школьников, д.4/1;  тел:8-343- 68 -94 -686; email: shkola24_01@mail.ru</t>
  </si>
  <si>
    <t>624087, Свердловская обл., г. Верхняя Пышма, посёлок Ольховка, ул. Торфяников, д. 2; тел. 8-34368-6-61-56; email: shcola29@gmail.com</t>
  </si>
  <si>
    <t>624090, Свердловская обл., г.о. Верхняя Пышма, ул. Чистова, д. 4; тел: 8-343-683-60-40, 8-343-683-61-61; email: sh33vp@gmail.com</t>
  </si>
  <si>
    <t>624090, Свердловская обл., г.о. Верхняя Пышма, ул. Менделеева, д. 7; тел: 8-343-68- 5-33-81; email: domikddtM7@yandex.ru</t>
  </si>
  <si>
    <t>624092, Свердловская обл., г. Верхняя Пышма, ул. Петрова, д. 45; тел: 8-343-684-00-47; email: mdc_a.parusa@mail.ru</t>
  </si>
  <si>
    <t>624091, Свердловская обл., г. Верхняя Пышма, ул. Чкалова, д. 89; тел./факс: 8(34368) 3-99-60; email: dusth@yandex.ru</t>
  </si>
  <si>
    <t>624091 Свердловская обл., г. Верхняя Пышма, пр-кт Успенский, д. 12; тел: 83436847555; email: dkuem@elem.ru</t>
  </si>
  <si>
    <t>624090, Свердловская обл., г. Верхняя Пышма, ул. Чистова, д. 2; тел/факс: 8(34368)5-45-92; email: vp_iskchkola@mail.ru</t>
  </si>
  <si>
    <t>624080, Свердловская обл., г. Верхняя Пышма, с. Балтым, ул. Первомайская, д. 50а; тел: 8-34368-771-52, 8-34368-779-60; email: lidervp74@mail.ru</t>
  </si>
  <si>
    <t>624090, Свердловская обл., г. Верхняя Пышма, ул. Щорса, д. 1а; тел: 8-343-685-42-95; email: mou_muk@mail.ru</t>
  </si>
  <si>
    <t>624091, Свердловская обл.,  г. Верхняя Пышма, ул. Кривоусова, 53Б;  тел. 8-343-64-79-102; email:  vpk.led@mail.ru</t>
  </si>
  <si>
    <t>624091, Свердловская обл., г. Верхняя Пышма, пр-кт Успенский, зд. 2а</t>
  </si>
  <si>
    <t>624320, Свердловская обл., г.о. Верхняя Тура, ул. Первомайская, д. 28 тел: 8-343-44-4-75-14; email: svt14@bk.ru</t>
  </si>
  <si>
    <t>624320, Свердловская обл., г.о. Верхняя Тура, ул. Володарского, 1; тел: 8(34344) 2-81-89; email: svt19@bk.ru</t>
  </si>
  <si>
    <t>624320, Свердловская обл., г.о. Верхняя Тура, ул. Иканина, д. 72; тел: 8(34344)4-75-31; email: moudoddpcz.kolosok@yandex.ru</t>
  </si>
  <si>
    <t>624320,  Свердловская обл , го. Верхняя Тура, ул. Иканина, д.72; тел: 8(34344)4-63-88; email:  vpkmygestvo@mail.ru</t>
  </si>
  <si>
    <t>624380, Свердловская обл., г. Верхотурье, ул. Куйбышева, д. 2; тел: 8(34389)21689; email: oosh_2@mail.ru</t>
  </si>
  <si>
    <t>624380, Свердловская обл., г. Верхотурье, ул. Сенянского, д. 12, тел/факс: 8(34389)222292; email: shkola_2@mail.ru</t>
  </si>
  <si>
    <t>624380, Свердловская обл., г. Верхотурье, ул. Мелиораторов, д. 31; тел/факс: 8(34389) 2-19-12, 2-14-72, 2-19-62; email: schoolverhot@mail.ru</t>
  </si>
  <si>
    <t>634375, Свердловская обл., Верхотурский р-н, пос. Карпунинский, ул. Школьная, д.1; Тел: 8(34389)23182; Эл.почта: carpunino_school@mail.ru</t>
  </si>
  <si>
    <t>624390, Свердловская обл., Верхотурский р-н, п. Привокзальный, 1 ул. Станционная, д. 11, ул.Мира, д. 5; тел: 8(34389)2-87-29, факс 2-87-29; email: sr_46@mail.ru</t>
  </si>
  <si>
    <t>624380 Свердловская обл., г. Верхотурье, ул. Свободы, д. 2; тел. 8(34389) 2-2149; email: dshiverhoture@mail.ru</t>
  </si>
  <si>
    <t xml:space="preserve">624380 Свердловская обл., г. Верхотурье, ул. Советская, д.10; тел/факс: 8(343)892-22-50; email: sgous1@yandex.ru </t>
  </si>
  <si>
    <t>624378, Свердловская обл., Верхотурский р-н, с. Дерябино, ул. Центральная, д. 21; тел: 8(34389)23381; email: deryabinskaya@mail.ru</t>
  </si>
  <si>
    <t>624378, Свердловская обл., Верхотурский р-н, с. Меркушино, ул. Центральная, д. 18; тел: 8(34389)23508; email: merkushino@mail.ru</t>
  </si>
  <si>
    <t>624377, Свердловская обл., Верхотурский р-н, с. Кордюково, ул. Школьная, д. 7; тел: 8(34389)23182; email: kordykovo67@mail.ru</t>
  </si>
  <si>
    <t>Свердловская обл., Верхотурский р-н, с. Красногорское, ул. Ленина, д.6; тел: 8(34389)2-51-91; email: redgora@mail.ru</t>
  </si>
  <si>
    <t>624394, Свердловская обл., Верхотурский р-н, с. Прокопьевская Салда, ул. Молодежная, д. 11; тел: 8(34389)24319; email: prokop_salda@mail.ru</t>
  </si>
  <si>
    <t>624397, Свердловская обл., Верхотурский р-н, с. Усть-Салда, ул. Центральная, д. 16; тел: 8(343)89-2-14-83; email: ust-salda2015@mail.ru</t>
  </si>
  <si>
    <t>624380, Свердловская обл., г. Верхотурье, ул.Свободы, д.2; тел: 8-34389-22149; email: dshiverhoture@mail.ru</t>
  </si>
  <si>
    <t>624383 Свердловская обл., Верхотурский р-н, п. Привокзальный, ул. Чапаева, д. 27; тел: 8(34389)21519; email: proletarskaya_08@mail.ru</t>
  </si>
  <si>
    <t>624940, Свердловская обл., г. Волчанск, ул. Советская, д. 3; тел.: 8(34383) 5-93-55, 5-22-15; email: 26volchansk@mail.ru</t>
  </si>
  <si>
    <t>624941, Свердловская обл., г. Волчанск, ул. Пионерская, д. 10 "а"; тел. 8(34383) 5-73-84; еmail: ddtzvezda@mail.ru</t>
  </si>
  <si>
    <t>624941, Свердловская обл., г. Волчанск, ул. Мичурина, д. 9; тел. 8(34383) 5-70-39; email: maou23volchansk@yandex.ru</t>
  </si>
  <si>
    <t>624910, Свердловская обл., Гаринский р-н, пгт. Гари, ул. Школьная, дом 20; тел: 8-34387-2-17-35; email: gari.shool@mail.ru</t>
  </si>
  <si>
    <t>622915, Свердловская обл., Пригородный р-н, с. Петрокаменское, ул. Петрокаменская, д. 2а; тел: 8-343-593-0366, 8-343-593-0367; email: school_1p@mail.ru</t>
  </si>
  <si>
    <t>622926, Свердловская обл., Пригородный р-н, с. Южаково, ул. Советская, д. 10а; тел: 8-343-593-1671; email: school2ggo@mail.ru</t>
  </si>
  <si>
    <t>622927, Свердловская обл., Пригородный р-н, с. Кайгородское, ул. Советская, 1; тел: 8-343-593-1715; email: school2ggo@mail.ru, kaygorodskayasosh@mail.ru</t>
  </si>
  <si>
    <t>622940, Свердловская обл., Пригородный р-н, п. Черноисточинск, ул. Юбилейная, д. 5; тел: 8-343-543-9572; email: mou3istok@mail.ru</t>
  </si>
  <si>
    <t>622933, Свердловская обл., Пригородный р-н, с. Лая, ул. Зеленая площадь, д. 2; тел: 8-343-547-8830; email: ou4laya@mail.ru</t>
  </si>
  <si>
    <t>622911, Свердловская обл., Пригородный р-н, с. Николо-Павловское, ул. Новая, 9; тел: 8-343-591-5178, 8-343-591-5237; email: pochta-5.81@mail.ru</t>
  </si>
  <si>
    <t>622912, Свердловская обл., Пригородный р-н, п. Новоасбест, ул. Школьная, 2а; тел: 8-922-120-4538; email: mousosh6n-asbest@yandex.ru</t>
  </si>
  <si>
    <t>622970, Свердловская обл., Пригородный р-н, п. Висим, ул. Мамина-Сибиряка, д. 6; тел: 8-343-547-8755, 8-343-591-7191; email: visim7@yandex.ru</t>
  </si>
  <si>
    <t>622936, Свердловская обл., Пригородный р-н, с. Покровское, ул. Школьная, д. 11а; тел: 8-343-591-1016; email: school10p@mail.ru</t>
  </si>
  <si>
    <t>622930, Свердловская обл., Пригородный р-н, п. Синегорский, ул. Мира, д. 15а; тел: 8-343-525-1538; email: mou-soh13@mail.ru</t>
  </si>
  <si>
    <t>622924, Свердловская обл., Пригородный р-н, с. Новопаньшино, ул. Советская, д. 6; тел: 8-343-593-1419; email: mou-soch14@mail.ru</t>
  </si>
  <si>
    <t>622920, Свердловская обл., Пригородный р-н, с. Бродово, ул. Новая, д. 23; тел: 8-343-593-1219; email: brodovo19@mail.ru</t>
  </si>
  <si>
    <t>622913, Свердловская обл., Пригородный р-н, п. Первомайский, ул. Лесная, д. 2; тел: 8-343-591-0400, 8-343-591-4205; email: school_21_07@mail.ru</t>
  </si>
  <si>
    <t>622904, Свердловская обл., Пригородный р-н, п. Горноуральский, д. 34; тел: 8-343-591-2170; email: schcool24@mail.ru</t>
  </si>
  <si>
    <t>623271 Свердловская обл., г. Дегтярск, пл. Ленина, 9; тел./факс: 8(34397) 6-06-60; email: d_school16@mail.ru</t>
  </si>
  <si>
    <t>623270, Свердловская обл., г. Дегтярск, ул. Советская, 33; тел. 8(34397) 3-71-05; email: sc23I@yandex.ru</t>
  </si>
  <si>
    <t>623270, Свердловская обл., г.Дегтярск, ул. Уральских танкистов, д. 12; тел: 834397-60406; email: sosh_30@mail.ru</t>
  </si>
  <si>
    <t>620042, Свердловская обл., г. Екатеринбург, ул. Молодежи, д.80, к.А; тел:(343)333-82-01; email: molod80a@mail.ru</t>
  </si>
  <si>
    <t>620014, г. Екатеринбург, ул. Малышева , д. 36, офис 1004 • тел. 89221032934 , +7 (343) 361-24-04, pravo@star-studios.ru</t>
  </si>
  <si>
    <t>620076, г. Екатеринбург, ул. Зимняя, д. 27; тел. 8(343) 363-00-70; 8(992)335-21-03; email: club@ural.ski</t>
  </si>
  <si>
    <t>Количество смен в год: 1. Мощность: ____. Проживание: не предусмотрено. Питание: 3-разовое</t>
  </si>
  <si>
    <t>Количество смен в год: 3. Мощность: ____. Проживание: не предусмотрено. Питание: 3-разовое</t>
  </si>
  <si>
    <t>Количество смен в год: 5. Мощность: ____. Проживание: не предусмотрено. Питание: 3-разовое</t>
  </si>
  <si>
    <t>620110, Свердловская обл., г Екатеринбург, ул. Павла Шаманова, 24; тел: 8(343) 227-82-00; email: soch16@eduekb.ru</t>
  </si>
  <si>
    <t>620110, Свердловская обл., г Екатеринбург, ул. Павла Шаманова, 18; тел: 8(343)366-86-68; email:  soch19@eduekb.ru</t>
  </si>
  <si>
    <t>620016, Свердловская обл., Екатеринбург г, Павла Шаманова ул, стр. 54; тел: (343)3011023; email: soch23@eduekb.ru, lager_altair23@mail.ru</t>
  </si>
  <si>
    <t>620036, Свердловская обл., г. Екатеринбург, ул. Цветоносная , 2; тел: +7(343) 371-27-37 soch25@eduekb.ru</t>
  </si>
  <si>
    <t>620036, Свердловская обл., Екатеринбург г, Евгения Савкова ул, стр. 17; тел: +7 (343) 287 03 31; email: soch31@eduekb.ru</t>
  </si>
  <si>
    <t>620110 Свердловская обл г. Екатеринбург, ул. Академика Парина, стр. 6, soch123@eduekb.ru, +7343 28-71-123</t>
  </si>
  <si>
    <t>620105, Свердловская обл., Екатеринбург г, Академика Ландау ул, д. № 39Б, +7(343)30-30-133, soch133@eduekb.ru</t>
  </si>
  <si>
    <t>620010 Свердловская обл., Екатеринбург, ул.Краснолесья ,22, soch181@eduekb.ru, 8(343)229-04-75</t>
  </si>
  <si>
    <t>620144, Свердловская обл., г. Екатеринбург, ул. Щорса, 114; тел: 8-343-257-36-64; email: Licey3@eduekb.ru</t>
  </si>
  <si>
    <t>620014, Свердловская обл., г. Екатеринбург, ул. Хохрякова, 29а, ул. Народной Воли, д. 19; тел: 8-343-257-42-86; email: gimnaziya5@eduekb.ru</t>
  </si>
  <si>
    <t>620014, Свердловская обл., г. Екатеринбург, ул. Вайнера, 54; тел: 8-343-257-30-86; email: soch10@eduekb.ru</t>
  </si>
  <si>
    <t>620142, Свердловская обл., г. Екатеринбург, ул. Белинского, 123; тел: 8-343-210-36-98; email: soch17@eduekb.ru</t>
  </si>
  <si>
    <t>620016, Свердловская обл., г. Екатеринбург, п. Совхозный, ул. г.ская, 2б; тел: 8-343-221-44-36; email: soch55@eduekb.ru</t>
  </si>
  <si>
    <t>620149, Свердловская обл., г. Екатеринбург, ул. Громова, 138а; тел: 8-343-240-95-76; email: soch64@eduekb.ru</t>
  </si>
  <si>
    <t>620147, Свердловская обл., г. Екатеринбург, ул. Академика Постовского, 8; тел: 8-343-267-10-46; email: soch65@eduekb.ru</t>
  </si>
  <si>
    <t>620144, Свердловская обл., г. Екатеринбург, ул. Серова, 10; тел: 8-343-257-33-42; email: gimnaziya70@eduekb.ru</t>
  </si>
  <si>
    <t>620149, Свердловская обл., г. Екатеринбург, ул. Серафимы Дерябиной, 49а; тел: 8-343-240-50-24; email: soch85@eduekb.ru</t>
  </si>
  <si>
    <t>620142, Свердловская обл., г. Екатеринбург, ул. 8 Марта, 89; тел: 8-343-251-00-30; email: soch93@eduekb.ru</t>
  </si>
  <si>
    <t>620146, Свердловская обл., г. Екатеринбург, ул. Волгоградская, 45а; тел: 8-343-240-08-05; email: licey109@eduekb.ru</t>
  </si>
  <si>
    <t>620130, Свердловская обл., г. Екатеринбург, ул. Степана Разина 71; тел: 8-343-210-30-44; email: gimnaziya120@eduekb.ru</t>
  </si>
  <si>
    <t>620147, Свердловская обл., г. Екатеринбург, проезд Решетникова 10; тел: 8-343-22-77-140; email: soch140@eduekb.ru</t>
  </si>
  <si>
    <t>620149, Свердловская обл., г. Екатеринбург, бульвар Денисова-Уральского, 3; тел: 8-343-267-25-46; email: soch154@eduekb.ru</t>
  </si>
  <si>
    <t>620146, Свердловская обл., г. Екатеринбург, проезд Решетникова, 20; тел: 8-343-240-88-46; email: licey159@eduekb.ru</t>
  </si>
  <si>
    <t>620146, Свердловская обл., г. Екатеринбург, бульвар Денисова-Уральского, 9А; тел: 8-343-267-29-08; email: gymnazy161@eduekb.ru</t>
  </si>
  <si>
    <t>620026, Свердловская обл., г. Екатеринбург, ул. Народной воли, 21; тел: 8-343-257-43-42; email: licey173@eduekb.ru</t>
  </si>
  <si>
    <t>620144, Свердловская обл., г. Екатеринбург, ул. Серова, 12, 8-343-269-14-72; email: soch175@eduekb.ru</t>
  </si>
  <si>
    <t>620026, Свердловская обл., г. Екатеринбург, ул. Розы Люксембург, 46; тел: 8-343-269-45-05; email: mdou12@eduekb.ru</t>
  </si>
  <si>
    <t>620146, Свердловская обл., г. Екатеринбург, ул. Академика Бардина, 35; тел: 8-343-223-52-25; email: mdou21@eduekb.ru</t>
  </si>
  <si>
    <t>620146, Свердловская обл., г. Екатеринбург, ул. Чкалова, 119а; тел: 8-343-240-34-30; email: mdou29@eduekb.ru</t>
  </si>
  <si>
    <t>620146, Свердловская обл., г. Екатеринбург, ул. Академика Бардина, 47А; тел: 8-343-240-17-40; email: mdou31@eduekb.ru</t>
  </si>
  <si>
    <t>620146, Свердловская обл., г. Екатеринбург, ул. Академика Бардина, 25а; тел: 8-343-308-00-37; email: mdou37@eduekb.ru</t>
  </si>
  <si>
    <t>620149, Свердловская обл., г. Екатеринбург, ул. Академика Бардина, 15А; тел: 8-343-308-00-29; email: mdou496@eduekb.ru</t>
  </si>
  <si>
    <t>620149, Свердловская обл., г. Екатеринбург, ул. Академика Бардина, 3а; тел: 8(343)240-58-64; email: mdou553@eduekb.ru</t>
  </si>
  <si>
    <t>620146, Свердловская обл., г. Екатеринбург, ул. Чкалова, 117а; тел: 8-343-240-27-56; email: mdou561@eduekb.ru</t>
  </si>
  <si>
    <t>620146, Свердловская обл., г. Екатеринбург, проезд Решетникова, 10а; тел: 8-343-240-28-28; email: mdou573@eduekb.ru</t>
  </si>
  <si>
    <t>620146, Свердловская обл., г. Екатеринбург, бульвар Денисова-Уральского, д. 3а; тел: 8-343-267-45-26; email: sportsoch2@eduekb.ru</t>
  </si>
  <si>
    <t>620144, Свердловская обл., г. Екатеринбург, ул. Авиационная, д. 18 тел. 8-343-300-18-55; email: soch18@eduekb.ru</t>
  </si>
  <si>
    <t>620010, Свердловская обл., г. Екатеринбург, пер. Газовый, д. 2; тел: 8-343-258-10-30; email: soch20@eduekb.ru</t>
  </si>
  <si>
    <t>620085,  Свердловская обл., г. Екатеринбург,  ул. Патриса Лумумбы, д. 79; тел: 8-343-256-83-77; email: soch21@eduekb.ru</t>
  </si>
  <si>
    <t>620085, Свердловская обл., г. Екатеринбург, ул. Крестинского, д. 33; тел: 8-343-266-18-27; email: soch32@eduekb.ru</t>
  </si>
  <si>
    <t>620144, Свердловская обл., г. Екатеринбург, ул. Союзная, д. 26 тел. 8-343-300-61-29; email: gimnaziya39@eduekb.ru</t>
  </si>
  <si>
    <t>620085,  Свердловская обл., г. Екатеринбург, ул. Санаторная, д.20,  тел.8-343-256-41-31,  8-343-256-43-97; email: soch44@eduekb.ru</t>
  </si>
  <si>
    <t>620024,  Свердловская обл.,  г. Екатеринбург, ул. Бисертская, д.30  тел. 8-343-255-67-87; email: soch52@eduekb.ru</t>
  </si>
  <si>
    <t>620087, Свердловская обл., г. Екатеринбург, пер. Короткий, д. 7; тел: 8-343-210-75-98, email: soch59@eduekb.ru</t>
  </si>
  <si>
    <t>620085, Свердловская обл., г. Екатеринбург, ул. Ферганская, д. 22а; тел: 8-343-297-10-01,   email: soch61@eduekb.ru</t>
  </si>
  <si>
    <t>620085, Свердловская обл., г. Екатеринбург, ул. Листопадная, д. 4; тел: 8-343-255-99-99; email: soch84@eduekb.ru</t>
  </si>
  <si>
    <t>620010, Свердловская обл., г. Екатеринбург, пер. Многостаночников, д. 21; тел: 8-343-258-11-62; email: soch86@eduekb.ru</t>
  </si>
  <si>
    <t>620085, Свердловская обл., г. Екатеринбург, ул. Ферганская, д. 22; тел: 8-343-256-04-455; email: soch87@eduekb.ru</t>
  </si>
  <si>
    <t>620076, г. Екатеринбург, ул. Павлодарская, 40, 8 (343) 218 36 41,  8(343) 218 36 39,Электронная почта: soch91@eduekb.ru</t>
  </si>
  <si>
    <t>620076,  Свердловская обл., г. Екатеринбург, ул. Павлодарская, д. 40; тел: 8-343-218-36-41, 8-343-218-36-39,  email: soch91@eduekb.ru</t>
  </si>
  <si>
    <t>620130, Свердловская обл., г. Екатеринбург, ул. Чайковского, д. 70; тел: 8-343-210-29-29; email: soch102@eduekb.ru</t>
  </si>
  <si>
    <t>620085,  Свердловская обл.,  г. Екатеринбург, ул. Титова, д.28а; тел: 8-343-210-84-40; email: soch106@eduekb.ru</t>
  </si>
  <si>
    <t>620023, Свердловская обл., г. Екатеринбург, ул. Гаршина, д. 8б тел. 8-343-263-48-85; email: soch131@eduekb.ru</t>
  </si>
  <si>
    <t>62010,  Свердловская обл., г. Екатеринбург, ул. Бородина, д.1; тел: 8-343-258-41-94,  8-343-258-34-14; email: soch132@eduekb.ru</t>
  </si>
  <si>
    <t>620010, Свердловская обл., г. Екатеринбург, ул. Альпинистов, д. 27; тел: 8-343-258-04-11; email: licey135@eduekb.ru</t>
  </si>
  <si>
    <t>620904, Свердловская обл., г. Екатеринбург, п. Шабровский, ул. Ленина, д. 45 тел. 8-343-370-98-37; email:  soch137@eduekb.ru</t>
  </si>
  <si>
    <t>620130,  Свердловская обл., г. Екатеринбург, с. Горный Щит, ул. Ленина, д.15а; тел: 8-343-266-03-33; email: soch142@eduekb.ru</t>
  </si>
  <si>
    <t>620103,  Свердловская обл.,  г. Екатеринбург, ул. Эскадронная, д. 24 тел. 8-343-255-84-84; email: soch156@eduekb.ru</t>
  </si>
  <si>
    <t>620073,  Свердловская обл.,  г. Екатеринбург, ул. Крестинского, д. 45 тел. 8-343-218-58-93,  8-343-218-57-76; email: gimnaziya177@eduekb.ru</t>
  </si>
  <si>
    <t>620073, Свердловская обл., г. Екатеринбург, ул. Крестинского, д. 43; тел: 8-343-218-48-58, 8-343-218-48-57; email: licey180@eduekb.ru</t>
  </si>
  <si>
    <t>620089,  Свердловская обл.,  г. Екатеринбург, ул. Крестинского, д. 45  тел. 8-343-218-98-65, 8-343-218-93-72; email: soch197@eduekb.ru</t>
  </si>
  <si>
    <t>620089,  Свердловская обл.,  г. Екатеринбург, ул. Крестинского, д. 39; тел: 8-343-218-37-90, 8-343-218-44-14; email: soch200@eduekb.ru</t>
  </si>
  <si>
    <t>620103,  Свердловская обл.,  г. Екатеринбург, ул. Чемпионов, д.11 тел. 8-343-800-38-69; email: soch215@eduekb.ru</t>
  </si>
  <si>
    <t>620103,  Свердловская обл., г. Екатеринбург, ул. Рощинская, д.23,  контактный тел.  8-343-227-88-41; email: soch300@eduekb.ru</t>
  </si>
  <si>
    <t>620103, Свердловская обл., г. Екатеринбург, ул. Селькоровская, д. 100а; тел: 8-343-255-92-12, 8-343-992-029-83-03; email: mdou410@eduekb.ru</t>
  </si>
  <si>
    <t>620085, Свердловская обл., г. Екатеринбург, ул. Титова, д. 34; тел: 8-343-297-16-33, 8-343-297-15-70; email: ddt-raduga@eduekb.ru</t>
  </si>
  <si>
    <t>620010, Свердловская обл., г. Екатеринбург, ул. Грибоедова, д. 11а; тел: 8-343-227-46-39;  email: do-khimmashevec@eduekb.ru</t>
  </si>
  <si>
    <t>620000 г. Екатеринбург, ул. Пехотинцев, 15; тел. 8(343) 323-63-21; email: ekb_mou4@mail.ru</t>
  </si>
  <si>
    <t>620027, г. Екатеринбург, ул. Мамина-Сибиряка, 43; тел: 8(343) 354-22-05; email: ekb_mou30@mail.ru</t>
  </si>
  <si>
    <t>620090, г. Екатеринбург, ул. Миномётчиков, 4; тел: 8(343) 366-44-93(94,95); email: ekb-mou50@mail.ru</t>
  </si>
  <si>
    <t>620090, г. Екатеринбург, пр-кт Седова, д.46; тел. 8(343) 366-41-25; email: ekb_mou83@mail.ru</t>
  </si>
  <si>
    <t>620027, г. Екатеринбург, ул. Лермонтова, 11; тел. 8(343) 367-48-44; email: ekb_mou104@mail.ru</t>
  </si>
  <si>
    <t>620141, г. Екатеринбург, пер. Пугачевский, 5А; тел: 8(343) 354-33-84; email: ekb_mou119@mail.ru</t>
  </si>
  <si>
    <t>620000, г. Екатеринбург, ул. Ангарская, 54 А; тел. 8(343) 322-92-96(97); email: ekb-mou122@mail.ru</t>
  </si>
  <si>
    <t>620050, г. Екатеринбург, ул. Акулова, 29а; тел.(факс): 8(343) 322-07-50; email: ekb_mou127@mail.ru</t>
  </si>
  <si>
    <t>620000, г. Екатеринбург, ул. Кунарская, 28; тел. 8(343) 322-79-78; email: soch129@eduekb.ru</t>
  </si>
  <si>
    <t>620141, г. Екатеринбург, пр-д Теплоходный, 6; тел. 8(343) 323-57-11; email: ekb_mou147@mail.ru</t>
  </si>
  <si>
    <t>620000, г. Екатеринбург, ул. Бебеля, 150; тел. 8(343) 323-91-37; email: ekb-mou148@mail.ru</t>
  </si>
  <si>
    <t>620141, г. Екатеринбург, ул. Софьи Перовской, 111; тел: 8(343) 366-08-61; email: ekb_mou149@mail.ru</t>
  </si>
  <si>
    <t>620027, г. Екатеринбург, ул. Челюскинцев, 90; тел. 8(343) 220-01-55; email: ekb-mou155@mail.ru</t>
  </si>
  <si>
    <t>620141, г. Екатеринбург, ул. Пехотинцев, 14; тел. 8(343) 366-04-16; email: ekb-mou166@mail.ru</t>
  </si>
  <si>
    <t>620090, г. Екатеринбург, пр-кт Седова, д. 28; тел. 8(343) 366-15-90; email: ekb_mou170@mail.ru</t>
  </si>
  <si>
    <t>620090, г. Екатеринбург, пр-кт Седова, 21; тел. 8(343) 366-24-74; email: ekb_mou174@mail.ru</t>
  </si>
  <si>
    <t>620141, г. Екатеринбург ул. Пехотинцев, д. 4а; тел. 8(343) 323-80-62; email: ekb_mou183@mail.ru</t>
  </si>
  <si>
    <t>620107, г. Екатеринбург, Гражданская, 6; тел. 8(343) 354-15-08; email: soch208@eduekb.ru</t>
  </si>
  <si>
    <t>620908, г. Екатеринбург, п. Шувакиш, ул. Школьная, д. 4; тел. 8(343) 376-12-12; email: ekb_mou221@mail.ru</t>
  </si>
  <si>
    <t>620100, г. Екатеринбург, ул. Куйбышева, 100А; тел. 8(343) 261-65-50, 261-65-51; email: ekmousosh7@mail.ru</t>
  </si>
  <si>
    <t>620026, г. Екатеринбург, ул. Луначарского, д. 173; тел 8(343)254-27-44, 254-34-36; email: dia@sv66.ru</t>
  </si>
  <si>
    <t>620026, г. Екатеринбург, ул. Карла Маркса, д. 33; тел. 8(343) 254-25-37; email: mou-gs13@mail.ru</t>
  </si>
  <si>
    <t>620030, г. Екатеринбург, ул. Каменотесов, 9; тел. 8(343) 261-91-66; email: school15ekb@inbox.ru</t>
  </si>
  <si>
    <t>620082, г. Екатеринбург, ул. Трубачёва, 76; тел: 8(343) 261-88-08; email: mousoch26@yandex.ru </t>
  </si>
  <si>
    <t>620089, г. Екатеринбург, ул. Луганская, 1; тел. 8(343) 266-61-51, 266-59-54; email: ou23@mail.ru</t>
  </si>
  <si>
    <t>620101, Свердловская обл., г. Екатеринбург, ул. Мичурина, д. 181; тел: 254-23-20; email: gimnaziya40@eduekb.ru</t>
  </si>
  <si>
    <t>620007, г. Екатеринбург, ул. Хвойная, 91; тел. 8(343) 252-02-41; email: ekb_moy53@mail.ru</t>
  </si>
  <si>
    <t>620060, г. Екатеринбург, ул. Реактивная, 31; тел. 8(343) 252-03-28; email: mou60@mou60.com</t>
  </si>
  <si>
    <t>620100, г. Екатеринбург, ул. Большакова, 18; тел. 8(343) 301-19-09; email: info@62school.ru</t>
  </si>
  <si>
    <t>620007, г. Екатеринбург,  ул. Новая, 3; тел. 8(343) 252-00-01, 252-00-20; email:  soch71@eduekb.ru</t>
  </si>
  <si>
    <t>620026, г.Екатеринбург, ул. Луначарского, 200; тел. 8(343) 261-75-54; email: school76i@yandex.ru</t>
  </si>
  <si>
    <t>620025 г. Екатеринбург, ул. Ракетная, 6; тел. 8(343) 252-68-58; email: sc92_ekb@mail.ru</t>
  </si>
  <si>
    <t>620076, г. Екатеринбург, ул. Бажова, 139; тел. 8(343) 355-27-12; email: admin@gim94.ru</t>
  </si>
  <si>
    <t>620138, г. Екатеринбург, ул. Байкальская, 41; тел./факс: 8(343) 262-08-71; email: direktor96sk@mail.ru</t>
  </si>
  <si>
    <t>620061, г. Екатеринбург,  ул. Механизаторов, д. 1; тел/факс 7(343)252-72-75, 7(343)252-73-90; email: soch97@eduekb.ru</t>
  </si>
  <si>
    <t>620075, г. Екатеринбург, ул. Бажова, 124; тел. 7(343) 350-25-84; email: admin110@mail.ru</t>
  </si>
  <si>
    <t>620138, г. Екатеринбург, ул. Байкальская, 29; тел. 8(343) 292-00-25; email: post@koripfey.ru</t>
  </si>
  <si>
    <t>620026, г. Екатеринбург, ул. Куйбышева, 111; тел. 8(343) 254-01-38; email: ddt-okt@eduekb.ru</t>
  </si>
  <si>
    <t>620137, г. Екатеринбург, ул. Уральская 79; тел. 8(343) 341-02-47, 349-55-46; email:. gymn35@mail.ru</t>
  </si>
  <si>
    <t>620078, г. Екатеринбург, ул. Малышева, д 134; тел. 374-02-91; email:  mou36ekb@mail.ru</t>
  </si>
  <si>
    <t>620075, г. Екатеринбург, ул. Первомайская, 59; тел. 8(343) 350-51-01; email: gymnasium37_2008@mail.ru</t>
  </si>
  <si>
    <t>620066, г. Екатеринбург, ул. Академическая, д.21; тел: 8 (343) 288-30- 98; email: school43emi@mail.ru</t>
  </si>
  <si>
    <t>620072, г. Екатеринбург, ул. Новгородцевой 5а; тел. 347-66-47; email: gimnaziya45@eduekb.ru</t>
  </si>
  <si>
    <t>620146, г. Екатеринбург, ул. Д. Зверева, 8; тел: 8(343) 341-08-01; email: gimnazium47@mail.ru</t>
  </si>
  <si>
    <t>620072, г. Екатеринбург, ул. Бетонщиков, 3; тел. 7(343) 347-48-30; email: 82school@list.ru,</t>
  </si>
  <si>
    <t>620137 г. Екатеринбург, ул. Академическая, 16; тел. 7(343) 374-33-10; email: gimnaziya108@eduekb.ru</t>
  </si>
  <si>
    <t>620041, г. Екатеринбург, ул. Уральская, 50-а; тел/факс: 7(343) 341-64-59; email: school146@convex.ru</t>
  </si>
  <si>
    <t>620072, Свердловская обл., г. Екатеринбург, ул. Сиреневый бульвар, 15в; тел/факс: (343) 347-75-01; email: soch151@eduekb.ru</t>
  </si>
  <si>
    <t>620072, г. Екатеринбург, ул. Новгородцевой, 9а; тел/факс: 7(343) 347-65-93; email: school157@mail.ru</t>
  </si>
  <si>
    <t>620072, г. Екатеринбург, ул. Новгородцевой 17а; тел. 8(343) 347-45-00; email: schkola164@mail.ru</t>
  </si>
  <si>
    <t>620137, г. Екатеринбург, ул. Садовая, 18; тел. 8(343) 341-76-21; email: school_165@mail.ru</t>
  </si>
  <si>
    <t>Свердловская обл., г. Екатеринбург, ул. Рассветная, д. 9; тел: 8(343)347-27-97; email: direktor176@mail.ru</t>
  </si>
  <si>
    <t>620078, г. Екатеринбург, ул.Комсомольская 63; тел: 8(343)375-11-12; email: domike@rambler.ru</t>
  </si>
  <si>
    <t>620057, г. Екатеринбург, ул. Ульяновская, 13; тел. 8(343) 331-90-38; email: school_46@bk.ru</t>
  </si>
  <si>
    <t>620039, г. Екатеринбург, ул. Машиностроителей, д. 26; тел: 89623199688; email: school49uralmash@mail.ru</t>
  </si>
  <si>
    <t>620091 г. Екатеринбург, ул. Стачек, стр 20; тел: 8(343) 352-16-76; email: soch67@eduekb.ru</t>
  </si>
  <si>
    <t>620143, г. Екатеринбург, ул. Калинина, д. 48; тел. 8(950)194-22-82; email: soch72@eduekb.ru</t>
  </si>
  <si>
    <t>еmail: 72schoo1@ramler.ru</t>
  </si>
  <si>
    <t>620012, г. Екатеринбург, ул. Калинина, 26 а; тел/факс: 8(343) 239-59-58; email:ekschool80@mail.ru</t>
  </si>
  <si>
    <t>620098, г. Екатеринбург, пр-кт Космонавтов, 65; тел. 8(334) 330-37-77; email: school95ekb@mail.ru, matan.ibragimova@mail.ru</t>
  </si>
  <si>
    <t>620091, Свердловская обл., г. Екатеринбург, ул. Баумана,стр. 17 ; тел: 8(343) 227-17-99; email: gimnaziya99@eduekb.ru</t>
  </si>
  <si>
    <t>620012, Свердловская обл., Свердловская обл., г. Екатеринбург, ул. Ильича, д .48, корп.А; тел: 8(343)320-62-60; email: licey100@eduekb.ru</t>
  </si>
  <si>
    <t>620017, г. Екатеринбург, ул. Краснофлотцев, 28А; тел: 8(343) 331-69-24; email: schooln107ekt@yandex.ru</t>
  </si>
  <si>
    <t>620057, г. Екатеринбург, ул. Даниловская, 1; email: SHK112@yandex.ru</t>
  </si>
  <si>
    <t>6200942, Екатеринбург, ул Бакинских комиссаров, 50; тел: 8(343)330-99-77; email: mousosh113@list.ru</t>
  </si>
  <si>
    <t>620017, Свердловская обл., г. Екатеринбург, ул. Ползунова, 36; тел. 8(343) 352-39-13; email: soch114@eduekb.ru</t>
  </si>
  <si>
    <t>620039, г. Екатеринбург, ул. Фестивальная, д. 25; тел: 8(343)-338-51-41; email: soch115@eduekb.ru</t>
  </si>
  <si>
    <t>620037, г. Екатеринбург, пер. Черниговский, 8, пер. Медицинский, 1; тел. 8(343) 333-50-85; email: school_06117@mail.ru</t>
  </si>
  <si>
    <t>620091, г. Екатеринбург, пр-кт Космонавтов, 54а; тел. 8(343) 331-23-27; email: soch136@eduekb.ru</t>
  </si>
  <si>
    <t>620135, г. Екатеринбург, пр-кт; ул. Шефская, 87а; тел. 8(334) 333-63-76; email: maousosh138@mail.ru</t>
  </si>
  <si>
    <t>620088, г. Екатеринбург, ул. Банникова, 2; тел/факс: 8(343) 360-62-27, 360-62-28; email: moy144@mail.ru, gimnaziya144@еduеkb.ru</t>
  </si>
  <si>
    <t>620057, г. Екатеринбург, ул. Фрезеровщиков, 84; тел./факс: (343)306-53-20, 306-53-24, 306-53-25; email: soch167@eduekb.ru</t>
  </si>
  <si>
    <t>620088, г. Екатеринбург, ул. Коммунистическая, 53; тел. 8(343) 366-97-04; email: school_178@mail.ru</t>
  </si>
  <si>
    <t>620088, г. Екатеринбург, ул. Кировградская, 66; тел: 7(343)3663006; email: teatr205@mail.ru</t>
  </si>
  <si>
    <t>620057, Свердловская обл., г. Екатеринбург, ул. Каширская д. 77; тел: 8(343)301-21-60; email: mdou168@ekadm.ru</t>
  </si>
  <si>
    <t>620039, Россия, Свердловская обл., г. Екатеринбург, ул. 22-го Партсъезда, д. 8</t>
  </si>
  <si>
    <t>620088,Свердловская обл., г. Екатеринбург, б. Культуры, д.17; тел: (343) 338-25-33; email: dou516@yandex.ru</t>
  </si>
  <si>
    <t>6,6-9 лет</t>
  </si>
  <si>
    <t>620014 , Свердловская обл., г. Екатеринбург, пер. Пестеревский, д. 3; тел. 8-343-371-87-94; email: gimnaziya2@eduekb.ru</t>
  </si>
  <si>
    <t>620000, Свердловская обл., г. Екатеринбург, пр-кт Ленина, д. 33; тел. 8-343-371-81-32; email: gimnaziya9@eduekb.ru</t>
  </si>
  <si>
    <t>620102, Свердловская обл., г. Екатеринбург, ул. Пальмиро Тольятти, д. 26а тел. 8-343-234-60-35; email: soch11@eduekb.ru</t>
  </si>
  <si>
    <t>620034, Свердловская обл., г. Екатеринбург, ул. Готвальда, д. 15а; тел. 8-343-245-41-30;  ул. Готвальда, д. 17А; email: lyceum12@mail.ru</t>
  </si>
  <si>
    <t>620043, Свердловская обл., г. Екатеринбург, ул. Репина, д. 79А; тел. 8-343-287-77-41; email: soch41@eduekb.ru</t>
  </si>
  <si>
    <t>620131, Свердловская обл., г. Екатеринбург, ул. Крауля, д. 91; тел. 8-343-242-32-44; email: soch48@eduekb.ru</t>
  </si>
  <si>
    <t>620102, Свердловская обл., г. Екатеринбург, ул. Белореченская, д. 25; тел. 8-343-234-59-14, email: soch57@eduekb.ru</t>
  </si>
  <si>
    <t>620131, Свердловская обл., г. Екатеринбург, ул. Крауля, д. 82/а тел. 8-343-242-55-55; email: soch63@eduekb.ru</t>
  </si>
  <si>
    <t>620014, Свердловская обл., г. Екатеринбург, ул. Сакко и Ванцетти, д. 36; тел: 8-343-371-67-64; email: soch69@eduekb.ru</t>
  </si>
  <si>
    <t>620109, Свердловская обл., г. Екатеринбург, ул.. Заводская, д. 45 тел. 8-343-242-22-09; email: soch74@eduekb.ru</t>
  </si>
  <si>
    <t>620102, Свердловская обл., г. Екатеринбург, ул. Серафимы Дерябиной, д. 17а; тел. 8-343-234-45-25; email: gimnaziya116@eduekb.ru</t>
  </si>
  <si>
    <t>620131, Свердловская обл., г. Екатеринбург, ул. Заводская, д. 44; тел. 8-343-242-29-62; email: soch121@eduekb.ru</t>
  </si>
  <si>
    <t>620102, Свердловская обл., г. Екатеринбург, ул. Посадская, д. 75; тел.: 8-343-212-87-66; email: soch141@eduekb.ru</t>
  </si>
  <si>
    <t>620086, Свердловская обл., г. Екатеринбург, ул. Ясная, д. 16; тел. 8-343-212-71-23; email: soch143@eduekb.ru</t>
  </si>
  <si>
    <t>620131, Свердловская обл., г. Екатеринбург, ул. Заводская, д. 36 б; тел. 8-343-203-25-33 email: school_163@mail.ru</t>
  </si>
  <si>
    <t>620102, Свердловская обл., г. Екатеринбург, ул. Серафимы Дерябиной, д. 27а тел. 8-343- 233-40-89 email: soch168@eduekb.ru</t>
  </si>
  <si>
    <t>620131, Свердловская обл., г. Екатеринбург, ул. Крауля, д. 89 тел. 8-343-242-73-70 email: soch171@eduekb.ru</t>
  </si>
  <si>
    <t>620102, Свердловская обл., г. Екатеринбург, ул. Ясная, д. 20 ; тел: 8-343- 228-59-25 email: info@newschool184</t>
  </si>
  <si>
    <t>620109, Свердловская обл., г. Екатеринбург, ул. Заводская, д. 45; тел. 8-343-242-03-92; email: gimnaziya202@eduekb.ru</t>
  </si>
  <si>
    <t>620086, Свердловская обл., г. Екатеринбург, ул. Посадская, д. 30, корпус 4; тел. 8-343-234-74-60; email: mdou302@eduekb.ru</t>
  </si>
  <si>
    <t>620109, Свердловская обл., г. Екатеринбург, ул. Заводская, д. 17А; 620109, Свердловская обл., г. Екатеринбург, ул. Заводская, д. 17Б; 8-343-308-00-91; email: mdou466@eduekb.ru</t>
  </si>
  <si>
    <t>620043, Свердловская обл., г. Екатеринбург, ул. Чердынская, д. 6 тел. 8 -343-232-57-16; email: mdou510@eduekb.ru</t>
  </si>
  <si>
    <t>620102, Свердловская обл., г. Екатеринбург, ул. Ясная, д. 20; тел: 8-343-205-99-88; email: do-semshoch@eduekb.ru</t>
  </si>
  <si>
    <t>620086, Свердловская обл., г. Екатеринбург, ул. Посадская, д. 75; тел. 8-343-234-53-17; email: do-zdorovobr@eduekb.ru</t>
  </si>
  <si>
    <t>620034, Свердловская обл., г. Екатеринбург, ул. Бебеля, д. 122А тел. 8-343-367-42-01; email: do-novavesta@eduekb.ru</t>
  </si>
  <si>
    <t>624250, Свердловская обл., г. Заречный, ул. Ленинградская, д. 6а; тел. 8(34377) 7-57-93; email: zarech_sch1@mail.ru</t>
  </si>
  <si>
    <t>624250, Свердловская обл., г.Заречный, ул.Ленина, 22; тел: 8(34377)3-23-30, 8(34377)7-38-70; email: zar sch2@mail.ru</t>
  </si>
  <si>
    <t>624250, Свердловская обл., г. Заречный, ул. Алещенкова, д. 6; тел. 8(34377) 3-25-07; email: zarschool3@mail.ru</t>
  </si>
  <si>
    <t>624251, Свердловская обл., г. Заречный, ул. Свердлова, 15, ул. Лермонтова, 23; тел: 8 (34377) 3-28-00; email: school4_zar@mail.ru</t>
  </si>
  <si>
    <t>624247, Свердловская обл., г. Заречный, с. Мезенское, ул. Строителей, д. 24; тел. 8(34377) 7-73-58, 7-73-49; email: mezenscool6@mail.ru</t>
  </si>
  <si>
    <t>624250, Свердловская обл., г. Заречный, ул. Алещенкова, д. 19; тел. 8(34377) 3-25-11; email: school7_zar@mail.ru</t>
  </si>
  <si>
    <t>624250, Свердловская обл., г. Заречный, ул. Островского, д. 6; тел. 8(34377) 3-10-33; email: zar_sport@mail.ru</t>
  </si>
  <si>
    <t>624250, Свердловская обл., г.Заречный, ул. Алещенкова 19, тел: 8(34377) 3-25-11; email: school7_zar@mail.ru</t>
  </si>
  <si>
    <t>624250, Свердловская обл., г. Заречный, ул. Островского, д. 4; тел. 8(34377) 3-14-90; email: cdt_zar@mail.ru</t>
  </si>
  <si>
    <t>624250, Свердловская обл., г. Заречный, ул. Островского, д.4; тел. 8(34377) 7-2548; email: cpprik2010@mail.ru</t>
  </si>
  <si>
    <t>624590, Свердловская обл., г. Ивдель, ул. Данилова, д. 134; тел. 8(34386) 2-22-93, 2-24-98; email: school1ivd@mail.ru</t>
  </si>
  <si>
    <t>624594, Свердловская обл., г. Ивдель, ул. Советская, д. 8; email: ivdel-school2@mail.ru</t>
  </si>
  <si>
    <t>624577, Свердловская обл., г. Ивдель, п. Полуночное, ул. Бабкина, 3; тел. 8(34386) 2-30-13; email: Polunochschool3@mail.ru</t>
  </si>
  <si>
    <t>623850, Свердловская обл., г. Ирбит, ул. Советская, д. 41; тел: 8 -34355- 6-38-57, 8-34355- 6-38-54; email: irbit-school1@mail.ru</t>
  </si>
  <si>
    <t>623850, Свердловская обл., г. Ирбит, ул. Пролетарская, д. 46; тел. 8-34355-6-43-22; email: school_3_irbit@mail.ru</t>
  </si>
  <si>
    <t>623856, Свердловская обл., г. Ирбит, ул. Советская, д. 41; тел: 8-343-55-6-43-07; email: info@irbitschool5.ru</t>
  </si>
  <si>
    <t>623854, Свердловская обл., г. Ирбит, ул. Логинова, д. 14; тел. 8-343-554-25-04; email: school8_irbit@mail.ru</t>
  </si>
  <si>
    <t>623851, Свердловская обл., г. Ирбит,  ул. Максима Горького, д. № 3; тел.: 8-34355- 6-41-94, 8-34355-6-42-01; email: school_10_irbit@mail.ru</t>
  </si>
  <si>
    <t>623856, Свердловская обл., г. Ирбит, ул. Мальгина, д. 53; тел. 8(34355) 6-39-02, 6-42-23; email: irbit-school-13@ yandex.ru</t>
  </si>
  <si>
    <t>623854, Свердловская обл., г. Ирбит, ул. Логинова, д. 22; тел. 8-343-557-77-18; email: school18irbit@yandex.ru</t>
  </si>
  <si>
    <t>623856, Свердловская обл., г. Ирбит, ул. Первомайская, д. 62а; тел. 8-343-556-37-20; email: irbitsad21@mail.ru</t>
  </si>
  <si>
    <t>623856, Свердловская обл., г. Ирбит, ул. Азева, д. 12а; тел: 8 (34355) 6-45-91; email: irbitsporthkola@rambler.ru</t>
  </si>
  <si>
    <t>623856, Свердловская обл., г. Ирбит, ул. Пролетарская, д. 61; тел: 8-343-556-48-66; email: info@irbit-cdt.ru</t>
  </si>
  <si>
    <t>623830, Свердловская обл., Ирбитский р-н, д. Бердюгина, ул. Школьная, здание 4; тел: 8-343-55-6-63-02; email:113101@list.ru</t>
  </si>
  <si>
    <t>623840, Свердловская обл., Ирбитский р-н, д. Гаёва, ул. Школьная, д. 18; тел: 8-343-55-3-06-97; email: gaeva_schkola@mail.ru</t>
  </si>
  <si>
    <t>623825, Свердловская обл., Ирбитский р-н, с. Горки, ул. Советская, д. 3; тел. 8-343-55-5-71-41; email: schkola.gorki@yandex.ru</t>
  </si>
  <si>
    <t>623805, Свердловская обл., Ирбитский р-н, д. Дубская, ул. Школьная, д. 6; тел: 8-343-55-3-04-34; email: dubskaya35@mail.ru</t>
  </si>
  <si>
    <t>623847, Свердловская обл., Ирбитский р-н, п. Зайково, ул. Коммунистическая, д. 156; тел: 8-343-55-3-41-68; email: zaikovoschool@yandex.ru</t>
  </si>
  <si>
    <t>623848, Свердловская обл., Ирбитский р-н, п. Зайково, ул. Школьная, д. 10; тел: 8-343-55-5-42-26; email: school113115@mail.ru</t>
  </si>
  <si>
    <t>623803, Свердловская обл., Ирбитский р-н, с. Знаменское, ул. Свердлова, д. 6; тел: 8-343-55-3-36-97; email: znamenka_shkola@mail.ru</t>
  </si>
  <si>
    <t>623802, Свердловская обл., Ирбитский р-н, д. Новг.ова, ул. Школьная, д. 3; тел: 8-343-55-3-55-33; email: novgorodovaou@mail.ru</t>
  </si>
  <si>
    <t>623822, Свердловская обл., Ирбитский р-н, с. Килачёвское, ул. Ленина, стр. 36Б; тел: 8-343-55-3-27-30; email: kil.school66@mail.ru</t>
  </si>
  <si>
    <t>623821, Свердловская обл., Ирбитский р-н, с. Белослудское, ул. Космонавтов, д. 2; тел: 8-343-55-3-99-52; email: belayashkola1@rambler.ru</t>
  </si>
  <si>
    <t>623808, Свердловская обл., Ирбитский р-н, с. Чернорицкое, ул. Пролетарская, д. 39; тел: 8-343-55-3-35-50; email: chernorick-scool@mail.ru.</t>
  </si>
  <si>
    <t>623841, Свердловская обл., Ирбитский р-н, с. Кирга, ул. Толбузина, д. 16; тел. 8-343-55-3-03-40; email: school_kirga@mail.ru</t>
  </si>
  <si>
    <t>623832, Свердловская обл., Ирбитский р-н, с. Ключи, ул. Урицкого, д. 5; тел. 8-343-55-3-01-26; email: klyuchiwkola@mail.ru</t>
  </si>
  <si>
    <t>623834, Свердловская обл., Ирбитский р-н, с. Ницинское, ул. Центральная, д. 61; тел. 8-343-55-3-06-97; email: nicinskayashkola@mail.ru</t>
  </si>
  <si>
    <t>623817, Свердловская обл., Ирбитский р-н, с. Осинцевское, ул. Молодежная, д. 13; тел: 8-343-55-5-13-20; email: osincevskayashola@yandex.ru</t>
  </si>
  <si>
    <t>623855, Свердловская обл., Ирбитский р-н, п. г.ского типа Пионерский, ул. Ожиганова, здание 10; тел. 8-343-55-4-52-73; email: 113110@mail.ru</t>
  </si>
  <si>
    <t>623814, Свердловская обл., Ирбитский р-н, с. Пьянково, ул. Юбилейная, 29В; тел: 8-343-55-5-15-30; email: shc_pjankovo@mail.ru</t>
  </si>
  <si>
    <t>623811, Свердловская обл., Ирбитский р-н, д. Речкалова, ул. Школьная, д. 5; тел: 8-343-55-5-17-32; email: 113119@mail.ru</t>
  </si>
  <si>
    <t>623810, Свердловская обл., Ирбитский р-н, д. Кириллова, ул. Центральная, д. 56; тел. 8-343-55-4-40-29; email: 010147@mail.ru</t>
  </si>
  <si>
    <t>623835, Свердловская обл., Ирбитский р-н, с. Рудное, ул. Центральная, здание 25Б; тел: 8-343-55-3-56-30; email: rudno.schola@mail.ru</t>
  </si>
  <si>
    <t>623827, Свердловская обл., Ирбитский р-н, с. Стриганское, ул. Октябрьская, стр. 55; тел: 8-343-55-5-61-18; email: dir.striganka@mail.ru</t>
  </si>
  <si>
    <t>623836, Свердловская обл., Ирбитский р-н, д. Фомина, ул. Советская, д. 63; тел: 8-343-55-4-42-43; email: fomino@list.ru</t>
  </si>
  <si>
    <t>623834, Свердловская обл., Ирбитский р-н, с. Харловское, ул. Советская, д. 4А; тел: 8-343-55-3-22-24; email: harlovo@yandex.ru</t>
  </si>
  <si>
    <t>623842, Свердловская обл., Ирбитский р-н, с. Чёрновское, ул. 60 лет Октября, д. 18; тел: 8-343-55-3-53-30; email: shkola113112@yandex.ru</t>
  </si>
  <si>
    <t>623842, Свердловская обл., Ирбитский р-н, с. Чубаровское, ул. Октябрьская, д. 12В; тел: 8-343-55-3-98-87, email: chubarovo89@mail.ru</t>
  </si>
  <si>
    <t>623459, Свердловская обл., Каменский р-н, с. Позариха, ул. Механизаторов, д. 31; тел: 8-3439-37-61-82, email: 123102@list.ru</t>
  </si>
  <si>
    <t>623489,  Свердловская обл., Каменский р-н,  с. Кисловское , ул. Ленина, д. 47; тел: 8-3439-37-25-43;  email: moukislovo@yandex.ru</t>
  </si>
  <si>
    <t>623482, Свердловская обл., Каменский р-н, с. Клевакинское, ул. Мира, 21 а; тел. 8(3439) 37-27-31; email: klevakino1@yandex.ru</t>
  </si>
  <si>
    <t>623460, Свердловская обл., Каменский р-н, с. Колчедан, ул. Ленина, д. 38; тел: 8-3439-37-33-97; email: colchedansoh@mail.ru</t>
  </si>
  <si>
    <t>623487, Свердловская обл., Каменский р-н, с. Маминское, ул. Ленина, д. 112; тел: 89126980803, email: maminsk_school@mail.ru</t>
  </si>
  <si>
    <t>623470, Свердловская обл., Каменский р-н, с. Новоисетское, ул. Ленина дом 30; тел: 8 3439 375142, email: s123107@mail.ru</t>
  </si>
  <si>
    <t>623480, Свердловская обл., Каменский р-н, с. Покровское, ул. Рабочая, д. 1; тел:. 8-3439-37-12-01; email: 123109@mail.ru</t>
  </si>
  <si>
    <t>623486, Свердловская обл., Каменский р-н, с. Рыбниковское, ул. Советская, д. 147; тел. 8-34393-7-47-07; email: 123110@mail.ru</t>
  </si>
  <si>
    <t>623488,  Свердловская обл., Каменский р-н,  с. Сосновское,  ул. Мира, д. 11; тел: 8(3439) 372-624; email: 12311166@list.ru</t>
  </si>
  <si>
    <t>623468, Свердловская обл., Каменский р-н, с. Травянское, ул. Ворошилова, дом 9а; тел: 8-3439-372243, email: tr123112@yandex.ru</t>
  </si>
  <si>
    <t>623403, Свердловская обл., Каменский р-н, с. Черемхово, ул. Ленина, д. 41;  тел: 8-3439-37-68-71,  8-3439-37-68-71, email: cheremhovo-school@yandex.ru</t>
  </si>
  <si>
    <t>623462, Свердловская обл., Каменский р-н, пгт. Мартюш, ул. Титова, д. 3; тел: 8-3439) 31-09-34, email: : 123101@list.ru</t>
  </si>
  <si>
    <t>623471, Свердловская обл., Каменский р-н, с. Сипавское, ул. Советская, дом 11б; тел: 8-343-937-42-86; email: 123108@mail.ru</t>
  </si>
  <si>
    <t>623418, Свердловская обл., г. Каменск-Уральский, пр-кт Победы, д. 79; тел: 8-343-936-45-66; email: sch-one@yandex.ru</t>
  </si>
  <si>
    <t>623000, Свердловская обл., г. Каменск-Уральский, ул. Строителей, д. 24; тел: 8-343-934-69-44, 8-343-934-99-33; email: 452102@mail.ru</t>
  </si>
  <si>
    <t>623401, Свердловская обл., г. Каменск-Уральский, ул. Карла Маркса, д. 64; тел: 8-343-932-74-37, факс. 8-343-932-73-87; email: 453102@mail.ru</t>
  </si>
  <si>
    <t>623428, Свердловская обл., г. Каменск-Уральский, ул. Исетская, д. 12; тел: 8-343-934-92-86; email: 453125@mail.ru; в 2025 году по адресу: 623428, Свердловская обл., г. Каменск-Уральский, ул. Исетская, д. 20 (весенние каникулы); 623000, Свердловская обл., г. Каменск-Уральский, ул. Строителей, д. 24 (летние каникулы)</t>
  </si>
  <si>
    <t>623405, Свердловская обл., г. Каменск-Уральский, ул. Школьная, д. 10; тел: 8-343-939-54-14; email: chkola-7@mail.ru</t>
  </si>
  <si>
    <t>623408,Свердловская обл., г. Каменск-Уральский, ул. Гоголя, д. 15; тел: 8-343-931-15-54; email: mou.licey9@yandex.ru</t>
  </si>
  <si>
    <t>623415, Свердловская обл., г. Каменск-Уральский, ул. 2-я Рабочая, д. 51; тел. 8-3439-54-55-05; email: school14_ku@mail.ru</t>
  </si>
  <si>
    <t>623408, Свердловская обл., г. Каменск-Уральский, ул. Дзержинского, д. 89а; тел: 8-343-930-43-83; email: school16_kamensk@mail.ru</t>
  </si>
  <si>
    <t>623414, Свердловская обл., г. Каменск-Уральский, ул. Лермонтова, д. 185; тел, 8-343-938-63-77; email: 453113@mail.ru</t>
  </si>
  <si>
    <t>623426, Свердловская обл., г. Каменск-Уральский, ул. Октябрьская, д. 94а; тел/факс: 8-343-935-90-77; email: school2566@list.ru</t>
  </si>
  <si>
    <t>623426, Свердловская обл., муниципальное образование Каменск-Уральский г.о., г. Каменск-Уральский, ул. Калинина, д. 67; тел: 8-343-930-70-07; email: school-int27@mail.ru</t>
  </si>
  <si>
    <t>623401,  Свердловская обл., г. Каменск-Уральский,  ул. Олега Кошевого, д. 11; тел: 8-3439-32-72-24; email: school30_ku@mail.ru</t>
  </si>
  <si>
    <t>623418, Свердловская обл., г. Каменск-Уральский, ул. Проспект Победы, д. 58; тел: 8-343-931-78-55; email: 453116@mail.ru</t>
  </si>
  <si>
    <t>623409, Свердловская обл., г. Каменск-Уральский, ул. Ленина, д. 208; тел: 8-343-936-57-42; email: 32-school-ku@mail.ru</t>
  </si>
  <si>
    <t>623430, Свердловская обл., г. Каменск-Уральский,бульвар Комсомольский, д. 46; тел. 8(3439) 30-19-57; email: school34-ku@bk.ru</t>
  </si>
  <si>
    <t>623412, Свердловская обл., Каменск-Уральский г.о., ул.Железнодорожная, д. 22; тел: 8-343-9345-312; email: 453119@mail.ru</t>
  </si>
  <si>
    <t>623405, Свердловская обл., г. Каменск-Уральский, ул. Западная, д. 12; тел. 8-343-939-51-86, факс 8-343-939-33-12; email: school453206@mail.ru</t>
  </si>
  <si>
    <t>623426, Свердловская обл., г. Каменск-Уральский, ул. Челябинская, д. 29 тел. 8-343-931-10-34, 8-343-9310-03-01 email: kuschool40@mail.ru.</t>
  </si>
  <si>
    <t>623414,Свердловская обл., г. Каменск-Уральский, ул. Лермонтова, д. 101; тел: 8-343-938-59-01; email: 453103@mail.ru</t>
  </si>
  <si>
    <t>623430,  Свердловская обл., г. Каменск-Уральский,  пер. Ученический, д. 1; тел: 8-343-939-66-77; email: aksioma-ku@mail.ru</t>
  </si>
  <si>
    <t>623408, Свердловская обл., г. Каменск-Уральский, ул. Алюминиевая, д. 58; тел: 8- 343-930-66-30, email: kupc@mail.ru</t>
  </si>
  <si>
    <t>623408, Свердловская обл., г. Каменск-Уральский, ул. Челябинская, д. 19; тел: 8-343-930-01-96; email: 45_3203of@mail.ru</t>
  </si>
  <si>
    <t>623400, Свердловская обл., г. Каменск-Уральский, ул. Исетская, д. 20; тел: 8-343-934-82-44; email: k-.mousoth20@mail.ru</t>
  </si>
  <si>
    <t>623400, Свердловская обл., г. Каменск-Уральский,  ул. Мусоргского, д. 9; тел. 8-3439-31-65-83; email: school19kamensk@mail.ru</t>
  </si>
  <si>
    <t>623418,Свердловская обл., г. Каменск-Уральский, ул. Прокопьева, д. 25; email: kadet-38@yandex.ru</t>
  </si>
  <si>
    <t>624860, Свердловская обл., г. Камышлов, ул. Энгельса, д. 171; тел. 8(34375) 2-16-32; email: Kam-mou1@ya.ru</t>
  </si>
  <si>
    <t>624860, Свердловская обл., г. Камышлов, ул. Ленинградская, 24; тел. 8(34375) 2-46-23; email: direktorgim@ yandex.ru</t>
  </si>
  <si>
    <t>624860, Свердловская обл., г. Камышлов, ул. Молокова, 9; тел. 8 (34375) 2-43-41; email: mou_licey@list.ru</t>
  </si>
  <si>
    <t>624860, Свердловская обл., г. Камышлов, ул. Молодогвардейская, д. 26; тел. 8(343) 75- 250-42; email: n.zakharova@ egov66.ru</t>
  </si>
  <si>
    <t>624860, Свердловская обл., г. Камышлов, ул. Свердлова, 73; тел. 8(34375) 2-58-24; email: shkola582007@ yandex.ru</t>
  </si>
  <si>
    <t>624860, Свердловская обл., г. Камышлов, ул. Фарфористов, д.11а; тел: 8(34375)2-49-44; email: ddt.2017@yandex.ru</t>
  </si>
  <si>
    <t>624860 Свердловская обл., г. Камышлов, ул. Карла Маркса д. 24; тел: 8(34375) 23326; email: hudozhka@mail.ru</t>
  </si>
  <si>
    <t>624860, г. Камышлов, ул. Энгельса, 202. Тел: 8(343)752-16-62; email: kamdshi1@mail.ru</t>
  </si>
  <si>
    <t>624860, Свердловская обл., г. Камышлов, ул. Свердлова, 92а; тел. 8(34375) 2-50-70; email: kamsportshkola@mail.ru</t>
  </si>
  <si>
    <t>624858, Свердловская обл., Камышловский р-н, с. Захаровское, ул. Бачурина, д. 1- б ; тел: +7 (34375) 3-93-24; email: 24/zahschool@yandex.ru</t>
  </si>
  <si>
    <t>624831, Свердловская обл., Камышловский р-н, с. Галкинское, ул. Агрономическая, д. 5; тел: 8(34375) 3-14-82; email: kuz_marina_gen@mail.ru</t>
  </si>
  <si>
    <t>624833, Свердловская обл., Камышловский р-н, с. Квашнинское, пер. Школьный, д. 2; тел: 8 (34375) 4-41-02; email: ann-kalugin@yandex.ru</t>
  </si>
  <si>
    <t>624835, Свердловская обл., Камышловский р-н, с. Кочневское, ул. Свердлова,дом 10; тел: 8(34375) 42-7-47; email: kochnevo_school@list.ru</t>
  </si>
  <si>
    <t>624834, Свердловская обл., Камышловский р-н, с. Куровское, ул. Чапаева, 55; тел: 8-343-754-32-83; email: moukurovskaya@yandex.ru</t>
  </si>
  <si>
    <t>624837 Свердловская обл., Камышловский р-н, с. Никольское, ул. Советская, д. 32а; тел: 8(34375)41-5-25, email : Stepanovanv2008@rambler.ru</t>
  </si>
  <si>
    <t>624843 Свердловская обл., Камышловский р-н, п. Восход, ул. Комсомольская, д. 15; 624843 Свердловская обл., Камышловский р-н, д. Ожгиха, ул. Приозерная, д. 22; тел: +7(34375) 3-51-42; email: skatshkola@yandex.ru</t>
  </si>
  <si>
    <t>624855, Свердловская обл., Камышловский р-н, п. Октябрьский, ул.50-лет Октября, д. 22; тел: 8(34375) 4-17-97; email: dsh.kamr@mail.ru</t>
  </si>
  <si>
    <t>624855 Свердловская обл., Камышловский р-н, п. Октябрьский, пер. Первомайский, д. 7; тел: 83437541748; email: v_p_sarkunova@mail.ru</t>
  </si>
  <si>
    <t>624852, Свердловская обл., Камышловский р-н, с. Обуховское, д. 1-б; тел: 8(34375)32-5-25; email: obux.shk@mail.ru</t>
  </si>
  <si>
    <t>624838, Свердловская обл., Камышловский р-н, п. Восточный, ул. Комарова, д. 57; тел: 8(34375)50402; email: aksariha@mail.ru</t>
  </si>
  <si>
    <t>624853 Свердловская обл., Камышловский р-н, п/о Порошино, д. 20-а; тел: 8(34375)-96-5-15, email: porosh@list.ru</t>
  </si>
  <si>
    <t>624933, Свердловская обл., г. Карпинск, ул. Чайковского, 34а; тел. 8(34383) 3-43-18; email: dyussh@ekarpinsk.ru</t>
  </si>
  <si>
    <t>624000, Свердловская обл., г. Карпинск, ул. Малышева, 2; тел. 8(34383) 3-46-94; email: st.turizm@ekarpinsk.ru</t>
  </si>
  <si>
    <t>624351, Свердловская обл., г. Качканар, 4 микрорайон, д. 64; тел: 8-34341-6-91-52; email: school3@kgo66.ru</t>
  </si>
  <si>
    <t>624351, Свердловская обл., г. Качканар, ул. Мира, д. 40; тел: 8-34341-3-54-21; email: school5@kgo66.ru</t>
  </si>
  <si>
    <t>624351, Свердловская обл., г. Качканар, 8 микрорайон, д. 30; тел: 8-34341-3-57-14; email: liceum6@yandex.ru</t>
  </si>
  <si>
    <t>624351, Свердловская обл., г. Качканар, 5а мкрн., д. 14а; тел. 8(34341) 6-09-65; email: school7@kgo66.ru</t>
  </si>
  <si>
    <t>624350, Свердловская обл., г. Качканар, ул. Бажова, д. 11А; тел: 8-34341-6-88-87; еmail: kskosh14@mail.ru</t>
  </si>
  <si>
    <t>624350, Свердловская обл., г. Качканар, ул. Маяковского, д. 1а; тел: 8-34341-3-54-31; email: ddt_kch@mail.ru</t>
  </si>
  <si>
    <t>624350, Свердловская обл., г. Качканар, 5 микрорайон, д. 62; тел: 8-34341-6-25-98; email: muz.school@kgo66.ru</t>
  </si>
  <si>
    <t>624350, Свердловская обл., г. Качканар, 8 микрорайон, д. 31; тел: 8-34341-6-86-83, 8-34341-6-86-80; email: art.school@kgo66.ru</t>
  </si>
  <si>
    <t>624351, Свердловская обл., г. Качканар, 8 микрорайон, д. 25; тел: 8-34341-3-56-96; email: sambo@kgo 66.ru</t>
  </si>
  <si>
    <t>624351, Свердловская обл., г. Качканар, 4 микрорайон, д. 62; тел: 8-34341-3-43-82; email: olimp@kgo66.ru</t>
  </si>
  <si>
    <t>624350, Свердловская обл., г. Качканар, 9 микрорайон, д. 8; тел: 8-34341-6-83-41; email: dushritm@mail.ru</t>
  </si>
  <si>
    <t>624449,  Свердловская обл., г. Краснотурьинск, ул. Октябрьская, д.24; тел: 8-34384-3-60-45; email: school1-kr-sk@bk.ru</t>
  </si>
  <si>
    <t>624465, Свердловская обл., г. Краснотурьинск, п. Рудничный, ул. Пушкина, д. 22 ; тел: 8-34384-50739; email: mbou-school3@rambler.ru</t>
  </si>
  <si>
    <t>624449, Свердловская обл., г. Краснотурьинск, ул. Ленина, д. 41; тел: 8-950-636-57-64; email: uimc_krt@mail.ru</t>
  </si>
  <si>
    <t>624467, Свердловская обл., г. Краснотурьинск, п. Воронцовка, ул. Пушкина, д. 9; тел. 8-908-9043902; email: voroncovka66@mail.ru</t>
  </si>
  <si>
    <t>624440, Свердловская обл., г. Краснотурьинск, ул. Ленина, д. 33; тел: 8-34384-6-39-54; email: schoola9.krasnoturyinsk@mail.ru</t>
  </si>
  <si>
    <t>624440, Свердловская обл., г. Краснотурьинск, ул. Кирова, д. 24; тел: 8(34384)59115; email: School10.krasnoturinsk@yandex.ru</t>
  </si>
  <si>
    <t>624447, Свердловская обл., г. Краснотурьинск, ул. Чернышевского, д. 19; тел: 8-34384-6-24-80; email: mail@15-ural-school.ru</t>
  </si>
  <si>
    <t>624440,  Свердловская обл., г. Краснотурьинск, ул. Клубная, д. 18; тел: 8-34384-6-94-38; email: school17-kt@yandex.ru</t>
  </si>
  <si>
    <t>624450, Свердловская обл., г. Краснотурьинск, ул. Рюмина, д. 16; тел: 8-34384-3-96-80; email: school_19@bk.ru</t>
  </si>
  <si>
    <t>624440, Свердловская обл., г. Краснотурьинск, ул. Краснотурьинская, д. 4; тел. 8-34384-4-36-26</t>
  </si>
  <si>
    <t>624440 Свердловская обл., г. Краснотурьинск, ул. Попова, д.46; тел/факс: 8-34384-6-30-40; email: ou32_kras-tur@bk.ru</t>
  </si>
  <si>
    <t>624449, Свердловская обл., г. Краснотурьинск, ул. Ленина, д. 78; тел. 8-34384-6-59-87; еmail: cdt_krasnoturinsk@mail.ru</t>
  </si>
  <si>
    <t>624000, Свердловская обл., г. Красноуральск, ул. Советская, 2в; тел. 8(34343) 2-16-24; email: krmour1@rambler.ru</t>
  </si>
  <si>
    <t>624330, Свердловская обл., г. Красноуральск, ул. Челюскинцев, 14; тел. 8(34343) 2-56-73; еmail: Sch2@mail.ru</t>
  </si>
  <si>
    <t>624330, Свердловская обл., г. Красноуральск, ул. Толстого, 1а; тел. 8(34343) 2-33-02; еmail: 513103@mail.ru</t>
  </si>
  <si>
    <t>624330, Свердловская обл., г. Красноуральск, ул. Каляева, 37; тел. 8(34343) 2-15-77; email: krurschool6 @yandex.ru</t>
  </si>
  <si>
    <t>624330, Свердловская обл., г. Красноуральск, ул. Парковая, 5; тел. 8 (34343) 2-10-33; email: school8.07@mail.ru</t>
  </si>
  <si>
    <t>624330, Свердловская обл., г. Красноуральск, ул. Каляева, 35; тел: 8(34343) 2-22-78, 2-04-01; email: dshikrur@mail.ru</t>
  </si>
  <si>
    <t>624330, Свердловская обл., г. Красноуральск, ул. Каляева, 35а; тел. 8(34343) 2-24-76; email: rovesnik35@yandex.ru</t>
  </si>
  <si>
    <t>620050, Свердловская обл., г.Красноуральск, ул. Ленина, 10; тел: 8(34343)2-12-02; email: med_zav@svg.ru</t>
  </si>
  <si>
    <t>623300, Свердловская обл., г. Красноуфимск, ул. Высокая, д. 14; тел. 8-343-94 9-23-42 8-343-94- 5-34-06; email: 523106@mail.ru</t>
  </si>
  <si>
    <t>623300, Свердловская обл., г. Красноуфимск, ул. 8 марта, д. 93; тел. 8-343-94-7-01-00; email: 5231021@mail.ru</t>
  </si>
  <si>
    <t>6233000, Свердловская обл., г. Красноуфимск, ул. Нефтяников, д. 12; тел. 8-343-94- 9-26-22; email: school4_@mail.ru</t>
  </si>
  <si>
    <t>623300, Свердловская обл., г. Красноуфимск,ул. Манчажская, д. 40; тел. 8-343-94- 7-60-44; email: krufsch@yandex.ru</t>
  </si>
  <si>
    <t>623300, Свердловская обл., г. Красноуфимск, п. Пудлинговый, ул. Мира, д. 11; тел. 8-343-94- 9-31-06; email: 523504@mail.ru</t>
  </si>
  <si>
    <t>623300, Свердловская обл., г. Красноуфимск, ул. Советская, д.17; тел. 8-343-94- 7-57-56; email: ddt-kruf@yandex.ru</t>
  </si>
  <si>
    <t>623322, Свердловская обл., Красноуфимский р-н, с. Средний Бугалыш, ул. Ленина, д. 5; тел: 8-343-944-31-44, email: 143103@mail.ru</t>
  </si>
  <si>
    <t>623300,  Свердловская обл., Красноуфимский р-н, с. Ключики, ул. Студенческая, д.22; тел: 8-343-943-25-21; email: kluchiki143119@yandex.ru</t>
  </si>
  <si>
    <t>623310,  Свердловская обл., Красноуфимский р-н,  с. Криулино,  ул. Совхозная, д.19  тел. 8-343-946-55-86; email: 143104@mail.ru</t>
  </si>
  <si>
    <t>623314, Свердловская обл., Красноуфимский р-н, с. Крылово, ул. Гагарина, д. 4; тел: 8-343-946-81-30; email: krilovskaja_sosh@ mail.ru</t>
  </si>
  <si>
    <t>623320, Свердловская обл., Красноуфимский р-н, п. Натальинск, ул. Садовая, дом 36; тел: 8-343-944-05-86; email: 143106@list.ru</t>
  </si>
  <si>
    <t>623305, Свердловская обл., Красноуфимский р-н, с. Нижнеиргинское, ул. Октябрьская, д. 18; тел: 8-343-943-02-24, email: shkola_irginsk@mail.ru</t>
  </si>
  <si>
    <t>623334,  Свердловская обл., Красноуфимский р-н,  с. Новое с.,  ул. Уральская, д. 2; тел: 8-343-943-53-46; email: new141108@mail.ru</t>
  </si>
  <si>
    <t>623336, Свердловская обл., Красноуфимский р-н, с. Приданниково, ул. Первомайская, д. 1б; тел: 8-343-946-12-13; email: pridsosh@mail.ru</t>
  </si>
  <si>
    <t>623316,  Свердловская обл., Красноуфимский р-н,  с. Александровское, ул. Трактовая, д. 2; тел: 8-343-943-26-22; email: pridsosh@mail.ru</t>
  </si>
  <si>
    <t>623317,  Свердловская обл., Красноуфимский р-н,  с. Чувашково,  ул. Школьная, д.2; тел: 8-343-943-26-22; email: pridsosh@mail.ru</t>
  </si>
  <si>
    <t>623315, Свердловская обл., Красноуфимский р-н, с. Рахмангулово, ул. Школьная, д. 17; тел: 8-343-944-94-82; email: raxmangulovo@mail.ru</t>
  </si>
  <si>
    <t>623311,  Свердловская обл., Красноуфимский р-н,  п. Сарана,  ул. Советская, д.35; тел: 8-343-946-72-45; email: sarana-u@yandex.ru</t>
  </si>
  <si>
    <t>6623327,  Свердловская обл., Красноуфимский р-н,  п. Саргая,  ул. Школьная, д. 6; тел: 8-908-901-12-79; email: sargay_sosh@mail.ru</t>
  </si>
  <si>
    <t>623325,  Свердловская обл., Красноуфимский р-н,  с. Вторые Сарсы, ул. Ленина, д. 75; тел: 8-343-943-61-74; email: sarssekretar@mail.ru</t>
  </si>
  <si>
    <t>623324,  Свердловская обл., Красноуфимский р-н,  д. Сызги,  ул. Центральная, д.10; тел: 8-343-943-45-43; email: 143114@mail.ru</t>
  </si>
  <si>
    <t>623326,  Свердловская обл., Красноуфимский р-н,  с. Русская Тавра, ул. Мира, д. 10; тел: 8-343-943-11-30; email: t140115@mail.ru</t>
  </si>
  <si>
    <t>623333, Свердловская обл., Красноуфимский р-н, с. Чатлык, ул. Ленина, д. 43; тел: 8-343-944-43-88; email: 143116.9@mail.ru</t>
  </si>
  <si>
    <t>623321, Свердловская обл., Красноуфимский р-н, с. Юва, ул. Школьная, д. 1; тел: 8-343-944-74-68; email: soschuva@mail.ru</t>
  </si>
  <si>
    <t>623307, Свердловская обл., Красноуфимский р-н, с. Большой Турыш, ул. Совхозная, д. 1; тел: 8-343-944-23-17; email: 143102@mail.ru</t>
  </si>
  <si>
    <t>624300, Свердловская обл., г. Кушва, ул. Союзов, д. 14; тел. 8(34344) 6-38-33; email: school-1kushva@mail.</t>
  </si>
  <si>
    <t>624300, Свердловская обл., г. Кушва, ул. Строителей, 10; тел. 8(34344) 3-20-22; email: kushva-school3@mail.ru</t>
  </si>
  <si>
    <t>624300, Свердловская обл., г. Кушва, пл. Культуры, 2; тел: 8(34344)3-20-34; еmail: school4_kushva@mail.ru</t>
  </si>
  <si>
    <t>624300, Свердловская обл., г. Кушва, пер. Свердлова, 5 тел. 8 (34344) 2-42-71, 2-56-10; email: kushva6@yandex.ru</t>
  </si>
  <si>
    <t>624300, Свердловская обл., г. Кушва, ул. Прокофьева, 9, ул. Дзержинского, 1, ул. Лесорубов, 15; тел: 8(34344) 2-23-59, 2-23-95; email: newschool10@mail.ru</t>
  </si>
  <si>
    <t>624315, Свердловская обл., г. Кушва, п. Баранчинский, ул. Красноармейская, д. 9 тел. 8(34344) 2-86-07; email: barancha_s_20 @mail.ru</t>
  </si>
  <si>
    <t>624310 Свердловская обл., г. Кушва, пос. Азиатская, ул. Стадионная 1б; тел: 8(34344)2-40-04; email: aziaschool@mail.ru</t>
  </si>
  <si>
    <t>624300, Свердловская обл., г. Кушва, ул. Фадеевых, 37; тел: 8(34344) 6-23-90, 2-56-93; email: kushva-ddt@mail.ru</t>
  </si>
  <si>
    <t>624315, Свердловская обл., г. Кушва, п. Баранчинский, ул. Революции, 21; тел. 8(34344) 5-21-94; email: fakel_cvr@mail.ru</t>
  </si>
  <si>
    <t>624204, Свердловская обл., г. Лесной, ул. Горького, д. 11; тел: 8-34342-2-90-23; email: sch67@edu-lesnoy.ru</t>
  </si>
  <si>
    <t>624200, Свердловская обл., г. Лесной, ул. Кирова, д. 60; тел: 8-34342-6-52-34; еmail: sch72@edu-lesnoy.ru</t>
  </si>
  <si>
    <t>624205, Свердловская обл., г. Лесной, ул. Ленина, д. 10; тел:: 8-34342- 4-81-75, 48-9-78; еmail: sch73@edu-lesnoy.ru</t>
  </si>
  <si>
    <t>624200,  Свердловская обл., г. Лесной,  ул. Белинского, д.49  тел. 8-34342-4-74-28; email: cdt@edu-lesnoy.ru</t>
  </si>
  <si>
    <t>624213, Свердловская обл., г. Лесной, п. Таёжный, ул. Школьная, дом 11; тел. 8-34342-9-97-00; email: sch8@edu-lesnoy.ru</t>
  </si>
  <si>
    <t>624203,  Свердловская обл., г. Лесной,  ул. Победы, д. 30А; тел. 8-34342-6-43-03; email: lyceum@edu-lesnoy.ru</t>
  </si>
  <si>
    <t>624200,  Свердловская обл., г. Лесной, пр-кт Коммунистический, д.32; тел: 8-34342-6-27-01; еmail: cdk@edu-lesnoy.ru</t>
  </si>
  <si>
    <t>624203,  Свердловская обл., г. Лесной,  ул. Ленина, д. 56; тел. 8-34342-4-73-31; email: artschool.lesnoy@yandex.ru</t>
  </si>
  <si>
    <t>624286, Свердловская обл., пгт. Малышева, ул. Свободы, д. 15а; тел: 8-343-655-23-71; email: mallych@yandex.ru</t>
  </si>
  <si>
    <t>624286, Свердловская обл., пгт. Малышева, ул. Свободы, д. 17а; тел: 8-343-655-19-77; email: maousosh19mgo@yandex.ru</t>
  </si>
  <si>
    <t>624286, Свердловская обл., пгт.  Малышева, ул. Тимирязева, д. 9а; тел. 8-343-655-42-73; email: gpdou42@yandex.ru</t>
  </si>
  <si>
    <t>624695, Свердловская обл., Алапаевский р-н, с. Измоденово, ул. Мира, 18; тел. 8(34346) 4-84-16; email: murashova_marina73 @mail.ru</t>
  </si>
  <si>
    <t>624621, Свердловская обл., Алапаевский р-н, пгт. Махнёво, ул. Победы, 23; тел. 8(34346) 7-66-59; email: mahnevo@mail.ru</t>
  </si>
  <si>
    <t>624622, Свердловская обл., Алапаевский р-н, с. Мугай, ул. 70 лет Октября,17; тел. 8(34346) 7-91-83; email: mugskola@yandex.ru</t>
  </si>
  <si>
    <t>624650, Свердловская обл., Алапаевский р-н, п. Санкино, ул. Торговая, 13; тел. 8(34346) 7-76-32; email: sankino@bk.ru</t>
  </si>
  <si>
    <t>624192, Свердловская обл., г. Невьянск, ул. Самойлова, 4; тел: 8(34356) 2-26-12, 8(34356) 2-22-01; еmail: shkola2.ru@mail.ru</t>
  </si>
  <si>
    <t>624192 Свердловская обл., г. Невьянск, ул. Красноармейская,13; еmail: school_3_66@mail.ru</t>
  </si>
  <si>
    <t>624194, Свердловская обл., г. Невьянск, ул. Долгих, 69; тел: 2-17-36; еmail: nevscola4@mail.ru</t>
  </si>
  <si>
    <t>624191, Свердловская обл., г. Невьянск, ул. Дзержинского, д 3а; тел. 8(34356) 4-56-50; email: maou6_nev@mail.ru</t>
  </si>
  <si>
    <t>624180, Свердловская обл., Невьянский район, п. Аять, ул. Ленина, д. 8. Тел.: 8-922-225-43-45; еmail: mouayat@mail.ru,</t>
  </si>
  <si>
    <t>624183, Свердловская обл., Невьянский р-н, с. Аятское, ул. Калинина, д. 5; тел. 8(34356) 3-41-72; email: ajatskoe@mail.ru</t>
  </si>
  <si>
    <t>624171, Свердловская обл., Невьянский р-н, с. Быньги, ул. Мартьянова, д. 45; тел. 8(34356) 3-01-43; email: 223344551100@mail.ru</t>
  </si>
  <si>
    <t>624186, Свердловская обл., Невьянский р-н, п. Калиново, ул. Ленина, д. 25; тел/факс: 8 (34370) 7-34-03; email: mousosh_kalinovo @mail.ru</t>
  </si>
  <si>
    <t>624185 Свердловская обл., Невьянский район, с. Конево, ул.5-ти Коммунаров, д. 9а; тел: 8(343)32-1-46; еmail: Nco_sobol@mail.ru</t>
  </si>
  <si>
    <t>624187, Свердловская обл., Невьянский р-н, п. Ребристый, ул. Ленина, 2; тел. 8(34356) 3-61-47; email: rebrist@mail.ru</t>
  </si>
  <si>
    <t>624175 Свердловская обл., Невьянский район, п. Таватуй, ул. Лесная, 10а, 8(34356)44-4-59; еmail: shk.tav_10@mail.ru</t>
  </si>
  <si>
    <t>624173, Свердловская обл., Невьянский р-н, п. Цементный ул. Школьная, д. 2; тел. 8(34356) 4-10-23; email: soshcem@mail.ru</t>
  </si>
  <si>
    <t>624192, Свердловская обл., г. Невьянск, пр-кт Октябрьский,21 Тел/факс 8(34356)2-26-43, 8(34356)2-22-82 email: adelya-1978@mail.ru</t>
  </si>
  <si>
    <t>624192 Свердловская обл., г. Невьянск, ул. Карла Маркса, 21; тел. 8(34356) 4-40-41; email: club-vityaz@bk.ru</t>
  </si>
  <si>
    <t>624173, Свердловская обл., Невьянский р-н, п. Цементный, ул. Ленина, 33в; тел. 8(34356) 4-14-13; email: djussh_cement@mail.ru</t>
  </si>
  <si>
    <t>624194, Свердловская обл., г. Невьянск, ул. Долгих, 69, 2-17-36, nevscola4@mail.ru , 624192, Свердловская обл., г. Невьянск, ул. Красноармейская, 13; тел: 2-24-44; еmail: school_3_66@mail.ru</t>
  </si>
  <si>
    <t>624192, Свердловская обл., г. Невьянск, ул. Карла Маркса, 6; тел: 8(34356)21850; еmail: difenbahia@bk.ru</t>
  </si>
  <si>
    <t>623075, Свердловская обл., Нижнесергинский р-н, пгт. Атиг, ул. Гагарина, 19; тел: 8(34398) 2-31-95; email: school163109 @mail.ru</t>
  </si>
  <si>
    <t>623080, Свердловская обл., Нижнесергинский м.р-н, г. Михайловск, ул. Кирова дом 26; тел: 8(34398) 6-74-98,67-2-24; email: genja_kuklinova@mail.ru</t>
  </si>
  <si>
    <t>623082, Свердловская обл., Нижнесергинский м.р-н, г. Михайловск, ул. Энгельса дом 29; тел: 8(34398) 54-5-73; email: shcool4-mih@mail.ru</t>
  </si>
  <si>
    <t>623090, Свердловская обл., Нижнесергинский м.р-н, г. Нижние Серги, ул. Стахановцев дом 10; тел: 8(34398) 2-19-55; email: schoolns6@mail.ru</t>
  </si>
  <si>
    <t>623060, Свердловская обл., Нижнесергинский м.р-н, пгт. Дружинино, ул. Калинина, д. 7А; тел: 8(34398) 4-66-42; email: drugininosch_13@mail.ru</t>
  </si>
  <si>
    <t>623040, Свердловская обл., Нижнесергинский м.р-н, с. Кленовское, пер. Школьный, д. 18; тел: 8(34398) 6-32-15; email: а.klenschool@mail.ru</t>
  </si>
  <si>
    <t>623055,Свердловская обл., Нижнесергинский м.р-н, с. Накоряково, ул. Школьная, д. 13; тел: 8(34398) 6-31-22; email: nakorakovo@yandex.ru</t>
  </si>
  <si>
    <t>623070, Свердловская обл., Нижнесергинский м.р-н, пгт. Верхние Серги, ул.. Володарского, д. 2; тел: 8(34398) 2-58-64; email: dshi_vsergi@bk.ru</t>
  </si>
  <si>
    <t>623090,  Свердловская обл., Нижнесергинский м.р-н, г. Нижние Серги, ул. Ленина, д. 26; тел: 8(34398)2-19-36; email: 163101@mail.ru</t>
  </si>
  <si>
    <t>623090, Свердловская обл., Нижнесергинский м.р-н, г. Михайловск, ул. Кирова дом 57; тел: 8(34398)67-283; email: sokolkina1@yandex.ru</t>
  </si>
  <si>
    <t>623070, Свердловская обл., Нижнесергинский м.р-н, пгт. Верхние Серги, ул. Ленина, д.68; тел: 8(34398)246-85; email: schoolvs-ten@mail.ru</t>
  </si>
  <si>
    <t>623060, Свердловская обл., Нижнесергинский м.р-н, пгт. Дружинино, ул. Азина дом 13; тел: 8(34398) 46-5-23; email: dr-no_mou_6@list.ru</t>
  </si>
  <si>
    <t>623070, Свердловская обл., Нижнесергинский м.р-н, пгт. Верхние Серги, ул. Пришкольная, д. 1; тел: 8(34398) 2-46-59; email: shkola11vs@yandex.ru</t>
  </si>
  <si>
    <t>623056, Свердловская обл., Нижнесергинский м.р-н, д. Васькино, ул. Школьная, д. 13; тел: 8(34398) 6-37-41; email: vaskino_sch@mail.ru</t>
  </si>
  <si>
    <t>623045, Свердловская обл., Нижнесергинский м.р-н, п. Ключевая, ул. Пролетарская, д. 33; тел: 8(34398) 6-18-90; email: scola55@rambler.ru</t>
  </si>
  <si>
    <t>623057, Свердловская обл., Нижнесергинский м.р-н, с. Старобухарово, ул. Революции, д. 26; тел: 8(34398) 6-19-30; email: sve8865@yandex.ru</t>
  </si>
  <si>
    <t>623083, Свердловская обл., Нижнесергинский м.р-н, п. Красноармеец, ул. Ленина, д. 7А; тел: 8(34398) 5-62-44; email: MKOU.Krasnoarmeets@yandex.ru</t>
  </si>
  <si>
    <t>623061, Свердловская обл., Нижнесергинский м.р-н, с. Первомайское, ул. Ленина, д. 44; тел: 89655393068; email: pervomaischool@mail.ru</t>
  </si>
  <si>
    <t>623090, Свердловская обл., Нижнесергинский м.р-н, г. Нижние Серги, ул. Нагорная, д. 20-Б; тел: 8(34398)2-19-65, 27-9-65, 2-10-26; email: zentr.11@yandex.ru</t>
  </si>
  <si>
    <t>623070, Свердловская обл., Нижнесергинский м.р-н, пгт. Верхние Серги, ул. Володарского, д. 8А; тел: 8(34398) 2-42-68; email: cdt-sergi@mail.ru</t>
  </si>
  <si>
    <t>623089, Свердловская обл., Нижнесергинский м.р-н, с. Акбаш, ул. Школьная, д. 5; тел: 8(34398) 5-75-47; email: zb_2_zxc@mail.ru</t>
  </si>
  <si>
    <t>623080, Свердловская обл., Нижнесергинский м.р-н, д. Урмикеево, ул. Школьная, д. 3; тел: 8(34398) 5-51-6; email: 016018@mail.ru nasledieshkl@mail.ru</t>
  </si>
  <si>
    <t>623078, Свердловская обл., Нижнесергинский м.р-н, д. Уфа-Шигири, ул. Рассветная, д. 15; тел: 8(34398) 6-74-91; email: shkola623084@mail.ru</t>
  </si>
  <si>
    <t>623084, Свердловская обл., Нижнесергинский м.р-н, с. Шокурово, ул. Комсомольская, д. 1А; тел: 8(34398) 5-51-67, факс: 8(34398) 5-16-71; email: shkola623084@mail.ru</t>
  </si>
  <si>
    <t>623080, Свердловская обл., Нижнесергинский м.р-н, г. Михайловск, ул. Кирова, д. 43а; тел 8(34398)26101; email: uniorcentr@mail.ru</t>
  </si>
  <si>
    <t>624220, Свердловская обл., г. Нижняя Тура, ул. Чкалова, 11; тел: 8(34342) 2-59-94, 2-59-00; email: 1173101@mail.ru</t>
  </si>
  <si>
    <t>624221, Свердловская обл., г. Нижняя Тура, ул. Декабристов, 23; тел: 8(34342) 2-72-57, 2-70-96; email: sosh2-dir@ntura-adm.ru</t>
  </si>
  <si>
    <t>624222, Свердловская обл., г. Нижняя Тура, ул. Пирогова, 6; тел. 8(34342) 2-70-68; email: school3-nt@mail.ru</t>
  </si>
  <si>
    <t>624223, Свердловская обл., г. Нижняя Тура, ул. Гайдара, 4; тел. 8(34342) 2-62-21; email: sosh7nt@mail.ru</t>
  </si>
  <si>
    <t>624222, Свердловская обл., г. Нижняя Тура, ул. Пархоменко, 2; тел: 8(34342) 2-71-81, 2-70-89; email: gimnaziya-nt@mail.ru</t>
  </si>
  <si>
    <t>624230, Свердловская обл., г. Нижняя Тура, п. Платина, ул. Школьная, д. 1; тел: 8(953)0696274; email: platina school@mail.ru</t>
  </si>
  <si>
    <t>624237, Свердловская обл., г. Нижняя Тура, п. Сигнальный, ул. Клубная, 29а; тел. 8(908)906-85-72; email: signal_school@mail.ru</t>
  </si>
  <si>
    <t>624238, Свердловская обл., г. Нижняя Тура, п. Ис,  ул. Ленина, 83; тел. 8(34342) 9-32-91; email: beresta2107@mail.ru</t>
  </si>
  <si>
    <t>624222, Свердловская обл., г. Нижняя Тура, ул. Молодежная, 10; тел. 8(34342) 2-71-09; email: olimp.dyussh @yandex.ru</t>
  </si>
  <si>
    <t>624222, Свердловская обл., г. Нижняя Тура, ул. 40 лет Октября, д. 11; тел. 8(34342) 2-71-74; email: cdontgo@mail.ru</t>
  </si>
  <si>
    <t>624238, Свердловская обл., г. Нижняя Тура, п. Ис, ул. Ленина, д.118; тел: 8(34342) 93-2-03, 93-3-96; email: isovskaya.shkola @mail.ru</t>
  </si>
  <si>
    <t>624222, Свердловская обл., г. Нижняя Тура, п. Косья, ул. Ленина, д.35; тел. 89089180163; email: kosya_school@mail.ru</t>
  </si>
  <si>
    <t>622030, Свердловская обл., г. Нижний Тагил, ул. Совхозная, д. 7, ул. Совхозная, д.7 корп.1; тел: 8 (3435) 41-10-00, 89222053858; email: pgimnt@gmail.com</t>
  </si>
  <si>
    <t>622002, Свердловская обл., г. Нижний Тагил, ул. Оплетина, д. 11А; тел. 8-3435-45-00-40; email: sh1-inform13@ rambler.ru</t>
  </si>
  <si>
    <t>622042, Свердловская обл., г. Нижний Тагил, ул. Карла Либкнехта, д. 30; тел./факс: 8-3435-43-47-85; email: co_1@mail.ru</t>
  </si>
  <si>
    <t>622014, Свердловская обл., г. Нижний Тагил, ул. Перова, д. 133; тел. 8-3435-29-53-53; email: school3ntagil@mail.ru</t>
  </si>
  <si>
    <t>622018, Свердловская обл., г. Нижний Тагил, ул. Энтузиастов, д. 1А; тел. 8-3435-33-54-17; email: mou4ntagil@yandex.ru</t>
  </si>
  <si>
    <t>622005, Свердловская обл., г. Нижний Тагил, ул. Попова, д. 17; тел. 8-3435-32-50-00; email: school5_nt@mail.ru</t>
  </si>
  <si>
    <t>622013, Свердловская обл., г. Нижний Тагил, ул. Октябрьской революции, д. 2; тел. 8-3435-25-39-534; email: n.tagil.school-6 @mail.ru</t>
  </si>
  <si>
    <t>622007, Свердловская обл., г. Нижний Тагил, ул. Тельмана, д. 19; тел: 8-3435-33-53-70; email: school7nt@mail.ru</t>
  </si>
  <si>
    <t>622052, Свердловская обл., г. Нижний Тагил, ул. Пихтовая, д. 16; тел. 8-3435-29-55-02; email: Shcool8nt@rambler.ru</t>
  </si>
  <si>
    <t>622980, Свердловская обл., Пригородный р-н, п. Висимо-Уткинск, ул. Розы Люксембург, д. 2В; тел: 8-3435-91-76-12; email: mou_8_v-utkinsk@mail.ru</t>
  </si>
  <si>
    <t>622051, Свердловская обл., г. Нижний Тагил, ул. Ильича, д. 12; тел. 8-343-533-55-69; email: pochta@school9-nt.ru</t>
  </si>
  <si>
    <t>622910, Свердловская обл., г. Нижний Тагил, п. Уралец, ул. Ленина, д. 30; тел./факс: 8(3435) 91-63-63, 91-62-72; еmail: 9ural9@mail.ru</t>
  </si>
  <si>
    <t>622016, Свердловская обл., г. Нижний Тагил, ул. Известковая, д. 29; тел./факс: 8(3435) 48-95-40, 48-95-40; еmail: school10-nt@mail.ru</t>
  </si>
  <si>
    <t>622931, Свердловская обл , г. Нижний Тагил , с. Серебрянка , ул. Советская дом 3; тел: 8-343-591-88-43; email: serebro.shkola-11@mail.ru</t>
  </si>
  <si>
    <t>622042, Свердловская обл., г. Нижний Тагил, ул. Жуковского, д. 5а; тел: 8-3435- 43-40-79; email: mou-sosh12@ yandex.ru</t>
  </si>
  <si>
    <t>622980, Свердловская обл., г. Нижний Тагил, д. Усть-Утка, ул. Советская, д. 12; тел: 8-343-591-77-97 email: ystytka@mail.ru</t>
  </si>
  <si>
    <t>622012, Свердловская обл., г. Нижний Тагил, ул. Щорса, д. 8; тел: 8-3435-97-84-55; email: school13-07@mail.ru</t>
  </si>
  <si>
    <t>622018, Свердловская обл., г. Нижний Тагил, ул. Алтайская, д. 35; тел: 8-3435-29-06-05; email: sch201@mail.ru</t>
  </si>
  <si>
    <t>622001, Свердловская обл., г. Нижний Тагил, ул. Некрасова, д. 1; тел: 8-3435-48-86-41; email: nt_kadet_21@mail.ru</t>
  </si>
  <si>
    <t>622002, Свердловская обл., г. Нижний Тагил, ул. Черных, д. 86; тел: 8-3435-24-74-77; email: gospital_23@mail.ru</t>
  </si>
  <si>
    <t>622014, Свердловская обл., г. Нижний Тагил, ул. Сланцевая, д. 13а; тел: 8-3435-41-65-23; email: sduschor_1@mail.ru</t>
  </si>
  <si>
    <t>622015, Свердловская обл., г. Нижний Тагил, ул. Гагарина, д. 11; тел: 8-3435-29-15-36; email: sсhool_25@bk.ru</t>
  </si>
  <si>
    <t>622022, Свердловская обл., г. Нижний Тагил, ул. Верхняя Черепанова, д. 17а; тел: 8-3435-48-35-06; email: sсhool30@mail.ru</t>
  </si>
  <si>
    <t>622034, Свердловская обл., г. Нижний Тагил, ул. Карла Маркса, д. 67; тел: 8-3435-41-23-32; email: schule32@inbox.ru</t>
  </si>
  <si>
    <t>622001, Свердловская обл., г. Нижний Тагил, ул. Красноармейская , д. 107; тел: 8-3435-45-24-00; email: moy33@mail.ru</t>
  </si>
  <si>
    <t>622014, Свердловская обл., г. Нижний Тагил, ул. Горняка, д. 25; тел: 8-3435-33-89-75; email: nt-shcola34@mail.ru</t>
  </si>
  <si>
    <t>622007, Свердловская обл., г. Нижний Тагил, ул. Патона, д. 7; тел: 8-3435-29-83-91; email: 23097373@ mail.ru</t>
  </si>
  <si>
    <t>622048, Свердловская обл., г. Нижний Тагил, ул. Зари, д. 32; тел: 8-3435-531-47-31; email: school36ntagil@yandex.ru</t>
  </si>
  <si>
    <t>622048, Свердловская обл., г. Нижний Тагил, ул. Зари, д. 46Б; тел: 8-3435-31-33-34; email: ou38@уandex.ru</t>
  </si>
  <si>
    <t>622052, Свердловская обл., г. Нижний Тагил, ул. Зари, д. 8; тел: 8-3435-33-45-66; email: licej39@mail.ru</t>
  </si>
  <si>
    <t>622049, Свердловская обл., г. Нижний Тагил, Октябрьский пр-кт, д. 16; тел: 8-3435-44-70-36; email: 563124@mail.ru</t>
  </si>
  <si>
    <t>622048, Свердловская обл., г. Нижний Тагил, ул. Калинина, д. 2а; тел: 8-3435-33-75-43; email: school41@inbox.ru</t>
  </si>
  <si>
    <t>622048, Свердловская обл., г. Нижний Тагил, ул. Зари, д. 30; тел: 8-3435-31-04-08; email: skhool43@yandex.ru</t>
  </si>
  <si>
    <t>622034, Свердловская обл., г. Нижний Тагил, ул. Пархоменко, д. 13; тел: 8-3435-41-91-14; email: ntschool44@mail.ru</t>
  </si>
  <si>
    <t>622036, Свердловская обл., г. Нижний Тагил, ул. Новострой, д. 11; тел: 8-3435-41-08-13; email: moy_45@mail.ru</t>
  </si>
  <si>
    <t>622001, Свердловская обл., г. Нижний Тагил, ул. Радищева, д. 3; тел: 8-3435-41-75-00; email: skola48@mail.ru</t>
  </si>
  <si>
    <t>622021, Свердловская обл., г. Нижний Тагил, ул. Гвардейская, д. 58, 8-3435-32-44-84; email: school49nt@mail.ru</t>
  </si>
  <si>
    <t>6220002, Свердловская обл., г. Нижний Тагил, ул. Фрунзе, д. 25а; тел: 8-3435-45-67-76; email: ntagilschool50@mail.ru</t>
  </si>
  <si>
    <t>622052, Свердловская обл., г. Нижний Тагил, ул. Парковая, д. 13; тел: 8-3435-33-24-46; email: school55nt@mail.ru</t>
  </si>
  <si>
    <t>622005, Свердловская обл., г. Нижний Тагил, ул. Гвардейская, д. 20, ул. Гвардейская, д. 12; тел: 8-3435-47-85-58; email: mousosh56@bk.ru</t>
  </si>
  <si>
    <t>622042, Свердловская обл., г. Нижний Тагил, ул. Пархоменко, д. 109; тел: 8-3435-43-06-90; email: mou58_nt@mail.ru</t>
  </si>
  <si>
    <t>622035, Свердловская обл., г. Нижний Тагил, ул. Тимирязева, д. 109; тел: 8-3435-33-33-62; email: moy61@list.ru</t>
  </si>
  <si>
    <t>622034, Свердловская обл., г. Нижний Тагил, пр-кт Строителей, д. 15; тел: 8-3435-25-34-66; email: sch642007@yandex.ru</t>
  </si>
  <si>
    <t>622031, Свердловская обл., г. Нижний Тагил, ул. Решетникова, д. 29; тел: 8-3435-47-80-65; email: shool65-nt@mail.ru</t>
  </si>
  <si>
    <t>622005, Свердловская обл., г. Нижний Тагил, ул. Черноморская, д. 106; тел: 8-3435-97-78-98; email: Schkola66@yandex.ru</t>
  </si>
  <si>
    <t>622049, Свердловская обл., г. Нижний Тагил, Октябрьский пр-кт, д. 16А; тел: 8-3435-44-67-12; email: sduschor_1@mail.ru</t>
  </si>
  <si>
    <t>622052, Свердловская обл., г. Нижний Тагил, ул. Ильича, д. 22; тел: 8-3435-33-40-07; email: school70ntagil@mail.ru</t>
  </si>
  <si>
    <t>622016, Свердловская обл., г. Нижний Тагил, ул. Известковая, д. 9; тел: 8-3435-48-18-65; email: svntschool71@mail.ru</t>
  </si>
  <si>
    <t>622042, Свердловская обл., г. Нижний Тагил, ул. Победы, д. 35; тел: 8-3435-43-56-40; email: school75@list.ru</t>
  </si>
  <si>
    <t>622051, Свердловская обл., г. Нижний Тагил, ул. Коминтерна, д. 59; тел: 8-3435-33-02-83; email: sportsschool77@mail.ru</t>
  </si>
  <si>
    <t>622049, Свердловская обл., г. Нижний Тагил, Черноисточинское шоссе, д. 13; тел: 8(3435) 44-44-26, 44-45-57; еmail: 563146@mail.ru</t>
  </si>
  <si>
    <t>622049, Свердловская обл., г. Нижний Тагил, ул. Тагилстроевская, д. 1б; тел: 8-3435-45-08-71; email: mou81@mail.ru</t>
  </si>
  <si>
    <t>622042, Свердловская обл., г. Нижний Тагил, пр-кт Мира, д. 67; тел: 8-3435-43-22-28; email: school@nt85.ru</t>
  </si>
  <si>
    <t>622007, Свердловская обл., г. Нижний Тагил, ул. Коминтерна, д. 42; тел: 8-3435-41-65-23; email: gimnazia86@yandex.ru</t>
  </si>
  <si>
    <t>622051, Свердловская обл., г. Нижний Тагил, ул. Окунева, д. 45; тел: 8-3435-33-42-94; email: shkola87@inbox.ru</t>
  </si>
  <si>
    <t>622030, Свердловская обл., г. Нижний Тагил, Черноисточинское шоссе, д. 60; тел: 8-343-544-65-25; email: 563151@mail.ru</t>
  </si>
  <si>
    <t>622004, Свердловская обл., г. Нижний Тагил, ул. Бобкова, д. 3; тел: 8-3435-32-60-38; email: 563152@mail.ru</t>
  </si>
  <si>
    <t>622049, Свердловская обл., г. Нижний Тагил, ул. А.З. Смелянского, стр. 5; тел: 8-3435-47-81-02; email: shcool100nt@mail.ru</t>
  </si>
  <si>
    <t>622036, Свердловская обл., г. Нижний Тагил, ул. Красногвардейская, д. 1; тел: 8-3435-29-77-02; email: school@school138nt.ru</t>
  </si>
  <si>
    <t>622016, Свердловская обл., г. Нижний Тагил, ул. Гвардейская, д. 72; тел: 8-3435-29-85-20; email: 563154@mail.ru</t>
  </si>
  <si>
    <t>622036, Свердловская обл., г. Нижний Тагил, ул. Газетная, д. 83а; тел: 8-3435-29-40-65; email: mougm@mail.ru</t>
  </si>
  <si>
    <t>622051, Свердловская обл., г. Нижний Тагил, ул. Энтузиастов, д. 15; тел: 8-3435-33-18-49; email: liceum51@mail.ru</t>
  </si>
  <si>
    <t>622049, Свердловская обл., г. Нижний Тагил, ул. Тагилстроевская, д. 1А; тел: 8-3435-44-37-90; email: ntpg.tagil@mail.ru</t>
  </si>
  <si>
    <t>622001, Свердловская обл., г. Нижний Тагил, ул. Челюскинцев, д. 61; тел: 8-3435-25-33-92; email: polus.nt@mail.ru</t>
  </si>
  <si>
    <t>622034, Свердловская обл., г. Нижний Тагил, ул. Пархоменко, д. 18; тел. 8-3435-41-29-93; email: ecoedu-nt@yandex.ru</t>
  </si>
  <si>
    <t>622013, Свердловская обл., г. Нижний Тагил, ул. Красногвардейская, дом 15; тел: 8-3435-25-04-40; email: gddut.secretar@gmail.com</t>
  </si>
  <si>
    <t>622051, Свердловская обл., г. Нижний Тагил, ул. Коминтерна, дом 41; тел: 8-3435-25-04-40; email: DDDUT@yandex.ru</t>
  </si>
  <si>
    <t>622002, Свердловская обл., г. Нижний Тагил, ул. Оплетина, д. 10; тел: 8-3435-24-08-98; email: mir-centrNT@yandex.ru</t>
  </si>
  <si>
    <t>622022, Свердловская обл., г. Нижний Тагил, ул. Верхняя Черепанова, 50; тел: 8-3435-48-74-77; email: cdt-v@mail.ru</t>
  </si>
  <si>
    <t>622042 Свердловская обл., г. Нижний Тагил, ул. Красная, д. 17; тел: 8-3435-43-34-05; email: ntcavs2009@mail.ru</t>
  </si>
  <si>
    <t>622002, Свердловская обл., г. Нижний Тагил, ул. Красноармейская, д.82А; тел: 8(3435) 40-10-62; email: stadionv@mail.ru</t>
  </si>
  <si>
    <t>622051, Свердловская обл., г. Нижний Тагил, ул. Вагоностроителей, д. 34а; тел: 8(3435) 37-99-98; email: dusch-sputnik@mail.ru</t>
  </si>
  <si>
    <t>622051, Свердловская обл., г. Нижний Тагил, ул. Коминтерна, д. 59; тел: 8-3435-33-63-77; email: school-sputnik@mail.ru</t>
  </si>
  <si>
    <t>622034, Свердловская обл., г. Нижний Тагил, ул. Попова, д. 14 а тел./факс: 8-3435-41-73-98, 25-08-71; email: dush-n-tagil@mail.ru</t>
  </si>
  <si>
    <t>622036, Свердловская обл., г. Нижний Тагил, ул. Газетная, д. 109; тел: 8-343-525-44-21; email: sdusshor67@mail.ru</t>
  </si>
  <si>
    <t>622016, Свердловская обл., г. Нижний Тагил, ул. Космонавтов, д. 10; тел: 8-3435- 48-06-54, email: tssport@yandex.ru</t>
  </si>
  <si>
    <t>622034, Свердловская обл., г. Нижний Тагил, ул. Октябрьской революции, д. 37а, ул. Долгая, д. 1, ул. Карла Маркса, д. 26; тел. 8(3435) 25-03-65; email: scuralets@mail.ru</t>
  </si>
  <si>
    <t>622002,   Свердловская обл., муниципальное образование г. Нижний Тагил,  г. Нижний Тагил, ул. Космонавтов, д.36,  помещение 1000; тел:/факс: 8-3435-24-35-10 email: uralochka.ntagil@mail.ru</t>
  </si>
  <si>
    <t>622034, Свердловская обл., г. Нижний Тагил, ул. Октябрьской революции, д. 44; тел: 8-3435-25-10-01, 25-10-29; email:: unost-nt@rambler.ru</t>
  </si>
  <si>
    <t>622001, Свердловская обл., г. Нижний Тагил, ул. Газетная, д. 27, ул. Газетная, д. 27а; тел: 8-3435-41-70-75; email: gimnaziya18@e-tagil.ru</t>
  </si>
  <si>
    <t>622013, Свердловская обл., г. Нижний Тагил, ул. Октябрьской революции, д. 7; тел: 8-3435-33-16-24; ул. Зари, д. 46б; тел: 8-3435-41-77-80; email: gorsyut-nt@rambler.ru</t>
  </si>
  <si>
    <t>622016, Свердловская обл., г. Нижний Тагил, ул. Космонавтов, д. 12; тел. 8-3435-48-06-32; email: moudodlddt@mail.ru; 
622016, Свердловская обл., г. Нижний Тагил, ул. Лебяжинская, д. 15; тел: 8-3435-48-95-62 ( структурное подразделение "Мечта"); 
622002, Свердловская обл., г. Нижний Тагил, ул. Островского, д. 9; тел: 8-3435-41-52-61 ( структурное подразделение "Художественно-эстетическая школа"); 
622002, Свердловская обл., г. Нижний Тагил, ул. Аганичева, д. 24; тел: 8-3435-48-42-22 ( структурное подразделение "Разведчик"); 
622034, Свердловская обл., г. Нижний Тагил, пр-кт Мира, д. 18; тел: 8-3435- 41-13-12 (структурное подразделение "Меридиан"); 
622034, Свердловская обл., г. Нижний Тагил, пр-кт Строителей, д. 7; тел: 8-3435- 41-29-12 (структурное подразделение "Бригантина"); 
Свердловская обл., г. Нижний Тагил, ул. Вязовская, д. 11; тел: 8-3435- 41-14-24 (структурное подразделение "Надежда"); 
Свердловская обл., г. Нижний Тагил, ул. Космонавтов, д.33/ул. Фрунзе, д. 58; тел: 8-3435- 48-60-68 (структурное подразделение "Спутник"); 
622016, Свердловская обл., г. Нижний Тагил, ул. Зерновая, д. 12; тел: 8-3435-48-60-68 (структурное подразделение "Шахтерский огонек").</t>
  </si>
  <si>
    <t>622005, Свердловская обл., г. Нижний Тагил, ул. Черноморская, д. 98; тел. 8-3435-97-78-95; email: ddt-tc@mail.ru; 
ул. Пархоменко, д. 115; тел: 8-3435-43-68-47, 
ул. Захарова, д. 1а, СП"Контакт"; тел: 8-3435-44-29-01, 
Уральский пр-кт, д. 60а, СП "Энтузиаст"; тел: 8-3435-45-16-05; 
ул. Кольцова, д. 32, СП "Рудничок"; тел: 8-3435-33-89-34</t>
  </si>
  <si>
    <t>22036, Свердловская обл., г. Нижний Тагил, ул. Газетная, д. 109 а; тел. 8-343-541-65-23; email: sduschor_1@mail.ru</t>
  </si>
  <si>
    <t>622051, Свердловская обл., г. Нижний Тагил, ул. Алтайская, 35, ул. Свердлова, 23а, ул. Энтузиастов, 72, ул. Энтузиастов, 11; тел: 8(3435) 37-96-86; email: dush_2nt@rambler.ru</t>
  </si>
  <si>
    <t>622022, Свердловская обл., г. Нижний Тагил, ул. В-Черепанова, д. 31б; тел: 8-3435-48-41-64; 
622022, Свердловская обл., г. Нижний Тагил, ул. Выйская, д.68; тел: 8-3435-48-71-14; email: sdushor3nt@mail.ru</t>
  </si>
  <si>
    <t>622051, Свердловская обл., г. Нижний Тагил, ул. Сибирская, д. 19; 
622000, Свердловская обл., г. Нижний Тагил, ул. Верхняя Черепанова, д. 31б; тел: 8-3435-33-20-59; email: dush4_nt@mail.ru</t>
  </si>
  <si>
    <t>622036, Свердловская обл., г. Нижний Тагил, ул. Пархоменко, д. 37; тел./факс: 8-3435-42-00-20; еmail: st.sobol@mail.ru</t>
  </si>
  <si>
    <t>622049, Свердловская обл., г. Нижний Тагил, Уральский пр-кт, д. 65; тел.: 8-3435-23-03-78, 23-03-75;
ул. Тагилстроевская, д. 10; тел: 8 -3435-23-01-23; 
ул. Выйская, дом 53; тел: 8-3435-23-00-53; email: Jupiter-sport@yandex.ru</t>
  </si>
  <si>
    <r>
      <t>Муниципальное бюджетное общеобразовательное учреждение с</t>
    </r>
    <r>
      <rPr>
        <b/>
        <sz val="9"/>
        <color theme="1"/>
        <rFont val="Times New Roman"/>
        <family val="1"/>
        <charset val="204"/>
      </rPr>
      <t>редняя общеобразовательная школа № 12 МБОУ СОШ № 12</t>
    </r>
  </si>
  <si>
    <r>
      <t xml:space="preserve">Муниципальное бюджетное учреждение дополнительного образования
</t>
    </r>
    <r>
      <rPr>
        <b/>
        <sz val="9"/>
        <color theme="1"/>
        <rFont val="Times New Roman"/>
        <family val="1"/>
        <charset val="204"/>
      </rPr>
      <t xml:space="preserve">"Спортивная школа
"Старый соболь" </t>
    </r>
    <r>
      <rPr>
        <sz val="9"/>
        <color theme="1"/>
        <rFont val="Times New Roman"/>
        <family val="1"/>
        <charset val="204"/>
      </rPr>
      <t>МБУ ДО "СШ "Старый соболь"</t>
    </r>
  </si>
  <si>
    <t>624741  Свердловская обл., г. Нижняя Салда, ул. Карла Либкнехта, д. 79; тел: 8-34345-3-05-60; email: shkola5ns@mail.ru</t>
  </si>
  <si>
    <t>624740,  Свердловская обл., г. Нижняя Салда, ул. Строителей, д.14,  тел.8-3434-3-14-57; email: nsgim@mail.ru</t>
  </si>
  <si>
    <t>624751, Россия, Свердловская обл., г. Нижняя Салда, с. Акинфиево, ул. Центральная, д. 52; тел: 8-34345-4-72-88; email: akinfievo@mail.ru</t>
  </si>
  <si>
    <t>624740, Свердловская обл., г. Нижняя Салда, ул. Строителей, д. 21 тел. 8-34345-3-14-40; email: n.salda.ddt@mail.ru</t>
  </si>
  <si>
    <t>624740,  Свердловская обл., г. Нижняя Салда, ул. Фрунзе, д. 11; тел: 8-34345-3-09-80; email: schola10NS@yandex.ru</t>
  </si>
  <si>
    <t>624401, Свердловская обл., Новолялинский р-н, г. Новая Ляля, ул. Лермонтова,  д. 22; тел: 8-343-88- 2-13-83; еmail: nlsosh4@mail.ru</t>
  </si>
  <si>
    <t>624420 Свердловская обл., Новолялинский р-н, п. Лобва, ул. Кузнецова, д. 9, ул. Кузнецова, д. 20; тел: 8-343-88-3-14-61; еmail: skola10lobva@mail.ru</t>
  </si>
  <si>
    <t>624420 Свердловская обл., Новолялинский р-н п. Лобва, ул. Чехова, д. 11; тел: 8-343-88- 3-10-93; еmail: shkola11lobva @mail.ru</t>
  </si>
  <si>
    <t>624420, Свердловская обл., Новолялинский р-н, п. Лобва, ул. 22 Партсъезда, д. 2; тел: 8-343-88-2-24-66; еmail: shcool_12@mail.ru</t>
  </si>
  <si>
    <t>624417,  Свердловская обл., Новолялинский р-н,с. Лопаево, ул. Береговая, д. 3 тел. 8-343-88-2-11-45; еmail: mousosh-1@mail.ru</t>
  </si>
  <si>
    <t>624400, Свердловская обл., г. Новая Ляля, ул. Гагарина, д. 12; тел: 8-343-88-2-11-45; еmail: mousosh-1@mail.ru</t>
  </si>
  <si>
    <t>624400, Свердловская обл., Новолялинский р-н, г. Новая Ляля, ул. Гагарина, д. 12; тел: 8-343-88-2-11-45; еmail: mousosh-1@mail.ru</t>
  </si>
  <si>
    <t>624401, Свердловская обл., Новолялинский р-н, г. Новая Ляля, ул. Энгельса дом 20; тел: 8-343-88- 2-19-32; еmail: shkol2_lyalya @mail.ru</t>
  </si>
  <si>
    <t>624130, Свердловская обл., г. Новоуральск, ул. Ленина, д. 99; тел: 8-34370-5-16-86, email: 40teach@list.ru</t>
  </si>
  <si>
    <t>624130, Свердловская обл., г. Новоуральск, ул. Ленина, д. 69; тел: 8-34370-78741; email: gymnasium41@mail.ru</t>
  </si>
  <si>
    <t>624130, Свердловская обл., г. Новоуральск, ул.Победы, 18; тел: (34370) 3-92-29, +7 950-199-83-46; еmail: school-482006@yandex.ru</t>
  </si>
  <si>
    <t>624130, Свердловская обл., г. Новоуральск, ул. Победы, д. 18. Тел. 8-34370-2-43-02; email: sc49secretar@yandex.ru</t>
  </si>
  <si>
    <t>624130, Свердловская обл., г. Новоуральск, ул. Чурина, д. 16; тел. 8(34370) 4-45-96; еmail: sch53int@mail.ru</t>
  </si>
  <si>
    <t>624130, Свердловская обл., г.Новоуральск, ул.Юбилейная, д.7А; тел/факс 8(34370)3-81-58; еmail: school-54@mail.ru</t>
  </si>
  <si>
    <t>624130, Свердловская обл., г. Новоуральск, ул. Юбилейная, 7а, 8/34370/ 3-11-47, факс 3-11-47 email: lyceum56@mail.ru</t>
  </si>
  <si>
    <t>624130, Свердловская обл., г. Новоуральск, ул. Ленина, д. 99; тел: 8-34370-6-07-70; email: sch57ic@mail.ru</t>
  </si>
  <si>
    <t xml:space="preserve">624134, Свердловская обл., г. Новоуральск, ул. Чурина, 16; тел: 8(34370)4-23-60, тел/факс 8(34370)4-05-06; еmail: ou.school58@gmail.ru </t>
  </si>
  <si>
    <t>624135, Новоуральск, ул. Юбилейная, 7а; тел: 34370-3-01-70, 8(34370)3-81-58; еmail: gimn47@rambler.ru</t>
  </si>
  <si>
    <t>624127, Свердловская обл., г. Новоуральск, д. Починок, ул. Ленина, д. 19-а; тел. 8 (34370) 7-72-34; email: uopsh@mail.ru</t>
  </si>
  <si>
    <t>624127, Свердловская обл., г. Новоуральск, с. Тарасково, ул. Ленина, д. 30; тел/факс: (34370) 7-73-23/ 7-73-21; еmail:  school_taraskovo@mail.ru.</t>
  </si>
  <si>
    <t>624130, Свердловская обл г.Новоуральск, ул.Первомайская, д.43; тел: 8(34370) 9-33-04 (доб 504); еmail: dshinovour@mail.ru</t>
  </si>
  <si>
    <t>624130, Свердловская обл., г. Новоуральск, ул. Чурина, д. 16; тел. 8(34370) 4-45-96; еmail: artschool.ural@mail.ru</t>
  </si>
  <si>
    <t>624130, Свердловская обл., г. Новоуральск, ул. Свердлова, 1 б, 624130, Свердловская обл., г. Новоуральск, ул. Комсомольская, д. 6 б; тел. 8(34370) 5-86-90, факс 8(34370)5-86-95; еmail:  dush2-nov@mail.ru</t>
  </si>
  <si>
    <t>624130, Свердловская обл., г. Новоуральск, ул. Автозаводская, 25.
624130, Свердловская обл., г. Новоуральск, ул. Фурманова, 28
Свердловская обл., г. Новоуральск, ул. Ольховая,69; 
Свердловская обл; тел: 8(34370) 5-85-24, факс 8(34370)5-85-21; еmail: dush-4 @mail.ru; tamakulov.vn @yandex.ru</t>
  </si>
  <si>
    <t>624130, Свердловская обл., г. Новоуральск, ул. Свердлова, д.2: тел: 38188, 8(908)915 82 58; еmail:  sut_nov@mail.ru</t>
  </si>
  <si>
    <t>624130, Свердловская обл., г. Новоуральск, ул.Ленина, 69; тел: (34370) 78741, 8(34370)78757; еmail: gymnasium41@mail.ru</t>
  </si>
  <si>
    <t>624582, Свердловская обл., г.Ивдель, п.Пелым, ул.Набережная, д. 12; тел.: +79041661501; email: mou_sosh1@mail.ru</t>
  </si>
  <si>
    <t>623114, Свердловская обл., г. Первоуральск, ул. Космонавтов, 12; тел. 8(3439) 64-17-08; email: maouschool_6 @mail.ru</t>
  </si>
  <si>
    <t>623104, Свердловская обл., г. Первоуральск, ул. Комсомольская, д. 21 Б; тел. 8(3439) 64-30-69; email: sch-9@mail.ru</t>
  </si>
  <si>
    <t>623100, Свердловская обл., г. Первоуральск, ул. Трубников, 64А; тел. 8(3439) 66-60-20; еmail: mtp10@yandex.ru</t>
  </si>
  <si>
    <t>623104, Свердловская обл., г. Первоуральск, ул. Карбышева, 1а; тел. +7(3439) 62-29-05; email: 583106@mail.ru</t>
  </si>
  <si>
    <t>Свердловская обл., г. Первоуральск, ул. Совхоз Первоуральский, 1 А; тел./факс: 8(3439) 29-92-34; email: school-garden14@mail.ru</t>
  </si>
  <si>
    <t>6623103, Свердловская обл. г. Первоуральск, ул. 50 лет СССР, 11а; тел/факс: 8(3439) 63-78-76; 8(3439) 63-78-24; email: 583107@mail.ru</t>
  </si>
  <si>
    <t>623141, Свердловская обл., г. Первоуральск, с. Новоалексеевское, ул. Школьная, 1; тел: 8(3439) 29-95-46; email: school_16_pl@mail.ru</t>
  </si>
  <si>
    <t>г. Первоуральск, д. Крылосово, ул. КИЗ, 13 Телефон: 8 (3439) 22-73-17; email: krilosovo.nsh-ds17@yandex.ru</t>
  </si>
  <si>
    <t>623105, Свердловская обл., г. Первоуральск, ул. Набережная, 9; тел. 8(3439) 62-62-05; email: maousosh20@mail.ru</t>
  </si>
  <si>
    <t>623111, Свердловская обл., г. Первоуральск, ул. Строителей, 5; тел: 8(3439) 24-80-15, факс 8(3439) 24-95-12; email: sekretar@licey21.ru</t>
  </si>
  <si>
    <t>623150, Свердловская обл., г. Первоуральск, п. Билимбай, ул. Бахчиванджи, д.2; тел: 8(3439) 29-22-71; 8(3439)-29-22-72; еmail:  mou_sosh_22@mail.ru</t>
  </si>
  <si>
    <t>623131, Свердловская обл., г. Первоуральск, п. Новоуткинск, ул Крупской, д 49; тел. 8(3439) 29-52-60; email: 583111@mail.ru</t>
  </si>
  <si>
    <t>623100, Свердловская обл., г. Первоуральск, ул. З.Космодемьянской, д. 20; тел. 8(3439) 63-15-47; email: chkola28@mail.ru</t>
  </si>
  <si>
    <t>623135, Свердловская обл., г. Первоуральск, ул. Культуры, д.11; тел: 8(3439) 29-56-69, 8(3439) 29-57-88; email: kourovka29 @yandex.ru</t>
  </si>
  <si>
    <t>623100, Свердловская обл., г. Первоуральск, пр. Ильича, 6; тел. 8(34396) 4-90-86; email: shk-32@mail.ru</t>
  </si>
  <si>
    <t>623140, Свердловская обл., г. Первоуральск, п. Кузино, Луначарского, 31; тел. 8(3439) 29-02-56; email: kuzino6300 @yandex.ru</t>
  </si>
  <si>
    <t>623143, Свердловская обл., г. Первоуральск, с. Битимка, ул. Паром, 24а; тел: 8(3439) 29-65-22; email: shkola402007 @mail.ru</t>
  </si>
  <si>
    <t>623108, Свердловская обл., г. Первоуральск, ул. Народной Стройки, 13; тел: 8 (3430) 22-12-24; еmail:  m.strana-2015@yandex.ru</t>
  </si>
  <si>
    <t>623101, Свердловская обл., г. Первоуральск, пр-кт Ильича, зд. 2А; тел.8(3439) 22-12-06; email: pvk_eurasia@inbox.ru</t>
  </si>
  <si>
    <t>623100, Свердловская обл., г. Первоуральск, пр-кт Ильича, 11; тел. 8(3439) 64-16-52; email: dush@prvadm.ru</t>
  </si>
  <si>
    <t>623100, Свердловская обл., г. Первоуральск, ул. Трубников, д. 42; тел./факс 8(3439) 66-38-73; email: klub_pk@bk.ru;</t>
  </si>
  <si>
    <t>623102, Свердловская обл., г. Первоуральск, пр-кт Ильича, 28А; тел. 8(3439) 66-64-67; email: mu_cdt@prvadm.ru</t>
  </si>
  <si>
    <t>623102, Свердловская обл., г. Первоуральск, ул. Строителей, д. 7; тел. 8-343-924-90-75; email: sosh1-pvk@yandex.ru</t>
  </si>
  <si>
    <t>623101, Свердловская обл., г. Первоуральск, ул. Ватутина, д. 73-Б; тел. 8-3439-64-15-5; email: work@school3-prv.ru</t>
  </si>
  <si>
    <t>623101, Свердловская обл., г. Первоуральск, ул. Советская, 20-В; тел./факс: 8(3439) 64-11-60; email: aa-vet@yandex.ru</t>
  </si>
  <si>
    <t>623113, Свердловская обл., г. Первоуральск, ул. Красноармейская, д. 22; тел: 8(3439)62-07-29; email: School1108@inbox.ru</t>
  </si>
  <si>
    <t>623391, Свердловская обл., г. Полевской, ул. Малышева, 65; тел: 8(34350)20950; еmail:  scool-eko-1@mail.ru</t>
  </si>
  <si>
    <t>623385, Свердловская обл., г. Полевской, мкр. Ялунина, 7А; тел: 8(34350) 4-55-72; еmail: school-4.pol@mail.ru</t>
  </si>
  <si>
    <t>623383 , Свердловская обл., г.Полевской, ул.Коммунистическая, д. 14</t>
  </si>
  <si>
    <t>623384, Свердловская обл., г. Полевской ул Степана Разина д.48</t>
  </si>
  <si>
    <t>623384, Свердловская обл., г.Полевской, ул. Розы Люксембург, № 95; тел:8(34350)45618; email: m646464@mail.ru</t>
  </si>
  <si>
    <t>623382, Свердловская обл., г. Полевской, микрорайон Зеленый Бор-1, владение 26</t>
  </si>
  <si>
    <t>623377, Свердловская обл., г. Полевской, с. Косой Брод, ул.Советская, 25; тел: (34350) 4-90-50; еmail: shool_kb@mail.ru</t>
  </si>
  <si>
    <t>623370, Свердловская обл., г. Полевской, с. Мраморское, ул. 1 Мая, 38А;  тел: 8(34350) 91-688; еmail: shool-mramor@mail.ru</t>
  </si>
  <si>
    <t>623391, Свердловская обл., г. Полевской, ул. Карла Маркса, д. 11; тел: 8(34350) 2-04-43; еmail:  bcdt@yandex.ru</t>
  </si>
  <si>
    <t>623388, Свердловская обл., г. Полевской, ул. Коммунистическая, д.3; тел: 8(34350) 5-47-96</t>
  </si>
  <si>
    <t>623391, Свердловская обл., г. Полевской, ул. К. Маркса, 2 Б; тел: 8 (34350), 2-04-31; еmail: shool_16_pl@mail.ru</t>
  </si>
  <si>
    <t>623395, Свердловская обл., г. Полевской, пос. Станционный-Полевской, ул. Лесная, д. 8; тел: 8(343)5028484; email: schoolsam@yandex.ru</t>
  </si>
  <si>
    <t>623375, Свердловская обл., г. Полевской, с. Полдневая, ул. Максима Горького, д. 10</t>
  </si>
  <si>
    <t>623573, Свердловская обл., Пышминский р-н, с. Боровлянское, ул. Ленина, 22; тел. 8(34372) 4-47-19; email: borovlianka@bk.ru</t>
  </si>
  <si>
    <t>623551, Свердловская обл., Пышминский р-н, р.п. Пышма, ул. Бабкина, 3-а; тел. 8(34372) 2-13-85; email: pys203108@inbox.ru</t>
  </si>
  <si>
    <t>623572, Свердловская обл., Пышминский р-н, п. Первомайский, ул. Ленина, 1 в; тел. 8(34372) 5-66-68; email: pervomayoosh@bk.ru</t>
  </si>
  <si>
    <t>623567, Свердловская обл., Пышминский р-н, с. Печеркино, ул. Буденного, д., д. 13; тел. 8(34372) 2-37-53; email: pecherkina_iv@mail.ru</t>
  </si>
  <si>
    <t>623564, Свердловская обл., Пышминский р-н, с. Пульниково, ул. Первомайская, 74; тел. 8(34372) 5-63-67; email: t.bunckova@yandex.ru</t>
  </si>
  <si>
    <t>623550, Свердловская обл., Пышминский р-н, пгт. Пышма, ул. Куйбышева, д.39; тел. 8 (34372) 2-12-28; email: 5555566@p-sosh.ru</t>
  </si>
  <si>
    <t>623568, Свердловская обл., Пышминский р-н, д. Талица, ул. Калинина, 38; тел: 8(34372) 4-32-22; email: talista_shk_sad@bk.ru</t>
  </si>
  <si>
    <t>623580, Свердловская обл., Пышминский р-н, с. Тимохинское, ул. Халтурина, д. 2; тел. 8(34372) 4-55-24; еmail: tim.tropina2010@yandex.ru</t>
  </si>
  <si>
    <t>623565, Свердловская обл., Пышминский р-н, с. Трифоново, ул. Ленина, 93; тел. 8(34372)2-34-66; еmail:  trifonovo.shkola @mail.ru</t>
  </si>
  <si>
    <t>623550, Свердловская обл., Пышминский р-н, с. Тупицыно, ул. Первомайская, 2; тел. 8(34372) 4-57-22; email: mnsabirova@mail.ru</t>
  </si>
  <si>
    <t>623581, Свердловская обл., Пышминский р-н, с. Черемыш, ул. Ленина, 56; тел. 8(34372) 4-74-55; email: ch3437247455@yandex.ru</t>
  </si>
  <si>
    <t>623571, Свердловская обл., Пышминский р-н, с. Четкарино, ул. Советская, д. 26-в; тел. 8(34372) 3-45-32; email: chetkarino@mail.ru</t>
  </si>
  <si>
    <t>623550, Свердловская обл., Пышминский р-н, р.п. Пышма, ул. Куйбышева, 42; тел. 8(34372) 2-48-49; email: 83437224849@mail.ru</t>
  </si>
  <si>
    <t>623550, Свердловская обл., Пышминский р-он, пгт. Пышма; тел: 8 (34372) 2-12-94, 2-10-34; email: cdo_46@mail.ru "</t>
  </si>
  <si>
    <t>623280,  Свердловская обл., г. Ревда,  ул. Цветников, д.36; тел: 8-34397-3-44-01; email: s1-66@mail.ru</t>
  </si>
  <si>
    <t>623285,  Свердловская обл., г. Ревда,  ул. Кирзавод, д.30А,  8-34397-2-73-72  email: shkola_9_17@mail.ru</t>
  </si>
  <si>
    <t>623280,  Свердловская обл., г. Ревда,  ул.. Спортивная, 16; тел. 8-34397-5-49-33; еmail: 213107@mail.ru</t>
  </si>
  <si>
    <t>623286,  Свердловская обл., г. Ревда,  ул. Карла Либкнехта, д. 64; тел:  8-34397-3-54-50; еmail: school.29@mail.ru</t>
  </si>
  <si>
    <t>623286, Свердловская обл., г. Ревда, ул. Жуковского, д. 22; тел: 8-34397-5-45-79; email: sportschool-rev@mail.ru</t>
  </si>
  <si>
    <t>623281,  Свердловская обл., г. Ревда,  ул. Павла Зыкина, д.18;  тел. 8-34397-3-25-45;  email: shkola2revda@mail.ru</t>
  </si>
  <si>
    <t>623280,  Свердловская обл., г. Ревда,  ул. Российская, д. 44; тел. 8-34397-3-50-87;  email: school3revda@yandex.ru</t>
  </si>
  <si>
    <t>623287,  Свердловская обл., г. Ревда,  ул. Совхозная, д.12;  тел. 8-34397-9-11-66;  email: 213106@mail.ru</t>
  </si>
  <si>
    <t>623277,  Свердловская обл., г. Ревда,  с. Мариинск,  ул. Рассветная, д.2а;  тел. 8-34397-3-70-44;  email: school13.team@mail.ru</t>
  </si>
  <si>
    <t>623280  Свердловская обл., г. Ревда,  п. Крылатовский,  ул. Кунгурская, д.42;  тел. 8-34397-3-66-25; email: mail@ou22.ru</t>
  </si>
  <si>
    <t>623286,  Свердловская обл., г. Ревда,  ул. Мира, д. 30; тел. 8-34397-5-62-66;  email: school28r@mail.ru</t>
  </si>
  <si>
    <t>623280,  Свердловская обл., г. Ревда,  ул. Азина, д. 58; тел. 8-34397-3-33-48;  email: evrogimn@mail.ru</t>
  </si>
  <si>
    <t>620050,  Свердловская обл., г. Ревда,  ул. Цветников, д.58; тел: 8-343-97-5-11-17/90; email: revshkola11@ yandex.ru</t>
  </si>
  <si>
    <t>623750, Свердловская обл., г. Реж, ул. Пушкина, д.2; тел. 8(34364) 3-29-15; email: school3rezh@mail.ru</t>
  </si>
  <si>
    <t>623751, Свердловская обл., г. Реж, ул. Олега Кошевого, 9; тел. 8(34364) 3-39-27; email: 223104@mail.ru</t>
  </si>
  <si>
    <t>623750, Свердловская обл., г. Реж, ул.Ленина, д.6; тел/факс: 8-(34364)-3-56-10; еmail: 223105@mail.ru</t>
  </si>
  <si>
    <t>Свердловская обл., г. Реж, ул. Металлургов, д.22; тел: +7(34364)3-83-03; еmail:  rezh_shool7@mail.ru</t>
  </si>
  <si>
    <t>623733, Свердловская обл., Режевской район, ул. Мира, 86; тел: 8(34364) 5-80-28; еmail: school8rehg@mail.ru</t>
  </si>
  <si>
    <t>623734, Свердловская обл., Режевской р-н, с. Липовское, ул. Совхозная, 31А; тел. 8(3436) 45-12-03; email: school9_lipovka @mail.ru</t>
  </si>
  <si>
    <t>623752, Свердловская обл., г. Реж, ул. П. Морозова, 56; тел/факс. 8(3436) 43-85-49; email: shkola_rezh_10 @mail.ru</t>
  </si>
  <si>
    <t>623736, Свердловская обл., Режевской р-н, с. Черемисское, ул. Ленина д. 35, К.Маркса, д. 6а; тел: 8(34364) 5-73-95, 8(34364) 5-73-95(4); email: schl3_ ceremiska @mail.ru</t>
  </si>
  <si>
    <t>623732 Свердловская обл., Режевской район, с. Глинское, ул. Победы 10; тел: 89505645689; еmail: turklub-kogti@rambler.ru</t>
  </si>
  <si>
    <t>623743, Свердловская обл., г. Реж, с. Арамашка, ул. Мира, д. 12; тел. 8(34364) 5-61-33; email: school27@mail.ru</t>
  </si>
  <si>
    <t>623744, Свердловская обл., Режевской р-н, с. Клевакинское, ул. Чапаева, 12; тел/факс: 8(34364) 5-73-30; email: shkola30_kl@mail.ru</t>
  </si>
  <si>
    <t>623751, Свердловская обл., г. Реж, ул. Строителей, д. 13; тел. 8(34364) 3-34-13; email: schol44rezh@mail.ru</t>
  </si>
  <si>
    <t>623732 Свердловская обл., Режевской район, п.Озерный, ул. Клубная, 5а; тел: 89222961492; еmail: molotkurova@bk.ru</t>
  </si>
  <si>
    <t>623750, Свердловская обл., г. Реж, ул. Спортивная, д. 1; тел. 8(3436) 43-53-48; email: goluboikorablik @yandex.ru</t>
  </si>
  <si>
    <t>623744, Свердловская обл., Режевской район, с. Клевакинское, ул. Чапаева, 13; тел:-8(34364)5-42-47; email: colosokklevakino@ yandex.ru</t>
  </si>
  <si>
    <t>623753, Свердловская обл., г. Реж, ул. Вокзальная, д. 3/3; тел. 8(34364) 3-12-50; еmail: doy.iskorka @yandex.ru</t>
  </si>
  <si>
    <t>623753, Свердловская обл., г. Реж, ул. Калинина, д. 12; тел. 8(34364) 3-30-67; email: mkdoy_skazka@mail.ru</t>
  </si>
  <si>
    <t>623750, Свердловская обл., г. Реж, ул. Красноармейская, д. 21а; тел. 8(34364) 3-12-42; email: ulybka.9@mail.ru</t>
  </si>
  <si>
    <t>Свердловская обл., Режевской р-н, с. Липовское, ул. Первомайская, д.4; тел: 83436451136; email: mkdoyrodnichok@mail.ru</t>
  </si>
  <si>
    <t>623733, Свердловская обл., г. Реж, п. Озерный, ул. Клубная, д. 3; тел. 89222934268; email: lastochkadoy@mail.ru</t>
  </si>
  <si>
    <t>623750, Свердловская обл., г. Реж, ул. Машиностроителей, д. 22; тел: 8(34364)3-15-41; email: mkdoubelka22@mail.ru</t>
  </si>
  <si>
    <t>623752, Свердловская обл., г. Реж, ул. 8 Марта, 24; тел. 8(34364) 3-80-04; email: rezhsadik24 @yandex.ru</t>
  </si>
  <si>
    <t>623750, Свердловская обл., г. Реж, ул. Спортивная, д. 6-1; тел. 8(34364) 3-16-06; email: doy28@bk.ru</t>
  </si>
  <si>
    <t>623752, Свердловская обл., г. Реж, ул. Металлургов 1/1; тел: 8(34364) 3-85-75; email: teremok-rezh @mail.ru</t>
  </si>
  <si>
    <t>623750, Свердловская обл., г. Реж, ул. Строителей, 10; тел:(3436433060); email: elochka_30@mail.ru</t>
  </si>
  <si>
    <t>623750, Свердловская обл., г. Реж, ул. М. Горького, д. 34-36; тел. 8(34364) 3-15-62; email: ds.ac@mail.ru</t>
  </si>
  <si>
    <t>623753, Свердловская обл., г. Реж, с. Останино, ул. Есенина, 2 Б; тел. 8(34364) 5-80-20; email: 35vasilinka@mail.ru</t>
  </si>
  <si>
    <t>623753, Свердловская обл., г. Реж, ул.Костоусова, 83; тел: 8(34364)3-87-94; еmail: ds.36.rezh@yandex.ru</t>
  </si>
  <si>
    <t>623753, Свердловская обл., . г. Реж, ул. Костоусова, д. 57в; тел: 8(34364) 3-85-96; email: dush-rezh@yandex.ru</t>
  </si>
  <si>
    <t>623750, Свердловская обл., г.Реж, ул.Спортивная, 8; 8(34364)31928; еmail: sport-rezh@mail.ru</t>
  </si>
  <si>
    <t>623751, Свердловская обл., г. Реж, ул. Пятилетки, д. 6; тел. 8(34364) 3-31-13; email: CVR rez @ mail.ru</t>
  </si>
  <si>
    <t>623752, Свердловская обл., г. Реж, ул. Металлургов, д. 8; тел. 8(34364) 3-83-18; email: CVR rez @ mail.ru</t>
  </si>
  <si>
    <t>623753, Свердловская обл., г. Реж, ул. Пионерская, 13; тел:  89623405025; email: shkola1rez@mail.ru</t>
  </si>
  <si>
    <t xml:space="preserve">623753, Свердловская обл., г. Реж, ул. Советская, 34; тел: 89090138744; email: shkola1rez@mail.ru </t>
  </si>
  <si>
    <t xml:space="preserve">623753 Свердловская обл., г. Реж, ул. Зеленая, 90; тел: 89090157197; email: shkola1rez@mail.ru </t>
  </si>
  <si>
    <t>624285, Свердловская обл., пгт. Рефтинский, ул. Юбилейная, д. 1А; тел: 8 (34365) 9-90-90; email: shcool6@mail.ru</t>
  </si>
  <si>
    <t>624285, Свердловская обл., п.Рефтинский, ул. Гагарина, 23; тел.8-904-166-46-95; еmail: scool152007@mail.ru</t>
  </si>
  <si>
    <t>624285, Свердловская обл., пгт. Рефтинский, ул. Молодёжная 2А тел.: 8(34365) 3-25-17, 3-20-37; email: dushreft@mail.ru</t>
  </si>
  <si>
    <t>624285, Свердловская обл., п. Рефтинский ул. Молодежная 5/1; тел: 8-902-26-44-179; email: energiya_reft@mail.ru</t>
  </si>
  <si>
    <t>624285, Свердловская обл., пгт. Рефтинский, ул. Юбилейная, д.3/1; тел. 8(34365) 3-16-84, 3-07-99; email: manoucm@mail.ru,</t>
  </si>
  <si>
    <t>Осадченко Валерия Дмитриевна, Гайниахметова Валентина Александровна</t>
  </si>
  <si>
    <t>Кузнецова Алена Леонидовна,  Шишкина Александра Александровна</t>
  </si>
  <si>
    <t>624790, Свердловская обл., п. г.ского типа Свободный, ул. Карбышева, д. 70, ул. Кузнецова, дом 71; тел: 8-343-455-81-13, 8-343-455-81-15, email: ousv@mail.ru</t>
  </si>
  <si>
    <t>624480, Свердловская обл., г. Североуральск, ул. Молодежная, 4; тел. 8(34380 )2-29-43; email: mousosh11@list.ru</t>
  </si>
  <si>
    <t>624475 Свердловская обл., г.Североуральск, п. Черемухово, ул. Калинина, 19; тел. 8(34380) 4-66-78, 4-66-96; email: school-13@bk.ru</t>
  </si>
  <si>
    <t>624474, Свердловская обл., г. Североуральск, п. Калья, ул. Комарова, д. 13А; тел. 8(34380) 4-42-50; email: 603111@mail.ru</t>
  </si>
  <si>
    <t>624473, Свердловская обл., г. Североуральск, п. Третий Северный, ул. Комсомольская, 44; тел. 8(34380) 4-39-32, 4-39-33; email: moy_soh_n15@mail.ru</t>
  </si>
  <si>
    <t>624480, Свердловская обл., г. Североуральск, ул. Каржавина, 27; тел. 8(34380) 2-42-22; email: mboudcvr@mail.ru</t>
  </si>
  <si>
    <t>624992, Свердловская обл., г. Серов, ул. Короленко, д. 16; тел. 8(34385) 6-17-40; еmail: mail@s1serov.ru</t>
  </si>
  <si>
    <t>624980, Свердловская обл., г. Серов, Вальцовщиков, 22; 8(34385) 7-33-43; email: scool9@list.ru</t>
  </si>
  <si>
    <t>624981, Свердловская обл., г. Серов, ул. Визе, д. 8; тел. 8(34385) 6-84-22; email: scool11-11@yandex.ru</t>
  </si>
  <si>
    <t>624983 Свердловская обл., г. Серов, ул. Попова, 19; тел. 8(34385) 7-95-26; email: 13shcola@rambler.ru</t>
  </si>
  <si>
    <t>624992 Свердловская обл., г. Серов, ул. Зеленая, 1а; тел. 8(904)1699656; email: shkola14-serov@mail.ru</t>
  </si>
  <si>
    <t>624983 Свердловская обл., г. Серов, ул. Крупской, 36; тел/факс: 8(34385) 9-24-73; email: school_15_serov@mail.ru</t>
  </si>
  <si>
    <t>624992, Свердловская обл., г. Серов, ул. Карла Маркса, д. 23; тел: 8-343-857-52-78; email: Ecole20serov@rambler.ru</t>
  </si>
  <si>
    <t>624994, Свердловская обл., г. Серов, ул. Лизы Чайкиной, д. 31; тел. 8(34385) 4-08-03; email: kola.shkola-21@ mail.ru</t>
  </si>
  <si>
    <t>624994, Свердловская обл., г. Серов, ул. Луначарского, стр. 140; тел. 8(34385)9-80-15; email: kola.shkola-21@mail.ru</t>
  </si>
  <si>
    <t>624992 Свердловская обл., г. Серов, ул. Калинина, 28; тел. 8(34385) 7-15-94; email: director@school22-serov.ru</t>
  </si>
  <si>
    <t>624997, Свердловская обл., г. Серов, ул. 8 Марта, д. 16; тел: 8-343-85 9-80-82; email: 23shkola@list.ru</t>
  </si>
  <si>
    <t>624984, Свердловская обл., г. Серов, ул. Республиканская, д 30; тел. 8(34385) 6-14-94; email: shkola26-15@yandex.ru</t>
  </si>
  <si>
    <t>624993, Свердловская обл., г.Серов, ул. Ленина, д. 185; тел. 8(34385) 7-42-77; email: Serov-School-27@yandex.ru</t>
  </si>
  <si>
    <t>624967, Свердловская обл., Серовский район, посёлок Ларьковка,ул. Вокзальная, д.. 42; тел: 8(953) 601-29-29; email: andrianowichi@mail.ru</t>
  </si>
  <si>
    <t>624963, Свердловская обл., Серовский р-н, п. Красноглинный, ул. Лесная д. 5А; email: sosh_sotrino@mail.ru</t>
  </si>
  <si>
    <t>624996, Свердловская обл., Серовский р-н, п. Красноярка, ул. Бажова, 36; тел. 89000416150; email: drovynoe@rambler.ru</t>
  </si>
  <si>
    <t>624970, Свердловская обл., г. Серов, с. Филькино, ул. Путилова, 4; тел: 8(34385) 4-08-41; email: schoolFil@yandex.ru</t>
  </si>
  <si>
    <t>624992, Свердловская обл., г. Серов, ул. Автодорожная, 21/1; 8(34385)7-85-01; email: edelweisserov @rambler.ru</t>
  </si>
  <si>
    <t>624992, Свердловская обл., г. Серов, ул. Заславского, 34; тел. 8 (34385) 6-48-66; email: edelweisserov @rambler.ru</t>
  </si>
  <si>
    <t>624992, Свердловская обл., г. Серов, ул. Короленко, 35; тел. 8 (34385) 6-77-64; email: edelweisserov @rambler.ru</t>
  </si>
  <si>
    <t>624992, Свердловская обл., г. Серов, ул. Жданова, 15; тел. 8(34385) 7-90-13; email: edelweisserov @rambler.ru</t>
  </si>
  <si>
    <t>624992, Свердловская обл., г. Серов, ул. Ленина,171; тел: 8(34385) 6-24-84; еmail: edelweisserov @rambler.ru</t>
  </si>
  <si>
    <t>624992, Свердловская обл., г. Серов, ул. Луначарского, 96</t>
  </si>
  <si>
    <t>624992, Свердловская обл., г. Серов, ул. Пржевальского, 59; тел: 8(34385) 7-69-69; еmail: edelweisserov @rambler.ru</t>
  </si>
  <si>
    <t>624992, Свердловская обл., г. Серов, ул. Р. Молодёжи, 7; тел. 8(34385) 5-48-07; email: edelweisserov @rambler.ru</t>
  </si>
  <si>
    <t>624993, Свердловская обл., г. Серов, ул. Ленина, д. 193 тел. 8-343-85-6-21-77; email: cdt-serov@mail.ru</t>
  </si>
  <si>
    <t>623934,  Свердловская обл., Слободо-Туринский р-н,  с. Бобровское,  ул. Бобровская, д.53; тел:8- 952-744- 95- 22; email: bobrowsksoh@mail.ru</t>
  </si>
  <si>
    <t>623938,  Свердловская обл., Слободо-Туринский р-н,  д. Ермакова , д.60  тел. 8-343-612-03-69; email: ermakooh@mail.ru</t>
  </si>
  <si>
    <t>623937, Свердловская обл., Слободо-Туринский р-н, с. Краснослободское, ул. Октябрьская, д. 38; тел: 8-343-612-51-93,email: krasnoslsoh@mail.ru</t>
  </si>
  <si>
    <t>623933, Свердловская обл., Слободо-Туринский р-н, с. Куминовское, ул. Советская, 5; тел. 8-343-612-31-40; email: kuminsoh@mail.ru</t>
  </si>
  <si>
    <t>623939, Свердловская обл., Слободо-Туринский р-н, с. Липчинское, ул. Ленина, д. 14; тел: 8-343-612-76-10, email: lipsoh@mail.ru</t>
  </si>
  <si>
    <t>623942,  Свердловская обл., Слободо-Туринский р-н,  д. Макуй, пер. Центральный, д. 1; тел: 8-343-612-45-14, email: makuewskooh@mail.ru</t>
  </si>
  <si>
    <t>623944, Свердловская обл., Слободо-Туринский р-н, с. Ницинское, ул. Советская, 29 тел. 8-343-612-62-40, email: pma_nicink@mail.ru</t>
  </si>
  <si>
    <t>623946,  Свердловская обл., Слободо-Туринский р-н,  д. Решетникова, ул. Школьная, д.25; тел: 8-343-612-72-24; email: rehetnsoh2@mail.ru</t>
  </si>
  <si>
    <t>623942, Свердловская обл., Слободо-Туринский р-н, с. Сладковское, ул. Южная, д. 5-а тел. 8-343-612-44-93, email: sladkowsoh@mail.ru</t>
  </si>
  <si>
    <t>623936, Свердловская обл., Слободо-Туринский р-н, с. Тимофеево, ул. Гагарина, д. 7а; тел: 8-343-612-74-85, email: timoh_sad@mail.ru</t>
  </si>
  <si>
    <t>623943,  Свердловская обл., Слободо-Туринский р-н,  с. Усть-Ницинское, ул. Школьная, д. 8 тел. 8-343-612-78-96; email: ust-nizsoh@mail.ru</t>
  </si>
  <si>
    <t>623941,  Свердловская обл., Слободо-Туринский р-н,  с. Храмцово,  ул. Колхозная, д.1а; тел: 8-343-612-71-77; email: hramcowo@mail.ru</t>
  </si>
  <si>
    <t>623930,  Свердловская обл., Слободо-Туринский р-н,  с. Туринская Слобода, ул. Первомайская, д. 2; тел: 8-343-612-15-37; email: cvr.eldorado@yandex.Ru</t>
  </si>
  <si>
    <t>624975, Свердловская обл., Серовский район, п. Восточный, ул. Школьная, д. 2; тел: 8-343-854-47-86, email: vost1@rambler.ru</t>
  </si>
  <si>
    <t>624975, Свердловская обл., Серовский район, п. Восточный, пер. Парковый, д. 1; тел: 8-343-854-40-74, email: vost.vsh2@mail.ru</t>
  </si>
  <si>
    <t>624971, Свердловская обл., Серовский район, п. г.ского типа Сосьва, ул. Карла Маркса, д. 19; тел: 8-343-85 4-42-96; email: skola4@bk.ru</t>
  </si>
  <si>
    <t>624965, Свердловская обл., Серовский район, с. Кошай, ул. Ворошилова, д. 48; тел: 8-343-854-78-41, email: shkola_koshay@mail.ru</t>
  </si>
  <si>
    <t>624961, Свердловская обл., Серовский район, с. Романово, ул. Центральная, д. 30а; тел: 8-343-854-79-21, email: school07rom@mail.ru</t>
  </si>
  <si>
    <t>624975, Свердловская обл., Серовский район, п. Восточный, ул. Таёжная, д. 2а; тел: 8-343-854-77-15; email: vostdysh@mail.ru</t>
  </si>
  <si>
    <t>624971, Свердловская обл., Серовский район, п. г.ского типа Сосьва, ул. Балдина, д. 49 тел. 8-343-854-41-47, email: ddt_soswa@mail.ru</t>
  </si>
  <si>
    <t>624975,  Свердловская обл., Серовский район, п. Восточный, пер. Парковый, д.1; тел: 8-343-854-41-47; email: ddt_soswa@mail.ru</t>
  </si>
  <si>
    <t>624071, Свердловская обл., г. Среднеуральск, ул. Лермонтова, д. 4; тел: 8-343-682-42-21; email: shkola5.sugres @yandex.ru</t>
  </si>
  <si>
    <t>624070, Свердловская обл., г. Среднеуральск, ул. Куйбышева, д. 6Г; тел: 8343-68-7-13-38, email: mbudoddt_96@mail.ru</t>
  </si>
  <si>
    <t>623036, Свердловская обл., Шалинский р-н, п.г.т. Староуткинск, ул. Советская, 1 тел.: 8(34358) 55-2-01, директор 55-2-00; бухгалтерия 55-2-75; email: school13-72@mail.ru</t>
  </si>
  <si>
    <t>624800, Свердловская обл., Сухоложский р-н, г. Сухой Лог, ул. Юбилейная, д. 11; тел: 8-343-734-36-55; email: gimnazia1slog@yаndex.ru</t>
  </si>
  <si>
    <t>624800,  Свердловская обл., Сухоложский р-н, г. Сухой Лог,  ул. Победы, д. 4 тел. 8-343-734-37-18; email: maouschool2@yandex.ru</t>
  </si>
  <si>
    <t>624825,  Свердловская обл., Сухоложский р-н, п. Алтынай,  ул. Ленина, д. 96; тел: 8-343-739-32-34; email: moysoh3sl@yandex.ru</t>
  </si>
  <si>
    <t>624810, Свердловская обл., Сухоложский р-н, с. Курьи, ул. Школьная, д. 12а; тел: 8-343-739-12-67; email: schoolkuryi@yandex.ru</t>
  </si>
  <si>
    <t>624802,  Свердловская обл., Сухоложский р-н, г. Сухой Лог, ул. Гоголя дом 12; тел: 8-343-736-52-12; email: maoy.soh5@yandex.ru</t>
  </si>
  <si>
    <t>624803, Свердловская обл., Сухоложский р-н, г. Сухой Лог, пер. Школьный, д. 2а; тел: 8-343-734-31-06, email: sosh6sl@yandex.ru</t>
  </si>
  <si>
    <t>624800,  Свердловская обл., Сухоложский р-н, г. Сухой Лог,  ул. Кирова, д. 1, пер. Фрунзе, д.11А; тел: 8-343-734-39-25; email: shkola7sl@mail.ru</t>
  </si>
  <si>
    <t>624822,  Свердловская обл., Сухоложский р-н, с. Знаменское,  ул. Горького, д.19; тел: 8-343-734-42-91;  email: znam.scool@mail.ru. 624822,  Свердловская обл., Сухоложский р-н, с. Светлое,  ул. Ленина, д.23А; тел: 8-343-736-22-46; email: znam.scool@mail.ru</t>
  </si>
  <si>
    <t>624814,  Свердловская обл., Сухоложский р-н, с. Рудянское,  ул. Калинина, д.19А; тел: 8-343-739-62-33; email: mb0uoosh9@yandex.ru</t>
  </si>
  <si>
    <t>624829,  Свердловская обл., Сухоложский р-н, с. Новопышминское, ул. Ленина, д. 70; тел: 8-343-739-92-45; email: maousosh10slog@yandex.ru</t>
  </si>
  <si>
    <t>624819,  Свердловская обл., Сухоложский р-н, с. Филатовское, ул. Ленина, д. 70А; тел: 8-343-739-72-47; email: sh.filatovsky@yandex.ru</t>
  </si>
  <si>
    <t>624804,  Свердловская обл., Сухоложский р-н, г. Сухой Лог,  ул. Юбилейная, д.29А; тел: 8-343-734-36-31; email: soh17sl@yandex.ru</t>
  </si>
  <si>
    <t>624800,  Свердловская обл., Сухоложский р-н, г. Сухой Лог,  ул. Юбилейная, д.23 Б; тел: 8-343-734-02-27; email: dushslog@yandex.ru;
624800,  Свердловская обл., Сухоложский р-н, г. Сухой Лог,  ул. Юбилейная, д. 2; тел: 8-343-734-02-27; email: dushslog@yandex.ru;
624800,  Свердловская обл., Сухоложский р-н, г. Сухой Лог,  ул. Юбилейная, д.8; тел: 8-343-734-02-27; email: dushslog@yandex.ru;
624800,  Свердловская обл., Сухоложский р-н, г. Сухой Лог, пер. Школьный, д. 4; тел: 8-343-734-02-27; email: dushslog@yandex.ru;
624800,  Свердловская обл., Сухоложский р-н, г. Сухой Лог,  ул. Лесная, д. 1Б; тел: 8-343-734-02-27; email: dushslog@yandex.ru</t>
  </si>
  <si>
    <t>624804,  Свердловская обл., Сухоложский р-н, г. Сухой Лог,  ул. Юбилейная, д.8а; тел: 8-343-73-4-33-83; email: maudocdosl@yandex.ru</t>
  </si>
  <si>
    <t>624021, Свердловская обл., Сысертский р-н, г. Сысерть, микрорайон "Новый", д. 25; тел: 8-343-747-00-72; email: a_tarkhanova@mail.ru</t>
  </si>
  <si>
    <t>624019, Свердловская обл., Сысертский р-н, п. Бобровский, ул. Лесная, д. 2; тел: 8-343-743-26-39; email: shool-2-2007@mail.ru</t>
  </si>
  <si>
    <t>624013, Свердловская обл., Сысертский р-н, п. Двуреченск, ул. Клубная, д. 10а; тел: 8 -34374-2-75-37; email: dvur_shol3@mail.ru</t>
  </si>
  <si>
    <t>624021, Свердловская обл., Сысертский р-н, п. Школьный, ул. Пионерская, д. 20, стр. 1 стр. 1; тел: 8-34374-6-09-08; email: ssksh-i@mail.ru</t>
  </si>
  <si>
    <t>624006, Свердловская обл., Сысертский р-н, п. Большой Исток, ул. Ленина, д. 115; тел. 8-34374-72-88-8; email: bistok5school@mail.ru</t>
  </si>
  <si>
    <t>624021, Свердловская обл., г. Сысерть, ул. Свердлова, д. 80; тел. 8-34374-71-41-9; email: school6_sysert@mail.ru</t>
  </si>
  <si>
    <t>6624016, Свердловская обл., Сысертский р-н, с. Патруши, ул. Российская, д. 17; тел. 8-34374- 6-41-49; email: school-seven2006@yandex.ru</t>
  </si>
  <si>
    <t>624021, Свердловская обл., Сысертский р-н, с. Кашино, ул. Школьная, д. 13; тел. 8-34374-6-31-51; email: Ekaterina1951@yandex.ru</t>
  </si>
  <si>
    <t>624015, Свердловская обл., Сысертский р-н, с. Щелкун, пер. Школьный, д. 1; тел. 8-34374- 6-92-29; email: schelcun_shkola9@mail.ru</t>
  </si>
  <si>
    <t>624016, Свердловская обл., Сысертский р-н, д. Большое Седельниково, ул. 1 Мая, д. 3; тел. 8-34374- 36-9-59; email: shkola10bs@yandex.ru</t>
  </si>
  <si>
    <t>624006, Свердловская обл., Сысертский р-н, п. Большой Исток, ул. Степана Разина, д. 11А-2; тел. 8 -34374-7-22-52; email: b-istokoosh11@mail.ru</t>
  </si>
  <si>
    <t>624021, Свердловская обл., Сысертский р-н, п. Асбест, ул. Пролетарская дом 5; тел. 8-34374- 68-20-4; email: shkola-sad22010@mail.ru</t>
  </si>
  <si>
    <t>624019, Свердловская обл., Сысертский р-н, п. Бобровский, ул. Демина, д. 13; тел. 8-34374- 3-25-84; email: bobr_school13@mail.ru</t>
  </si>
  <si>
    <t>624021, Свердловская обл., г. Сысерть, ул. Коммуны, д. 1; тел. 8-34374- 7-14-07; email: ou14sysert@yandex.ru</t>
  </si>
  <si>
    <t>624021, Свердловская обл., г. Сысерть, ул. Тимирязева, д. 132; тел. 8-34374- 7-14-83; email: shkola15sysert2019@mail.ru</t>
  </si>
  <si>
    <t>624027, Свердловская обл., Сысертский р-н, с. Никольское, ул. 1 Мая, д. 76; тел: 8 -34374- 2-01-06; email: hcola16@mail.ru</t>
  </si>
  <si>
    <t>624005, Свердловская обл., Сысертский р-н, п. Октябрьский, ул. Чапаева, д. 2б; тел:8-343-744-34-70; еmail: oktschool_18@mail.ru</t>
  </si>
  <si>
    <t>624027, Свердловская обл., Сысертский р-н, с. Новоипатово, ул. Мира, д. 3; тел: 8-34374- 6-46-18; email: ipatovo19@mail.ru</t>
  </si>
  <si>
    <t>624021,  Свердловская обл., Сысертский р-н,  г. Сысерть, ул. Орджоникидзе, д. 48; тел: 8-34374- 7-10-15; email: sysert_shkola23@mail.ru</t>
  </si>
  <si>
    <t>624006, Свердловская обл., Сысертский р-н, п. Большой Исток, ул. Трудовая, д. 48; тел: 8-34374- 2-86-46; email: school_b-istok@mail.ru</t>
  </si>
  <si>
    <t>624021, Свердловская обл., Сысертский р-н, п. Верхняя Сысерть, ул. Ленина, д. 42; тел: 8 -34374- 5-32-80; email: wsysert_35school@mail.ru,</t>
  </si>
  <si>
    <t>624021, Свердловская обл., г. Сысерть, ул. Карла Маркса, д. 92; тел. 8-34374- 7-40-47; email: olga661966@mail.ru</t>
  </si>
  <si>
    <t>624021, Свердловская обл., г. Сысерть, ул. Красноармейская, д. 32; тел: 8-43474- 7-47-49; email: cvr_sysert@mail.ru</t>
  </si>
  <si>
    <t>624022, Свердловская обл., г. Сысерть, ул. Свердлова, д. 80-а; тел: 8-34374- 7-14-22, 7-14-25; email: scdtt@mail.ru</t>
  </si>
  <si>
    <t>624021, Свердловская обл Сысертский р-н, г. Сысерть, ул. Орджоникидзе, д. 12; тел: 8-34374-7-03-90; email: mkdou.1@mail.ru</t>
  </si>
  <si>
    <t>624021, Свердловская обл., г. Сысерть, ул. Карла Маркса, д. 132; тел. 8-34374- 7-40-15; email: 2madou@mail.ru</t>
  </si>
  <si>
    <t>624021, Свердловская обл., г. Сысерть , микрорайон "Новый", д. 29; тел. 8-343-747-00-21; email: detsad.fomenko@mail.ru</t>
  </si>
  <si>
    <t>624005, Свердловская обл., Сысертский р-н, п. Октябрьский, ул. Чапаева, д. 3; тел: 8-343- 383-60-09; email: madou13m@mail.ru</t>
  </si>
  <si>
    <t>624601,  Свердловская обл., г. Сысерть,  ул. Розы Люксембург, 23</t>
  </si>
  <si>
    <t>624016, Свердловская обл., Сысертский р-н, с. Патруши, ул. Колхозная, д. 23-В; тел: 8 -34374- 53-271; email: det.sad-17@yandex.ru</t>
  </si>
  <si>
    <t>624021, Свердловская обл., г. Сысерть, ул. Р. Люксембург, д. 57; тел: 8-34374-7-07-41; email: madoy25sysert@yandex.ru</t>
  </si>
  <si>
    <t>624021,  Свердловская обл., г. Сысерть,  ул. Механизаторов, д. 18; тел: 8-34374- 7-47-45; email: madoy27.sysert@yandex.ru</t>
  </si>
  <si>
    <t>624021, Свердловская обл., Сысертский р-н, п. Бобровский, ул. Чернавских, 4-а; тел: 8-34374-3-25-91; email: mdou2909 @mail.ru</t>
  </si>
  <si>
    <t>624006, Свердловская обл., Сысертский р-н, п. Большой Исток, ул. Гагарина, д. 20; тел: 8-34374- 7-28-45; email: bi_mdou37@mail.ru</t>
  </si>
  <si>
    <t>6624021, Свердловская обл., Сысертский р-н, г. Сысерть, ул. Красноармейская, д. 1; тел. 8-34374- 7-47-38; email: mrdoy38@mail.ru</t>
  </si>
  <si>
    <t>624006, Свердловская обл., Сысертский р-н, п. Большой Исток, ул. Парковая, дом 2а; тел: 8-34374-7-28-70; email: sorokinasv76@mail.ru</t>
  </si>
  <si>
    <t>624021, Свердловская обл., г. Сысерть, ул. Орджоникидзе, д. 29; тел. 8-34374- 7-14-01; email: sysert44@yandex.ru</t>
  </si>
  <si>
    <t>624013, Свердловская обл., Сысертский р-н, п. Двуреченск, ул. Мира, д. 2 , тел:8(343)7427652; email: LesSkazkaDOU56@yandex.ru</t>
  </si>
  <si>
    <t>624006, Свердловская обл., Сысертский р-н, п. Большой Исток, ул. Степана Разина , д. 8 тел. 8-34374-7-29-77; email: madou58.00@mail.ru</t>
  </si>
  <si>
    <t>624019, Свердловская обл., Сысертский р-н, п. Бобровский, ул. Дёмина, д. 47-а; тел: 8-909-000-42-07; email: mdou60-bobr@mail.ru</t>
  </si>
  <si>
    <t>623994, Свердловская обл., Таборинский
р-н,
д. Кузнецово, ул.Южная, д.23; тел. 8-343-47- 2-16-40; email:
Ksosh2008@yаndex.ru</t>
  </si>
  <si>
    <t>623995, Свердловская обл., Таборинский р-н, д. Оверино,ул. Школьная, д. 4; тел. 8-343-47- 2-17-16; email: chool_overino@mail.ru</t>
  </si>
  <si>
    <t>Свердловская обл., Таборинский р-н, д. Озерки, ул. Центральная, д. 30; тел. 8-343-47- 2-71-30; e-mail: saulichvalentina@rambler.ru</t>
  </si>
  <si>
    <t>623993,
Свердловская обл., Таборинский р-н, д. Пальмино, ул. Новая, д.15;
тел. 8-343-47- 2-61-34; e-mail:
mkoypalminskayaoosh@mail.ru</t>
  </si>
  <si>
    <t>623990, Свердловская обл., Таборинский р-н, с.Таборы, ул.Советская, дом 2;
тел.: 8-343-47- 2-13-24, 2-11-04 e-mail:
tabory_school@mail.ru</t>
  </si>
  <si>
    <t>623950, Свердловская обл., г. Тавда, ул. Пушкина, д. 29; тел: 8-34360-5-34-90; email: tavda_sosh1@mail.ru</t>
  </si>
  <si>
    <t>623950, Свердловская обл., г. Тавда, ул. Карла Маркса, д. 13 , тел: 8-34360-3-00-14; email: school2tavda@yandex.ru</t>
  </si>
  <si>
    <t>623950 Свердловская обл., г. Тавда, ул. Свердлова, д. 83д , тел, 8-34360-5-27-23, 5-31-85; email: 273103@mail.ru</t>
  </si>
  <si>
    <t>623950, Свердловская обл., г. Тавда, ул. Чехова, д. 30, ул. Нахимова, д. 7; тел: 8-34360-3-27-98, email: 041926@mail.ru</t>
  </si>
  <si>
    <t>623950 Свердловская обл., г. Тавда, ул. Ленина, д. 53 тел. 8-34360- 5-21-85, email: tavda-shkola9@mail.ru</t>
  </si>
  <si>
    <t>623950, Свердловская обл., г. Тавда, ул. Омская, д. 1; тел: 8-34360- 5-10-90, email: 273105@mail.ru</t>
  </si>
  <si>
    <t>623950,  Свердловская обл., г. Тавда, ул. Строителей, д. 5; тел: 8-34360-4-53-01; email: mou12@bk.ru</t>
  </si>
  <si>
    <t>623957, Свердловская обл., г. Тавда, ул. Транспортная, д. 2; тел: 8-34360-5-35-62; email: shkola14tavda@mail.ru</t>
  </si>
  <si>
    <t>623955,  Свердловская обл., г. Тавда, ул. Карла Маркса, д. 42а  тел: 8-34360-3-00-17; email: mou-sosch18@mail.ru</t>
  </si>
  <si>
    <t>623960, Свердловская обл., Тавдинский район,п. Азанка, ул. Ленина, д. 14 тел. 8-34360-5-07-71; email: school-azanka@mail.ru</t>
  </si>
  <si>
    <t>623966, Свердловская обл., Тавдинский район, с. г.ище,ул. Гагарина, д. 85-а; тел: 8-34360-3-25-77, email: GCS100@mail.ru</t>
  </si>
  <si>
    <t>623965,  Свердловская обл., Тавдинский район, с. Кошуки,  ул. Мира, д. 1; тел: 8-34360-3-34-46; email: scoolkosuki@mail.ru</t>
  </si>
  <si>
    <t>623961, Свердловская обл., Тавдинский район, с. Крутое, ул. Центральная, д. 29 тел. 8-34360 5-15-42; email: schoolkrytoe29@mail.ru</t>
  </si>
  <si>
    <t>623971, Свердловская обл., Тавдинский район, д. Ленино, ул. Молодёжная, д. 2 тел: 8(34360) 4-71-32, email: shkola.lenino@mail.ru</t>
  </si>
  <si>
    <t>623950 Свердловская обл., г. Тавда, ул. Ломоносова, д. 6 тел. 8-34360-3-33-72; email: tavdasportschool@list.ru</t>
  </si>
  <si>
    <t>623950, Свердловская обл., г. Тавда, ул. Ленина, д. 71; тел: 8-34360-5-22-56; email: garmonia_2005@mail.ru</t>
  </si>
  <si>
    <t>623640 Свердловская обл., г. Талица, ул. Рябиновая, д. 8; тел. 8(34371) 2-11-59; email: talschool1@mail.ru</t>
  </si>
  <si>
    <t>623640, Свердловская обл., г. Талица, ул. Калинина, д. 6; тел. 8(34371) 2-13-59; email: school_4_6@mail.ru</t>
  </si>
  <si>
    <t>623620, Свердловская обл., Талицкий р-н, п. Троицкий, ул. Ленина, д.1 тел. 8(34371) 4-15-52; email: 283103@mail.ru</t>
  </si>
  <si>
    <t>623643, Свердловская обл., г. Талица, пер. Запышминский, 2а; тел: (34371) 2-17-59; еmail: talscool-8@mail.ru</t>
  </si>
  <si>
    <t>623612, Свердловская обл., Талицкий р-н, п. Троицкий, ул. Комарова, д. 21; тел. 8(34371) 4-13-88; email: school_50_66@mail.ru</t>
  </si>
  <si>
    <t>623620 Свердловская обл., Талицкий р-н, п. Троицкий, ул. Чапаева, 82; тел. 8(34371) 4-19-14; email: school44school44@yandex.ru</t>
  </si>
  <si>
    <t>623612, Свердловская обл., Талицкий р-н, с. Басмановское, ул. Ленина, д. 31; тел: 8(34371)3-82-36; email: basmschool@mail.ru</t>
  </si>
  <si>
    <t>623610, Свердловская обл., Талицкий р-н, с. Бутка, ул. Ленина, д. 3;2 тел. 8(34371) 3-15-30; email: bytka-bsh@yandex.ru</t>
  </si>
  <si>
    <t>623615. Свердловская обл., Талицкий р-н, д. Вихляева, ул. Молодежная, д. 11; тел. 8(34371) 3-51-30; email: kea6321@yandex.ru</t>
  </si>
  <si>
    <t>623621, Свердловская обл., Талицкий р-н, с. Горбуновское, ул. Победы, д. 1; тел. 8(34371) 4-85-46; email: shkool@inbox.ru</t>
  </si>
  <si>
    <t>623611, Свердловская обл., Талицкий р-н, с. Казаковское, ул. Набережная, д. 24; тел. 8(34371) 3-71-18; email: mou_kazakovo@mail.ru</t>
  </si>
  <si>
    <t>623638, Свердловская обл., Талицкий р-н, п. Кузнецовский, ул. Восточная, д. 1; тел. 8(34371) 6-22-38; email: kuscohs@mail.ru</t>
  </si>
  <si>
    <t>623605, Свердловская обл., Талицкий р-н, д. Мохирева, ул. Кузнецова, 9; тел. 8(34371) 5-32-84; email: moxschool@efndex.ru</t>
  </si>
  <si>
    <t>623607, Свердловская обл., Талицкий р-н, д. Нижний Катарач, ул. Школьная, д. 4; тел: 8(34371) 3-44-10; email: katarach@yandex.ru</t>
  </si>
  <si>
    <t>623630, Свердловская обл., Талицкий р-н, п. Пионерский, ул. Школьная, д. 1; тел: 8(34371) 6-55-08; email: schoolpionerdir@mail.ru</t>
  </si>
  <si>
    <t>623616, Свердловская обл., Талицкий р-н, с. Смолинское, ул. Коммунаров, 2; тел. 8(34371) 3-62-46; email: Smolinosh2008@yandex.ru</t>
  </si>
  <si>
    <t>623640 Свердловская обл., г.Талица, ул. Ленина, д. 38; тел. 8(34371) 2-11-58; еmail: ekocentr.talica@mail.ru</t>
  </si>
  <si>
    <t>623668, Свердловская обл., Тугулымский р-н, с. Зубково, ул. Школьная, 57; тел: 8(34367) 2-87-40; email: shkola.2057@yandex.ru</t>
  </si>
  <si>
    <t>623650, Свердловская обл., Тугулымский р-н, д. Ядрышникова, ул. Комсомольская, 1; тел. 8(34367) 2-92-41; email: yaoosh22@yandex.ru</t>
  </si>
  <si>
    <t>623654, Свердловская обл., Тугулымский р-н, п. Заводоуспенское, ул. Насонова, 15; тел: 8(34367) 3-11-60; email: Zavodouspenka@mail.ru</t>
  </si>
  <si>
    <t>623650, Свердловская обл., р.п. Тугулым, ул. Школьная, д. 2б; тел./факс 8(34367) 2-11-09, 2-24-70; email: tugulymschool26@mail.ru</t>
  </si>
  <si>
    <t>623665, Свердловская обл., Тугулымский р-н, п. Ертарский, ул. Демьяна Бедного, д. 76; тел. 8(34267) 2-61-09; email: ertarkash@mail.ru</t>
  </si>
  <si>
    <t>623658, Свердловская обл.,Тугулымский р-н, с. Трошково, ул. Школьная, 1; email: dvinka28@mail.ru; тел. 8(34367) 2-76-96</t>
  </si>
  <si>
    <t>623657, Свердловская обл., Тугулымский р-н, с. Верховино, ул. Строителей, 12; тел. (834367) 2-84-16; email: direktor-school29@yandex.ru</t>
  </si>
  <si>
    <t>623663, Свердловская обл. Тугулымский р-н, с. Яр, ул. Ленина, 1; тел. 8(34367) 2-71-61; email: yarshkola30@mail.ru</t>
  </si>
  <si>
    <t>623900, Свердловская обл., г. Туринск, ул. Спорта, д. 10; тел. 8(34349) 2-74-55; email: schkola.turinsk@mail.ru</t>
  </si>
  <si>
    <t>623903, Свердловская обл., г. Туринск, ул. Горького, д. 46; тел. 8(34349) 2-44-95; email: school259@mail.ru</t>
  </si>
  <si>
    <t>623912, Свердловская обл., г. Туринск, ул. Ивашева, 6; тел. 8(34349) 2-23-63; email: school3-turinsk@mail.ru</t>
  </si>
  <si>
    <t>623900, Свердловская обл., г. Туринск, ул. Гагарина, д. 17; тел. 8(34349) 2-22-81; email: Turinsk_school_4@mail.ru</t>
  </si>
  <si>
    <t>623915, Свердловская обл., Туринский р-н, с. Благовещенское, ул. Школьная, д. 24; тел: 8(34349)52292; email: blagoveshensk.s@mail.ru</t>
  </si>
  <si>
    <t>623908, Свердловская обл., Туринский р-н, с. г.ище, ул. Комсомольская, 9; тел: 8(34349) 4-22-16; email: gorod.s@mail.ru</t>
  </si>
  <si>
    <t>623926, Свердловская обл., Туринский р-н, с. Коркинское, ул. Школьная, здание 4; помещение 1-89; тел: 8(34349) 3-21-90; email: oukorkino@mail.ru</t>
  </si>
  <si>
    <t>623918, Свердловская обл., Туринский р-н, с. Ленское, ул. Кирова, 59; тел. 8(34349) 3-11-25; email: lenskou@mail.ru</t>
  </si>
  <si>
    <t>623910, Свердловская обл., Туринский р-н, с. Леонтьевское, ул. Советская, 6; тел. 8(34349) 4-51-25; email: LeontSc@mail.ru</t>
  </si>
  <si>
    <t>623907, Свердловская обл., Туринский р-н, с. Липовское, ул.Петеренко, 25; тел. 8(34349) 4-41-19; email: ou-lipovka@mail.ru</t>
  </si>
  <si>
    <t>623900, Свердловская обл., г. Туринск, ул. Свердлова, д. 39; тел. 8(34349) 2-11-83; email: turkor2@mail.ru</t>
  </si>
  <si>
    <t>623912, Свердловская обл., Туринский р-н, с. Усениново, ул. Пионерская, д. 48а; тел. 8(34349) 2-76-99; email: us-sosh@mail.ru</t>
  </si>
  <si>
    <t>623922, Свердловская обл., Туринский р-н, п. Фабричное, ул. Школьная, д. 12а; тел. 8(34349) 2-61-05; email: fabrshol1@yandex.ru</t>
  </si>
  <si>
    <t>623913, Свердловская обл., Туринский р-н, с. Чукреевское, ул. Трактористов, д. 2; тел. 8 (34349) 4-81-97; email: ouchukreevo@mail.ru</t>
  </si>
  <si>
    <t>623924, Свердловская обл., Туринский р-н с. Шухруповское, ул. Комсомольская, д. 22; тел. 8(34349) 4-31-31; еmail: moushuhsosh@bk.ru</t>
  </si>
  <si>
    <t>623900, Свердловская обл., г.Туринск, ул. Ленина, д. 33; тел: 8(34349) 2-13-52; email: spektrtur2010@mail.ru</t>
  </si>
  <si>
    <t>624054, Свердловская обл., пгт.Уральский, ул. им. Ю.А.Гагарина, д. 213; тел: 8-343-77-35-910; email: moysosh_uralski@mail.ru</t>
  </si>
  <si>
    <t>623025, Свердловская обл., Шалинский р-н, п. Колпаковка, ул. Привокзальная, д. 28; тел. 89505581697; email: kolpakovka@mail.ru</t>
  </si>
  <si>
    <t>623010, Свердловская обл., Шалинский район, п. Шамары, ул. Первомайская, д. 31; тел: 8(34358) 4-15-33; email:: Shamar26@mail.ru</t>
  </si>
  <si>
    <t>623013,Свердловская обл., Шалинский район, д. Гора, ул. 8 Марта, д. 12; тел. 8(34358)4-33-17; email: gora4447@yandex.ru</t>
  </si>
  <si>
    <t>623016, Свердловская обл., Шалинский район с. Роща, ул. Первомайская, д. 22; тел. 8(34358)4-92-33; email:school-rocha@yandex.ru</t>
  </si>
  <si>
    <t>623014, Свердловская обл., Шалинский район, с. Платоново, ул. Советская дом 21</t>
  </si>
  <si>
    <t>623030, Свердловская обл., Шалинский район, п. Шаля, ул. Энгельса, д. 54; тел. 8(34358)2-24-16, 8(34358)2-28-18; email: shal.school45@mail.ru</t>
  </si>
  <si>
    <t>623033,Свердловская обл., Шалинский район с. Чусовое, ул. Первомайская,дом 8; тел. 8(34358) 3-43-44; email: chysovoe14@mail.ru</t>
  </si>
  <si>
    <t>623032, Свердловская обл., Шалинский р-н, п. Илим, ул. Мира д. 7; тел. 8(34358) 3-24-41; email: schkola-ilim@yandex.ru</t>
  </si>
  <si>
    <t>623030, Свердловская обл., Шалинский р-н, с. Сылва, ул. Ленина, 5; тел. 8(34358) 3-72-28; email: Sylwa07@yandex.ru</t>
  </si>
  <si>
    <t>623030, Свердловская обл., Шалинский район, п. Шаля, ул. Свердлова, д. 26; тел: 8-343-58-2-31-08; email: sh90-shalya@yandex.ru</t>
  </si>
  <si>
    <t>623020, Свердловская обл., Шалинский район, п. Вогулка, ул. Советская, д. 66; тел: 8 (34358) 2-23-56 email: vogulka1@bk.ru</t>
  </si>
  <si>
    <t>623022, Свердловская обл., Шалинский район,п. Сарга, ул. Советская, д. 12; тел: 8(919)380-38-68; email: sargaschool@mail.ru</t>
  </si>
  <si>
    <t>624055, Свердловская обл., Белоярский м.о., территория Загородный центр "Дружба", стр. 1;  тел: 8(343)293-00-60 (доб 121,122); email: semenkov@irc66.ru</t>
  </si>
  <si>
    <t>Федеральное государственное унитарное предприятие</t>
  </si>
  <si>
    <t>620000, Свердловская обл., г. Ревда, территория ДОЛ "Мечта"; тел. 8-343-213-81-17, email:  krtik@yandex.ru</t>
  </si>
  <si>
    <t>624020, Свердловская обл., Сысертский р-н, территория оздоровительного лагеря "Чайка"; тел. 8(905)808-04-26; email: mbudol.chayka@mail.ru</t>
  </si>
  <si>
    <t>623285, Свердловская обл., м.о. Ревда, г. Ревда, пер. Осенний, зд. 4; тел. 8-912-047-43-11; email: dolynost@yandex.ru</t>
  </si>
  <si>
    <t>624175, Свердловская обл., Невьянский г.о., территория ДОЛ Каменный Цветок; тел. 8-912-245-30-07;  email: kam_cv@mail.ru</t>
  </si>
  <si>
    <t>624175, Свердловская обл., Невьянский р-н, п. Таватуй, территория ДОЛ "Волна"; тел. 8-952-144-38-97; email: a89521443897@yandex.ru</t>
  </si>
  <si>
    <t>623376, Свердловская обл., Полевской р-н, с. Курганово; тел.: 8-343- 379-98-07, 317-93-84, 8-912-636-67-66; email: tmc009@mail.ru</t>
  </si>
  <si>
    <t>624021, Свердловская обл., Сысертский р-н, территория детского оздоровительного лагеря "Маяк"; тел. 8-922-128-21-96; email: dolmayk@yandex.ru</t>
  </si>
  <si>
    <t>624001, Свердловская обл., г. Сысерть, Черновская дорога, 4 км, МБУ ДОЛ "Красная гвоздика"; тел. 8-912-687-65-27; email: kgvozdika81@mail.ru</t>
  </si>
  <si>
    <t>623141, Свердловская обл., г. Первоуральск, п. Хрустальный; email: gaidar_ekb@mail.ru</t>
  </si>
  <si>
    <t>624021, Свердловская обл., р-н Сысертский, территория детского оздоровительного лагеря "Бригантина", зд. 1, корпус 3; тел. 8-922-164-29-52; email: briga23@mail.ru</t>
  </si>
  <si>
    <t>623274, Свердловская обл., г. Ревда, с. Кунгурка, ул. Алмазная, д. 45; тел. 8-922-169-17-76; email: soloveva_oa.uralakadem@mail.ru</t>
  </si>
  <si>
    <t>624021, Свердловская обл., Сысертский р-н,  п. Верхняя Сысерть; тел. 8-908-909-12-39; email: drozd54@list.ru</t>
  </si>
  <si>
    <t>Екенин Алексей Сергеевич </t>
  </si>
  <si>
    <t>624021, Свердловская обл., Сысертский р-н, 1,1 км западней п. Верхняя Сысерть; тел. 8-343-74- 2-55-38; email: 79521433333@yandex.ru</t>
  </si>
  <si>
    <t>624971, Свердловская обл., Серовский р-н, р.п. Сосьва, 1250 м северо-восток от ул. Серова, строение 4 а; тел. 8(34385) 4-41-47; email: ddt_soswa@mail.ru</t>
  </si>
  <si>
    <t>623750, Свердловская обл., г. Реж, ул. Трудовая 21; тел. 8(34364) 3-18-18; email: mukrez@mail.ru</t>
  </si>
  <si>
    <t xml:space="preserve"> 623141, Свердловская обл, г.Первоуральск, ж/д ст. Хрустальная, т/б Хрустальная"; тел. 8(343)351-76-26; email: hilton@inter-study.ru</t>
  </si>
  <si>
    <t>624480, Свердловская обл., г. Североуральск, ул. Свердлова д. 46; тел. 8(34380) 2-09-28; email: ostrov-psy@yandex.ru</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</si>
  <si>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email: selen@uralcopper.com, htv@uralcopper.com</t>
  </si>
  <si>
    <t xml:space="preserve">623141, Свердловская обл., город Первоуральск, п. ж/д ст. Хрустальная, тел. + 7 (343) 351-76-26; email: 3517626@justural.ru
</t>
  </si>
  <si>
    <t>620076, Свердловская область, город Екатеринбург, переулок Корейский, 6, email: urpu_rifey@mail.ru, тел. +7 (343)218-41-62</t>
  </si>
  <si>
    <t>624285, Свердловская область, пгт. Рефтинский,в 3,5 км от посёлка, в лесном массиве,на берегу Рефтинского водохранилища;
тел.:+7 912-210-00-50, email: shalavina76@mail.ru (лагерь создан на базе МАУ "ДЗОЛ "Искорка")</t>
  </si>
  <si>
    <t>624130, Свердловская область, г.Новоуральск, Загородное шоссе, д. 16, email: director@uor-ekb.ru; телефон/факс: 295-61-61</t>
  </si>
  <si>
    <t>624021, Свердловская обл., Сысертский р-н, п. Верхняя Сысерть, территория базы отдыха "Прометей"; тел.: 8(343)287-22-69, 287-20-18; email: M.Gajdt@ekaterinburg-tr.gazprom.ru</t>
  </si>
  <si>
    <t>624013, Свердловская обл., Сысертский р-н, с. Кадниково; тел. 8-922-122-72-47; email: assvet-dol@mail.ru</t>
  </si>
  <si>
    <t>624641, Свердловская обл., Алапаевский р-н, с. Нижняя Синячиха, ул. Устье, д. 11; тел. 8-343-467-52-32, email: mymcfakel@mail.ru</t>
  </si>
  <si>
    <t>624760, Свердловская обл., г. Верхняя Салда, Загородный оздоровительный лагерь "Лесная сказка"; тел. 8-34345- 5-06-65; e-mail: elena_chukavina@mail.ru</t>
  </si>
  <si>
    <t>623950, Свердловская обл.,  г. Тавда, ул. Мельничная, д. 14; тел. 8-343-60-5-01-80, 5-01-81; email: tavda.rodnichok@mail.ru</t>
  </si>
  <si>
    <t>623310, Свердловская обл., Красноуфимский р-н, на левом берегу р.Уфа в 2-х км на юг от ориентира д.Чигвинцево; тел: 8(950)646-50-68, 8(908)913-58-14 (Директор); email: cherkasovo2013@bk.ru</t>
  </si>
  <si>
    <t>623070, Свердловская обл., Нижнесергинский р-н, пгт. Верхние Серги, район Козинского водохранилища; тел. 8-343-98-2-41-44, email: sputnik14@bk.ru</t>
  </si>
  <si>
    <t>623380, Свердловская обл.,  г. Полевской, 3 км. южнее деревни Раскуиха;  тел. 8-343-50- 4-55-44, доб. 78 543; email: pogrel92@mail.ru</t>
  </si>
  <si>
    <t>624760, Свердловская обл., г.  Верхняя Салда, база отдыха "Тирус"; тел. 8-343-456-03-30; email: kulichenko_sv@vsmpo-avisma.ru</t>
  </si>
  <si>
    <t>622911, Свердловская обл., Пригородный р-н, п. Леневка,  п/о Николо-Павловское;  тел. 8-3435- 37-83-22; email: zvezdnynt@yandex.ru</t>
  </si>
  <si>
    <t>622016, Свердловская обл., Пригородный р-н, п. Евстюниха; тел. 8-3435-49-80-13, 8-906-85-64-193; email: Alla.Tsapina@evraz.com</t>
  </si>
  <si>
    <t>622026, Свердловская обл., г. Нижний Тагил, п. Евстюниха; тел. 8-3435-41-13-38; email: center_otdycha@mail.ru</t>
  </si>
  <si>
    <t>622211, Свердловская обл., г. Нижний Тагил, Пригородный р-н, с. Николо-Павловское; тел. 8-3435-41-13-38; email: center_otdycha@mail.ru</t>
  </si>
  <si>
    <t>622001, Свердловская обл., г. Нижний Тагил, п. Антоновский; тел. 8-3435-41-13-38; email: center_otdycha@mail.ru</t>
  </si>
  <si>
    <t>622911, Свердловская обл., г. Нижний Тагил, Пригородный р-н, ж/д ст. "Анатольская"; тел. 8-3435-41-13-38; email: center_otdycha@mail.ru</t>
  </si>
  <si>
    <t>622936, Свердловская обл., г. Нижний Тагил, Пригородный р-н, с. Покровское; тел. 8-3435-41-13-38; email: center_otdycha@mail.ru</t>
  </si>
  <si>
    <t>622000, Свердловская обл., Пригородный р-н, в 600 метрах юго- восточнее станции "Анатольская"; тел. 8-3435- 24-34-88; email: zolotoy_lug@mail.ru</t>
  </si>
  <si>
    <t>624175, Свердловская обл., Невьянский г.о.,территория ЗДОЛ "Самоцветы";  тел:8-34370-3-83-24</t>
  </si>
  <si>
    <t>624383, Свердловская обл., Верхотурский р-н, п. Привокзальный, ул. Молодежная, д. 4; тел. 8-34389-2-26-25; email: аktai_go.verh@mail.ru</t>
  </si>
  <si>
    <t>624420, Свердловская обл., Новолялинский р-н, урочище Владимировка; тел: 8(34388)3-25-05; email: mkoudycpv@mail.ru</t>
  </si>
  <si>
    <t>624343, Свердловская обл., г. Красноуральск, п. Дачный, ул. Пионерская, д. 18; тел. 8-34343- 2-99-34; email: spsunny@mail.ru</t>
  </si>
  <si>
    <t>624300,  Свердловская обл. г. Кушва, ул. Суворова, д. 43; тел. 8-34343-2-99-07, 2-99-34; email:sots-k2022@mail.ru</t>
  </si>
  <si>
    <t>624995, Свердловская обл., г. Серов, Киселевское шоссе, д. 20; тел. 8-950-204-75-63; email: suslova0@yandex.ru</t>
  </si>
  <si>
    <t>624282, Свердловская обл., г. Асбест, п. Белокаменный, ул. Заречная, д. 19; тел. 8-34365-6-42-46; email: zarya96asbest@mail.ru</t>
  </si>
  <si>
    <t>624000, Свердловская обл., Сысертский р-н, г. Арамиль, ул. Красногорская, д. 2; тел. 8-922-125-10-90; email: 79221251090@yandex.ru</t>
  </si>
  <si>
    <t>624600 , Свердловская обл., г. Алапаевск, ул. Фрунзе,  д. 43; email: mkuzsdol.sputnik@mail.ru</t>
  </si>
  <si>
    <t>623487,  Свердловская обл., Каменский г.о., территория - Детский оздоровительный лагерь Исетские зори, земельный участок №1; тел.: 8-343-936-70-08, 936-70-06; 933-96-05; email: zori@neywa.ru</t>
  </si>
  <si>
    <t>623462, Свердловская обл., Каменский р-н, с. Покровское, Покровское лесничество, Квартал 57; тел.8-3439-37-16-34; e-mail: kolosokcamp@mail.ru</t>
  </si>
  <si>
    <t>624285, Свердловская обл., пгт. Рефтинский, в 3,5 км от посёлка, в лесном массиве, на берегу Рефтинского водохранилища; тел.: 8-34365-9-93-66, 8-34365-99-2-66, 89678507569; email: iskorkamou@mail.ru</t>
  </si>
  <si>
    <t>624170, Свердловская обл., Невьянский р-н, п. Верх-Нейвинский, ул. Ленина, д. 59; тел.8-343-293-00-60 (доб 121,122), 8 (34370) 5-93-16; email: uralochka@unosturala.ru</t>
  </si>
  <si>
    <t>624190, Свердловская обл., Невьянский г.о., территория Загородный образовательный центр Таватуй; тел.8-343-288-74-63; email: contact@zsfond.ru.</t>
  </si>
  <si>
    <t>Количество смен в год: 13. 
Мощность: 115. 
Проживание: один кирпичный двухэтажный корпус и три одноэтажных деревянных домика, размещение по 4 - 5 человек в комнате. 
Питание: пятиразовое.</t>
  </si>
  <si>
    <t>Количество смен в год: 7. 
Мощность: 74. 
Проживание: один кирпичный двухэтажный корпус, размещение по 4 - 5 человек в комнате. 
Питание: пятиразовое.</t>
  </si>
  <si>
    <t>624640, Свердловская обл., Алапаевский р-н , п. Курорт-Самоцвет, ул. Курортная, д. 30; тел. 8-343-467-13-12; email: info@kurortsamocvet.ru</t>
  </si>
  <si>
    <t>623409, Свердловская обл., г. Каменск-Уральский, пер. Санаторный, д. 26; тел: 8-800-222-37-40; email: utp.forever@mail.ru</t>
  </si>
  <si>
    <t>624621, Свердловская обл., Алапаевский р-н, п.г.т. Махнево, ул. Победы, д. 23; тел: 8(34346 )76-6-59; email: mahnevo@mail.ru</t>
  </si>
  <si>
    <t>624330, Свердловская обл., г. Красноуральск, ул. Каляева, 37; тел: 8(34343) 2-15-77; email: krurschool6@yandex.ru</t>
  </si>
  <si>
    <t>624330, Свердловская обл., г. Красноуральск, ул. Советская, д. 2в; тел. 8(34343) 2-16-24; email: krurmbou1@mail.ru</t>
  </si>
  <si>
    <t>623856, Свердловская обл., г. Ирбит, ул. Мальгина д. 53; тел.: 8(34355) 6-39-02, 6-42-23; email: irbit-school-13@yandex.ru</t>
  </si>
  <si>
    <t>623850, Свердловская обл., г. Ирбит, ул. Советская, д 41; тел. 8(34355) 6-43-07; email: irbitsch5@rambler.ru</t>
  </si>
  <si>
    <t>624622, Свердловская обл., Алапаевский р-н, с. Мугай, ул. 70 лет Октября, д. 17; тел: 8(34346) 7-91-83; email: mugskola@yandex.ru</t>
  </si>
  <si>
    <t>624695, Свердловская обл., Алапаевский р-н, с. Измоденово, ул. Мира, 18; тел: 8(34346) 4-84-16; email: murashova_marina73@mail.ru</t>
  </si>
  <si>
    <t>624992, Свердловская обл., г. Серов, ул. Короленко, д. 16; тел. 8(34385) 6-17-40; email: mail@s1serov.ru</t>
  </si>
  <si>
    <t>624980, Свердловская обл., г. Серов, ул. Вальцовщиков, д. 22; тел. 8(34385) 7-33-43; email: scool9@list.ru</t>
  </si>
  <si>
    <t>624981, Свердловская обл., г. Серов, ул.Визе, д. 8; тел. 8(34385) 6-84-22; email: scool11-11@yandex.ru</t>
  </si>
  <si>
    <t>624983, Свердловская обл., г. Серов, ул. Попова, д. 19; тел. 8(34385) 7-95-26; email: 13shcola@rambler.ru</t>
  </si>
  <si>
    <t>624983, Свердловская обл., г. Серов, ул. Крупской, 36; тел. 8(34385) 9-24-73; email: school_15_serov@mail.ru</t>
  </si>
  <si>
    <t>624992, Свердловская обл., г. Серов, ул. Красногвардейская, 11; тел: 8(34385) 6-40-74; email: sokrat19@mail.ru</t>
  </si>
  <si>
    <t>624992, Свердловская обл., г. Серов, ул. Карла Маркса, 23; тел. 8(34385) 7-52-78; email: Ecole20serov@rambler.ru</t>
  </si>
  <si>
    <t>624994, Свердловская обл., г. Серов, ул. Лизы Чайкиной, д. 31; тел. 8(34385) 4-08-03; email: kola.shkola-21@mail.ru</t>
  </si>
  <si>
    <t>624994, Свердловская обл., г. Серов, ул. Луначарского, строение 140; тел.8(34385) 9-80-15 email: kola.shkola-21@mail.ru</t>
  </si>
  <si>
    <t>624992, Свердловская обл., г. Серов, ул. Калинина, 28; тел. 8(34385) 7-15-94; email: director@school22-serov.ru</t>
  </si>
  <si>
    <t>624993, Свердловская обл., г. Серов, ул. Ленина, д. 185; тел. 8(34385) 7-42-77; email: Serov-School-27@yandex.ru</t>
  </si>
  <si>
    <t>623912, Свердловская обл., г. Туринск, ул. Ивашева, 6; тел: 8(34349) 2-23-63; email: school3-turinsk@mail.ru</t>
  </si>
  <si>
    <t>623908, Свердловская обл., Туринский р-н, с. Городище, ул. Комсомольская, 9; тел. 8(34349) 4-22-16; email: gorod.s@mail.ru</t>
  </si>
  <si>
    <t>623910, Свердловская обл., Туринский р-н, с. Леонтьевское, ул. Советская, 6; тел.: 8 (34349) 4-51-25; email: LeontSc@mail.ru</t>
  </si>
  <si>
    <t>623907, Свердловская обл., Туринский р-н, с. Липовское, ул. Петеренко, 25; тел.8(34349) 4-41-19; email: ou-lipovka@mail.ru</t>
  </si>
  <si>
    <t>623922, Свердловская обл., Туринский р-н, пос. Фабричное, ул. Школьная, 12 а; тел. 8(34349) 2-61-05; email: fabrshol1@yandex.ru</t>
  </si>
  <si>
    <t>623913, Свердловская обл.,Туринский р-н, с. Чукреевское, ул. Трактористов, д. 2; тел. 8 (34349) 4-81-97; email: ouchukreevo@mail.ru</t>
  </si>
  <si>
    <t>623903, Свердловская обл., г. Туринск, ул. Ленина, д. 33; тел. 8(34349) 2-13-52; email: spektrtur2010@mail.ru</t>
  </si>
  <si>
    <t>623856, Свердловская обл., г. Ирбит,
улица Пролетарская, дом 61, тел. 8-343-556-48-66,
e-mail: info@irbit-cdt.ru</t>
  </si>
  <si>
    <t>624605, Свердловская обл., г. Алапаевск, ул. Розы Люксембург, дом 58; тел.: 83434634300, e-mail: pervaya-alapaevsk@yandex.ru</t>
  </si>
  <si>
    <t>624600, Свердловская обл., г. Алапаевск, ул. Третьего Интернационала, дом 10, тел.: 8(34346)30745, e-mail: Hramova-n.v@mail.ru</t>
  </si>
  <si>
    <t>624600,Свердловская обл, г. Алапаевск, ул. Фрунзе, дом 42, телефон: 83434624468, e-mail: 4schola@rambler.ru</t>
  </si>
  <si>
    <t>624612, Свердловская обл., г. Алапаевск, поселок Западный, ул. Мира, дом 1 тел.: 83434632897, e-mail: zapadnijshool8@yandex.ru</t>
  </si>
  <si>
    <t>624600, Свердловская обл., г. Алапаевск, ул. Урицкого, дом 147, тел.: 83434622622, e-mail: bestschool10@mail.ru</t>
  </si>
  <si>
    <t>624603, Свердловская обл., г. Алапаевск, ул. Мира, дом 7 тел.: 83434629664, e-mail: info@school12al.ru</t>
  </si>
  <si>
    <t>624604, Свердловская обл., г. Алапаевск, ул. Краснофлотцев, дом 73, тел.: 83434633284, e-mail: School115A2007@mail.ru</t>
  </si>
  <si>
    <t>624611, Свердловская обл., г. Алапаевск, поселок Асбестовский, ул. Школьная, дом 33, тел.: 83434670237, e-mail: mbou17@mail.ru</t>
  </si>
  <si>
    <t>623850, Свердловская обл., г. Ирбит, ул. Свободы, дом 24 тел.: 8-34355-6-38-57, 6-38-54 email: irbit-school1@mail.ru</t>
  </si>
  <si>
    <t>623854, Свердловская обл., г. Ирбит, ул. Логинова, дом 14
тел. 8-343-554-25-04, email: school8_irbit@mail.ru</t>
  </si>
  <si>
    <t>623851,
Свердловская обл., г. Ирбит,
 ул. Максима Горького, дом № 3 
тел.: 8-34355- 6-41-94, 8-34355-6-42-01, 
e-mail: school_10_irbit@mail.ru</t>
  </si>
  <si>
    <t>623854, Свердловская обл., г. Ирбит, ул. Логинова, дом 22, тел. 8-343-557-77-18
e-mail: school18irbit@yandex.ru</t>
  </si>
  <si>
    <t>624963, Свердловская обл., Серовский р-н, п. Красноглинный, ул. Лесная, дом 5а; тел. 8(34385) 4-77-21; email: sosh_sotrino@mail.ru</t>
  </si>
  <si>
    <t>624440, Свердловская обл., г. Краснотурьинск, ул. Чапаева, д. 6, пом. 29; г. Краснотурьинск, ул. Попова, д. 76а</t>
  </si>
  <si>
    <t>624330, Свердловская обл., г. Красноуральск, ул. Челюскинцев, 14; тел. 8(34343) 2-56-73; email: Sch2@mail.ru</t>
  </si>
  <si>
    <t>624330, Свердловская обл., г. Красноуральск, ул. Толстого, 1а; тел: 8(34343) 2-33-02, email: 513103@mail.ru</t>
  </si>
  <si>
    <t>624330, Свердловская обл., г. Красноуральск, ул. Парковая, 5; тел: 8(34343) 2-10-33; email: school8.07@mail.ru</t>
  </si>
  <si>
    <t>623307, Свердловская обл., Красноуфимский р-н, с. Большой Турыш, ул. Совхозная, д. 1;  тел: 8-343-944-23-17;  email: 143102@mail.ru</t>
  </si>
  <si>
    <t>623307, Свердловская обл., Красноуфимский р-н, с. Ключики, ул. Студенческая, д. 22; тел: 8-343-943-25-21; email: kluchiki143119@yandex.ru</t>
  </si>
  <si>
    <t>623310, Свердловская обл., Красноуфимский р-н, с. Криулино,  ул. Совхозная, д. 19; тел: 8-343-946-55-86; email: 143104@mail.ru</t>
  </si>
  <si>
    <t>623314,  Свердловская обл., Красноуфимский р-н, с. Крылово, ул. Гагарина, д. 4; тел: 8-343-946-81-30;  email: krilovskaja_sosh@mail.ru</t>
  </si>
  <si>
    <t>623320, Свердловская обл., Красноуфимский р-н, п. Натальинск, ул. Садовая, д. 36; тел: 8-343-944-05-86; email: 143106@list.ru</t>
  </si>
  <si>
    <t>623305, Свердловская обл., Красноуфимский р-н,  с. Нижнеиргинское, ул. Октябрьская, д. 18; тел: 8-343-943-02-24; email: shkola_irginsk@mail.ru</t>
  </si>
  <si>
    <t>623311,
 Свердловская обл., Красноуфимский р-н, 
поселок Сарана, 
улица Советская, 
дом 35, 
 тел. 8-343-946-72-45,
 e-mail: sarana-u@yandex.ru</t>
  </si>
  <si>
    <t>623325, 
Свердловская обл., Красноуфимский р-н, 
с. Вторые Сарсы, ул. Ленина,
 дом 75,
 тел. 8-343-943-61-74, 
e-mail: sarssekretar@mail.ru</t>
  </si>
  <si>
    <t>623326, Свердловская обл., Красноуфимский р-н, с. Русская Тавра, ул. Мира, дом 10,
тел. 8-343-943-11-30,
email: t140115@mail.ru</t>
  </si>
  <si>
    <t>623321,
 Свердловская обл., Красноуфимский р-н, 
с. Юва, 
улица Школьная, дом 1, 
тел. 8-343-944-74-68, 
e-mail: soschuva@mail.ru</t>
  </si>
  <si>
    <t>623915 Свердловская обл., Туринский р-н, с. Благовещенское, ул. Школьная, дом. 24</t>
  </si>
  <si>
    <t>623918, Свердловская обл., Туринский р-н, с. Ленское, ул. Кирова, 59; тел. 8(34349) 31-1-25; email: lenskou@mail.ru</t>
  </si>
  <si>
    <t>624080,  Свердловская обл.,
 г.о. Верхняя Пышма, 
п. Санаторный, 
южный берег озера Балтым, 
МАУ ЗОЛ "Медная горка";
 тел: 8-343-68- 3-69-69;
email: info@medgorka.ru</t>
  </si>
  <si>
    <t>623719, Свердловская обл., г. Березовский, Белоярская зона отдыха, 1 проезд, 4 стр. БО "Сосновая Роща"; тел: 8(901)852-84-41; 8(901)852-84-42; email: info@sorokaural.ru</t>
  </si>
  <si>
    <t>Количество смен в год: _. Мощность: ____. 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5-разовое, согласно утверждённому двухнедельному меню.
Медицинский кабинет расположен на 1 этаже учебно-бытового корпуса</t>
  </si>
  <si>
    <t>Количество смен в год: 3. Мощность: ____. Проживание: 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</si>
  <si>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t>Федеральное государственное бюджетное учреждение</t>
  </si>
  <si>
    <t>Количество смен в год: 1. Мощность: 55. Проживание: не предусмотрено. Питание: 2-разовое</t>
  </si>
  <si>
    <t>622923, Свердловская обл., Пригородный р-н, с. Башкарка, ул. Школьная, д. 2, тел. 8-343-593-8030, e-mail: school2ggo@mail.ru, f.scool15@mai.ru</t>
  </si>
  <si>
    <t>Количество смен в год: 1. Мощность: 30. Проживание: не предусмотрено. Питание: 2-разовое</t>
  </si>
  <si>
    <t>Количество смен в год: 1. Мощность: 25. Проживание: не предусмотрено. Питание: 2-разовое</t>
  </si>
  <si>
    <t>Количество смен в год: 2. Мощность: 100. Проживание: не предусмотрено. Питание: 2-разовое</t>
  </si>
  <si>
    <t>Количество смен в год: 2. Мощность: 50. Проживание: не предусмотрено. Питание: 2-разовое</t>
  </si>
  <si>
    <t>Количество смен в год: 1. Мощность: 85. Проживание: не предусмотрено. Питание: 2-разовое</t>
  </si>
  <si>
    <t>Количество смен в год: 2. Мощность: 85. Проживание: не предусмотрено. Питание: 2-разовое</t>
  </si>
  <si>
    <t>Количество смен в год: 2. Мощность: 80. Проживание: не предусмотрено. Питание: 2-разовое</t>
  </si>
  <si>
    <t>Количество смен в год: 1. Мощность: 20. Проживание: не предусмотрено. Питание: 2-разовое</t>
  </si>
  <si>
    <t>Количество смен в год: 2. Мощность: 25. Проживание: не предусмотрено. Питание: 2-разовое</t>
  </si>
  <si>
    <t>Количество смен в год: 2. Мощность: 40. Проживание: не предусмотрено. Питание: 2-разовое</t>
  </si>
  <si>
    <t>01.06.2026-25.06.2026, 27.10.2026-31.10.2026</t>
  </si>
  <si>
    <t>Количество смен в год: 1. Мощность: 150. Проживание: не предусмотрено. Питание: 2-разовое</t>
  </si>
  <si>
    <t>Количество смен в год: 1. Мощность: 110. Проживание: не предусмотрено. Питание: 2-разовое</t>
  </si>
  <si>
    <t>Количество смен в год: 1. Мощность: 130. Проживание: не предусмотрено. Питание: 2-разовое</t>
  </si>
  <si>
    <t>Количество смен в год: 1. Мощность: 42. Проживание: не предусмотрено. Питание: 2-разовое</t>
  </si>
  <si>
    <t>Слобцов Игорь Анатольевич</t>
  </si>
  <si>
    <t>Количество смен в год: 1. Мощность: 10. Проживание: не предусмотрено. Питание: 2-разовое</t>
  </si>
  <si>
    <t>Количество смен в год: 1. Мощность: 120. Проживание: не предусмотрено. Питание: 2-разовое</t>
  </si>
  <si>
    <t>Количество смен в год: 1. Мощность: 80. Проживание: не предусмотрено. Питание: 2-разовое</t>
  </si>
  <si>
    <t>Журавлева Ирина Павловна, Шадт Елена Владимировна</t>
  </si>
  <si>
    <t>780,00; 619,04</t>
  </si>
  <si>
    <t xml:space="preserve">Л035-01277-66/00194755 от  12.10.2016  </t>
  </si>
  <si>
    <t>623389 Свердловская обл., г.Полевской, 2-й микрорайон, д.15; тел: 8(343)5020088; email: school20new@bk.ru</t>
  </si>
  <si>
    <t>Ананьева Анна Викторовна</t>
  </si>
  <si>
    <t>623382, Свердловская обл., г. Полевской, мкр. зеленый Бор-1, 24; 623382, Свердловская обл., г. Полевской, мкр. зеленый Бор-1, 25; 623382, Свердловская обл., г. Полевской, мкр. зеленый Бор-1, 27; тел: 89048570400; email: dc_69@mail.ru</t>
  </si>
  <si>
    <t xml:space="preserve">https://69pol.tvoysadik.ru/ </t>
  </si>
  <si>
    <t>№Л035-01277-66/00193811 от 04.03.2019 г.</t>
  </si>
  <si>
    <t>Объект условно доступен для инвалидов с нарушением ОПП передвигающихся на креслах колясках, инвалидов с нарушением зрения</t>
  </si>
  <si>
    <t>780, 00; 619,04</t>
  </si>
  <si>
    <t>Количество смен в год: 1. Мощность: 405. Проживание: не предусмотрено. Питание: 3-разовое, столовая 98 мест. Спортивный зал</t>
  </si>
  <si>
    <t>№ 17302, дата выдачи: 03.06.2019, бессрочно</t>
  </si>
  <si>
    <t>Количество смен в год: 1. Мощность в смену: 130. Питание: 3-разовое, столовая 90 мест. Спортивный зал. Медпункт.</t>
  </si>
  <si>
    <t>№ 14818, дата выдачи 30.12.2011, бессрочно</t>
  </si>
  <si>
    <t>Количество смен в год: 1. Мощность в смену: 365. Питание: 3-разовое, столовая 365 мест. Спортивный зал. Медпункт.</t>
  </si>
  <si>
    <t>№ ЛО 66-01-006710, дата выдачи: 20.11.2020, бессрочно</t>
  </si>
  <si>
    <t>624223, Свердловская обл.,  г. Нижняя Тура, микр-н Железенка, д. 41; тел.8-909-006-01-66; email: elnik_dol@mail.ru</t>
  </si>
  <si>
    <t>https://elnik.nasmene.ru/</t>
  </si>
  <si>
    <t>№66.01.37.000.М. 004379.06.25 от 11.06.2025</t>
  </si>
  <si>
    <t>№ ЛО-66-01-003226 от 10.03.2015 с изменениями 194-Л от 18.02.2022" ЛО35-01277-66/00193407 от 14.12.2021. Бессрочная</t>
  </si>
  <si>
    <t>№ Л041-01021-66/04677985  от 27.03.2026 г.</t>
  </si>
  <si>
    <t>№ 20408 от 11.09.2020</t>
  </si>
  <si>
    <t>Количество смен в год: 2. Мощность: 15. Проживание: не предусмотрено. Питание: 3-разовое</t>
  </si>
  <si>
    <t xml:space="preserve">№ 18829 от 29.06.2016 г. </t>
  </si>
  <si>
    <t>Программа воспитания утверждена МАДОУ № 38, Приказ № 228-ОД от 18.03.2026, https://38set.tvoysadik.ru/?section_id=319</t>
  </si>
  <si>
    <t>№66.01.37.000.М.000430.03.26 от 27.03.2026</t>
  </si>
  <si>
    <t xml:space="preserve">624261, г. Асбест, ул. Ленинградская, д. 10, тел. 8(34365)7-70-03 , </t>
  </si>
  <si>
    <t>01.06.2026-14.06.2026</t>
  </si>
  <si>
    <t>Количество смен в год: 2. Мощность: 90. Проживание: не предусмотрено. Питание: 3-разовое.</t>
  </si>
  <si>
    <t>Количество смен в год: 1. Мощность: 30. Проживание: не предусмотрено. Питание: 2-разовое.</t>
  </si>
  <si>
    <t>Количество смен в год: 2. Мощность: 30. Проживание: не предусмотрено. Питание: 3-разовое.</t>
  </si>
  <si>
    <t>Количество смен в год: 2. Мощность:  40. Проживание: не предусмотрено. Питание: 3-разовое. 2 отрядные игровые комнаты, 4 спальных комнаты, 4 туалета, 2 актовых зала, 1 изолятор.</t>
  </si>
  <si>
    <t>№ ЛО-66-01-002144; дата выдачи 07.10.2013</t>
  </si>
  <si>
    <t>10-14 лет</t>
  </si>
  <si>
    <t>Василицына Светлана Александровна</t>
  </si>
  <si>
    <t>Количество смен в год: 5. 
Мощность: 222. 
Проживание: организовано в 2 спальных благоустроенных корпусах. В спальном корпусе размещение по 3 - 7 человек в комнате, в главном корусе по 3 - 10 человек.
Питание: столовая на 600 мест.
 Имеются площадки для волейбола, баскетбола, прыжков в длину и высоту, футбольное поле, настольный теннис (теннисный зал), пожарная полоса, актовый зал на 50 мест, аттракционы - 8, комната для занятий кружка, музей,игровые комнаты, танцевальный зал,летняя эстрада на 500 мест.</t>
  </si>
  <si>
    <t>Количество смен в год: 17. 
Мощность: 100. 
Проживание: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</si>
  <si>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623116, Свердловская обл., г. Первоуральск, территория ФОК Гагаринский, владение 1, стр. 10; тел. 8-900-041-42-00; email: fok@rimera.com</t>
  </si>
  <si>
    <t>Количество смен в год: 7.
Мощность: 540.
Лагерь имеет 7 комфортабельных спальных корпусов на 540 мест. На территории имеется медицинский корпус и корпус клуб-столовая.Столовая единовременно обеспечивает посадку на 700 мест. В корпусе клуб-столовая имеется актовый идискозал, творческие мастерские для проведениядосуговой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t>
  </si>
  <si>
    <t>Количество смен в год: 3. Мощность: 50. Проживание: не предусмотрено. Питание: 2-разовое</t>
  </si>
  <si>
    <t>Количество смен в год: 2. Мощность: 60. Проживание: не предусмотрено. Питание: 2-разовое</t>
  </si>
  <si>
    <t>Количество смен в год: 3. Мощность: 60. Проживание: не предусмотрено. Питание: 2-разовое</t>
  </si>
  <si>
    <t>https://40pol.tvoysadik.ru/?section_id=374</t>
  </si>
  <si>
    <t>Свердловская обл., г. Полевской, мкр-н Центральный, д. 6; тел: 8343502-28-53; email: dc_40@mail.ru</t>
  </si>
  <si>
    <t>6,5-7,5 лет</t>
  </si>
  <si>
    <t>№ 18794 от 21.06.2026</t>
  </si>
  <si>
    <t>624021, Свердловская обл., Сысертский р-н, с. Кадниково; тел: +7(922)026-47-55; email: dolzarya20@yandex.ru</t>
  </si>
  <si>
    <t xml:space="preserve">Количество смен в год: 7.
Мощность: 224.  
Проживание: 6 корпусов, по 4-9 человек в комнате, удобства в отдельных зданиях, 1 корпус по 4-5 человек в комнате, удобства на этаже. Питание: 5-разовое. Медпункт. Клуб. </t>
  </si>
  <si>
    <t>Амбулатория:1959 год. Медицинский блок: 2014 год. Детский спальный корпус № 1: 1959 год. Детский спальный корпус № 2: 1959 год. Детский спальный корпус № 3: 1959 год. Детский спальный корпус № 4: 1959 год. Спальный корпус: 2022 год. Детский спальный корпус № 7: 1959 год. Детский спальный корпус № 8: 1959 год. Клуб: 1959 год. Клуб-столовая: 2006 год. Котельная: 1962 год, Здание летней кухни: 1959 год. Здание над пожарным водоемом: год не установлен. Насосная: год не установлен. Здание ногомойки: 1979 год. Здание ногомойки: 1979 год. Овощехранилища: 1959 год. Санитарно-бытовой корпус с прачечной: год не установлен. Склад сухих продуктов: 1959 год. Спальный корпус сотрудников №1: 1959 год. Трансформаторная подстанция: 1959 год. Туалет: 1970 год. Туалет: 1970 год. Здание умывальника: 1961 год. Павильон "Уралочка" №1: 1980 год. Павильон "Уралочка" № 4: 1980 год.</t>
  </si>
  <si>
    <t>№ ЛО-66-01-005911, дата выдачи: 19.04.2019</t>
  </si>
  <si>
    <t>https://цооиод.рф</t>
  </si>
  <si>
    <t xml:space="preserve">Количество смен в год: 5. Мощность в смену: 60. Проживание: 6 палаток, по 8-10 человек в палатке, удобства в отдельных зданиях. Питание: 5-разовое. Медпункт. Клуб. </t>
  </si>
  <si>
    <t>https://долзаря.екатеринбург.рф</t>
  </si>
  <si>
    <t>28.05.2026-18.06.2026</t>
  </si>
  <si>
    <t>http://mou-sh1.ru</t>
  </si>
  <si>
    <t>Количество смен в год: 1. Мощность: 75. Проживание: не предусмотрено. Питание: 2-разовое</t>
  </si>
  <si>
    <t>№ 66Л01 № 0003821 от 04.05.2012 г, бессрочно</t>
  </si>
  <si>
    <t>№ 66.01.37.000.М 0005056.10.25 от 22.10.2025</t>
  </si>
  <si>
    <t>Стронская Лариса Валентиновна</t>
  </si>
  <si>
    <t>624471 Свердловская обл., г. Североуральск, п. Покровск-Уральский, ул. Свердлова, д. 10; тел: 8(950)191-47-73; email: srschool2@yandex.ru;</t>
  </si>
  <si>
    <t>https://sosh2suralsk.uralschool.ru/sveden/document</t>
  </si>
  <si>
    <t>Количество смен в год: 1. Мощность: 26. Проживание: не предусмотрено. Питание: 2-разовое</t>
  </si>
  <si>
    <t>№ 66.01.37.000.М 003450.04.25 от 25.04.2025</t>
  </si>
  <si>
    <t>Емельянова Александра Александровна</t>
  </si>
  <si>
    <t>624480, Свердловская область, г. Североуральск, ул. Советская, д. 41; тел: 8(34380) 2-29-12; email: shk-8@yandex.ru</t>
  </si>
  <si>
    <t xml:space="preserve">https://8svur.uralschool.ru/?section_id=198 </t>
  </si>
  <si>
    <t xml:space="preserve">№ Л035- 01277-66/00196069,  09.11.2027 г. бессрочно. </t>
  </si>
  <si>
    <t>30.03.2026-05.04.2026, 01.06.2026-23.06.2026</t>
  </si>
  <si>
    <t>624480, Свердловская обл., г. Североуральск, ул. Молодёжная, д. 22; тел.  8(908)638-13-07; email: school92007@yandex.ru</t>
  </si>
  <si>
    <t>https://маоусош9.рф/?view=article&amp;id=2073:ozdorovlenie&amp;catid=42</t>
  </si>
  <si>
    <t>№ 66.01.37.000.М.002918.03.25 от 03.03.2025</t>
  </si>
  <si>
    <t>№ Л035-01277-66/00195964 от 04.05.2012г, бессрочно</t>
  </si>
  <si>
    <t xml:space="preserve">https://mou-sh11.ru/svedeniya-ob-organizatsii-otdykha-detej-i-ikh-ozdorovlenii </t>
  </si>
  <si>
    <t>01.06.2026-24.06.2026, 26.10.2026-30.10.2026</t>
  </si>
  <si>
    <t>30.03.2026-05.04.2026, 01.06.2026-20.06.2026</t>
  </si>
  <si>
    <t>Количество смен в год: 2. Мощность: 95. Проживание: не предусмотрено. Питание: 2-разовое</t>
  </si>
  <si>
    <t>№ ЛО35-01277-66/00196009 от 01.03.2012 г, бессрочно</t>
  </si>
  <si>
    <t>№ 17909 от 12.10.2015 г. Бессрочно</t>
  </si>
  <si>
    <t>Гайнанова Елизавета Александровна</t>
  </si>
  <si>
    <t>Арсланова Екатерина Евгеньевн</t>
  </si>
  <si>
    <t>https://sevur14.ru/?section_id=184</t>
  </si>
  <si>
    <t>https://srchool-15.uralschool.ru/?section_id=54</t>
  </si>
  <si>
    <t>№ Л035-01277-66/00276014, 04.06.2016 г.бессрочно.</t>
  </si>
  <si>
    <t>№ Л035-01277-66/00194385 03.02.2017 г, бессрочно</t>
  </si>
  <si>
    <t>Романюта Ольга Викторовна</t>
  </si>
  <si>
    <t>624480, Свердловская обл., г. Североуральск,  ул. Ватутина, 12; тел: 34380 4-31-82; email: dushsev@mail.ru</t>
  </si>
  <si>
    <t>https://sssh.profiedu.ru/</t>
  </si>
  <si>
    <t>Количество смен в год: 3. Мощность: 80. Проживание: не предусмотрено. Питание: 2-разовое</t>
  </si>
  <si>
    <t>№ Л 035-01277-66//00194772, 05.03.2015 г. бессрочно</t>
  </si>
  <si>
    <t>Количество смен в год: 1. Мощность: 20. Проживание: не предусмотрено. Питание: организованное 4-разовое.</t>
  </si>
  <si>
    <t>Клешнина Вера Владимировна</t>
  </si>
  <si>
    <t>Бирючева Лилия Раифовна</t>
  </si>
  <si>
    <t>Закрытый бассейн</t>
  </si>
  <si>
    <t>№66.01.37.000.М. 000422.03.26 от 26.03.2026</t>
  </si>
  <si>
    <t>Количество смен в год: 3. Мощность: 90. Проживание: не предусмотрено. Питание: 2-разовое</t>
  </si>
  <si>
    <t>Количество смен в год: 3. Мощность: 100. Проживание: не предусмотрено. Питание: 2-разовое</t>
  </si>
  <si>
    <t>Количество смен в год: 3. Мощность: 75. Проживание: не предусмотрено. Питание: 2-разовое</t>
  </si>
  <si>
    <t>Количество смен в год: 3. Мощность: 45. Проживание: не предусмотрено. Питание: 2-разовое</t>
  </si>
  <si>
    <t>Количество смен в год: 2. Мощность: 15. Проживание: не предусмотрено. Питание: 2-разовое</t>
  </si>
  <si>
    <t>Количество смен в год: 3. Мощность: 49. Проживание: не предусмотрено. Питание: 2-разовое</t>
  </si>
  <si>
    <t>Количество смен в год: 3. Мощность: 40. Проживание: не предусмотрено. Питание: 2-разовое</t>
  </si>
  <si>
    <t>Количество смен в год: 2. Мощность: 20. Проживание: не предусмотрено. Питание: 2-разовое</t>
  </si>
  <si>
    <t>Количество смен в год: 3. Мощность: 125. Проживание: не предусмотрено. Питание: 2-разовое</t>
  </si>
  <si>
    <t>№66.01.37.000.М.000415.03.26  от 26.03.2026</t>
  </si>
  <si>
    <t>Сысоева Анна Ивановна</t>
  </si>
  <si>
    <t xml:space="preserve">620144, г. Екатеринбург, ул. Шейнкмана, д.116; тел: -7(343)308-00-47; email:ya.mdou347@yandex.ru </t>
  </si>
  <si>
    <t>https://347.tvoysadik.ru/</t>
  </si>
  <si>
    <t>№ Л035-01277-66/00194751 от 24.03.2016. Бессрочно.</t>
  </si>
  <si>
    <t>623400, Свердловская обл., г. Каменск-Уральский, ул. кутузова, д. 23; 623408, Свердловская обл., г. Каменск-Уральский, ул. Гоголя, д. 44; 623402, Свердловская обл., г. Каменск-Уральский, ул. Ленина, д. 7</t>
  </si>
  <si>
    <t>№ 66.01.37.000.М.000429.03.26 от 27.03.2026</t>
  </si>
  <si>
    <t>Количество смен в год: 1. Мощность: 20. Проживание: не предусмотрено. Питание: 2-разовое.</t>
  </si>
  <si>
    <t xml:space="preserve">№66.01.37.000.М.000413.03.26 от 26.03.2026 </t>
  </si>
  <si>
    <t>30.03.2026-05.04.2026, 28.05.2026-23.06.2026</t>
  </si>
  <si>
    <t>26.05.2026-25.06.2026</t>
  </si>
  <si>
    <t>30.03.2026-04.04.2026, 01.06.2026-24.06.2026</t>
  </si>
  <si>
    <t xml:space="preserve">№ Л035-01277-66/00195639 от 19.03.2013   </t>
  </si>
  <si>
    <t>Асташкевич Светлана Валерьевна</t>
  </si>
  <si>
    <t>Домнина Юлия Викторовна</t>
  </si>
  <si>
    <t>Буч Ирина Евгеньевна</t>
  </si>
  <si>
    <t>30.03.2026-04.04.2026, 01.06.2026-24.06.2026, 01.07.2026-21.07.2026</t>
  </si>
  <si>
    <t>01.07.2026-21.07.2026</t>
  </si>
  <si>
    <t>№ Л-035-01277-66/00195703 от 19.03.2013</t>
  </si>
  <si>
    <t>№ Л035-01277-66/00195483 от 21.03.2013</t>
  </si>
  <si>
    <t>№ Л035-01277-66/00196214 от 27.01.2012</t>
  </si>
  <si>
    <t>№ Л35-01277-66/00276105 от 31.01.2012</t>
  </si>
  <si>
    <t>№ Л035-01277-66/00195825 от 07.03.2012</t>
  </si>
  <si>
    <t xml:space="preserve">Л035-01277-66/00276096 от 05.06.2012 </t>
  </si>
  <si>
    <t xml:space="preserve"> № Л035-01277-66/00196079 от 07.06.2012       </t>
  </si>
  <si>
    <t xml:space="preserve">№ Л035-01277-66/00276104 от 05.06.2012   </t>
  </si>
  <si>
    <t xml:space="preserve">№ Л035-01277-66/00195746 от 05.06.2012  </t>
  </si>
  <si>
    <t>№ Л035-01277-66/00195883 от 20.04.2012</t>
  </si>
  <si>
    <t>№ Л035-01277-66/00276120 от 01.06.2012</t>
  </si>
  <si>
    <t>№ Л035-01277-66/00195858 от 28.02.2012</t>
  </si>
  <si>
    <t>№ Л035-01277-66/00195773  от 10.02.2012</t>
  </si>
  <si>
    <t>№ Л035-01277-66/00194869 от 16.08.2016</t>
  </si>
  <si>
    <t>https://clck.ru/3SnAMJ</t>
  </si>
  <si>
    <t>https://clck.ru/3SnD4f</t>
  </si>
  <si>
    <t>https://clck.ru/3SnD7M</t>
  </si>
  <si>
    <t>https://clck.ru/3SnDHr</t>
  </si>
  <si>
    <t>https://clck.ru/3SnDMc</t>
  </si>
  <si>
    <t>https://lenskou.ucoz.ru/index/letnjaja_kampanija/0-157</t>
  </si>
  <si>
    <t>https://clck.ru/3SnFim</t>
  </si>
  <si>
    <t>https://clck.ru/3SnGq9</t>
  </si>
  <si>
    <t>https://clck.ru/3SnG7Z</t>
  </si>
  <si>
    <t>http://chukreevo-sosh.com.ru/ob-organizacii/</t>
  </si>
  <si>
    <t>https://clck.ru/3SnGy8</t>
  </si>
  <si>
    <t xml:space="preserve">Программа воспитания утверждена МАОЙ "СОШ №28". Приказ № 58-д от 26.02.2026.
https://clck.ru/3Spu2A </t>
  </si>
  <si>
    <t>Количество смен в год: 1. Мощность: 40. Проживание: не предусмотрено. Питание: 2-разовое</t>
  </si>
  <si>
    <t>Количество смен в год: 1. Мощность: 45. Проживание: не предусмотрено. Питание: 2-разовое</t>
  </si>
  <si>
    <t>Количество смен в год: 1. Мощность: 12. Проживание: не предусмотрено. Питание: 2-разовое</t>
  </si>
  <si>
    <t>Количество смен в год: 2. Мощность: 30. Проживание: не предусмотрено. Питание: 2-разовое</t>
  </si>
  <si>
    <t>Количество смен в год: 2. Мощность: 150. Проживание: не предусмотрено. Питание: 2-разовое</t>
  </si>
  <si>
    <t>Количество смен в год: 1. Мощность: 46. Проживание: не предусмотрено. Питание: 2-разовое</t>
  </si>
  <si>
    <t>Количество смен в год: 1. Мощность: 35. Проживание: не предусмотрено. Питание: 2-разовое</t>
  </si>
  <si>
    <t>Количество смен в год: 1. Мощность: 22. Проживание: не предусмотрено. Питание: 2-разовое</t>
  </si>
  <si>
    <t>Количество смен в год: 0. Мощность: 0. Проживание: не предусмотрено. Питание: 2-разовое</t>
  </si>
  <si>
    <t>Количество смен в год: 1. Мощность: 50. Проживание: не предусмотрено. Питание: 3-разовое</t>
  </si>
  <si>
    <t>Количество смен в год: 1. Мощность: 530. Проживание: не предусмотрено. Питание: 2-разовое</t>
  </si>
  <si>
    <t>Количество смен в год: 2. Мощность: 65. Проживание: не предусмотрено. Питание: 2-разовое</t>
  </si>
  <si>
    <t>Количество смен в год: 2. Мощность: 110. Проживание: не предусмотрено. Питание: 2-разовое</t>
  </si>
  <si>
    <t>Количество смен в год: 1. Мощность: 115. Проживание: не предусмотрено. Питание: 2-разовое</t>
  </si>
  <si>
    <t>Количество смен в год: 2. Мощность: 94. Проживание: не предусмотрено. Питание: 2-разовое</t>
  </si>
  <si>
    <t>Количество смен в год: 2. Мощность: 75. Проживание: не предусмотрено. Питание: 2-разовое</t>
  </si>
  <si>
    <t>Количество смен в год: 2. Мощность: 140. Проживание: не предусмотрено. Питание: 2-разовое</t>
  </si>
  <si>
    <t>Количество смен в год: 2. Мощность: 83. Проживание: не предусмотрено. Питание: 2-разовое</t>
  </si>
  <si>
    <t>Количество смен в год: 2. Мощность: 66. Проживание: не предусмотрено. Питание: 2-разовое</t>
  </si>
  <si>
    <t>Количество смен в год: 2. Мощность: 105. Проживание: не предусмотрено. Питание: 2-разовое</t>
  </si>
  <si>
    <t>Количество смен в год: 2. Мощность: 103. Проживание: не предусмотрено. Питание: 2-разовое</t>
  </si>
  <si>
    <t>Количество смен в год: 2. Мощность: 144. Проживание: не предусмотрено. Питание: 2-разовое</t>
  </si>
  <si>
    <t>Количество смен в год: 2. Мощность: 114. Проживание: не предусмотрено. Питание: 2-разовое</t>
  </si>
  <si>
    <t>№ Л035-01277-66/00193958 от 13.02.2019. Бессрочно</t>
  </si>
  <si>
    <t>№ Л035-01277-66/00193963 от 18.03.2019. Бессрочно</t>
  </si>
  <si>
    <t>№ Л035-01277-66/00196607 от 20.09.2011. Бессрочно</t>
  </si>
  <si>
    <t>№ Л035-01277-66/00196164 от 14.02.2012. Бессрочно</t>
  </si>
  <si>
    <t>№ Л035-01277-66/00196325 от 09.12.2011. Бессрочно</t>
  </si>
  <si>
    <t>№ Л035-01277-66/00195873 от 12.01.2012. Бессрочно</t>
  </si>
  <si>
    <t>№ Л035-01277-66/00193503 от 02.03.2020. Бессрочно</t>
  </si>
  <si>
    <t>№ Л035-01277-66/00194006 от 27.02.2019. Бессрочно</t>
  </si>
  <si>
    <t>№ Л035-01277-66/00193475 от 14.04.2020. Бессрочно</t>
  </si>
  <si>
    <t>№ Л035-01277-66/00193990 от 18.03.2019. Бессрочно</t>
  </si>
  <si>
    <t>№ Л035-01277-66/00196646 от 30.12.2011. Бессрочно</t>
  </si>
  <si>
    <t>№ Л035-01277-66/00194765 от 27.12.2016. Бессрочно</t>
  </si>
  <si>
    <t>№ Л035-01277-66/00193707 от 28.02.2020. Бессрочно</t>
  </si>
  <si>
    <t>№ Л035-01277-66/00196015 от 12.01.2012. Бессрочно</t>
  </si>
  <si>
    <t>№ Л035-01277-66/00196390 от 01.11.2011. Бессрочно</t>
  </si>
  <si>
    <t>№ Л035-01277-66/00195632 от 28.02.2013. Бессрочно</t>
  </si>
  <si>
    <t>№ Л035-01277-66/00193596 от 02.03.2020. Бессрочно</t>
  </si>
  <si>
    <t>№ Л035-01277-66/00195558 от 25.02.2013. Бессрочно</t>
  </si>
  <si>
    <t>№ Л035-01277-66/00193979 от 21.10.2019. Бессрочно</t>
  </si>
  <si>
    <t>№ Л035-01277-66/00195545 от 01.03.2013. Бессрочно</t>
  </si>
  <si>
    <t>№ Л035-01277-66/00193889 от 26.03.2019. Бессрочно</t>
  </si>
  <si>
    <t>№ Л035-01277-66/00194227 от 16.02.2018. Бессрочно</t>
  </si>
  <si>
    <t>№ Л035-01277-66/00193483 от 22.06.2020. Бессрочно</t>
  </si>
  <si>
    <t>Программа  утверждена приказом № 87 от 20.03.2025. Ссылка на программу: https://clck.ru/3SpDDd</t>
  </si>
  <si>
    <t xml:space="preserve">Программа утверждена  приказом № 77-ОД от 25.04.2025. Ссылка на программу: https://clck.ru/3Sp9Pp </t>
  </si>
  <si>
    <t>Программа утвержена приказом № 111 от 14.05.2025. Ссылка на программу:  https://clck.ru/3Sp9N9</t>
  </si>
  <si>
    <t xml:space="preserve">Программа утверждена приказом № 69 от 10.04.2025. Ссылка на программу:  https://clck.ru/3Sp8no </t>
  </si>
  <si>
    <t>Программа утверждена приказом № 49 от 20.03.2025. Ссылка на программу:  https://clck.ru/3Sp8pk</t>
  </si>
  <si>
    <t>Программа утверждена приказом № 77/1-од от 30.04.2025. Ссылка на программу:  https://clck.ru/3Sp8qu</t>
  </si>
  <si>
    <t>Программа утверждена приказом № 119 от 18.04.2025. Ссылка на программу:  https://clck.ru/3Sp8ru</t>
  </si>
  <si>
    <t xml:space="preserve">Программа утверждена приказом № 178 от 14.04.2025. Ссылка на программу:
https://clck.ru/3SpBke </t>
  </si>
  <si>
    <t>Программа утверждена от 01.01.2025. Ссылка на программу: https://clck.ru/3Sp8tB</t>
  </si>
  <si>
    <t>Программа утверждена приказом № 210 от 27.11.2025. Ссылка на программу:  https://clck.ru/3Sp8v3</t>
  </si>
  <si>
    <t>Программа утверждена приказом от 01.01.2025. Ссылка на программу: https://clck.ru/3Sp8wa</t>
  </si>
  <si>
    <t>Программа  утверждена  приказом № 215/1 от 05.05.2025. Ссылка на программу:  https://clck.ru/3Sp8z2</t>
  </si>
  <si>
    <t>Программа  утверждена приказом № 147-д от 19.05.2025. Ссылка на программу:  https://clck.ru/3Sp92K</t>
  </si>
  <si>
    <t>Программа утверждена приказом № 113 от 06.05.2025. Ссылка на программу:  https://clck.ru/3Sp93U</t>
  </si>
  <si>
    <t>Программа  утверждена  приказом №133-од от 18.04.2025. Ссылка на программу: https://clck.ru/3Sp94v</t>
  </si>
  <si>
    <t>Программа  утверждена приказом № 165 от 26.08.2025. Ссылка на программу: https://clck.ru/3SpCTX</t>
  </si>
  <si>
    <t>Программа утверждена приказом № 143от 30.10.2025. Ссылка на программу: https://clck.ru/3SpET3</t>
  </si>
  <si>
    <t>Программа утверждена приказом № 81/1 от 17.03.2025. Ссылка на программу: https://clck.ru/3Sp98f</t>
  </si>
  <si>
    <t>Программа утверждена приказом № 94/1 от 09.04.2025. Ссылка на программу:  https://clck.ru/3Sp99a</t>
  </si>
  <si>
    <t>Программа утверждена приказом № 194 от 19.05.2025. Ссылка на программу:  https://clck.ru/3Sp9B3</t>
  </si>
  <si>
    <t>Программа утверждена приказом № 55-од от 15.05.2024. Ссылка на программу:  https://clck.ru/3SpD4s</t>
  </si>
  <si>
    <t>Программа утверждена  приказом № 65 от 20.05.2025. Ссылка на программу:  https://clck.ru/3Sp9Hi</t>
  </si>
  <si>
    <t>Программа  утверждена приказом № 38 от 26.03.2025. Ссылка на программу:  https://clck.ru/3Sp9KF</t>
  </si>
  <si>
    <t>Программа утверждена приказом № 159 от 07.05.2025. Ссылка на программу: https://clck.ru/3Sp9Lj</t>
  </si>
  <si>
    <t>Количество смен в год: 1. Мощность: 125. Проживание: не предусмотрено. Питание: 2-разовое</t>
  </si>
  <si>
    <t>Количество смен в год: 1. Мощность: 15. Проживание: не предусмотрено. Питание: 2-разовое</t>
  </si>
  <si>
    <t>Количество смен в год: 1. Мощность: 13. Проживание: не предусмотрено. Питание: 2-разовое</t>
  </si>
  <si>
    <t>Количество смен в год: 1. Мощность:45. Проживание: не предусмотрено. Питание: 2-разовое</t>
  </si>
  <si>
    <t>Количество смен в год: 1. Мощность: 17. Проживание: не предусмотрено. Питание: 2-разовое</t>
  </si>
  <si>
    <t>Количество смен в год: 3. Мощность: 35. Проживание: не предусмотрено. Питание: 2-разовое</t>
  </si>
  <si>
    <t>Количество смен в год: 2. Мощность: 55. Проживание: не предусмотрено. Питание: 2-разовое</t>
  </si>
  <si>
    <t>Количество смен в год: 3. Мощность: 30. Проживание: не предусмотрено. Питание: 2-разовое</t>
  </si>
  <si>
    <t>Количество смен в год: 1. Мощность:15. Проживание: не предусмотрено. Питание: 2-разовое</t>
  </si>
  <si>
    <t>Количество смен в год: 1. Мощность: 6. Проживание: не предусмотрено. Питание: 2-разовое</t>
  </si>
  <si>
    <t>Количество смен в год: 2. Мощность: 35. Проживание: не предусмотрено. Питание: 2-разовое</t>
  </si>
  <si>
    <t>Количество смен в год: 1. Мощность: 70. Проживание: не предусмотрено. Питание: 2-разовое</t>
  </si>
  <si>
    <t>Количество смен в год: 2. Мощность: 45. Проживание: не предусмотрено. Питание: 2-разовое</t>
  </si>
  <si>
    <t>Количество смен в год: 2. Мощность: 70. Проживание: не предусмотрено. Питание: 2-разовое</t>
  </si>
  <si>
    <t>Количество смен в год: 2. Мощность: 90. Проживание: не предусмотрено. Питание: 2-разовое</t>
  </si>
  <si>
    <t>Количество смен в год: 4. Мощность: 63. Проживание: не предусмотрено. Питание: 2-разовое</t>
  </si>
  <si>
    <t>Количество смен в год: 4. Мощность: 350. Проживание: не предусмотрено. Питание: 2-разовое</t>
  </si>
  <si>
    <t>Количество смен в год: 4. Мощность: 130. Проживание: не предусмотрено. Питание: 2-разовое</t>
  </si>
  <si>
    <t>Количество смен в год: 4. Мощность: 60. Проживание: не предусмотрено. Питание: 2-разовое</t>
  </si>
  <si>
    <t>Количество смен в год: 4. Мощность: 155. Проживание: не предусмотрено. Питание: 2-разовое</t>
  </si>
  <si>
    <t>В 2026 г. не осуществляет деятельность</t>
  </si>
  <si>
    <t xml:space="preserve">Количество смен в год: 0. Мощность: 0.  Проживание: не предусмотрено. Питание: 2-разовое. 
 </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</si>
  <si>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8-34380-2-98-97; email: zaglager60@mail.ru</t>
  </si>
  <si>
    <t>08.06.2026-21.06.2026, 24.06.2026-14.07.2026, 17.07.2026-30.07.2026, 02.08.2026-15.08.2026</t>
  </si>
  <si>
    <t>Количество смен в год: 5. 
Мощность: 180. 
Проживание: 8 спальных корпусов по 4 спальных комнаты(в каждой по 6 человек).
Питание: 5-разовое питание; контракты на питание заключаются с соблюдением норм и правил санитарного законодательства на конкурсной основе.</t>
  </si>
  <si>
    <t>29.05.2026-19.06.2026, 22.06.2026-10.07.2026, 13.07.2026-31.07.2026, 03.08.2026-21.08.2026</t>
  </si>
  <si>
    <t xml:space="preserve">№ 19027 от 22.09.2016. Бессрочно. </t>
  </si>
  <si>
    <t xml:space="preserve">Приказ  №13-осн. 26.03.2025 г.   Об утверждении программы воспитательной работы и календарного плана воспитательной работы городского оздоровительного лагеря с дневным пребыванием детей при МБУ ДО «Дом детского творчества». https://clck.ru/3SrtDr </t>
  </si>
  <si>
    <t>Якимова Кристина Григорьевна</t>
  </si>
  <si>
    <t>Количество смен в год: 3. Мощность: 85. Проживание: не предусмотрено. Питание: 2-разовое</t>
  </si>
  <si>
    <t xml:space="preserve">
https://сш4.тагилспорт.рф/</t>
  </si>
  <si>
    <t>Количество смен в год: 3. Мощность: 130. Проживание: не предусмотрено. Питание: 2-разовое</t>
  </si>
  <si>
    <t>Количество смен в год: 3. Мощность: 28. Проживание: не предусмотрено. Питание: 2-разовое</t>
  </si>
  <si>
    <t>Количество смен в год: 2. Мощность: 120. Проживание: не предусмотрено. Питание: 2-разовое</t>
  </si>
  <si>
    <t>Количество смен в год: 3. Мощность:  65. Проживание: не предусмотрено. Питание: 2-разовое</t>
  </si>
  <si>
    <t>https://старый-соболь.тагилспорт.рф/</t>
  </si>
  <si>
    <t>Количество смен в год: 2. Мощность: 135. Проживание: не предусмотрено. Питание: 2-разовое</t>
  </si>
  <si>
    <t xml:space="preserve"> № ЛО35-01277-66/00656245 от 07.06.2023г</t>
  </si>
  <si>
    <t>Количество смен в год: 5. Мощность: 150. Проживание: не предусмотрено. Питание: 2-разовое</t>
  </si>
  <si>
    <t>Количество смен в год: 4. Мощность: 80. Проживание: не предусмотрено. Питание: 2-разовое</t>
  </si>
  <si>
    <t>https://юпитер.тагилспорт.рф/</t>
  </si>
  <si>
    <t>Количество смен в год: 2. Мощность: 260. Проживание: не предусмотрено. Питание: 2-разовое</t>
  </si>
  <si>
    <t>https://zolotoylug.ru/</t>
  </si>
  <si>
    <t>Количество смен в год: 5.
Мощность: 172.
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</si>
  <si>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623706, Свердловская обл., г. Березовский, ул. Механизаторов, д. 39, д. 40; тел: 8(343)694-74-59;  email: zarnica_bgo@bk.ru</t>
  </si>
  <si>
    <t>1973 год.
капитальный ремонт:
столовая: 2014 год,;(медпункт, здание охраны, канализация: 2015 год;ограждение учреждения,  общежитие, двухэтажный корпус, магистрали отопления :2016 год; 2 одноэтажных корпуса, складские помещения, летняя эстрада, дорожное покрытие: 2017 год; 2 одноэтажных корпуса, фасад, кровля здания основного склада, 4-х вспомогательных складов: 2018 год; жилой корпус,  №6,7: 2024 год;  жилой корпус №8: 2025 год.</t>
  </si>
  <si>
    <t>№ ЛО-66-01-004828 от 31.07.2017г. Бессрочно.</t>
  </si>
  <si>
    <t>№ Л035-01277-66/00193949 от 11.11.2019г. Бессрочно.</t>
  </si>
  <si>
    <t>№ Л035-01277-66/00196128 от  21.09.2012 г .Бессрочно.</t>
  </si>
  <si>
    <t>Количество смен в год: 1. Мощность: 165. Проживание: не предусмотрено. Питание: 2-разовое</t>
  </si>
  <si>
    <t>№ Л035-01277-66/00195711  от 13.05.2013г .Бессрочно.</t>
  </si>
  <si>
    <t>Количество смен в год: 1. Мощность: 152. Проживание: не предусмотрено. Питание: 2-разовое</t>
  </si>
  <si>
    <t>№ Л035-01277-66/00195700 от 11.04.2013 г. Бессрочно.</t>
  </si>
  <si>
    <t>Количество смен в год: 1. Мощность: 145. Проживание: не предусмотрено. Питание: 2-разовое</t>
  </si>
  <si>
    <t>№ Л035-01277-66/00194437 от 08.11.2017г. Бессрочно.</t>
  </si>
  <si>
    <t>Цуканова Анна Петровна</t>
  </si>
  <si>
    <t>Воротова Мария Юрьевна</t>
  </si>
  <si>
    <t>Количество смен в год: 1. Мощность: 170. Проживание: не предусмотрено. Питание: 2-разовое</t>
  </si>
  <si>
    <t>№ Л035-01277-66/00193970 от 18.03.2019 г. Бессрочно.</t>
  </si>
  <si>
    <t>№ Л035-01277-66/00196072 от 20.09.2012 г. Бессрочно.</t>
  </si>
  <si>
    <t>Наймушина Елена Александровна</t>
  </si>
  <si>
    <t>№ Л035-01277-66/00196031 от 09.10.2012 г. Бессрочно.</t>
  </si>
  <si>
    <t>№ Л035-01277-66/00195859 от 20.09.2012 г. Бессрочно.</t>
  </si>
  <si>
    <t>№ Л035-01277-66/00195830 от 20.09.2012 г. Бессрочно.</t>
  </si>
  <si>
    <t>№ Л035-01277-66/00195951 от 21.09.2012 г. Бессрочно.</t>
  </si>
  <si>
    <t>Воробьева Елена Михайловна</t>
  </si>
  <si>
    <t>Количество смен в год: 1. Мощность: 65. Проживание: не предусмотрено. Питание: 2-разовое</t>
  </si>
  <si>
    <t>№ Л035-01277-66/00194663 от 09.02.2016 г. Бессрочно</t>
  </si>
  <si>
    <t>№ Л035-01277-66/00275933 от 12.07.2018г. Бессрочно.</t>
  </si>
  <si>
    <t>№ Л035-01277-66/00195330 от 20.08.2015г. Бессрочно.</t>
  </si>
  <si>
    <t>Количество смен в год: 1. Мощность: 300. Проживание: не предусмотрено. Питание: 2-разовое</t>
  </si>
  <si>
    <t>Шпита Анна Владимировна</t>
  </si>
  <si>
    <t>Количество смен в год: 1. Мощность: 135. Проживание: не предусмотрено. Питание: 2-разовое</t>
  </si>
  <si>
    <t>№Л035-01277-66/00193398 от 27.08.2021г.Бессрочно</t>
  </si>
  <si>
    <t>Шипачёва Надежда Андреевна</t>
  </si>
  <si>
    <t>Количество смен в год: 1. Мощность:23. Проживание: не предусмотрено. Питание: 2-разовое</t>
  </si>
  <si>
    <t>623870, Свердловская обл., Байкаловский р-н, с. Байкалово, ул. Мальгина, д. 70; тел. 8(34362) 2-04-62; электронная почта: baikalovo-53101@mail.ru</t>
  </si>
  <si>
    <t>30.03.2026-04.04.2026, 08.07.2026-31.07.2026</t>
  </si>
  <si>
    <t>Мясникова Ксения Игоревна</t>
  </si>
  <si>
    <t>Королёва Татьяна Владимировна</t>
  </si>
  <si>
    <t>Кривых Алла Ивановна</t>
  </si>
  <si>
    <t>29.05.2026-28.06.2026</t>
  </si>
  <si>
    <t>623877, Свердловская обл., Байкаловский р-н, с. Чурманское, ул. Техническая, д. 3; тел. 8(3436) 2-37-22; электронная почта: mou.s_hkola@mail.ru</t>
  </si>
  <si>
    <t>02.06.2026-29.06.2026</t>
  </si>
  <si>
    <t>Количество смен в год: 2. Мощность: 235. Проживание: не предусмотрено. Питание: 2-разовое. Спортивный зал. Медпункт.</t>
  </si>
  <si>
    <t>https://школа4.екатеринбург.рф/</t>
  </si>
  <si>
    <t>https://школа30.екатеринбург.рф/</t>
  </si>
  <si>
    <t>Количество смен в год: 1. Мощность: 180. Проживание: не предусмотрено. Питание: 2-разовое</t>
  </si>
  <si>
    <t>https://школа50.екатеринбург.рф/</t>
  </si>
  <si>
    <t>Количество смен в год: 1. Мощность: 220. Проживание: не предусмотрено. Питание: 2-разовое</t>
  </si>
  <si>
    <t>Количество смен в год: 2. Мощность: 250. Проживание: не предусмотрено. Питание: 2-разовое.</t>
  </si>
  <si>
    <t>Количество смен в год: 2. Мощность: 175. Проживание: не предусмотрено. Питание: 2-разовое.</t>
  </si>
  <si>
    <t>Количество смен в год: 1. Мощность: 230. Проживание: не предусмотрено. Питание: 2-разовое</t>
  </si>
  <si>
    <t>https://школа119.екатеринбург.рф/</t>
  </si>
  <si>
    <t>https://школа122.екатеринбург.рф/</t>
  </si>
  <si>
    <t>Количество смен в год: 2. Мощность: 160. Проживание: не предусмотрено. Питание: 2-разовое.</t>
  </si>
  <si>
    <t>https://школа127.екатеринбург.рф/</t>
  </si>
  <si>
    <t>Количество смен в год: 2. Мощность: 150. Проживание: не предусмотрено. Питание: 2-разовое.</t>
  </si>
  <si>
    <t>https://школа147.екатеринбург.рф/</t>
  </si>
  <si>
    <t>https://школа148.екатеринбург.рф/</t>
  </si>
  <si>
    <t>https://школа149.екатеринбург.рф/</t>
  </si>
  <si>
    <t>https://гимназия155.екатеринбург.рф</t>
  </si>
  <si>
    <t>Количество смен в год: 2. Мощность: 130. Проживание: не предусмотрено. Питание: 2-разовое.</t>
  </si>
  <si>
    <t>Количество смен в год: 1. Мощность: 227. Проживание: не предусмотрено. Питание: 2-разовое</t>
  </si>
  <si>
    <t>https://школа170.екатеринбург.рф/</t>
  </si>
  <si>
    <t>Количество смен в год: 2. Мощность: 180. Проживание: не предусмотрено. Питание: 2-разовое.</t>
  </si>
  <si>
    <t>https://школа179.екатеринбург.рф/?section_id=18</t>
  </si>
  <si>
    <t>Количество смен в год: 2. Мощность: 55. Проживание: не предусмотрено. Питание: 2-разовое.</t>
  </si>
  <si>
    <t>https://школа183.екатеринбург.рф/</t>
  </si>
  <si>
    <t>https://школа208.екатеринбург.рф/</t>
  </si>
  <si>
    <t>Количество смен в год: 2. Мощность: 199. Проживание: не предусмотрено. Питание: 2-разовое.</t>
  </si>
  <si>
    <t>Количество смен в год: 0. Мощность: 150. Проживание: не предусмотрено. Питание: 2-разовое</t>
  </si>
  <si>
    <t>https://школа221.екатеринбург.рф/</t>
  </si>
  <si>
    <t>6-8 лет</t>
  </si>
  <si>
    <t xml:space="preserve">06.04.2026-12.04.2026 </t>
  </si>
  <si>
    <t>08.06.2026-26.06.2026</t>
  </si>
  <si>
    <t>23.03.2026-29.03.2026, 01.06.2026-19.06.2026, 26.10.2026-01.11.2026</t>
  </si>
  <si>
    <t>01.06.2026-19.06.2026, 26.10.2026-01.11.2026</t>
  </si>
  <si>
    <t>16.03.2026-22.03.2026</t>
  </si>
  <si>
    <t xml:space="preserve">01.06.2026-19.06.2026 </t>
  </si>
  <si>
    <t>01.06.2026-19.06.2026, 23.06.2026-10.07.2026, 14.07.2026-31.07.2026</t>
  </si>
  <si>
    <t>Количество смен в год: 1. Мощность: 40. Проживание: не предусмотрено. Питание: 2-разовое.</t>
  </si>
  <si>
    <t>Количество смен в год: 2. Мощность: 281. Проживание: не предусмотрено. Питание: 2-разовое.</t>
  </si>
  <si>
    <t>Количество смен в год: 1. Мощность: 29. Проживание: не предусмотрено. Питание: 3-разовое.</t>
  </si>
  <si>
    <t>Количество смен в год: 1. Мощность: 39. Проживание: не предусмотрено. Питание: 2-разовое.</t>
  </si>
  <si>
    <t>Количество смен в год: 1. Мощность: 73. Проживание: не предусмотрено. Питание: 2-разовое.</t>
  </si>
  <si>
    <t>Количество смен в год: 1. Мощность: 35. Проживание: не предусмотрено. Питание: 2-разовое.</t>
  </si>
  <si>
    <t>Количество смен в год: 1. Мощность: 49. Проживание: не предусмотрено. Питание: 2-разовое.</t>
  </si>
  <si>
    <t>Количество смен в год: 1. Мощность: 50. Проживание: не предусмотрено. Питание: 2-разовое.</t>
  </si>
  <si>
    <t>Количество смен в год: 1. Мощность: 34. Проживание: не предусмотрено. Питание:3-разовое.</t>
  </si>
  <si>
    <t>№ 66.01.37.000.М.000428.03.26 от 27.03.2026</t>
  </si>
  <si>
    <t>ЛО35-01277-66/00195587 от 25.02.2013</t>
  </si>
  <si>
    <t>№ 15954 от 25.04.2012</t>
  </si>
  <si>
    <t>№18269 от 17.02.2016г</t>
  </si>
  <si>
    <t>Отсутствует. Образовательная деятельность проводится на основании договора с МБОУ СОШ №16 п. Сосновый Бор</t>
  </si>
  <si>
    <t>№ЛО41-01021-66/0497965 от 22.01.2026г.</t>
  </si>
  <si>
    <t>№ ЛО-66-01-004863 от 10.08.2017</t>
  </si>
  <si>
    <t>№Л041-01021 66/00642074 от 28.02.2023</t>
  </si>
  <si>
    <t>№Л035-01277-66/00196275 от 09.12.2011г.</t>
  </si>
  <si>
    <t>№ЛО-66-01-004789 от 11.07.2017</t>
  </si>
  <si>
    <t>№ЛО-66-01-005-114 от 12.12.2017 г.</t>
  </si>
  <si>
    <t>Отсутствует. Договор с ГАУЗ СО "Карпинская ЦГБ" от 28.02.2025 г. № 20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спортивной школе.</t>
  </si>
  <si>
    <t>Отсутствует. Договор с ГАУЗ СО "Карпинская ЦГБ" от 28.02.2025 г. № 22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"Станция туризма и экскурсий "Конжак"</t>
  </si>
  <si>
    <t>№ ЛО-66-01-003188 от 19.02.2015 г.</t>
  </si>
  <si>
    <t>№ЛО-66-01-004360 от 03.11.2016 г.</t>
  </si>
  <si>
    <t>Отсутствует. Договор б/н на медицинское обслуживание от 11.01.2021 года с ГБУЗ СО "Туринская ЦРБ им.О.Д.Зубова"</t>
  </si>
  <si>
    <t>Отсутствует. Медицинское обслуживание осуществляется по договору с ГБУЗ "Туринская ЦРБ им. О.Д. Зубова"</t>
  </si>
  <si>
    <t>Отсутствует. Договор на оказание платных медицинских услуг (медицинское обслуживание) от 15.02.2025 с ООО "Березовская клиника"</t>
  </si>
  <si>
    <t>Отсутствует. Соглашение о совместной организации медицинского обслуживания детей с ГАУЗ СО "Режевская ЦРБ" от 10.03.2026 г.</t>
  </si>
  <si>
    <t xml:space="preserve">Отсутствует. Договор № 3/19 от 03.06.2019 </t>
  </si>
  <si>
    <t xml:space="preserve">№ЛО-66-01-006873 от 07.12.2021 </t>
  </si>
  <si>
    <t>Отсутствует. Договор № 216 
от 22.05.2025</t>
  </si>
  <si>
    <t xml:space="preserve">Отсутствует. Договор № МО-1  ГАУЗ СО "Тавдинская ЦРБ" от 26.12.2024 </t>
  </si>
  <si>
    <t>Отсутствует. Договор № 109
от 14.01.2025 .</t>
  </si>
  <si>
    <t>Отсутствует. Договор № 006-25 от 30.05.2025</t>
  </si>
  <si>
    <t>Отсутствует. Договор возмездного оказания услуг 
по медицинскому сопровождению отдыха и оздоровления детей
 с ГАУЗ СО "Североуральская ЦГБ" от 10.06.2025 
№ 41</t>
  </si>
  <si>
    <t>№Л035-01277-66/00195243 от 01.07.2022</t>
  </si>
  <si>
    <t>№17006 от 18.02.2013 г.</t>
  </si>
  <si>
    <t>№17626 от 20 марта 2014г.</t>
  </si>
  <si>
    <t>№ 19108 от 31.10.2016 г.</t>
  </si>
  <si>
    <t>№ Л022-00112-66/01912454 от 25.02.2025</t>
  </si>
  <si>
    <t>№ 20437 от 10.11.2020 г.</t>
  </si>
  <si>
    <t>№Л035-01277-66/00194649 от 06.05.2016</t>
  </si>
  <si>
    <t>№01277-66/00194008 от 30.05.2019</t>
  </si>
  <si>
    <t>№ Л035-01277-66/00193951 от 17.05.2019</t>
  </si>
  <si>
    <t>№01277-66/00196693 от 27.10.2011</t>
  </si>
  <si>
    <t>№ ЛО-66-01-004588 от 24.03.2017</t>
  </si>
  <si>
    <t>№ Л035-01277-66/00194301 от 18.05.2017</t>
  </si>
  <si>
    <t>№19418 от 30 мая 2017</t>
  </si>
  <si>
    <t>№16216 от 22.06.2012 года</t>
  </si>
  <si>
    <t>6602007205</t>
  </si>
  <si>
    <t>Кобытева Наталья Николаевна</t>
  </si>
  <si>
    <t>Ватолина Мария Андреевна</t>
  </si>
  <si>
    <t>Русинова Оксана Владимировна</t>
  </si>
  <si>
    <t>Токарева Ирина Секргеевна</t>
  </si>
  <si>
    <t>01.06.2026-25.06.2026, 29.06.2026-22.07.2026</t>
  </si>
  <si>
    <t>28.03.2026-04.04.2026, 27.07.2026-11.08.2026</t>
  </si>
  <si>
    <t>24.06.2026-07.07.2026, 11.07.2026-24.07.2026, 28.07.2026-10.08.2026</t>
  </si>
  <si>
    <t>Иванова Наталья Александровна</t>
  </si>
  <si>
    <t>01.06.2026-22.06.2026, 24.06.2026-14.07.2026</t>
  </si>
  <si>
    <t xml:space="preserve">Количество смен в год: 1. Мощность в смену: 115. Проживание: не предусмотрено. Питание: 3-разовое, столовая 80 мест. Спортивный зал. Медпункт. </t>
  </si>
  <si>
    <t xml:space="preserve">Количество смен в год: 1. Мощность в смену: 80. Проживание: не предусмотрено. Питание: 3-разовое, столовая 180 мест. Спортивный зал. Медпункт. </t>
  </si>
  <si>
    <t>№ЛО35-01277-66/00195854, дата выдачи: 21.05.2012 г.</t>
  </si>
  <si>
    <t>№Л035-01277-66/00196452, дата выдачи: 30.12.2011</t>
  </si>
  <si>
    <t>Количество смен в год: 2. Мощность: 280. Проживание: не предусмотрено. Питание: 2-разовое</t>
  </si>
  <si>
    <t>Количество смен в год: 2. Мощность: 250. Проживание: не предусмотрено. Питание: 2-разовое</t>
  </si>
  <si>
    <t>Количество смен в год: 2. Мощность: 122. Проживание: не предусмотрено. Питание: 2-разовое</t>
  </si>
  <si>
    <t>Белослудцева Татьяна Николаевна</t>
  </si>
  <si>
    <t>Белгородская Марина Николаевна</t>
  </si>
  <si>
    <t>Коновалова Марина Васильевна</t>
  </si>
  <si>
    <t>Пекбаева Эльмира Ахияровна</t>
  </si>
  <si>
    <t xml:space="preserve">
https://sarsi-sosh.uralschool.ru/?section_id=17</t>
  </si>
  <si>
    <r>
      <t xml:space="preserve">Муниципальное автономное общеобразовательное учреждение Кушвинского муниципального округа </t>
    </r>
    <r>
      <rPr>
        <b/>
        <sz val="9"/>
        <color theme="1"/>
        <rFont val="Times New Roman"/>
        <family val="1"/>
        <charset val="204"/>
      </rPr>
      <t>средняя общеобразовательная школа № 20 имени Героя Советского Союза Полушкина Петра Алексеевича</t>
    </r>
  </si>
  <si>
    <r>
      <t xml:space="preserve">Муниципальное автономное учреждение дополнительного образования Кушвинского муниципального округа </t>
    </r>
    <r>
      <rPr>
        <b/>
        <sz val="9"/>
        <color theme="1"/>
        <rFont val="Times New Roman"/>
        <family val="1"/>
        <charset val="204"/>
      </rPr>
      <t>"Центр внешкольной работы "Факел"</t>
    </r>
  </si>
  <si>
    <t>Количество смен в год: 12.
Мощность: 378.
Проживание: три двухэтажных капитальных корпуса; размещение по 9 человек в палате.
Питание: 6-разовое; столовая на 300 посадочных мест.</t>
  </si>
  <si>
    <t>Пузакова Оксана Флариковна</t>
  </si>
  <si>
    <t>Количество смен в год: 6.
Мощность: 180.
Проживание: 2 корпуса, по 8-10 человек в комнате, удобства на этаже. Питание: 6-разовое, столовая 180 мест. Медпункт.</t>
  </si>
  <si>
    <t>Спальный корпус № 1: 1977 год, капитальный ремонт-2014 год. Спальный корпус № 2: капитальный ремонт-2014 год. Клуб -столовая: 2014 год. Медблок: 2014 год.</t>
  </si>
  <si>
    <t>№ ЛО 66-01-005588, дата выдачи:12.09.2018</t>
  </si>
  <si>
    <t>624868, Свердловская обл., г. Камышлов, ул. Красных Партизан, 2а; тел. 8(34375) 5-04-52; email: kamshkola7@yandex.ru</t>
  </si>
  <si>
    <t>Л035-01277-66/00194873, дата выдачи: 02.08.2016</t>
  </si>
  <si>
    <t>Бородкина Ирина Витальевна</t>
  </si>
  <si>
    <t>Л035-01277-66/00194634, дата выдачи: 07.04.2016</t>
  </si>
  <si>
    <t>Л035-01277-66/00194558, дата выдачи:  31.08.2016</t>
  </si>
  <si>
    <t>10.06.2026-30.06.2026</t>
  </si>
  <si>
    <t>Л035-01277-66/00194993, дата выдачи:12.05.2016</t>
  </si>
  <si>
    <t>Л035-01277-66/00194720, дата выдачи: 21.06.2016</t>
  </si>
  <si>
    <t>Л035-01277-66/00194748, дата выдачи: 31.05.2016</t>
  </si>
  <si>
    <t>Петухова Елена Игоревна</t>
  </si>
  <si>
    <t>Л035-01277-66/00194791, дата выдачи: 28.06.2016</t>
  </si>
  <si>
    <t>Л035-01277-66/00194731, дата выдачи:25.06.2016</t>
  </si>
  <si>
    <t>Камаева Ксения Владимировна</t>
  </si>
  <si>
    <t>Л035-01277-66/00194815, дата выдачи:14.03.2016</t>
  </si>
  <si>
    <t> Кунгурцев Михаил Александрович</t>
  </si>
  <si>
    <t>Л035-01277-66/00194712, дата выдачи: 11.07.2016</t>
  </si>
  <si>
    <t>https://гимназия176.екатеринбург.рф/</t>
  </si>
  <si>
    <t>27.05.2026-24.06.2026</t>
  </si>
  <si>
    <t>№ЛО35-01277-66/00196467 от 08.02.2011</t>
  </si>
  <si>
    <t xml:space="preserve"> №66.01.37.000.М.000408.03.26 от 25.03.2026</t>
  </si>
  <si>
    <t>Количество смен в год: 1. Мощность: 15. Проживание: не предусмотрено. Питание: 3-разовое</t>
  </si>
  <si>
    <t>Холмогорова Эльвира Алексеевна</t>
  </si>
  <si>
    <t>Балакина Надежда Николаевна</t>
  </si>
  <si>
    <t>Баранова Наталия Леонидовна, Семенчикова Екатерина Владимировна</t>
  </si>
  <si>
    <t>ЛО1№ 0004206 от 20.12.2012</t>
  </si>
  <si>
    <t>Л01 №0005398 от 14.06.2016</t>
  </si>
  <si>
    <t>Зотеева Ульяна Сергеевна, Вологжанина Асия Агдамовна</t>
  </si>
  <si>
    <t>ЛО1 №0006051 от 03.04.2017</t>
  </si>
  <si>
    <t>Кондратьева Жанна Валерьевна</t>
  </si>
  <si>
    <t>ЛО1 №0004749 от 09.03.2016</t>
  </si>
  <si>
    <t>Проскурякова Ирина Сергеевна</t>
  </si>
  <si>
    <t xml:space="preserve">28.03.2026-04.04.2026, 01.06.2026-25.06.2026 </t>
  </si>
  <si>
    <t>ЛО1 №0004920 от 25.04.2016</t>
  </si>
  <si>
    <t>ЛО 1 №0003490 от 02.10.2012</t>
  </si>
  <si>
    <t>Программа утверждена МАОУ СОШ №20 имени Полушкина П.А.,приказ № 159 от 30.08.2024;
https://disk.yandex.ru/d/4kg4S1uVPm_rPA</t>
  </si>
  <si>
    <t>ЛО1 №0006735 от 22.07.2019</t>
  </si>
  <si>
    <t xml:space="preserve"> 01.06.2026-25.06.2026, 29.06.2026-22.07.2026</t>
  </si>
  <si>
    <t>Количество смен в год: 2. Мощность: 125. Проживание: не предусмотрено. Питание: 2-разовое</t>
  </si>
  <si>
    <t>ЛО 1 №0005140 от 21.04.2016</t>
  </si>
  <si>
    <t>ЛО1 №0004835 от 16.02.2016</t>
  </si>
  <si>
    <t xml:space="preserve">01.06.2026-25.06.2026, 29.06.2026-22.07.2026 </t>
  </si>
  <si>
    <t>28.03.2026-04.04.2026, 29.06.2026-22.07.2026</t>
  </si>
  <si>
    <r>
      <t xml:space="preserve">Муниципальное автономное учреждение дополнительного образования 
</t>
    </r>
    <r>
      <rPr>
        <b/>
        <sz val="9"/>
        <color theme="1"/>
        <rFont val="Times New Roman"/>
        <family val="1"/>
        <charset val="204"/>
      </rPr>
      <t xml:space="preserve"> "Спортивная школа олимпийского резерва города Каменска-Уральского"</t>
    </r>
    <r>
      <rPr>
        <sz val="9"/>
        <color theme="1"/>
        <rFont val="Times New Roman"/>
        <family val="1"/>
        <charset val="204"/>
      </rPr>
      <t xml:space="preserve">
 (МАУДО "СШОР")</t>
    </r>
  </si>
  <si>
    <t>30.03.2026-03.04.2026, 01.06.2026-25.06.2026, 29.06.2026-22.07.2026</t>
  </si>
  <si>
    <t>30.03.2026-03.04.2026, 01.06.2026-25.06.2026, 27.07.2026-19.08.2026</t>
  </si>
  <si>
    <t>Рашкина Лейсан Раудатовна</t>
  </si>
  <si>
    <t>Супрунова Мария Александровна</t>
  </si>
  <si>
    <t>Количество смен в год: 1. Мощность: 30. Проживание: не предусмотрено. Питание: 4-разовое</t>
  </si>
  <si>
    <t>Ларионова Алиса Алексеевна</t>
  </si>
  <si>
    <t>624002, Свердловская обл., Сысертский р-н, п. Арамиль, ул. Парк Сказов, д. 1</t>
  </si>
  <si>
    <t>Детский лагерь творческой направленности</t>
  </si>
  <si>
    <t>Договор с ГАУЗ СО "Арамильская городская больница"</t>
  </si>
  <si>
    <t>www.uor-ekb.ru</t>
  </si>
  <si>
    <t>13-18 лет</t>
  </si>
  <si>
    <t>Ментова Светлана Витальевна</t>
  </si>
  <si>
    <t>620149, г. Екатеринбург, ул.Громова, д. 144а; тел: +7(343) 240-72-72, +7(343)240-93-00; email: mdou195@eduekb.ru</t>
  </si>
  <si>
    <t>https://195.tvoysadik.ru</t>
  </si>
  <si>
    <t>Количество смен в год: 1. Мощность: 25. Проживание: не предусмотрено. Питание: 3-разовое</t>
  </si>
  <si>
    <t>№66.01.16.ххх.М.000711.02.07 от 21.02.2007</t>
  </si>
  <si>
    <t>№ Л035-01277-66/00194552 от 04.05.2016 г. Бессрочно.</t>
  </si>
  <si>
    <t>в разработке</t>
  </si>
  <si>
    <t xml:space="preserve">Здобнякова Татьяна Николаевна </t>
  </si>
  <si>
    <t>http://madou-9.edusite.ru/</t>
  </si>
  <si>
    <t>623100, Свердловская обл., г. Первоуральск, пр. Космонавтов, д. 22А; тел: 8(3439)64-76-69; email: zdobnyakovat@yandex.ru</t>
  </si>
  <si>
    <t>№Л035-01277-66/00195954 от 25.12.2014</t>
  </si>
  <si>
    <t>Количество смен в год: 2. Мощность: 20. Проживание: не предусмотрено, дневной сон для детей 6-8 лет. Питание: 3-разовое горячее питание</t>
  </si>
  <si>
    <t>Двухэтажный жилой корпус: 1983 год постройки. Столовая: 1983 год постройки, капитальный ремонт: замена окон 2014, 2016гг, замена крыш - 2018, 2019гг. Медблок: 2014 год постройки. Здание душевой: 1966 год постройки, капитальный ремонт: замена крыш - 2022г. Одноэтажные спальные корпуса - 1966 год постройки. Общежитие для сотрудников: 1966 год постройки, капитальный ремонт - замена крыш 2024, 2025гг. Кружковые павильоны: 2024 год постройки</t>
  </si>
  <si>
    <t>Гладышева Анна Валерьевна</t>
  </si>
  <si>
    <t>212,01; 211, 96</t>
  </si>
  <si>
    <t>№ Л035-01277-66/00195989 от 10.09.2012 г. Бессрочно.</t>
  </si>
  <si>
    <t>Частично/условно доступен для детей с ОВЗ без нозологии</t>
  </si>
  <si>
    <t>Корнилов Алексей Юрьевич</t>
  </si>
  <si>
    <t xml:space="preserve"> № Л035-01277-66/00195989 от 10.09.2012 г. Бессрочно.</t>
  </si>
  <si>
    <t>частично/условно доступен для детей с ОВЗ без нозологии</t>
  </si>
  <si>
    <t>28.03.2026-05.04.2026, 28.05.2026-26.06.2026</t>
  </si>
  <si>
    <t>№ Л035-01277-66/00196011 от 11.07.2012 г. Бессрочно.</t>
  </si>
  <si>
    <t>Шестовских Полина Алексеевна</t>
  </si>
  <si>
    <t>28.03.2026-05.04.2026, 28.05.2026-23.06.2026</t>
  </si>
  <si>
    <t>Борисихина Лариса Риммовна</t>
  </si>
  <si>
    <t>28.03.2026-05.04.2026, 01.06.2026-30.06.2026</t>
  </si>
  <si>
    <t>№ Л035-01277-66/00195767 от 16.07.2012 г. Бессрочно.</t>
  </si>
  <si>
    <t>Комышева Кристина Александровна</t>
  </si>
  <si>
    <t>28.03.2026-03.04.2026, 01.06.2026-30.06.2026</t>
  </si>
  <si>
    <t>28.03.2026-05.04.2026, 01.06.2026-29.06.2026</t>
  </si>
  <si>
    <t>№ 66.01.37.000.М.000380.03.26 от 20.03.2026г.</t>
  </si>
  <si>
    <t>№ ЛО35-01277-66/00193658 от 13.04.2020 г. Бессрочно.</t>
  </si>
  <si>
    <t>Панькова Ксения Евгеньевна</t>
  </si>
  <si>
    <t>28.03.2026-03.04.2026, 01.06.2026-26.06.2026</t>
  </si>
  <si>
    <t>№ 66.01.37.000.М.000364.03.26 от 18.03.2026 г.</t>
  </si>
  <si>
    <t>№Л035-01277-66/00196168от 16.07.2012 г. Бессрочно.</t>
  </si>
  <si>
    <t>Орлова Екатерина Витальевна</t>
  </si>
  <si>
    <t>№ Л035-01277-66/00196203 от 11.09.2012 г. Бессрочно</t>
  </si>
  <si>
    <t>Клещева Светлана Михайловна</t>
  </si>
  <si>
    <t>Векшина Элла Абрамовна</t>
  </si>
  <si>
    <t>28.03.2026-05.04.2026, 19.06.2026-13.07.2026</t>
  </si>
  <si>
    <t>№ Л035-01277-66/00193697 от 17.03.2020 г. Бессрочно.</t>
  </si>
  <si>
    <t>Мубаракзянова Любовь Евгеньевна</t>
  </si>
  <si>
    <t>28.03.2026-05.04.2026, 01.06.2026-26.06.2026</t>
  </si>
  <si>
    <t xml:space="preserve">Пятыгина Ксения Альбертовна </t>
  </si>
  <si>
    <t>№ 66.01.37.000.M.000418.03.26 от 26.03.2026 г.</t>
  </si>
  <si>
    <t>№Л035-01277-66/00196551 от 20.10.2011г. Бессрочно.</t>
  </si>
  <si>
    <t>Объект доступен для детей с ОВЗ и детей-инвалидов</t>
  </si>
  <si>
    <t xml:space="preserve">Дунаева Екатерина Александровна </t>
  </si>
  <si>
    <t>28.03.2026-05.04.2026, 01.06.2026-24.06.2026</t>
  </si>
  <si>
    <t>№ Л035-01277-66/00196035 от 16.07.2012 г. Бессрочно.</t>
  </si>
  <si>
    <t xml:space="preserve">Жолобова Светлана Вячеславовна </t>
  </si>
  <si>
    <t>28.03.2026-05.04.2026, 28.05.2026-22.06.2026</t>
  </si>
  <si>
    <t>№ Л035-01277-66/00196425 от 27.10.2011 г. Бессрочно.</t>
  </si>
  <si>
    <t>28.03.2026-05.04.2026, 25.05.2026-20.06.2026</t>
  </si>
  <si>
    <t>№ 66.01.37.000.М.000336.03.26 от 16.03.2026</t>
  </si>
  <si>
    <t>№ Л035-01277-66/00196221 от 07.09.2012 г. Бессрочно.</t>
  </si>
  <si>
    <t xml:space="preserve">Митрофанова Ольга Владимировна </t>
  </si>
  <si>
    <t>623428, Свердловская обл., г. Каменск-Уральский, ул. Кунавина, д. 16; тел: 8-3439-323-500; email: sduschor_ku@mail.ru;
623428, Свердловская обл., г. Каменск-Уральский, пр. Победы, д. 49; 
623411, Свердловская обл., г. Каменск-Уральский, ул. Гагарина, д. 1;
623430 Свердловская обл., г. Каменск-Уральский, ул. Кутузова, д. 23;
Свердловская обл., г. Каменск-Уральский, ул.Центральная, д.13</t>
  </si>
  <si>
    <t>Объекты доступны полностью</t>
  </si>
  <si>
    <t>Диденко Дмитрий Генрихович</t>
  </si>
  <si>
    <t>01.06.2026-21.06.2026, 24.06.2026-07.07.2026, 10.07.2026-23.07.2026, 26.07.2026-08.08.2026, 11.08.2026-24.08.2026</t>
  </si>
  <si>
    <t xml:space="preserve">Столовые: 1985 г и 2011 г., капитальный ремонт в  2004 г. -2006г. Административно - приемный корпус: 1985 г., капитальный ремонт в 2015 году. Корпус кружковых помещений: 1991 г., капитальный ремонт в 2024 году. Спальные корпуса: 1985 г. - 2011 г., капитальный ремонт в 2019 г.-2024 г. </t>
  </si>
  <si>
    <t>624022, Свердловская обл., Сысертский р-н, 1,5 км. автомобильной дороги "Сысерть- Полевской"; тел. 8(343)74-6-27-17; email: dol.burevestnik@mail.ru</t>
  </si>
  <si>
    <t>Количество смен в год: 7.
Мощность: 224.  
Проживание: одноэтажные благоустроенные кирпичные корпуса. Питание: 5-разовое</t>
  </si>
  <si>
    <t>624013, Свердловская обл., Сысертский г.о., территория детского оздоровительного лагеря "Космос", зд. 1; тел. 8(932)699-62-00; e-mail: kosmos-dol@ekadm.ru</t>
  </si>
  <si>
    <t>https://lagermayak.ru/</t>
  </si>
  <si>
    <t>Количество смен в год: 6.
Мощность: 240.
Проживание: 8 спальных корпусов,  по 7 - 8 человек в комнате. Питание: 6-разовое</t>
  </si>
  <si>
    <t>В 2026 году не осуществляет деятельность</t>
  </si>
  <si>
    <t>Административное здание клуба - столовой: 1974 г., капитальный ремонт в 2014 г. Изолятор - 1974 г..,  капитальный ремонт в 2005 г. Медпункт: 1974 г.,  капитальный ремонт в 2005 г. Котельная: 1974 г., реконструкция в 2015 г. Склад сыпучих продуктов: 1974 г. капитальный ремонт в 2017 г. Прачечная с душевыми: 1974 г., капитальный ремонт в 2019 г. Надворные туалеты № 1 и № 2: 1974 г. ,капитальный ремонт  в 2018 г. Спальные корпуса № 1, 3, 4: 1974 г. , капитальный ремонт с 2005 по 2009 г.</t>
  </si>
  <si>
    <t>https://uralsamosvet.ru</t>
  </si>
  <si>
    <t>https://долтитова.екатеринбург.рф/</t>
  </si>
  <si>
    <t>Корпус №1: 1979 год, капитальный ремонт в 2018 г.  Корпус №2: 2006 год, капитальный ремонт в 2018 г. Корпус №3: 2007 г., капитальный ремонт в 2018 г. Столовая: 1952 г., капитальный ремонт в 2016 г. Здание бани: 1958 г., капитальный ремонт в 2015 г. Прачечная: 1958 г., капитальный ремонт в 2015 г. Овощехранилище: 1969 год. Здание гараж - котельная:  1991 г., капитальный ремонт в 2019 г.</t>
  </si>
  <si>
    <t>623811, Свердловская обл., Ирбитский р-н, урочище "Белая горка", 3км+195 м. (слева) автомобильной дороги "д. Речкалова - д. Симонова"; 
623811, Свердловская обл., Ирбитское МО, урочище "Белая горка" 3км+415 м. (слева) автомобильной дороги "д. Речкалова - д. Симонова"; тел: 8-343-55-6-45-32, 5-18-90; email: info@salytzol.ru</t>
  </si>
  <si>
    <t>Здание литер А, 2 этажа:  1972 г. , капитальный ремонт 2025 г. Здание литер В, 2 этажа: 1972 г.  , капитальный ремонт 2024 г. Столовая (здание литер Б), 1/2 этаж: 1949 г. , капитальный ремонт 2022-2023 г. Здание литер А3, 2 этажа: 1982 г. , капитальный ремонт 2023 г. Здание литер А3, 2 этажа: 1982 г. , капитальный ремонт 2023 г.</t>
  </si>
  <si>
    <t>https://lager-gurino.profiedu.ru</t>
  </si>
  <si>
    <t>623650, Свердловская обл., Тугулымский р-н, д. Гурина; тел: 8-343-67-2-16-50; email: gurino1@mail.ru</t>
  </si>
  <si>
    <t>01.06.2026-14.06.2026, 16.06.2026-29.06.2026, 01.07.2026-21.07.2026, 23.07.2026-05.08.2026, 07.08.2026-20.08.2026, 22.08.2026-28.08.2026</t>
  </si>
  <si>
    <t>№66.01.37.000. М.004160.05.25 от 29.05.2025</t>
  </si>
  <si>
    <t>https://sputnik.nasmene.ru/</t>
  </si>
  <si>
    <t>623380, Свердловская обл., Полевской м.о., территория Детский оздоровительный лагерь Лесная сказка; тел:8-343-50-5-19-90, email: dolskazka@yandex.ru</t>
  </si>
  <si>
    <t>№66.01.37.000.М. 004244.05.25 от 30.05.2025</t>
  </si>
  <si>
    <t>www.tmk-group.ru</t>
  </si>
  <si>
    <t>№66.01.37.000.М.004322.06.25 от 06.06.2025</t>
  </si>
  <si>
    <t>624080, Свердловская обл., г.о. Верхняя Пышма, п. Санаторный, южный берег оз. Балтым, МАУ ЗОЛ "Медная горка"; тел. 8-343-68- 3-69-69; email: info@medgorka.ru</t>
  </si>
  <si>
    <t>№ЛО-66-01-005526 от 09.08.2018</t>
  </si>
  <si>
    <t>https://dltirus.vsmpo.ru/</t>
  </si>
  <si>
    <t>https://звёздный.образование-нт.рф/</t>
  </si>
  <si>
    <t>№ ЛО-66-01-005090 от 04.12. 2017</t>
  </si>
  <si>
    <t>№66.01.37.000.М.004238.05.25 от 30.05.2025</t>
  </si>
  <si>
    <t>https://unosturala.ru/ooc-uralochka/</t>
  </si>
  <si>
    <t>https://k-gorka.online</t>
  </si>
  <si>
    <t>623400, Свердловская обл., Каменский район,  в 0,5 км по направлению на восток от д. Потаскуева,  тел.: 8-900-047-65-00, email: mask-gorka@mail.ru</t>
  </si>
  <si>
    <t>Отсутствует. Договор об оказании услуг с медицинской организацией на период работы лагеря.</t>
  </si>
  <si>
    <t>Отсутствует. Договор б/н от 24.01.2025 г.</t>
  </si>
  <si>
    <t>1669,86 (7 дн.); 1665,21 (14 дн.); 1665,19(21 дн.)</t>
  </si>
  <si>
    <t>624200, Свердловская обл., г. Лесной,  пр-д Тенистый, д. 5; тел.: 8-902-877-84-71; email: spsolnce@mail.ru</t>
  </si>
  <si>
    <t>Количество смен в год: 9. Мощность: 460. Проживание: в благоустроенных трехэтажных корпусах по 3 (с удобствами в номере) или 4 человека в комнате (с удобствами на этаже) . Питание:  5-разовое. Имеется комната для стирки и сушки белья, гладильная комната на этаже. Крытый плавательный бассейн с сауной, тренажерным залом.</t>
  </si>
  <si>
    <t>№ ЛО-66-01-006544 от 25.06.2020</t>
  </si>
  <si>
    <t>624440, Свердловская обл., г. Краснотурьинск,  ул. Металлургов, д. 30,  пер. Новокирпичный 198-а; тел: 8-912-604-66-14; email: detjm@mail.ru</t>
  </si>
  <si>
    <t>№ 66.01.37.000.М. 003325.04.25 от 17.04.2025</t>
  </si>
  <si>
    <t>№ Л035-01277-66/00194025 от 14.06.2018</t>
  </si>
  <si>
    <t>№ ЛО-66-01-005615 от 05.10.2018</t>
  </si>
  <si>
    <r>
      <t xml:space="preserve">Муниципальное автономное учреждение Детский оздоровительный лагерь "Мечта", МАУ ДОЛ "Мечта", 
</t>
    </r>
    <r>
      <rPr>
        <b/>
        <sz val="9"/>
        <color theme="1"/>
        <rFont val="Times New Roman"/>
        <family val="1"/>
        <charset val="204"/>
      </rPr>
      <t>Детский оздоровительный лагерь "Мечта"</t>
    </r>
  </si>
  <si>
    <t>624365, Свердловская обл., г. Качканар, п. Валериановск, 1,5 км оздоровительный лагерь "Чайка"; тел: 8-34341-6-44-57 (офис), 8-34341-4-99-36 (лагерь); email: Evgeniy.Stanevoy@evraz.com</t>
  </si>
  <si>
    <t>№66.01.37.000.М.004165.05.25 от 29.05.2025</t>
  </si>
  <si>
    <t>№ ЛО-66-01-006234 от 15.11.2019</t>
  </si>
  <si>
    <t>https://лагерь-колосок.рф</t>
  </si>
  <si>
    <t>№66.01.37.000.М.004100.05.25 от 28.05.2025</t>
  </si>
  <si>
    <t>Количество смен в год: 6.
Мощность: 192.
Проживание: спальные одноэтажные корпуса 1, 2, 3, 6, 7; количество мест в корпусе - 32; размещение по 4 человека в комнате. 
Питание: 6-разовое</t>
  </si>
  <si>
    <t>№66.01.37.000.М.001783.06.23 от 22.06.2023</t>
  </si>
  <si>
    <t>№66.01.37.000.М.004279.06.25 от 03.06.2025</t>
  </si>
  <si>
    <t>№66.01.37.000.М.004370.06.25 от 11.06.2025</t>
  </si>
  <si>
    <t>№66.01.37.000.М.004422.06.25  от 20.06.2025</t>
  </si>
  <si>
    <t>https://ubileiny96.ru/</t>
  </si>
  <si>
    <t>№3429 от 27.04.2020</t>
  </si>
  <si>
    <t>Количество смен в год: 17. Мощность: 220. 
Проживание: пятиэтажный корпус.
 Питание: 5-разовое.</t>
  </si>
  <si>
    <t>№ Л035-01277-66/00194047 от 12.04.2018 г. Бессрочно.</t>
  </si>
  <si>
    <t>№ Л035-01277-66/00194108 от 21.03.2018 г. Бессрочно.</t>
  </si>
  <si>
    <t>№ Л035-01277-66/00195996 от 17.02.2012 г. Бессрочно.</t>
  </si>
  <si>
    <t>№66.01.37.000.М.002758.11.19 от 12.11.2019</t>
  </si>
  <si>
    <t>№ Л035-01277-66/00194128 от 03.04.2018 г. Бессрочно.</t>
  </si>
  <si>
    <t>30.03.2026-05.04.2026, 27.05.2026-17.06.2026, 22.06.2026-10.07.2026</t>
  </si>
  <si>
    <t>Филатова Дарья Валерьевна</t>
  </si>
  <si>
    <t>Спицына Анастасия Сергеевна    Шаньгина Ирина Ильинична</t>
  </si>
  <si>
    <t>Масютин Игорь Викторович, Афанасьева Ольга Сергеевна, Пономарёва Яна Михайловна</t>
  </si>
  <si>
    <t>Сахавова Анастасия Руслановна</t>
  </si>
  <si>
    <t>Мамаева Анна Владимировна</t>
  </si>
  <si>
    <t>Юченкова Ксения Сергеевна</t>
  </si>
  <si>
    <t xml:space="preserve">Кулигина Анна Эдуардовна </t>
  </si>
  <si>
    <t>30.03.2026-05.04.2026, 27.05.2026-17.06.2026, 22.06.2026-10.07.2026 </t>
  </si>
  <si>
    <t>№ Л035-01277-66/00196703 от 02.03.2011</t>
  </si>
  <si>
    <t>Дубовицкая Анастасия Ефимовна, Сорокина Ирина Александровна, Токарева Ирина Витальевна</t>
  </si>
  <si>
    <t xml:space="preserve">Программа воспитания для организаций отдыха детей и ихоздоровления Городской лагерь «Солнышко» с дневным пребыванием на базе МАОУ –гимназия №94 г. Екатеринбург. Смена 30.03.2026 – 05.04.2026
https://clck.ru/3SxWB4 </t>
  </si>
  <si>
    <t>Программа воспитания 2025 г.
https://clck.ru/3SxWr6</t>
  </si>
  <si>
    <t>Программа воспитания утверждена МАОУ СОШ № 62  утверждена 12.05.2025 г. Директором школы № 62 Арбановой Ж.В. https://школа62.екатеринбург.рф/upload/sc62_new/files/dd/21/dd21a2698914f2200f20263034dbead6.pdf</t>
  </si>
  <si>
    <t>Утверждено 21.03.2025 начальником ЛДПД Пономаревой Яной Михайловной https://xn--60-6kc3bfr2e.xn--80acgfbsl1azdqr.xn--p1ai/upload/sc60_new/files/53/52/5352960bc01e2ac258969fcbb409bdd4.pdf</t>
  </si>
  <si>
    <t>Программа профильной смены 2026 год. Ссылка на документ: https://clck.ru/3SxYa3
Программа воспитания 2026 год. Ссылка на документ: https://clck.ru/3SxYf7</t>
  </si>
  <si>
    <t>Программа воспитания 2026 год. Ссылка на документ: https://clck.ru/3SxYqi</t>
  </si>
  <si>
    <t>Программа воспитания 2026 год. Ссылка на документ: https://clck.ru/3SxBYY</t>
  </si>
  <si>
    <t>Программа утверждена приказом №21-О от 15.01.2026 год. Ссылка на документы: https://clck.ru/3SxGLW</t>
  </si>
  <si>
    <t>21.03.2026-27.03.2026, 01.06.2026-21.06.2026, 24.06.2026-07.07.2026, 09.07.2026-22.07.2026, 24.07.2026-06.08.2026, 09.08.2026-22.08.2026, 24.08.2026-30.08.2026, 24.10.2026-30.10.2026</t>
  </si>
  <si>
    <t xml:space="preserve">02.06.2026-15.06.2026, 18.06.2026-01.07.2026, 03.07.2026-16.07.2026, 19.07.2026-01.08.2026, 03.08.2026-16.08.2026, 18.08.2026-31.08.2026 </t>
  </si>
  <si>
    <t>624852, Свердловская обл., Камышловский р-н , с. Обуховское; тел. 8-343-752-34-90; email: obuhovski@obuhovski.ru</t>
  </si>
  <si>
    <t>www.obuhovski.com</t>
  </si>
  <si>
    <t>623090, Свердловская обл., г. Нижние Серги, ул. Отдыха, д. 20;  тел: 8-34326 8-91-98; email: info@kurortsergi.ru</t>
  </si>
  <si>
    <t>Количество смен в год: 1. Мощность: 200. Проживание: не предусмотрено. Питание:3-разовое, столовая 140 мест. Спортивный зал. Медпункт</t>
  </si>
  <si>
    <t xml:space="preserve">Количество смен в год: 1. Мощность: 100. Проживание: не предусмотрено. Питание:3-разовое, столовая 100 мест. Спортивный зал. Медпункт. </t>
  </si>
  <si>
    <t>Количество смен в год: 1. Мощность: 130. Проживание: не предусмотрено. Питание:3-разовое, столовая 80 мест. Спортивный зал. Медпункт.</t>
  </si>
  <si>
    <t xml:space="preserve">Количество смен в год: 1. Мощность в смену: 34. Проживание: не предусмотрено. Питание: 3-разовое, столовая 50 мест. Спортивный зал. Медпункт. </t>
  </si>
  <si>
    <t xml:space="preserve">Количество смен в год: 1. Мощность: 130. Проживание: не предусмотрено. Питание:3-разовое, столовая 80 мест. Спортивный зал. Медпункт. </t>
  </si>
  <si>
    <t>Количество смен в год: 1. Мощность в смену: 120. Проживание: без проживания. Питание: трехразовое. Спортивный зал. Медпункт.</t>
  </si>
  <si>
    <t xml:space="preserve">Количество смен в год: 1. Мощность в смену: 120. Проживание: без проживания. Питание: трехразовое. Спортивный зал. Медпункт. </t>
  </si>
  <si>
    <t>Количество смен в год: 1. Мощность в смену: 60. Проживание: без проживания. Питание: трехразовое. Спортивный зал.</t>
  </si>
  <si>
    <t xml:space="preserve">Количество смен в год: 1. Мощность в смену: 20. Проживание: без проживания. Питание: четырехразовое. </t>
  </si>
  <si>
    <t xml:space="preserve">Количество смен в год: 1. Мощность в смену: 190. Проживание: без проживания. Питание: трехразовое. Спортивный зал. Медпункт. </t>
  </si>
  <si>
    <t xml:space="preserve">Количество смен в год: 1. Мощность в смену: 25. Проживание: без проживания. Питание: трехразовое. Спортивный зал. Медпункт. </t>
  </si>
  <si>
    <t xml:space="preserve">Количество смен в год: 1. Мощность в смену: 55. Проживание: без проживания. Питание: трехразовое. Спортивный зал. Медпункт. </t>
  </si>
  <si>
    <t>Количество смен в год: 1. Мощность в смену: 40. Проживание: без проживания. Питание: трехразовое. Спортивный зал. Медпункт.</t>
  </si>
  <si>
    <t xml:space="preserve">Количество смен в год: 1. Мощность в смену: 120. Проживание: без проживания. Питание: 3-разовое, столовая 150 мест. Спортивный зал. Медпункт. </t>
  </si>
  <si>
    <t>№ Л035-01277-66/00195784, дата выдачи: 16.01.2012</t>
  </si>
  <si>
    <t>Количество смен в год: 1. Мощность в смену: 187. Проживание: без проживания. Питание: 3-разовое, столовая 150 мест. Спортивный зал. Медпункт.</t>
  </si>
  <si>
    <t>12.06.2026-22.06.2026</t>
  </si>
  <si>
    <t>Количество смен в год: 1. Мощность в смену: 80. Проживание: без проживания. Питание: 3-разовое, столовая 50 мест. Спортивный зал. Медпункт.</t>
  </si>
  <si>
    <t>Количество смен в год: 1. Мощность в смену: 35. Проживание: без проживания. Питание: 3-разовое, столовая 35 мест. Спортивный зал.</t>
  </si>
  <si>
    <t>Басова Ольга Валерьевна</t>
  </si>
  <si>
    <t>Количество смен в год: 2. Мощность: 100. Проживание не предусмотрено. Питание: 3-х разовое.</t>
  </si>
  <si>
    <t>https://cvr-sysert.ru/sved-ob-obraz-org/сведения-об-организации-отдыха-детей/</t>
  </si>
  <si>
    <t xml:space="preserve"> Количество смен в год: 2. Мощность: 50. Проживание не предусмотрено. Питание: 3-х разовое.</t>
  </si>
  <si>
    <t>Количество смен в год: 1. Мощность: 50. Проживание не предусмотрено. Питание: 3-х разовое.</t>
  </si>
  <si>
    <t>Количество смен в год: 1. Мощность: 15. Проживание не предусмотрено. Питание: 3-х разовое.</t>
  </si>
  <si>
    <t>Отсутствует. Приказ № 154 от 18.04.2025</t>
  </si>
  <si>
    <t>Количество смен в год: 1. Мощность: 20. Проживание не предусмотрено. Питание: 3-х разовое.</t>
  </si>
  <si>
    <t>https://clck.su/lywZZ</t>
  </si>
  <si>
    <t xml:space="preserve"> Количество смен в год: 1. Мощность: 30. Проживание не предусмотрено. Питание: 3-х разовое.</t>
  </si>
  <si>
    <t>Количество смен в год: 1. Мощность: 25. Проживание не предусмотрено. Питание: 3-х разовое.</t>
  </si>
  <si>
    <t>Количество смен в год: 1. Мощность: 30. Проживание не предусмотрено. Питание: 3-х разовое.</t>
  </si>
  <si>
    <t>https://25sysert.tvoysadik.ru/?section_id=180</t>
  </si>
  <si>
    <t>66 ЛО1 № 0005871 № 19138 от 22.11.2016</t>
  </si>
  <si>
    <t>01.06.2026-25.06.2026, 23.06.2026-13.07.2026</t>
  </si>
  <si>
    <t>Количество смен в год: 2. Мощность: 25. Проживание не предусмотрено. Питание: 3-х разовое.</t>
  </si>
  <si>
    <t>https://29set.tvoysadik.ru/?section_id=973</t>
  </si>
  <si>
    <t>sadik37.tvoysadik.ru</t>
  </si>
  <si>
    <t xml:space="preserve"> 01.06.2026-22.06.2026</t>
  </si>
  <si>
    <t>620143, г. Екатеринбург, ул. Избирателей, д. 68; тел: 8(343)325-45-80, 8(909)002921;  email: school81-ekb@yandex.ru</t>
  </si>
  <si>
    <t>https://школа81.екатеринбург.рф/</t>
  </si>
  <si>
    <t>Здание: 1964 г.</t>
  </si>
  <si>
    <t>№ 15898 от 02.05.2012. Бессрочно.</t>
  </si>
  <si>
    <t>Цыпляшова Марина Александровна</t>
  </si>
  <si>
    <t>27.05.2026-09.06.2026, 10.06.2026-24.06.2026, 25.06.2026- 08.07.2026</t>
  </si>
  <si>
    <t>Здание: 1999 г.</t>
  </si>
  <si>
    <t>№ 12999 от 01.04.2011. Бессрочно.</t>
  </si>
  <si>
    <t>Терёхина Анастасия Вадимовна</t>
  </si>
  <si>
    <t>Количество смен в год: 4. Мощность: 60. Проживание: не предусмотрено. Питание: 2-разовое, столовая 120 мест. Спортивный зал. Библиотека. Медпункт.</t>
  </si>
  <si>
    <t xml:space="preserve"> Здание: 1960 год. Столовая: 1968 год.</t>
  </si>
  <si>
    <t>№ Л035-01277-66/00194998 от 21.06.2016. Бессрочно.</t>
  </si>
  <si>
    <t>Количество смен в год: 4. Мощность: 100. Проживание: не предусмотрено. Питание: 1-разовое. Спортивный зал. Библиотека. Медпункт.</t>
  </si>
  <si>
    <t>Здание: 1983 г.</t>
  </si>
  <si>
    <t>В 2026 г. предписание Роспортребнадзора № 66-09-17/42-7085 от 25.06.2025: 1 замечание, срок исполнения до 01.09.2025. Замечание устранено.</t>
  </si>
  <si>
    <t>№ 20413 от 22.09.2020. Бессрочно.</t>
  </si>
  <si>
    <t>№66.01.37.000.М.000458.04.26
от 02.04.2026</t>
  </si>
  <si>
    <t>№66.01.37.000.М.000457.04.26 от 02.04.2026</t>
  </si>
  <si>
    <t>Количество смен в год: 2. Мощность: 90. Проживание: не предусмотрено. Питание: 2-разовое.</t>
  </si>
  <si>
    <t>Количество смен в год: 2. Мощность: 125. Проживание: не предусмотрено. Питание: 2-разовое.</t>
  </si>
  <si>
    <t>Количество смен в год: 2. Мощность: 115. Проживание: не предусмотрено. Питание: 2-разовое.</t>
  </si>
  <si>
    <t>Количество смен в год: 2. Мощность: 30. Проживание: не предусмотрено. Питание: 2-разовое.</t>
  </si>
  <si>
    <t>Количество смен в год: 2. Мощность: 101. Проживание: не предусмотрено. Питание: 2-разовое.</t>
  </si>
  <si>
    <t>https://parkskazov.ru/</t>
  </si>
  <si>
    <t>Количество смен в год: 0. Мощность: 10. Проживание: не предусмотрено. Питание: 2-разовое. Столовая 50 мест. Библиотека. Медпункт</t>
  </si>
  <si>
    <t>Здание: 1993 г.</t>
  </si>
  <si>
    <t>№ 18172 от 22.01.2016. Бессрочно</t>
  </si>
  <si>
    <t>28.03.2026-03.04.2026, 27.05.2026-11.06.2026, 15.06.2026-30.06.2026, 26.10.2026-01.11.2026</t>
  </si>
  <si>
    <t xml:space="preserve">27.05.2026-09.06.2026, 10.06.2026-24.06.2026, 25.06.2026- 08.07.2026
</t>
  </si>
  <si>
    <t xml:space="preserve">27.05.2026-09.06.2026, 10.06.2026-24.06.2026, 25.06.2026- 08.07.2026, 09.07.2026-23.07.2026 </t>
  </si>
  <si>
    <t>Количество смен в год: 3. Мощность: 50. Проживание: не предусмотрено. Питание: 2-разовое, столовая 80 мест. Библиотека. Медпункт.</t>
  </si>
  <si>
    <t>Количество смен в год: 4. Мощность: 100. Проживание: не предусмотрено. Питание: 2-разовое. Спортивный зал. Библиотека. Медпункт.</t>
  </si>
  <si>
    <t>Количество смен в год: 4. Мощность: 60. Проживание: не предусмотрено. Питание: 1-разовое, столовая 120 мест. Спортивный зал. Библиотека. Медпункт.</t>
  </si>
  <si>
    <t>Шугаева Галина Фёдоровна</t>
  </si>
  <si>
    <t>https://ds7pervouralsk.nubex.ru/</t>
  </si>
  <si>
    <t>№Л035-01277-66/00196195 от 20.01.2015</t>
  </si>
  <si>
    <t>Панина Оксана Николаевна</t>
  </si>
  <si>
    <t>623104, Свердловская область, г. Первоуральск, ул. Гагарина 16 А, 8(3439)66-75-32 mdou.detskiisad12@yandex.ru</t>
  </si>
  <si>
    <t>https://mdou12-pervouralsk.caduk.ru/m1.html</t>
  </si>
  <si>
    <t>№Л035-01277-66/00196144 от 24.12.2014</t>
  </si>
  <si>
    <t>Количество смен в год: 3. Мощность: 25. Проживание детей не предусмотрено. Обеспечено трехразовое горячее питание, дневной сон для детей 6-8 лет</t>
  </si>
  <si>
    <t>Никонова Галина Леонидовна</t>
  </si>
  <si>
    <t>623141, Свердловская область, г. Первоуральск, ул. Цветочная, 2а 8(3439)63-14-53 ddetskiysad49@mail.ru</t>
  </si>
  <si>
    <t>https://madou37.edusite.ru/camp_maininfo.html</t>
  </si>
  <si>
    <t>№ ЛО35-01277-66/00195630 от 11.11.2013</t>
  </si>
  <si>
    <t>Наличие выделенных стоянок для автотранспортных средств инвалидов, наличие сменных кресел-колясок, наличие специально оборудованных для детей ОВЗ и инвалидов санитарно-гигиенических помещений в организации</t>
  </si>
  <si>
    <t>Юланова Оксана Михайловна</t>
  </si>
  <si>
    <t>623141, Свердловская область,г. Первоуральск, с. Новоалексеевское, ул. Школьная,1а, 8(3439)63-12-33 detsad84p@yandex.ru</t>
  </si>
  <si>
    <t>7-8 лет</t>
  </si>
  <si>
    <t xml:space="preserve">Подгол Дарья Евгеньевна
</t>
  </si>
  <si>
    <t xml:space="preserve">6625024574
</t>
  </si>
  <si>
    <t xml:space="preserve">623108, Свердловская область, г. Первоуральск, ул. Чекистов, 7
8(3439)24-04-94 pr.mdoy39-15@yandex.ru
</t>
  </si>
  <si>
    <t xml:space="preserve">https://sadic39.tvoysadik.ru/ 
</t>
  </si>
  <si>
    <t>16.06.2026-06.07.2026</t>
  </si>
  <si>
    <t>№ Л035-01277-66/00195683 от 18.10.2013</t>
  </si>
  <si>
    <t>Количество смен в год: 1. Мощность: 20. Проживание детей не предусмотрено. Обеспечено трехразовое горячее питание, дневной сон для детей 6-8 лет</t>
  </si>
  <si>
    <t>Балеевских Елена Юрьевна</t>
  </si>
  <si>
    <t>623108, Свердловская область, г. Первоуральск, ул. Строителей,21 
8(3439)24-17-94 pr.mdoy39-20@yandex.ru</t>
  </si>
  <si>
    <t>https://sadic39.tvoysadik.ru/</t>
  </si>
  <si>
    <r>
      <t xml:space="preserve">Филиал муниципального автономного дошкольного образовательного учреждения </t>
    </r>
    <r>
      <rPr>
        <sz val="9"/>
        <color rgb="FF000000"/>
        <rFont val="Times New Roman"/>
        <family val="1"/>
        <charset val="204"/>
      </rPr>
      <t xml:space="preserve">"Детский сад № 7 комбинированного вида" , 
</t>
    </r>
    <r>
      <rPr>
        <b/>
        <sz val="9"/>
        <color rgb="FF000000"/>
        <rFont val="Times New Roman"/>
        <family val="1"/>
        <charset val="204"/>
      </rPr>
      <t>МАДОУ "Детский сад № 7"</t>
    </r>
  </si>
  <si>
    <r>
      <t xml:space="preserve">Муниципальное автономное учреждение дополнительного образования "Спортивная школа "Олимп", 
</t>
    </r>
    <r>
      <rPr>
        <b/>
        <sz val="9"/>
        <color theme="1"/>
        <rFont val="Times New Roman"/>
        <family val="1"/>
        <charset val="204"/>
      </rPr>
      <t>МАУДО "Спортивная Школа "Олимп"</t>
    </r>
  </si>
  <si>
    <t>№15701 от 27.02.2012</t>
  </si>
  <si>
    <t xml:space="preserve">№ 15255 от 16.02.2012 </t>
  </si>
  <si>
    <t>https://dkvp.org/svedeniya-ob-organizacii-otdyha-detej-i-ih-ozdorovleniya</t>
  </si>
  <si>
    <t>Количество смен в год: 1. Мощность в смену: 22. Без проживания. Питание: 2-разовое, столовая 54 мест. Спортивный зал.</t>
  </si>
  <si>
    <t>Количество смен в год: 1. Мощность в смену: 31. Без проживания. Питание: 2-разовое, столовая 100 мест. Спортивный зал.</t>
  </si>
  <si>
    <t>Количество смен в год: 1. Мощность в смену: 25. Без проживания. Питание: 2-разовое, столовая 60 мест. Спортивный зал.</t>
  </si>
  <si>
    <t>Количество смен в год: 1. Мощность в смену: 70. Без проживания. Питание: 2-разовое. Спортивный зал.</t>
  </si>
  <si>
    <t>30.03.2026-05.04.2026, 08.04.2026-17.04.2026, 20.04.2026-29.04.2026, 02.05.2026-11.05.2026, 14.05.2026-23.05.2026, 01.06.2026-21.06.2026, 24.06.2026-14.07.2026, 17.07.2026-06.08.2026, 09.08.2026-29.08.2026, 05.09.2026-14.09.2026, 17.09.2026-26.09.2026, 29.09.2026-08.10.2026, 11.10.2026-20.10.2026, 26.10.2026-01.11.2026, 04.11.2026-13.11.2026, 16.11.2026-25.11.2026</t>
  </si>
  <si>
    <t>Количество смен в год: 3. Мощность: 50. Проживание: не предусмотрено. Питание: 1-разовое, столовая 80 мест. Спортивный зал. Библиотека. Медпункт.</t>
  </si>
  <si>
    <t>https://приозерный.екатеринбург.рф/</t>
  </si>
  <si>
    <t>https://kurortsergi.ru/about/</t>
  </si>
  <si>
    <t>www.bolnica-mayan.ru</t>
  </si>
  <si>
    <t>http://19leb.uralschool.ru/</t>
  </si>
  <si>
    <t>https://лицей130.екатеринбург.рф/</t>
  </si>
  <si>
    <t>https://школа80.екатеринбург.рф/</t>
  </si>
  <si>
    <t>https://школа115.екатеринбург.рф/</t>
  </si>
  <si>
    <t>https://irbit1.uralschool.ru/</t>
  </si>
  <si>
    <t>http://19kt.uralschool.ru/</t>
  </si>
  <si>
    <t>https://kurort.minzdrav.gov.ru</t>
  </si>
  <si>
    <t>http://www.school-1kushva.ucoz.org/</t>
  </si>
  <si>
    <t>http://школа66нт.рф</t>
  </si>
  <si>
    <t>http://sh69nt.edusite.ru</t>
  </si>
  <si>
    <t>https://licey21.uralschool.ru/</t>
  </si>
  <si>
    <t>https://школа40-битимка.рф/</t>
  </si>
  <si>
    <t>https://madou-9.edusite.ru/</t>
  </si>
  <si>
    <t>http://sch29revda.eduface.ru/</t>
  </si>
  <si>
    <t>https://22rezh.tvoysadik.ru</t>
  </si>
  <si>
    <t>http://moserov.ru/</t>
  </si>
  <si>
    <t>https://asb-scool-18.edusite.ru/</t>
  </si>
  <si>
    <t>https://cdt-asbest.ucoz.ru</t>
  </si>
  <si>
    <t>https://Baikalschool.edusite.ru</t>
  </si>
  <si>
    <t>https://berezovskiy-sport.ru</t>
  </si>
  <si>
    <t>https://bgo-ou45.uralschool.ru</t>
  </si>
  <si>
    <t>https://ddtbgo.ucoz.com</t>
  </si>
  <si>
    <t>https://22vp.ru</t>
  </si>
  <si>
    <t>https://13rzd.uralschool.ru</t>
  </si>
  <si>
    <t>https://moidoshkolenok.ru/</t>
  </si>
  <si>
    <t>http://ddu66.profiedu.ru/</t>
  </si>
  <si>
    <t>https://3zar.uralschool.ru/</t>
  </si>
  <si>
    <t>http://kirginschool.uoirbitmo.ru</t>
  </si>
  <si>
    <t>https://58kgo.uralschool.ru/</t>
  </si>
  <si>
    <t>https://dshikras.edusite.ru/</t>
  </si>
  <si>
    <t>https://fakel.uralschool.ru/</t>
  </si>
  <si>
    <t>https://73lsy.uralschool.ru/</t>
  </si>
  <si>
    <t>https://dshi-lesnoy.ekb.muzkult.ru/</t>
  </si>
  <si>
    <t>https://cdk-lsy.uralschool.ru/</t>
  </si>
  <si>
    <t>https://cheremysh.uralschool.ru</t>
  </si>
  <si>
    <t>https://38set.tvoysadik.ru/</t>
  </si>
  <si>
    <t>https://58set.tvoysadik.ru/</t>
  </si>
  <si>
    <t>http://bubchikovo.ru/</t>
  </si>
  <si>
    <t>https://2vs.uralschool.ru/</t>
  </si>
  <si>
    <t>https://школа62.екатеринбург.рф/</t>
  </si>
  <si>
    <t>https://школа97.екатеринбург.рф</t>
  </si>
  <si>
    <t>https://школа95.екатеринбург.рф</t>
  </si>
  <si>
    <t>https://школа98.екатеринбург.рф</t>
  </si>
  <si>
    <t>https://nikitino.uralschool.ru</t>
  </si>
  <si>
    <t>https://6vs.uralschool.ru</t>
  </si>
  <si>
    <t>https://9vs.uralschool.ru</t>
  </si>
  <si>
    <t>https://kadet17.uralschool.ru</t>
  </si>
  <si>
    <t>https://detstvo.tvoysadik.ru/</t>
  </si>
  <si>
    <t>https://shkola12.bas96.ru/</t>
  </si>
  <si>
    <t>http://4shcola.ru/</t>
  </si>
  <si>
    <t>https://www.krasnoural.nichost.ru/</t>
  </si>
  <si>
    <t>https://sh6moukru.uralschool.ru/</t>
  </si>
  <si>
    <t>https://leontevskaya-soh.com.ru/</t>
  </si>
  <si>
    <t>http://us-sosh.org.ru/</t>
  </si>
  <si>
    <t>http://www.alapaevsk-pervaya.edusite.ru/</t>
  </si>
  <si>
    <t xml:space="preserve">623771, Свердловская область, М.О. Артемовский, тер. ЗОК Имени Павлика Морозова, соор. 1, к.1 (лагерь создан на базе Санаторного лагеря круглогодичного действия "Талый ключ" МБУ Артемовского муниципального округа "Загородный оздоровительный комплекс имени Павлика Морозова"); тел: 8(343)385-90-10; email: mail@dettur.ru
</t>
  </si>
  <si>
    <t>https://www.dettur.ru/</t>
  </si>
  <si>
    <t>https://bgdn-bpt.profiedu.ru/</t>
  </si>
  <si>
    <t>https://ut-rifey.ru/</t>
  </si>
  <si>
    <t>https://selen.elem.ru/ru/</t>
  </si>
  <si>
    <t>623780, Свердловская обл., Артемовский р-н , с. Большое Трифоново, тел: 8-343-632-22-33; email: pavlik-morozov08@yandex.ru</t>
  </si>
  <si>
    <t>№ЛО-66-01-005609 от 28.09.2018</t>
  </si>
  <si>
    <t>№ЛО-66-01-004737 от 19.06.2017</t>
  </si>
  <si>
    <t>№ Л035-01277-66/00193508 от 02.03.2020. Бессрочно.</t>
  </si>
  <si>
    <t>№ЛО35-01277-66/00193407 от 14.12.2021. Бессрочная</t>
  </si>
  <si>
    <t>Отсутствует. Образовательные услуги по договору с МБОУ СОШ №18 АМО</t>
  </si>
  <si>
    <t>Отсутствует. Образовательные услуги по договору с МАОУ "СОШ №46"</t>
  </si>
  <si>
    <t>Отсутствует. Договор
№ б/н от 10.01.2024</t>
  </si>
  <si>
    <t>Отсутствует. Договор № 02/25 от 01.02.2025</t>
  </si>
  <si>
    <t>Отсутствует. Договор № 01/24 от 07.10.2024</t>
  </si>
  <si>
    <t>Отсутствует. Договор № 53/25 от 01.10.2025</t>
  </si>
  <si>
    <t>№ Л035-01277-66/00276087 от 31.05.2023</t>
  </si>
  <si>
    <t>№ 1395 от 24.02.2011</t>
  </si>
  <si>
    <t>№ 13377 от 24.02.2011</t>
  </si>
  <si>
    <t>№ 13878 от 28.07.2011</t>
  </si>
  <si>
    <t>№ 15611 от 15.03.2012</t>
  </si>
  <si>
    <t>№ 14322 от 07.11.2011</t>
  </si>
  <si>
    <t>№ 15681 от 01.11.2011</t>
  </si>
  <si>
    <t>№ 14933 от 26.12.2011</t>
  </si>
  <si>
    <t>№ 14931 от 26.12.2011</t>
  </si>
  <si>
    <t>№ 14899 от 19.12.2011</t>
  </si>
  <si>
    <t>№ 14929 от 23.12.2011</t>
  </si>
  <si>
    <t>№ 14928 от 23.12.2011</t>
  </si>
  <si>
    <t>№ 15517 от 24.02.2012</t>
  </si>
  <si>
    <t>№ 14926 от 16.12.2011</t>
  </si>
  <si>
    <t>№ Л035-01277-66/00196583 от 26.12.2011. Бессрочная</t>
  </si>
  <si>
    <t>№ 14935 от 28.12.2011</t>
  </si>
  <si>
    <t xml:space="preserve">№ 16076 от 17.05.2012 </t>
  </si>
  <si>
    <t xml:space="preserve">№ 14941 от 26.12.2011 </t>
  </si>
  <si>
    <t xml:space="preserve">№ 14939 от 28.12.2011 </t>
  </si>
  <si>
    <t>№ 16390 от 02.08.2012</t>
  </si>
  <si>
    <t>№ 16386 от 01.08.2012</t>
  </si>
  <si>
    <t>№ 147 от 30.01.2012</t>
  </si>
  <si>
    <t>№ 14823 от 30.12.2011</t>
  </si>
  <si>
    <t xml:space="preserve"> № ЛО35-01277-66/00195162 от 23.05.2016</t>
  </si>
  <si>
    <t>№ Л035-01277-66/00195920 от 10.05.2012</t>
  </si>
  <si>
    <t>№ Л035-01277-66/00194088 от 21.02.2018</t>
  </si>
  <si>
    <t>№ 19401 от 15.05.2017</t>
  </si>
  <si>
    <t>№ Л035-01277-66/00196044 от 09.04.2012</t>
  </si>
  <si>
    <t>№ Л035-01277-66/02261878 от 30.04.2025. Бессрочная</t>
  </si>
  <si>
    <t>№ Л035-01277-66/00664724 от 19.07.2023</t>
  </si>
  <si>
    <t>№ Л035-01277-66/00194415 от 01.03.2017. Бессрочная</t>
  </si>
  <si>
    <t>Отсутствует. Договор №5/1с ГАУЗ СО «Березовская ЦГБ» от 19.02.2026</t>
  </si>
  <si>
    <t>Отсутствует. Договор № 2/1с ГАУЗ СО «Березовская ЦГБ» от 19.02.2026</t>
  </si>
  <si>
    <t>Отсутствует. Договор №3/1 с ГАУЗ СО «Березовская ЦГБ» от 13.02.2026</t>
  </si>
  <si>
    <t>№ Л035-01277-66/00196229 от 21.09.2012. Бессрочная</t>
  </si>
  <si>
    <t>Отсутствует. Договор № 12 с ГАУЗ СО "Алапаевская ЦРБ" от 12.01.2026.</t>
  </si>
  <si>
    <t>Отсутствует. Договор № 06 с ГАУЗ СО "Алапаевская ЦРБ" от 12. 01. 2026</t>
  </si>
  <si>
    <t>Отсутствует. Договор № 38 с ГАУЗ СО "Алапаевская ЦРБ" от 09.01.2025г.</t>
  </si>
  <si>
    <t>Отсутствует. Договор № 32 с ГАУЗ СО "Алапаевская ЦРБ" от 12.01.2026</t>
  </si>
  <si>
    <t>Отсутствует. Договор № 10 с ГАУЗ СО "Алапаевская ЦРБ" от 09.01.2026</t>
  </si>
  <si>
    <t>Отсутствует. Договор № 28 с ГАУЗ СО "Алапаевская ЦРБ" от 12.01.2026</t>
  </si>
  <si>
    <t>Отсутствует. Договор № 18 с ГАУЗ СО "Алапаевская ЦРБ" от 12.01.2026</t>
  </si>
  <si>
    <t>Отсутствует. Договор № 23 с ГАУЗ СО "Алапаевская ЦРБ" от 12.01.2026</t>
  </si>
  <si>
    <t>Отсутствует. Договор № 25 с ГАУЗ СО "Алапаевская ЦРБ" от 12.01.2026</t>
  </si>
  <si>
    <t>Отсутствует. Договор №34 с ГАУЗ СО "Алапаевская ЦРБ" от 12.01.2026</t>
  </si>
  <si>
    <t>Отсутствует. Договор № 8 с ГАУЗ СО "Алапаевская ЦРБ" от 12.01.2026</t>
  </si>
  <si>
    <t>Отсутствует. Договор № 4 с ГАУЗ СО "Арамильская городская больница" от 09.01.2025</t>
  </si>
  <si>
    <t>Отсутствует. Договор № 10 с ГАУЗ СО "Арамильская городская больница" от 11.01. 2021</t>
  </si>
  <si>
    <t>Отсутствует. Договор № 1/2021 с ГАУЗ СО "Арамильская городкая больница" от 11.01.2021</t>
  </si>
  <si>
    <t>Отсутствует. Договор №1 с ГАУЗ СО "Арамильская городская больница" от 01.01.2026г</t>
  </si>
  <si>
    <t>Отсутствует. Договор № ЛО-66-01-003429 с ГАУЗ СО "Арамильская городская больница" от 02.07.2015 г.</t>
  </si>
  <si>
    <t>Отсутствует. Договор № ЛО-66-01-005720 с ГАУЗ СО "Арамильская городская больница" от 14.12.2018 г.</t>
  </si>
  <si>
    <t>Отсутствует. Договор б/н  от 10.01.2022</t>
  </si>
  <si>
    <t>Отсутствует. Договор б/н от 24.01.2022</t>
  </si>
  <si>
    <t>Отсутствует.</t>
  </si>
  <si>
    <t>Отсутствует. Договор № 25/0 от января 2012 г.</t>
  </si>
  <si>
    <t>Отсутствует. Договор б/н от 09.01.2020 с ГБУЗ СО "Артемовская ЦБР"</t>
  </si>
  <si>
    <t>Отсутствует. Договор с ГБУЗ СО "Артемовская ЦРБ" от 11.01.2021 г.</t>
  </si>
  <si>
    <t>Отсутствует. Договор с ГБУЗ СО "Артемовская ЦРБ"</t>
  </si>
  <si>
    <t>Отсутствует. Договор № 6 от 09.01.2019 г. с ГАУЗ СО "ГБ г. Асбеста"</t>
  </si>
  <si>
    <t>Отсутствует. Договор от 09.01.2019 г.  с ГАУЗ СО "Городская больница г. Асбест"</t>
  </si>
  <si>
    <t>Отсутствует. Договор № 7 от 09.01.2019 г. с ГАУЗ СО "Городская больница г. Асбест"</t>
  </si>
  <si>
    <t>Отсутствует.  Договор № 12 от 01.01.2019 г. с ГАУЗ СО "Городская больница г. Асбест"</t>
  </si>
  <si>
    <t>Отсутствует.  Договор № 10 от 09.01.2019 г. с ГАУЗ СО "Городская больница г. Асбест"</t>
  </si>
  <si>
    <t>Отсутствует.  Договор № 9 от 09.01.2019 г. с ГАУЗ СО "Городская больница г. Асбест"- бессрочно</t>
  </si>
  <si>
    <t>Отсутствует.  Договор № 9 о безвозмездном пользовании от 26.09.2019 г. (бессрочно) с ГАУЗ СО "ГБ г. Асбест".</t>
  </si>
  <si>
    <t>Отсутствует.  Договор №1 от 09.01.2019 г. с ГАУЗ СО "Городская больница г. Асбест"</t>
  </si>
  <si>
    <t>Отсутствует.  Договор № 2 от 09.01.2020 г. с ГАУЗ СО "Городская больница г. Асбест"- бессрочно</t>
  </si>
  <si>
    <t>Отсутствует.  Договор об оказании медицинской помощи с ГАУЗ СО "ГБ г.Асбест" от 04.02.2020 №7, бессрочно</t>
  </si>
  <si>
    <t>Отсутствует.  Договор №1 от 23.01.2020 года об организации медицинского обслуживания обучающихся в образовательном учреждении., дополнительное соглашение № 5 от 01.01.2025</t>
  </si>
  <si>
    <t>Отсутствует.  Договор № 3-АПП/2025 от 27.01.2025</t>
  </si>
  <si>
    <t xml:space="preserve">Отсутствует.  Договор N1-АПП/2025  от 27.01.2025 </t>
  </si>
  <si>
    <t>Отсутствует.  Договор № 03-АПП от 11.02.2026</t>
  </si>
  <si>
    <t>Отсутствует.  Договор № 1-АПП/2026 от 27.01.2026</t>
  </si>
  <si>
    <t xml:space="preserve">Отсутствует.  Договор № 42 от 09.01.2018 </t>
  </si>
  <si>
    <t>Отсутствует.  Договор №1-АПП/2025 от 19.01.2026</t>
  </si>
  <si>
    <t xml:space="preserve">Отсутствует. Договор № 18-АПП/2025 от 18.01.2025 </t>
  </si>
  <si>
    <t>Отсутствует. Договор № АПП/12 от 09.01.2025</t>
  </si>
  <si>
    <t xml:space="preserve">Отсутствует. Договор № АПП/37 от 13.01.2020 </t>
  </si>
  <si>
    <t>Отсутствует. Договор № 6-АПП/2025 от 12.03.2026</t>
  </si>
  <si>
    <t>Отсутствует. Договор с ГБУЗ СО "Байкаловская ЦРБ" № 4/БВ от 13.01.2025 г.</t>
  </si>
  <si>
    <t>Отсутствует. Договор с ГБУЗ СО "Байкаловская ЦРБ" № 9/13 от 09.01.2020 г.</t>
  </si>
  <si>
    <t>Отсутствует. Договор с ГБУЗ СО "Байкаловская ЦРБ" № 18 от 13.01.2020 г.</t>
  </si>
  <si>
    <t>Отсутствует. Договор с ГБУЗ СО "Байкаловская ЦРБ" №5/ПМО от 11.01.2023</t>
  </si>
  <si>
    <t>Отсутствует. Договор с ГБУЗ СО "Байкаловская ЦРБ" № 9/12 от 09.01.2020 г.</t>
  </si>
  <si>
    <t>Отсутствует. Договор с ГБУЗ СО "Байкаловская ЦРБ" № 9/8 от 09.01.2020 г.</t>
  </si>
  <si>
    <t>Отсутствует. Договор с ГАУЗ СО "Байкаловская ЦРБ" № 10/БВ от 07.04.2025 г.</t>
  </si>
  <si>
    <t>Отсутствует. Договор с ГБУЗ СО "Байкаловская ЦРБ" от 13.01.2023 г</t>
  </si>
  <si>
    <t>Отсутствует. Договор с ГБУЗ СО "Байкаловская ЦРБ" № 9/3 от 09.01.2020 г.</t>
  </si>
  <si>
    <t>Отсутствует. Договор с ГБУЗ СО "Байкаловская ЦРБ" № 9/1 от 09.01.2020 г.</t>
  </si>
  <si>
    <t>Отсутствует. Договор с ГБУЗ СО "Байкаловская ЦРБ" № 9/4 от 09.01.2020 г.</t>
  </si>
  <si>
    <t>Отсутствует. Договор № 23 с ГАУЗ СО «Березовская ЦГБ» от 12.01.2026</t>
  </si>
  <si>
    <t>Отсутствует. Договор № 25 с ГАУЗ СО «Березовская ЦГБ» от 12.01.2026</t>
  </si>
  <si>
    <t>Отсутствует. Договор № 26 с ГАУЗ СО «Березовская ЦГБ» от 12.01.2026</t>
  </si>
  <si>
    <t>Отсутствует. Договор № 27 с ГАУЗ СО «Березовская ЦГБ» от 12.01.2026</t>
  </si>
  <si>
    <t>Отсутствует. Договор № 28 с ГАУЗ СО «Березовская ЦГБ» от 12.01.2026</t>
  </si>
  <si>
    <t>Отсутствует. Договор № 29 с ГАУЗ СО «Березовская ЦГБ» от 12.01.2026</t>
  </si>
  <si>
    <t>Отсутствует. Договор № 30 с ГАУЗ СО «Березовская ЦГБ» от 12.01.2026</t>
  </si>
  <si>
    <t>Отсутствует. Договор № 36 с ГАУЗ СО «Березовская ЦГБ» от 09.01.2026</t>
  </si>
  <si>
    <t>Отсутствует. Договор № 37 с ГАУЗ СО «Березовская ЦГБ» от 12.01.2026</t>
  </si>
  <si>
    <t>Отсутствует. Договор № 32 с ГАУЗ СО «Березовская ЦГБ» от 09.01.2026</t>
  </si>
  <si>
    <t>Отсутствует. Договор № 33 с ГАУЗ СО «Березовская ЦГБ» от 12.01.2026</t>
  </si>
  <si>
    <t>Отсутствует. Договор № 34 с ГАУЗ СО «Березовская ЦГБ» от 12.01.2026</t>
  </si>
  <si>
    <t>Отсутствует. Договор № 31 с ГАУЗ СО «Березовская ЦГБ» от 12.01.2026</t>
  </si>
  <si>
    <t>Отсутствует. Договор № 35 от 09.01.2025</t>
  </si>
  <si>
    <t>Отсутствует. Договор № 39 с ГАУЗ СО «Березовская ЦГБ» от 12.01.2029</t>
  </si>
  <si>
    <t>Отсутствует. Договор с ГАУЗ СО Березовская ЦГБ № 1 об организации медицинского обслуживания в образовательном учреждении от 09.03.2023</t>
  </si>
  <si>
    <t>Отсутствует. Договор № 38  с ГАУЗ СО «Березовская ЦГБ» от 12.01.2026</t>
  </si>
  <si>
    <t xml:space="preserve">Отсутствует. Договор № 1 с  ГАУЗ СО "Бисертская ГБ" от 18.01.2015 </t>
  </si>
  <si>
    <t xml:space="preserve">Отсутствует. Договор с ГАУЗ СО "Бисертская ГБ" от 25.10.2010 </t>
  </si>
  <si>
    <t xml:space="preserve">Отсутствует. Договор с ГАУЗ СО "Бисертская ГБ"  от 01.01.2015 </t>
  </si>
  <si>
    <t xml:space="preserve">Отсутствует. Договор № 0/5  с ГАУЗ СО "Бисертская ГБ" от 10.01.2018 </t>
  </si>
  <si>
    <t>Отсутствует. Договор № 01-2016/01 от 11.01.2016 г. с ГБУЗ СО "Верх-Нейвинская городская поликлиника"</t>
  </si>
  <si>
    <t>Отсутствует. Договор от 20.05.2025</t>
  </si>
  <si>
    <t>Отсутствует. Договор от 02.12.2013</t>
  </si>
  <si>
    <t>Отсутствует. Договор от 01.08.2012</t>
  </si>
  <si>
    <t>Отсутствует. Договор № 1 от 01.09.2017</t>
  </si>
  <si>
    <t>Отсутствует. Договор от 06.02.2020 г.</t>
  </si>
  <si>
    <t>Отсутствует. Договор от 10.01.2015</t>
  </si>
  <si>
    <t>Отсутствует. Договор № 1 от 20.12.2019</t>
  </si>
  <si>
    <t>Отсутствует. Договор от 15.08.2016</t>
  </si>
  <si>
    <t>Отсутствует. Договор от 18.06.2025</t>
  </si>
  <si>
    <t>Отсутствует. Договор  б/н от 20.02.2026</t>
  </si>
  <si>
    <t xml:space="preserve">Отсутствует. Договор б/н от 12.01.2026 </t>
  </si>
  <si>
    <t xml:space="preserve">Отсутствует. Договор б/н  от 12.01.2026 </t>
  </si>
  <si>
    <t xml:space="preserve">Отсутствует. </t>
  </si>
  <si>
    <t>Отсутствует. Соглашение от 01.01.2019 г.</t>
  </si>
  <si>
    <t>Отсутствует. Соглашение о сотрудничестве с ГАУЗ СО "Верхнепышминская ЦГБ им. П.Д. Бородина" от 01.01.2026</t>
  </si>
  <si>
    <t>Отсутствует. Соглашение о сотрудничестве с ГАУЗ СО "Верхнепышминская ЦГБ им. П.Д. Бородина" от 01.01.2026 г.</t>
  </si>
  <si>
    <t>Отсутствует. Соглашение от 01.01.2024</t>
  </si>
  <si>
    <t>Отсутствует. Приказ об обеспечении медицинским сопровождением оздоровительных площадок лагерей с дневным пребыванием в летний период 2025 года №386 от 06.05.2025</t>
  </si>
  <si>
    <t>Отсутствует. Лагерь с дневным пребыванием закреплен за медицинским работником МАОУ "СОШ № 1" (Приказ ГАУЗ СО "Верхнепышминская ЦГБ имени П.Д. Бородина" от 06.05.2025 № 386; лицензия № ЛО-66-01-004381 от 22.11.2016 г.)</t>
  </si>
  <si>
    <t>Отсутствует. Соглашение о сотрудничестве с ГАУЗ СО "Верхнепышминская ЦГБ имени П.Д. Бородина" от 01.02.2017</t>
  </si>
  <si>
    <t>Отсутствует. Договор № 28-12/2024 от 10.01.2025</t>
  </si>
  <si>
    <t xml:space="preserve">Отсутствует. Договор на медицинское обслуживание с ГБУЗ Свердловской области "ЦГБ город Верхняя Тура от 05.05.2025 </t>
  </si>
  <si>
    <t>Отсутствует. Договор об оказании медицинских услуг  в МБОУ "СОШ № 19"  от 28.03.2023г. б/н</t>
  </si>
  <si>
    <t>Отсутствует. Соглашение о взаимодействии от 11.01.2021 г. с ГАУЗ СО "Волчанская ГБ"</t>
  </si>
  <si>
    <t>Отсутствует. Соглашение о взаимодействии от 01.01.2021 г. с ГАУЗ СО "Волчанская ГБ"</t>
  </si>
  <si>
    <t>Отсутствует. Договор с ООО "Аймед" о сопровождении от 12.05.2022г.</t>
  </si>
  <si>
    <t>Отсутствует.  Договор № 25 /11/Л от 13.03.2025 г. с  ГАУЗ СО "ДГКБ №11 г Екатеринбург"</t>
  </si>
  <si>
    <t>Отсутствует. Договор № ДС/12/11/Л/ от 28.05.2024</t>
  </si>
  <si>
    <t>Отсутствует. Договор № 90/09 от 16.10.2014</t>
  </si>
  <si>
    <t xml:space="preserve">Отсутствует. Договор №98/12 от 01.01.2025 </t>
  </si>
  <si>
    <t>Отсутствует. Договор от 01.01.2016 г. МАУ "ДГКБ № 9"</t>
  </si>
  <si>
    <t>Отсутствует. Договор с ГАУЗ СО "ДГП №13" №174\06 от 20.03.2025г.</t>
  </si>
  <si>
    <t>Отсутствует. Договор с ГАУЗ ДГП №13" № 35/06  от 12.02.26 г. </t>
  </si>
  <si>
    <t>Отсутствует. Договор с ГАУЗ СО "ДГП №13" №277\06 от 07.05.2025г.</t>
  </si>
  <si>
    <t>Отсутствует. Договор с ГАУЗ СО "ДГП №13" № 278/06 от 07.05.2025г.</t>
  </si>
  <si>
    <t>Отсутствует.  Договор № 281/06 от 14.04.2025</t>
  </si>
  <si>
    <t>Отсутствует.  Договор с ДГП№13 от 12.05.2025г</t>
  </si>
  <si>
    <t>Отсутствует. Договор с ГАУЗ СО «ДГП № 13» № 29/06 от 12.02.2026</t>
  </si>
  <si>
    <t>Отсутствует. Договор № 222 от 03.08.2009, лицензия  № ЛО-66-01-000862 от 05.08.2010</t>
  </si>
  <si>
    <t>Отсутствует. Договор № 218/06 от 10.04.2025 года</t>
  </si>
  <si>
    <t>Отсутствует. Договор с ГАУЗ ДГП №13" № 97/06 от 17.02.25 г. </t>
  </si>
  <si>
    <t>Отсутствует. Договор с МАУ "ДГП №13" № 98/06 от 17.02.2025</t>
  </si>
  <si>
    <t>Отсутствует. Договор с МАУ "ДГП №13" от 17.02.2025 № 92/06</t>
  </si>
  <si>
    <t>Отсутствует. Договор на оказание услуг медицинской помощи детям № 154/06 от 24.02.2025 с МАУ "ДГП №13"</t>
  </si>
  <si>
    <t>Отсутствует. Договор на оказание услуг медицинской помощи детям  № 30/06  от 12.02.2026 г. Лицензия №Л041-01021-66/00376289 от 06.08.2020</t>
  </si>
  <si>
    <t>Отсутствует. Договор №231 от 03.08.2009г, Лицензия ЛО -66-01-004208 от 11.08.2016</t>
  </si>
  <si>
    <t>Отсутствует. Договор с МАУ "ДГП №13"от 26.06.2025 г. № 342/06</t>
  </si>
  <si>
    <t>Отсутствует. Договор № 239 от 13.06.2017 г. с МАУ "ДГП № 13"</t>
  </si>
  <si>
    <t>Отсутствует. Соглашение № 108 от 05.09.2017 г.</t>
  </si>
  <si>
    <t>Отсутствует. Договор № 246 от 13.06.2017 г. с МАУ "ДГП № 13"</t>
  </si>
  <si>
    <t>Отсутствует. Договор № 247 от 13.06.2017 г. с МАУ "ДГП № 13"</t>
  </si>
  <si>
    <t>Отсутствует. Договор № 253 от 13.06.2017 г. с МАУ "ДГП № 13"</t>
  </si>
  <si>
    <t>Отсутствует. Договор № 255 от 13.06.2017 г. с МАУ "ДГП № 13"</t>
  </si>
  <si>
    <t>Отсутствует.  Договор с МАУ "ДГП №13" № 257 от 13.06.2017</t>
  </si>
  <si>
    <t>Отсутствует. Договор № 258 от 13.06.2017 г. с МАУ "ДГП № 13"</t>
  </si>
  <si>
    <t>Отсутствует. Договор № 259 от 13.06.2017 г. с МАУ "ДГП № 13"</t>
  </si>
  <si>
    <t>Отсутствует. Договор № 260 от 13.06.2017 г. с МАУ "ДГП № 13"</t>
  </si>
  <si>
    <t>Отсутствует. Договор от 24.08.2020 г. с МАУ ДГБ 15. Дополнительное соглашение от 11.01.2021г.</t>
  </si>
  <si>
    <t>Отсутствует. Договор от 26.08.2020 МАУ ДГП 15 Лицензия №ЛО-66-01-005038 от 31.10.2017</t>
  </si>
  <si>
    <t>Отсутствует. Договор № б/н от 01.09.2018 г. с МАУ"ДГП № 15", дополнительное соглашение от 24.08.2021 г.</t>
  </si>
  <si>
    <t>Отсутствует. Договор № от 29.05.2025 ГАУЗ СО"ДГБ №15",  Договор от 24.10.2025 ГАУЗ СО "ДГБ №15</t>
  </si>
  <si>
    <t>Отсутствует. Договор от 19.03.2026 ГАУЗ СО "ДГБ№ 15"</t>
  </si>
  <si>
    <t>Отсутствует. Договор от 24 августа 2021 МАУ ДГП 15 Лицензия на осуществление медицинской деятельности ЛО-66-01-003757 от 10 декабря 2015 года</t>
  </si>
  <si>
    <t>Отсутствует. Договор от 24.08.2021 с МАУ"ДГП № 15"</t>
  </si>
  <si>
    <t>Отсутствует. Договор б\н об организации медицинского обслуживания в Муниципальном автономном общеобразовательном учреждении гимназии № 99 от "08" августа 2022г.</t>
  </si>
  <si>
    <t>Отсутствует. Договор на медицинское обслуживание от 20.08.2024</t>
  </si>
  <si>
    <t>Отсутствует. Договор № б/н от 10.08.2022 ГАУЗ СО ДГБ № 15</t>
  </si>
  <si>
    <t>Отсутствует. Договор с МАУ "ДГБ №15" от 26.08.2020</t>
  </si>
  <si>
    <t>Отсутствует. Договор с ГАУЗ ДГБ № 15 Свердловской области "г. Екатеринбурга" от 04. 08.2023</t>
  </si>
  <si>
    <t>Отсутствует. Договор об организации медицинского обслуживания от 30.08.2021г</t>
  </si>
  <si>
    <t>Отсутствует. Приказ ГАУЗ СО "ДГБ № 15" № 162 от 03.05.2023г.</t>
  </si>
  <si>
    <t>Отсутствует. Договор № 04/2025 от 04.02.2025</t>
  </si>
  <si>
    <t>Отсутствует. Договор с МСЧ № 32 от 11.01.2021</t>
  </si>
  <si>
    <t>Отсутствует. Договор 01/2025 от 09.01.2025</t>
  </si>
  <si>
    <t>Отсутствует. Договор № 06/2025 от 10.04.2025</t>
  </si>
  <si>
    <t>Отсутствует. Договор № 06-2024 от 04.04.2024</t>
  </si>
  <si>
    <t>Отсутствует. Договор № 04/2024 от 29.03.2024</t>
  </si>
  <si>
    <t>Отсутствует. Договор от 10.04.2018 г.</t>
  </si>
  <si>
    <t>Отсутствует. Договор о сотрудничестве и совместной деятельности с ГБУЗ СО "Ивдельская ЦРБ" от 11.01.2017 № 1</t>
  </si>
  <si>
    <t>Отсутствует. Договор о сотрудничестве и совместной деятельности с ГБУЗ СО "Ивдельская ЦРБ"</t>
  </si>
  <si>
    <t>Отсутствует. Договор о сотрудничестве и совместной деятельности с ГБУЗ СО "Ивдельская ЦРБ</t>
  </si>
  <si>
    <t>Отсутствует. Договор № 18 от 09.01.2020 г</t>
  </si>
  <si>
    <t>Отсутствует. Договор №02 от 29.12.2025</t>
  </si>
  <si>
    <t>Отсутствует. Договор на медицинское обслуживание №1 от 29.12.2025 Лицензия на осуществление медицинской деятельности № Л041-01021-66/00369442 от 27.03.2020</t>
  </si>
  <si>
    <t>Отсутствует. Договор №32 от 26.01.2023</t>
  </si>
  <si>
    <t>Отсутствует. Договор на медицинское обслуживание от 09.01.2020 г. № 2</t>
  </si>
  <si>
    <t>Отсутствует. Договор №1 от 06.12.2024</t>
  </si>
  <si>
    <t>Отсутствует. Договор № 43 от 10.02.2026</t>
  </si>
  <si>
    <t>Отсутствует. Договор № 1-12.02/2026 от 12.02.2026</t>
  </si>
  <si>
    <t>Отсутствует. Договор № 24 от 19.01.2026</t>
  </si>
  <si>
    <t>Отсутствует. Договор № 25 от 21.01.2025</t>
  </si>
  <si>
    <t>Отсутствует. Договор № 13 от 13.01.2026</t>
  </si>
  <si>
    <t>Отсутствует. Договор № 10 от 13.01.2026</t>
  </si>
  <si>
    <t>Отсутствует. Договор №26 от 20.01.2026</t>
  </si>
  <si>
    <t>Отсутствует. Договор № 27 от 20.01.2026</t>
  </si>
  <si>
    <t>Отсутствует. Договор № 49 от 13.02.2026</t>
  </si>
  <si>
    <t>Отсутствует. Договор № 48 от 13.02.2026</t>
  </si>
  <si>
    <t>Отсутствует. Договор № 47 от 13.02.2026</t>
  </si>
  <si>
    <t>Отсутствует. Договор № 42 от 06.02.2026</t>
  </si>
  <si>
    <t xml:space="preserve">Отсутствует. Договор № 40 от 06.02.2026 </t>
  </si>
  <si>
    <t xml:space="preserve">Отсутствует. Договор № 45 от 12.02.2026 </t>
  </si>
  <si>
    <t xml:space="preserve">Отсутствует. Договор № 31 от 28.01.2026 </t>
  </si>
  <si>
    <t>Отсутствует. Договор № 52 от 16.02.2026</t>
  </si>
  <si>
    <t>Отсутствует. Договор № 21 от 16.01.2026</t>
  </si>
  <si>
    <t>Отсутствует. Договор №5 от 29.12.2025</t>
  </si>
  <si>
    <t>Отсутствует. Договор № 49 от 07.02.2025</t>
  </si>
  <si>
    <t xml:space="preserve">Отсутствует. Договор  №58 от 12.03.2026 </t>
  </si>
  <si>
    <t xml:space="preserve">Отсутствует. Договор № 51 от 16.02.2026 </t>
  </si>
  <si>
    <t>Отсутствует. Договор № 36 от 02.02.2026</t>
  </si>
  <si>
    <t>Отсутствует. Договор №19 от 15.01.2026</t>
  </si>
  <si>
    <t>Отсутствует. Договор № 34 от 29.01.2026</t>
  </si>
  <si>
    <t>Отсутствует. Договор №1 от 10.02.2026</t>
  </si>
  <si>
    <t>Отсутствует. Договор №1 от 03.02.2025</t>
  </si>
  <si>
    <t>Отсутствует. Договор № 1 от 20.02.2026</t>
  </si>
  <si>
    <t>Отсутствует. Договор №1 от 05.03.2025</t>
  </si>
  <si>
    <t>Отсутствует. Договор № 1 от 18.02.2026</t>
  </si>
  <si>
    <t>Отсутствует. Договор № 1 от 24.02.2026</t>
  </si>
  <si>
    <t>Отсутствует. Договор №1 от 25.02.2026</t>
  </si>
  <si>
    <t>Отсутствует. Договор №5 от 26.02.2026</t>
  </si>
  <si>
    <t>Отсутствует. Договор №2 от 16.02.2026</t>
  </si>
  <si>
    <t>Отсутствует. Договор №10 от 20.02.2026</t>
  </si>
  <si>
    <t>Отсутствует. Договор №1 от 10.02.20265</t>
  </si>
  <si>
    <t>Отсутствует. Договор № 89-ОМО с ГАУЗ СО "ДГБ г. Каменск-Уральский" от 01.01.2015</t>
  </si>
  <si>
    <t>Отсутствует. Договор № 75-ОМО  с ГАУЗ СО "ДГБ г. Каменск-Уральский" от 01.01.2015</t>
  </si>
  <si>
    <t>Отсутствует. Договор № 77-ОМД  с ГАУЗ СО "ДГБ г. Каменск-Уральский" от 01.01.2015, дополнительное соглашение №1 к Договору №77 от 01.01.2015</t>
  </si>
  <si>
    <t>Отсутствует. Договор № 91-ОМО  с ГАУЗ СО "ДГБ г. Каменск-Уральский" от 01.01.2015</t>
  </si>
  <si>
    <t>Отсутствует. Договор № 76-ОМО  с ГАУЗ СО "ДГБ г. Каменск-Уральский" от 01.01.2015</t>
  </si>
  <si>
    <t>Отсутствует. Договор № 72-ОМО с ГАУЗ СО "ДГБ г. Каменск-Уральский" от 01.01.2015</t>
  </si>
  <si>
    <t>Отсутствует. Договор № 1  с ГАУЗ СО "ДГБ г. Каменск-Уральский" от 11.01.2021</t>
  </si>
  <si>
    <t>Отсутствует. Договор № 17-ОМО  с ГАУЗ СО "ДГБ г. Каменск-Уральский" от 06.10.2020</t>
  </si>
  <si>
    <t>Отсутствует. Договор № 82-ОМО  с ГАУЗ СО "ДГБ г. Каменск-Уральский" от 01.01.2015</t>
  </si>
  <si>
    <t>Отсутствует. Договор № 73  с ГАУЗ СО "ДГБ г. Каменск-Уральский" от 01.01.2015, дополнительное соглашение №1 к Договору № 73 от 01.01.2015</t>
  </si>
  <si>
    <t>Отсутствует. Договор № 84  с ГАУЗ СО "ДГБ г. Каменск-Уральский" от 01.01.2015</t>
  </si>
  <si>
    <t>Отсутствует. Договор № 87-ОМО  с ГАУЗ СО "ДГБ г. Каменск-Уральский" от 01.01.2015</t>
  </si>
  <si>
    <t>Отсутствует. Договор № 27  с ГАУЗ СО "ДГБ г. Каменск-Уральский" от 19.08.2013 г.</t>
  </si>
  <si>
    <t>Отсутствует. Договор №86-ОМО  с ГАУЗ СО "ДГБ г. Каменск-Уральский" от 01.01.2015</t>
  </si>
  <si>
    <t>Отсутствует. Договор № 88 -ОМО  с ГАУЗ СО "ДГБ г. Каменск-Уральский" от 01.01.2015.</t>
  </si>
  <si>
    <t>Отсутствует. Договор №92-ОМО  с ГАУЗ СО "ДГБ г. Каменск-Уральский" от 01.01.2015</t>
  </si>
  <si>
    <t>Отсутствует. Договор № 93-ОМО  с ГАУЗ СО "ДГБ г. Каменск-Уральский" от 01.01.2015</t>
  </si>
  <si>
    <t>Отсутствует. Договор № 94-ОМО  с ГАУЗ СО "ДГБ г. Каменск-Уральский" от 01.01.2015</t>
  </si>
  <si>
    <t>Отсутствует. Договор № 90-ОМО  с ГАУЗ СО "ДГБ г. Каменск-Уральский" от 01.01.2015</t>
  </si>
  <si>
    <t>Отсутствует. Договор № 95-ОМО  с ГАУЗ СО "ДГБ г. Каменск-Уральский" от 12.01.2015</t>
  </si>
  <si>
    <t>Отсутствует. Договор № 97- ОМО  с ГАУЗ СО "ДГБ г. Каменск-Уральский" от 01.01.2015</t>
  </si>
  <si>
    <t>Отсутствует. Договор № 98-ОМО  с ГАУЗ СО "ДГБ г. Каменск-Уральский" от 01.01.2015</t>
  </si>
  <si>
    <t>Отсутствует. Договор № 78-ОМО  с ГАУЗ СО "ДГБ г. Каменск-Уральский" от 18.03.2020</t>
  </si>
  <si>
    <t>Отсутствует. Договор на медицинское обслуживание детей и подростков в лагере дневного пребывания с ГБУЗ Свердловской обл. "Детская городская больница город Каменск-Уральский" от 04.02.2025</t>
  </si>
  <si>
    <t>Отсутствует. Договор № 41  с ГАУЗ СО "ДГБ г. Каменск-Уральский" от 27.07.2020</t>
  </si>
  <si>
    <t>Отсутствует. Договор на медицинское обслуживание детей и подростков с ГАУЗ СО "Детская городская больница г. Каменск-Уральский" от 03.03.2026г.</t>
  </si>
  <si>
    <t xml:space="preserve">Отсутствует. Договор на медицинское обслуживание с   ГАУЗ СО "Камышловская ЦРБ" от 31.03.2025 </t>
  </si>
  <si>
    <t>Отсутствует. Договор на медицинское обслуживание с  ГАУЗ СО "Камышловская ЦРБ" от 15.07.2025</t>
  </si>
  <si>
    <t>Отсутствует. Договор на медицинское обслуживание с ГАУЗ СО "Камышловская ЦРБ" от 15.07.2025</t>
  </si>
  <si>
    <t>Отсутствует. Договор на медицинское обслуживание с ГАУЗ СО "Камышловская ЦРБ" от 24.03.2025</t>
  </si>
  <si>
    <t>Отсутствует. Договор на медицинское обслуживание с ГАУЗ СО «Камышловская ЦРБ» от 12.07.2024</t>
  </si>
  <si>
    <t>Отсутствует. Договор на медицинское обслуживание с ГАУЗ СО «Камышловская ЦРБ» от 04.04.2024</t>
  </si>
  <si>
    <t>Отсутствует. Договор на медицинское обслуживание с ГАУЗ СО "Камышловская ЦРБ" от 31.03.2025 г. № б/н</t>
  </si>
  <si>
    <t>Отсутствует. Договор № б/н от 01.04.2025года</t>
  </si>
  <si>
    <t>Отсутствует. Договор б/н от 09.04.2025</t>
  </si>
  <si>
    <t>Отсутствует. Договор б/н от 09.04.2025 г.</t>
  </si>
  <si>
    <t>Отсутствует. Договор № 558-ПП от 15.04.2025 г</t>
  </si>
  <si>
    <t>Отсутствует. Договор б/н от 01.04.2025 г.</t>
  </si>
  <si>
    <t>Отсутствует. Договор б/н от 01.04.2025</t>
  </si>
  <si>
    <t>Отсутствует. Договор б/н от 14.06.2025</t>
  </si>
  <si>
    <t>Отсутствует. Договор б/н от 09.04.2025г</t>
  </si>
  <si>
    <t>Отсутствует. Договор от 01.04.2025</t>
  </si>
  <si>
    <t>Отсутствует. Договор б/н с ГАУЗ СО "КЦГБ" от 31.05.2024</t>
  </si>
  <si>
    <t xml:space="preserve">Отсутствует. Договор б/н с ГБУЗ СО "КЦГБ" от 31.05.2024 </t>
  </si>
  <si>
    <t>Отсутствует. Договор б/н с ГАУЗ СО "Качканарская ЦРБ" от 11.04.2025</t>
  </si>
  <si>
    <t xml:space="preserve">Отсутствует. Договор № 21-Ж/25 с ГАУЗ СО "Качканарская ЦРБ" от 05.03.2025 </t>
  </si>
  <si>
    <t>Отсутствует. Договор № 8-Ж/20 от 09.01.2020</t>
  </si>
  <si>
    <t>Отсутствует. Договор № 9-Ж/22 от 09.02.2022</t>
  </si>
  <si>
    <t>Отсутствует. Договор № 5Ж/23 от 05.04.2023</t>
  </si>
  <si>
    <t>Отсутствует. Договор № 5 от 09.01.2020</t>
  </si>
  <si>
    <t xml:space="preserve">Отсутствует. Договор б/н с ГАУЗ СО "Качканарская ЦРБ" от 15.01.2025 </t>
  </si>
  <si>
    <t>Отсутствует. Договор № 58б от 11.05.2012</t>
  </si>
  <si>
    <t>Отсутствует. Договор № 129/2024-Ш от 21.08.2024</t>
  </si>
  <si>
    <t>Отсутствует. Договор № 50/2021-Ш от 07.02.2020г.</t>
  </si>
  <si>
    <t>Отсутствует. Договор
от 05.08.2024 № 118/2024-Ш</t>
  </si>
  <si>
    <t>Отсутствует. Договор от 13.05.2024 №99/2024-НМП</t>
  </si>
  <si>
    <t>Отсутствует. Соглашение № 24 от 26.03.2018</t>
  </si>
  <si>
    <t>Отсутствует. Соглашение № 25 от 26.03. 2018</t>
  </si>
  <si>
    <t>Отсутствует. Соглашение № 26 от 26.03.2018</t>
  </si>
  <si>
    <t>Отсутствует. Соглашение № б/н от 28.10.2024</t>
  </si>
  <si>
    <t>Отсутствует. Соглашение № б/н от 20.05.2024</t>
  </si>
  <si>
    <t>Отсутствует. Договор № 5 от 11.03.2020</t>
  </si>
  <si>
    <t>Отсутствует. Соглашение № 30 от 26.03.2018</t>
  </si>
  <si>
    <t>Отсутствует. Соглашение № 31 от 26.03.2018</t>
  </si>
  <si>
    <t>Отсутствует. Соглашение № 34 от 26.03.2018</t>
  </si>
  <si>
    <t>Отсутствует. Соглашение № 35 от 26.03.2018</t>
  </si>
  <si>
    <t>Отсутствует. Соглашение № б/н от 27.10.2025</t>
  </si>
  <si>
    <t>Отсутствует. Соглашение № б/н от 28.04.2025</t>
  </si>
  <si>
    <t>Отсутствует. Договор № 1004/4/2025 от 10.04.2025</t>
  </si>
  <si>
    <t>Отсутствует. Договор с ГАУЗ СО "Красноуральская ЦРБ" от 18.03.2025г. №35</t>
  </si>
  <si>
    <t>Отсутствует. Договор с ГАУЗ СО "Красноуральская ГБ" №34 от 04.03.2024г.</t>
  </si>
  <si>
    <t>Отсутствует. Договор с ГАУЗ СО "Красноуральская ЦРБ" №29 от 11.03.2025</t>
  </si>
  <si>
    <t>Отсутствует. Договор № 32 от 17.03.2025 ГАУЗ СО "Красноуральская ЦРБ"</t>
  </si>
  <si>
    <t>Отсутствует. Договор от 25.01.2024 г. № 11 с ГАУЗ СО "Красноуральская ГБ"</t>
  </si>
  <si>
    <t>Отсутствует. Договор от 12.03.2025 г. №30</t>
  </si>
  <si>
    <t>Отсутствует. Договор № 230 от 23.01.2020</t>
  </si>
  <si>
    <t>Отсутствует. Договор № 149 от 16.05.2018</t>
  </si>
  <si>
    <t>Отсутствует. Договор № 69 от 20.01.2020</t>
  </si>
  <si>
    <t>Отсутствует. Договор № 46 от 09.01.2023 г.</t>
  </si>
  <si>
    <t>Отсутствует. Договор № 1 от 01.02.2025</t>
  </si>
  <si>
    <t>Отсутствует. Договор № 118 от 27.04.2023</t>
  </si>
  <si>
    <t>Отсутствует. Договор № 40 от 23.01.2023</t>
  </si>
  <si>
    <t>Отсутствует. Договор № 30 от 16.01.2018</t>
  </si>
  <si>
    <t>Отсутствует. Договор № 79 от 15.01.2024</t>
  </si>
  <si>
    <t>Отсутствует. Договор № 58 от 14.02.2017</t>
  </si>
  <si>
    <t>Отсутствует. Договор №78 от 14.02.2018</t>
  </si>
  <si>
    <t>Отсутствует. Договор № 154 от 25.03.2020</t>
  </si>
  <si>
    <t>Отсутствует. Договор № 128 от 01.03.2024</t>
  </si>
  <si>
    <t>Отсутствует. Договор № 154  от 02.04.2024</t>
  </si>
  <si>
    <t>Отсутствует. Договор № 154 
от 02.04.2024</t>
  </si>
  <si>
    <t xml:space="preserve">Отсутствует. Договор № 02/03/26 от 02.03.2026
</t>
  </si>
  <si>
    <t>Отсутствует. Договор №130 от 09.01.2023</t>
  </si>
  <si>
    <t>Отсутствует. Договор № 228 от 29.05.2017</t>
  </si>
  <si>
    <t xml:space="preserve">Отсутствует. Договор № 184 от 02.03.2026
</t>
  </si>
  <si>
    <t>Отсутствует. Договор № 250
от 15.08.2014</t>
  </si>
  <si>
    <t>Отсутствует. Договор № 84 от 14.02.2022</t>
  </si>
  <si>
    <t>Отсутствует. Договор № 96
 от 29.01.2024</t>
  </si>
  <si>
    <t>Отсутствует. Договор № 266
от 18.08.2014</t>
  </si>
  <si>
    <t>Отсутствует. Соглашение о взаимодействии с ГАУЗ СО «ЦРБ г. Кушва» от 09.01.2025</t>
  </si>
  <si>
    <t>Отсутствует. Договор о взаимодействии с ГАУЗ СО "ЦГБ г. Кушва" от 25.07.2022</t>
  </si>
  <si>
    <t>Отсутствует. Соглашение о взаимодействии с ГАУЗ СО «ЦРБ г. Кушва» от 01.08.2024</t>
  </si>
  <si>
    <t>Отсутствует. Соглашение о взаимодействии с ГАУЗ СО «ЦРБ г. Кушва»от 09.01.2024</t>
  </si>
  <si>
    <t>Отсутствует. Договор о взаимодействии с ГБУЗ СО "ЦРБ г. Кушва" от 09.01.2025</t>
  </si>
  <si>
    <t>Отсутствует. Соглашение о взаимодействии от с ГАУЗ СО "ЦРБ г. Кушва" от 04.03.2026 года</t>
  </si>
  <si>
    <t>Отсутствует. Договор № 91 от 01.09.2025</t>
  </si>
  <si>
    <t>Отсутствует. Договор № 91 от 01.05.2024</t>
  </si>
  <si>
    <t>Отсутствует. Договор № 91 от 10.01.2024</t>
  </si>
  <si>
    <t>Отсутствует. Договор № 91 от 17.04.2025</t>
  </si>
  <si>
    <t>Отсутствует. Договор № 91 от 09.01.2025</t>
  </si>
  <si>
    <t>Отсутствует. Договор № б/н от 27.03.2025</t>
  </si>
  <si>
    <t>Отсутствует. Договор от 09.01.2024 г.</t>
  </si>
  <si>
    <t>Отсутствует. Договор об оказании медицинского обслуживания обучающихся с ГБУЗ "Махневская районная больница" № 1 от 01.06.2018</t>
  </si>
  <si>
    <t>Отсутствует. Договор об оказании медицинского обслуживания обучающихся с ГБУЗ "Махневская районная больница" от 09.01.2020</t>
  </si>
  <si>
    <t>Отсутствует. Договор об оказании медицинского обслуживания обучающихся с ГБУЗ "Махневская районная больница" №1 от 01.06.2018 г.</t>
  </si>
  <si>
    <t>Отсутствует. Обслуживание осуществляется фельдшером ФАП п.Санкино</t>
  </si>
  <si>
    <t>Отсутствует. Договор об организации медицинского обслуживания № 90 Б от 17.02.2022г. с ГАУЗ СО "Невьянская ЦРБ"</t>
  </si>
  <si>
    <t>Отсутствует. Договор об организации медицинского обслуживания № 85 Б от 28.02.2022г. с ГАУЗ СО "Невьянская ЦРБ"</t>
  </si>
  <si>
    <t>Отсутствует. Договор об организации медицинского обслуживания № 89 Б от 21.02.2022г. с ГАУЗ СО "Невьянская ЦРБ"</t>
  </si>
  <si>
    <t>Отсутствует. Договор об организации медицинского обслуживания № 88 Б от 17.02.2022 с ГАУЗ СО "Невьянская ЦРБ"</t>
  </si>
  <si>
    <t>Отсутствует. Договор № 128Б от 04.04.2022 г. с ГАУЗ СО "Невьянская ЦРБ"</t>
  </si>
  <si>
    <t>Отсутствует. Договор об организации медицинского обслуживания № 86 Б от 17.02.2022. с ГАУЗ СО "Невьянская ЦРБ"</t>
  </si>
  <si>
    <t>Отсутствует. Договор об организации медицинского обслуживания № 83 Б от 17.02.2022 с ГАУЗ СО "Невьянская ЦРБ"</t>
  </si>
  <si>
    <t>Отсутствует. Договор об организации медицинского обслуживания № 100 Б от 21.03.2022. с ГАУЗ СО Невьянская ЦРБ</t>
  </si>
  <si>
    <t>Отсутствует. Договор об организации медицинского обслуживания с ГБУЗ СО "Невьянская ЦРБ" № 129 Б от 17.03.2022г.</t>
  </si>
  <si>
    <t>Отсутствует. Договор об организации медицинского обслуживания № 92 Б от 17.02.2022 с ГАУЗ СО "Невьянская ЦРБ"</t>
  </si>
  <si>
    <t>Отсутствует. Договор об организации медицинского обслуживания № 64 Б от 17.02.2022г. с ГАУЗ СО "Невьянская ЦРБ"</t>
  </si>
  <si>
    <t>Отсутствует. Договор об организации медицинского обслуживания № 84 Б от 17.02.2022г. с ГАУЗ СО "Невьянская ЦРБ"</t>
  </si>
  <si>
    <t>Отсутствует. Договор об организации медицинского обслуживания № 91 Б от 17.02.2022г. с ГАУЗ СО "Невьянская ЦРБ"</t>
  </si>
  <si>
    <t>Отсутствует. Договор об организации медицинского обслуживания № 82 Б от 17.02.2022. с ГАУЗ СО "Невьянская ЦРБ"</t>
  </si>
  <si>
    <t>Отсутствует. Договор об организации медицинского обслуживания № 87 Б от 17.02.20.22 с ГАУЗ СО "Невьянская ЦРБ«</t>
  </si>
  <si>
    <t>Отсутствует. Приказ главного врача ГАУЗ СО "Нижнесергинская ЦРБ № 50-Р от 28.01.2026 «О закреплении медицинских специалистов за ДДУ и СОШ»</t>
  </si>
  <si>
    <t>Отсутствует. Письмо ГАУЗ СО Нижнесергинсая ЦРБ от 16.03.2026 № 383 Обеспечение медицинскими раб отниками оздоровительных лагерей дневного пребывания</t>
  </si>
  <si>
    <t>Отсутствует. Договор от 22.05.2023 г.
 № 5/2023</t>
  </si>
  <si>
    <t>Отсутствует. Договор б/н от 17.03.2023 г.</t>
  </si>
  <si>
    <t>Отсутствует. Договор от 21.05.2024 № 1</t>
  </si>
  <si>
    <t>Отсутствует. Договор с ГБУЗ СО "Нижнетуринская ЦРБ" от 15.01.2025</t>
  </si>
  <si>
    <t>Отсутствует. Договор 
 от 03.11.2016 г.</t>
  </si>
  <si>
    <t>Отсутствует. Договор № 7а от 01.10.2019</t>
  </si>
  <si>
    <t>Отсутствует. Договор № 3/1 от 01.01.2012</t>
  </si>
  <si>
    <t>Отсутствует. Договор № 4 от 01.09.2019</t>
  </si>
  <si>
    <t>Отсутствует. Договор № 5-МО от 09.01.2020 г.</t>
  </si>
  <si>
    <t>Отсутствует. Договор № 1а от 01.10.2019</t>
  </si>
  <si>
    <t>Отсутствует. Договор № 7/20.22 от 23.08.2022</t>
  </si>
  <si>
    <t>Отсутствует. Договор № 8/2022 от 23.08.2022</t>
  </si>
  <si>
    <t>Отсутствует. Договор б/н от 09.01.2025</t>
  </si>
  <si>
    <t>Отсутствует. Договор № 9/2022 от 23.08.2022 г.</t>
  </si>
  <si>
    <t>Отсутствует. Соглашение от 20.08.2025</t>
  </si>
  <si>
    <t>Отсутствует. Договор №10/1022 от 23.08.2022</t>
  </si>
  <si>
    <t>Отсутствует. Соглашение № 49/20 от 09.01.2020</t>
  </si>
  <si>
    <t>Отсутствует. Договор № 12 от 01.10.2019</t>
  </si>
  <si>
    <t>Отсутствует. Договор № 02ин/2025 от 01.01.2025г.</t>
  </si>
  <si>
    <t>Отсутствует. Договор № 13 от 09.01.2019</t>
  </si>
  <si>
    <t>Отсутствует. Договор № 21 от 01.04.2020</t>
  </si>
  <si>
    <t>Отсутствует. Договор № 20/2022 от 23.08.2022</t>
  </si>
  <si>
    <t>Отсутствует. Договор № 23-МО от 11.01.2016</t>
  </si>
  <si>
    <t>Отсутствует. Договор № 24-МО от 07.02.2020</t>
  </si>
  <si>
    <t>Отсутствует. Договор № 25 от 01.10.2019</t>
  </si>
  <si>
    <t>Отсутствует. Договор №30/2022 от 23.02.2022</t>
  </si>
  <si>
    <t>Отсутствует. Договор № 33/2022 от 23.08.2022</t>
  </si>
  <si>
    <t>Отсутствует. Договор № 34-М от 09.01.2023</t>
  </si>
  <si>
    <t>Отсутствует. Договор № 35 от 28.02.2014</t>
  </si>
  <si>
    <t>Отсутствует. Договор № 36 от 09.01.2019</t>
  </si>
  <si>
    <t>Отсутствует. Договор № 38/2022 от 23.08.2022</t>
  </si>
  <si>
    <t>Отсутствует. Договор № 39 от 10.01.2012</t>
  </si>
  <si>
    <t>Отсутствует. Договор № 40/2022 от 10.01.2022</t>
  </si>
  <si>
    <t>Отсутствует. Договор № 41 от 01.01.2019</t>
  </si>
  <si>
    <t>Отсутствует. Договор № 43 от 01.01.2016</t>
  </si>
  <si>
    <t>Отсутствует. Договор № 44/2022 от 23.08.2022</t>
  </si>
  <si>
    <t>Отсутствует. Договор № 45 от 09.01.2018</t>
  </si>
  <si>
    <t>Отсутствует. Договор № 15а от 01.10.2019</t>
  </si>
  <si>
    <t>Отсутствует. Договор № 49-МО от 30.06.2016</t>
  </si>
  <si>
    <t>Отсутствует. Договор № 16а от 01.10.2019</t>
  </si>
  <si>
    <t>Отсутствует. Договор № 55-2022 от 23.08.2022</t>
  </si>
  <si>
    <t>Отсутствует. Договор № 58 от 01.10.2019</t>
  </si>
  <si>
    <t>Отсутствует. Договор № 61/2022 от 23.08.2022</t>
  </si>
  <si>
    <t>Отсутствует. Договор № 6а от 01.10.2019</t>
  </si>
  <si>
    <t>Отсутствует. Договор б/н от 02.08.2022</t>
  </si>
  <si>
    <t>Отсутствует. Договор от 12.05.2022</t>
  </si>
  <si>
    <t>Отсутствует. Договор от 23.05.2022</t>
  </si>
  <si>
    <t>Отсутствует. Договор б/н от 12.05.2022</t>
  </si>
  <si>
    <t>Отсутствует. Договор  от 12.05.2022</t>
  </si>
  <si>
    <t>Отсутствует. Договор № 77
от 01.09.2019</t>
  </si>
  <si>
    <t>Отсутствует. Договор № 41 от 13.01.2025</t>
  </si>
  <si>
    <t>Отсутствует. Договор № 65 от 20.08.2018</t>
  </si>
  <si>
    <t>Отсутствует. Договор № 1/12 от 01.01.2012</t>
  </si>
  <si>
    <t>Отсутствует. Договор № 69 от 20.11.2018</t>
  </si>
  <si>
    <t>Отсутствует. Договор № 70 от 02.09.2019</t>
  </si>
  <si>
    <t>Отсутствует. Договор № 17а от 01.10.2019</t>
  </si>
  <si>
    <t>Отсутствует. Договор № 75/42/2022 от 23.08.2022</t>
  </si>
  <si>
    <t>Отсутствует. Договор № 77 от 01.09.2019</t>
  </si>
  <si>
    <t>Отсутствует. Договор № 80 от 20.11.2020</t>
  </si>
  <si>
    <t>Отсутствует. Договор № 81 от 20.11.2018</t>
  </si>
  <si>
    <t>Отсутствует. Договор № 85 от 01.10.2019</t>
  </si>
  <si>
    <t>Отсутствует. Договор № 86 от 14.11.2016</t>
  </si>
  <si>
    <t>Отсутствует. Договор № 87 от 09.01.2012</t>
  </si>
  <si>
    <t>Отсутствует. Договор № 90/2022 от 23.08.2022</t>
  </si>
  <si>
    <t>Отсутствует. Договор № 95 от 28.02.2014</t>
  </si>
  <si>
    <t>Отсутствует. Договор № 100/2022 от 23.08.2022</t>
  </si>
  <si>
    <t>Отсутствует. Договор № 138/2022 от 23.08.2022</t>
  </si>
  <si>
    <t>Отсутствует. Договор № 34 от 21.01.2013</t>
  </si>
  <si>
    <t>Отсутствует. Договор № 9а от 01.10.2019</t>
  </si>
  <si>
    <t>Отсутствует. Договор № 51 от 09.01.2018</t>
  </si>
  <si>
    <t>Отсутствует. Договор № ПГ-МО от 01.09.2017</t>
  </si>
  <si>
    <t>Отсутствует. Договор № 19 от 20.02.2020</t>
  </si>
  <si>
    <t>Отсутствует. Договор № 1/3 от 20.02.2020</t>
  </si>
  <si>
    <t>Отсутствует. Договор № 1/4 от 20.02.2020</t>
  </si>
  <si>
    <t>Отсутствует. Договор № 1/5 от 20.02.2020</t>
  </si>
  <si>
    <t>Отсутствует. Договор № 1/6 от 20.02.2020</t>
  </si>
  <si>
    <t>Отсутствует. Договор №1/1 от 20.02.2020</t>
  </si>
  <si>
    <t>Отсутствует. Договор № 1/2 от 20.02.2020</t>
  </si>
  <si>
    <t>Отсутствует. Договор № 1/8 от 20.02.2020</t>
  </si>
  <si>
    <t>Отсутствует. Договор б.н. от 01.06.2022</t>
  </si>
  <si>
    <t>Отсутствует. Договор б/н 
от 01.06.2022</t>
  </si>
  <si>
    <t>Отсутствует. Договор № б/н от 12.05.2022</t>
  </si>
  <si>
    <t>Отсутствует. Соглашение б/н с ФГБУЗ "Нижнесалдинская ЦГБ" от 12.01.2026</t>
  </si>
  <si>
    <t>Отсутствует. Соглашение б/н ФГБУЗ "Нижнесалдинская ЦГБ" от 09.01.2025</t>
  </si>
  <si>
    <t>Отсутствует. Договор от 12.01.2026 № 4 "О оказании услуг по медицинскому обслуживанию обучающихся" с ГАУЗ СО "Новолялинская районная больница</t>
  </si>
  <si>
    <t>Отсутствует. Договор от 12.01.2026 №14 "О оказании услуг по медицинскому обслуживанию обучающихся"
с ГАУЗ СО "Новолялинская районная больница"</t>
  </si>
  <si>
    <t>Отсутствует. Договор от 12.01.2026 
№5
"О оказании услуг 
по медицинскому обслуживанию обучающихся"
с ГАУЗ СО "Новолялинская районная больница"</t>
  </si>
  <si>
    <t>Отсутствует. Договор от 12.01.2026 
№ 15
"О окозании услуг 
по медицинскому обслуживанию обучающихся"
с ГАУЗ СО "Новолялинская районная больница"</t>
  </si>
  <si>
    <t>Отсутствует. Договор от 12.01.2026 
№ 13
"О оказании услуг 
по медицинскому обслуживанию обучающихся"
с ГАУЗ СО "Новолялинская районная больница"</t>
  </si>
  <si>
    <t>Отсутствует. Договор от 12.01.2026 
№ 6
"О оказании услуг 
по медицинскому обслуживанию обучающихся"
с ГАУЗ СО "Новолялинская районная больница"</t>
  </si>
  <si>
    <t>Отсутствует. Договор от 12.01.2026 
№ 23
"О совместной деятельности по медицинскому обслуживанию обучающихся"
с ГАУЗ СО "Новолялинская районная больница"</t>
  </si>
  <si>
    <t>Отсутствует. Договор от 12.01.2026 
№ 17
"О оказании услуг
по медицинскому обслуживанию обучающихся"
с ГАУЗ СО "Новолялинская районная больница"</t>
  </si>
  <si>
    <t>Отсутствует. Договор от 12.01.2026 
№ 22
"О совместной деятельности 
по медицинскому обслуживанию обучающихся"
с ГАУЗ СО "Новолялинская районная больница"</t>
  </si>
  <si>
    <t>Отсутствует. Соглашение №290/мч-23 от 23.03.2023</t>
  </si>
  <si>
    <t>Отсутствует. Соглашение №268/мч-23 от 27.03.2023</t>
  </si>
  <si>
    <t>Отсутствует. Соглашение о взаимодействии №619/мч-23 от 14.09.2023 между ФГБУЗ ЦМСЧ №31 ФМБА России и МАОУ "СОШ № 45"</t>
  </si>
  <si>
    <t>Отсутствует. Соглашение о взаимодействии №255/мч-23 от 15.03.2023 между ФГБУЗ ЦМСЧ №31 ФМБА России и МАОУ "СОШ №48"</t>
  </si>
  <si>
    <t>Отсутствует. Соглашение №191/мч-23 от 19.02.2023</t>
  </si>
  <si>
    <t>Отсутствует. Соглашение о взаимодействии №270мч-23 от 13.10.2023 между ФГБУЗ ЦМСЧ №31 ФМБА России и МАОУ "СОШ № 54"</t>
  </si>
  <si>
    <t>Отсутствует. Соглашение о взаимодействии №23-301/698/мч-23 от 13.10.2023 между ФГБУЗ ЦМСЧ №31 ФМБА России и МАОУ "Школа-интернат № 53"</t>
  </si>
  <si>
    <t>Отсутствует. Соглашение о взаимодействии №284/мч-23 от 21.03.2023 между ФГБУЗ ЦМСЧ №31 ФМБА России и МАОУ "Лицей № 56"</t>
  </si>
  <si>
    <t>Отсутствует. Соглашение №235/мч-23 от 03.03.2023</t>
  </si>
  <si>
    <t>Отсутствует. Соглашение о взаимодействии №243/мч-23 от 09.03.2023 между ФГБУЗ ЦМСЧ №31 ФМБА России и МАОУ "Гимназия"</t>
  </si>
  <si>
    <t>Отсутствует. Соглашение о взаимодействии № 287/мч-23 от 20.03.2023 между ФГБУЗ ЦМСЧ №31 ФМБА России и МАОУ "СОШ д.Починок"</t>
  </si>
  <si>
    <t>Отсутствует. Соглашение о взаимодействии №248/мч-23 от 13.03.2023 между ФГБУЗ ЦМСЧ №31 ФМБА России и МБУ ДО "ДШИ"</t>
  </si>
  <si>
    <t>Отсутствует. Соглашение о взаимодействии №267/мч-23 от 17.03.2023 между ФГБУЗ ЦМСЧ №31 ФМБА России и МБУ ДО "ДХШ"</t>
  </si>
  <si>
    <t>Отсутствует. Соглашение о взаимодействии № б/н от 01.01.2017 г. с ГБУЗ СО "Краснотурьинская городская больница"</t>
  </si>
  <si>
    <t>Отсутствует. Соглашение о взаимодействии между ФГБУЗ ЦМСЧ № 31 ФМБА России и ГБОУ СО "Новоуральская школа № 1" по организации медицинского обеспечения оздоровительного лагеря с дневным пребыванием детей от 10.03.2026 № 116/ми-26</t>
  </si>
  <si>
    <t>Отсутствует. Соглашение о взаимодействии №253/мч-23 от 16.03.2023 между ФГБУЗ ЦМСЧ №31 ФМБА России и МАУ ДО "СЮТ"</t>
  </si>
  <si>
    <t>Отсутствует. Соглашение № ЛО-66-01-006356 от 12.02.2020</t>
  </si>
  <si>
    <t>Отсутствует. Соглашение о взаимодействии при организации медицинской помощи учащимся от 23.07.2008 г.</t>
  </si>
  <si>
    <t>Отсутствует. Безвозмездный договор об оказании медицинских услуг № 19 от 09.01.2018</t>
  </si>
  <si>
    <t>Отсутствует. Договор №2 на оказание безвозмездных медицинских услуг от 09.01.2018</t>
  </si>
  <si>
    <t>Отсутствует. Договор № 5 на оказание безвозмездных медицинских услуг с ГБУЗ Свердловской области "Полевская центральная городская больница" от 09.01.2018</t>
  </si>
  <si>
    <t>Отсутствует. Договор № 55/у-26 от 12.01.2026 г.</t>
  </si>
  <si>
    <t>Отсутствует. Договор № 46/у-25 от 09.01.2025</t>
  </si>
  <si>
    <t>Отсутствует. Договор № 54/у от 09.01.2025</t>
  </si>
  <si>
    <t>Отсутствует. Договор об организации медицинского обслуживания от 12.01.2015.</t>
  </si>
  <si>
    <t>Отсутствует. Договор № 55/у от 09.01.2025</t>
  </si>
  <si>
    <t>Отсутствует. Договор № 60/у от 09.01.2017 г.</t>
  </si>
  <si>
    <t>Отсутствует. Договор № 32/у от 09.01.2018 г.</t>
  </si>
  <si>
    <t>Отсутствует. Договор № 61/у от 09.01.2017 г.</t>
  </si>
  <si>
    <t>Отсутствует. Договор № 48/у-26 09.01.2026 г.</t>
  </si>
  <si>
    <t>Отсутствует. Договор № 262 от 28.07.2016</t>
  </si>
  <si>
    <t>Отсутствует. Договор № 38/О-26 от 09.01.2026</t>
  </si>
  <si>
    <t>Отсутствует. Договор № 29/у-26 от 09.01.2026</t>
  </si>
  <si>
    <t>Отсутствует. Договор от 10.10.2022</t>
  </si>
  <si>
    <t>Отсутствует. Договор от 20.01.2026</t>
  </si>
  <si>
    <t>Отсутствует. Договор от 01.09.2025</t>
  </si>
  <si>
    <t>Отсутствует. Договор от 26.01.2026</t>
  </si>
  <si>
    <t>Отсутствует. Договор
 от 01.10.2024</t>
  </si>
  <si>
    <t>Отсутствует. Соглашение с ГАУЗ СО "Режевская ЦРБ" от 09.02.2023г.</t>
  </si>
  <si>
    <t>Отсутствует. Соглашение с ГАУЗ СО "Режевская ЦРБ" о совместной организации медицинского обслуживания от 09.01.2019 г.</t>
  </si>
  <si>
    <t>Отсутствует. Соглашение о совместной организации медицинского обслуживания от 09.01.2018 г. с ГАУЗ СО "Режевская ЦРБ"</t>
  </si>
  <si>
    <t>Отсутствует. Соглашение с ГАУЗ СО "Режевская ЦРБ"о совместной организации медицинского обслуживания обучающихся от 09.01.2024</t>
  </si>
  <si>
    <t>Отсутствует. Соглашение с ГАУЗ СО "Режевская ЦРБ" о совместной организации медицинского обслуживания воспитанников МБОУ от 23 ноября 2018</t>
  </si>
  <si>
    <t>Отсутствует. Соглашение о совместной организации медицинского обслуживания обучающихся с ГАУЗ Свердловской области "Режевская ЦРБ" от 01.08.2022 г. №169/22</t>
  </si>
  <si>
    <t>Отсутствует. Соглашение о совместной организации медицинского обслуживания обучающихся с ГАУЗ СО "Режевская ЦРБ" от 19.09.19 бессрочное</t>
  </si>
  <si>
    <t>Отсутствует. Соглашение от 11 октября 2023г. №27/23 с ГАУЗ "Режевская ЦРБ"</t>
  </si>
  <si>
    <t>Отсутствует. Соглашение о совместной организации медицинского обслуживания обучающихся с ГАУЗ СО "Режевская ЦРБ" №166/22 от 01.08.2022г. На неопределенное время</t>
  </si>
  <si>
    <t>Отсутствует. Соглашение от 09.01.2017 г. с ГАУЗ СО "Режевская ЦРБ"</t>
  </si>
  <si>
    <t>Отсутствует. Соглашение от 13.02.2022 г. с ГАУЗ СО "Режевская ЦРБ"</t>
  </si>
  <si>
    <t>Отсутствует. Соглашение от 18.01.2022 г. с ГАУЗ СО "Режевская ЦРБ"</t>
  </si>
  <si>
    <t>Отсутствует. Соглашение о совместной организации медицинского обслуживания воспитанников ОУ № 168/22 от 01.08.2022г</t>
  </si>
  <si>
    <t>Отсутствует. Соглашение от 09.01.2019 г. с ГАУЗ СО "Режевская ЦРБ"</t>
  </si>
  <si>
    <t>Отсутствует. Соглашение с ГАУЗ СО "Режевская ЦРБ" от 19.05.2023г Лицензия ЛО-66-01-006514 от 28.05.2020г.</t>
  </si>
  <si>
    <t>Отсутствует. Договор № 02/14/1 от 09.01.2014 г. с ГАУЗ СО "Режевская ЦРБ"</t>
  </si>
  <si>
    <t>Отсутствует. Соглашение с ГАУЗ СО "Режевская ЦРБ" о совместной организации медицинского обслуживания от 27.03.2018 г.</t>
  </si>
  <si>
    <t>Отсутствует. Соглашение о совместной организации медицинского обслуживания от 09.10.2018 г. с ГАУЗ СО "Режевская ЦРБ"</t>
  </si>
  <si>
    <t>Отсутствует. Соглашение с ГАУЗ СО "Режевская ЦРБ", "Соглашение о совместной организации медицинского обслуживания воспитанников ДОУ.б/н от 09.01.2023г.</t>
  </si>
  <si>
    <t>Отсутствует. Соглашение № 1 о совместной организации медицинского обслуживания от 09.01.2018 г. с ГАУЗ СО "Режевская ЦРБ"</t>
  </si>
  <si>
    <t>Отсутствует. Соглашение с ГАУЗ СО "Режевская ЦРБ" от 09.01.2018г.</t>
  </si>
  <si>
    <t>Отсутствует. Соглашение с ГАУЗ СО "Режевская ЦРБ" от 25.01.2019г.</t>
  </si>
  <si>
    <t>Отсутствует. Соглашение с ГАУЗ СО "Режевская ЦРБ" о совместной организации медицинского обслуживания от 20.02.2020 г.</t>
  </si>
  <si>
    <t>Отсутствует. Соглашение с ГАУЗ СО Режевская ЦРБ о совместной организации медицинского обслуживания воспитанников ДОУ от 27.01.2021 года</t>
  </si>
  <si>
    <t>Отсутствует. Соглашение от 10.10.2016 г. с ГАУЗ СО "Режевская ЦРБ"</t>
  </si>
  <si>
    <t>Отсутствует. Договор об оказании медицинских услуг с ГАУЗ СО "Режевская ЦРБ" от 03.03.2022 г.</t>
  </si>
  <si>
    <t>Отсутствует. Договор об оказании медицинских услуг с ГАУЗ СО "Режевская ЦРБ" № 74/23 от 09.03.2023 г.</t>
  </si>
  <si>
    <t>Отсутствует. Договор № 01 от 09.01.2024</t>
  </si>
  <si>
    <t>Отсутствует. Договор № б/н от 28.11.2023</t>
  </si>
  <si>
    <t>Отсутствует. Договор от 28.11.2023</t>
  </si>
  <si>
    <t>Количество смен в год: 1. Мощность:48. Проживание: не предусмотрено. Питание: 2-разовое</t>
  </si>
  <si>
    <t>01.06.2026-19.06.2026, 05.10.2026-11.10.2026</t>
  </si>
  <si>
    <t>Пестова Елена Владимировна</t>
  </si>
  <si>
    <t>Спальный корпус № 1: 1948 год.  Спальный корпус № 2: 1948. Спальный корпус № 3: 1948. Спальный корпус № 4: 1948. Спальный корпус № 6: 1948. Спальный корпус № 7: 1948. Спальный корпус № 8: 1948. Спальный корпус № 9: 1948. Столовая – нет данных.</t>
  </si>
  <si>
    <t>Канагина Дина Сергеевна</t>
  </si>
  <si>
    <t>Количество смен в год: 2. Мощность: 70. Проживание: не предусмотрено. Питание: 2-разовое. Спортзал. Медпункт</t>
  </si>
  <si>
    <t>№ 66.01.37.000.М.000396.03.26 от 24.03.2026</t>
  </si>
  <si>
    <t>Отсутствует.  Договор №3/11/В/О с ГАУЗ СО ДГКБ № 11 от 12.03.2025</t>
  </si>
  <si>
    <t>Серебрякова Марина Юрьевна</t>
  </si>
  <si>
    <t>Количество смен в год: 1. Мощность: 70. Проживание: не предусмотрено. Питание: 2-разовое. Спортзал. Медпункт</t>
  </si>
  <si>
    <t>Отсутствует. Договор с ГАУЗ СО ДГКБ № 11 в стадии заключения</t>
  </si>
  <si>
    <t>790,8; 671,0</t>
  </si>
  <si>
    <t>Количество смен в год: 3. Мощность: 85. Проживание: не предусмотрено. Питание: 2-разовое. Спортзал. Медпункт</t>
  </si>
  <si>
    <t>№66.01.37.000.М.005039.10.25 от 20.10.2025</t>
  </si>
  <si>
    <t>Отсутствует. Договор №10/11/В/О с ГАУЗ СО ДГКБ № 11 от 12.03.2025</t>
  </si>
  <si>
    <t>№66.01.37.000.М.000419.03.26 от 26.03.2026</t>
  </si>
  <si>
    <t>Отсутствует.  Договор №17/11/В/О с ГАУЗ СО ДГКБ № 11 от 12.03.2025</t>
  </si>
  <si>
    <t>671,0; 790,8</t>
  </si>
  <si>
    <t>Количество смен в год: 1. Мощность: 70. Проживание: не предусмотрено. Питание: 2-разовое.  Спортивный зал. Медпункт</t>
  </si>
  <si>
    <t>Количество смен в год: 2. Мощность: 120. Проживание: не предусмотрено. Питание: 2-разовое. Спортивный зал. Медпункт</t>
  </si>
  <si>
    <t>Спирина Анна Игоревна</t>
  </si>
  <si>
    <t>Количество смен в год: 2. Мощность: 80. Проживание: не предусмотрено. Питание: 2-разовое. Спортивный зал. Медпункт</t>
  </si>
  <si>
    <t>Отсутствует. Договор №64/11/В/О с ГАУЗ СО ДГКБ № 11 от 12.03.2025</t>
  </si>
  <si>
    <t>23.03.2026-29.03.2026, 
26.10.2026-01.11.2026</t>
  </si>
  <si>
    <t>Отсутствует. Договор №65/11/В/О с ГАУЗ СО ДГКБ № 11 от 12.03.2025</t>
  </si>
  <si>
    <t>Отсутствует. 
Договор №70/11/В/О с ГАУЗ СО ДГКБ № 11 от 12.03.2025</t>
  </si>
  <si>
    <t>Иванова Мария Дмитриевна</t>
  </si>
  <si>
    <t>22.06.2026-12.07.2026, 26.10.2026-01.11.2026</t>
  </si>
  <si>
    <t>Отсутствует. Договор №109/11/В/О с ГАУЗ СО ДГКБ № 11 от 12.03.2025</t>
  </si>
  <si>
    <t>Отсутствует. Договор №120/11/В/О с ГАУЗ СО ДГКБ № 11 от 12.03.2025</t>
  </si>
  <si>
    <t xml:space="preserve">Пыжьянова Александра Андреевна </t>
  </si>
  <si>
    <t>Количество смен в год: 1. Мощность в смену: 75. Без проживания. Питание: 2-х разовое. Спортивный зал. Медпункт.</t>
  </si>
  <si>
    <t>Количество смен в год: 1. Мощность в смену: 80. Без проживания. Питание: 2-х разовое. Спортивный зал. Медпункт.</t>
  </si>
  <si>
    <t>№ 66.01.37.000.М.000333.03.26 от 16.03.2026</t>
  </si>
  <si>
    <t>Отсутствует. Договор №154/11/В/О с ГАУЗ СО ДГКБ № 11 от 12.03.2025</t>
  </si>
  <si>
    <t>Количество смен в год: 1. Мощность в смену: 60. Без проживания. Питание: 2-х разовое. Спортивный зал. Медпункт.</t>
  </si>
  <si>
    <t>Отсутствует. Договор №159/11/В/О с ГАУЗ СО ДГКБ № 11 от 12.03.2025</t>
  </si>
  <si>
    <t>№66.01.37.000.М.000431.03.26 от 27.03.2026</t>
  </si>
  <si>
    <t>Отсутствует. Договор №161/11/В/О с ГАУЗ СО ДГКБ № 11 от 12.03.2025</t>
  </si>
  <si>
    <t>Шакирова Светлана Салихзяновна</t>
  </si>
  <si>
    <t>Количество смен в год: 2. Мощность в смену: 425. Без проживания. Питание: 2-х разовое. Спортивный зал. Медпункт.</t>
  </si>
  <si>
    <t>Бажукова Наталья Анатольевна</t>
  </si>
  <si>
    <t>Количество смен в год: 1. Мощность в смену: 25. Без проживания. Питание: 3-х разовое. Спортивный зал. Медпункт.</t>
  </si>
  <si>
    <t>Шакурова Ольга Григорьевна</t>
  </si>
  <si>
    <t>Киселева Яна Алексеевна</t>
  </si>
  <si>
    <t>Количество смен в год: 1. Мощность: 25. Проживание: не предусмотрено. Питание: 3-разовое.  Спортивный зал. Медпункт.</t>
  </si>
  <si>
    <t>Овчеренко Алена Олеговна</t>
  </si>
  <si>
    <t>Количество смен в год: 1. Мощность: 110. Проживание: не предусмотрено. Питание: 2-разовое.   Спортивный зал. Медпункт.</t>
  </si>
  <si>
    <t>28.05.2026-20.06.2026</t>
  </si>
  <si>
    <t>http://20tugulym.uralschool.ru/</t>
  </si>
  <si>
    <t>https://yadryishnikovskaya.uralschool.ru/?section_id=495</t>
  </si>
  <si>
    <t>https://z-uspenka.uralschool.ru/</t>
  </si>
  <si>
    <t>https://clck.su/qNrdr</t>
  </si>
  <si>
    <t>https://ertar.uralschool.ru/?section_id=5</t>
  </si>
  <si>
    <t>https://dvinka28.uralschool.ru/</t>
  </si>
  <si>
    <t>https://vsh29.edusite.ru/camp_maininfo.html</t>
  </si>
  <si>
    <t>https://30.34367.3535.ru/8127/</t>
  </si>
  <si>
    <t>https://clck.su/knugK</t>
  </si>
  <si>
    <t>Количество смен в год: 1. Мощность в смену: 25. Проживание не предусмотрено. Питание: 2-разовое, столовая 40 мест. Спортивный зал.</t>
  </si>
  <si>
    <t>Количество смен в год: 1. Мощность в смену: 45. Проживание не предусмотрено. Питание: 2-разовое, столовая 40 мест. Спортивный зал.</t>
  </si>
  <si>
    <t xml:space="preserve">Количество смен в год: 1. Мощность в смену: 118. Проживание не предусмотрено. Питание: 2-разовое, столовая 80 мест. Спортивный зал. Медицинский кабинет. </t>
  </si>
  <si>
    <t>Количество смен в год: 1. Мощность в смену: 140.Проживание: не предусмотрено. Питание: 2-разовое, столовая 120 мест. Спортивный зал. Медицинский кабинет.</t>
  </si>
  <si>
    <t>Количество смен в год: 1. Мощность в смену: 200. Проживание: не предусмотрено. Питание: 2-разовое, столовая 150 мест. Спортивный зал. Медицинский кабинет.</t>
  </si>
  <si>
    <t>Количество смен в год: 1. Мощность в смену: 50. Без проживая. Питание: 2-разовое, столовая 60 мест. Спортивный зал.</t>
  </si>
  <si>
    <t xml:space="preserve">Количество смен в год: 1. Мощность в смену: 80. Проживание не предусмотрено. Питание: 2-разовое, столовая 40 мест. Спортивный зал. </t>
  </si>
  <si>
    <t>Здание школы: 1990 год. Столовая: 2005 год.</t>
  </si>
  <si>
    <t>Здание школы: 1990 год.</t>
  </si>
  <si>
    <t>Здание школы: 1977 год,  капитальный ремонт в 2019 году.</t>
  </si>
  <si>
    <t>Здание школы: 1989  год.</t>
  </si>
  <si>
    <t>Здание школы: 1959 год</t>
  </si>
  <si>
    <t>Здание школы: 1986 год,  капитальный ремонт столовой в 2017 году, капитальный ремонт спортивного зала в 2021 году.</t>
  </si>
  <si>
    <t>Здание школы: 1984 год, реконструкция здания в    2003 году, реконструкция здания, капитальный ремонт в 2019 году.</t>
  </si>
  <si>
    <t>Здание школы: 1966 год.</t>
  </si>
  <si>
    <t>Здание школы: 1981 год , капитальный ремонт в 2017 году.</t>
  </si>
  <si>
    <t>Программа  утверждена приказом № 35 от  19.03.2025. Ссылка на программу: https://vsh29.edusite.ru/camp_maininfo.html</t>
  </si>
  <si>
    <t>Программа утверждена приказом №14/1 от 16.04.2025. Ссылка на программу: https://30.34367.3535.ru/8127/</t>
  </si>
  <si>
    <t xml:space="preserve">
Программа утверждена приказом № 48 от 22.05.2025. Ссылка на программу: https://sc26tugul.midural.ru/documents/active/31785/</t>
  </si>
  <si>
    <t xml:space="preserve">
Программа утверждена Приказом № 28 от 10.04.2025. Ссылка на программу: https://clck.ru/3SyjdN</t>
  </si>
  <si>
    <t xml:space="preserve">
Программа утверждена приказом № 17-1 ОД от 20.03.2025. Ссылка на программу: https://clck.su/cAApb   </t>
  </si>
  <si>
    <t>623300, Свердловская обл., г. Красноуфимск, ул. Р. Горбуновой, д. 13; тел.: 8(34394) 2-21-09, 2-05-07; email: 523105@mail.ru, 523555@mail.ru</t>
  </si>
  <si>
    <t>623300, Свердловская обл., г. Красноуфимск, ул. Селекционная, д. 22;  тел.: 8(34394) 2-21-09, 2-05-07; email: 523105@mail.ru, 523555@mail.ru</t>
  </si>
  <si>
    <t>Количество смен в год: 1. Мощность: 95. Проживание: не предусмотрено. Питание: 2-разовое</t>
  </si>
  <si>
    <t>№ 20131 от 16.10.2019 г.</t>
  </si>
  <si>
    <t>Количество смен в год: 1. Мощность: 200. Проживание: не предусмотрено. Питание: 2-разовое, столовая 100 мест. Спортивный зал, Библиотека. Медпункт.</t>
  </si>
  <si>
    <t xml:space="preserve">Количество смен в год: 2. Мощность: 200. Проживание: не предусмотрено. Питание: 2-разовое. </t>
  </si>
  <si>
    <t>Количество смен в год: 1. Мощность: 250. Проживание: не предусмотрено. Питание: 2-разовое, столовая 200 мест. Спортивный зал, Библиотека. Медпункт.</t>
  </si>
  <si>
    <t>Количество смен в год: 1. Мощность: 250. Проживание: не предусмотрено. Питание: 2-разовое, столовая 250 мест. Спортивный зал, Библиотека. Медпункт.</t>
  </si>
  <si>
    <t>Количество смен в год: 1. Мощность: 130. Проживание: не предусмотрено. Питание: 2-разовое, столовая 130 мест. Спортивный зал, Библиотека. Медпункт.</t>
  </si>
  <si>
    <t>Количество смен в год: 1. Мощность: 110. Проживание: не предусмотрено. Питание: 2-разовое, столовая 110 мест. Спортивный зал, Библиотека. Медпункт.</t>
  </si>
  <si>
    <t>Количество смен в год: 1. Мощность: 110. Проживание: не предусмотрено. Питание: 2-разовое, столовая 100 мест. Спортивный зал, Библиотека. Медпункт.</t>
  </si>
  <si>
    <t>Количество смен в год: 1. Мощность: 150. Проживание: не предусмотрено. Питание: 2-разовое, столовая 100 мест. Спортивный зал, Библиотека. Медпункт.</t>
  </si>
  <si>
    <t>Количество смен в год: 1. Мощность: 100. Проживание: не предусмотрено. Питание: 2-разовое, столовая 155 мест. Спортивный зал, Библиотека. Медпункт.</t>
  </si>
  <si>
    <t xml:space="preserve">Количество смен в год: 1. Мощность: 40. Проживание: не предусмотрено. Питание: 2-разовое, столовая 48 мест. </t>
  </si>
  <si>
    <t>Количество смен в год: 1. Мощность: 45. Проживание: не предусмотрено. Питание: 2-разовое, столовая 60 мест. .</t>
  </si>
  <si>
    <t xml:space="preserve">Количество смен в год: 1. Мощность: 70. Проживание: не предусмотрено. Питание: 2-разовое, столовая 100 мест. </t>
  </si>
  <si>
    <t xml:space="preserve">Количество смен в год: 2. Мощность: 100. Проживание: не предусмотрено. Питание: 2-разовое. </t>
  </si>
  <si>
    <t>https://sh20-alahaevsk.uralschool.ru/</t>
  </si>
  <si>
    <t>Ширшева Татьяна Викторовна</t>
  </si>
  <si>
    <t>Максимова Виктория Андреевна</t>
  </si>
  <si>
    <t>Отсутствует. Договор от 21.04.2025 г. с ГБУЗ СО "Алапаевская городская больница"</t>
  </si>
  <si>
    <t xml:space="preserve">Отсутствует. Договор № 1 от 06.04.2026 с ГАУЗ СО "Алапаевская городская больница" </t>
  </si>
  <si>
    <t>Отсутствует. Договор ГАУЗ СО "АГБ" № 1 от 10.01.2025</t>
  </si>
  <si>
    <t>Отсутствует. Договор от 01.02.2022 г. с ГБУЗ СО "Алапаевская городская больница"</t>
  </si>
  <si>
    <t>Количество смен в год: 3. Мощность: 150. Проживание: не предусмотрено. Питание: 2-разовое</t>
  </si>
  <si>
    <t>Количество смен в год: 3. Мощность: 20. Проживание: не предусмотрено. Питание: 2-разовое</t>
  </si>
  <si>
    <t>Количество смен в год: 3. Мощность: 115. Проживание: не предусмотрено. Питание: 2-разовое</t>
  </si>
  <si>
    <t>Количество смен в год: 1. Мощность: 45. Проживание: не предусмотрено. Питание: 2-разовоее, столовая 100 мест. Спортивный зал, Библиотека. Медпункт.</t>
  </si>
  <si>
    <t>Количество смен в год: 1. Мощность: 50. Проживание: не предусмотрено. Питание: 2-разовое, столовая 100 мест. Спортивный зал, Библиотека. Медпункт.</t>
  </si>
  <si>
    <t>Количество смен в год: 1. Мощность: 40. Проживание: не предусмотрено. Питание: 2-разовое, столовая 100 мест. Спортивный зал, Библиотека. Медпункт.</t>
  </si>
  <si>
    <t>№ Л035-01277-66/00195617 от 22.05.2013</t>
  </si>
  <si>
    <t>Количество смен в год: 1. Мощность: 35. Проживание: не предусмотрено. Питание: 2-разовое, столовая 100 мест. Спортивный зал, Библиотека. Медпункт.</t>
  </si>
  <si>
    <t>№ Л035-01277-66/00195053 от 20.07.2016г. Бессрочно.</t>
  </si>
  <si>
    <t>Количество смен в год: 3. Мощность: 45. Проживание: не предусмотрено. Питание: 2-разовое, столовая 100 мест. Спортивный зал, Библиотека. Медпункт.</t>
  </si>
  <si>
    <t>Количество смен в год: 1. Мощность: 15. Проживание: не предусмотрено. Питание: 2-разовое, столовая 100 мест. Спортивный зал, Библиотека. Медпункт</t>
  </si>
  <si>
    <t>Количество смен в год: 1. Мощность: 20. Проживание: не предусмотрено. Питание: 2-разовое, столовая 48 мест. Библиотека.</t>
  </si>
  <si>
    <t xml:space="preserve">№ Л035-01277-66/00194307 от 17.01.2017
</t>
  </si>
  <si>
    <t xml:space="preserve">№Л035-01277-66/00195534 от 22.05.2013 
</t>
  </si>
  <si>
    <t>01.06.2026-15.06.2026, 16.06.2026-29.06.2026, 30.06.2026-14.07.2026</t>
  </si>
  <si>
    <t>08.06.2026-22.06.2026</t>
  </si>
  <si>
    <t xml:space="preserve">Количество смен в год: 1. Мощность: 26. Проживание: не предусмотрено. Питание: 1-разовое, столовая 120 мест. Спортивный зал. </t>
  </si>
  <si>
    <t>Отсутствует. Договор б/н от 09.01.2025 с ГБУЗ СО "Туринская ЦРБ им.О.Д.Зубова"</t>
  </si>
  <si>
    <t xml:space="preserve">Количество смен в год: 1. Мощность: 26. Проживание: не предусмотрено. Питание: 1-разовое, столовая 100 мест. Спортивный зал. </t>
  </si>
  <si>
    <t>Отсутствует. Договор б/н от 09.01.2025  с ГБУЗ СО "Туринская ЦРБ им.О.Д.Зубова"</t>
  </si>
  <si>
    <t>Отсутствует. Договор б/н от 09.01.2025 с ГБУЗ "Туринская ЦРБ им. О.Д. Зубова"</t>
  </si>
  <si>
    <t>№66.01.37.000.М.005.115.10.25 от 20.10.2025</t>
  </si>
  <si>
    <t>Отсутствует. Договор б/н от 05.11.2025</t>
  </si>
  <si>
    <r>
      <t>Муниципальное автономное общеобразовательное учреждение   Благовещенская средняя общеобразовательная школа,</t>
    </r>
    <r>
      <rPr>
        <b/>
        <sz val="9"/>
        <rFont val="Times New Roman"/>
        <family val="1"/>
        <charset val="204"/>
      </rPr>
      <t xml:space="preserve"> МАОУ Благовещенская СОШ </t>
    </r>
    <r>
      <rPr>
        <sz val="9"/>
        <rFont val="Times New Roman"/>
        <family val="1"/>
        <charset val="204"/>
      </rPr>
      <t>(ЛТО)</t>
    </r>
  </si>
  <si>
    <t>Количество смен в год: 1. Мощность: 10. Проживание: не предусмотрено. Питание: 1-разовое, столовая 60 мест. Спортивный зал.</t>
  </si>
  <si>
    <r>
      <t>Муниципальное автономное общеобразовательное учреждение Ленская средняя общеобразовательная школа,</t>
    </r>
    <r>
      <rPr>
        <b/>
        <sz val="9"/>
        <rFont val="Times New Roman"/>
        <family val="1"/>
        <charset val="204"/>
      </rPr>
      <t xml:space="preserve"> МАОУ Ленская СОШ</t>
    </r>
    <r>
      <rPr>
        <sz val="9"/>
        <rFont val="Times New Roman"/>
        <family val="1"/>
        <charset val="204"/>
      </rPr>
      <t xml:space="preserve"> (ЛТО)</t>
    </r>
  </si>
  <si>
    <t xml:space="preserve">№ Л035-01277-66/00196079 от 07.06.2012 </t>
  </si>
  <si>
    <t xml:space="preserve">08.06.2026-22.06.2026 </t>
  </si>
  <si>
    <t>Количество смен в год: 1. Мощность: 5. Проживание: не предусмотрено. Питание: 1-разовое, столовая 60 мест. Спортивный зал.</t>
  </si>
  <si>
    <t>Отсутствует. ДДоговор б/н от 11.01.2021. с ГБУЗ СО "Туринская ЦРБ им.О.Д.Зубова"</t>
  </si>
  <si>
    <t>Отсутствует. Договор б/н от 10.01.2023 с ГБУЗ СО "Туринская ЦРБ им.О.Д.Зубова"</t>
  </si>
  <si>
    <t>Отсутствует. Договор б/н от 30.04.2021  с ГБУЗ СО "Туринская ЦРБ им.О.Д.Зубова"</t>
  </si>
  <si>
    <t>№ Л035-01277-66/00276104 от 05.06.2012</t>
  </si>
  <si>
    <r>
      <rPr>
        <sz val="9"/>
        <rFont val="Times New Roman"/>
        <family val="1"/>
        <charset val="204"/>
      </rPr>
      <t xml:space="preserve">Муниципальное автономное общеобразовательное учреждение   Липовская средняя общеобразовательная школа, 
</t>
    </r>
    <r>
      <rPr>
        <b/>
        <sz val="9"/>
        <rFont val="Times New Roman"/>
        <family val="1"/>
        <charset val="204"/>
      </rPr>
      <t>МАОУ Липовская СОШ</t>
    </r>
    <r>
      <rPr>
        <sz val="9"/>
        <rFont val="Times New Roman"/>
        <family val="1"/>
        <charset val="204"/>
      </rPr>
      <t xml:space="preserve"> (ЛТО)</t>
    </r>
  </si>
  <si>
    <r>
      <rPr>
        <sz val="9"/>
        <rFont val="Times New Roman"/>
        <family val="1"/>
        <charset val="204"/>
      </rPr>
      <t>Муниципальное автономное общеобразовательное учреждение   Усениновская средняя общеобразовательная школа,</t>
    </r>
    <r>
      <rPr>
        <b/>
        <sz val="9"/>
        <rFont val="Times New Roman"/>
        <family val="1"/>
        <charset val="204"/>
      </rPr>
      <t xml:space="preserve"> 
МАОУ Усениновкая СОШ</t>
    </r>
    <r>
      <rPr>
        <sz val="9"/>
        <rFont val="Times New Roman"/>
        <family val="1"/>
        <charset val="204"/>
      </rPr>
      <t xml:space="preserve"> (ЛТО)</t>
    </r>
  </si>
  <si>
    <t xml:space="preserve">№ Л035-01277-66/00195746 от 05.06.2012 </t>
  </si>
  <si>
    <r>
      <rPr>
        <sz val="9"/>
        <rFont val="Times New Roman"/>
        <family val="1"/>
        <charset val="204"/>
      </rPr>
      <t xml:space="preserve">Муниципальное автономное общеобразовательное учреждение   Фабричная средняя общеобразовательная школа, 
</t>
    </r>
    <r>
      <rPr>
        <b/>
        <sz val="9"/>
        <rFont val="Times New Roman"/>
        <family val="1"/>
        <charset val="204"/>
      </rPr>
      <t>МАОУ Фабричная СОШ</t>
    </r>
    <r>
      <rPr>
        <sz val="9"/>
        <rFont val="Times New Roman"/>
        <family val="1"/>
        <charset val="204"/>
      </rPr>
      <t xml:space="preserve"> (ЛТО)</t>
    </r>
  </si>
  <si>
    <r>
      <rPr>
        <sz val="9"/>
        <rFont val="Times New Roman"/>
        <family val="1"/>
        <charset val="204"/>
      </rPr>
      <t>Муниципальное автономное общеобразовательное учреждение   Чукреевская средняя общеобразовательная школа,</t>
    </r>
    <r>
      <rPr>
        <b/>
        <sz val="9"/>
        <rFont val="Times New Roman"/>
        <family val="1"/>
        <charset val="204"/>
      </rPr>
      <t xml:space="preserve"> 
МАОУ Чукреевская СОШ</t>
    </r>
    <r>
      <rPr>
        <sz val="9"/>
        <rFont val="Times New Roman"/>
        <family val="1"/>
        <charset val="204"/>
      </rPr>
      <t xml:space="preserve"> (ЛТО)</t>
    </r>
  </si>
  <si>
    <t>01.07.2026-11.07.2026</t>
  </si>
  <si>
    <t>https://u.to/m0d6Ig</t>
  </si>
  <si>
    <r>
      <t xml:space="preserve">Муниципальное автономное образовательное учреждение дополнительного образования Центр дополнительного образования "Спектр",  
</t>
    </r>
    <r>
      <rPr>
        <b/>
        <sz val="9"/>
        <rFont val="Times New Roman"/>
        <family val="1"/>
        <charset val="204"/>
      </rPr>
      <t xml:space="preserve">МАОУ ДО ЦДО "Спектр"  </t>
    </r>
    <r>
      <rPr>
        <sz val="9"/>
        <rFont val="Times New Roman"/>
        <family val="1"/>
        <charset val="204"/>
      </rPr>
      <t>(ЛТО)</t>
    </r>
  </si>
  <si>
    <r>
      <t xml:space="preserve">Муниципальное автономное общеобразовательное учреждение   Леонтьевская средняя общеобразовательная школа, 
</t>
    </r>
    <r>
      <rPr>
        <b/>
        <sz val="9"/>
        <rFont val="Times New Roman"/>
        <family val="1"/>
        <charset val="204"/>
      </rPr>
      <t>МАОУ Леонтьевская СОШ</t>
    </r>
    <r>
      <rPr>
        <sz val="9"/>
        <rFont val="Times New Roman"/>
        <family val="1"/>
        <charset val="204"/>
      </rPr>
      <t xml:space="preserve"> (ЛТО)</t>
    </r>
  </si>
  <si>
    <r>
      <t xml:space="preserve">Муниципальное автономное общеобразовательное учреждение   Городищенская средняя общеобразовательная школа, 
</t>
    </r>
    <r>
      <rPr>
        <b/>
        <sz val="9"/>
        <color theme="1"/>
        <rFont val="Times New Roman"/>
        <family val="1"/>
        <charset val="204"/>
      </rPr>
      <t>МАОУ</t>
    </r>
    <r>
      <rPr>
        <sz val="9"/>
        <color theme="1"/>
        <rFont val="Times New Roman"/>
        <family val="1"/>
        <charset val="204"/>
      </rPr>
      <t xml:space="preserve"> </t>
    </r>
    <r>
      <rPr>
        <b/>
        <sz val="9"/>
        <color theme="1"/>
        <rFont val="Times New Roman"/>
        <family val="1"/>
        <charset val="204"/>
      </rPr>
      <t>Городищенская СОШ</t>
    </r>
    <r>
      <rPr>
        <sz val="9"/>
        <color theme="1"/>
        <rFont val="Times New Roman"/>
        <family val="1"/>
        <charset val="204"/>
      </rPr>
      <t xml:space="preserve"> (ЛТО)</t>
    </r>
  </si>
  <si>
    <r>
      <t xml:space="preserve">Муниципальное автономное общеобразовательное учреждение основная общеобразовательная школа № 4, 
</t>
    </r>
    <r>
      <rPr>
        <b/>
        <sz val="9"/>
        <color theme="1"/>
        <rFont val="Times New Roman"/>
        <family val="1"/>
        <charset val="204"/>
      </rPr>
      <t>МАОУ ООШ № 4</t>
    </r>
    <r>
      <rPr>
        <sz val="9"/>
        <color theme="1"/>
        <rFont val="Times New Roman"/>
        <family val="1"/>
        <charset val="204"/>
      </rPr>
      <t xml:space="preserve"> (ЛТО)</t>
    </r>
  </si>
  <si>
    <r>
      <t>Муниципальное автономное общеобразовательное учреждение средняя общеобразовательная школа №</t>
    </r>
    <r>
      <rPr>
        <b/>
        <sz val="9"/>
        <rFont val="Times New Roman"/>
        <family val="1"/>
        <charset val="204"/>
      </rPr>
      <t xml:space="preserve"> </t>
    </r>
    <r>
      <rPr>
        <sz val="9"/>
        <rFont val="Times New Roman"/>
        <family val="1"/>
        <charset val="204"/>
      </rPr>
      <t xml:space="preserve">3 им. Ю.А. Гагарина, 
</t>
    </r>
    <r>
      <rPr>
        <b/>
        <sz val="9"/>
        <rFont val="Times New Roman"/>
        <family val="1"/>
        <charset val="204"/>
      </rPr>
      <t>МАОУ СОШ № 3</t>
    </r>
    <r>
      <rPr>
        <sz val="9"/>
        <rFont val="Times New Roman"/>
        <family val="1"/>
        <charset val="204"/>
      </rPr>
      <t xml:space="preserve"> (ЛТО)</t>
    </r>
  </si>
  <si>
    <r>
      <t xml:space="preserve">Муниципальное автономное общеобразовательное учреждение средняя общеобразовательная школа №2 имени Ж.И. Алфёрова,  
</t>
    </r>
    <r>
      <rPr>
        <b/>
        <sz val="9"/>
        <color theme="1"/>
        <rFont val="Times New Roman"/>
        <family val="1"/>
        <charset val="204"/>
      </rPr>
      <t>МАОУ СОШ № 2</t>
    </r>
    <r>
      <rPr>
        <sz val="9"/>
        <color theme="1"/>
        <rFont val="Times New Roman"/>
        <family val="1"/>
        <charset val="204"/>
      </rPr>
      <t xml:space="preserve"> (ЛТО)</t>
    </r>
  </si>
  <si>
    <t>Сухой Лог МО- 14</t>
  </si>
  <si>
    <t>№66.01.37.000.М.000494.04.26 от 07.04.2026</t>
  </si>
  <si>
    <t>Количество смен в год: 0. Мощность: 0. Проживание: четырехэтажный корпус "Юбилейный"
Питание: 5-разовое</t>
  </si>
  <si>
    <r>
      <t xml:space="preserve">Муниципальное автономное учреждение детский оздоровительный лагерь "Изумруд", 
МАУ ДОЛ "Изумруд", 
</t>
    </r>
    <r>
      <rPr>
        <b/>
        <sz val="9"/>
        <color theme="1"/>
        <rFont val="Times New Roman"/>
        <family val="1"/>
        <charset val="204"/>
      </rPr>
      <t>Детский оздоровительный лагерь "Изумруд"</t>
    </r>
  </si>
  <si>
    <r>
      <t xml:space="preserve">Муниципальное автономное учреждение детский оздоровительный лагерь "Бригантина", 
МАУ ДОЛ "Бригантина", 
</t>
    </r>
    <r>
      <rPr>
        <b/>
        <sz val="9"/>
        <color theme="1"/>
        <rFont val="Times New Roman"/>
        <family val="1"/>
        <charset val="204"/>
      </rPr>
      <t>Детский оздоровительный лагерь "Бригантина"</t>
    </r>
  </si>
  <si>
    <r>
      <t xml:space="preserve">Муниципальное автономное учреждение детский оздоровительный лагерь им.Титова, МАУ ДОЛ им.Титова, 
 </t>
    </r>
    <r>
      <rPr>
        <b/>
        <sz val="9"/>
        <color theme="1"/>
        <rFont val="Times New Roman"/>
        <family val="1"/>
        <charset val="204"/>
      </rPr>
      <t>Детский оздоровительный лагерь им.Титова</t>
    </r>
  </si>
  <si>
    <t>№ 66.01.37.000.М.004367.06.25 от 10.06.2025</t>
  </si>
  <si>
    <t xml:space="preserve"> №66.01.37.000.М.003544.05.25 от 06.05.2025</t>
  </si>
  <si>
    <t>№66.01.37.000.М.000406.03.26 от 25.03.2026</t>
  </si>
  <si>
    <t>№66.01.37.000.М.000310.03.26 от 10.03.2026</t>
  </si>
  <si>
    <t>№66.01.37.000.М.000417.03.26 от 26.03.2026</t>
  </si>
  <si>
    <t>№66.01.37.000.М.002922.03.25 от 03.03.2025</t>
  </si>
  <si>
    <t>№66.01.37.000.М.003708.05.25 от 15.05.2025</t>
  </si>
  <si>
    <t>№66.01.37.000.М.003762.05.25 от 19.05.2025</t>
  </si>
  <si>
    <t>№66.01.37.000.М. 001552.06.24 от 06.06.2024</t>
  </si>
  <si>
    <t>№66.01.37.000.М.005061.10.25 
от 22.10.2025</t>
  </si>
  <si>
    <t>№66.01.36.000.М.003758.05.25 от 19.05.2025</t>
  </si>
  <si>
    <t>№66.01.37.000.М.003759.05.25 от 19.05.2025</t>
  </si>
  <si>
    <t>№66.01.37.000.М.003792.05.25 от 20.05.2025</t>
  </si>
  <si>
    <t>№66.01.37.000.М. 000432.04.21 от 08.04.2021</t>
  </si>
  <si>
    <t>№66.01.37.000.М.000742.04.24 от 25.04.2024</t>
  </si>
  <si>
    <t>№66.01.37.000.М. 000434.04.21 от 08.04.2021</t>
  </si>
  <si>
    <t>№66.01.37.000.М. 000553.04.21 от 21.04.2021</t>
  </si>
  <si>
    <t>№66.01.37.000.М.003401.04.25 от 22.04.2025</t>
  </si>
  <si>
    <t>№66.01.37.000.М. 000324.03.24 от 22.03.2024</t>
  </si>
  <si>
    <t>№66.01.37.000.М.003399.04.25 от  22.04.2025</t>
  </si>
  <si>
    <t>№66.01.37.000.М.003402.04.25 от 22.04.2025</t>
  </si>
  <si>
    <t>№66.01.37.000.М.003300.04.25 от  15.04.2025</t>
  </si>
  <si>
    <t>№66.01.37.000.М.003127.03.25 от 27.03.2025</t>
  </si>
  <si>
    <t>№66.01.37.000.М.003093.03.25 от 25.03.2025</t>
  </si>
  <si>
    <t>№66.01.37.000.М.00276.01.25 от 29.01.2025</t>
  </si>
  <si>
    <t>№66.01.37.000.М. 003050.03.25 от 19.03.2025</t>
  </si>
  <si>
    <t>№66.01.37.000.М. 000601.04.24  от 17.04.2024</t>
  </si>
  <si>
    <t>№66.01.37.000.М. 001242.05.24 от 21.05.2024</t>
  </si>
  <si>
    <t>№66.01.37.000.М. 001101.05.24  от 15.05.2024</t>
  </si>
  <si>
    <t>№66.01.37.000.М.003622.05.25 от 13.05.2025</t>
  </si>
  <si>
    <t>№66.01.37.000.М.000296.03.26 от  05.03.2026</t>
  </si>
  <si>
    <t>№66.01.37.000.М.000381.03.26 от 20.03.2026</t>
  </si>
  <si>
    <t>№66.01.37.000.М.003632.05.25 от 13.05.2025</t>
  </si>
  <si>
    <t>№66.01.37.000.М.003240.04.25 от  09.04.2025</t>
  </si>
  <si>
    <t>№66.01.37.000.М.003623.05.25 от  13.05.2025</t>
  </si>
  <si>
    <t>№66.01.37.000.М.003790.05.25 от 20.05.2025</t>
  </si>
  <si>
    <t>№66.01.37.000.М.004299.06.25 от 04.06.2025</t>
  </si>
  <si>
    <t>№66.01.37.000.М.003290.04.25 от 14.04.2025</t>
  </si>
  <si>
    <t>№66.01.37.000.М.003442.04.25 от 25.04.2025</t>
  </si>
  <si>
    <t>№66.01.37.000.М.001372.05.24 от 24.05.2024</t>
  </si>
  <si>
    <t>№66.01.37.000.М.001295.05.24 от 22.05.2024</t>
  </si>
  <si>
    <t>№66.01.37.000М.004240.05.25 от 30.05.2025</t>
  </si>
  <si>
    <t>№66.01.37.000.М. 000245.02.26 от 26.02.2026</t>
  </si>
  <si>
    <t>№66.01.37.000.М. 000244.02.26 от 26.02.2026</t>
  </si>
  <si>
    <t>№66.01.37.000.М.000393.03.26  от 20.03.2026</t>
  </si>
  <si>
    <t>№66.01.37.000.М.003804.05.25 от 20.05.2025</t>
  </si>
  <si>
    <t>№66.01.37.000.М.003860.05.25 от 21.05.2025</t>
  </si>
  <si>
    <t>23.10.2026-30.10.2026</t>
  </si>
  <si>
    <t>27.05.2026-22.06.2026, 26.10.2026-01.11.2026</t>
  </si>
  <si>
    <t>Количество смен в год: 4. Мощность: 115. Проживание: не предусмотрено. Питание: 2-разовое</t>
  </si>
  <si>
    <t>Количество смен в год: 3. Мощность: 300. Проживание: не предусмотрено. Питание: 2-разовое</t>
  </si>
  <si>
    <t>Количество смен в год: 3. Мощность: 70. Проживание: не предусмотрено. Питание: 2-разовое</t>
  </si>
  <si>
    <t>Количество смен в год: 4. Мощность: 180. Проживание: не предусмотрено. Питание: 2-разовое</t>
  </si>
  <si>
    <t>Количество смен в год: 2. Мощность: 12. Проживание: не предусмотрено. Питание: 2-разовое</t>
  </si>
  <si>
    <t>Количество смен в год: 3. Мощность: 158. Проживание: не предусмотрено. Питание: 2-разовое</t>
  </si>
  <si>
    <t>Количество смен в год: 2. Мощность: 130. Проживание: не предусмотрено. Питание: 2-разовое</t>
  </si>
  <si>
    <t>Количество смен в год: 4. Мощность: 100. Проживание: не предусмотрено. Питание: 2-разовое</t>
  </si>
  <si>
    <t>Количество смен в год: 4. Мощность: 30. Проживание: не предусмотрено. Питание: 2-разовое</t>
  </si>
  <si>
    <t>Количество смен в год: 1. Мощность: 58.  Проживание: не предусмотерно. Питание: 2-разовое.</t>
  </si>
  <si>
    <t>Количество смен в год: 1. Мощность: 99. Проживание: не предусмотрено. Питание: 2-разовое</t>
  </si>
  <si>
    <t>Количество смен в год: 1. Мощность: 33. Проживание: не предусмотрено. Питание: 2-разовое</t>
  </si>
  <si>
    <t>Количество смен в год: 1. Мощность: 36. Проживание: не предусмотрено. Питание: 2-разовое</t>
  </si>
  <si>
    <t>Количество смен в год: 1. Мощность: 54. Проживание: не предусмотрено. Питание: 2-разовое</t>
  </si>
  <si>
    <t>Количество смен в год: 1. Мощность: 28. Проживание: не предусмотрено. Питание: 2-разовое</t>
  </si>
  <si>
    <t>Программа воспитания утверждена МКОУ СОШ № 8 пгт. Атиг Приказ № 53/1 от 02.03.2026г Ссылка на программу: https://8atig.uralschool.ru/?section_id=195</t>
  </si>
  <si>
    <r>
      <t xml:space="preserve"> Муниципальное автономное общеобразовательное учреждения "Средняя общеобразовательная школа № 2 с углубленным изучением отдельных предметов им. М. И. Талыкова", 
</t>
    </r>
    <r>
      <rPr>
        <b/>
        <sz val="9"/>
        <color theme="1"/>
        <rFont val="Times New Roman"/>
        <family val="1"/>
        <charset val="204"/>
      </rPr>
      <t>МАОУ "СОШ №2 "</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</si>
  <si>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</si>
  <si>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</si>
  <si>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Муниципальное автономное общеобразовательное учреждение "Средняя общеобразовательная
школа № 24", 
</t>
    </r>
    <r>
      <rPr>
        <b/>
        <sz val="9"/>
        <color theme="1"/>
        <rFont val="Times New Roman"/>
        <family val="1"/>
        <charset val="204"/>
      </rPr>
      <t>МАОУ "СОШ № 24"</t>
    </r>
  </si>
  <si>
    <r>
      <t xml:space="preserve">Муниципальное автономное общеобразовательное учрежение "Средняя общеобразовательная школа №22 с углубленным изучением отдельных предметов", 
</t>
    </r>
    <r>
      <rPr>
        <b/>
        <sz val="9"/>
        <color theme="1"/>
        <rFont val="Times New Roman"/>
        <family val="1"/>
        <charset val="204"/>
      </rPr>
      <t>МАОУ "СОШ № 22"</t>
    </r>
  </si>
  <si>
    <r>
      <t xml:space="preserve">Муниципальное автономное учреждение дополнительного образования «Спортивная школа по автомотоспорту», 
</t>
    </r>
    <r>
      <rPr>
        <b/>
        <sz val="9"/>
        <color theme="1"/>
        <rFont val="Times New Roman"/>
        <family val="1"/>
        <charset val="204"/>
      </rPr>
      <t>МАУ ДО «СШ по АМС»</t>
    </r>
  </si>
  <si>
    <r>
      <t xml:space="preserve">Муниципальное автономное учреждение дополнительного образования "Спортивная школа единоборств", 
</t>
    </r>
    <r>
      <rPr>
        <b/>
        <sz val="9"/>
        <color theme="1"/>
        <rFont val="Times New Roman"/>
        <family val="1"/>
        <charset val="204"/>
      </rPr>
      <t>МАУ ДО "СШ единоборств"</t>
    </r>
  </si>
  <si>
    <r>
      <t xml:space="preserve">Муниципальное автономное образовательное учреждение дополнительного образования "Центр образования и профессиональной ориентации", 
</t>
    </r>
    <r>
      <rPr>
        <b/>
        <sz val="9"/>
        <color theme="1"/>
        <rFont val="Times New Roman"/>
        <family val="1"/>
        <charset val="204"/>
      </rPr>
      <t>МАОУ ДО "ЦОиПО"</t>
    </r>
  </si>
  <si>
    <r>
      <t xml:space="preserve">Муниципальное автономное общеобразовательное учреждение «Средняя общеобразовательная школа № 16», 
</t>
    </r>
    <r>
      <rPr>
        <b/>
        <sz val="9"/>
        <color theme="1"/>
        <rFont val="Times New Roman"/>
        <family val="1"/>
        <charset val="204"/>
      </rPr>
      <t>МАОУ "СОШ №16"</t>
    </r>
  </si>
  <si>
    <t>Программа утверждена приказом МАОУ "СОШ № 3" № 171 от 04.03.2026г. 
Ссылка на программу: https://clck.ru/3Sfax7</t>
  </si>
  <si>
    <t>Программа утверждена Приказом № 90-1 от 17.03.2025 
Ссылка: https://goo.su/jlRz7AU</t>
  </si>
  <si>
    <t>Отсутствует. Договор № 06/2025 от 20.01.2025</t>
  </si>
  <si>
    <r>
      <t>Муниципальное автономное общеобразовательное учреждени</t>
    </r>
    <r>
      <rPr>
        <b/>
        <sz val="9"/>
        <color theme="1"/>
        <rFont val="Times New Roman"/>
        <family val="1"/>
        <charset val="204"/>
      </rPr>
      <t>е Гимназия,
МАОУГ</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</si>
  <si>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МАОУ "СОШ № 5"</t>
    </r>
  </si>
  <si>
    <r>
      <t xml:space="preserve">Муниципальное автономное общеобразовательное учреждение Средняя общеобразовательная школа №5, 
</t>
    </r>
    <r>
      <rPr>
        <b/>
        <sz val="9"/>
        <color theme="1"/>
        <rFont val="Times New Roman"/>
        <family val="1"/>
        <charset val="204"/>
      </rPr>
      <t>МАОУ "СОШ № 5"</t>
    </r>
  </si>
  <si>
    <r>
      <t xml:space="preserve">Муниципальное автономное общеобразовательное учреждение "Центр образования № 7 имени Героя РФ Юрия Сергеевича Игитова", </t>
    </r>
    <r>
      <rPr>
        <b/>
        <sz val="9"/>
        <color theme="1"/>
        <rFont val="Times New Roman"/>
        <family val="1"/>
        <charset val="204"/>
      </rPr>
      <t xml:space="preserve">
МАОУ ЦО № 7 им. Героя РФ Ю.С. Игитова</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</si>
  <si>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t>
    </r>
  </si>
  <si>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26.01.2026г.</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</si>
  <si>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13.02.2026</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</si>
  <si>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06.02.2026.</t>
  </si>
  <si>
    <t>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Паспорт доступности от 18.12.2023</t>
  </si>
  <si>
    <t xml:space="preserve">Программа  утверждена приказом № 42/1д от 24.03.2025. 
Ссылка на программу: https://clck.ru/3Su3cC  </t>
  </si>
  <si>
    <t xml:space="preserve"> Программа утверждена приказом № 136-од от 28.02.2025. 
Ссылка на программу: https://clck.ru/3Ssuet</t>
  </si>
  <si>
    <t xml:space="preserve">Программа утверждена приказом № 17/1-д от 06.02.2026. 
Ссылка на программу: https://clck.ru/3StbDk
</t>
  </si>
  <si>
    <t>Программа утверждена приказом № 65/3-ОД от 12.05.2025. 
Ссылка на программу: https://clck.ru/3StzmP</t>
  </si>
  <si>
    <t>624740, Свердловская обл., г. Нижняя Салда, ул. Фрунзе, д. 11; тел: 8-34345-3-09-80;  email: schola10NS@yandex.ru</t>
  </si>
  <si>
    <t>624740, Свердловская обл., г. Нижняя Салда, ул. Строителей, д. 21; тел: 8-34345-3-14-40; e-mail: n.salda.ddt@mail.ru</t>
  </si>
  <si>
    <t>624741, Свердловская обл., г. Нижняя Салда, ул. Карла Либкнехта, д. 79; тел: 8-34345-3-05-60;  email: shkola5ns@mail.ru</t>
  </si>
  <si>
    <t>624740,  Свердловская обл., г. Нижняя Салда, ул. Строителей, д. 14; тел: 8-3434-3-14-57; email: nsgim@mail.ru</t>
  </si>
  <si>
    <r>
      <t xml:space="preserve">Муниципальное автономное общеобразовательное учреждение "Центр образования № 7 имени Героя РФ Юрия Сергеевича Игитова", 
</t>
    </r>
    <r>
      <rPr>
        <b/>
        <sz val="9"/>
        <color theme="1"/>
        <rFont val="Times New Roman"/>
        <family val="1"/>
        <charset val="204"/>
      </rPr>
      <t>МАОУ ЦО № 7 им. Героя РФ Ю.С. Игитова</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</si>
  <si>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t>
    </r>
  </si>
  <si>
    <t>https://оошакинфиево.рф/</t>
  </si>
  <si>
    <t xml:space="preserve">Программа утверждена Приказом № 17/1-д от 06.02.2026. 
Ссылка на программу: https://clck.ru/3SsgvA
</t>
  </si>
  <si>
    <t>Программа утверждена приказом № 65/3-ОД от 12.05.2025. 
Ссылка на программу: https://clck.ru/3Stzq4</t>
  </si>
  <si>
    <t>Программа воспитания утверждена МАУ муниципального округа Нижняя Салда 
Ссылка на программу: https://оошакинфиево.рф/item/1533204</t>
  </si>
  <si>
    <t>Программа утверждена приказом № 42/1 от 24.03.2025. 
Ссылка на программу: https://clck.ru/3Su3hi</t>
  </si>
  <si>
    <t>Программа утверждена приказом № 136-од от 28.02.2025. 
Ссылка на программу:  https://clck.ru/3SshBV</t>
  </si>
  <si>
    <t>Количество смен в год: 2. Мощность: 72. Проживание: не предусмотрено. Питание: 2-разовое</t>
  </si>
  <si>
    <t>Количество смен в год: 2. Мощность: 220. Проживание: не предусмотрено. Питание: 2-разовое</t>
  </si>
  <si>
    <t>Количество смен в год: 4. Мощность: 120.  Проживание: не предусмотрено. Питание: организовано в школьной столовой на 140 мест. 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t>
  </si>
  <si>
    <t>Количество смен в год: 0. Мощность: 60. Проживание: не предусмотрено. Питание: 2-разовое</t>
  </si>
  <si>
    <t>Количество смен в год: 1. Мощность: 50. Проживание: не предусмотрено. Питание: 3-разовое. Дневной сон для детей 6-8 лет</t>
  </si>
  <si>
    <t>623101, Свердловская обл., г. Первоуральск, пр. Космонавтов, 24"В"; тел: 8(3439)642967; email: oxsidgen2@mail.ru</t>
  </si>
  <si>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</si>
  <si>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</si>
  <si>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</si>
  <si>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</si>
  <si>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Филиал муниципального автономного дошкольного образовательного учреждения "Детский сад № 9 комбинированного вида"-"Детский сад №14", 
</t>
    </r>
    <r>
      <rPr>
        <b/>
        <sz val="9"/>
        <color theme="1"/>
        <rFont val="Times New Roman"/>
        <family val="1"/>
        <charset val="204"/>
      </rPr>
      <t>филиал МАДОУ "Детский сад № 9"- "Детский сад №14"</t>
    </r>
  </si>
  <si>
    <r>
      <t xml:space="preserve">Муниципальное автономное общеобразовательное учреждение "Средняя общеобразовательная школа № 5 с углубленным изучением отдельных предметов", 
</t>
    </r>
    <r>
      <rPr>
        <b/>
        <sz val="9"/>
        <color theme="1"/>
        <rFont val="Times New Roman"/>
        <family val="1"/>
        <charset val="204"/>
      </rPr>
      <t>МАОУ СОШ №5</t>
    </r>
  </si>
  <si>
    <r>
      <t xml:space="preserve">Муниципальное автономное общеобразовательное учреждение "Средняя общеобразовательная школа № 7", 
</t>
    </r>
    <r>
      <rPr>
        <b/>
        <sz val="9"/>
        <color theme="1"/>
        <rFont val="Times New Roman"/>
        <family val="1"/>
        <charset val="204"/>
      </rPr>
      <t>МАОУ СОШ №7</t>
    </r>
  </si>
  <si>
    <r>
      <t xml:space="preserve">Муниципальное автономное общеобразовательное учреждение "Средняя общеобразовательная школа № 6", 
</t>
    </r>
    <r>
      <rPr>
        <b/>
        <sz val="9"/>
        <color theme="1"/>
        <rFont val="Times New Roman"/>
        <family val="1"/>
        <charset val="204"/>
      </rPr>
      <t>МАОУ СОШ №6</t>
    </r>
  </si>
  <si>
    <r>
      <t xml:space="preserve">Муниципальное автономное общеобразовательное учреждение "Средняя общеобразовательная школа № 9", 
</t>
    </r>
    <r>
      <rPr>
        <b/>
        <sz val="9"/>
        <color theme="1"/>
        <rFont val="Times New Roman"/>
        <family val="1"/>
        <charset val="204"/>
      </rPr>
      <t>МАОУ СОШ №9</t>
    </r>
  </si>
  <si>
    <r>
      <t xml:space="preserve">Муниципальное автономное общеобразовательное учреждение "Средняя общеобразовательная школа № 10 с углубленным изучением отдельных предметов", 
</t>
    </r>
    <r>
      <rPr>
        <b/>
        <sz val="9"/>
        <color theme="1"/>
        <rFont val="Times New Roman"/>
        <family val="1"/>
        <charset val="204"/>
      </rPr>
      <t>МАОУ СОШ №10</t>
    </r>
  </si>
  <si>
    <r>
      <t xml:space="preserve">Муниципальное автономное общеобразовательное учреждение "Средняя общеобразовательная школа № 11", 
</t>
    </r>
    <r>
      <rPr>
        <b/>
        <sz val="9"/>
        <color theme="1"/>
        <rFont val="Times New Roman"/>
        <family val="1"/>
        <charset val="204"/>
      </rPr>
      <t>МАОУ СОШ №11</t>
    </r>
  </si>
  <si>
    <r>
      <t xml:space="preserve">Муниципальное автономное общеобразовательное учреждение "Средняя общеобразовательная школа №12", 
</t>
    </r>
    <r>
      <rPr>
        <b/>
        <sz val="9"/>
        <color theme="1"/>
        <rFont val="Times New Roman"/>
        <family val="1"/>
        <charset val="204"/>
      </rPr>
      <t>МАОУ СОШ №12</t>
    </r>
  </si>
  <si>
    <r>
      <t xml:space="preserve">Муниципальное автономное общеобразовательное учреждение "Средняя общеобразовательная школа № 20", 
</t>
    </r>
    <r>
      <rPr>
        <b/>
        <sz val="9"/>
        <color theme="1"/>
        <rFont val="Times New Roman"/>
        <family val="1"/>
        <charset val="204"/>
      </rPr>
      <t>МАОУ СОШ №20</t>
    </r>
  </si>
  <si>
    <r>
      <t xml:space="preserve">Муниципальное автономное общеобразовательное учреждение "Средняя общеобразовательная школа № 26", 
</t>
    </r>
    <r>
      <rPr>
        <b/>
        <sz val="9"/>
        <color theme="1"/>
        <rFont val="Times New Roman"/>
        <family val="1"/>
        <charset val="204"/>
      </rPr>
      <t>МАОУ СОШ №26</t>
    </r>
  </si>
  <si>
    <r>
      <t xml:space="preserve">Муниципальное автономное общеобразовательное учреждение "Школа № 32", 
</t>
    </r>
    <r>
      <rPr>
        <b/>
        <sz val="9"/>
        <color theme="1"/>
        <rFont val="Times New Roman"/>
        <family val="1"/>
        <charset val="204"/>
      </rPr>
      <t>МАОУ Школа №32</t>
    </r>
  </si>
  <si>
    <r>
      <t xml:space="preserve">Муниципальное бюджетное образовательное учреждение дополнительного образования "Центр дополнительного образования", 
</t>
    </r>
    <r>
      <rPr>
        <b/>
        <sz val="9"/>
        <color theme="1"/>
        <rFont val="Times New Roman"/>
        <family val="1"/>
        <charset val="204"/>
      </rPr>
      <t>МБОУДО "Центр дополнительного образования"</t>
    </r>
  </si>
  <si>
    <r>
      <t xml:space="preserve">Муниципальное автономное образовательное учреждение дополнительного образования "Центр развития детей и молодежи", 
</t>
    </r>
    <r>
      <rPr>
        <b/>
        <sz val="9"/>
        <color theme="1"/>
        <rFont val="Times New Roman"/>
        <family val="1"/>
        <charset val="204"/>
      </rPr>
      <t>МАОУДО "Центр развития детей и молодежи"</t>
    </r>
  </si>
  <si>
    <r>
      <t xml:space="preserve">Муниципальное автономное образовательное учреждение дополнительного образования  "Спортивная школа", 
</t>
    </r>
    <r>
      <rPr>
        <b/>
        <sz val="9"/>
        <color theme="1"/>
        <rFont val="Times New Roman"/>
        <family val="1"/>
        <charset val="204"/>
      </rPr>
      <t>МАОУДО "Спортивная школа"</t>
    </r>
  </si>
  <si>
    <r>
      <t xml:space="preserve">Муниципальное бюджетное общеобразовательное учреждение  "Основная общеобразовательная школа № 40", 
</t>
    </r>
    <r>
      <rPr>
        <b/>
        <sz val="9"/>
        <color theme="1"/>
        <rFont val="Times New Roman"/>
        <family val="1"/>
        <charset val="204"/>
      </rPr>
      <t>МБОУ ООШ №40</t>
    </r>
  </si>
  <si>
    <r>
      <t xml:space="preserve">Муниципальное бюджетное общеобразовательное учреждение  "Средняя общеобразовательная школа № 36", 
</t>
    </r>
    <r>
      <rPr>
        <b/>
        <sz val="9"/>
        <color theme="1"/>
        <rFont val="Times New Roman"/>
        <family val="1"/>
        <charset val="204"/>
      </rPr>
      <t>МБОУ ООШ №36</t>
    </r>
  </si>
  <si>
    <r>
      <t xml:space="preserve">Муниципальное бюджетное общеобразовательное учреждение "Средняя общеобразовательная школа № 29", 
</t>
    </r>
    <r>
      <rPr>
        <b/>
        <sz val="9"/>
        <color theme="1"/>
        <rFont val="Times New Roman"/>
        <family val="1"/>
        <charset val="204"/>
      </rPr>
      <t>МАОУ СОШ №29</t>
    </r>
  </si>
  <si>
    <r>
      <t xml:space="preserve">Муниципальное автономное общеобразовательное учреждение "Лицей № 21", 
</t>
    </r>
    <r>
      <rPr>
        <b/>
        <sz val="9"/>
        <color theme="1"/>
        <rFont val="Times New Roman"/>
        <family val="1"/>
        <charset val="204"/>
      </rPr>
      <t>МАОУ Лицей №21</t>
    </r>
  </si>
  <si>
    <r>
      <t xml:space="preserve">Муниципальное автономное общеобразовательное учреждение  "Средняя общеобразовательная школа № 15 имени Е.М. Гришпуна", 
</t>
    </r>
    <r>
      <rPr>
        <b/>
        <sz val="9"/>
        <color theme="1"/>
        <rFont val="Times New Roman"/>
        <family val="1"/>
        <charset val="204"/>
      </rPr>
      <t>МАОУ СОШ №15</t>
    </r>
  </si>
  <si>
    <t>http://шк32.рф/</t>
  </si>
  <si>
    <t>http://www.progress-schol29.ru/</t>
  </si>
  <si>
    <t>https://n-utka26.uralschool.ru/contacts</t>
  </si>
  <si>
    <t>http://www.school-garden17pv.ru/</t>
  </si>
  <si>
    <t>https://школа15-динас.рф/</t>
  </si>
  <si>
    <t>https://маоу-ншдс-14.рф/</t>
  </si>
  <si>
    <t>https://12prv.uralschool.ru/</t>
  </si>
  <si>
    <t>http://www.mou11.edusite.ru/</t>
  </si>
  <si>
    <t>https://school5prv.uralschool.ru/</t>
  </si>
  <si>
    <t>Отсутствует. Соглашение с ГАУЗ СО "ДГБ г. Первоуральск" б/н от 09.01.2024 г.</t>
  </si>
  <si>
    <t>Отсутствует. Соглашение с ГАУЗ СО "ДГБ г. Первоуральск" б/н от 01.09.2024 г."</t>
  </si>
  <si>
    <t>Отсутствует. Соглашение с ГАУЗ СО "ДГБ г. Первоуральск" б/н от 01.09.2016 г. Договор оказания услуг б/н от 29 мая 2017 г.</t>
  </si>
  <si>
    <t>Отсутствует. Соглашение с ГАУЗ СО "ДГБ г. Первоуральск" б/н от 09.01.2025 г.</t>
  </si>
  <si>
    <t xml:space="preserve">Отсутствует. Соглашение о взаимодействие с ГАУЗ СО "ДГБ г. Первоуральск" от 09.01.2024. </t>
  </si>
  <si>
    <t>Программа утверждена Приказом № 164 от 15.05.2025 г 
Ссылка на программу: https://school3-prv.ru/lagerya-dnevnogo-prebyvaniya</t>
  </si>
  <si>
    <t>Ссылка на документ: https://1prv.uralschool.ru/?section_id=76</t>
  </si>
  <si>
    <t>Программа утверждена Приказом № 64 от 25.03.2025 г  
Ссылка на программу: https://9prv.uralschool.ru/?section_id=64</t>
  </si>
  <si>
    <t xml:space="preserve">Программа утверждена Приказом № 303-уч  от 14.09.2022 г.
Ссылка на программу: http://school4pv.ru/svedeniya-o-maou-sosh-4/svedeniya-o-maou-sosh-3/programmyi/
</t>
  </si>
  <si>
    <t>Ссылка на документы: https://school6.uralschool.ru/?section_id=26</t>
  </si>
  <si>
    <t>Ссылка на документы: https://1prv.uralschool.ru/?section_id=76</t>
  </si>
  <si>
    <t>Ссылка на документы: https://school3-prv.ru/lagerya-dnevnogo-prebyvaniya</t>
  </si>
  <si>
    <t>Программа утверждена Протоколом от 19.05.2025 № 9
Ссылка на программу: https://10prv.uralschool.ru/?section_id=61</t>
  </si>
  <si>
    <t>Ссылка на документы: https://cloud.mail.ru/public/n8R3/D5XGoCZLk</t>
  </si>
  <si>
    <t>Ссылка на документы: https://mou11.edusite.ru/magicpage.html?page=56186</t>
  </si>
  <si>
    <t>Ссылка на документы: https://12prv.uralschool.ru/upload/sc12prv_new/files/20/9d/209deaa04e31866597bc32c7188c16c2.pdf</t>
  </si>
  <si>
    <t>Ссылка на документы: https://маоу-ншдс-14.рф/lokalno-normativnye-akty-opredelyajushhie-organizaciju-obrazovatelnoj-deyatelnosti/</t>
  </si>
  <si>
    <t>Ссылка на документы: https://школа15-динас.рф/upload/files/Программа%20Летнего%20оздоровительного%20лагеря%20с%20дневным%20пребыванием%20СМЕНЫ%20ПЕРВЫХ%20Город%20Мастеров%202025.pdf</t>
  </si>
  <si>
    <t>Ссылка на документы: https://school-16.ru/shkolnyj-lager/ob-organizatsii-otdykha-detej-i-ikh-ozdorovlenii</t>
  </si>
  <si>
    <t>Ссылка на документы: https://17pv.uralschool.ru/?section_id=85</t>
  </si>
  <si>
    <t>Ссылка на документы: https://maousosh20.uralschool.ru/?section_id=11</t>
  </si>
  <si>
    <t>Ссылка на документы: https://licey21.uralschool.ru/?section_id=113</t>
  </si>
  <si>
    <t>Ссылка на документы: https://cloud.mail.ru/public/w2mQ/ck2Tk5Y4W</t>
  </si>
  <si>
    <t>Ссылка на документы: https://n-utka26.uralschool.ru/upload/scn_utka26_new/files/1c/c0/1cc0d1cc73e748eed2355578e41f0705.pdf</t>
  </si>
  <si>
    <t>Ссылка на документы: https://28prv.uralschool.ru/?section_id=88</t>
  </si>
  <si>
    <t>Ссылка на документы: https://29prv.uralschool.ru/?section_id=88</t>
  </si>
  <si>
    <t>Ссылка на документы: http://xn--32-1lc9c.xn--p1ai/org-info/education-implemented-program?id=6</t>
  </si>
  <si>
    <t>Ссылка на документы: https://shkola36pvr.uralschool.ru/site/pub?id=40</t>
  </si>
  <si>
    <t>Ссылка на документы: https://школа40-битимка.рф/lager/dokumenty/</t>
  </si>
  <si>
    <t>Ссылка на документы: https://dou-5prv.tvoysadik.ru/sveden/document</t>
  </si>
  <si>
    <t>Ссылка на документы: https://madou-9.edusite.ru/magicpage.html?page=777989</t>
  </si>
  <si>
    <t>Ссылка на документы: https://ww-eurasia/ru Приказ директора от 21.03.2025 № 18</t>
  </si>
  <si>
    <t>Ссылка на документы: https://cdo-pervo.profiedu.ru/?section_id=129</t>
  </si>
  <si>
    <t>Ссылка на документы: https://црдмпервоуральск.рф/sveden/common</t>
  </si>
  <si>
    <t>Ссылка на документы: https://ds7pervouralsk.nubex.ru/24213/</t>
  </si>
  <si>
    <t>Ссылка на документы: https://mdou12-pervouralsk.caduk.ru/camp_maininfo.html</t>
  </si>
  <si>
    <t>Ссылка на документы: https://madou37.edusite.ru/camp_maininfo.html</t>
  </si>
  <si>
    <t>Ссылка на документы: https://sadic39.tvoysadik.ru/?section_id=790</t>
  </si>
  <si>
    <r>
      <t xml:space="preserve">Муниципальное бюджетное общеобразовательное учреждение Полевского муниципального округа Свердловской области </t>
    </r>
    <r>
      <rPr>
        <b/>
        <sz val="9"/>
        <color theme="1"/>
        <rFont val="Times New Roman"/>
        <family val="1"/>
        <charset val="204"/>
      </rPr>
      <t>Средняя общеобразовательная школа с. Полдневая</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</si>
  <si>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 16" имени Заслуженного учителя РСФСР Г.И. Чебыкина , 
</t>
    </r>
    <r>
      <rPr>
        <b/>
        <sz val="9"/>
        <color theme="1"/>
        <rFont val="Times New Roman"/>
        <family val="1"/>
        <charset val="204"/>
      </rPr>
      <t>МБОУ ПМО СО "СОШ № 16" (ЛДП)</t>
    </r>
  </si>
  <si>
    <t>Ссылка на программу: http://school-st.ru/wp-content/uploads/2025/04/Программа-на-сайт.pdf</t>
  </si>
  <si>
    <t>Ссылка на программу:  http://poldnevaya.ru/?section_id=100</t>
  </si>
  <si>
    <t>Ссылка на программу:  http://16school.ru/?section_id=284</t>
  </si>
  <si>
    <t>Ссылка на программу:  https://crdu-p.uralschool.ru/?section_id=462</t>
  </si>
  <si>
    <t xml:space="preserve">Утверждена Приказом № 23-АХО от 18.03.2026г 
Ссылка на документ: https://69pol.tvoysadik.ru/upload/ts69pol_new/files/43/8d/438d065c839106b48539ac15dee622d7.pdf </t>
  </si>
  <si>
    <t>Ссылка на программу:  https://school13p.ru/?section_id=370</t>
  </si>
  <si>
    <t>Ссылка на программу:  https://мрамор-школа.рф/upload/scmramorskoe_new/files/3a/ed/3aed7dfbb14b44bd21d510b7867eb393.pdf</t>
  </si>
  <si>
    <t>Ссылка на программу:  https://kosoi-brod.uralschool.ru/?section_id=31</t>
  </si>
  <si>
    <t>Ссылка на программу:  https://zuschool.uralschool.ru/?section_id=10</t>
  </si>
  <si>
    <t>Ссылка на программу:  https://21pol.uralschool.ru/?section_id=308</t>
  </si>
  <si>
    <t>Ссылка на программу:  http://www.plvsch20.edusite.ru/DswMedia/programmavospitatel-noyrabotyi.pdf</t>
  </si>
  <si>
    <t>Ссылка на программу:  http://polev18.ru/upload/scpolevskoy_new/files/32/59/3259af25cfba68110cf18d4f65e221e3.pdf</t>
  </si>
  <si>
    <t>Ссылка на программу:  https://1pol.uralschool.ru/upload/sc1pol_new/files/e4/74/e474065535691ee3c9a2e2f7bed6af68.pdf</t>
  </si>
  <si>
    <t>Ссылка на программу:  http://4-ka.com/for-parents/lok/</t>
  </si>
  <si>
    <t>Ссылка на программу:  https://8pol.uralschool.ru/?section_id=398</t>
  </si>
  <si>
    <t>Ссылка на программу:  https://disk.yandex.ru/d/jC355aex3e4NOA</t>
  </si>
  <si>
    <t>Ссылка на программу:  https://school17-pgo.uralschool.ru/</t>
  </si>
  <si>
    <t>Количество смен в год: 0. Мощность: 30. Проживание: не предусмотрено. Питание: организованное.</t>
  </si>
  <si>
    <t>Количество смен в год: 2. Мощность: 190. Проживание: не предусмотрено. Питание: 2-разовое</t>
  </si>
  <si>
    <t>Количество смен в год: 1. Мощность: 50. Проживание: не предусмотрено. Питание: организованное 4-разовое.</t>
  </si>
  <si>
    <t>Отсутствует. Договор № 9 от 13.01.2026</t>
  </si>
  <si>
    <t>Программа воспитания организации отдыха детей и их оздоровления  "Юбилейный" - филиал АО "Санаторий-профилакторий Лукоморье" ДОЛ "Солнышко" на 2025 - 2027 годы
Ссылка: https://disk.yandex.ru/d/RrLFMtof6QNHcg</t>
  </si>
  <si>
    <t>Программа воспитания утверждена МАУ СОЦ "Солнечный" Приказ №178/1 от 25.09.2025 
Ссылка: http://sunny-krur.ru/</t>
  </si>
  <si>
    <t>Программа воспитания утверждена МАОУ "СОШ № 1", приказ № 451/1 от 18.02.2025 г. 
Ссылка:  https://armou1.aramilgo.ru/?framepage=/kats/index.htm?razdel=lgol</t>
  </si>
  <si>
    <t>Программа воспитания утверждена МБОУ "СОШ № 3", приказ № 50 от 24.02.2025 г. 
Ссылка: https://school3.aramilgo.ru/letniy-lager-raduga</t>
  </si>
  <si>
    <t>Программа воспитания утверждена МАОУ "Средняя общеобразовательная школа № 4", приказ № 114 от 05.05.2025 г. 
Ссылка: https://www.ou4.ru/health-campaign</t>
  </si>
  <si>
    <t>Отсутствует. Договор оказания медицинских услуг № 2 от 26.03.2025г с ГАУЗ СО "Артинская ЦРБ"</t>
  </si>
  <si>
    <t>Отсутствует.  Договор оказания медицинских услуг № 8 от 11.01.2016г с ГАУЗ СО "Артинская ЦРБ"</t>
  </si>
  <si>
    <t>Программа утверждена директором МАОУ "Артинский лицей" Протокол №1 от 30.08.2023 
Ссылка: http://www.liceyarti.ru/wp-content/uploads/ООП-ООО_подписано.pdf</t>
  </si>
  <si>
    <t>Отсутствует. Договор оказания медицинских услуг № 9 от 01.09.2022г с ГАУЗ СО "Артинская ЦРБ"</t>
  </si>
  <si>
    <t>Программа утверждена директором МАОУ "Азигуловская школа и. Героя Советского Союза Н.Х.Хазипова Приказ № 61- ОД, от 28.04.2025г. 
Ссылка: https://azigul.uralschool.ru/?section_id=9</t>
  </si>
  <si>
    <t>Отсутствует. 
Договор оказания медицинских услуг № 9 от 01.09.2022г с ГАУЗ СО "Артинская ЦРБ"</t>
  </si>
  <si>
    <t>Отсутствует.  Договор оказания медицинских услуг № 9 от 01.09.2022г с ГАУЗ СО "Артинская ЦРБ"</t>
  </si>
  <si>
    <t>Отсутствует. 
Договор оказания медицинских услуг № 11 от 22.03.2024г. с ГАУЗ СО "Артинская ЦРБ"</t>
  </si>
  <si>
    <t>Отсутствует. Договор № 2 от 10.01.2023г оказания медицинских услуг с ГАУЗ СО "Артинская ЦРБ" (пролонгирован на 2026 г.)</t>
  </si>
  <si>
    <t>Отсутствует.
Договор № 2 от 10.01.2023г оказания медицинских услуг с ГАУЗ СО "Артинская ЦРБ" (пролонгирован на 2026 г.)</t>
  </si>
  <si>
    <t>№ 66.01.37.000. М.223932.05.25 от 22.05.2025</t>
  </si>
  <si>
    <t>Отсутствует. Договор оказания медицинских услуг № 2 от 10.01.2025 с ГАУЗ СО "Артинская ЦРБ"</t>
  </si>
  <si>
    <t>Программа утверждена приказом директора МБОУ "Куркинская ООШ" Приказ №152-од от 30.08.2025 
Ссылка: https://kurki.uralschool.ru/?section_id=14</t>
  </si>
  <si>
    <t>Отсутствует. Договор оказания медицинских услуг № 10 от 30.01.2025г с ГАУЗ СО "Артинская ЦРБ"</t>
  </si>
  <si>
    <t>Программа утверждена приказом директора МБОУ "Малотавринская СОШ"  
Ссылка: https://malotavr.uralschool.ru/?section_id=24</t>
  </si>
  <si>
    <t>Отсутствует. Договор оказания медицинских услуг № 6 от 10.01.2024г с ГАУЗ СО "Артинская ЦРБ"</t>
  </si>
  <si>
    <t>Программа утверждена приказом директора МАОУ "Манчажская СОШ"  
Ссылка: https://manchazh.uralschool.ru/?section_id=641</t>
  </si>
  <si>
    <t>Отсутствует. Договор оказания медицинских услуг № 4 от 10.01.2023г с ГАУЗ СО "Артинская ЦРБ"</t>
  </si>
  <si>
    <t>Программа утверждена приказом директора МБОУ "Поташкинская СОШ"  
Ссылка: https://potashkinskaya.uralschool.ru/?section_id=82</t>
  </si>
  <si>
    <t>Программа утверждена приказом директора МБОУ "Поташкинская СОШ" 
Ссылка: https://potashkinskaya.uralschool.ru/?section_id=82</t>
  </si>
  <si>
    <t>Отсутствует. Договор оказания медицинских услуг № 7 от 01.04.2018г с ГАУЗ СО "Артинская ЦРБ"</t>
  </si>
  <si>
    <t>Программа утверждена директором МАОУ "Сажинская СОШ им. Героя Советского Союза Чухарева В.Ф." 
Ссылка:  https://sazhino.uralschool.ru/org-info/education-program?id=197</t>
  </si>
  <si>
    <t>Отсутствует. 
Договор оказания медицинских услуг № 6 от 09.01.2020г с ГАУЗ СО "Артинская ЦРБ"</t>
  </si>
  <si>
    <t>Отсутствует. Договор оказания медицинских услуг № 1 от 09.01.2023г с ГАУЗ СО "Артинская ЦРБ"</t>
  </si>
  <si>
    <t>Отсутствует. Договор оказания медицинских услуг № 7 от 26.03.2025г с ГАУЗ СО "Артинская ЦРБ"</t>
  </si>
  <si>
    <t>Программа утверждена приказом директора МАОУ "Староартинская СОШ" 
Ссылка: https://староартинская-школа.арти-обр.рф/vospitatelnaya-rabota/</t>
  </si>
  <si>
    <t>Программа утверждена директором МБОУ "Сухановская СОШ"  
Ссылка: http://suhanovka.ru/vospitatelnaya-rabota</t>
  </si>
  <si>
    <t xml:space="preserve">ПРОГРАММА утверждена Приказом директора МАОУ "ЦДО" 
Ссылка: https://цдо.арти-обр.рф/sveden/education/
</t>
  </si>
  <si>
    <t xml:space="preserve">Программа утверждена приказом №17-ОД от 25.03.2025 г. 
Ссылка: https://disk.yandex.ru/i/sGkb6lXxo14mZg </t>
  </si>
  <si>
    <t>Рабочие программы воспитания 
Ссылка: https://sc4asb.uralschool.ru/org-info/education-program?id=187</t>
  </si>
  <si>
    <t>Ссылка: https://sch11.edusite.ru/sveden/education</t>
  </si>
  <si>
    <t>Ссылка: https://12asb.uralschool.ru/sveden/document</t>
  </si>
  <si>
    <t>Ссылка: https://школа13.асбест-обр.рф/sveden/document/</t>
  </si>
  <si>
    <t>Ссылка:  https://skola-16asb.edusite.ru/magicpage.html?page=745667</t>
  </si>
  <si>
    <t>Ссылка:  https://school22-asbest.edusite.ru/sveden/files/edd377b746022ec0a9d6e80031b4ca4b_0.pdf</t>
  </si>
  <si>
    <t>Ссылка:  https://shko-30.edusite.ru/camp_maininfo.html</t>
  </si>
  <si>
    <t>Ссылка:  https://yunatasbest.ucoz.ru/2018/programma_lager_2025.pdf</t>
  </si>
  <si>
    <t>Ссылка:  https://cdt-asbest.ucoz.ru/index/programma_vospitatelnoj_raboty_dlja_organizacii_otdykha_detej_v_period_letnikh_kanikul_2025/0-764</t>
  </si>
  <si>
    <t>Программа воспитания утверждена МБОУ СОШ №1 им. Н.К. Крупской Приказом от 20.02.2025 №87.
Ссылка: https://vik15603335.narod.ru/</t>
  </si>
  <si>
    <t xml:space="preserve">Программа утверждена приказом № 169-од от 24.04.2025. 
Ссылка:  https://co1.ucoz.ru/2025-2026/programma_osen.pdf   </t>
  </si>
  <si>
    <t>Программа утверждена Приказом № 86/1 от 17.03.2025. 
Ссылка: https://www.school3ntagil.ru/17126/</t>
  </si>
  <si>
    <t>Программа утверждена Приказом №151/1 от 24.04.2025 
Ссылка на документ:  https://clck.ru/3SjoxD</t>
  </si>
  <si>
    <t>Программа утверждена Приказом №82 от 02.06.2025. 
Ссылка: https://shkola5nt.ru/page/439</t>
  </si>
  <si>
    <t>Программа утверждена Приказом № 169-од от 24.04.2025  
Ссылка на программу: http://school-6.edusite.ru/camp_maininfo.html</t>
  </si>
  <si>
    <t>Программа утверждена приказом №168-ОД от 13.05.2025. 
Ссылка на программу: https://clck.ru/3Sjs7X</t>
  </si>
  <si>
    <t>Программа утверждена приказом №215-о от 12.05.2025. 
Ссылка: https://clck.ru/3Sjshn</t>
  </si>
  <si>
    <t>Программа воспитания утверждена МАОУ СОШ №8 п.Висимо-Уткинск Приказ №68/1 от 16.04.2025. 
Ссылка: https://vutka8.ru/raznoe/programma_ldp.pdf</t>
  </si>
  <si>
    <t>Программа утверждена приказом №21 от 19.03.2025. 
Ссылка: https://clck.ru/3SkiM3</t>
  </si>
  <si>
    <t xml:space="preserve">Программа утверждена приказом №83 от 16.04.25г. 
Ссылка: https://clck.ru/3SkiZh </t>
  </si>
  <si>
    <t>Программа утверждена приказом №153 от 03.06.25. 
Ссылка: https://school10-nt.ucoz.ru/2024-2025/ldp/t-a-programma_ldp.pdf</t>
  </si>
  <si>
    <t>Программа утверждена приказом №30-2/Д от 11.04.2025. 
Ссылка: https://clck.ru/3Skizi</t>
  </si>
  <si>
    <t>Программа утверждена приказом №19.04/1-ОД от 19.04.2025.  
Ссылка: https://clck.ru/3SkjHC</t>
  </si>
  <si>
    <t>Программа утверждена приказом №57 от 07.05.2025. 
Ссылка: https://clck.ru/3SkjUJ</t>
  </si>
  <si>
    <t>Программа утверждена приказом №233/1 от 27.08.2025. 
Ссылка: https://clck.ru/3Skkwq</t>
  </si>
  <si>
    <t>Программа утверждена приказом №163 от 13.03.2025. 
Ссылка: https://clck.ru/3Skmp8</t>
  </si>
  <si>
    <t>Программа утверждена Приказом № 486/о от 12.04.2025. 
Ссылка: https://clck.ru/3SknFy</t>
  </si>
  <si>
    <t>Программа утвердждена приказом №221 от 17.04.2025. 
Ссылка: https://ntkadet.ucoz.ru/load/federalnaja_programma_ldp/1-1-0-1458</t>
  </si>
  <si>
    <t>Программа утверждена приказом №201 от 30.04.2025. 
Ссылка: https://clck.ru/3Sknn6</t>
  </si>
  <si>
    <t>Программа утверждена приказом №503-ОД от 30.04.2025. 
Ссылка: https://clck.ru/3SkoDG</t>
  </si>
  <si>
    <t>Программа утверждена приказом № 165 от 14.05.2025. 
Ссылка:  https://wkola25.ucoz.ru/1/2024-2025/programma_vr_lagerja_dp-2025.pdf</t>
  </si>
  <si>
    <t>Программа утверждена приказом №209 от 17.03.2025. 
Ссылка: https://school30-nt.ucoz.ru/index/ob_organizacii_otdykha_detej_i_ikh_ozdorovlenija/0-362</t>
  </si>
  <si>
    <t>Программа утверждена приказом №103-ОД от 01.04.2025. 
Ссылка: https://clck.ru/3SmodS</t>
  </si>
  <si>
    <t>Программа утверждена приказом №211 от 29.08.2025. 
Ссылка: https://clck.ru/3SmoeW</t>
  </si>
  <si>
    <t>Программа утверждена приказом №124 от 28.08.2025 г.  
Ссылка: http://nt-shcola34.moy.su/dir/0-0-0-238-13</t>
  </si>
  <si>
    <t>Программа утверждена приказом №39/к от 19.04.2025.  
Ссылка: https://clck.ru/3Smohw</t>
  </si>
  <si>
    <t>Программа утверждена приказом №115 от 25.04.2025.  
Ссылка: https://clck.ru/3SmomC</t>
  </si>
  <si>
    <t>Программа утверждена приказом №226 от 30.04.2025. 
Ссылка:  https://clck.ru/3SmosW</t>
  </si>
  <si>
    <t>Программа утверждена приказом №45-1-1 от 22.05.2025.  
Ссылка: https://clck.ru/3Smoxo</t>
  </si>
  <si>
    <t>Программа утверждена приказом №336 от 13.05.2025.  
Ссылка: https://clck.ru/3Smp4V</t>
  </si>
  <si>
    <t>Программа утверждена приказом от 23.05.2025.  
Ссылка: https://clck.ru/3SmpDk</t>
  </si>
  <si>
    <t>Программа утверждена приказом №225 от 28.04.2025.  
Ссылка: https://clck.ru/3SmpLo</t>
  </si>
  <si>
    <t>Программа утверждена приказом №390 от 20.10.2025.  
Ссылка: https://clck.ru/3SmpXK</t>
  </si>
  <si>
    <t>Программа утверждена приказом №53 от 01.03.2025.  
Ссылка: https://clck.ru/3SmpcJ</t>
  </si>
  <si>
    <t>Программа утверждена приказом №65 от 14.05.2025.  
Ссылка: https://clck.ru/3Smpir</t>
  </si>
  <si>
    <t>Программа утверждена приказом №148 от 12.05.2025.  
Ссылка: https://mbou49nt.ucoz.ru/news/letnij_ozdorovitelnyj_lager_s_dnevnym_prebyvaniem/2025-05-13-8</t>
  </si>
  <si>
    <t>Программа утверждена приказом №193 от 02.06.2025.  
Ссылка: https://ntschool50.my1.ru/RASP/programma_vospitanija_ldp.pdf</t>
  </si>
  <si>
    <t>Программа утверждена приказом №155/1 от 30.04.2025.  
Ссылка: https://clck.ru/3Smq6d</t>
  </si>
  <si>
    <t>Программа утверждена приказом №125 от 24.04.2025.  
Ссылка: https://clck.ru/3SmqDa</t>
  </si>
  <si>
    <t>Программа утверждена приказом №31/1 от 01.03.2025.  
Ссылка: https://clck.ru/3SmqKY</t>
  </si>
  <si>
    <t>Программа утверждена приказом №172 от 25.04.2025.  
Ссылка: https://clck.ru/3SmqRu</t>
  </si>
  <si>
    <t>Программа утверждена приказом №78 от 18.04.2025.  
Ссылка: https://disk.yandex.ru/i/6K_9vPsHa_5IGQ http://school64.ucoz.ru/index/dokumenty/0-309</t>
  </si>
  <si>
    <t>Программа утверждена приказом №165 от 13.05.2025.  
Ссылка: https://clck.ru/3SmqnH</t>
  </si>
  <si>
    <t>Программа утверждена приказом №151/1 -ОД от 26.05.25.  
Ссылка: https://clck.ru/3SmqxE</t>
  </si>
  <si>
    <t>Программа утверждена приказом №308 от 15.05.2025.  
Ссылка: https://clck.ru/3SmrQ5</t>
  </si>
  <si>
    <t>Программа утверждена приказом №143А от 23.05.2025.  
Ссылка: http://nt70mou.ru/camp_maininfo.html</t>
  </si>
  <si>
    <t>Программа утверждена приказом №389 от 20.05.2025.  
Ссылка: https://clck.ru/3SmrqK</t>
  </si>
  <si>
    <t>Программа утверждена приказом №278 от 12.05.2025.  
Ссылка: https://clck.ru/3Sms3i</t>
  </si>
  <si>
    <t>Программа утверждена приказом №163 от 17.05.2025.  
Ссылка: https://clck.ru/3SmsGi</t>
  </si>
  <si>
    <t>Программа утверждена приказом №142 от 13.05.2025.  
Ссылка: https://clck.ru/3SmsSk</t>
  </si>
  <si>
    <t>Программа утверждена приказом №152 от 15.05.2025.  
Ссылка: https://clck.ru/3Smt2a</t>
  </si>
  <si>
    <t>Программа утверждена приказом №110/ОД от 10.06.2025.  
Ссылка: https://clck.ru/3SmtFN</t>
  </si>
  <si>
    <t>Программа утверждена приказом №174-1/А от 18.04.2025.  
Ссылка: http://gimnazia86.ru/site/pub?id=291</t>
  </si>
  <si>
    <t>Программа утверждена приказом №84 от 21.04.2025. 
Ссылка:  https://clck.ru/3SmuBC</t>
  </si>
  <si>
    <t>Программа утверждена приказом №148 от 23.05.2025.  
Ссылка: https://clck.ru/3SmuXb</t>
  </si>
  <si>
    <t>Программа утверждена приказом №85/9 от 12.05.2025.  
Ссылка: https://clck.ru/3Smupx</t>
  </si>
  <si>
    <t>Программа утверждена приказом №01-12/247 от 16.04.2025.  
Ссылка: https://clck.ru/3Smv9a</t>
  </si>
  <si>
    <t>Программа утверждена приказом №176/1 от 12.05.2025.  
Ссылка: https://clck.ru/3SmvYM</t>
  </si>
  <si>
    <t>Программа утверждена приказ №147/1 от 29.08.2025.  
Ссылка: https://sch144-nt.ucoz.ru/index/lager_dnevnogo_prebyvanija/0-298</t>
  </si>
  <si>
    <t>Программа утверждена приказом №145 от 02.06.2025.  
Ссылка: https://clck.ru/3Smw4z</t>
  </si>
  <si>
    <t>Программа утверждена приказом №238 от 14.04.2025.  
Ссылка: https://clck.ru/3SmwGX</t>
  </si>
  <si>
    <t>Программа утверждена приказом №387 от 09.06.2025.  
Ссылка: https://clck.ru/3SmwWZ</t>
  </si>
  <si>
    <t>План мероприятий утверден МБУ "Городской Дворец молодежи" Приказ № 202 от 25.11.2024  
Ссылка: https://www.gdmnt.ru/upload/iblock/366/366529665af38873d115bcaae80f18a6.pdf</t>
  </si>
  <si>
    <t>Программа воспитания утверждена МБУ ДО ГорСЮТ Приказ№ 64 от 06.05.2025 г.  
Ссылка: https://горсют-нт.рф/детям/</t>
  </si>
  <si>
    <t>Программа воспитания утверждена директором МБУ ДО ГорСЮТур Приказ от 22.05.2025  
Ссылка: https://polusnt.ru/сведения-об-организации-отдыха-детей-и-их-оздоровлении/2-uncategorised/1968-документы.html</t>
  </si>
  <si>
    <t>Программа воспитания утверждена МАУ ДО ГорСЮН Приказ № 116-ОД от 30.04.2025  
Ссылка: https://unat.ucoz.ru/index/monitoring_udovletvorennosti_roditelej_organizaciej_otdykha_detej/0-217</t>
  </si>
  <si>
    <t>Программа воспитания утверждена директора МАУ ДО ГДДЮТ Приказ № 227 от 27.06.2025  
Ссылка: http://гддют.рф/wp-content/uploads/2025/06/РПВ-ГДДЮТ_2025-2026-1.pdf</t>
  </si>
  <si>
    <t>Программа воспитания утверждена МАУ ДО ДДДЮТ им. Заслуженного учителя РФ Э.И. Закревской  Приказ № 25-у от 16.04.2025  
Ссылка: https://dddut.edusite.ru/sveden/files/3748117a4f29cad621487407802e2cc6.pdf</t>
  </si>
  <si>
    <t>Программа воспитатания утверждена МБУ ДО ДЮЦ "Мир" Приказ от 17.04.2025 № 116  
Ссылка: https://mir.edusite.ru/mmagic.html?page=/camp_activity.html</t>
  </si>
  <si>
    <t>Программа воспитательной работы утверждена МБУ ДО ДДТ Ленинского района Приказ № 113 от 12.05.2025  
Ссылка:  https://лддт.рф/index/ozdorovlenie/0-82</t>
  </si>
  <si>
    <t>Программа воспитания утверждена МБУ ДО ТДДТ Приказ №508 от 31.08.2023г.  
Ссылка: https://ddt-tc.edusite.ru/sveden/files/1354719564dbe6f54bb92befa16098b5.pdf</t>
  </si>
  <si>
    <t>Программа воспитания утверждена МБУ ДО "СШ № 1" Приказ № 105 от 01.09.2025 
Ссылка: https://сш1.тагилспорт.рф/sveden/education/</t>
  </si>
  <si>
    <t>Утверждена приказом директора № 6 от 20.01.2023 г.  
Ссылка: https://спортшкола3.тагилспорт.рф/sveden/document/</t>
  </si>
  <si>
    <t>Программа воспитания утверждена МБУ ДО "СШ № 4" приказ № 70/1 от 21.03.2025  
Ссылка: https://xn--4-6tbv.xn--80agpmpfifei.xn--p1ai/sveden/document/</t>
  </si>
  <si>
    <t>Программа воспитания утверждена МБУ ДО "СШ "Авиатор" Приказ № 51 от 27.03.2025  
Ссылка: https://авиатор.тагилспорт.рф/sveden/document/</t>
  </si>
  <si>
    <t xml:space="preserve">Программа воспитательной работы в ЛДП_2025  утверждена приказом директора МБУ ДО "СШ "Высокогорец" № 26 от 21 марта 2025г.
Ссылка:  https://disk.yandex.ru/d/yMlQjtJF9HJU9A 
Календарный план ЛДПД  
Ссылка: https://disk.yandex.ru/d/NMBJgZDx5i7GUQ </t>
  </si>
  <si>
    <t>Программа воспитания утверждена МБУ ДО "СШ "Стратегия" Приказ № 38/1 от 21.03.2025 
Ссылка: https://xn--80agfn0bfhc4j.xn--80agpmpfifei.xn--p1ai/sveden/otdyh/ob-organizatsii-otdykha/dokumenty/</t>
  </si>
  <si>
    <t>Программа воспитательной работы утверждена МБУ ДО "СШ "Старый соболь" Приказ №110 от 29.07.2025  
Ссылка: https://старый-соболь.тагилспорт.рф/sveden/document/</t>
  </si>
  <si>
    <t>Программа воспитания утверждена МБУ ДО СШ "Тагилстрой". Приказ № 2603-1-од от 26.03.2025  
Ссылка: https://тагилстрой.тагилспорт.рф/sveden/document/</t>
  </si>
  <si>
    <t>Приказ № 156 от 24.03.2025 Утверждена директором МБУ До "СШОР "Уралец" А.А. Хамзиным  
Ссылка: https://уралец.тагилспорт.рф/sveden/document/</t>
  </si>
  <si>
    <t>Отсутствует. Договор от 12.05.2022 г.</t>
  </si>
  <si>
    <t>Программа воспитательной работы утверждена Приказом от 20.03.2025 №18ОД 
Ссылка: https://clck.ru/3T2Map</t>
  </si>
  <si>
    <t>План воспитательной работы на 2024-2025 учебно-тренировочный год утвержден МБУ ДО "СШ по хоккею "Спутник". Приказ № 48/2 от 20.11.2024. 
Ссылка: https://clck.ru/3T2Mcs</t>
  </si>
  <si>
    <t>Программа воспитания утверждена МБУ ДО "СШ "Старт" Приказ 32 от 24.03.2025 
Ссылка: https://clck.ru/3T2MqX</t>
  </si>
  <si>
    <t xml:space="preserve"> Программа утверждена Приказом №39 от 24.03.2025 г.
Ссылка: https://clck.ru/3T2NUB</t>
  </si>
  <si>
    <t>Программа утверждена Приказом МАУ ДО "СШОР "Юпитер" № 71/1 от 01.02.2024 г. 
Ссылка: https://clck.ru/3T2NVM</t>
  </si>
  <si>
    <t>Программа утверждена Приказом № 01-12/17 от 01.04.2026 
Ссылка на программу: https://alapaevskddt.edusite.ru/sveden/files/179e075b93f1857dc2e5a40dd6e090bd.pdf</t>
  </si>
  <si>
    <t>Программа воспитания утверждена МУДО "СШ "Ритм" Приказ № 02 от 24.03.2025
https://ssh-ritm.profiedu.ru/?section_id=1618</t>
  </si>
  <si>
    <t>Программа воспитания утверждена 
МА ОУ "СОШ № 3"
Приказ № 50.1-Д от 04.03.2025 
http://school3.krasnoturinsk.org/index.php/letnyaya-ozdorovitelnaya-kampaniya/1814-programma-vospitaniya-organizatsii-i-otdykha-detej-v-prishkolnom-lagere-raduga</t>
  </si>
  <si>
    <t>Программа воспитания утверждена МАДОУ № 29 "Василёк" Приказ № 77-ОД от 11.04.2025 г. https://29set.tvoysadik.ru/?section_id=840</t>
  </si>
  <si>
    <t>Программа воспитания утверждена приказом от 25.03.2025 №153-ОД. 
Ссылка на программу:  https://bel1.uralschool.ru/upload/scbel1_new/files/7d/17/7d1764f056e75fac51e55f12f2dd2cd7.pdf</t>
  </si>
  <si>
    <t>Программа воспитания утверждена приказом от 15.03.2025 №36  
Ссылка на программу:  https://belo-sch6.edusite.ru/sveden/files/65a47b9e1deb392dd298001bfddee885.pdf</t>
  </si>
  <si>
    <t>Программа воспитания утверждена приказом от 08.08.2025 №85-д.  
Ссылка на программу:  https://7bel.uralschool.ru/upload/sc7bel_new/files/cb/87/cb87f9ee65e4d95926b1b1c61191845f.pdf</t>
  </si>
  <si>
    <t>Программа воспитания утверждена приказом от 25.03.2025 №253  
Ссылка на программу:  https://8bel.uralschool.ru/upload/sc8bel_new/files/e4/c3/e4c3df59c0db5c30b9f47b7330a066cd.pdf</t>
  </si>
  <si>
    <t>Программа воспитания утверждена приказом от 12.03.2025 №22-ОД  
Ссылка на программу:  https://kamyshevo.uralschool.ru/upload/sckamyshevo_new/files/e0/ae/e0aec19db5a294109b745dce18994968.pdf</t>
  </si>
  <si>
    <t>Программа воспитания утверждена приказом от 24.03.2025 №31  
Ссылка на программу:  https://sovh10.uralschool.ru/upload/scsovh10_new/files/8e/61/8e618113db2a4d3d6268aad1e783c5b0.pdf</t>
  </si>
  <si>
    <t>Программа воспитания утверждена приказом от 24.03.2025 №31-ОД  
Ссылка на программу:  https://12bel.uralschool.ru/upload/sc12bel_new/files/87/63/8763cb5ff9b82d2829bb687e5588c2d8.pdf</t>
  </si>
  <si>
    <t>Программа воспитания утверждена приказом от 25.03.2025 №19/1-ОД  
Ссылка на программу:  https://13.uralschool.ru/upload/sc13_new/files/a4/8a/a48a135e0dae84e1f0b332ce9675366b.pdf</t>
  </si>
  <si>
    <t>Программа воспитания утверждена приказом от 26.03.2025 №61-од  
Ссылка на программу:  https://14bel.uralschool.ru/upload/sc14bel_new/files/09/d9/09d9637e971d449ebecfed762ff260ab.pdf</t>
  </si>
  <si>
    <t>Программа воспитания утверждена приказом от 24.03.2025 №33-д  
Ссылка на программу:  https://kochnevo16.uralschool.ru/upload/sckochnevo16_new/files/5e/0f/5e0f34eb4008118ea82cf39330499c8c.pdf</t>
  </si>
  <si>
    <t>Программа воспитания утверждена приказом от 24.03.2025 №43.  
Ссылка на программу:  https://school18-bel.ekb.eduru.ru/media/2025/03/26/1324906835/programma_25.pdf</t>
  </si>
  <si>
    <t>Программа воспитания утверждена приказом от 24.03.2025 №40-ОД.  
Ссылка на программу:  https://19bel.uralschool.ru/?section_id=142</t>
  </si>
  <si>
    <t>Программа воспитания утверждена приказом от 26.03.2025 №27  
Ссылка на программу:  https://shkola-21.uralschool.ru/?section_id=65</t>
  </si>
  <si>
    <t>Программа воспитания утверждена приказом от 24.03.2025 №01-28/57  
Ссылка на программу:  https://96bel.uralschool.ru/?section_id=225</t>
  </si>
  <si>
    <t>Чернышова Марина Николаевна</t>
  </si>
  <si>
    <t>в процессе оформления</t>
  </si>
  <si>
    <t>№ Л035-01277-66/00196181 от 20.09.2012</t>
  </si>
  <si>
    <t>Объект доступен условно для детей с ОВЗ и детей-инвалидов по следующим нозологиям</t>
  </si>
  <si>
    <t>https://соклидер.рф</t>
  </si>
  <si>
    <t>№66.1.37.000.М.003287.04.25  от 14.04.2025</t>
  </si>
  <si>
    <t>Программа утверждена Приказом №21 от 13.02.2025
Ссылка на программу: http://schoolvd.ru/?section_id=206</t>
  </si>
  <si>
    <t>Ссылка: https://clck.ru/3T2T54</t>
  </si>
  <si>
    <t>№66.01.37.000.М.005431.12.25 от 25.12.2025</t>
  </si>
  <si>
    <t>№66.01.37.000.М.005038.10.25 от 20.10.2025</t>
  </si>
  <si>
    <t>№66.01.37.000.М. 004695.08.25 от 11.08.2025, №66.01.37.000.М.000416.03.26 от 26.03.2026</t>
  </si>
  <si>
    <t>№66.01.37.000.М.005114.10.25 от 29.10.2025</t>
  </si>
  <si>
    <t>№66.01.37.000.М.004884.09.25 от 10.09.2025, №66.01.37.000.М.000394.03.26 от 20.03.2026, №66.01.37.000.М.003657.05.25 от 13.05.2025, №66.01.37.000.М.004637.08.25 от 01.08.2025</t>
  </si>
  <si>
    <t>30.03.2026-03.04.2026, 29.06.2026-22.07.2026</t>
  </si>
  <si>
    <t>01.06.2026-25.06.2026, 27.10.2026-02.11.2026</t>
  </si>
  <si>
    <t>Отсутствует. Договор с ГБУЗ СО "Нижнетуринская ЦРБ" 12.01.2026</t>
  </si>
  <si>
    <t>Отсутствует. Договор с ГБУЗ СО "Нижнетуринская ЦГБ" 24.12.2025</t>
  </si>
  <si>
    <t>Отсутствует. Договор с ГБУЗ СО "Нижнетуринская ЦРБ" от 12.01.2026</t>
  </si>
  <si>
    <t>Отсутствует. Договор с ГБУЗ СО "Нижнетуринская ЦГБ" 09.01.2025</t>
  </si>
  <si>
    <t>Отсутствует. Договор с ГБУЗ СО "Нижнетуринская ЦРБ" от 25.12.2025</t>
  </si>
  <si>
    <t>23.07.2026-15.08.2026, 27.10.2026-02.11.2026</t>
  </si>
  <si>
    <t>Отсутствует. Договор с ГБУЗ СО "Нижнетуринская ЦГБ" 23.12.2025</t>
  </si>
  <si>
    <t xml:space="preserve">12.06.2026-25.06.2026	</t>
  </si>
  <si>
    <t>Отсутствует. Договор с ГБУЗ СО "Нижнетуринская ЦГБ" от 12.01.2026</t>
  </si>
  <si>
    <t xml:space="preserve">30.03.2026-03.04.2026, 01.06.2026-25.06.2026	</t>
  </si>
  <si>
    <t>Отсутствует. Договор с ГБУЗ СО "Нижнетуринская ЦГБ" 20.03.2026</t>
  </si>
  <si>
    <t>Отсутствует. Договор с ГБУЗ СО "Нижнетуринская ЦГБ" 06.04.2026</t>
  </si>
  <si>
    <t>Количество смен в год: 1. Мощность: 91. Проживание: не предусмотрено. Питание: 2-разовое</t>
  </si>
  <si>
    <t>Количество смен в год: 2. Мощность: 400. Проживание: не предусмотрено. Питание: 3-разовое</t>
  </si>
  <si>
    <t>Количество смен в год: 2. Мощность: 100. Проживание: не предусмотрено. Питание: 3-разовое</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</si>
  <si>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</si>
  <si>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Программа утверждена Приказом №7 от 21.04.2025 г. 
Ссылка на программу: https://vk.com/topic-41204198_53671842</t>
  </si>
  <si>
    <t>Программа утверждена 30.05.2025 г. 
Ссылка на программу: https://clck.ru/3T2kNZ</t>
  </si>
  <si>
    <t>Программа утверждена  Приказом №30 от 25.05.2025. 
Ссылка на программу:  https://clck.ru/3SmD3z</t>
  </si>
  <si>
    <t>Программа воспитательной работы утверждена приказом № 02-ОД от 11.02.2026 г. 
Ссылка на программу: https://kosmos-dol.ru/o-lagere/deyatelnost/</t>
  </si>
  <si>
    <t xml:space="preserve">Программа утверждена приказом №9-од от 28.03.2025 
Ссылка на программу https://clck.ru/3SuCpS
</t>
  </si>
  <si>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с умственными нарушениями.
</t>
    </r>
    <r>
      <rPr>
        <b/>
        <sz val="9"/>
        <color theme="1"/>
        <rFont val="Times New Roman"/>
        <family val="1"/>
        <charset val="204"/>
      </rPr>
      <t>Паспорт доступности от 26.06.2024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</si>
  <si>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05.06.2024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</si>
  <si>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умственные нарушения, нарушения слуха.
</t>
    </r>
    <r>
      <rPr>
        <b/>
        <sz val="9"/>
        <color theme="1"/>
        <rFont val="Times New Roman"/>
        <family val="1"/>
        <charset val="204"/>
      </rPr>
      <t>Паспорт доступности от 26.07.2024</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</si>
  <si>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23.06.2025</t>
    </r>
  </si>
  <si>
    <r>
      <rPr>
        <b/>
        <sz val="9"/>
        <rFont val="Times New Roman"/>
        <family val="1"/>
        <charset val="204"/>
      </rPr>
      <t xml:space="preserve">Объект доступен для детей с ОВЗ и детей-инвалидов по следующим нозологиям: </t>
    </r>
    <r>
      <rPr>
        <sz val="9"/>
        <rFont val="Times New Roman"/>
        <family val="1"/>
        <charset val="204"/>
      </rPr>
      <t xml:space="preserve">
глухие и  слабослышашие, дети с соматическими заболеваниями, дети с тяжелыми нарушениями речи, дети с ментальными нарушениями. 
</t>
    </r>
    <r>
      <rPr>
        <b/>
        <sz val="9"/>
        <rFont val="Times New Roman"/>
        <family val="1"/>
        <charset val="204"/>
      </rPr>
      <t>Паспорт доступности от 18.03.2026</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</si>
  <si>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слепые и слабовидящие,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04.02.2026</t>
    </r>
  </si>
  <si>
    <r>
      <rPr>
        <b/>
        <sz val="9"/>
        <color theme="1"/>
        <rFont val="Times New Roman"/>
        <family val="1"/>
        <charset val="204"/>
      </rPr>
      <t>Объект частично доступен для детей с ОВЗ и детей-инвалидов по следующим нозологиям:</t>
    </r>
    <r>
      <rPr>
        <sz val="9"/>
        <color theme="1"/>
        <rFont val="Times New Roman"/>
        <family val="1"/>
        <charset val="204"/>
      </rPr>
      <t xml:space="preserve"> 
дети с соматическими заболеваниями; дети с задержкой психического развития; дети с нарушением речи; дети с эндокринными заболеваниями (сахарный диабет, пищевая аллергия). 
</t>
    </r>
    <r>
      <rPr>
        <b/>
        <sz val="9"/>
        <color theme="1"/>
        <rFont val="Times New Roman"/>
        <family val="1"/>
        <charset val="204"/>
      </rPr>
      <t>Паспорт доступности утвержден 27.05.2024</t>
    </r>
  </si>
  <si>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09.02.2026</t>
    </r>
  </si>
  <si>
    <r>
      <rPr>
        <b/>
        <sz val="9"/>
        <color theme="1"/>
        <rFont val="Times New Roman"/>
        <family val="1"/>
        <charset val="204"/>
      </rPr>
      <t xml:space="preserve">Объект доступен частично (с организацией дополнительной помощи сотрудника) для детей с ОВЗ и детей-инвалидов по следующим нозологиям: 
</t>
    </r>
    <r>
      <rPr>
        <sz val="9"/>
        <color theme="1"/>
        <rFont val="Times New Roman"/>
        <family val="1"/>
        <charset val="204"/>
      </rPr>
      <t xml:space="preserve">для передвигающихся на креслах-колясках, с нарушениями опорно-двигательного аппарата, с нарушениями слуха, с умственными нарушениями. Объект доступен условно (с организацией дополнительной помощи сотрудника) для детей с ОВЗ и детей-инвалидов по следующим нозологиям:с нарушениями зрения. 
</t>
    </r>
    <r>
      <rPr>
        <b/>
        <sz val="9"/>
        <color theme="1"/>
        <rFont val="Times New Roman"/>
        <family val="1"/>
        <charset val="204"/>
      </rPr>
      <t>Паспорт доступности от 27.01.2025</t>
    </r>
  </si>
  <si>
    <r>
      <rPr>
        <b/>
        <sz val="9"/>
        <color theme="1"/>
        <rFont val="Times New Roman"/>
        <family val="1"/>
        <charset val="204"/>
      </rPr>
      <t xml:space="preserve">Объект условно доступен для детей и ОВЗ и 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 
</t>
    </r>
    <r>
      <rPr>
        <b/>
        <sz val="9"/>
        <color theme="1"/>
        <rFont val="Times New Roman"/>
        <family val="1"/>
        <charset val="204"/>
      </rPr>
      <t>Паспорт доступности от 20.05.2022</t>
    </r>
  </si>
  <si>
    <t>Программа утверждена приказом директора МАУ ОК "Восход" от 02.04.2025г. № 65-Д "Об утверждении программы воспитательной работы" 
Ссылка на программу: https://восход-детям.рф/</t>
  </si>
  <si>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глухие и слабослышащие, дети с соматическими заболеваниями. 
</t>
    </r>
    <r>
      <rPr>
        <b/>
        <sz val="9"/>
        <color theme="1"/>
        <rFont val="Times New Roman"/>
        <family val="1"/>
        <charset val="204"/>
      </rPr>
      <t>Паспорт доступности от 25.03.2025</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</si>
  <si>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28.12.2023</t>
    </r>
  </si>
  <si>
    <r>
      <rPr>
        <b/>
        <sz val="9"/>
        <color theme="1"/>
        <rFont val="Times New Roman"/>
        <family val="1"/>
        <charset val="204"/>
      </rPr>
      <t xml:space="preserve">Объект частично доступен для детей с ОВЗ и детей -инвалидов по следующим нозологиям: </t>
    </r>
    <r>
      <rPr>
        <sz val="9"/>
        <color theme="1"/>
        <rFont val="Times New Roman"/>
        <family val="1"/>
        <charset val="204"/>
      </rPr>
      <t xml:space="preserve">
умственная отсталость (интеллектуальные нарушения легкая степень умственной отсталости), слабослышащие (тугоухие, дети с частичной потерей слуха), с задержкой психического развития (ЗПР), эндокринные заболевания (в том числе сахарный диабет).</t>
    </r>
  </si>
  <si>
    <t>Программа утверждена директором МАУ ДО "ЦВР" Н.Н. Луканиной приказ от 28.03.2025г. № 51 од; 
Ссылка на программу: https://cvr-nu.ru/sveden/files/f43c70989fdc0d55f12d7b2ca7394c24.pdf</t>
  </si>
  <si>
    <t>Программа воспитания утверждена МАУ "ЦООиОД" , приказ от 15.05.2025 № 2025.05.15 
Ссылка на программу: https://цооиод.рф/node/18</t>
  </si>
  <si>
    <t>Программа воспитательной работы утверждена Директором ДОК "Баранчинские огоньки" Приказ №1 от 31.05.2025г. 
Ссылка на программу: https://drive.google.com/file/d/1MnvK_yBCE3cAopJKE74jdslQ37PMfusk/view?usp=sharing</t>
  </si>
  <si>
    <t>Программа воспитания утверждена приказом "ДЮЦ" от 05.05.2025 № 28 
Ссылка на программу: https://lager-ducvs.uralschool.ru/upload/sclager_ducvs_new/files/4c/60/4c6052b96d4b52ffdb2b72b85a406010.pdf</t>
  </si>
  <si>
    <t xml:space="preserve">
Ссылка на программу: http://docs.google.com/viewer?url=http://medgorka.ru/upload/iblock/3c5/mzft8lkhl0w0gaxrxymfo6839o4v6fwa/2026-god-PVR.pdf</t>
  </si>
  <si>
    <t xml:space="preserve">
Ссылка на программу: https://dol-skazka.ru/custom/73, утверждена приказом директора от 29.04.2025г №23</t>
  </si>
  <si>
    <t>Программа воспитания утверждена МАУ ДОЛ "Спутник " Приказ № 5 от 14.08.2025 г. 
Ссылка на программу: https://sputnik.nasmene.ru/?section_id=157</t>
  </si>
  <si>
    <t xml:space="preserve">
Ссылка на программу: https://obresurs.ru/service/dopolnitelnoe-obrazovanie-detey-i-vzroslyh</t>
  </si>
  <si>
    <t xml:space="preserve">
Ссылка на программу: https://cherkasovo.nasmene.ru/sveden/education</t>
  </si>
  <si>
    <t>Программа утверждена приказом от 17.02.2026  № 4. 
Ссылка на программу:  https://clck.su/HylMe</t>
  </si>
  <si>
    <t>Программа воспитания утверждена МБУ ДОЛ "Спутник". Приказ №18 от 20.05.2025 года 
Ссылка на программу: https://долспутник.екатеринбург.рф/dokumenty</t>
  </si>
  <si>
    <t>Утверждена приказом директора МАУ ДОЛ "Уральские самоцветы" от 26.05.2025 № 01 
Ссылка на программу: https://clck.ru/3NYB32</t>
  </si>
  <si>
    <t xml:space="preserve"> 
Ссылка на программу: https://comfort-sr.ru/camp/</t>
  </si>
  <si>
    <t>Утверждена приказом директора МБУ ДОЛ "Красная гвоздика" от 25.03.2025  
Ссылка на программу:  Сайт находится в разработке</t>
  </si>
  <si>
    <t>Программа утверждена Приказом № 14 от 30.01.2026г.  
Ссылка на программу: https://disk.yandex.ru/i/ytURHf25CiLk2Q</t>
  </si>
  <si>
    <t>Программа воспитания утверждена директором МАУ ДОЛ "Каменный цветок" 28.01.2026г .  
Ссылка на программу:  https://disk.yandex.ru/i/H9B-hWH7sh3mbw</t>
  </si>
  <si>
    <t>Программа воспитания утверждена МАУ "ЦООиОД" , приказ от 15.05.2025 № 2025.05.15  
Ссылка на программу: https://цооиод.рф/node/18</t>
  </si>
  <si>
    <t xml:space="preserve"> 
Ссылка на программу: https://zolotoylug.ru/sveden/document/</t>
  </si>
  <si>
    <t xml:space="preserve"> 
Ссылка на программу:  https://verhobr.uoedu.ru/site/section?id=309 (размещена на сайте МКУ Управление образования МО Верхотурский)</t>
  </si>
  <si>
    <t xml:space="preserve"> 
Ссылка на программу: https://svetlyachok.karpinskedu.ru/documenti/6-programma-vospitatelnoi-raboty.html</t>
  </si>
  <si>
    <t xml:space="preserve"> 
Ссылка на программу:  https://disk.yandex.ru/d/_OpiJe7tQ-qYKQ</t>
  </si>
  <si>
    <t xml:space="preserve"> 
Ссылка на программу:  https://lobva-patriot.profiedu.ru/?section_id=211</t>
  </si>
  <si>
    <t xml:space="preserve"> 
Ссылка на программу:  https://лагерьдубинина.рф/?section_id=99</t>
  </si>
  <si>
    <t>Программа воспитания утверждена МАУ СОЦ "Солнечный" Приказ №178/1 от 25.09.2025  
Ссылка на программу: http://sunny-krur.ru/</t>
  </si>
  <si>
    <t>Приказ по МАУ ДО ООЦ "Чайка" № 10-о от 12.01.2026  
Ссылка на программу: https://chaika-srv.profiedu.ru/?section_id=345</t>
  </si>
  <si>
    <t>Приказ по МАУ ДО ООЦ "Чайка" № 10-о от 12.01.2026  
Ссылка на программу: https://chaika-srv.profiedu.ru/?section_id=344</t>
  </si>
  <si>
    <t>Воспитательная программа утверждена директором ООО "Красная горка" Моргунов С.А. Приказ №1 от 17.03.2025  
Ссылка на программу: https://k-gorka.online/image/Educational_program_Krasnaya_gorka.pdf</t>
  </si>
  <si>
    <t>Программа воспитательной работы утверждена Приказом начальника Управления №17 от 26.02.2026
 Ссылка на программу: https://neywazori.ru/company/documents/</t>
  </si>
  <si>
    <t xml:space="preserve"> 
Ссылка на программу: https://unosturala.ru/сведения-об-образовательной-организ-2/образование/</t>
  </si>
  <si>
    <t>Утверждено приказом Фонда "Золотое сечение" от 27.05.2025 №290/ОД  
Ссылка на программу: https://disk.yandex.ru/i/CpXChgys2t6Yng</t>
  </si>
  <si>
    <t>Лепихина Юлия Николаевна</t>
  </si>
  <si>
    <r>
      <t xml:space="preserve">Муниципальное бюджетное учреждение дополнительного образования «Центр внешкольной работы «Спектр» , 
</t>
    </r>
    <r>
      <rPr>
        <b/>
        <sz val="9"/>
        <color theme="1"/>
        <rFont val="Times New Roman"/>
        <family val="1"/>
        <charset val="204"/>
      </rPr>
      <t>МБУ ДО ЦВР «Спектр» 
(ЛДП «Спектр лета»)</t>
    </r>
  </si>
  <si>
    <t>ул. Луганская, 1 (МАОУ СОШ № 28)
ул. Бажова, 139 (МАОУ гимназия № 94) ; тел: 89221951915; email: lepikhina.un@yandex.ru</t>
  </si>
  <si>
    <t>№18467 от 31.03.2016</t>
  </si>
  <si>
    <t>Количество смен в год: 1. Мощность: 56. Питание: 2-разовое (завтрак, обед), на базе столовой МАОУ Гимназия № 94 и МАОУ СОШ № 28. Присмотр и уход за детьми. Проведение воспитательных мероприятий. Проведение физкультурно-оздоровительных мероприятий</t>
  </si>
  <si>
    <t>https://спектр.екатеринбург.рф/</t>
  </si>
  <si>
    <t xml:space="preserve">6,5-18 лет </t>
  </si>
  <si>
    <t>Количество смен в год: 4. 
Мощность: 120. 
Проживание: в деревянных одноэтажных жилых корпусах. Корпус №1-32 места, корпус №2 - 32 места, корпус №3 - 32 места, корпус №4 - 24 мест. 
Питание: 6-разовое,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</si>
  <si>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07.06.2026-20.06.2026, 25.06.2026-08.07.2026, 11.07.2026-31.07.2026, 05.08.2026-18.08.2026</t>
  </si>
  <si>
    <t>№66.01.37.000.М. 000502.04.26 от 07.04.2026</t>
  </si>
  <si>
    <t>Количество смен в год: 1. Мощность в смену: 75. Без проживания.Питание: 2-разовое,столовая 100 мест. Спортивный зал. Медкабинет.</t>
  </si>
  <si>
    <t>620033, г. Екатеринбург, ул. Севастопольская, д. 1; тел: 8(343)362-43-99; email: shartashk24@mail.ru; 
620033, г. Екатеринбург, пер.Коломенский, д. 3; тел: 8(343)362-43-99; email: shartashk24@mail.ru</t>
  </si>
  <si>
    <t>Неуймина Юлия Рафисовна</t>
  </si>
  <si>
    <t xml:space="preserve">8-13 лет </t>
  </si>
  <si>
    <t>Отсутствует. Договор 
№238 от 13.06.2017 с МАУ "ДГП № 13"</t>
  </si>
  <si>
    <t>№ Л035-01277-66/00195605 от 23.05.2013, бессрочная</t>
  </si>
  <si>
    <t>Программа воспитания и календарный план утверждены Приказом №101/2-од от 29.08.2025 г. 
Ссылка на программу: 
Ссылка на календарный план:</t>
  </si>
  <si>
    <t xml:space="preserve">Программа воспитания утверждена руководителем Белых О.В. №45/4-ОД от 01.10.2024 г. (на период с 14.10.2024 по 14.10.2025) 
Ссылка на программу: https://ddu66.profiedu.ru/?section_id=73 </t>
  </si>
  <si>
    <t>https://lager-125.uralschool.ru/</t>
  </si>
  <si>
    <t>Программа, календарный план утверждены Приказом №____ от _____. 
Ссылка:</t>
  </si>
  <si>
    <t>№ 66.01.37.000.М. 000392.03.26 от 20.03.2026</t>
  </si>
  <si>
    <t>№ ЛО35-01277-66/00195584, дата выдачи: 20.05.2013</t>
  </si>
  <si>
    <t>01.06.2026-22.06 2026</t>
  </si>
  <si>
    <t>Отсутствует. Договор №304/06 от 23.05.2025г.</t>
  </si>
  <si>
    <t>620137, г. Екатеринбург, ул. Чекистов, 21; тел/факс: 8(343) 341-15-07; email: gol125ek@yandex.ru</t>
  </si>
  <si>
    <t>Отсутствует. Договор № _____ от ____ с ГАУЗ СО "ДГП № 13"</t>
  </si>
  <si>
    <t>Отсутствует. Договор № 228/09 от 29.02.2024 г. с ГАУЗ СО "ДГП № 13"</t>
  </si>
  <si>
    <t>620049, г. Екатеринбург, ул. Студенческая, 26; тел. 8(343) 374-06-14; email: lyc130@eduekb.ru</t>
  </si>
  <si>
    <t>Количество смен в год:1. Мощность: 225. Проживание: без проживания. Питание: двухразовое, столовая 225 мест. Спортивный зал. Медпункт.</t>
  </si>
  <si>
    <t>Программа воспитания утверждена педагогическим советом протокол №7/2 от 28.05.2024г. 
Ссылка: 
Календарный план ЛДП «Здрайверы» на 2025 год утверждён Приказом № 48/3-од от 17.04.2025
Ссылка: https://гимназия47.екатеринбург.рф/?section_id=132</t>
  </si>
  <si>
    <t>23.03.2026-29.03.2026, 28.05.2026-25.06.2026</t>
  </si>
  <si>
    <t>393,92; 671</t>
  </si>
  <si>
    <t>№ Л035-01277-66/00195862 от 11.07.2012</t>
  </si>
  <si>
    <t>Программа утверждена приказом №27/1-ОД от 11.02.2026. 
Ссылка на программу: https://clck.ru/3T4B6J</t>
  </si>
  <si>
    <t>№66.01.37.000.М.003574.05.25 от 07.05.2025</t>
  </si>
  <si>
    <t>Программа воспитания утверждена приказом №41/5-О от 12.05.2025. Календарный план  утвержден приказом № 11-0 от13.02.2026. 
Ссылка:  https://гимназия176.екатеринбург.рф/</t>
  </si>
  <si>
    <t>https://школа36.екатеринбург.рф/?section_id=324</t>
  </si>
  <si>
    <t>Основной корпус: 1936г. Пристрой со столовой: 1976г. Капитальный ремонт в 2003 г.</t>
  </si>
  <si>
    <t>https://lager-82.uralschool.ru/</t>
  </si>
  <si>
    <t>Программа воспитательной работы, календарный план утверждены приказом № 349/1-од от 07.05.2025 .
Ссылка:  https://школа82.екатеринбург.рф/?section_id=371</t>
  </si>
  <si>
    <t>620078, г. Екатеринбург, ул. Комсомольская, 63; тел: 8(343)334-35-88, 8(919)391-85-76; email: school134@convex.ru</t>
  </si>
  <si>
    <t>https://lager-134.uralschool.ru/</t>
  </si>
  <si>
    <t>28.05.2026-24.06.2026</t>
  </si>
  <si>
    <t>https://lager-151.uralschool.ru/</t>
  </si>
  <si>
    <t>https://школа164.екатеринбург.рф/?section_id=489</t>
  </si>
  <si>
    <t>24.03.2026-27.03.2026, 27.05.2026-24.06 2026</t>
  </si>
  <si>
    <t>https://lager-165.nasmene.ru/</t>
  </si>
  <si>
    <t>27.07.2026-16.08.2026</t>
  </si>
  <si>
    <t>№66.01.37.000.М. 004499.07.25 от 10.07.2025</t>
  </si>
  <si>
    <t>№Л035-01277-66/00196478 от 07.02.2014</t>
  </si>
  <si>
    <t>Программа воспитания  утверждена приказом № 118 от 30.03.2026 г. Календарный план на 2026 год утвержден приказом № 119 от 30.03.2026 г.
Ссылка:  https://lager-165.nasmene.ru/lager/org-recreation/documents</t>
  </si>
  <si>
    <r>
      <t xml:space="preserve">Муниципальное автономное общеобразовательное учреждение Средняя общеобразовательная школа № 157, 
</t>
    </r>
    <r>
      <rPr>
        <b/>
        <sz val="9"/>
        <color theme="1"/>
        <rFont val="Times New Roman"/>
        <family val="1"/>
        <charset val="204"/>
      </rPr>
      <t>МАОУ СОШ №157 
(Лагерь с дневным пребыванием детей "Радуга")</t>
    </r>
  </si>
  <si>
    <t>https://школа157.екатеринбург.рф</t>
  </si>
  <si>
    <t xml:space="preserve">Программа утверждена Приказом № 102/2-од от 16 марта 2026г. 
Ссылка: https://школа157.екатеринбург.рф/?section_id=470
</t>
  </si>
  <si>
    <r>
      <t xml:space="preserve">Муниципальное автономное общеобразовательное учреждение гимназии № 45, 
</t>
    </r>
    <r>
      <rPr>
        <b/>
        <sz val="9"/>
        <color theme="1"/>
        <rFont val="Times New Roman"/>
        <family val="1"/>
        <charset val="204"/>
      </rPr>
      <t>МАОУ Гимназия №45
(Лагерь дневного пребывания)</t>
    </r>
  </si>
  <si>
    <t>Количество смен в год: 1. Мощность: 250. Проживание: не предусмотрено. Питание: 2-разовое</t>
  </si>
  <si>
    <t>Количество смен в год: 2. Мощность: 240. Проживание: не предусмотрено. Питание: 2-разовое, столовая 250 мест. Спортивный зал. Медпункт</t>
  </si>
  <si>
    <t>Количество смен в год: 1. Мощность: 225. Проживание: не предусмотрено. Питание: 2-разовое</t>
  </si>
  <si>
    <t>Количество смен в год: 1. Мощность: 175. Проживание: не предусмотрено. Питание: 2-разовое</t>
  </si>
  <si>
    <t>Количество смен в год: 1. Мощность: 290. Проживание: не предусмотрено. Питание: 2-разовое</t>
  </si>
  <si>
    <t>https://школа146.екатеринбург.рф</t>
  </si>
  <si>
    <t>№66.01.37.000.М.000360.03.26 от 18.03.2026</t>
  </si>
  <si>
    <t>Здание А, А1, А2: 1991 год, капитальный ремонт - 2023 год.</t>
  </si>
  <si>
    <t>Корпус № 1 (левое крыло):  декабрь 1977 г., капитальный ремонт 2 и 3 этажей в мае 2019 г.   
Корпус № 1 (правое крыло):  декабрь 1989 г.,  капитальный ремонт 2 этажа в апреле 2018 г., капитальный ремонт 3 этажа в апреле 2014 г.
Корпус № 2 (левое крыло): декабрь 1989 г.;  капитальный ремонт 3 этажа  в мае 2015 г.
Корпус № 2 (правое крыло): декабрь 1977 г.капитальный ремонт 3 этажа в апреле 2017 г.; капитальный ремонт 2 этажа в апреле 2009 г.</t>
  </si>
  <si>
    <t>624600, Свердловская обл., г. Алапаевск, ул. Серова, д. 6; тел. 8(34346)35064; ул. Павлова, д. 33А; тел: 8(34346)21661; ул. Мира, д. 4; тел. 8(34346)28977; email: asport-1@ya.ru</t>
  </si>
  <si>
    <t>27.05.2026-05.06.2026, 08.06.2026-28.06.2026, 01.07.2026-21.07.2026, 23.07.2026-12.08.2026, 14.08.2026-23.08.2026</t>
  </si>
  <si>
    <t>Программа воспитания утверждена МОУО Красноуфимского муниципального округа 
Ссылка:  https://krilovskaja-sosh.uralschool.ru/?section_id=106</t>
  </si>
  <si>
    <t>Программа воспитания утверждена МОУО Ксрасноуфимского муниципального округа 
Ссылка: https://krilovskaja-sosh.uralschool.ru/?section_id=106</t>
  </si>
  <si>
    <t>Программа воспитания утверждена МОУО Ксрасноуфимского муниципального округа 
Ссылки: https://sarsi-sosh.uralschool.ru/?section_id=32, https://sarsi-sosh.uralschool.ru/?section_id=31</t>
  </si>
  <si>
    <r>
      <t xml:space="preserve">Муниципальное казенное общеобразовательное учреждение "Большетурышская средняя общеобразовательная школа", 
</t>
    </r>
    <r>
      <rPr>
        <b/>
        <sz val="9"/>
        <color theme="1"/>
        <rFont val="Times New Roman"/>
        <family val="1"/>
        <charset val="204"/>
      </rPr>
      <t>МКОУ "Большетурышская СОШ" 
(ЛДП)</t>
    </r>
  </si>
  <si>
    <r>
      <t xml:space="preserve">Муниципальное автономное общеобразовательное учреждение "Бугалышская средняя общеобразовательная школа", 
</t>
    </r>
    <r>
      <rPr>
        <b/>
        <sz val="9"/>
        <color theme="1"/>
        <rFont val="Times New Roman"/>
        <family val="1"/>
        <charset val="204"/>
      </rPr>
      <t>МАОУ "Бугалышская СОШ" 
(ЛДП)</t>
    </r>
  </si>
  <si>
    <r>
      <t xml:space="preserve">Муниципальное казённое общеобразовательное учреждение "Ключиковская средняя общеобразовательная школа", 
</t>
    </r>
    <r>
      <rPr>
        <b/>
        <sz val="9"/>
        <color theme="1"/>
        <rFont val="Times New Roman"/>
        <family val="1"/>
        <charset val="204"/>
      </rPr>
      <t>МКОУ "Ключиковская СОШ" 
(ЛДП)</t>
    </r>
  </si>
  <si>
    <r>
      <t xml:space="preserve">Муниципальное автономное общеобразовательное учреждение "Криулинская средняя общеобразовательная школа", 
</t>
    </r>
    <r>
      <rPr>
        <b/>
        <sz val="9"/>
        <color theme="1"/>
        <rFont val="Times New Roman"/>
        <family val="1"/>
        <charset val="204"/>
      </rPr>
      <t>МАОУ "Криулинская СОШ" 
(ЛДП)</t>
    </r>
  </si>
  <si>
    <r>
      <t xml:space="preserve">Муниципальное казенное общеобразовательное учреждение "Крыловская средняя общеобразовательная школа", 
</t>
    </r>
    <r>
      <rPr>
        <b/>
        <sz val="9"/>
        <color theme="1"/>
        <rFont val="Times New Roman"/>
        <family val="1"/>
        <charset val="204"/>
      </rPr>
      <t>МКОУ "Крыловская СОШ" 
(ЛДП)</t>
    </r>
  </si>
  <si>
    <r>
      <t xml:space="preserve">Муниципальное автономное общеобразовательное учреждение "Натальинская средняя общеобразовательная школа", 
</t>
    </r>
    <r>
      <rPr>
        <b/>
        <sz val="9"/>
        <color theme="1"/>
        <rFont val="Times New Roman"/>
        <family val="1"/>
        <charset val="204"/>
      </rPr>
      <t>МАОУ "Натальинская СОШ" 
(ЛДП)</t>
    </r>
  </si>
  <si>
    <r>
      <t xml:space="preserve">Муниципальное автономное общеобразовательное учреждение "Нижнеиргинская средняя общеобразовательная школа", 
</t>
    </r>
    <r>
      <rPr>
        <b/>
        <sz val="9"/>
        <color theme="1"/>
        <rFont val="Times New Roman"/>
        <family val="1"/>
        <charset val="204"/>
      </rPr>
      <t>МАОУ "Нижнеиргинская СОШ" 
(ЛДП)</t>
    </r>
  </si>
  <si>
    <r>
      <t xml:space="preserve">Муниципальное автономное общеобразовательное учреждение "Новосельская средняя общеобразовательная школа", 
</t>
    </r>
    <r>
      <rPr>
        <b/>
        <sz val="9"/>
        <color theme="1"/>
        <rFont val="Times New Roman"/>
        <family val="1"/>
        <charset val="204"/>
      </rPr>
      <t>МАОУ "Новосельская СОШ" 
(ЛДП)</t>
    </r>
  </si>
  <si>
    <r>
      <t xml:space="preserve">Муниципальное автономное общеобразовательное учреждение "Приданниковская средняя общеобразовательная школа", 
</t>
    </r>
    <r>
      <rPr>
        <b/>
        <sz val="9"/>
        <color theme="1"/>
        <rFont val="Times New Roman"/>
        <family val="1"/>
        <charset val="204"/>
      </rPr>
      <t>МАОУ "Приданниковская СОШ" 
(ЛДП)</t>
    </r>
  </si>
  <si>
    <r>
      <t xml:space="preserve">Муниципальное автономное общеобразовательное учреждение "Рахмангуловская средняя общеобразовательная школа", 
</t>
    </r>
    <r>
      <rPr>
        <b/>
        <sz val="9"/>
        <color theme="1"/>
        <rFont val="Times New Roman"/>
        <family val="1"/>
        <charset val="204"/>
      </rPr>
      <t>МАОУ "Рахмангуловская СОШ" 
(ЛДП)</t>
    </r>
  </si>
  <si>
    <r>
      <t xml:space="preserve">Муниципальное автономное общеобразовательное учреждение "Саранинская средняя общеобразовательная школа", 
</t>
    </r>
    <r>
      <rPr>
        <b/>
        <sz val="9"/>
        <color theme="1"/>
        <rFont val="Times New Roman"/>
        <family val="1"/>
        <charset val="204"/>
      </rPr>
      <t>МАОУ "Саранинская СОШ" 
(ЛДП)</t>
    </r>
  </si>
  <si>
    <r>
      <t xml:space="preserve">Муниципальное казенное общеобразовательное учреждение "Саргаинская средняя общеобразовательная школа", 
</t>
    </r>
    <r>
      <rPr>
        <b/>
        <sz val="9"/>
        <color theme="1"/>
        <rFont val="Times New Roman"/>
        <family val="1"/>
        <charset val="204"/>
      </rPr>
      <t>МКОУ "Саргаинская СОШ" 
(ЛДП)</t>
    </r>
  </si>
  <si>
    <r>
      <t xml:space="preserve">Муниципальное казенное общеобразовательное учреждение "Сарсинская средняя общеобразовательная школа", 
</t>
    </r>
    <r>
      <rPr>
        <b/>
        <sz val="9"/>
        <color theme="1"/>
        <rFont val="Times New Roman"/>
        <family val="1"/>
        <charset val="204"/>
      </rPr>
      <t>МКОУ "Сарсинская СОШ" 
(ЛДП)</t>
    </r>
  </si>
  <si>
    <r>
      <t xml:space="preserve">Муниципальное казенное общеобразовательное учреждение "Сызгинская основная общеобразовательная школа", 
</t>
    </r>
    <r>
      <rPr>
        <b/>
        <sz val="9"/>
        <color theme="1"/>
        <rFont val="Times New Roman"/>
        <family val="1"/>
        <charset val="204"/>
      </rPr>
      <t>МКОУ "Сызгинская ООШ" 
(ЛДП)</t>
    </r>
  </si>
  <si>
    <r>
      <t xml:space="preserve">Муниципальное автономное общеобразовательное учреждение "Тавринская средняя общеобразовательная школа", 
</t>
    </r>
    <r>
      <rPr>
        <b/>
        <sz val="9"/>
        <color theme="1"/>
        <rFont val="Times New Roman"/>
        <family val="1"/>
        <charset val="204"/>
      </rPr>
      <t>МАОУ "Тавринская СОШ" 
(ЛДП)</t>
    </r>
  </si>
  <si>
    <r>
      <t xml:space="preserve">Муниципальное казенное общеобразовательное учреждение "Чатлыковская средняя общеобразовательная школа", 
</t>
    </r>
    <r>
      <rPr>
        <b/>
        <sz val="9"/>
        <color theme="1"/>
        <rFont val="Times New Roman"/>
        <family val="1"/>
        <charset val="204"/>
      </rPr>
      <t>МКОУ "Чатлыковская СОШ" 
(ЛДП)</t>
    </r>
  </si>
  <si>
    <r>
      <t xml:space="preserve">Муниципальное казенное общеобразовательное учреждение "Ювинская средняя общеобразовательная школа", 
</t>
    </r>
    <r>
      <rPr>
        <b/>
        <sz val="9"/>
        <color theme="1"/>
        <rFont val="Times New Roman"/>
        <family val="1"/>
        <charset val="204"/>
      </rPr>
      <t>МКОУ "Ювинская СОШ" 
(ЛДП)</t>
    </r>
  </si>
  <si>
    <t>22.03.2026-28.03.2026, 30.03.2026-05.04.2026, 01.06.2026-14.06.2026, 17.06.2026-07.07.2026, 10.07.2026-23.07.2026, 26.07.2026-15.08.2026, 17.08.2026-23.08.2026, 25.08.2026-31.08.2026, 26.10.2026-01.11.2026, 30.12.2026-05.01.2027</t>
  </si>
  <si>
    <t>23.03.2026-29.03.2026, 01.06.2026-27.06.2026, 29.06.2026-19.07.2026</t>
  </si>
  <si>
    <t>30.03.2026-05.04.2026, 01.06.2026-21.06.2026, 22.06.2026-12.07.2026, 26.10.2026-01.11.2026</t>
  </si>
  <si>
    <t>27.05.2026-07.06.2026, 09.06.2026-26.06.2026, 28.06.2026-15.07.2026, 17.07.2026-03.08.2026, 05.08.2026-18.08.2026, 20.08.2026-31.08.2026</t>
  </si>
  <si>
    <t>30.03.2026-05.04.2026, 01.06.2026-25.06.2026, 01.07.2026-24.07.2026, 03.08.2026-26.08.2026, 27.10.2026-31.10.2026</t>
  </si>
  <si>
    <t>19.01.2026-01.02.2026, 04.02.2026-17.02.2026, 20.02.2026-05.03.2026, 08.03.2026-21.03.2026, 24.03.2026-06.04.2026, 09.04.2026-22.04.2026, 18.05.2026-31.05.2026, 03.06.2026-23.06.2026, 28.06.2026-11.07.2026, 14.07.2026-27.07.2026, 30.07.2026-19.08.2026, 22.08.2026-04.09.2026</t>
  </si>
  <si>
    <t>30.03.2026-05.04.2026, 01.06.2026-20.06.2026, 26.10.2026-30.10.2026</t>
  </si>
  <si>
    <t>03.06.2026 -16.06.2026, 19.06.2026-02.07.2026, 06.07.2026-19.07.2026, 22.07.2026-04.08.2026, 07.08.2026-20.08.2026</t>
  </si>
  <si>
    <t xml:space="preserve">01.06.2026-22.06.2026, 23.06.2026-13.07.2026, 14.07.2026-03.08.2026 
</t>
  </si>
  <si>
    <t>28.03.2026-03.04.2026, 01.06.2026-14.06.2026, 17.06.2026-30.06.2026, 03.07.2026-16.07.2026, 19.07.2026-01.08.2026, 03.08.2026-16.08.2026</t>
  </si>
  <si>
    <t>27.05.2026-18.06.2026, 03.08.2026-21.08.2026</t>
  </si>
  <si>
    <t>01.06.2026-14.06.2026, 15.06.2026-28.06.2026</t>
  </si>
  <si>
    <t>25.05.2026-31.05.2026, 02.06.2026-15.06.2026, 17.06.2026-30.06.2026, 02.07.2026-22.07.2026, 24.07.2026-06.08.2026, 08.08.2026-21.08.2026</t>
  </si>
  <si>
    <t>03.06.2026-25.06.2026</t>
  </si>
  <si>
    <t>24.06.2026-30.06.2026, 03.07.2026-09.07.2026</t>
  </si>
  <si>
    <t>01.06.2026-19.06.2026, 23.06.2026-10.07.2026</t>
  </si>
  <si>
    <t>№ Л041-01021-66/04284107 от 03.02.2026</t>
  </si>
  <si>
    <t>Количество смен в год: 14. 
Мощность: 352.
Проживание: размещение детей в 4 кирпичных трёхэтажных корпусах, комнаты на 4 человека, санитарно-гигиенические удобства (душ, умывальник, туалет) на этаже.
Питание: 5-разовое</t>
  </si>
  <si>
    <t>Отсутствует. Договор с Нижнесергинской ЦРБ от 30.03.2026 №1\2026.</t>
  </si>
  <si>
    <t>Количество смен в год: 8. 
Мощность: 248.</t>
  </si>
  <si>
    <t>Количество смен в год: 6.
Мощность: 270.
Дети проживают в одноэтажных и двухэтажных кирпичных корпусах, по 4 - 8 человек в комнате. Режим питания шеститиразовый</t>
  </si>
  <si>
    <t>Количество смен в год: 0. Мощность: 30. Проживание: не предусмотрено. Питание: 2-разовое</t>
  </si>
  <si>
    <t>Ибнеева Ольга Васильевна</t>
  </si>
  <si>
    <t>Бабкина Ольга Валерьевна</t>
  </si>
  <si>
    <t>Манин Иван Андреевич</t>
  </si>
  <si>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"Антоновский"</t>
    </r>
  </si>
  <si>
    <t>Отсутствует. Договор от 07.10.2024</t>
  </si>
  <si>
    <t>Отсутствует.  Договор №175/11/В/О с ГАУЗ СО ДГКБ № 11 от 12.03.2025</t>
  </si>
  <si>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 xml:space="preserve">Паспорт доступности от 16.02.2026. Срок действия до 16.02.2029 </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</si>
  <si>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12.02.2026 Срок действия до 12.02.2029</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</si>
  <si>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06.02.2026г. Срок действия до 06.02.2031г.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</si>
  <si>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02.02.2026 года Срок действия до 02.02.2029</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</si>
  <si>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06.02.2026 г.Срок действия до 06.02.2031 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</si>
  <si>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10.02.2026г. Срок действия до 09.02.2032</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</si>
  <si>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</si>
  <si>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нарушением поведения и общения, Дети с умственной отсталостью, Дети с нарушением зрения.  
</t>
    </r>
    <r>
      <rPr>
        <b/>
        <sz val="9"/>
        <color theme="1"/>
        <rFont val="Times New Roman"/>
        <family val="1"/>
        <charset val="204"/>
      </rPr>
      <t>Паспорт доступности от 17.06.2024</t>
    </r>
  </si>
  <si>
    <r>
      <t xml:space="preserve">Объект доступен полностью для детей с ОВЗ и детей-инвалидов по следующим нозологиям: </t>
    </r>
    <r>
      <rPr>
        <sz val="9"/>
        <color rgb="FF000000"/>
        <rFont val="Times New Roman"/>
        <family val="1"/>
        <charset val="204"/>
      </rPr>
      <t xml:space="preserve">
по зрению; по слуху;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</si>
  <si>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08.02.2024 г.</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</si>
  <si>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ЗПР, УО, ТНР.</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</si>
  <si>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25.08.2021</t>
    </r>
  </si>
  <si>
    <t>Условно доступно, прием детей-инвалидов неОсуществляется.</t>
  </si>
  <si>
    <t>Условия для детей-инвалидов и детей с ограниченными возможностями здоровья созданы условно (частично) для следующих категорий детей: дети с нарушением речи;дети с задержкой психического развития.</t>
  </si>
  <si>
    <r>
      <t xml:space="preserve">Объект доступен только для физиологически здоровых детей, не имеющих противопоказаний для занятий спортом.  
</t>
    </r>
    <r>
      <rPr>
        <b/>
        <sz val="9"/>
        <color rgb="FF000000"/>
        <rFont val="Times New Roman"/>
        <family val="1"/>
        <charset val="204"/>
      </rPr>
      <t>Паспорт доступности от 02.02.2026 г. Срок действия до 02.02.2028 г.</t>
    </r>
  </si>
  <si>
    <r>
      <t xml:space="preserve">Оздоровление данной категории детей осуществляется в соответствии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  
</t>
    </r>
    <r>
      <rPr>
        <b/>
        <sz val="9"/>
        <color theme="1"/>
        <rFont val="Times New Roman"/>
        <family val="1"/>
        <charset val="204"/>
      </rPr>
      <t>Паспорт доступности № 3 от 15.03.2024</t>
    </r>
  </si>
  <si>
    <r>
      <t xml:space="preserve">Доступен.  
</t>
    </r>
    <r>
      <rPr>
        <b/>
        <sz val="9"/>
        <color theme="1"/>
        <rFont val="Times New Roman"/>
        <family val="1"/>
        <charset val="204"/>
      </rPr>
      <t>Паспорт доступности № 1 от 12.03.2024г. https://лицей88.екатеринбург.рф/upload/sc88_new/files/26/89/268987ff563bf98ec56702d26afa3ddf.pdf</t>
    </r>
  </si>
  <si>
    <r>
      <t xml:space="preserve">Условно (частично) созданы условия для отдыха детей- инвалидов (категории К, С, Г). Имеется кнопка вызова, информационные таблички выполнены рельефно-точечным шрифтом Брайля, официальный сайт адаптирован для слабовидящих, имеется пандус, медицинский кабинет, где созданы условия для хранения медицинских препаратов и продуктов лечебного питания.  
</t>
    </r>
    <r>
      <rPr>
        <b/>
        <sz val="9"/>
        <color theme="1"/>
        <rFont val="Times New Roman"/>
        <family val="1"/>
        <charset val="204"/>
      </rPr>
      <t>Паспорт доступности от 07.08.2025</t>
    </r>
  </si>
  <si>
    <r>
      <t xml:space="preserve">Условно доступно (ул. Заводская, д.17 а), прием детей с тяжелыми нарушениями речи, задержкой психического развития и детей-инвалидов.Условно доступно (ул. Заводская, д.17 б), прием детей с амблиопией и косоглазием, слабовидящих и детей-инвалидов по зрению.  
</t>
    </r>
    <r>
      <rPr>
        <b/>
        <sz val="9"/>
        <color rgb="FF000000"/>
        <rFont val="Times New Roman"/>
        <family val="1"/>
        <charset val="204"/>
      </rPr>
      <t>Паспорт доступности от 15.11.2023</t>
    </r>
  </si>
  <si>
    <r>
      <t xml:space="preserve">Объект доступен, дополнительная помощь сотрудника, услуги на дому, дистанционно доступно для всех категорий инвалидов и маломобильных групп, инвалиды передвигающиеся на креслах- колясках, с нарушением опорно-двигательного аппарата, с нарушением зрения и слуха; доступность всех зон и помещений (универсальная) с умственными нарушениями.  
</t>
    </r>
    <r>
      <rPr>
        <b/>
        <sz val="9"/>
        <color theme="1"/>
        <rFont val="Times New Roman"/>
        <family val="1"/>
        <charset val="204"/>
      </rPr>
      <t>Паспорт доступности от 26.03.2024</t>
    </r>
  </si>
  <si>
    <r>
      <t xml:space="preserve">Объект условно доступен. Условно-доступные условия для следующих категорий детей: с задержкой психического развития, нарушением речи, нарушением зрения, нарушением слуха, нарушением опорно-двигательной системы.  
</t>
    </r>
    <r>
      <rPr>
        <b/>
        <sz val="9"/>
        <color theme="1"/>
        <rFont val="Times New Roman"/>
        <family val="1"/>
        <charset val="204"/>
      </rPr>
      <t xml:space="preserve">Паспорт доступности № 89-Од от 04.10.2019 </t>
    </r>
  </si>
  <si>
    <r>
      <t xml:space="preserve">Объект доступен для детей с ОВЗ и детей-инвалидов со следующими нозологиями: глухие и слабослышащие, дети с соматическими заболеваниями.  
</t>
    </r>
    <r>
      <rPr>
        <b/>
        <sz val="9"/>
        <color theme="1"/>
        <rFont val="Times New Roman"/>
        <family val="1"/>
        <charset val="204"/>
      </rPr>
      <t>Паспорт доступности от 27.05.2024</t>
    </r>
  </si>
  <si>
    <r>
      <t xml:space="preserve">Оборудованная входная группа пандусами, наличие сменных кресел-колясок, наличие специально оборудованных для детей ОВЗ и инвалидов санитарно-гигиенических помещений в организации.  
</t>
    </r>
    <r>
      <rPr>
        <b/>
        <sz val="9"/>
        <color theme="1"/>
        <rFont val="Times New Roman"/>
        <family val="1"/>
        <charset val="204"/>
      </rPr>
      <t>Паспорт доступности № 1 от 13.06.2023г.</t>
    </r>
  </si>
  <si>
    <r>
      <t xml:space="preserve">  
</t>
    </r>
    <r>
      <rPr>
        <b/>
        <sz val="9"/>
        <color theme="1"/>
        <rFont val="Times New Roman"/>
        <family val="1"/>
        <charset val="204"/>
      </rPr>
      <t>Паспорт доступности имеется, ОВЗ</t>
    </r>
  </si>
  <si>
    <r>
      <t xml:space="preserve">Объект доступен для детей с ОВЗ и детей-инвалидов по следующим нозологиям: </t>
    </r>
    <r>
      <rPr>
        <sz val="9"/>
        <color theme="1"/>
        <rFont val="Times New Roman"/>
        <family val="1"/>
        <charset val="204"/>
      </rPr>
      <t xml:space="preserve">
ДП-И (К,О,С,Г,У) Доступно полностью-избирательно (колясочники,опорники,слепые,глухие,умственно-отсталые)</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</si>
  <si>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инвалиды; передвигающиеся на креслах-колясках; с нарушениями опорно-двигательного аппарата; с нарушением зрения; с нарушением слуха; с умственными нарушениями</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</si>
  <si>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</si>
  <si>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 слабослышащие;- дети с нарушением опорно-двигательного аппарата;- задержка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</si>
  <si>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 слабослышащие;- дети с нарушением опорно-двигательного аппарата;- с нарушениями умственного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</si>
  <si>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умственными нарушениями; дети с нарушениями опорно-двигательной системы (частично доступен).Объект недоступен для инвалидов, передвигающихся в креслах-колясках.</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</si>
  <si>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10.02.2026г. Срок действия до 01.09.2031г.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</si>
  <si>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10.02.2026г. Срок действия до 10.02.2031г.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</si>
  <si>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02.02.2026г. Срок действия до 02.02.2029</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</si>
  <si>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02.02.2026 г. Срок действия — бессрочно</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</si>
  <si>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16.01.2026г Срок действия до 16.01.2029г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</si>
  <si>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01-19/3-6707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</si>
  <si>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01-19/3-6708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</si>
  <si>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01-19/3-6709 от 29.09.2023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</si>
  <si>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01-19/3-6705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</si>
  <si>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01-19/3-6703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</si>
  <si>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 01-19/3-6699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</si>
  <si>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умственными нарушениями.  
</t>
    </r>
    <r>
      <rPr>
        <b/>
        <sz val="9"/>
        <color theme="1"/>
        <rFont val="Times New Roman"/>
        <family val="1"/>
        <charset val="204"/>
      </rPr>
      <t>Паспорт доступности № 01-19/3-6698 от 02.10.2023</t>
    </r>
  </si>
  <si>
    <r>
      <t xml:space="preserve">Объект доступен для детей с ОВЗ и детей-инвалидов по следующим нозологиям: </t>
    </r>
    <r>
      <rPr>
        <sz val="9"/>
        <color theme="1"/>
        <rFont val="Times New Roman"/>
        <family val="1"/>
        <charset val="204"/>
      </rPr>
      <t xml:space="preserve">
ДЧ-И (У) (Доступно частично- избирательно (умственно-отсталые).  
</t>
    </r>
    <r>
      <rPr>
        <b/>
        <sz val="9"/>
        <color theme="1"/>
        <rFont val="Times New Roman"/>
        <family val="1"/>
        <charset val="204"/>
      </rPr>
      <t>Паспорт доступности от 14.05.2019</t>
    </r>
  </si>
  <si>
    <r>
      <t xml:space="preserve">Объект доступен для детей с ОВЗ и детей-инвалидов по следующим нозологиям: </t>
    </r>
    <r>
      <rPr>
        <sz val="9"/>
        <color theme="1"/>
        <rFont val="Times New Roman"/>
        <family val="1"/>
        <charset val="204"/>
      </rPr>
      <t xml:space="preserve">
ДЧ-И (С,Г,У) Доступен частично-избирательно (слепые,глухие,умственно-отсталые).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</si>
  <si>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ДП-И (У,С,Г) Доступно полностью-избирательно (умственно-отсталые,слепые,глухие).  
</t>
    </r>
    <r>
      <rPr>
        <b/>
        <sz val="9"/>
        <color theme="1"/>
        <rFont val="Times New Roman"/>
        <family val="1"/>
        <charset val="204"/>
      </rPr>
      <t>Паспорт доступности от 01.09.2023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</si>
  <si>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ДП-И (У). Доступен полностью-избирательно (умственно-отсталые)  
</t>
    </r>
    <r>
      <rPr>
        <b/>
        <sz val="9"/>
        <color theme="1"/>
        <rFont val="Times New Roman"/>
        <family val="1"/>
        <charset val="204"/>
      </rPr>
      <t>Паспорт доступности от 27.09.2023</t>
    </r>
  </si>
  <si>
    <r>
      <t xml:space="preserve">Объект доступен для детей с ОВЗ и детей-инвалидов по следующим нозологиям: </t>
    </r>
    <r>
      <rPr>
        <sz val="9"/>
        <color theme="1"/>
        <rFont val="Times New Roman"/>
        <family val="1"/>
        <charset val="204"/>
      </rPr>
      <t xml:space="preserve">
ДУ (У,С,Г) Доступен условно (умственно-отсталые,слепые,глухие).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</si>
  <si>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ДУ Доступен условно.  
</t>
    </r>
    <r>
      <rPr>
        <b/>
        <sz val="9"/>
        <color theme="1"/>
        <rFont val="Times New Roman"/>
        <family val="1"/>
        <charset val="204"/>
      </rPr>
      <t>Паспорт доступности от 2025 г.</t>
    </r>
  </si>
  <si>
    <r>
      <t xml:space="preserve">Объект доступен для детей с ОВЗ и детей-инвалидов по следующим нозологиям: </t>
    </r>
    <r>
      <rPr>
        <sz val="9"/>
        <color theme="1"/>
        <rFont val="Times New Roman"/>
        <family val="1"/>
        <charset val="204"/>
      </rPr>
      <t xml:space="preserve">
ДЧВ Доступно частично всем.  
</t>
    </r>
    <r>
      <rPr>
        <b/>
        <sz val="9"/>
        <color theme="1"/>
        <rFont val="Times New Roman"/>
        <family val="1"/>
        <charset val="204"/>
      </rPr>
      <t>Паспорт доступности от 10.10.2023</t>
    </r>
  </si>
  <si>
    <r>
      <t xml:space="preserve">Объект доступен для детей с ОВЗ и детей-инвалидов по следующим нозологиям: </t>
    </r>
    <r>
      <rPr>
        <sz val="9"/>
        <color theme="1"/>
        <rFont val="Times New Roman"/>
        <family val="1"/>
        <charset val="204"/>
      </rPr>
      <t xml:space="preserve">
ДУ Доступен условно.  
</t>
    </r>
    <r>
      <rPr>
        <b/>
        <sz val="9"/>
        <color theme="1"/>
        <rFont val="Times New Roman"/>
        <family val="1"/>
        <charset val="204"/>
      </rPr>
      <t>Паспорт доступности от 10.10.2023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</si>
  <si>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ДП-В (Д). Доступен полностью всем.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</si>
  <si>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ДП-И (У,С,Г) Доступно полностью-избирательно (умственно-отсталые,слепые,глухие).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</si>
  <si>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ВНД Временно не доступен.  
</t>
    </r>
    <r>
      <rPr>
        <b/>
        <sz val="9"/>
        <color theme="1"/>
        <rFont val="Times New Roman"/>
        <family val="1"/>
        <charset val="204"/>
      </rPr>
      <t>Паспорт доступности от 10.10.2023</t>
    </r>
  </si>
  <si>
    <r>
      <t xml:space="preserve">Объект доступен для детей с ОВЗ и детей-инвалидов по следующим нозологиям: </t>
    </r>
    <r>
      <rPr>
        <sz val="9"/>
        <color theme="1"/>
        <rFont val="Times New Roman"/>
        <family val="1"/>
        <charset val="204"/>
      </rPr>
      <t xml:space="preserve">
ДЧ (доступно частично).  
</t>
    </r>
    <r>
      <rPr>
        <b/>
        <sz val="9"/>
        <color theme="1"/>
        <rFont val="Times New Roman"/>
        <family val="1"/>
        <charset val="204"/>
      </rPr>
      <t>Паспорт доступности от 28.08.2023</t>
    </r>
  </si>
  <si>
    <r>
      <t xml:space="preserve">Объект доступен для детей с ОВЗ и детей-инвалидов по следующим нозологиям: </t>
    </r>
    <r>
      <rPr>
        <sz val="9"/>
        <color theme="1"/>
        <rFont val="Times New Roman"/>
        <family val="1"/>
        <charset val="204"/>
      </rPr>
      <t xml:space="preserve">
ДЧ-И (О,У) Доступен частично-избирательно (опорники,умственно-отсталые).  
</t>
    </r>
    <r>
      <rPr>
        <b/>
        <sz val="9"/>
        <color theme="1"/>
        <rFont val="Times New Roman"/>
        <family val="1"/>
        <charset val="204"/>
      </rPr>
      <t>Паспорт доступности от 2019 г.</t>
    </r>
  </si>
  <si>
    <r>
      <t xml:space="preserve">Объект доступен для детей с ОВЗ и детей-инвалидов по следующим нозологиям: </t>
    </r>
    <r>
      <rPr>
        <sz val="9"/>
        <color theme="1"/>
        <rFont val="Times New Roman"/>
        <family val="1"/>
        <charset val="204"/>
      </rPr>
      <t xml:space="preserve">
ДУ Доступен условно.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</si>
  <si>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ДП-В Доступен полностью всем.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</si>
  <si>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ДЧ-И (У, С, Г) Доступен частично-избирательно (умственно-отсталые, слепые, глухие).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</si>
  <si>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ДП-В (О,У,С,Г,К) Доступен полностью всем (опорники,умственно-отсталые,слепые,глухие,колясочники).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</si>
  <si>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ДП-И (О,У,С,Г) Доступен полностью- избирательно (опорники,умственно-отсталые,слепые,глухие).  
</t>
    </r>
    <r>
      <rPr>
        <b/>
        <sz val="9"/>
        <color theme="1"/>
        <rFont val="Times New Roman"/>
        <family val="1"/>
        <charset val="204"/>
      </rPr>
      <t>Паспорт доступности от 25.09.2023</t>
    </r>
  </si>
  <si>
    <r>
      <t xml:space="preserve">Объект доступен для детей с ОВЗ и детей-инвалидов по следующим нозологиям: </t>
    </r>
    <r>
      <rPr>
        <sz val="9"/>
        <color theme="1"/>
        <rFont val="Times New Roman"/>
        <family val="1"/>
        <charset val="204"/>
      </rPr>
      <t xml:space="preserve">
ДЧ-И (С, Г, У) Доступен частично-избирательно (Слепые,глухие,умственно-отсталые).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</si>
  <si>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ДУ-И (У) Доступен условно-избирательно (умственно-отсталые).  
</t>
    </r>
    <r>
      <rPr>
        <b/>
        <sz val="9"/>
        <color theme="1"/>
        <rFont val="Times New Roman"/>
        <family val="1"/>
        <charset val="204"/>
      </rPr>
      <t>Паспорт доступности от 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</si>
  <si>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21.11.2025</t>
    </r>
  </si>
  <si>
    <r>
      <t xml:space="preserve">Объект доступен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населения:в том числе инвалиды: передвигающиеся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</si>
  <si>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</si>
  <si>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21.11.2025г.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</si>
  <si>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</si>
  <si>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</si>
  <si>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01.03.2015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</si>
  <si>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задержкой психического развития, Дети с нарушением поведения и общения, Дети с умственной отсталостью,Дети с соматическими заболеваниями.  
</t>
    </r>
    <r>
      <rPr>
        <b/>
        <sz val="9"/>
        <color theme="1"/>
        <rFont val="Times New Roman"/>
        <family val="1"/>
        <charset val="204"/>
      </rPr>
      <t>Паспорт доступности от 21.06.2024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</si>
  <si>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умственной отсталостью.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</si>
  <si>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умственной отсталостью.  
</t>
    </r>
    <r>
      <rPr>
        <b/>
        <sz val="9"/>
        <color theme="1"/>
        <rFont val="Times New Roman"/>
        <family val="1"/>
        <charset val="204"/>
      </rPr>
      <t>Паспорт доступности от 11.03.2022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</si>
  <si>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умственной отсталостью.  
</t>
    </r>
    <r>
      <rPr>
        <b/>
        <sz val="9"/>
        <color theme="1"/>
        <rFont val="Times New Roman"/>
        <family val="1"/>
        <charset val="204"/>
      </rPr>
      <t>Паспорт доступности от 08.10.2019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</si>
  <si>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задержкой психического развития, Дети с умственной отсталостью.  
</t>
    </r>
    <r>
      <rPr>
        <b/>
        <sz val="9"/>
        <color theme="1"/>
        <rFont val="Times New Roman"/>
        <family val="1"/>
        <charset val="204"/>
      </rPr>
      <t>Паспорт доступности от 25.02.2022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</si>
  <si>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и общения, Дети с умственной отсталостью, Дети с соматическими заболеваниями.  
</t>
    </r>
    <r>
      <rPr>
        <b/>
        <sz val="9"/>
        <color theme="1"/>
        <rFont val="Times New Roman"/>
        <family val="1"/>
        <charset val="204"/>
      </rPr>
      <t>Паспорт доступности от 20.06.2022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</si>
  <si>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зрения, Дети с задержкой психического развития, Дети с умственной отсталостью.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</si>
  <si>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умственной отсталостью.  
</t>
    </r>
    <r>
      <rPr>
        <b/>
        <sz val="9"/>
        <color theme="1"/>
        <rFont val="Times New Roman"/>
        <family val="1"/>
        <charset val="204"/>
      </rPr>
      <t>Паспорт доступности от 17.06.2024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</si>
  <si>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поведения и общения, Дети с задержкой психического развития, Дети с умственной отсталостью.  
</t>
    </r>
    <r>
      <rPr>
        <b/>
        <sz val="9"/>
        <color theme="1"/>
        <rFont val="Times New Roman"/>
        <family val="1"/>
        <charset val="204"/>
      </rPr>
      <t>Паспорт доступности от 24.06.2024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</si>
  <si>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поведения и общения, Дети с задержкой психического развития, Дети с умственной отсталостью.  
</t>
    </r>
    <r>
      <rPr>
        <b/>
        <sz val="9"/>
        <color theme="1"/>
        <rFont val="Times New Roman"/>
        <family val="1"/>
        <charset val="204"/>
      </rPr>
      <t>Паспорт доступности от 11.06.2024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</si>
  <si>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22.06.2022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</si>
  <si>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умственной отсталостью, Дети с задержкой психического развития, Дети с соматическими заболеваниями.  
</t>
    </r>
    <r>
      <rPr>
        <b/>
        <sz val="9"/>
        <color theme="1"/>
        <rFont val="Times New Roman"/>
        <family val="1"/>
        <charset val="204"/>
      </rPr>
      <t>Паспорт доступности от 28.06.2024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</si>
  <si>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и общения, Дети с умственной отсталостью, Дети с соматическими заболеваниями.  
</t>
    </r>
    <r>
      <rPr>
        <b/>
        <sz val="9"/>
        <color theme="1"/>
        <rFont val="Times New Roman"/>
        <family val="1"/>
        <charset val="204"/>
      </rPr>
      <t>Паспорт доступности от 21.06.2024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</si>
  <si>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слабовидящие, дети с нарушением опорно-двигательной системы , дети с задержкой психического развития, дети с тяжелым нарушением речи, дети с соматическими заболеваниями.  
</t>
    </r>
    <r>
      <rPr>
        <b/>
        <sz val="9"/>
        <color theme="1"/>
        <rFont val="Times New Roman"/>
        <family val="1"/>
        <charset val="204"/>
      </rPr>
      <t>Паспорт доступности от 20.06.2024. Бессрочно.</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</si>
  <si>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нарушением опорно-двигательной системы, дети с задержкой психического развития, дети с тяжелыми нарушениями речи.  
</t>
    </r>
    <r>
      <rPr>
        <b/>
        <sz val="9"/>
        <color theme="1"/>
        <rFont val="Times New Roman"/>
        <family val="1"/>
        <charset val="204"/>
      </rPr>
      <t>Паспорт доступности от 03.06.2024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</si>
  <si>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07.06.2024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</si>
  <si>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01.07.2024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</si>
  <si>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нарушением психического развития, дети с соматическими заболеваниями.  
</t>
    </r>
    <r>
      <rPr>
        <b/>
        <sz val="9"/>
        <color theme="1"/>
        <rFont val="Times New Roman"/>
        <family val="1"/>
        <charset val="204"/>
      </rPr>
      <t>Паспорт доступности от 24.06.2024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</si>
  <si>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дети с ментальными нарушениями, дети с соматическими заболевания  
</t>
    </r>
    <r>
      <rPr>
        <b/>
        <sz val="9"/>
        <color theme="1"/>
        <rFont val="Times New Roman"/>
        <family val="1"/>
        <charset val="204"/>
      </rPr>
      <t>Паспорт доступности от 06.06.2024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</si>
  <si>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нарушением опорно-двигательной системы, дети с тяжелыми нарушениями речи, дети с нарушением психического развития.  
</t>
    </r>
    <r>
      <rPr>
        <b/>
        <sz val="9"/>
        <color theme="1"/>
        <rFont val="Times New Roman"/>
        <family val="1"/>
        <charset val="204"/>
      </rPr>
      <t>Паспорт доступности от 24.06.2025</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</si>
  <si>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t>
    </r>
    <r>
      <rPr>
        <b/>
        <sz val="9"/>
        <color theme="1"/>
        <rFont val="Times New Roman"/>
        <family val="1"/>
        <charset val="204"/>
      </rPr>
      <t>Паспорт доступности от 10.06.2025</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</si>
  <si>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t>
    </r>
    <r>
      <rPr>
        <b/>
        <sz val="9"/>
        <color theme="1"/>
        <rFont val="Times New Roman"/>
        <family val="1"/>
        <charset val="204"/>
      </rPr>
      <t>Паспорт доступности от 18.06.2024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</si>
  <si>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умственной отсталостью.  
</t>
    </r>
    <r>
      <rPr>
        <b/>
        <sz val="9"/>
        <color theme="1"/>
        <rFont val="Times New Roman"/>
        <family val="1"/>
        <charset val="204"/>
      </rPr>
      <t>Паспорт доступности от 24.06.2024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</si>
  <si>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ментальными нарушениями, дети с соматическими заболеваниями.  
</t>
    </r>
    <r>
      <rPr>
        <b/>
        <sz val="9"/>
        <color theme="1"/>
        <rFont val="Times New Roman"/>
        <family val="1"/>
        <charset val="204"/>
      </rPr>
      <t>Паспорт доступности от 17.06.2024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</si>
  <si>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17.06.2025</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</si>
  <si>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ментальными нарушениями  
</t>
    </r>
    <r>
      <rPr>
        <b/>
        <sz val="9"/>
        <color theme="1"/>
        <rFont val="Times New Roman"/>
        <family val="1"/>
        <charset val="204"/>
      </rPr>
      <t>Паспорт доступности от 15.05.2024</t>
    </r>
  </si>
  <si>
    <r>
      <t xml:space="preserve">Объект доступен полностью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нарушением опорно-двигательной системы,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29.09.2023</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</si>
  <si>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задержкой психического развития  
</t>
    </r>
    <r>
      <rPr>
        <b/>
        <sz val="9"/>
        <color theme="1"/>
        <rFont val="Times New Roman"/>
        <family val="1"/>
        <charset val="204"/>
      </rPr>
      <t>Паспорт доступности от 20.05.2024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</si>
  <si>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соматическими заболеваниями .  
</t>
    </r>
    <r>
      <rPr>
        <b/>
        <sz val="9"/>
        <color theme="1"/>
        <rFont val="Times New Roman"/>
        <family val="1"/>
        <charset val="204"/>
      </rPr>
      <t xml:space="preserve">Паспорт доступности от 15.09.2025 </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</si>
  <si>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</si>
  <si>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16.10.2023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</si>
  <si>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</si>
  <si>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</si>
  <si>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</si>
  <si>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</si>
  <si>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24.10.2023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</si>
  <si>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25.12.2025</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</si>
  <si>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детис соматическими заболеваниями.  
</t>
    </r>
    <r>
      <rPr>
        <b/>
        <sz val="9"/>
        <color theme="1"/>
        <rFont val="Times New Roman"/>
        <family val="1"/>
        <charset val="204"/>
      </rPr>
      <t>Паспорт доступности от 20.12.2023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</si>
  <si>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</si>
  <si>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02.11.2023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</si>
  <si>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18.12.2023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</si>
  <si>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17.10.2022</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</si>
  <si>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21.12.22</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</si>
  <si>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дети с нарушением опрно-двигательной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22.12.2023</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</si>
  <si>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01.04.2024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</si>
  <si>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14.03.2024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</si>
  <si>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22.02.2024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</si>
  <si>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12.02.2024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</si>
  <si>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</si>
  <si>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05.03.2024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</si>
  <si>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29.02.2024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</si>
  <si>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15.11.2023</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</si>
  <si>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</si>
  <si>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</si>
  <si>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10.03.2026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</si>
  <si>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09.01.2020</t>
    </r>
  </si>
  <si>
    <r>
      <t xml:space="preserve">Объект доступен для детей с ОВЗ и детей- инвалидов по следующим нозологиям: </t>
    </r>
    <r>
      <rPr>
        <sz val="9"/>
        <color theme="1"/>
        <rFont val="Times New Roman"/>
        <family val="1"/>
        <charset val="204"/>
      </rPr>
      <t xml:space="preserve">
с нарушениями опорно-двигательного аппарата; с нарушением зрения; с нарушением слуха.  
</t>
    </r>
    <r>
      <rPr>
        <b/>
        <sz val="9"/>
        <color theme="1"/>
        <rFont val="Times New Roman"/>
        <family val="1"/>
        <charset val="204"/>
      </rPr>
      <t>Паспорт доступности №1 от 10.02.2026г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</si>
  <si>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опорно-двигательного аппарата, дети с нарушением слуха, дети с умственными нарушениями.  
</t>
    </r>
    <r>
      <rPr>
        <b/>
        <sz val="9"/>
        <color theme="1"/>
        <rFont val="Times New Roman"/>
        <family val="1"/>
        <charset val="204"/>
      </rPr>
      <t>Паспорт доступности №1 от 04.04.2024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</si>
  <si>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расстройством аутистического спектра, детский церебральный паралич, синдром Дауна, слабовидящие.  
</t>
    </r>
    <r>
      <rPr>
        <b/>
        <sz val="9"/>
        <color theme="1"/>
        <rFont val="Times New Roman"/>
        <family val="1"/>
        <charset val="204"/>
      </rPr>
      <t>Паспорт доступности от 22.01.2026</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</si>
  <si>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05.03.2024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</si>
  <si>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ментальными нарушениями, дети с соматическими заболеваниями.  
</t>
    </r>
    <r>
      <rPr>
        <b/>
        <sz val="9"/>
        <color theme="1"/>
        <rFont val="Times New Roman"/>
        <family val="1"/>
        <charset val="204"/>
      </rPr>
      <t>Паспорт доступности от 28.01.2026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</si>
  <si>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системой,дети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</si>
  <si>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t>
    </r>
    <r>
      <rPr>
        <b/>
        <sz val="9"/>
        <color theme="1"/>
        <rFont val="Times New Roman"/>
        <family val="1"/>
        <charset val="204"/>
      </rPr>
      <t>Паспорт доступности от 20.01.2026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</si>
  <si>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</si>
  <si>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умственной отсталостью, дети с задержкой психического развития, дети с нарушением опорно-двигательного аппарата.  
</t>
    </r>
    <r>
      <rPr>
        <b/>
        <sz val="9"/>
        <color theme="1"/>
        <rFont val="Times New Roman"/>
        <family val="1"/>
        <charset val="204"/>
      </rPr>
      <t>Паспорт доступности от 06.05.2024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</si>
  <si>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24.02.2025г.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</si>
  <si>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и т.д.  
</t>
    </r>
    <r>
      <rPr>
        <b/>
        <sz val="9"/>
        <color theme="1"/>
        <rFont val="Times New Roman"/>
        <family val="1"/>
        <charset val="204"/>
      </rPr>
      <t>Паспорт доступности от 09.02.2024 (приказ № 58 от 09.02.2024)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</si>
  <si>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31.07.2024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</si>
  <si>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01.07.2024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</si>
  <si>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</si>
  <si>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с нарушением слуха, с нарушением зрения , с нарушениями опорно-двигательной системы и нарушением умственного развития.  
</t>
    </r>
    <r>
      <rPr>
        <b/>
        <sz val="9"/>
        <color theme="1"/>
        <rFont val="Times New Roman"/>
        <family val="1"/>
        <charset val="204"/>
      </rPr>
      <t>Паспорт доступности от 04.09.2024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</si>
  <si>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передвигающихся на креслах-колясках, глухие и слабослышащие, слепые и слабовидящие, дети с нарушениями опорно-двигательной системы и с умственными нарушениями.  
</t>
    </r>
    <r>
      <rPr>
        <b/>
        <sz val="9"/>
        <color theme="1"/>
        <rFont val="Times New Roman"/>
        <family val="1"/>
        <charset val="204"/>
      </rPr>
      <t>Паспорт доступности от 01.03.2025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</si>
  <si>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детис соматическими заболеваниями, дети с ментальными нарушениями.  
</t>
    </r>
    <r>
      <rPr>
        <b/>
        <sz val="9"/>
        <color theme="1"/>
        <rFont val="Times New Roman"/>
        <family val="1"/>
        <charset val="204"/>
      </rPr>
      <t>Паспорт доступности от 09.01.2024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</si>
  <si>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12.01.2024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</si>
  <si>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31.01.2024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</si>
  <si>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15.01.2024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</si>
  <si>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24.01.2024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</si>
  <si>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16.01.2024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</si>
  <si>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09.01.2024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</si>
  <si>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10.01.2024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</si>
  <si>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03.11.2023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</si>
  <si>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17.01.2024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</si>
  <si>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20.02.2024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</si>
  <si>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09.01.2024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</si>
  <si>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31.01.2024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</si>
  <si>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11.01.2024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</si>
  <si>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18.12.2023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</si>
  <si>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28.12.2023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</si>
  <si>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19.12.2023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</si>
  <si>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соматическими заболеваниями, дети с ментальными нарушениями.  
</t>
    </r>
    <r>
      <rPr>
        <b/>
        <sz val="9"/>
        <color theme="1"/>
        <rFont val="Times New Roman"/>
        <family val="1"/>
        <charset val="204"/>
      </rPr>
      <t>Паспорт доступности от 01.02.2024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</si>
  <si>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тяжелыми нарушениями речи.  
</t>
    </r>
    <r>
      <rPr>
        <b/>
        <sz val="9"/>
        <color rgb="FF000000"/>
        <rFont val="Times New Roman"/>
        <family val="1"/>
        <charset val="204"/>
      </rPr>
      <t>Паспорт доступности от 14.12.2023.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</si>
  <si>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нарушением психического развития, детей с нарушением поведения и общения.  
</t>
    </r>
    <r>
      <rPr>
        <b/>
        <sz val="9"/>
        <color theme="1"/>
        <rFont val="Times New Roman"/>
        <family val="1"/>
        <charset val="204"/>
      </rPr>
      <t>Паспорт доступности от 13.06.2024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</si>
  <si>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умственной отсталостью, детей с задержкой психического развития, детей с нарушением речи.  
</t>
    </r>
    <r>
      <rPr>
        <b/>
        <sz val="9"/>
        <color theme="1"/>
        <rFont val="Times New Roman"/>
        <family val="1"/>
        <charset val="204"/>
      </rPr>
      <t>Паспорт доступности от 06.02.2024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</si>
  <si>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детей с задержкой психического развития, детей с умственной отсталостью.  
</t>
    </r>
    <r>
      <rPr>
        <b/>
        <sz val="9"/>
        <color theme="1"/>
        <rFont val="Times New Roman"/>
        <family val="1"/>
        <charset val="204"/>
      </rPr>
      <t>Паспорт доступности от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</si>
  <si>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соматическими заболеваниями, детей с нарушением речи.  
</t>
    </r>
    <r>
      <rPr>
        <b/>
        <sz val="9"/>
        <color theme="1"/>
        <rFont val="Times New Roman"/>
        <family val="1"/>
        <charset val="204"/>
      </rPr>
      <t>Паспорт доступности от 29.06.2021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</si>
  <si>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соматическими заболеваниями, детей с нарушением речи.  
</t>
    </r>
    <r>
      <rPr>
        <b/>
        <sz val="9"/>
        <color theme="1"/>
        <rFont val="Times New Roman"/>
        <family val="1"/>
        <charset val="204"/>
      </rPr>
      <t>Паспорт доступности от 27.05.2024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</si>
  <si>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от 25.06.2024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</si>
  <si>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от Паспорт доступности от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</si>
  <si>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нарушениями поведения и общения.  
</t>
    </r>
    <r>
      <rPr>
        <b/>
        <sz val="9"/>
        <color theme="1"/>
        <rFont val="Times New Roman"/>
        <family val="1"/>
        <charset val="204"/>
      </rPr>
      <t>Паспорт доступности от 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</si>
  <si>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соматическими заболеваниями.  
</t>
    </r>
    <r>
      <rPr>
        <b/>
        <sz val="9"/>
        <color theme="1"/>
        <rFont val="Times New Roman"/>
        <family val="1"/>
        <charset val="204"/>
      </rPr>
      <t>Паспорт доступности от Паспорт доступности от 01.09.2021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</si>
  <si>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слуха.  
</t>
    </r>
    <r>
      <rPr>
        <b/>
        <sz val="9"/>
        <color theme="1"/>
        <rFont val="Times New Roman"/>
        <family val="1"/>
        <charset val="204"/>
      </rPr>
      <t>Паспорт доступности от 18.06.2024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</si>
  <si>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соматическими заболеваниями.  
</t>
    </r>
    <r>
      <rPr>
        <b/>
        <sz val="9"/>
        <color theme="1"/>
        <rFont val="Times New Roman"/>
        <family val="1"/>
        <charset val="204"/>
      </rPr>
      <t>Паспорт доступности от 18.06.2024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</si>
  <si>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детей с задержкой психического развития, детей с умственной отсталостью.  
</t>
    </r>
    <r>
      <rPr>
        <b/>
        <sz val="9"/>
        <color theme="1"/>
        <rFont val="Times New Roman"/>
        <family val="1"/>
        <charset val="204"/>
      </rPr>
      <t>Паспорт доступности от 25.07.2025</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</si>
  <si>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нарушениями поведения и общения.  
</t>
    </r>
    <r>
      <rPr>
        <b/>
        <sz val="9"/>
        <color theme="1"/>
        <rFont val="Times New Roman"/>
        <family val="1"/>
        <charset val="204"/>
      </rPr>
      <t>Паспорт доступности от 03.05.2024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</si>
  <si>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нарушением речи, детей с нарушением зрения.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</si>
  <si>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Дети с умственной отсталостью, дети с задержкой психического развития, дети с нарушением слуха.  
</t>
    </r>
    <r>
      <rPr>
        <b/>
        <sz val="9"/>
        <color theme="1"/>
        <rFont val="Times New Roman"/>
        <family val="1"/>
        <charset val="204"/>
      </rPr>
      <t>Паспорт доступности от 15.06.2021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</si>
  <si>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нарушением зрения.  
</t>
    </r>
    <r>
      <rPr>
        <b/>
        <sz val="9"/>
        <color theme="1"/>
        <rFont val="Times New Roman"/>
        <family val="1"/>
        <charset val="204"/>
      </rPr>
      <t>паспорт доступности 24.04.2024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</si>
  <si>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19.06.2024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</si>
  <si>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</si>
  <si>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детей с задержкой психического развития, детей с нарушениями поведения и общения.  
</t>
    </r>
    <r>
      <rPr>
        <b/>
        <sz val="9"/>
        <color theme="1"/>
        <rFont val="Times New Roman"/>
        <family val="1"/>
        <charset val="204"/>
      </rPr>
      <t>Паспорт доступности от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</si>
  <si>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нарушениями речи, детей с расстройствами аутистического спектра.  
</t>
    </r>
    <r>
      <rPr>
        <b/>
        <sz val="9"/>
        <color theme="1"/>
        <rFont val="Times New Roman"/>
        <family val="1"/>
        <charset val="204"/>
      </rPr>
      <t>Паспорт доступности 20.06.2024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</si>
  <si>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соматическими заболеваниями, детей с нарушением речи, детей с нарушением слуха.  
</t>
    </r>
    <r>
      <rPr>
        <b/>
        <sz val="9"/>
        <color theme="1"/>
        <rFont val="Times New Roman"/>
        <family val="1"/>
        <charset val="204"/>
      </rPr>
      <t>паспорт доступности от 14.06.2024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</si>
  <si>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детей с нарушением зрения, детей с нарушением речи, детей с задержкой психического развития, детей с соматическими заболеваниями.  
</t>
    </r>
    <r>
      <rPr>
        <b/>
        <sz val="9"/>
        <color theme="1"/>
        <rFont val="Times New Roman"/>
        <family val="1"/>
        <charset val="204"/>
      </rPr>
      <t>Паспорт доступности от 17.06.2024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</si>
  <si>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детей с нарушением слуха, детей с нарушением зрения.  
</t>
    </r>
    <r>
      <rPr>
        <b/>
        <sz val="9"/>
        <color theme="1"/>
        <rFont val="Times New Roman"/>
        <family val="1"/>
        <charset val="204"/>
      </rPr>
      <t>Паспорт доступности 17.06.2021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</si>
  <si>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зрения, детей с нарушением речи, детей с задержкой психического развития.  
</t>
    </r>
    <r>
      <rPr>
        <b/>
        <sz val="9"/>
        <color theme="1"/>
        <rFont val="Times New Roman"/>
        <family val="1"/>
        <charset val="204"/>
      </rPr>
      <t>Паспорт доступности от 17.03.2024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</si>
  <si>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  
</t>
    </r>
    <r>
      <rPr>
        <b/>
        <sz val="9"/>
        <color theme="1"/>
        <rFont val="Times New Roman"/>
        <family val="1"/>
        <charset val="204"/>
      </rPr>
      <t>Паспорт доступности от 04.02.2021</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</si>
  <si>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умственной отсталостью.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</si>
  <si>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нарушением слуха, детей с задержкой психического развития.  
</t>
    </r>
    <r>
      <rPr>
        <b/>
        <sz val="9"/>
        <color theme="1"/>
        <rFont val="Times New Roman"/>
        <family val="1"/>
        <charset val="204"/>
      </rPr>
      <t>Паспорт доступности от 25.07.2025</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</si>
  <si>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нарушением слуха, детей с нарушением зрения.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</si>
  <si>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задержка психического развития, умственная отсталость,тяжелые нарушения речи,расстройство аутического спектра  
</t>
    </r>
    <r>
      <rPr>
        <b/>
        <sz val="9"/>
        <color theme="1"/>
        <rFont val="Times New Roman"/>
        <family val="1"/>
        <charset val="204"/>
      </rPr>
      <t>Паспорт доступности от 02.02.2026 г.</t>
    </r>
  </si>
  <si>
    <r>
      <t xml:space="preserve">Объект доступен для детей с ОВЗ и детей-инвалидов по следующим нозологиям: </t>
    </r>
    <r>
      <rPr>
        <sz val="9"/>
        <color theme="1"/>
        <rFont val="Times New Roman"/>
        <family val="1"/>
        <charset val="204"/>
      </rPr>
      <t xml:space="preserve">
с умственными нарушениями.  
</t>
    </r>
    <r>
      <rPr>
        <b/>
        <sz val="9"/>
        <color theme="1"/>
        <rFont val="Times New Roman"/>
        <family val="1"/>
        <charset val="204"/>
      </rPr>
      <t>Паспорт доступности от 25.03.2024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</si>
  <si>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передвигающихся на креслах-колясках (частично доступен), для инвалидов с нарушениями опорно-двигательного аппарата (доступен условно), для слабослышащих и с нарушениями умственного развития (доступен условно), для слабовидящих и соматическими заболеваниями (доступен условно).  
</t>
    </r>
    <r>
      <rPr>
        <b/>
        <sz val="9"/>
        <color rgb="FF000000"/>
        <rFont val="Times New Roman"/>
        <family val="1"/>
        <charset val="204"/>
      </rPr>
      <t>Паспорт доступности от 14.04.2015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</si>
  <si>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_______</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</si>
  <si>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нарушениями зрения, с нарушениями речи.  
</t>
    </r>
    <r>
      <rPr>
        <b/>
        <sz val="9"/>
        <color theme="1"/>
        <rFont val="Times New Roman"/>
        <family val="1"/>
        <charset val="204"/>
      </rPr>
      <t>Паспорт доступности от 20.02.2026 г.</t>
    </r>
  </si>
  <si>
    <r>
      <t xml:space="preserve">Объект условно (частично)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14.05.2024г.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</si>
  <si>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ТНР, дети с ЗПР.  
</t>
    </r>
    <r>
      <rPr>
        <b/>
        <sz val="9"/>
        <color theme="1"/>
        <rFont val="Times New Roman"/>
        <family val="1"/>
        <charset val="204"/>
      </rPr>
      <t>Паспорт доступности от 21 марта 2024 года</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</si>
  <si>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для детей с нарушениями опорно-двигательного аппарата , с нарушениями умственного развития.  
</t>
    </r>
    <r>
      <rPr>
        <b/>
        <sz val="9"/>
        <color theme="1"/>
        <rFont val="Times New Roman"/>
        <family val="1"/>
        <charset val="204"/>
      </rPr>
      <t>Паспорт доступности 25.06.2021г.</t>
    </r>
  </si>
  <si>
    <r>
      <t xml:space="preserve">Объект частично доступен для детей с ОВЗ и детей-инвалидов по следующим нозологиям: </t>
    </r>
    <r>
      <rPr>
        <sz val="9"/>
        <color rgb="FF000000"/>
        <rFont val="Times New Roman"/>
        <family val="1"/>
        <charset val="204"/>
      </rPr>
      <t xml:space="preserve">
с нарушениями слуха (слабослышащие), с нарушениями зрения (слабовидящие), дети с ТНР.  
</t>
    </r>
    <r>
      <rPr>
        <b/>
        <sz val="9"/>
        <color rgb="FF000000"/>
        <rFont val="Times New Roman"/>
        <family val="1"/>
        <charset val="204"/>
      </rPr>
      <t>Паспорт доступности Приказ №24/-0 от 30.03.2026г</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</si>
  <si>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и т.д. На объекте отсутствует специальное оборудование для лиц данных категорий.  
</t>
    </r>
    <r>
      <rPr>
        <b/>
        <sz val="9"/>
        <color theme="1"/>
        <rFont val="Times New Roman"/>
        <family val="1"/>
        <charset val="204"/>
      </rPr>
      <t>Паспорт доступности от 11.04.2024г.</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</si>
  <si>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28.03.2024</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</si>
  <si>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дети с тяжелыми нарушениями речи, дети с ментальными нарушениями, дети с соматическими заболеваниями, дети с нарушениями опорно-двигательной системы.  
</t>
    </r>
    <r>
      <rPr>
        <b/>
        <sz val="9"/>
        <color theme="1"/>
        <rFont val="Times New Roman"/>
        <family val="1"/>
        <charset val="204"/>
      </rPr>
      <t>Паспорт доступности от 28.03.2025</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</si>
  <si>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 за исключением детей с полной потерей зрения;- слабослышащие, за исключением детей с полной потерей слуха;- дети с нарушениями опорно-двигательного аппарата: доступны специально выделенные для инвалидов участки и помещения;- дети с ментальными нарушениями;- дети с соматическими заболеваниями.  
</t>
    </r>
    <r>
      <rPr>
        <b/>
        <sz val="9"/>
        <color theme="1"/>
        <rFont val="Times New Roman"/>
        <family val="1"/>
        <charset val="204"/>
      </rPr>
      <t>Паспорт доступности от 29.03.2024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</si>
  <si>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20.12.2024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</si>
  <si>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глухие и слабослышащие, дети с нарушением зрения.  
</t>
    </r>
    <r>
      <rPr>
        <b/>
        <sz val="9"/>
        <color theme="1"/>
        <rFont val="Times New Roman"/>
        <family val="1"/>
        <charset val="204"/>
      </rPr>
      <t>Паспорт доступности от 28.06.2024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</si>
  <si>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заболеваниями.с нарушением опорно-двигательной системы.  
</t>
    </r>
    <r>
      <rPr>
        <b/>
        <sz val="9"/>
        <color theme="1"/>
        <rFont val="Times New Roman"/>
        <family val="1"/>
        <charset val="204"/>
      </rPr>
      <t>Паспорт доступности от 10.06.2024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</si>
  <si>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20.06.2024г.</t>
    </r>
  </si>
  <si>
    <r>
      <t xml:space="preserve">Объект доступен для детей с ОВЗ и детей-инвалидов по следующим нозологиям: </t>
    </r>
    <r>
      <rPr>
        <sz val="9"/>
        <color theme="1"/>
        <rFont val="Times New Roman"/>
        <family val="1"/>
        <charset val="204"/>
      </rPr>
      <t xml:space="preserve">
- с нарушениями зрения;- с нарушениями слуха;- с тяжелыми нарушениями речи;- с задержкой психического развития;- с ментальными нарушениями;- с соматическими заболеваниями- с диабетом.  
</t>
    </r>
    <r>
      <rPr>
        <b/>
        <sz val="9"/>
        <color theme="1"/>
        <rFont val="Times New Roman"/>
        <family val="1"/>
        <charset val="204"/>
      </rPr>
      <t>Паспорт доступности от 14.06.2024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</si>
  <si>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заболеваниями.с нарушением опорно-двигательной системы.  
</t>
    </r>
    <r>
      <rPr>
        <b/>
        <sz val="9"/>
        <color theme="1"/>
        <rFont val="Times New Roman"/>
        <family val="1"/>
        <charset val="204"/>
      </rPr>
      <t>Паспорт доступности от 15.06.2024 года</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</si>
  <si>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  
</t>
    </r>
    <r>
      <rPr>
        <b/>
        <sz val="9"/>
        <color theme="1"/>
        <rFont val="Times New Roman"/>
        <family val="1"/>
        <charset val="204"/>
      </rPr>
      <t>Паспорт доступности от 17.05.2024 г.</t>
    </r>
  </si>
  <si>
    <r>
      <t xml:space="preserve">Частично доступен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  
</t>
    </r>
    <r>
      <rPr>
        <b/>
        <sz val="9"/>
        <color theme="1"/>
        <rFont val="Times New Roman"/>
        <family val="1"/>
        <charset val="204"/>
      </rPr>
      <t>Паспорт доступности от 19.06.2024</t>
    </r>
  </si>
  <si>
    <r>
      <t xml:space="preserve">Объект доступен для детей с ОВЗ и детей-инвалидов по следующим нозологиям: </t>
    </r>
    <r>
      <rPr>
        <sz val="9"/>
        <color theme="1"/>
        <rFont val="Times New Roman"/>
        <family val="1"/>
        <charset val="204"/>
      </rPr>
      <t xml:space="preserve">
- с нарушениями зрения;- с нарушениями слуха;- с тяжелыми нарушениями речи;- с задержкой психического развития;- с ментальными нарушениями;- с соматическими заболеваниями- с диабетом.  
</t>
    </r>
    <r>
      <rPr>
        <b/>
        <sz val="9"/>
        <color theme="1"/>
        <rFont val="Times New Roman"/>
        <family val="1"/>
        <charset val="204"/>
      </rPr>
      <t>Паспорт доступности от 19.06.2024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</si>
  <si>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с соматическими заболеваниями.  
</t>
    </r>
    <r>
      <rPr>
        <b/>
        <sz val="9"/>
        <color theme="1"/>
        <rFont val="Times New Roman"/>
        <family val="1"/>
        <charset val="204"/>
      </rPr>
      <t>Паспорт доступности 17.06.2024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</si>
  <si>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дети,с нарушением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11.06.2024г № 1</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</si>
  <si>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</si>
  <si>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глухие и слабослышащие, слепые и слабовидящие,  
</t>
    </r>
    <r>
      <rPr>
        <b/>
        <sz val="9"/>
        <color theme="1"/>
        <rFont val="Times New Roman"/>
        <family val="1"/>
        <charset val="204"/>
      </rPr>
      <t>Паспорт доступности от 15.04.2024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</si>
  <si>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24.02.2024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</si>
  <si>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</si>
  <si>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26.03.2024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</si>
  <si>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12.03.2024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</si>
  <si>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15.06.2024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</si>
  <si>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01.04.2024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</si>
  <si>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16.02.2024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</si>
  <si>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04.03.2024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</si>
  <si>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14.03.2024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</si>
  <si>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19.03.2024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</si>
  <si>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23.05.2024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</si>
  <si>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</si>
  <si>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03.04.2024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</si>
  <si>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25.01.2024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</si>
  <si>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23.07.2024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</si>
  <si>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слабослышащие; дети с соматическими заболеваниями.  
</t>
    </r>
    <r>
      <rPr>
        <b/>
        <sz val="9"/>
        <color theme="1"/>
        <rFont val="Times New Roman"/>
        <family val="1"/>
        <charset val="204"/>
      </rPr>
      <t>Паспорт доступности от 14.06.2024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</si>
  <si>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слабослышащие; дети с тяжелым нарушением речи; дети с нарушеним опрно-двигательной системы дети слабовидящие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</si>
  <si>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системы,дети с соматическими заболеваниями.  
</t>
    </r>
    <r>
      <rPr>
        <b/>
        <sz val="9"/>
        <color theme="1"/>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</si>
  <si>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утвержден Приказом МБОУ СОШ №4 от 15.01.2020 №19</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</si>
  <si>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03.12.2019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</si>
  <si>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05.06.2024</t>
    </r>
  </si>
  <si>
    <r>
      <t xml:space="preserve">Объект доступен для детей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24.12.2019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</si>
  <si>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</si>
  <si>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</si>
  <si>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</si>
  <si>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</si>
  <si>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t>
    </r>
    <r>
      <rPr>
        <b/>
        <sz val="9"/>
        <color theme="1"/>
        <rFont val="Times New Roman"/>
        <family val="1"/>
        <charset val="204"/>
      </rPr>
      <t>Паспорт доступности от 27.05.2024г.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</si>
  <si>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опорно-двигательного аппарата, дети с тяжелыми нарушениями речи, дети с ментальными нарушениями.  
</t>
    </r>
    <r>
      <rPr>
        <b/>
        <sz val="9"/>
        <color theme="1"/>
        <rFont val="Times New Roman"/>
        <family val="1"/>
        <charset val="204"/>
      </rPr>
      <t>Паспорт доступности от 06.02.2024</t>
    </r>
  </si>
  <si>
    <r>
      <t xml:space="preserve">Объект доступен для детей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дети с умственными нарушениями.  
</t>
    </r>
    <r>
      <rPr>
        <b/>
        <sz val="9"/>
        <color theme="1"/>
        <rFont val="Times New Roman"/>
        <family val="1"/>
        <charset val="204"/>
      </rPr>
      <t>Паспорт доступности от 31.05.2025</t>
    </r>
  </si>
  <si>
    <r>
      <t xml:space="preserve">Объект доступен для детей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("ДУ").  
</t>
    </r>
    <r>
      <rPr>
        <b/>
        <sz val="9"/>
        <color theme="1"/>
        <rFont val="Times New Roman"/>
        <family val="1"/>
        <charset val="204"/>
      </rPr>
      <t>Паспорт доступности от 10.11.2014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</si>
  <si>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дети с нарушением опорно-двигательной системы.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</si>
  <si>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t>
    </r>
    <r>
      <rPr>
        <b/>
        <sz val="9"/>
        <color theme="1"/>
        <rFont val="Times New Roman"/>
        <family val="1"/>
        <charset val="204"/>
      </rPr>
      <t>Паспорт доступности от 01.06.2023</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</si>
  <si>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с нарушениями опорно-двигательного аппарата.  
</t>
    </r>
    <r>
      <rPr>
        <b/>
        <sz val="9"/>
        <color theme="1"/>
        <rFont val="Times New Roman"/>
        <family val="1"/>
        <charset val="204"/>
      </rPr>
      <t>Паспорт доступности от 09.12.2019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</si>
  <si>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соматическими заболеваниями.  
</t>
    </r>
    <r>
      <rPr>
        <b/>
        <sz val="9"/>
        <color theme="1"/>
        <rFont val="Times New Roman"/>
        <family val="1"/>
        <charset val="204"/>
      </rPr>
      <t>Паспорт доступности от 01.01.2025</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</si>
  <si>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01.01.2024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</si>
  <si>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</si>
  <si>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с нарушениями опорно-двигательной системы.  
</t>
    </r>
    <r>
      <rPr>
        <b/>
        <sz val="9"/>
        <color theme="1"/>
        <rFont val="Times New Roman"/>
        <family val="1"/>
        <charset val="204"/>
      </rPr>
      <t>Паспорт доступности от 05.06.2023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</si>
  <si>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t>
    </r>
    <r>
      <rPr>
        <b/>
        <sz val="9"/>
        <color theme="1"/>
        <rFont val="Times New Roman"/>
        <family val="1"/>
        <charset val="204"/>
      </rPr>
      <t>Паспорт доступности от 25.12.2019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</si>
  <si>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t>
    </r>
    <r>
      <rPr>
        <b/>
        <sz val="9"/>
        <color theme="1"/>
        <rFont val="Times New Roman"/>
        <family val="1"/>
        <charset val="204"/>
      </rPr>
      <t>Паспорт доступности от 01.01.2025</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</si>
  <si>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</si>
  <si>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задержкой психического развития.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</si>
  <si>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слуха; с умственными нарушениями.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</si>
  <si>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</si>
  <si>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15.02.2021</t>
    </r>
  </si>
  <si>
    <r>
      <t xml:space="preserve">Объект доступен для детей с ОВЗ и детей-инвалидам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24.05.2024</t>
    </r>
  </si>
  <si>
    <r>
      <t xml:space="preserve">Объект доступен для детей с ОВЗ и детей-инвалидам по следующим нозологиям: </t>
    </r>
    <r>
      <rPr>
        <sz val="9"/>
        <color theme="1"/>
        <rFont val="Times New Roman"/>
        <family val="1"/>
        <charset val="204"/>
      </rPr>
      <t xml:space="preserve">
для лиц с нарушениями опорно-двигательного аппарата; для лиц с задержкой психического развития.  
</t>
    </r>
    <r>
      <rPr>
        <b/>
        <sz val="9"/>
        <color theme="1"/>
        <rFont val="Times New Roman"/>
        <family val="1"/>
        <charset val="204"/>
      </rPr>
      <t>Паспорт доступности от 25.04.2024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</si>
  <si>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t>
    </r>
    <r>
      <rPr>
        <b/>
        <sz val="9"/>
        <color theme="1"/>
        <rFont val="Times New Roman"/>
        <family val="1"/>
        <charset val="204"/>
      </rPr>
      <t>Паспорт доступности от 07.06.2023</t>
    </r>
  </si>
  <si>
    <r>
      <t xml:space="preserve">Объект доступен для детей с ОВЗ и детей- 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02.12.2019</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</si>
  <si>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 нарушением опорно-двигательного аппарата, с умственной отсталостью.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</si>
  <si>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31.07.2025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</si>
  <si>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слабослышащие, слабовидящие, дети с умственной отсталостью.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</si>
  <si>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</si>
  <si>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соматическими заболеваниями.  
</t>
    </r>
    <r>
      <rPr>
        <b/>
        <sz val="9"/>
        <color theme="1"/>
        <rFont val="Times New Roman"/>
        <family val="1"/>
        <charset val="204"/>
      </rPr>
      <t>Паспорт доступности от 05.06.2021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</si>
  <si>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Вариант организации доступности объекта: «ДУ» (дополнительная помощь сотрудника, услуги на дому, дистанционно)  
</t>
    </r>
    <r>
      <rPr>
        <b/>
        <sz val="9"/>
        <color theme="1"/>
        <rFont val="Times New Roman"/>
        <family val="1"/>
        <charset val="204"/>
      </rPr>
      <t>Паспорт доступности от 29.05.2025</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</si>
  <si>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опопрно-двигательной системы, дети с соматическими заболеванеиями.  
</t>
    </r>
    <r>
      <rPr>
        <b/>
        <sz val="9"/>
        <color theme="1"/>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</si>
  <si>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с нарушением зрения, инвалиды с умственными нарушениями, инвалиды с нарушением опорно-двигательного аппарата.  
</t>
    </r>
    <r>
      <rPr>
        <b/>
        <sz val="9"/>
        <color theme="1"/>
        <rFont val="Times New Roman"/>
        <family val="1"/>
        <charset val="204"/>
      </rPr>
      <t>Паспорт доступности от 27.05.2024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</si>
  <si>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</si>
  <si>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интеллектуальными нарушениями.  
</t>
    </r>
    <r>
      <rPr>
        <b/>
        <sz val="9"/>
        <color theme="1"/>
        <rFont val="Times New Roman"/>
        <family val="1"/>
        <charset val="204"/>
      </rPr>
      <t>Паспорт доступности от 01.04.2024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</si>
  <si>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</si>
  <si>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</si>
  <si>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нарушениями опорно-двигательной системы, дети с соматическими заболеваниями.  
</t>
    </r>
    <r>
      <rPr>
        <b/>
        <sz val="9"/>
        <color rgb="FF000000"/>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</si>
  <si>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дети с соматическими заболеваниями, дети с ментальными нарушениями.  
</t>
    </r>
    <r>
      <rPr>
        <b/>
        <sz val="9"/>
        <color rgb="FF000000"/>
        <rFont val="Times New Roman"/>
        <family val="1"/>
        <charset val="204"/>
      </rPr>
      <t>Паспорт доступности от 24.12.2020</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</si>
  <si>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30.04.2014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</si>
  <si>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28.05.2024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</si>
  <si>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умственными нарушениями.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</si>
  <si>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речи,дети с ментальными нарушениями  
</t>
    </r>
    <r>
      <rPr>
        <b/>
        <sz val="9"/>
        <color theme="1"/>
        <rFont val="Times New Roman"/>
        <family val="1"/>
        <charset val="204"/>
      </rPr>
      <t>Паспорт доступности от 01.01.2025</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</si>
  <si>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t>
    </r>
    <r>
      <rPr>
        <b/>
        <sz val="9"/>
        <color theme="1"/>
        <rFont val="Times New Roman"/>
        <family val="1"/>
        <charset val="204"/>
      </rPr>
      <t>Паспорт доступности от 25.10.2023</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</si>
  <si>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соматическими заболеваниями, с нарушением слуха , с нарушением зрения , с нарушением опорно-двигательного аппарата, с умственными нарушениями .  
</t>
    </r>
    <r>
      <rPr>
        <b/>
        <sz val="9"/>
        <color theme="1"/>
        <rFont val="Times New Roman"/>
        <family val="1"/>
        <charset val="204"/>
      </rPr>
      <t>Паспорт доступности от 22.04.2024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</si>
  <si>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t>
    </r>
    <r>
      <rPr>
        <b/>
        <sz val="9"/>
        <color theme="1"/>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</si>
  <si>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t>
    </r>
    <r>
      <rPr>
        <b/>
        <sz val="9"/>
        <color theme="1"/>
        <rFont val="Times New Roman"/>
        <family val="1"/>
        <charset val="204"/>
      </rPr>
      <t>Паспорт доступности от 24.05.2024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</si>
  <si>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нарушениями слуха (глухие, слабослышащие); нарушениями речи (логопаты); с нарушениями поведения и общения.  
</t>
    </r>
    <r>
      <rPr>
        <b/>
        <sz val="9"/>
        <color theme="1"/>
        <rFont val="Times New Roman"/>
        <family val="1"/>
        <charset val="204"/>
      </rPr>
      <t>Паспорт доступности от 25.06.2024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</si>
  <si>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</si>
  <si>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</si>
  <si>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t>
    </r>
    <r>
      <rPr>
        <b/>
        <sz val="9"/>
        <color theme="1"/>
        <rFont val="Times New Roman"/>
        <family val="1"/>
        <charset val="204"/>
      </rPr>
      <t>Паспорт доступности от 18.04.2024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</si>
  <si>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опорно-двигательного аппарата (двигательные расстройства органического или периферического происхождения): Доступно условно: для передвигающихся на креслах-колясках (с другими нарушениями опорно-двигательного аппарата) установлен пандус, кнопка вызова сотрудников на входе в учреждение.  
</t>
    </r>
    <r>
      <rPr>
        <b/>
        <sz val="9"/>
        <color theme="1"/>
        <rFont val="Times New Roman"/>
        <family val="1"/>
        <charset val="204"/>
      </rPr>
      <t>Паспорт доступности от 22.05.2024 № 1/2024, 2/2024.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</si>
  <si>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(дополнительная помощь сотрудника), с нарушением зрения (дополнительная помощь сотрудника), с нарушением опорно-двигательного аппарата (дополнительная помощь сотрудника), с умственными нарушениями (дополнительная помощь сотрудника).  
</t>
    </r>
    <r>
      <rPr>
        <b/>
        <sz val="9"/>
        <color theme="1"/>
        <rFont val="Times New Roman"/>
        <family val="1"/>
        <charset val="204"/>
      </rPr>
      <t>Паспорт доступности от 03.06.2024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</si>
  <si>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t>
    </r>
    <r>
      <rPr>
        <b/>
        <sz val="9"/>
        <color theme="1"/>
        <rFont val="Times New Roman"/>
        <family val="1"/>
        <charset val="204"/>
      </rPr>
      <t>Паспорт доступности от 24.05.2024</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</si>
  <si>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передвигающиеся на креслах-колясках, инвалиды с нарушением опорно-двигательного аппарата, инвалиды с нарушением слуха, инвалиды с умственными нарушениями.  
</t>
    </r>
    <r>
      <rPr>
        <b/>
        <sz val="9"/>
        <color theme="1"/>
        <rFont val="Times New Roman"/>
        <family val="1"/>
        <charset val="204"/>
      </rPr>
      <t>Паспорт доступности объекта от 17.04.2024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</si>
  <si>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13.02.2026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</si>
  <si>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06.02.2026.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</si>
  <si>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18.12.2023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</si>
  <si>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26.01.2026г.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</si>
  <si>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доступен условно (дополнительная помощь сотрудника) для детей детей-инвалидов по следующим нозологиям: глухие и слабослышащие, слепые и слабовидящие, дети с нарушением опорно-двигательной системы.  
</t>
    </r>
    <r>
      <rPr>
        <b/>
        <sz val="9"/>
        <color theme="1"/>
        <rFont val="Times New Roman"/>
        <family val="1"/>
        <charset val="204"/>
      </rPr>
      <t>Паспорт доступности от 15.11.2023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</si>
  <si>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нарушением поведения и общения, дети с соматическими заболеваниями.  
</t>
    </r>
    <r>
      <rPr>
        <b/>
        <sz val="9"/>
        <color rgb="FF000000"/>
        <rFont val="Times New Roman"/>
        <family val="1"/>
        <charset val="204"/>
      </rPr>
      <t>Паспорт доступности № 2 от 05.06.2024.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</si>
  <si>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умственной отсталостью, дети с соматическими заболеваниями.  
</t>
    </r>
    <r>
      <rPr>
        <b/>
        <sz val="9"/>
        <color rgb="FF000000"/>
        <rFont val="Times New Roman"/>
        <family val="1"/>
        <charset val="204"/>
      </rPr>
      <t>Паспорт доступности № 2640 от 06.06.2024.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</si>
  <si>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зрения, дети с задержкой психического развития, дети с нарушением поведения и общения, дети с соматическими заболеваниями.  
</t>
    </r>
    <r>
      <rPr>
        <b/>
        <sz val="9"/>
        <color rgb="FF000000"/>
        <rFont val="Times New Roman"/>
        <family val="1"/>
        <charset val="204"/>
      </rPr>
      <t>Паспорт доступности № от 14.06.2024.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</si>
  <si>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опорно-двигательного аппарата,дети с задержкой психического развития, дети с нарушением зрения  
</t>
    </r>
    <r>
      <rPr>
        <b/>
        <sz val="9"/>
        <color rgb="FF000000"/>
        <rFont val="Times New Roman"/>
        <family val="1"/>
        <charset val="204"/>
      </rPr>
      <t>Паспорт доступности № 2 от 24.06.2024.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</si>
  <si>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соматическими заболеваниями, дети с нарушением опорно-двигательного аппарата.  
</t>
    </r>
    <r>
      <rPr>
        <b/>
        <sz val="9"/>
        <color rgb="FF000000"/>
        <rFont val="Times New Roman"/>
        <family val="1"/>
        <charset val="204"/>
      </rPr>
      <t>Паспорт доступности №1 от от 22.05.2024.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</si>
  <si>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зрения, дети с умственной отсталостью,дети с соматическими заболеваниями  
</t>
    </r>
    <r>
      <rPr>
        <b/>
        <sz val="9"/>
        <color rgb="FF000000"/>
        <rFont val="Times New Roman"/>
        <family val="1"/>
        <charset val="204"/>
      </rPr>
      <t>Паспорт доступности № 2 от от 15.04.2024.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</si>
  <si>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умственной отсталостью, дети с нарушением зрения, дети с нарушением речи  
</t>
    </r>
    <r>
      <rPr>
        <b/>
        <sz val="9"/>
        <color rgb="FF000000"/>
        <rFont val="Times New Roman"/>
        <family val="1"/>
        <charset val="204"/>
      </rPr>
      <t>Паспорт доступности №2722 от 14.06.2024.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</si>
  <si>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задержкой психического развития, дети с соматическими заболеваниями, дети с нарушением зрения  
</t>
    </r>
    <r>
      <rPr>
        <b/>
        <sz val="9"/>
        <color rgb="FF000000"/>
        <rFont val="Times New Roman"/>
        <family val="1"/>
        <charset val="204"/>
      </rPr>
      <t>Паспорт доступности № 2 от 05.06.2024. Срок действия 5 лет</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</si>
  <si>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опорно-двигательного аппарата, дети с умственной отсталостью, дети с нарушением зрения  
</t>
    </r>
    <r>
      <rPr>
        <b/>
        <sz val="9"/>
        <color rgb="FF000000"/>
        <rFont val="Times New Roman"/>
        <family val="1"/>
        <charset val="204"/>
      </rPr>
      <t>Паспорт доступности №2 от 05.06.2024. Срок действия 5 лет</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</si>
  <si>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слабовидящие,дети с нарушениями опорно-двигательной системы,дети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01.06.2024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</si>
  <si>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слабовидящие,дети с нарушениями опорно-двигательной системы,дети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08.05.2024</t>
    </r>
  </si>
  <si>
    <r>
      <t xml:space="preserve">Объект доступен для детей с ОВЗ и детей-инвалидов по следующим нозологиям: </t>
    </r>
    <r>
      <rPr>
        <sz val="9"/>
        <color theme="1"/>
        <rFont val="Times New Roman"/>
        <family val="1"/>
        <charset val="204"/>
      </rPr>
      <t xml:space="preserve">
ЗПР.  
</t>
    </r>
    <r>
      <rPr>
        <b/>
        <sz val="9"/>
        <color theme="1"/>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</si>
  <si>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опорно -двигательного аппарата.  
</t>
    </r>
    <r>
      <rPr>
        <b/>
        <sz val="9"/>
        <color theme="1"/>
        <rFont val="Times New Roman"/>
        <family val="1"/>
        <charset val="204"/>
      </rPr>
      <t>Паспорт доступности от 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</si>
  <si>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ЗПР.  
</t>
    </r>
    <r>
      <rPr>
        <b/>
        <sz val="9"/>
        <color theme="1"/>
        <rFont val="Times New Roman"/>
        <family val="1"/>
        <charset val="204"/>
      </rPr>
      <t>Паспорт доступности от 12.04.2025</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</si>
  <si>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опорно-двигательного аппарата.  
</t>
    </r>
    <r>
      <rPr>
        <b/>
        <sz val="9"/>
        <color theme="1"/>
        <rFont val="Times New Roman"/>
        <family val="1"/>
        <charset val="204"/>
      </rPr>
      <t>Паспорт доступности от 23.01.2018</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</si>
  <si>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опорно-двигательные нарушения.  
</t>
    </r>
    <r>
      <rPr>
        <b/>
        <sz val="9"/>
        <color theme="1"/>
        <rFont val="Times New Roman"/>
        <family val="1"/>
        <charset val="204"/>
      </rPr>
      <t>Паспорт доступности от 19.01.2024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</si>
  <si>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 нарушения опорно -двигательного аппарата.  
</t>
    </r>
    <r>
      <rPr>
        <b/>
        <sz val="9"/>
        <color theme="1"/>
        <rFont val="Times New Roman"/>
        <family val="1"/>
        <charset val="204"/>
      </rPr>
      <t>Паспорт доступности от от 03.02.2018.</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</si>
  <si>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 ; нарушениями опорно -двигательного аппарата.  
</t>
    </r>
    <r>
      <rPr>
        <b/>
        <sz val="9"/>
        <color theme="1"/>
        <rFont val="Times New Roman"/>
        <family val="1"/>
        <charset val="204"/>
      </rPr>
      <t>Паспорт доступности от 11.04.2024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</si>
  <si>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 нарушения опорно -двигательного аппарата, с нарушениями слуха.  
</t>
    </r>
    <r>
      <rPr>
        <b/>
        <sz val="9"/>
        <color theme="1"/>
        <rFont val="Times New Roman"/>
        <family val="1"/>
        <charset val="204"/>
      </rPr>
      <t>Паспорт доступности от 20.02.2018</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</si>
  <si>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речи, ЗПР, умственная отсталость, нарушения опорно-двигательного аппарата.  
</t>
    </r>
    <r>
      <rPr>
        <b/>
        <sz val="9"/>
        <color theme="1"/>
        <rFont val="Times New Roman"/>
        <family val="1"/>
        <charset val="204"/>
      </rPr>
      <t>Паспорт доступности от 2024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</si>
  <si>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опорно-двигательного аппарата.  
</t>
    </r>
    <r>
      <rPr>
        <b/>
        <sz val="9"/>
        <color theme="1"/>
        <rFont val="Times New Roman"/>
        <family val="1"/>
        <charset val="204"/>
      </rPr>
      <t>Паспорт доступности от 01.11.2023</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</si>
  <si>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слуха; опорно-двигательного аппарата.  
</t>
    </r>
    <r>
      <rPr>
        <b/>
        <sz val="9"/>
        <color theme="1"/>
        <rFont val="Times New Roman"/>
        <family val="1"/>
        <charset val="204"/>
      </rPr>
      <t>Паспорт доступности от 24.03.2024</t>
    </r>
  </si>
  <si>
    <r>
      <t xml:space="preserve">Объект доступен для детей с ОВЗ и детей-инвалидов по следующим нозологиям: </t>
    </r>
    <r>
      <rPr>
        <sz val="9"/>
        <color theme="1"/>
        <rFont val="Times New Roman"/>
        <family val="1"/>
        <charset val="204"/>
      </rPr>
      <t xml:space="preserve">
обучающиеся с интеллектуальными нарушениями; с нарушениями опорно-двигательной системы.  
</t>
    </r>
    <r>
      <rPr>
        <b/>
        <sz val="9"/>
        <color theme="1"/>
        <rFont val="Times New Roman"/>
        <family val="1"/>
        <charset val="204"/>
      </rPr>
      <t>Паспорт доступности от 10.08.2022 г.</t>
    </r>
  </si>
  <si>
    <r>
      <t xml:space="preserve">Объект доступен для детей с ОВЗ и детей- инвалидов по следующим нозологиям: </t>
    </r>
    <r>
      <rPr>
        <sz val="9"/>
        <color theme="1"/>
        <rFont val="Times New Roman"/>
        <family val="1"/>
        <charset val="204"/>
      </rPr>
      <t xml:space="preserve">
с нарушениями опорно-двигательного аппарата, глухие и слабослышащие, слепые и слабовидящие, с умственными нарушениями. Для обучающихся, передвигающихся на креслах-колясках.  
</t>
    </r>
    <r>
      <rPr>
        <b/>
        <sz val="9"/>
        <color theme="1"/>
        <rFont val="Times New Roman"/>
        <family val="1"/>
        <charset val="204"/>
      </rPr>
      <t>Паспорт доступности от 24.01.2025 года</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</si>
  <si>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МАОУ "СОШ №6" от 25.06.2024 г. Паспорт доступности МБОУ "СОШ №15" от 24.01.2025 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</si>
  <si>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ментальными нарушениями.  
</t>
    </r>
    <r>
      <rPr>
        <b/>
        <sz val="9"/>
        <color theme="1"/>
        <rFont val="Times New Roman"/>
        <family val="1"/>
        <charset val="204"/>
      </rPr>
      <t>Паспорт доступности от 01.09.2019 г.</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</si>
  <si>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на коляске, инвалиды с патологией опорно-двигательного аппарата, по зрению, по слуху, с умственной отсталостью.  
</t>
    </r>
    <r>
      <rPr>
        <b/>
        <sz val="9"/>
        <color theme="1"/>
        <rFont val="Times New Roman"/>
        <family val="1"/>
        <charset val="204"/>
      </rPr>
      <t>Паспорт доступности от 24.06.2024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</si>
  <si>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нарушением опорно- двигательной системы, 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от 08.04.2024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</si>
  <si>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</si>
  <si>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 двигательной системы, 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от 12.04.2024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</si>
  <si>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29.01.2024 год</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</si>
  <si>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08.04.2024 год</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</si>
  <si>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29.01.2024 год</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</si>
  <si>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нарушением опорно- двигательной системы, глухие и слабослышащие, слепые и слабовидящие, дети с ментальными нарушениями, дети с нарушением опорно-двигательной системы.  
</t>
    </r>
    <r>
      <rPr>
        <b/>
        <sz val="9"/>
        <color theme="1"/>
        <rFont val="Times New Roman"/>
        <family val="1"/>
        <charset val="204"/>
      </rPr>
      <t>Паспорт доступности от 01.04.2024</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</si>
  <si>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12.09.2016</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</si>
  <si>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10.01.2025</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</si>
  <si>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13.07.2024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</si>
  <si>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15.03.2024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</si>
  <si>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нарушением опорно-двигательной системы, дети с тяжелым нарушением речи, дети с ментальными нарушениями, дети с соматическими заболеваниями.  
</t>
    </r>
    <r>
      <rPr>
        <b/>
        <sz val="9"/>
        <color theme="1"/>
        <rFont val="Times New Roman"/>
        <family val="1"/>
        <charset val="204"/>
      </rPr>
      <t>Паспорт доступности от 01.04.2024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</si>
  <si>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 двигательной системы.  
</t>
    </r>
    <r>
      <rPr>
        <b/>
        <sz val="9"/>
        <color theme="1"/>
        <rFont val="Times New Roman"/>
        <family val="1"/>
        <charset val="204"/>
      </rPr>
      <t>Паспорт доступности от 05.04.2024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</si>
  <si>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</si>
  <si>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01.06.2024 (с изменениями от 10.02.2026)</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</si>
  <si>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</si>
  <si>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нарушениями,дети с соматическими заболеваниями.  
</t>
    </r>
    <r>
      <rPr>
        <b/>
        <sz val="9"/>
        <color theme="1"/>
        <rFont val="Times New Roman"/>
        <family val="1"/>
        <charset val="204"/>
      </rPr>
      <t>Паспорт доступности МБУ ДО "ДДТ" от 14.07.2021. Бессрочно.</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</si>
  <si>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от 24.06.2024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</si>
  <si>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дети с ментальными нарушениями.  
</t>
    </r>
    <r>
      <rPr>
        <b/>
        <sz val="9"/>
        <color theme="1"/>
        <rFont val="Times New Roman"/>
        <family val="1"/>
        <charset val="204"/>
      </rPr>
      <t>Паспорт доступности от 14.06.2024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</si>
  <si>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t>
    </r>
    <r>
      <rPr>
        <b/>
        <sz val="9"/>
        <color theme="1"/>
        <rFont val="Times New Roman"/>
        <family val="1"/>
        <charset val="204"/>
      </rPr>
      <t>Паспорт доступности от 04.07.2022</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</si>
  <si>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</si>
  <si>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дети с ментальными нарушениями.  
</t>
    </r>
    <r>
      <rPr>
        <b/>
        <sz val="9"/>
        <color theme="1"/>
        <rFont val="Times New Roman"/>
        <family val="1"/>
        <charset val="204"/>
      </rPr>
      <t>Паспорт доступности от 29.02.2024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</si>
  <si>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</si>
  <si>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</si>
  <si>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развития речи, дети с ментальными нарушениями.  
</t>
    </r>
    <r>
      <rPr>
        <b/>
        <sz val="9"/>
        <color theme="1"/>
        <rFont val="Times New Roman"/>
        <family val="1"/>
        <charset val="204"/>
      </rPr>
      <t>Паспорт доступности от 15.05.2024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</si>
  <si>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нарушениями опорно-двигательной системы.  
</t>
    </r>
    <r>
      <rPr>
        <b/>
        <sz val="9"/>
        <color theme="1"/>
        <rFont val="Times New Roman"/>
        <family val="1"/>
        <charset val="204"/>
      </rPr>
      <t>Паспорт доступности от 12.04.2024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</si>
  <si>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нарушениями опорно-двигательной системы.  
</t>
    </r>
    <r>
      <rPr>
        <b/>
        <sz val="9"/>
        <color theme="1"/>
        <rFont val="Times New Roman"/>
        <family val="1"/>
        <charset val="204"/>
      </rPr>
      <t>Паспорт доступности от 27.06.2024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</si>
  <si>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</si>
  <si>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ментальными нарушениями.  
</t>
    </r>
    <r>
      <rPr>
        <b/>
        <sz val="9"/>
        <color theme="1"/>
        <rFont val="Times New Roman"/>
        <family val="1"/>
        <charset val="204"/>
      </rPr>
      <t>Паспорт доступности от 26.02.2024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</si>
  <si>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21.04.2024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</si>
  <si>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</si>
  <si>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с тяжёлыми нарушениями речи, с нарушениями опорно-двигательной системы, с ментальными нарушениями.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</si>
  <si>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28.05.2024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</si>
  <si>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15.04.2024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</si>
  <si>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14.03.2021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</si>
  <si>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от 10.06.2024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</si>
  <si>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03.06.2024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</si>
  <si>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</si>
  <si>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11.04.2024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</si>
  <si>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06.05.2024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</si>
  <si>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09.01.2020</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</si>
  <si>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11.04.2024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</si>
  <si>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</si>
  <si>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</si>
  <si>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09.10.2024г.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</si>
  <si>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тяжёлыми нарушениями речи, дети с нарушениями опорно-двигательной системы, дети с ментальными нарушениями.  
</t>
    </r>
    <r>
      <rPr>
        <b/>
        <sz val="9"/>
        <color theme="1"/>
        <rFont val="Times New Roman"/>
        <family val="1"/>
        <charset val="204"/>
      </rPr>
      <t>Паспорт доступности от 15.03.2017</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</si>
  <si>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передвигающихся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19.04.2024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</si>
  <si>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04.06.2024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</si>
  <si>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25.05.2024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</si>
  <si>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22.07.2024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</si>
  <si>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30.09.2024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</si>
  <si>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19.09.2024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</si>
  <si>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12.09.2024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</si>
  <si>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29.07.2024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</si>
  <si>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28.05.2024</t>
    </r>
  </si>
  <si>
    <r>
      <t xml:space="preserve">Муниципальное бюджетное общеобразовательное учреждение Пышминского муниципального округа Свердловской области "Тупицынская начальная общеобразовательная школа", 
</t>
    </r>
    <r>
      <rPr>
        <b/>
        <sz val="9"/>
        <color theme="1"/>
        <rFont val="Times New Roman"/>
        <family val="1"/>
        <charset val="204"/>
      </rPr>
      <t>МБОО ПМО СО "Тупицынская НОШ" 
(ЛДП "Дружба")</t>
    </r>
  </si>
  <si>
    <t>В 2026 году не осуществляет деятельность.</t>
  </si>
  <si>
    <t>Количество смен в год: 0. Мощность: 0. Проживание: не предусмотрено. Питание: 2-разовое.</t>
  </si>
  <si>
    <t>Количество смен в год: 0. Мощность: 0. Проживание: не предусмотрено. Питание: 3-разовое.</t>
  </si>
  <si>
    <r>
      <t xml:space="preserve">Муниципальное бюджетное учреждение
 "Центр психолого-педагогической, медицинской и социальной помощи", 
</t>
    </r>
    <r>
      <rPr>
        <b/>
        <sz val="9"/>
        <color theme="1"/>
        <rFont val="Times New Roman"/>
        <family val="1"/>
        <charset val="204"/>
      </rPr>
      <t>МБУ ЦППМСП 
(ЛДП)</t>
    </r>
  </si>
  <si>
    <r>
      <t xml:space="preserve">Муниципальное автономное общеобразовательное учреждение "Лицей", 
</t>
    </r>
    <r>
      <rPr>
        <b/>
        <sz val="9"/>
        <color theme="1"/>
        <rFont val="Times New Roman"/>
        <family val="1"/>
        <charset val="204"/>
      </rPr>
      <t>МАОУ "Лицей" 
(ЛДП)</t>
    </r>
  </si>
  <si>
    <r>
      <t xml:space="preserve">Муниципальное бюджетное общеобразовательное учреждение 
"Средняя общеобразовательная школа № 73", 
</t>
    </r>
    <r>
      <rPr>
        <b/>
        <sz val="9"/>
        <color theme="1"/>
        <rFont val="Times New Roman"/>
        <family val="1"/>
        <charset val="204"/>
      </rPr>
      <t>МБОУ СОШ № 73 
(ЛДП)</t>
    </r>
  </si>
  <si>
    <r>
      <t xml:space="preserve">Муниципальное автономное общеобразовательное учреждение "Средняя общеобразовательная школа № 72", 
</t>
    </r>
    <r>
      <rPr>
        <b/>
        <sz val="9"/>
        <color theme="1"/>
        <rFont val="Times New Roman"/>
        <family val="1"/>
        <charset val="204"/>
      </rPr>
      <t>МАОУ СОШ № 72 
(ЛДП)</t>
    </r>
  </si>
  <si>
    <r>
      <t xml:space="preserve">Муниципальное автономное общеобразовательное учреждение Кушвинского муниципального округа средняя общеобразовательная школа № 10, 
</t>
    </r>
    <r>
      <rPr>
        <b/>
        <sz val="9"/>
        <color theme="1"/>
        <rFont val="Times New Roman"/>
        <family val="1"/>
        <charset val="204"/>
      </rPr>
      <t>МАОУ СОШ №10 
(ЛДП)</t>
    </r>
  </si>
  <si>
    <r>
      <t xml:space="preserve">Муниципальное автономное общеобразовательное учреждение средняя общеобразовательная школа № 19 Малышевского муниципального округа, 
</t>
    </r>
    <r>
      <rPr>
        <b/>
        <sz val="9"/>
        <color theme="1"/>
        <rFont val="Times New Roman"/>
        <family val="1"/>
        <charset val="204"/>
      </rPr>
      <t>МАОУ СОШ № 19 
(ЛДП)</t>
    </r>
  </si>
  <si>
    <r>
      <t xml:space="preserve">Муниципальное автономное общеобразовательное учреждение
средняя общеобразовательная школа № 3 Малышевского муниципального округа, 
</t>
    </r>
    <r>
      <rPr>
        <b/>
        <sz val="9"/>
        <color theme="1"/>
        <rFont val="Times New Roman"/>
        <family val="1"/>
        <charset val="204"/>
      </rPr>
      <t>МАОУ СОШ № 3 
(ЛДП)</t>
    </r>
  </si>
  <si>
    <r>
      <t xml:space="preserve">Муниципальное автономное общеобразовательное учреждение "Средняя общеобразовательная школа № 32", 
</t>
    </r>
    <r>
      <rPr>
        <b/>
        <sz val="9"/>
        <color theme="1"/>
        <rFont val="Times New Roman"/>
        <family val="1"/>
        <charset val="204"/>
      </rPr>
      <t>МАОУ СОШ № 32 
(ЛДП)</t>
    </r>
  </si>
  <si>
    <r>
      <t xml:space="preserve">Муниципальное автономное общеобразовательное учреждение "Основная общеобразовательная школа № 28", 
</t>
    </r>
    <r>
      <rPr>
        <b/>
        <sz val="9"/>
        <color theme="1"/>
        <rFont val="Times New Roman"/>
        <family val="1"/>
        <charset val="204"/>
      </rPr>
      <t>МАОУ ООШ № 28 
(ЛДП)</t>
    </r>
  </si>
  <si>
    <r>
      <t xml:space="preserve">Муниципальное автономное общеобразовательное учреждение "Средняя общеобразовательная школа № 19 с углубленным изучением отдельных предметов", 
</t>
    </r>
    <r>
      <rPr>
        <b/>
        <sz val="9"/>
        <color rgb="FF000000"/>
        <rFont val="Times New Roman"/>
        <family val="1"/>
        <charset val="204"/>
      </rPr>
      <t>МАОУ "СОШ № 19" 
(ЛДП)</t>
    </r>
  </si>
  <si>
    <r>
      <t xml:space="preserve">Муниципальное автономное общеобразовательное учреждение "Средняя общеобразовательная школа № 17", 
</t>
    </r>
    <r>
      <rPr>
        <b/>
        <sz val="9"/>
        <color theme="1"/>
        <rFont val="Times New Roman"/>
        <family val="1"/>
        <charset val="204"/>
      </rPr>
      <t>МАОУ СОШ № 17 
(ЛДП)</t>
    </r>
  </si>
  <si>
    <r>
      <t xml:space="preserve">Муниципальное автономное общеобразовательное учреждение "Средняя общеобразовательная школа № 15", 
</t>
    </r>
    <r>
      <rPr>
        <b/>
        <sz val="9"/>
        <color theme="1"/>
        <rFont val="Times New Roman"/>
        <family val="1"/>
        <charset val="204"/>
      </rPr>
      <t>МАОУ СОШ № 15 
(ЛДП)</t>
    </r>
  </si>
  <si>
    <r>
      <t xml:space="preserve">Муниципальное автономное общеобразовательное учреждение "Средняя общеобразовательная школа № 10", 
</t>
    </r>
    <r>
      <rPr>
        <b/>
        <sz val="9"/>
        <color theme="1"/>
        <rFont val="Times New Roman"/>
        <family val="1"/>
        <charset val="204"/>
      </rPr>
      <t>МАОУ СОШ № 10 
(ЛДП)</t>
    </r>
  </si>
  <si>
    <r>
      <t xml:space="preserve">Муниципальное автономное общеобразовательное учреждение "Основная общеобразовательная школа № 5", 
</t>
    </r>
    <r>
      <rPr>
        <b/>
        <sz val="9"/>
        <color theme="1"/>
        <rFont val="Times New Roman"/>
        <family val="1"/>
        <charset val="204"/>
      </rPr>
      <t>МАОУ ООШ № 5 
(ЛДП)</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</si>
  <si>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 
(ЛДП)</t>
    </r>
  </si>
  <si>
    <r>
      <t xml:space="preserve">Муниципальное автономное учреждение дополнительного образования "Центр детского творчества", 
</t>
    </r>
    <r>
      <rPr>
        <b/>
        <sz val="9"/>
        <color theme="1"/>
        <rFont val="Times New Roman"/>
        <family val="1"/>
        <charset val="204"/>
      </rPr>
      <t>МАУ ДО "ЦДТ" 
(ЛДП)</t>
    </r>
  </si>
  <si>
    <r>
      <t xml:space="preserve">Муниципальное бюджетное учреждение </t>
    </r>
    <r>
      <rPr>
        <b/>
        <sz val="9"/>
        <color theme="1"/>
        <rFont val="Times New Roman"/>
        <family val="1"/>
        <charset val="204"/>
      </rPr>
      <t>"Спортивно-патриотический клуб "Витязь"</t>
    </r>
    <r>
      <rPr>
        <sz val="9"/>
        <color theme="1"/>
        <rFont val="Times New Roman"/>
        <family val="1"/>
        <charset val="204"/>
      </rPr>
      <t xml:space="preserve"> 
(Спортивно-оздоровительный лагерь)</t>
    </r>
  </si>
  <si>
    <r>
      <t xml:space="preserve">Муниципальное автономное учреждение дополнительного образования </t>
    </r>
    <r>
      <rPr>
        <b/>
        <sz val="9"/>
        <color theme="1"/>
        <rFont val="Times New Roman"/>
        <family val="1"/>
        <charset val="204"/>
      </rPr>
      <t>"Спортивная школа" п.Цементный</t>
    </r>
    <r>
      <rPr>
        <sz val="9"/>
        <color theme="1"/>
        <rFont val="Times New Roman"/>
        <family val="1"/>
        <charset val="204"/>
      </rPr>
      <t xml:space="preserve"> 
(ЛДП)</t>
    </r>
  </si>
  <si>
    <r>
      <t>Муниципальное бюджетное образовательноео учреждение дополнительного образования</t>
    </r>
    <r>
      <rPr>
        <b/>
        <sz val="9"/>
        <color theme="1"/>
        <rFont val="Times New Roman"/>
        <family val="1"/>
        <charset val="204"/>
      </rPr>
      <t xml:space="preserve"> спортивной школы</t>
    </r>
    <r>
      <rPr>
        <sz val="9"/>
        <color theme="1"/>
        <rFont val="Times New Roman"/>
        <family val="1"/>
        <charset val="204"/>
      </rPr>
      <t xml:space="preserve">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</si>
  <si>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поселка Ребристый"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</si>
  <si>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села Конево" 
(ЛДП)</t>
    </r>
  </si>
  <si>
    <r>
      <t xml:space="preserve">Муниципальное автономное общеобразовательное учреждение </t>
    </r>
    <r>
      <rPr>
        <b/>
        <sz val="9"/>
        <color theme="1"/>
        <rFont val="Times New Roman"/>
        <family val="1"/>
        <charset val="204"/>
      </rPr>
      <t>"Средней общеобразовательной школы села Быньги"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</si>
  <si>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села Аятское"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</si>
  <si>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поселка Калиново" 
(ЛДП)</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</si>
  <si>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п. Таватуй"</t>
    </r>
    <r>
      <rPr>
        <sz val="9"/>
        <color theme="1"/>
        <rFont val="Times New Roman"/>
        <family val="1"/>
        <charset val="204"/>
      </rPr>
      <t xml:space="preserve"> 
</t>
    </r>
    <r>
      <rPr>
        <b/>
        <sz val="9"/>
        <color theme="1"/>
        <rFont val="Times New Roman"/>
        <family val="1"/>
        <charset val="204"/>
      </rPr>
      <t>(ЛДП)</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</si>
  <si>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посёлка Цементный</t>
    </r>
    <r>
      <rPr>
        <sz val="9"/>
        <color theme="1"/>
        <rFont val="Times New Roman"/>
        <family val="1"/>
        <charset val="204"/>
      </rPr>
      <t xml:space="preserve"> 
</t>
    </r>
    <r>
      <rPr>
        <b/>
        <sz val="9"/>
        <color theme="1"/>
        <rFont val="Times New Roman"/>
        <family val="1"/>
        <charset val="204"/>
      </rPr>
      <t>(ЛДП)</t>
    </r>
  </si>
  <si>
    <t>Программа утверждена приказом № 20 от 09.04.2025г. 
Ссылка на программу  https://clck.su/kFtEq  
Ссылка на календарный план https://clck.su/Qgahb</t>
  </si>
  <si>
    <t>Программа утверждена приказом №26/1 от 06.03.2023. 
Ссылка на программу:  https://ushala25.uralschool.ru/</t>
  </si>
  <si>
    <t>Ссылка: http://xn--25-6kca7athwb1b5d.xn--p1ai/25/programma_vospitatelnoj_raboty_lol.pdf</t>
  </si>
  <si>
    <t>Ссылка: https://kirovskoe.uralschool.ru/?section_id=88</t>
  </si>
  <si>
    <t>Ссылка: https://nomerodin.ucoz.ru/index/lager_dnevnogo_prebyvanija/0-346</t>
  </si>
  <si>
    <t>Ссылка: https://art3.uralschool.ru/?section_id=364</t>
  </si>
  <si>
    <t>Ссылка: https://4art.uralschool.ru/?section_id=410</t>
  </si>
  <si>
    <t>Ссылка: https://5art.uralschool.ru/?section_id=106</t>
  </si>
  <si>
    <t>Ссылка: https://6art.uralschool.ru/?section_id=368</t>
  </si>
  <si>
    <t>Ссылка: https://artskola7.uralschool.ru/?section_id=207</t>
  </si>
  <si>
    <t>Ссылка: https://8art.uralschool.ru/?section_id=782</t>
  </si>
  <si>
    <t>Ссылка: https://bulanash9.uralschool.ru/?section_id=118</t>
  </si>
  <si>
    <t>Ссылка: https://10art.uralschool.ru/?section_id=43</t>
  </si>
  <si>
    <t>Ссылка: https://art12.uralschool.ru/?section_id=196</t>
  </si>
  <si>
    <t>Ссылка: https://14art.uralschool.ru/?section_id=228</t>
  </si>
  <si>
    <t>Ссылка: https://ou16.uralschool.ru/?section_id=59</t>
  </si>
  <si>
    <t>Ссылка: https://17art.uralschool.ru/?section_id=594</t>
  </si>
  <si>
    <t>Ссылка: https://mshkola18.edusite.ru/p286aa1.html</t>
  </si>
  <si>
    <t>Ссылка: https://19leb.uralschool.ru/?section_id=407</t>
  </si>
  <si>
    <t>Ссылка: https://licey21art.uralschool.ru/?section_id=432</t>
  </si>
  <si>
    <t>Ссылка: https://dhsh24.uralschool.ru/?section_id=3061</t>
  </si>
  <si>
    <t>Ссылка: https://sport25art.uralschool.ru/?section_id=1333</t>
  </si>
  <si>
    <t>Ссылка: https://56art.uralschool.ru/?section_id=75</t>
  </si>
  <si>
    <t>Ссылка: https://цоипо.рф/ozdorovitelnaya-kompaniya-2024-2025/dokumenty/</t>
  </si>
  <si>
    <t>Ссылка: https://favorit.uralschool.ru/?section_id=232</t>
  </si>
  <si>
    <t>Ссылка: https://asosh-1.eduface.ru/activity/educational_work</t>
  </si>
  <si>
    <t>Ссылка: https://6arti.uralschool.ru/?section_id=57</t>
  </si>
  <si>
    <t>Программа утверждена директором МАОУ "Артинский лицей" Приказ № 35/1-од от 21.04.2021 
Ссылка: http://www.liceyarti.ru/ рабочая-программа-воспитания/</t>
  </si>
  <si>
    <t>ПРОГРАММА утверждена МАУ ДО Артинская СШ им. ЗТ России Ю.В. Мельцова" Приказ № 86-од от 21.05.2025 
Ссылка: https://dush-arti.profiedu.ru/?section_id=102</t>
  </si>
  <si>
    <t>Программа утверждена директором МБОУ "Свердловская СОШ им. Героя Советского Союза Мякишева И.С."Приказ № 54-од от 06.05.2025 г. 
Ссылка: https://sverdlov-arti.uralschool.ru/?section_id=35</t>
  </si>
  <si>
    <t>Программа утверждена директором МБОУ "Свердловская СОШ им. Героя Советского Союза Мякишева И.С." Приказ № 54-од от 06.05.2025 г. 
Ссылка: https://sverdlov-arti.uralschool.ru/?section_id=35</t>
  </si>
  <si>
    <t xml:space="preserve">Ссылка на программу: http://school-8-asb.ucoz.ru/vospit_rabota/2024_programma_vospitanija_noo.pdf 
Ссылка на программу: http://school-8-asb.ucoz.ru/zdor_bezop/LOK/2025_programma_letnego_lagerja_dnevnogo_prebyvanij.pdf
Ссылка на календарный план: http://school-8-asb.ucoz.ru/vospit_rabota/2024-2025_kp_noo_2024-2025.pdf
</t>
  </si>
  <si>
    <t>Программа воспитания утверждена МКОУ АМО "Афанасьевская СОШ" Приказ № 92-ДО от 10.04.2025 
Ссылка: https://afsosh.uralschool.ru/?section_id=80</t>
  </si>
  <si>
    <t>Программа воспитания утверждена МКОУ АМО "Ачитская СОШ" Приказ № 91 от 19.05.2025 
Ссылка:  https://achit-school.uralschool</t>
  </si>
  <si>
    <t>Программа воспитания утверждена МКОУ АМО "Бакряжская СОШ" Приказ № 104 от 01.04.2025 
Ссылка: http://bakschool.org.ru/об-организации-отдыха-детей-и-их-оздор/#</t>
  </si>
  <si>
    <t>Программа воспитания утверждена МКОУ АМО "Большеутинская СОШ" Приказ № 40 от 01.04.2025 
Ссылка: http://ut-ou.ucoz.ru/index/svedenija_ob_organizacii_otdykha_detej_i_ikh_ozdorovlenii/0-108</t>
  </si>
  <si>
    <t>Программа воспитания утверждена МКОУ АМО "Заринская ООШ" Приказ № 52 от 10.04.2025  
Ссылка: https://zarinskayaschkola.uralschool.ru/site/pub?id=62</t>
  </si>
  <si>
    <t>Программа воспитания утверждена МКОУ АМО "Марикаршинская ООШ" Приказ № 13-1 от 28.02.2025  
Ссылка: https://marischool.uralschool.ru/?section_id=36</t>
  </si>
  <si>
    <t>Программа воспитания утверждена МКОУ АМО "Нижнеарйская ООШ" Приказ № 48 от 18.04.2025  
Ссылка: https://skola-narii.ucoz.ru/2021/programma_vospitanija_mkou_ago_nizhnearijskaja_oos.pdf</t>
  </si>
  <si>
    <t>Программа воспитания утверждена МКОУ АМО "Рускопотамская СОШ" приказ № 71 от 24.03.2025  
Ссылка: https://rp-sosch.ucoz.ru/index/svedenija_ob_organizacii_otdykha_detej_i_ikh_ozdorovlenii/0-147</t>
  </si>
  <si>
    <t>Программа воспитания утверждена МКОУ АМО "Уфимская СОШ" Приказ № 90 от 26.03.2025  
Ссылка: http://ufimka-skola.3dn.ru/index/ob_organizacii_otdykha_detej_i_ikh_ozdorovlenija/0-74</t>
  </si>
  <si>
    <t>Рабочая программа воспитания ЛДП "Первые в городе профессий", утверждена Директором от 20.03.2025 года  
Ссылка: https://vk.com/away.php?to=http%3A%2F%2Fbajenovoscool.edusite.ru%2Fsveden%2Ffiles%2Ff69cf4a5e373b3e581c7c80f0070586b.pdf&amp;utf=1</t>
  </si>
  <si>
    <t>Рабочая программа воспитания ЛДП "Первята", утверждена Директором от 27.03.2025 года  
Ссылка: https://cloud.mail.ru/public/gY9m/rgSAPpd74?weblink=gY9m/rgSAPpd74</t>
  </si>
  <si>
    <t>Рабочая программа воспитания ЛДП "Смена Первых. Двигайся вместе с нами", утверждена Директором от 27.03.2025 года  
Ссылка: https://gorodishchenskayashkola.edusite.ru/sveden/files/435270509c0e0c02b4b0221d8c5ff5e8.pdf</t>
  </si>
  <si>
    <t>Рабочая программа воспитания ЛДП "Радуга" смена "Первооткрыватели лета", утверждена Директором от 24.03.2025 года 
Ссылка:  http://www.vyazschool.edusite.ru/sveden/files/7d23cf6e8738a8f7488fa93c01ea34a3.docx</t>
  </si>
  <si>
    <t>Рабочая программа воспитания ЛДП "Смена первых. Невозможное возможно", утверждена Директором от 21.03.2025 №10-ОД  
Ссылка: https://ksosch.edusite.ru/sveden/files/f6808b6757f60f8596ee2df8aa4494f4.pdf</t>
  </si>
  <si>
    <t>Рабочая программа воспитания ЛДП "Смена первых: Двигайся вместе с нами", утверждена Директором от 25.03.2025 
Ссылка:  https://n-ilenskayschool.edusite.ru/sveden/files/7b08af46fecb268178f4ad65c2dd9b23.pdf  
Ссылка: http://www.n-ilenskayschool.edusite.ru/magicpage.html?page=745559</t>
  </si>
  <si>
    <t>Рабочая программа воспитания ЛДП "Смена первых: Двигайся вместе с нами", утверждена Директором от 25.03.2025 №22  
Ссылка: https://lypunovschool.edusite.ru/sveden/education  
Ссылка: https://lypunovschool.edusite.ru/sveden/files/3c08e799459dfb36453ba6da4558ce8f.pdf</t>
  </si>
  <si>
    <t>Рабочая программа воспитания ЛДП "Время ПЕРВЫХ!", утверждена Директором от 17.03.2025 №74/1  
Ссылка: https://pelevinskaya.edusite.ru/sveden/files/94991ec70f695f4e4a06932584e2ad5f.pdf  
Ссылка: https://pelevinskaya.edusite.ru/sveden/files/f5cacda30ee20cc665d984cb1db8d1a3.pdf</t>
  </si>
  <si>
    <t>Рабочая программа воспитания ЛДП "Время Первых!", утверждена Директором от 24.03.2025 №17/1-ОД  
Ссылка: https://mou-soh.edusite.ru/sveden/files/4fe39585af5734501de224e7b3a8db7e.pdf  
Ссылка: https://mou-soh.edusite.ru/sveden/files/ffbd1812cba6778e28dac74367dfe78e.pdf 
Ссылка: https://mou-soh.edusite.ru/magicpage.html?page=747161</t>
  </si>
  <si>
    <t>Рабочая программа воспитания ЛДП "Смена первых. Двигайся с нами", утверждена Директором от 24.03.2025  
Ссылка: http://www.shadrinka-shkola.edusite.ru/mconstr.html?page=/p166aa1.html  
Ссылка: http://www.shadrinka-shkola.edusite.ru/DswMedia/rabochayaprogrammavospitaniyadetskogoozdorovitel-nogolageryasdnevnyimprebyivaniem-1-.pdf</t>
  </si>
  <si>
    <t>Программа воспитания утверждена директором МОУ СОШ № 1 Приказ № 19 от 02.02.2026  
Ссылка: https://b1.uralschool.ru/?section_id=292</t>
  </si>
  <si>
    <t>Программа воспитания утверждена директором МОУ СОШ № 3 Приказ № 21/1 от 02.02.2026  
Ссылка: https://b3.uralschool.ru/?section_id=348</t>
  </si>
  <si>
    <t>Программа воспитания утверждена директором МАОУ СОШ № 5 Приказ № 16-0 от 30.01.2026  
Ссылка: https://b5.uralschool.ru/upload/scb5_new/files/5b/66/5b66b23e7d9bd4e85e2f7dc8ea202f6d.pdf</t>
  </si>
  <si>
    <t>Программа воспитания утверждена директором МАОУ школа-интернат № 9 Приказ № 39-3 от 06.02.2026  
Ссылка: https://b9.uralschool.ru/?section_id=361</t>
  </si>
  <si>
    <t>Программа воспитания утверждена директором МОУ Байновская СОШ Приказ № 3 от 05.02.2026  
Ссылка: https://b11.uralschool.ru/?section_id=193</t>
  </si>
  <si>
    <t>Программа воспитания утверждена директором МАОУ Барабинская СОШ Приказ № 092 от 25.08.2025  
Ссылка: https://b12.uralschool.ru/?section_id=119</t>
  </si>
  <si>
    <t>Программа воспитания утверждена директором МАОУ "Волковская СОШ" Приказ 15/3 от 17.02.2025  
Ссылка: https://b13.uralschool.ru/upload/scb13_new/files/c4/b9/c4b955ef29b9d7591ae1d59adee6a892.pdf</t>
  </si>
  <si>
    <t>Программа воспитания утверждена директором МАОУ Гарашкинская СОШ Приказ № 2-ОД от 12.01. 2026  
Ссылка: https://b14.uralschool.ru/?section_id=75.</t>
  </si>
  <si>
    <t>Программа воспитания утверждена директором МАОУ-Грязновская СОШ Приказ № 52 от 30.01.2026  
Ссылка: https://b15.uralschool.ru/upload/scb15_new/files/57/e7/57e73b7045bed59860888bf1df6db040.pdf</t>
  </si>
  <si>
    <t>Программа воспитания утверждена директором МАОУ Ильинской СОШ Приказ № 131 от 02.02.2026 г. 
Ссылка: https://b16.uralschool.ru/?section_id=567</t>
  </si>
  <si>
    <t>Программа воспитания утверждена директором МАОУ Коменская СОШ Приказ № 104 от 13.05.2025  
Ссылка: https://b18.uralschool.ru/upload/scb18_new/files/fb/de/fbde8f119e493204cf6f4081699f9703.pdf</t>
  </si>
  <si>
    <t>Программа воспитания утверждена директором МАОУ Кунарская СОШ Приказ № 01-25/025 от 21.03.2025  
Ссылка: https://b19.uralschool.ru/?section_id=255</t>
  </si>
  <si>
    <t>Программа воспитания утверждена и.о. директора МАОУ "Полдневская ООШ" Приказ №28 -ОД от 30.01.2026г  
Ссылка: https://b21.uralschool.ru/site/pub?id=1303</t>
  </si>
  <si>
    <t>Программа воспитания утверждена директором МАОУ Троицкая СОШ Приказ № 74/1 от 21.04.2025  
Ссылка: https://b22.uralschool.ru/upload/scb22_new/files/31/cb/31cba82cf86e4bb32bd7b11b0a84b00d.pdf</t>
  </si>
  <si>
    <t>Программа воспитания утверждена и.о. директора МАОУ-Тыгишская СОШ Приказ № 01-05/169 от 30.01.2026  
Ссылка: https://b23.uralschool.ru/upload/scb23_new/files/06/d7/06d70199d61b92d4fa758db07a22d842.pdf</t>
  </si>
  <si>
    <t>Программа воспитания утверждена директором МАОУ Чернокоровская СОШ Приказ от 01.09.2025 № 100  
Ссылка: https://b24.uralschool.ru/upload/scb24_new/files/4b/d9/4bd91401d000ea040e1fbf4c75e3c44c.pdf</t>
  </si>
  <si>
    <t>Программа воспитания утверждена директором МБУ ДО БСШ Приказ № 34 от 30.03.2026  
Ссылка: https://bdussh.uralschool.ru/?section_id=323</t>
  </si>
  <si>
    <t>Программа воспитания утверждена директором МБУ ДО СШ "Факел" Приказ от 30.01.2026  
Ссылка: https://bxk-fakel.uralschool.ru/?section_id=100</t>
  </si>
  <si>
    <t>Программа воспитания утверждена директором МБУ ДО ЦДТ "Креатив" Приказ № 2 от 20.01.2026  
Ссылка: https://b25.uralschool.ru/upload/scb25_new/files/57/09/57092a36dc8ded2fb7d6c876d3f5a1af.pdf</t>
  </si>
  <si>
    <t>Программа утверждена приказом МБОУ "Средняя школа №1" от 26.05.2025 №185-о/д  
Ссылка: https://sosh1-vsalda.ru/item/1523058</t>
  </si>
  <si>
    <t>Программа утверждена приказом Школы № 2 от 28.04.2025 № 130  
Ссылка: https://2vs.uralschool.ru/upload/sc2vs_new/files/ed/e2/ede2838d54b9b301a196f1c0836918fc.pdf</t>
  </si>
  <si>
    <t>Программа утверждена приказом МБОУ СОШ № 6 от 25.03.2025 № 65  
Ссылка: https://news-service.uralschool.ru/v1/files/show?id=3840157</t>
  </si>
  <si>
    <t>Программа утверждена приказом МБОУ "Школа-интернат № 9" от 19.05.2025 
Ссылка:  https://cloud.mail.ru/public/vJWh/81xeGyFfR</t>
  </si>
  <si>
    <t>Программа утверждена приказом МКОУ СОШ № 12 от 27.08.2024 № 43/4  
Ссылка: https://shkola12.bas12.ru/wp-content/uploads/2024/11/Программа-воспитания-МКОУ-СОШ-№-12-1.pdf</t>
  </si>
  <si>
    <t>Программа утверждена приказом Школы № 14 от 27.03.2025  
Ссылка: https://14vs.uralschool.ru/?section_id=189</t>
  </si>
  <si>
    <t>Программа воспитания утверждена средней школой-интернат № 17. Приказ № 188 от 21.02.2026  
Ссылка: https://kadet17.uralschool.ru/?section_id=63</t>
  </si>
  <si>
    <t>Программа воспитания утверждена приказом МКОУ НСОШ от 30.08.2021 № 29/1  
Ссылка: https://nikitino.uralschool.ru/file/download?id=1678</t>
  </si>
  <si>
    <t>Программа утверждена приказом МКОУ ООШ д.Нелоба от 11.03.2025 №13  
Ссылка: https://neloba.uralschool.ru/?section_id=25</t>
  </si>
  <si>
    <t>Программа утверждена приказом МБОУ ДО "ДЮСШ" от 10.03.2025 № 1  
Ссылка: http://dush_vs.uralschool.ru</t>
  </si>
  <si>
    <t>Программа воспитания утверждена МАОУ "СОШ № 1" Приказ № 22 от 13.04.2025  
Ссылка: https:// shol-kfut/kkgnf/lgkg</t>
  </si>
  <si>
    <t xml:space="preserve">Программа воспитательной работы оздоровительного лагеря дневного пребывания детей в МАУ ДО «СШ по АМС» утверждена приказом от 22.01.2026 № 19. 
Ссылка: https://dusth.ru/info/sumer-ol </t>
  </si>
  <si>
    <t xml:space="preserve">Приказ №6 от 19.03.2025г. «В движении»  
Ссылка: http://sc16vp.ucoz.net/index/dokumenty/0-185 </t>
  </si>
  <si>
    <t>Программа воспитания утверждена МБОУ «СОШ №14» Приказ № 80-об от 26.03.2025  
Ссылка: https://svt14.uralschool.ru/?section_id=241</t>
  </si>
  <si>
    <t xml:space="preserve">Программа воспитания утверждена МБОУ СОШ 19 Приказ №41/1-д от 14.03.2025 
Ссылка:  https://svt19.uralschool.ru/?section_id=190 </t>
  </si>
  <si>
    <t xml:space="preserve">Программа воспитания  утверждена  ВМБОУ ДОД «ДЮСШ» Приказ № 55 от 28.06.2025   
Ссылка: https://sport-v-tura.profiedu.ru/site/pub?id=2 </t>
  </si>
  <si>
    <t>Программа воспитания утверждена ВМБОУ ДОД «ЦВР «Мужество»» Приказ №32 от 19.05.2025 
Ссылка:   https://впк-мужество.рф/wp-content/uploads/2025/10/План-сетка-октябрь-2025.pdf</t>
  </si>
  <si>
    <t>Программа воспитания утверждена МБУ «ГЦМИ» Приказ № 35/1   от    20.05.2025 
Ссылка:  https://mbugcmi.profiedu.ru/</t>
  </si>
  <si>
    <t>Ссылка: https://vtur2.uralschool.ru/upload/scvtur2_new/files/8a/7b/8a7b5d2d4c8f7f22a83b04ee62d7bbf7.pdf</t>
  </si>
  <si>
    <t>Ссылка: https://r1.nubex.ru/s1689-7d2/f3860_28/%D0%9F%D1%80%D0%BE%D0%B3%D1%80%D0%B0%D0%BC%D0%BC%D0%B0%20%D0%B2%D0%BE%D1%81%D0%BF%D0%B8%D1%82%D0%B0%D0%BD%D0%B8%D1%8F%20%D0%BF%D0%BB%D0%B0%D0%BD%20%D0%B2%D0%BE%D1%81%D0%BF%D0%B8%D1%82%D0%B0%D1%82%D0%B5%D0%BB%D1%8C%D0%BD%D0%BE%D0%B9%20%D1%80%D0%B0%D0%B1%D0%BE%D1%82%D1%8B%20%D0%9B%D0%9E%D0%A3.pdf</t>
  </si>
  <si>
    <t>Ссылка: https://gbousososh-3.edusite.ru/sveden/files/8453a5c833f9351965f0d6ef9a9eb430.pdf</t>
  </si>
  <si>
    <t>Ссылка: https://kordykovo.uralschool.ru/?section_id=497</t>
  </si>
  <si>
    <t>Ссылка: https://vtur46.uralschool.ru/upload/scvtur46_new/files/e2/52/e2521d23da2b88fcee4f86c248425320.pdf</t>
  </si>
  <si>
    <t>Ссылка: https://www.sgous1.ru/p64aa1.html</t>
  </si>
  <si>
    <t xml:space="preserve"> Ссылка: https://deryabinskaya.uralschool.ru/?section_id=65</t>
  </si>
  <si>
    <t xml:space="preserve"> Ссылка: https://krasnogor.uralschool.ru/upload/sckrasnogor_new/files/f8/9b/f89b6cea31cf747c539a155e90d0a6d4.pdf</t>
  </si>
  <si>
    <t>Ссылка: https://merkushino.uralschool.ru/upload/scmerkushino_new/files/d9/1e/d91e9ec0b87004754d73257d6dd7f826.pdf</t>
  </si>
  <si>
    <t>Ссылка: https://proletarskaya.uralschool.ru/upload/scproletarskaya_new/files/fd/79/fd79c82ca2c06fba0ec0e49134ae07d7.pdf</t>
  </si>
  <si>
    <t>Ссылка: https://ust-salda.uralschool.ru/upload/scust_salda_new/files/43/05/430568862c8ba997f39b0c62dc75d37f.pdf</t>
  </si>
  <si>
    <t>Приказ 117-д от 24.03.2025 г. "Об организации летней оздоровительной кампании в 2025 году" 
Ссылка: https://volchansk26.uralschool.ru/?section_id=147</t>
  </si>
  <si>
    <t>Программа утверждена приказом №15/1-д от 03.07.2025 г. 
Ссылка: file:///home/ecp/Desktop/ОТЧЕТЫ/Роспотребнадзор/Программа%20воспитания%20МАОУ%20ДО%20ДДТ%202025-26%20.pdf</t>
  </si>
  <si>
    <t>Программа воспитания утверждена приказом директора МБОУ СОШ № 2 от 05.06.2025 г. № 78/3-Д 
Ссылка: https://clck.ru/3Smofr</t>
  </si>
  <si>
    <t>Программа воспитания утверждена приказом директора МБОУ СОШ № 2 от 25.06.2025 г. № 3-30/1-Д 
Ссылка:  https://clck.ru/3SmomS</t>
  </si>
  <si>
    <t>Программа воспитания утверждена приказом директора МАОУ СОШ № 3 от 21.05.2025 г. № 68-Д
Ссылка: https://clck.ru/3SmonW</t>
  </si>
  <si>
    <t>Программа воспитания утверждена приказом директора МАОУ СОШ № 5 от 23.05.2025 № 51/1 
Ссылка: https://clck.ru/3Smoqr</t>
  </si>
  <si>
    <t>Программа воспитания утверждена МАОУ "СОШ №2". Приказ № 45/3-Д от 27.03.2026  
Ссылка:  https://clck.ru/3Sr9UF</t>
  </si>
  <si>
    <t>Программа воспитания утверждена МАОУ "Краснослободская СОШ"ЛДП "Юность Первых" Приказ № 13-Д от 17.02.2025 
Ссылка: https://krasnoslobodskaya.uralschool.ru/?section_id=36</t>
  </si>
  <si>
    <t>Ссылка: http://zar-school.ru/informaciya/ozdorovitelnaya-kampaniya/</t>
  </si>
  <si>
    <t>Ссылка: https://2zar.uralschool.ru/</t>
  </si>
  <si>
    <t>Ссылка: https://3zar.uralschool.ru/upload/sc3zar_new/files/8b/55/8b55c6f80b57a1bcf57687248e7e5dc2.pdf</t>
  </si>
  <si>
    <t>Ссылка: https://4zar.uralschool.ru/?section_id=261</t>
  </si>
  <si>
    <t>Ссылка: https://6zar.uralschool.ru/upload/sc6zar_new/files/14/03/1403eff96ec18b5c99c198ddbfb9f5a7.pdf</t>
  </si>
  <si>
    <t>Ссылка: https://7zar.uralschool.ru/?section_id=355</t>
  </si>
  <si>
    <t>Ссылка: https://zar_sport.uralschool.ru/upload/sczar_sport_new/files/da/1a/da1a97a9af64efd500f8cef189979d7e.pdf</t>
  </si>
  <si>
    <t>Ссылка: https://sk-desantnic.oshkole.ru/otdyh/deyatelnost</t>
  </si>
  <si>
    <t>Ссылка: http://чу-детство.рф/upload/sccdt_zar_new/files/8d/85/8d85fc4204a3652f850ddc701f651dfe.pdf</t>
  </si>
  <si>
    <t>Ссылка: http://zar-centr.ru/qw/Программа%20ЛОЛ%202025%20(1).pdf</t>
  </si>
  <si>
    <t>Ссылка: https://ivdel-school1.uralschool.ru/file/download?id=2585</t>
  </si>
  <si>
    <t>Ссылка: https://2ivdel.uralschool.ru/upload/sc2ivdel_new/files/5f/f6/5ff6f58e4c6945bc453b73ad43e95014.pdf</t>
  </si>
  <si>
    <t>Ссылка: https://polunoch3.uralschool.ru/site/pub?id=968</t>
  </si>
  <si>
    <t>Ссылка: https://irbit-5.uralschool.ru/upload/scirbit_5_new/files/07/a0/07a0a3d85a6a65c35b3b37b96f1d8ad4.pdf</t>
  </si>
  <si>
    <t>Ссылка: https://irbit10.uralschool.ru/upload/scirbit10_new/files/05/e6/05e682eb6f1ef7e56b65a98991bf2964.pdf</t>
  </si>
  <si>
    <t>Ссылка: https://irbit13.uralschool.ru/upload/scirbit13_new/files/da/6f/da6f48fa039df662a37a998d8f25d351.pdf</t>
  </si>
  <si>
    <t>Ссылка: https://drive.google.com/file/d/1m0ePg8HsiN5_pckz60_cx96HUXLCsqTB/view?usp=sharing , утверждена 26 марта 2025 года, директором МАОУ ДО "Ирбитская спортивная школа" Шевчуком П.Н. приказ № 9-Д</t>
  </si>
  <si>
    <t>Ссылка: https://berduginschool.uoirbitmo.ru/svedeniya-ob-organizatsii-otdyha-detey-i-ih-ozdorovlenii/ob-organizatsii-otdyha/dokumenty/</t>
  </si>
  <si>
    <t>Ссылка: https://gaeva-schkola.uralschool.ru/</t>
  </si>
  <si>
    <t>Ссылка: https://gorkinskayaschool.uralsthool.ru/?section id=64</t>
  </si>
  <si>
    <t>Ссылка: https://dubschool.uoirbitmo.ru/svedeniya-ob-organizatsii-otdyha-detey-i-ih-ozdorovlenii/ob-organizatsii-otdyha/dokumenty/</t>
  </si>
  <si>
    <t>Ссылка: https://zaikovoschool.uralschool.ru/?section_id=46</t>
  </si>
  <si>
    <t>Ссылка: https://zajkovo2.edusite.ru/mmagic.html?page=/camp_maininfo.html</t>
  </si>
  <si>
    <t>Ссылка: https://znamenschool.uoirbitmo.ru/svedeniya-ob-organizatsii-otdyha-detey-i-ih-ozdorovleniya/</t>
  </si>
  <si>
    <t>Ссылка: https://kilachevschool.uoirbitmo.ru/svedeniya-ob-organizatsii-otdyha-detey-i-ih-ozdorovlenii-/ob-organizatsii-otdyha/dokumenty/</t>
  </si>
  <si>
    <t>Ссылка: https://kirginschool.uoirbitmo.ru/svedeniya-ob-organizatsii-otdyha-detey-i-ih-ozdorovleniya/</t>
  </si>
  <si>
    <t>Ссылка: https://klyuchevschool.uoirbitmo.ru/ldpd-2025/dokumenty/</t>
  </si>
  <si>
    <t>Ссылка: https://osincevschool.uoirbitmo.ru/letniy-ozdorovitelnyy-lager-/</t>
  </si>
  <si>
    <t>Ссылка: https://pionerschool.uoirbitmo.ru/prishkolnyy-lager/</t>
  </si>
  <si>
    <t>Ссылка: https://pyankovschool.uoirbitmo.ru/svedeniya-ob-organizatsii-i-ih-ozdorovlenii/ob-organizatsii-otdyha-detey-i-ih-ozdorovleniya/dokumenty/</t>
  </si>
  <si>
    <t>Ссылка: https://rechkalovschool.uralschool.ru/?section_id=105</t>
  </si>
  <si>
    <t>Ссылка: https://rudnovschool.uoirbitmo.ru/svedeniya-ob-organizatsii-otdyha-detey-i-ih-ozdorovlenii/ob-organizatsii-otdyha/dokumenty/</t>
  </si>
  <si>
    <t>Ссылка: https://striganschool.uoirbitmo.ru/svedeniya-ob-organizatsii-otdyha-detey-i-ih-ozdorovleniya/ob-organizatsii-otdyha-detey-i-ih-ozdorovleniya/</t>
  </si>
  <si>
    <t>Ссылка: https://fominschool.uoirbitmo.ru/oldpd/ob-organizatsii-otdyha-detey-i-ih-ozdorovlenii/dokumenty/</t>
  </si>
  <si>
    <t>Ссылка: https://chernovschool.nubex.ru/ldpd/36132/documentu/</t>
  </si>
  <si>
    <t>Ссылка: https://chubarovschool.uoirbitmo.ru/letniy-ozdorovitelnyy-lager/dokumenty/</t>
  </si>
  <si>
    <t>Ссылка: https://sduschor-ku.ru/www/files/947-programma-vospitatelnoj-raboty-lager-2025.pdf</t>
  </si>
  <si>
    <t>Ссылка: https://школа-бокса-витязь.рф/</t>
  </si>
  <si>
    <t>Ссылка: https://clc.li/vXqrj</t>
  </si>
  <si>
    <t>Ссылка: https://clck.ru/3SnAgx</t>
  </si>
  <si>
    <t>Ссылка: https://clck.ru/3SnAdx</t>
  </si>
  <si>
    <t>Ссылка: https://clck.ru/3SnAYo</t>
  </si>
  <si>
    <t>Ссылка: https://clck.ru/3SnAPn</t>
  </si>
  <si>
    <t>Ссылка: https://clck.ru/3SnAJ5</t>
  </si>
  <si>
    <t>Ссылка: https://clck.ru/3SnBgh</t>
  </si>
  <si>
    <t>Ссылка: https://kyroosh.edusite.ru/p45aa1.html</t>
  </si>
  <si>
    <t>Ссылка: https://xn--d1a0avw.xn--80ajkgcrmhm.xn--p1ai/?section_id=78</t>
  </si>
  <si>
    <t>Ссылка: https://конжак.екарпинск.рф/?section_id=211</t>
  </si>
  <si>
    <t>Ссылка: https://kru-schk1.oshkole.ru/pages/31271.html</t>
  </si>
  <si>
    <t>Ссылка: https://sh6moukru.ru/organizacia%20otdyha.html</t>
  </si>
  <si>
    <t>Ссылка: http://schoolvosem.ru/index/otdykh_ozdorovlenie_i_zanjatost_detej_v_kanikuly/0-140</t>
  </si>
  <si>
    <t>Ссылка: https://cloud.mail.ru/public/Wtby/2cBa93vRC</t>
  </si>
  <si>
    <t>Ссылка: http://школа2красноуфимск.рф/wp-content/uploads/2025/03/Программа-воспитательной-работы-в-ЛОЛ-при-МАОУ-СШ-2.pdf</t>
  </si>
  <si>
    <t>Ссылка: https://vk.com/away.php?to=http%3A%2F%2Fschool4kruf.ucoz.ru%2F25%2Fprogramma_2025_lager_sodruzhestvo_orljat.pdf&amp;utf=1</t>
  </si>
  <si>
    <t>Ссылка: https://dvorec-kruf.uralschool.ru/?section_id=17</t>
  </si>
  <si>
    <t>Ссылка: https://kushva3.uralschool.ru/?section_id=118</t>
  </si>
  <si>
    <t>Ссылка: https://school4-kushva.uralschool.ru/?section_id=103</t>
  </si>
  <si>
    <t>Ссылка: https://kushva6.uralschool.ru/sveden/document</t>
  </si>
  <si>
    <t>Ссылка: http://1nev.uralschool.ru</t>
  </si>
  <si>
    <t>Ссылка: https://3-nev.uralschool.ru/upload/sc3_nev_new/files/92/ae/92ae799145bc70063575a9a3fa208182.pdf</t>
  </si>
  <si>
    <t>Ссылка: 6-nev.uralschool.ru</t>
  </si>
  <si>
    <t>Ссылка: https://school-ayat.narod.ru/index/svedenija_ob_organizacii_otdykha_detej_i_ikh_vosstanovlenija/0-164</t>
  </si>
  <si>
    <t>Ссылка: https://ajatskoe.uralschool.ru/?section_id=144</t>
  </si>
  <si>
    <t>Ссылка: http://soshkonevo.uralschool.ru</t>
  </si>
  <si>
    <t>Ссылка: https://rebrist.uralschool.ru/upload/screbrist_new/files/9e/97/9e9700648d5ac967b859450f81394f1e.pdf</t>
  </si>
  <si>
    <t>Ссылка: https://tavatuy.uralschool.ru/</t>
  </si>
  <si>
    <t>Ссылка: http://dush-nev.uralschool.ru</t>
  </si>
  <si>
    <t>Ссылка: https://club-vityaz.uralschool.ru/?section_id=173https://club-vityaz.uralschool.ru/?section_id=173</t>
  </si>
  <si>
    <t>Ссылка: http://ct-nev.uralschool.ru</t>
  </si>
  <si>
    <t>Ссылка: https://maou-ntgo-1.uralschool.ru/?section_id=23</t>
  </si>
  <si>
    <t>Ссылка: https://2ntu.uralschool.ru/?section_id=64</t>
  </si>
  <si>
    <t>Ссылка: https://3nt.uralschool.ru/?section_id=284</t>
  </si>
  <si>
    <t>Ссылка: http://oyschool7-nt.egov66.ru</t>
  </si>
  <si>
    <t>Ссылка: https://is-school.uralschool.ru/?section_id=375</t>
  </si>
  <si>
    <t>Ссылка: https://gimnaziya-nt.uralschool.ru/?section_id=171</t>
  </si>
  <si>
    <t>Ссылка: https://platina.uralschool.ru/upload/scplatina_new/files/61/dd/61ddfb07b25fcd72d49348854a703b3c.pdf</t>
  </si>
  <si>
    <t>Ссылка: https://is-dom.my1.ru/2025-26/programma_vospitanija_letnego_lagerja.pdf</t>
  </si>
  <si>
    <t>Ссылка: https://olimp-sport/ru//custom/29</t>
  </si>
  <si>
    <t>Ссылка: https://cdo-nt.profiedu.ru/?section_id=24</t>
  </si>
  <si>
    <t>Ссылка: https://1nl.uralschool.ru/?section_id=79</t>
  </si>
  <si>
    <t>Ссылка: https://nl-shkola2.ucoz.ru/index/lager/0-37</t>
  </si>
  <si>
    <t>Ссылка: https://4schoolngo.my1.ru/Doc/lager/2025/programma_lagerja.pdf</t>
  </si>
  <si>
    <t>Ссылка: http://sosh10.moy.su/index/dokumenty/0-6</t>
  </si>
  <si>
    <t>Ссылка: http://sosh11.moy.su/2024_2025/programma_dejatelnosti_lol_raduga_2024_p.pdf</t>
  </si>
  <si>
    <t>Ссылка: https://sosh12.moy.su/Dock/2025/programma_orljata_rossii.pdf</t>
  </si>
  <si>
    <t>Ссылка: https://lopaevoschool.ucoz.ru/index/letnij_ozdorovitelnyj_lager/0-135 </t>
  </si>
  <si>
    <t>Ссылка: https://ddt-raduga.profiedu.ru/upload/proeduddt_raduga_new/files/d7/2a/d72af6f5aea9ad13d827b5663fc25ccb.pdf</t>
  </si>
  <si>
    <t>Ссылка: https://novolyalinskayassh.profiedu.ru/?section_id=18</t>
  </si>
  <si>
    <t>Ссылка: https://cp.edusite.ru/dl.html?uri=school40.edusite.ru/sveden/files/6b328ea090bed453c363564abbe2ad05_0.pdf</t>
  </si>
  <si>
    <t>Ссылка: https://gymnasium41.uralschool.ru/?section_id=265</t>
  </si>
  <si>
    <t>Ссылка: https://nschool45.edusite.ru/camp_maininfo.html</t>
  </si>
  <si>
    <t>Ссылка: https://school48.edusite.ru/sveden/files/25543a66a45ca590441a3951c7a7b99f.pdf</t>
  </si>
  <si>
    <t>Ссылка: https://disk.yandex.ru/i/tMqtPHu1PuXMmg</t>
  </si>
  <si>
    <t>Ссылка: https://maosh-53ngo.ucoz.ru/Roditeli/Leto/Programma_dlya_lagerej_dnevnogo_preby_vaniya_Dvizh.pdf</t>
  </si>
  <si>
    <t>Ссылка: https://57shkola.edusite.ru/camp_activity.html</t>
  </si>
  <si>
    <t>Ссылка: https://cp.edusite.ru/dl.html?uri=school58-novouralsk.edusite.ru/sveden/files/bcb3f9d5df6d037bff0dd7c6d2d857dd.pdf</t>
  </si>
  <si>
    <t>Ссылка: https://gim47ngo.ru/sveden/files/33ca78d7f9b9ec62c1e78e9147d95d29.pdf</t>
  </si>
  <si>
    <t>Ссылка: https://school-pochinok.edusite.ru/sveden/files/a37885981198b7d359ec5d9f0c36c1e0.doc</t>
  </si>
  <si>
    <t>Ссылка: https://docs.yandex.ru/docs/view?url=ya-browser%3A%2F%2F4DT1uXEPRrJRXlUFoewruNhsM3QD7LvlXgVgsWu6Nia8T3fXvNH2lALiWLdu8UrHHERY7N0TtwIF5JiyEJk3dEEvsvsjlDQREq-jqzqvDMwp7N1W-e4efTC75l6Ix5X6sTNY8k7MFmxZGG7UWtMslQ%3D%3D%3Fsign%3DCnEME0XwvyiKwAsK0bKkN23D3fr6a-2SSgF8ZzO_tFc%3D&amp;name=9d0cca66f416595727bf4cbebb8164a0.docx&amp;nosw=1</t>
  </si>
  <si>
    <t>Ссылка: https://disk.yandex.ru/i/76w9gqs77ENsGQ</t>
  </si>
  <si>
    <t>Ссылка: https://dhshnu.ekb.muzkult.ru/media/2025/04/28/1309685307/Programma_dlya_lagerej_dnevnogo_preby_vaniya_Dvizhenie_pervy_x_2025.pdf</t>
  </si>
  <si>
    <t>Ссылка: https://xn--2-gtb3b2a2a.xn--p1ai/camp_maininfo.html</t>
  </si>
  <si>
    <t>Ссылка: https://disk.yandex.ru/i/o6Jf7PLel-egqw</t>
  </si>
  <si>
    <t>Ссылка: https://clck.ru/3Sm8sv</t>
  </si>
  <si>
    <t>Ссылка: https://vk.cc/cW2LZQ</t>
  </si>
  <si>
    <t>Ссылка: https://pul-pyshma.tvoysadik.ru/?section_id=257</t>
  </si>
  <si>
    <t>Ссылка: https://vk.com/album-110208052_303082647</t>
  </si>
  <si>
    <t>Ссылка: https://clck.ru/3SnCxm</t>
  </si>
  <si>
    <t>Ссылка: https://clc.li/CxSbF</t>
  </si>
  <si>
    <t>Ссылка: https://clck.ru/3Sr9pK</t>
  </si>
  <si>
    <t>Ссылка: https://clck.ru/3Stdjt</t>
  </si>
  <si>
    <t>Ссылка: https://707.su/aVrO</t>
  </si>
  <si>
    <t>Ссылка: https://sport-sk96.edusite.ru/DswMedia/programmaldpsportlandiya2025god.pdf</t>
  </si>
  <si>
    <t>Ссылка: https://clck.ru/3SqWSs</t>
  </si>
  <si>
    <t>Ссылка: https://23rezh.uralschool.ru/?section_id=304</t>
  </si>
  <si>
    <t>Ссылка: https://35rezh.tvoysadik.ru/?section_id=65</t>
  </si>
  <si>
    <t>Ссылка: https://dussh-rossiya.ekb.sportsng.ru/media/2025/04/02/1323670910/DOOP_fizkul_turno-sportivnoj_napravlenno_rovy_m_by_t_-so_sportom_druzhit.pdf Утверждена Берсенёвым В.А. Приказ от 27.03.2025 № 50/1</t>
  </si>
  <si>
    <t>Ссылка: https://reft15.uralschool.ru/?section_id=346</t>
  </si>
  <si>
    <t>Ссылка: https://reft-17.ru/dokumenty-3/</t>
  </si>
  <si>
    <t>Ссылка: https://olimpreft.uralschool.ru/?section_id=129</t>
  </si>
  <si>
    <t>Ссылка: https://energiya-reft.profiedu.ru/?section_id=66</t>
  </si>
  <si>
    <t>Ссылка: https://cdt-reft.profiedu.ru/?section_id=313</t>
  </si>
  <si>
    <t>Ссылка: https://sosh2suralsk.uralschool.ru/?section_id=142</t>
  </si>
  <si>
    <t>Ссылка: https://8svur.uralschool.ru/</t>
  </si>
  <si>
    <t>Ссылка: https://makuyevskaya.uralschool.ru/upload/scmakuyevskaya_new/files/4f/5f/4f5fefc26c7b2ee885224a65094d241c.pdf Утверждена приказом от 14.03.2025 №6-д</t>
  </si>
  <si>
    <t>Ссылка: https://cdt-eldorado.ru/upload/files/эльдорадуга/Программа%20воспитания%20ЛОЛ.pdf Утверждена приказом №26 от 17.03.2025</t>
  </si>
  <si>
    <t>Ссылка: https://nikolskoe.uralschool.ru/site/pub?id=45</t>
  </si>
  <si>
    <t>Ссылка: https://1tal.uralschool.ru/?section_id=247</t>
  </si>
  <si>
    <t>Ссылка: https://4tal.uralschool.ru/?section_id=286</t>
  </si>
  <si>
    <t>Ссылка: https://5tgo.uralschool.ru/?section_id=53</t>
  </si>
  <si>
    <t>Ссылка: https://talschool8.uralschool.ru/?section_id=87</t>
  </si>
  <si>
    <t>Ссылка: https://50tgo.uralschool.ru/sveden/document</t>
  </si>
  <si>
    <t>Ссылка: https://t-62.uralschool.ru/upload/sct_62_new/files/5c/53/5c534652776458ce8ba6a6ba742294ce.pdf</t>
  </si>
  <si>
    <t>Ссылка: https://basm-tal.uralschool.ru/?section_id=232</t>
  </si>
  <si>
    <t>Ссылка: https://butka.uralschool.ru/?section_id=317</t>
  </si>
  <si>
    <t>Ссылка: https://vichlyaevskaya.uralschool.ru/upload/scvichlyaevskaya_new/files/38/0c/380c287d6dfbb4dfbe871f2b663dc428.pdf</t>
  </si>
  <si>
    <t>Ссылка: https://v-urmytskaya.uralschool.ru/?section_id=385</t>
  </si>
  <si>
    <t>Ссылка: https://gorbunovsky.uralschool.ru/org-info/education-implemented-program?id=9</t>
  </si>
  <si>
    <t>Ссылка: https://kazakovo.uralschool.ru/?section_id=291</t>
  </si>
  <si>
    <t>Ссылка: https://ku.uralschool.ru/upload/scku_new/files/8e/2a/8e2a9d51537ea8851b919978e7d19a9e.pdf</t>
  </si>
  <si>
    <t>Ссылка: https://mox.uralschool.ru/?section_id=277</t>
  </si>
  <si>
    <t>Ссылка: https://katarach.uralschool.ru/upload/sckatarach_new/files/db/45/db458d193081252e9997acb1ca747e4e.pdf</t>
  </si>
  <si>
    <t>Ссылка: https://pioner.uralschool.ru/?section_id=31</t>
  </si>
  <si>
    <t>Ссылка: https://smol-tal.uralschool.ru/?section_id=91</t>
  </si>
  <si>
    <t>Ссылка: https://ekocentr.uralschool.ru/?section_id=34</t>
  </si>
  <si>
    <t>Ссылка: https://yadryishnikovskaya.uralschool.ru/?section_id=106, Утверждена приказо директора МБОУ Ядрышниковская ООШ № 22 от 14.04.2025 № 10-ад</t>
  </si>
  <si>
    <t>Ссылка: https://clck.ru/3SnAMJ</t>
  </si>
  <si>
    <t>Ссылка: https://clck.ru/3SnD4f</t>
  </si>
  <si>
    <t>Ссылка: https://clck.ru/3SnD7M</t>
  </si>
  <si>
    <t>Ссылка: https://clck.ru/3SnDHr</t>
  </si>
  <si>
    <t>Ссылка: https://clck.ru/3SnDMc</t>
  </si>
  <si>
    <t>Ссылка: https://clck.ru/3SnDSn</t>
  </si>
  <si>
    <t>Ссылка: https://lenskou.ucoz.ru/index/letnjaja_kampanija/0-157</t>
  </si>
  <si>
    <t>Ссылка: https://clck.ru/3SnFim</t>
  </si>
  <si>
    <t>Ссылка: https://clck.ru/3SnGq9</t>
  </si>
  <si>
    <t>Ссылка: https://clck.ru/3SnG7Z</t>
  </si>
  <si>
    <t>Ссылка: http://chukreevo-sosh.com.ru/ob-organizacii/</t>
  </si>
  <si>
    <t>Ссылка: https://clck.ru/3SnGoG</t>
  </si>
  <si>
    <t>Ссылка: https://clck.ru/3SnGy8</t>
  </si>
  <si>
    <t>Ссылка: https://kolpakovka.uralschool.ru/?section_id=252</t>
  </si>
  <si>
    <t>Ссылка: https://shamar26.uralschool.ru</t>
  </si>
  <si>
    <t>Ссылка: https://school45-shalya.edusite.ru</t>
  </si>
  <si>
    <t>Ссылка: https://shalya90.uralschool.ru</t>
  </si>
  <si>
    <t>Ссылка: https://docs.google.com/spreadsheets/d/18_xrk0OEwIqhgtbNu60IGwst8Y6vfM50/edit?gid=628043929#gid=628043929</t>
  </si>
  <si>
    <t>Ссылка: https://docs.google.com/document/d/1_EU5c78xA4s66Zju_ynsDm3Ct4uDU3alkrmPD_uLFdI/edit?usp=drivesdk</t>
  </si>
  <si>
    <t>Ссылка: https://школа79.екатеринбург.рф/org-info/education-implemented-program?id=7 Утверждена 01.09.2025г.</t>
  </si>
  <si>
    <t>Ссылка: https://xn--123-5cd3cgu2f.xn--80acgfbsl1azdqr.xn--p1ai/?section_id=524</t>
  </si>
  <si>
    <t>Ссылка: https://lager-181.uralschool.ru/upload/sclager_181_new/files/97/98/97983604345ebe8f16a84a5f7d60d8a7.pdf</t>
  </si>
  <si>
    <t>Ссылка: https://clck.ru/3Smqp7</t>
  </si>
  <si>
    <t>Ссылка: https://школа18.екатеринбург.рф/upload/sc18_new/files/b0/33/b0333c9f1b9099185a2211dd830a45c6.pdf</t>
  </si>
  <si>
    <t>Ссылка: https://xn--20-6kc3bfr2e.xn--80acgfbsl1azdqr.xn--p1ai/upload/sc20_new/files/7d/fb/7dfb7d570f05f11cd1508daeb903ce2c.pdf</t>
  </si>
  <si>
    <t>Ссылка: https://xn--21-6kc3bfr2e.xn--80acgfbsl1azdqr.xn--p1ai/upload/sc21_new/files/63/62/6362fafa00d2ec4fa5e0652a4f489850.pdf</t>
  </si>
  <si>
    <t>Ссылка: https://школа32.екатеринбург.рф/upload/sc32_new/files/df/a2/dfa24c2f6817a70989c53919656bc4cd.pdf</t>
  </si>
  <si>
    <t>Ссылка: https://xn--39-6kclvec3aj7p.xn--80acgfbsl1azdqr.xn--p1ai/upload/sc39_new/files/5f/3f/5f3f07f25e475bcccd6509cb42dd3b12.pdf</t>
  </si>
  <si>
    <t>Ссылка: https://школа44.екатеринбург.рф/upload/sc44_new/files/2a/90/2a907c2f27100d2157a09ca62dd0e439.pdf</t>
  </si>
  <si>
    <t>Ссылка: https://школа52.екатеринбург.рф/upload/sc52_new/files/43/91/43915ffba418865eaeae60e22b4fa247.pdf</t>
  </si>
  <si>
    <t>Ссылка: https://школа59.екатеринбург.рф/upload/sc59_new/files/4a/6b/4a6b0352befd3e51b2fe89768b6dc368.pdf</t>
  </si>
  <si>
    <t>Ссылка: https://школа61.екатеринбург.рф/upload/sc61_new/files/55/d0/55d02a90f5d70af7ecba0c280df74549.pdf</t>
  </si>
  <si>
    <t>Ссылка: https://xn--84-6kc3bfr2e.xn--80acgfbsl1azdqr.xn--p1ai/upload/sc84_new/files/69/42/694200c352db344dd05bd8c047510aba.pdf</t>
  </si>
  <si>
    <t>Ссылка: https://школа86.екатеринбург.рф/upload/sc86_new/files/75/c9/75c989be79186a1806f465bd49439949.pdf</t>
  </si>
  <si>
    <t>Ссылка: https://школа87.екатеринбург.рф/upload/sc87_new/files/04/db/04dba2b7232779461309abe30c8705fb.pdf</t>
  </si>
  <si>
    <t>Ссылка: https://xn--91-6kc3bfr2e.xn--80acgfbsl1azdqr.xn--p1ai/upload/sc91_new/files/b0/61/b061e165fa08cf2434b0afcde42a9abc.pdf</t>
  </si>
  <si>
    <t>Ссылка: https://xn--102-5cd3cgu2f.xn--80acgfbsl1azdqr.xn--p1ai/upload/sc102_new/files/85/97/8597532ac52fd0963d0aed0c60390b3c.pdf</t>
  </si>
  <si>
    <t>Ссылка: https://школа105.екатеринбург.рф/upload/sc105_new/files/c5/8b/c58bf20ba885a35f097c91a57c8d4ee5.pdf</t>
  </si>
  <si>
    <t>Ссылка: https://школа106.екатеринбург.рф/upload/sc106_new/files/ad/50/ad50a8d0019cdf5113b884b7e7309859.pdf</t>
  </si>
  <si>
    <t>Ссылка: https://школа131.екатеринбург.рф/upload/sc131_new/files/84/1e/841e7f93079b010554d951b4401c3634.pdf</t>
  </si>
  <si>
    <t>Ссылка: https://xn--132-5cd3cgu2f.xn--80acgfbsl1azdqr.xn--p1ai/upload/sc132_new/files/48/be/48beb04a846defc06f77518366c9b528.pdf</t>
  </si>
  <si>
    <t>Ссылка: https://лицей135.екатеринбург.рф/upload/sc135_new/files/b3/b3/b3b3b5e974a58dc68e476beb3242b111.pdf</t>
  </si>
  <si>
    <t>Ссылка: https://школа137.екатеринбург.рф/upload/sc137_new/files/dc/39/dc39b93694f67be4780af147fbaf5b63.pdf</t>
  </si>
  <si>
    <t>Ссылка: https://школа156.екатеринбург.рф/upload/sc156_new/files/d1/99/d199bbac051f11c23d63748b038155bc.pdf</t>
  </si>
  <si>
    <t>Ссылка: https://xn--177-5cdozfc7ak5r.xn--80acgfbsl1azdqr.xn--p1ai/upload/scg177_new/files/19/74/1974033463c98b856399158b27e9bb13.pdf</t>
  </si>
  <si>
    <t>Ссылка: https://полифорум.екатеринбург.рф/upload/sc180_new/files/f4/bf/f4bf2c9591a3a24e8c1ba5e890859553.pdf</t>
  </si>
  <si>
    <t>Ссылка: https://школа197.екатеринбург.рф/upload/sc197_new/files/bf/0e/bf0e4ae7f445cd8729d60ba902a40ee7.pdf</t>
  </si>
  <si>
    <t>Ссылка: https://школа200.екатеринбург.рф/?section_id=243</t>
  </si>
  <si>
    <t>Ссылка: https://xn--215-5cd3cgu2f.xn--80acgfbsl1azdqr.xn--p1ai/upload/sc215_new/files/05/06/0506cc7eea54579585368bfafb10499a.pdf</t>
  </si>
  <si>
    <t>Ссылка: https://школа300.екатеринбург.рф/upload/scshkola300_ekb_new/files/96/d6/96d611d06ff8a91fd436e2c36e753a3a.pdf</t>
  </si>
  <si>
    <t>Ссылка: https://detsad410.ru/dowlonds/d20250609171039.pdf</t>
  </si>
  <si>
    <t>Ссылка: https://raduga.uralschool.ru/upload/scraduga_new/files/39/b5/39b5535a21549ee6ffa0a8e7d087cadd.pdf</t>
  </si>
  <si>
    <t>Ссылка: https://ddt-himmash.uralschool.ru/upload/scddt_himmash_new/files/9b/bd/9bbd5ab6dafb377d23054321867d7422.pdf</t>
  </si>
  <si>
    <t>Ссылка: https://гимназия155.екатеринбург.рф?section_id=26 Принята педагогическим советом МАОУ Гимназия №155 от 29.08.2024г. Утверждена директором МАОУ Гимназия №155 В. А. Комоловой Приказ №172-о от 29.08.2024г.</t>
  </si>
  <si>
    <t>Ссылка: https://clck.ru/3SxGWA</t>
  </si>
  <si>
    <t>Ссылка: https://clck.ru/3SxGvi</t>
  </si>
  <si>
    <t>Ссылка: https://clck.ru/3SxHEA</t>
  </si>
  <si>
    <t xml:space="preserve">Ссылка: https://гимназия35.екатеринбург.рф/sveden/education </t>
  </si>
  <si>
    <t>Ссылка: https://лицей88.екатеринбург.рф/?section_id=575</t>
  </si>
  <si>
    <t>Ссылка: https://xn--23-6kc3bfr2e.xn--80acgfbsl1azdqr.xn--p1ai/upload/sc23_new/files/0a/9b/0a9bf1ece3e743a990ff65ac5c8c950e.pdf 
Ссылка: https://xn--23-6kc3bfr2e.xn--80acgfbsl1azdqr.xn--p1ai/upload/sc23_new/files/f5/8e/f58e044ccfac0cf4f7146ae5efc5e538.pdf</t>
  </si>
  <si>
    <t xml:space="preserve">Утверждена исполняющим обязанности директора МБОУ СОШ № 75 Репиной Н.В. приказ № 4 от 24.01.2025 г. 
Ссылка: https://школа75.екатеринбург.рф/?section_id=798 </t>
  </si>
  <si>
    <t>Ссылка: https://z-uspenka.uralschool.ru/</t>
  </si>
  <si>
    <t>Программа утверждена  15.05.2024. 
Ссылка на программу: https://clck.su/aUvKy</t>
  </si>
  <si>
    <t>Программа утверждена приказом №   2/1 от 15.01.2026. 
Ссылка на программу: https://20tugulym.uralschool.ru/?section_id=443</t>
  </si>
  <si>
    <t>Протокол 1 от 17.02.2025, Косов Евгений Юрьевич
https://xn--92-6kc3bfr2e.xn--80acgfbsl1azdqr.xn--p1ai/?section_id=39</t>
  </si>
  <si>
    <t>Программа утверждена приказом № 71/1 от 21.023.2025г.  
Ссылка:  https://сш2.тагилспорт.рф/sveden/document/</t>
  </si>
  <si>
    <t>Программа утвержденга Директором МАОУ СШ №9 27.03.2025 Ронкиным А.Д.  
Ссылка: http://kruf9.ru/wp-content/uploads/2025/05/Programma_LOL_MAOU_SSh__9.pdf</t>
  </si>
  <si>
    <t>Программа утверждена Директором МАОУ СШ №9 27.03.2025 Ронкиным А.Д. 
Ссылка: http://kruf9.ru/wp-content/uploads/2025/05/Programma_LOL_MAOU_SSh__9.pdf</t>
  </si>
  <si>
    <t>Ссылка: kalinovo.uralschool.ru</t>
  </si>
  <si>
    <t>Ссылка: http://schkola-1-turinsk.org.ru/wp-content/uploads/2025/10/Программа-воспитательной-работы-лагеря-с-дневным-перебыванием_подпись.pdf</t>
  </si>
  <si>
    <t>Отсутствует. Договор на медицинское обслуживание</t>
  </si>
  <si>
    <t>Отсутствует. Договор № 19-2026/МСП от 31 марта 2026 г.</t>
  </si>
  <si>
    <t>Отсутствует. Договор ДГНТЗ-015391 от 26.11.18</t>
  </si>
  <si>
    <t>Отсутствует. Договор на оказание медицинского обслуживания  в процессе заключения</t>
  </si>
  <si>
    <t>Отсутствует. Договор ГАУЗ СО"Каменская ЦРБ"</t>
  </si>
  <si>
    <t>№66.01.37.000.М.000503.04.26 от 07.04.2026</t>
  </si>
  <si>
    <t>№Л035-01277-66/00194019 от 31.01.2018</t>
  </si>
  <si>
    <t>26.05.2026-15.06.2026</t>
  </si>
  <si>
    <t>Отсутствует. Договор с ДГП №13</t>
  </si>
  <si>
    <r>
      <t xml:space="preserve">Объект доступен для детей с ОВЗ и детей-инвалидов по следующим нозологиям: </t>
    </r>
    <r>
      <rPr>
        <sz val="9"/>
        <rFont val="Times New Roman"/>
        <family val="1"/>
        <charset val="204"/>
      </rPr>
      <t xml:space="preserve">
слабослышащие, слабовидящие.  
</t>
    </r>
    <r>
      <rPr>
        <b/>
        <sz val="9"/>
        <rFont val="Times New Roman"/>
        <family val="1"/>
        <charset val="204"/>
      </rPr>
      <t xml:space="preserve">Паспорт доступности от 30.05.2024 </t>
    </r>
  </si>
  <si>
    <r>
      <t xml:space="preserve">Объект доступен для детей с ОВЗ и детей-инвалидов по следующим нозологиям: </t>
    </r>
    <r>
      <rPr>
        <sz val="9"/>
        <color rgb="FF000000"/>
        <rFont val="Times New Roman"/>
        <family val="1"/>
        <charset val="204"/>
      </rPr>
      <t xml:space="preserve">
задержка психического развития, умственная отсталость,тяжелые нарушения речи,расстройство аутического спектра  
</t>
    </r>
    <r>
      <rPr>
        <b/>
        <sz val="9"/>
        <color rgb="FF000000"/>
        <rFont val="Times New Roman"/>
        <family val="1"/>
        <charset val="204"/>
      </rPr>
      <t>Паспорт доступности от 13.02.2026 г.</t>
    </r>
  </si>
  <si>
    <t>624449, Свердловская обл., г. Краснотурьинск,улица 8 Марта, дом 28, группа 10; тел: +7(950)6341337; email: georgieva.fle@mail.ru</t>
  </si>
  <si>
    <t>Количество смен в год: 5. Мощность: 30. Проживание: не предусмотрено. Питание: 2-разовое</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</si>
  <si>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25.09.2019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</si>
  <si>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12.10.2016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</si>
  <si>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29.08.2019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</si>
  <si>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28.11.2019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</si>
  <si>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09.10.2016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</si>
  <si>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01.10.2019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</si>
  <si>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11.10.2016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</si>
  <si>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06.10.2016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</si>
  <si>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02.09.2019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</si>
  <si>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19.09.2016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</si>
  <si>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23.06.2019</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</si>
  <si>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28.05.2024</t>
    </r>
  </si>
  <si>
    <t>№66.01.37.000.М.000433.03.26 от 27.03.2026</t>
  </si>
  <si>
    <t>№66.01.37.000.М.000434.03.26 от 27.03.2026</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</si>
  <si>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зрения, с нарушениями слуха, с умственными нарушениями.  
</t>
    </r>
    <r>
      <rPr>
        <b/>
        <sz val="9"/>
        <color theme="1"/>
        <rFont val="Times New Roman"/>
        <family val="1"/>
        <charset val="204"/>
      </rPr>
      <t>Паспорт доступности от 21.03.2024</t>
    </r>
  </si>
  <si>
    <t>Отсутствует. Договор № ДГКГМВ015396 от 11.03.2025</t>
  </si>
  <si>
    <t>№ЛО-66-01-006830 от 12.08.2021</t>
  </si>
  <si>
    <t>№Л041-01021-66/00314094  от 19.06.2017</t>
  </si>
  <si>
    <t>№Л041-01021-66/01243354 от 11.06.2024</t>
  </si>
  <si>
    <t>№Л041-01021-66/00383919 от 26.08.2020</t>
  </si>
  <si>
    <t>№Л041-01021-66/00571351 от 31.01.2017</t>
  </si>
  <si>
    <t>№ЛО41-01021-66/00361860 от 06.03.2020</t>
  </si>
  <si>
    <t>№Л0 41-01021-66/00571351 от 31.01.2017</t>
  </si>
  <si>
    <t>№ЛО-41-01021-66/00337897 от14.03.2019</t>
  </si>
  <si>
    <t>№Л041-01021-66/00348029 от 19.12.2019</t>
  </si>
  <si>
    <t>№Л041-01021-66/00348029 от 19.12 2019</t>
  </si>
  <si>
    <t xml:space="preserve">№ЛО41-01021-66/00367784      от 29.05.2018 </t>
  </si>
  <si>
    <t>№ЛО-66-01-003312 от 28.04.2015</t>
  </si>
  <si>
    <t>№ЛО-66-01-005220 от 01.02.2018</t>
  </si>
  <si>
    <t>№ЛО-66-01-006532 от 11.06.2020</t>
  </si>
  <si>
    <t>№ЛО-66-01-002454 от 04.03.2014</t>
  </si>
  <si>
    <t>№ЛО-66-01-005882 от 27.03.2019</t>
  </si>
  <si>
    <t>№ЛО-66-01-005875 от 22.03.2019</t>
  </si>
  <si>
    <t>№ЛО-66-01-003638
от 15.10.2015</t>
  </si>
  <si>
    <t>№ЛО-66-01-004474 от 19.01.2017</t>
  </si>
  <si>
    <t>№ЛО-66-01-004861 от 04.08.2017</t>
  </si>
  <si>
    <t>№ЛО41-01151-22/00368518 от 17.03.2017</t>
  </si>
  <si>
    <t>№ЛО-66-01-005088 от 30.11.2017</t>
  </si>
  <si>
    <t>№ЛО41-01021-6/00318746 от 30.01.2018</t>
  </si>
  <si>
    <r>
      <t xml:space="preserve">Объект доступен для детей с ОВЗ и детей-инвалидов по следующим нозологиям: </t>
    </r>
    <r>
      <rPr>
        <sz val="9"/>
        <color theme="1"/>
        <rFont val="Times New Roman"/>
        <family val="1"/>
        <charset val="204"/>
      </rPr>
      <t xml:space="preserve">
Объект доступен частично всем</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</si>
  <si>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опорно-двигательного аппарата.  
</t>
    </r>
    <r>
      <rPr>
        <b/>
        <sz val="9"/>
        <color theme="1"/>
        <rFont val="Times New Roman"/>
        <family val="1"/>
        <charset val="204"/>
      </rPr>
      <t>Паспорт доступности объекта № 1 от 09.12.2025 г.</t>
    </r>
  </si>
  <si>
    <t xml:space="preserve">5 программ с планами воспитательной работы утверждены Приказом № 1/1 от 10.01.25 
Ссылка:  https://three-caves.ru/www/files/ostrov-zdorovya.pdf </t>
  </si>
  <si>
    <t>Ссылка: https://cloud.mail.ru/public/CYmP/qLJ2pwTYs</t>
  </si>
  <si>
    <t>Программа воспитательной работы утверждена директором МБУ ОЦ «Сосновый бор». Приказ № 27-у от 07.05.2025 
Ссылка: http://бор-нт.рф/view/page/programma_raboty_detskogo_sanatorija</t>
  </si>
  <si>
    <t>Ссылка: https://sokolkamen.ru/kids/2025</t>
  </si>
  <si>
    <t xml:space="preserve">Программа утверждена  Приказом от 17.02.2026 № 97 
Ссылка: http://www.med.uvz.ru/dlol_dokumenty      </t>
  </si>
  <si>
    <t>Спальные корпуса: 
"Прибрежный А": 2014 г. "Прибрежный Б": 2014 г. "Веселый А": 2014 г. "Веселый Б": 2014 г. "Радужный": 1987 г., капитальный ремонт: 2015 г. "Лесной": 1988 г., капитальный ремонт 2011 г. "Юбилейный":2013 г. Здание "Главный корпус": 
лечебно-профилактический комплекс: 2012 г. Водолечебное отделение: 2007 г. Кабинет баротерапии: капитальный ремонт в 2019 г. Столовая: 1996 г., капитальный ремонт - 2012 г. Киноконцертный зал: 2012 г.  
Автопарк: 
Гаражные боксы  1-6: 1999 г. Гаражные боксы 8-11: 2016 г. Гаражные боксы 7: 2013 г. Хоз. блок: 2013 г. Мангальная зона: 2018 г. Банный комбинат: 2018 г. Прачечная: 2017 г.
Скважины: № 1 "Родничок большой": 1955 г., капитальный ремонт-2015 г. Скважина № 2 "Родничок малый": 1958 г., капитальный ремонт - 2010 г.
Стадион (современный стадион с искусственным покрытием, 30 х 60 м с тремя беговыми дорожками по 200 м): 2019 г. "Бювет" для приема минеральной воды: 2017 г. "Мэрия" (учебные классы, классы ДО, компьютерный класс): 2019 г. Котельная: 2007 г. Очистные: 2019 г. Склад "Овощной": 1996 г. Контрольно-пропускной пункт: 2010 г. Административное здание: 2017 г. Комплекс уличных тренажеров (под навесом): 2019 г. Спортивный площадки (баскетбольная, волейбольная, прыжки в длину): 2016 г. Игровые модули: 2014-2017 г.г.</t>
  </si>
  <si>
    <t>Ссылка: https://pavlik-morozov.nasmene.ru/?section_id=53</t>
  </si>
  <si>
    <t>Ссылка: https://www.leocdn.ru/uploadsForSiteId/203661/content/5c2da880-d1ba-4209-ad52-3303ed6899a8.PDF</t>
  </si>
  <si>
    <t>Ссылка: https://cloud.mail.ru/public/RZJA/eXD7mdjdL</t>
  </si>
  <si>
    <t>Спальные корпуса: 
"Озерный": 1955 г., реконструкция - 2008 г. "Лесной": 1955 г., реконструкция в 2009 г. "Лунный": 1955 г. "Малахитовый": 1955 г. "Солнечный": 1955 г., кап. ремонт в 2012 г. "Радужный": 1955 г., капитальный ремонт в 2011 г.  "Юбилейный": 2019 г. "Веселый": 1955 г. "Уютный": 2019 г. Столовая: 1955 г.,  реконструкция в 2015 г. Киноконцертный зал "Радуга": 2019г.
Автогараж: 
Гаражные боксы 3: 2008 г.  Гаражные боксы 4-5: 2016 г.  
Хозяйственный блок: 2016 г. Прачечная: 2017 г. Скважины: № 1 "Ближняя": 1955 г., капитальный ремонт в 2015 г. Скважина № 2 "Лесная": 2018 г. Стадион: 2000 г. Котельная: 2007 г. Склад "Овощной": 2007 г. Контрольно-пропускной пункт: 2010 г. Комплекс уличных тренажеров (под навесом): 2019 г. Спортивный площадки (баскетбольная, волейбольная, прыжки в длину): 2016 г. Игровые модули: 2014-2019 г.</t>
  </si>
  <si>
    <t>Корпус № 1 и № 2: 02.06.2014 г., капитальный ремонт в апреле 2019 г.</t>
  </si>
  <si>
    <t>Корпус № 2 -1967 г., капитальный ремонт в 2007 г.  Спальный корпус №4 -1975 г., капитальный ремонт в 2004 г.</t>
  </si>
  <si>
    <t>Здание А, А1, А2: 1981 г. Пристрой Литер А3: 1996 г., капитальный ремонт в 2016 г.</t>
  </si>
  <si>
    <t>Детский корпус: 1989 г.</t>
  </si>
  <si>
    <t>Количество смен в год: 5. Мощность: 200. 
Проживание: Одно- и двухэтажные спальных корпуса. Питание: 5-разовое.</t>
  </si>
  <si>
    <r>
      <t xml:space="preserve">Муниципальное автономное общеобразовательное учреждение «Средняя общеобразовательная школа № 1», 
</t>
    </r>
    <r>
      <rPr>
        <b/>
        <sz val="9"/>
        <color rgb="FF000000"/>
        <rFont val="Times New Roman"/>
        <family val="1"/>
        <charset val="204"/>
      </rPr>
      <t>МАОУ СОШ № 1 
(ЛДП)</t>
    </r>
  </si>
  <si>
    <r>
      <t xml:space="preserve">Муниципальное бюджетное учреждение дополнительного образования «Спортивная школа №1», 
</t>
    </r>
    <r>
      <rPr>
        <b/>
        <sz val="9"/>
        <color rgb="FF000000"/>
        <rFont val="Times New Roman"/>
        <family val="1"/>
        <charset val="204"/>
      </rPr>
      <t>МБУ ДО СШ № 1 
(ЛДП)</t>
    </r>
  </si>
  <si>
    <r>
      <t xml:space="preserve">Муниципальное автономное общеобразовательное учреждение «Средняя общеобразовательная школа № 4», 
</t>
    </r>
    <r>
      <rPr>
        <b/>
        <sz val="9"/>
        <color rgb="FF000000"/>
        <rFont val="Times New Roman"/>
        <family val="1"/>
        <charset val="204"/>
      </rPr>
      <t>МАОУ СОШ № 4 
(ЛДП)</t>
    </r>
  </si>
  <si>
    <r>
      <t xml:space="preserve">Муниципальное бюджетное учреждение дополнительного образования «Дом детского творчества», 
</t>
    </r>
    <r>
      <rPr>
        <b/>
        <sz val="9"/>
        <rFont val="Times New Roman"/>
        <family val="1"/>
        <charset val="204"/>
      </rPr>
      <t>МБУ ДО "ДДТ" 
(ЛДП)</t>
    </r>
  </si>
  <si>
    <r>
      <t xml:space="preserve">Муниципальное бюджетное общеобразовательное учреждение «Средняя общеобразовательная школа № 20», 
</t>
    </r>
    <r>
      <rPr>
        <b/>
        <sz val="9"/>
        <rFont val="Times New Roman"/>
        <family val="1"/>
        <charset val="204"/>
      </rPr>
      <t>МБОУ СОШ № 20 
(ЛДП)</t>
    </r>
  </si>
  <si>
    <r>
      <t xml:space="preserve">Муниципальное бюджетное общеобразовательное учреждение «Средняя общеобразовательная школа № 18», 
</t>
    </r>
    <r>
      <rPr>
        <b/>
        <sz val="9"/>
        <color rgb="FF000000"/>
        <rFont val="Times New Roman"/>
        <family val="1"/>
        <charset val="204"/>
      </rPr>
      <t>МБОУ СОШ № 18 
(ЛДП)</t>
    </r>
  </si>
  <si>
    <r>
      <t xml:space="preserve">Муниципальное бюджетное общеобразовательное учреждение «Средняя общеобразовательная школа № 17», 
</t>
    </r>
    <r>
      <rPr>
        <b/>
        <sz val="9"/>
        <color rgb="FF000000"/>
        <rFont val="Times New Roman"/>
        <family val="1"/>
        <charset val="204"/>
      </rPr>
      <t>МБОУ СОШ № 17 
(ЛДП)</t>
    </r>
  </si>
  <si>
    <r>
      <t xml:space="preserve">Муниципальное бюджетное общеобразовательное учреждение «Средняя общеобразовательная школа № 15», 
</t>
    </r>
    <r>
      <rPr>
        <b/>
        <sz val="9"/>
        <color rgb="FF000000"/>
        <rFont val="Times New Roman"/>
        <family val="1"/>
        <charset val="204"/>
      </rPr>
      <t>МБОУ СОШ № 15 
(ЛДП)</t>
    </r>
  </si>
  <si>
    <r>
      <t xml:space="preserve">Муниципальное автономное общеобразовательное учреждение «Средняя общеобразовательная школа № 12», 
</t>
    </r>
    <r>
      <rPr>
        <b/>
        <sz val="9"/>
        <color rgb="FF000000"/>
        <rFont val="Times New Roman"/>
        <family val="1"/>
        <charset val="204"/>
      </rPr>
      <t>МАОУ СОШ № 12 
(ЛДП)</t>
    </r>
  </si>
  <si>
    <r>
      <t xml:space="preserve">Муниципальное бюджетное общеобразовательное учреждение «Средняя общеобразовательная школа № 10», 
</t>
    </r>
    <r>
      <rPr>
        <b/>
        <sz val="9"/>
        <color rgb="FF000000"/>
        <rFont val="Times New Roman"/>
        <family val="1"/>
        <charset val="204"/>
      </rPr>
      <t>МБОУ СОШ № 10 
(ЛДП)</t>
    </r>
  </si>
  <si>
    <r>
      <t xml:space="preserve">Муниципальное бюджетное общеобразовательное учреждение «Средняя общеобразовательная школа № 8», 
</t>
    </r>
    <r>
      <rPr>
        <b/>
        <sz val="9"/>
        <color rgb="FF000000"/>
        <rFont val="Times New Roman"/>
        <family val="1"/>
        <charset val="204"/>
      </rPr>
      <t>МБОУ СОШ № 8 
(ЛДП)</t>
    </r>
  </si>
  <si>
    <r>
      <t xml:space="preserve">Муниципальное бюджетное общеобразовательное учреждение «Средняя общеобразовательная школа № 5», 
</t>
    </r>
    <r>
      <rPr>
        <b/>
        <sz val="9"/>
        <color rgb="FF000000"/>
        <rFont val="Times New Roman"/>
        <family val="1"/>
        <charset val="204"/>
      </rPr>
      <t>МБОУ СОШ № 5 
(ЛДП)</t>
    </r>
  </si>
  <si>
    <t xml:space="preserve">
Программа воспитания утверждена директором МОУ "Деевская СОШ". Приказ №25 от 30.09.2025 https://deevo.uralschool.ru/upload/scdeevo_new/files/fb/3a/fb3a0c538dc905b85566c65f8682c35d.pdf</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</si>
  <si>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слуха, с нарушением зверия, дети с нарушениями опорно-двигательной системы.  
</t>
    </r>
    <r>
      <rPr>
        <b/>
        <sz val="9"/>
        <color theme="1"/>
        <rFont val="Times New Roman"/>
        <family val="1"/>
        <charset val="204"/>
      </rPr>
      <t>Паспорт доступности от 26.02.2019 Приказ № 716-од</t>
    </r>
  </si>
  <si>
    <r>
      <t xml:space="preserve">Муниципальное автономное дошкольное образовательное учреждение "Детский сад № 7 "Золотой ключик", 
</t>
    </r>
    <r>
      <rPr>
        <b/>
        <sz val="9"/>
        <color theme="1"/>
        <rFont val="Times New Roman"/>
        <family val="1"/>
        <charset val="204"/>
      </rPr>
      <t>МАДОУ "Детский сад № 7 "Золотой ключик" 
(ЛДП "Город детства")</t>
    </r>
  </si>
  <si>
    <t>Отсутствует. Договор б/н от 03.02.2011 с ГБУЗ СО "Артемовская ЦРБ" (№ ЛО-66-01-002587 от 15.05.2014)</t>
  </si>
  <si>
    <t xml:space="preserve"> Отсутствует. Договор б/н от 11.01.2021 (с ГБУЗ СО "Артемовская ЦРБ" (№ ЛО-66-01-002587 от 15.05.2014))</t>
  </si>
  <si>
    <t>Отсутствует. Договор б/н от 01.11.2021 (№ ЛО 66-01-002063 от 22.08.2013)</t>
  </si>
  <si>
    <t>Отсутствует. Договор б/н от 04.07.2020 с ГБУЗ СО "Артемовская ЦРБ" (№ ЛО-66-01-002587 от 15.05.2014)</t>
  </si>
  <si>
    <t>Отсутствует. Договор б/н от 10.01.2022 (№ ЛО-66-01-002587 от 15.05.2014)</t>
  </si>
  <si>
    <t>Отсутствует. Договор б/н от 02.09.2019 (№ ЛО 66-01-006689 от 21.08.2013)</t>
  </si>
  <si>
    <t>№ 18070 от 10.12.2015</t>
  </si>
  <si>
    <t>№ 18466 от 31.03.2016</t>
  </si>
  <si>
    <r>
      <t xml:space="preserve">Муниципальное автономное общеобразовательное учреждение 
"Артинский лицей", 
</t>
    </r>
    <r>
      <rPr>
        <b/>
        <sz val="9"/>
        <color theme="1"/>
        <rFont val="Times New Roman"/>
        <family val="1"/>
        <charset val="204"/>
      </rPr>
      <t>МАОУ "Артинский лицей"
(ЛДПД "Улыбка")</t>
    </r>
  </si>
  <si>
    <r>
      <t xml:space="preserve">Муниципальное автономное общеобразовательное учреждение "Центр дополнительного образования", 
</t>
    </r>
    <r>
      <rPr>
        <b/>
        <sz val="9"/>
        <color theme="1"/>
        <rFont val="Times New Roman"/>
        <family val="1"/>
        <charset val="204"/>
      </rPr>
      <t>МАОУ "ЦДО" 
(ЛДПД "Самоцветы")</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</si>
  <si>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01.01.2025г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</si>
  <si>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08.04.2024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</si>
  <si>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05.04.2024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</si>
  <si>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25.12.2024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</si>
  <si>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05.04.2024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</si>
  <si>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04.04.2024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</si>
  <si>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Паспорт доступности от 09.04.2024</t>
    </r>
  </si>
  <si>
    <t xml:space="preserve"> Муниципальное автономное учреждение дополнительного образования детско-юношеского центра "Ровесник"</t>
  </si>
  <si>
    <t>Муниципальное бюджетное учреждение дополнительного образования "Центр дополнительного образования детей"</t>
  </si>
  <si>
    <r>
      <t xml:space="preserve"> Муниципальное автономное образовательное учреждение </t>
    </r>
    <r>
      <rPr>
        <b/>
        <sz val="9"/>
        <color theme="1"/>
        <rFont val="Times New Roman"/>
        <family val="1"/>
        <charset val="204"/>
      </rPr>
      <t>средняя общеобразовательная школа № 43 с углубленным изучением отдельных предметов 
(ЛДП "Академия на Академической")</t>
    </r>
  </si>
  <si>
    <r>
      <t xml:space="preserve">Муниципальное автономное общеобразовательное учреждение средняя общеобразовательная школа №133, 
</t>
    </r>
    <r>
      <rPr>
        <b/>
        <sz val="9"/>
        <color theme="1"/>
        <rFont val="Times New Roman"/>
        <family val="1"/>
        <charset val="204"/>
      </rPr>
      <t xml:space="preserve">МАОУ СОШ №133 
(ЛДПД "Каникулы путешественников")
</t>
    </r>
  </si>
  <si>
    <r>
      <t xml:space="preserve">Муниципальное автономное общеобразовательное учреждение средняя общеобразовательная школа № 17 с углубленным изучением отдельных предметов, 
</t>
    </r>
    <r>
      <rPr>
        <b/>
        <sz val="9"/>
        <color theme="1"/>
        <rFont val="Times New Roman"/>
        <family val="1"/>
        <charset val="204"/>
      </rPr>
      <t>МАОУ СОШ № 17 с УИОП 
(ЛДП)</t>
    </r>
  </si>
  <si>
    <t>Муниципальное автономное общеобразовательное учреждение средняя общеобразовательная школа № 3 
(ЛДП)</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</si>
  <si>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1 имени Е.В. Панкратьева" 
(ЛДП)</t>
    </r>
  </si>
  <si>
    <t>Муниципальное автономное общеобразовательное учреждение "Средняя общеобразовательная школа № 3"</t>
  </si>
  <si>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7 имени М. Г. Мансурова"</t>
    </r>
  </si>
  <si>
    <r>
      <t xml:space="preserve">Муниципальное автономное общеобразовательное учреждение </t>
    </r>
    <r>
      <rPr>
        <b/>
        <sz val="9"/>
        <color theme="1"/>
        <rFont val="Times New Roman"/>
        <family val="1"/>
        <charset val="204"/>
      </rPr>
      <t>"Исовская средняя общеобразовательная школа"</t>
    </r>
  </si>
  <si>
    <r>
      <t xml:space="preserve">Муниципальное автономное общеобразовательное учреждение </t>
    </r>
    <r>
      <rPr>
        <b/>
        <sz val="9"/>
        <color theme="1"/>
        <rFont val="Times New Roman"/>
        <family val="1"/>
        <charset val="204"/>
      </rPr>
      <t>"Нижнетуринская гимназия"</t>
    </r>
  </si>
  <si>
    <r>
      <t xml:space="preserve">Муниципальное бюджетное общеобразовательное учреждение Нижнетуринского муниципального округа </t>
    </r>
    <r>
      <rPr>
        <b/>
        <sz val="9"/>
        <color theme="1"/>
        <rFont val="Times New Roman"/>
        <family val="1"/>
        <charset val="204"/>
      </rPr>
      <t>"Косьинская средняя общеобразовательная школа"</t>
    </r>
  </si>
  <si>
    <r>
      <t xml:space="preserve">Муниципальное бюджетное общеобразовательное учреждение </t>
    </r>
    <r>
      <rPr>
        <b/>
        <sz val="9"/>
        <color theme="1"/>
        <rFont val="Times New Roman"/>
        <family val="1"/>
        <charset val="204"/>
      </rPr>
      <t>"Платинская основная общеобразовательная школа"</t>
    </r>
  </si>
  <si>
    <r>
      <t xml:space="preserve">Муниципальное бюджетное общеобразовательное учреждение </t>
    </r>
    <r>
      <rPr>
        <b/>
        <sz val="9"/>
        <color theme="1"/>
        <rFont val="Times New Roman"/>
        <family val="1"/>
        <charset val="204"/>
      </rPr>
      <t>"Сигнальненская средняя общеобразовательная школа"</t>
    </r>
  </si>
  <si>
    <t>Муниципальное бюджетное общеобразовательное учреждение Полевского муниципального округа Свердловской области "Средняя общеобразовательная школа № 17"</t>
  </si>
  <si>
    <r>
      <t xml:space="preserve">Муниципальное автономное общеобразовательное учреждение "Средняя общеобразовательная школа № 22", 
</t>
    </r>
    <r>
      <rPr>
        <b/>
        <sz val="9"/>
        <color theme="1"/>
        <rFont val="Times New Roman"/>
        <family val="1"/>
        <charset val="204"/>
      </rPr>
      <t>МАОУ СОШ №22</t>
    </r>
  </si>
  <si>
    <r>
      <t xml:space="preserve">Муниципальное автономное учреждение дополнительного образования
</t>
    </r>
    <r>
      <rPr>
        <b/>
        <sz val="9"/>
        <color theme="1"/>
        <rFont val="Times New Roman"/>
        <family val="1"/>
        <charset val="204"/>
      </rPr>
      <t>"Спотривная школа "Олимп"</t>
    </r>
    <r>
      <rPr>
        <sz val="9"/>
        <color theme="1"/>
        <rFont val="Times New Roman"/>
        <family val="1"/>
        <charset val="204"/>
      </rPr>
      <t xml:space="preserve"> (МАУ ДО "СШ "Олимп")</t>
    </r>
  </si>
  <si>
    <r>
      <t xml:space="preserve">Муниципальное бюджетное общеобразовательное учреждение </t>
    </r>
    <r>
      <rPr>
        <sz val="9"/>
        <rFont val="Times New Roman"/>
        <family val="1"/>
        <charset val="204"/>
      </rPr>
      <t xml:space="preserve">средняя общеобразовательная школа № 3, 
</t>
    </r>
    <r>
      <rPr>
        <b/>
        <sz val="9"/>
        <rFont val="Times New Roman"/>
        <family val="1"/>
        <charset val="204"/>
      </rPr>
      <t>МБОУ "СОШ № 3" 
(ЛДП «Радуга»)</t>
    </r>
  </si>
  <si>
    <r>
      <t xml:space="preserve">Муниципальное автономное общеобразовательное учреждение средняя общеобразовательная школа № 26, 
</t>
    </r>
    <r>
      <rPr>
        <b/>
        <sz val="9"/>
        <color theme="1"/>
        <rFont val="Times New Roman"/>
        <family val="1"/>
        <charset val="204"/>
      </rPr>
      <t>МАОУ СОШ №26</t>
    </r>
  </si>
  <si>
    <r>
      <t xml:space="preserve">Муниципальное автономное общеобразовательное учреждение средняя общеобразовательная школа № 23, 
</t>
    </r>
    <r>
      <rPr>
        <b/>
        <sz val="9"/>
        <color theme="1"/>
        <rFont val="Times New Roman"/>
        <family val="1"/>
        <charset val="204"/>
      </rPr>
      <t>МАОУ СОШ №23</t>
    </r>
  </si>
  <si>
    <r>
      <t xml:space="preserve">Муниципальное бюджетное учреждение дополнительного образования «Центр детского творчества», 
</t>
    </r>
    <r>
      <rPr>
        <b/>
        <sz val="9"/>
        <color theme="1"/>
        <rFont val="Times New Roman"/>
        <family val="1"/>
        <charset val="204"/>
      </rPr>
      <t>МБУ ДО "ЦДТ"</t>
    </r>
  </si>
  <si>
    <r>
      <t xml:space="preserve">Муниципальное автономное общеобразовательное учреждение «Пролетарская средняя общеобразовательная школа», 
</t>
    </r>
    <r>
      <rPr>
        <b/>
        <sz val="9"/>
        <color theme="1"/>
        <rFont val="Times New Roman"/>
        <family val="1"/>
        <charset val="204"/>
      </rPr>
      <t>МАОУ "Пролетарская СОШ"</t>
    </r>
  </si>
  <si>
    <r>
      <t xml:space="preserve">Муниципальное казенное общеобразовательное учреждене "Меркушинская основная общеобразовательная школа", 
</t>
    </r>
    <r>
      <rPr>
        <b/>
        <sz val="9"/>
        <color theme="1"/>
        <rFont val="Times New Roman"/>
        <family val="1"/>
        <charset val="204"/>
      </rPr>
      <t>МКОУ "Меркушинская ООШ"</t>
    </r>
  </si>
  <si>
    <r>
      <t xml:space="preserve">Муниципальное казенное общеобразовательное учреждение «Красногорская средняя общеобразовательная школа», 
</t>
    </r>
    <r>
      <rPr>
        <b/>
        <sz val="9"/>
        <color theme="1"/>
        <rFont val="Times New Roman"/>
        <family val="1"/>
        <charset val="204"/>
      </rPr>
      <t>МКОУ "Красногорская СОШ"</t>
    </r>
  </si>
  <si>
    <r>
      <t xml:space="preserve">Муниципальное казенное общеобразовательное учреждение «Кордюковская средняя общеобразовательная школа», 
</t>
    </r>
    <r>
      <rPr>
        <b/>
        <sz val="9"/>
        <color theme="1"/>
        <rFont val="Times New Roman"/>
        <family val="1"/>
        <charset val="204"/>
      </rPr>
      <t>МКОУ "Кордюковская СОШ"</t>
    </r>
  </si>
  <si>
    <r>
      <t xml:space="preserve">Муниципальное автономное общеобразовательное учреждение «Основная общеобразовательная школа № 29», 
</t>
    </r>
    <r>
      <rPr>
        <b/>
        <sz val="9"/>
        <color theme="1"/>
        <rFont val="Times New Roman"/>
        <family val="1"/>
        <charset val="204"/>
      </rPr>
      <t>МАОУ "ООШ № 29"</t>
    </r>
  </si>
  <si>
    <r>
      <t xml:space="preserve">Муниципальное бюджетное общеобразовательное учреждение
"Средняя общеобразовательная школа № 1 им. А.С. Пушкина", 
</t>
    </r>
    <r>
      <rPr>
        <b/>
        <sz val="9"/>
        <color theme="1"/>
        <rFont val="Times New Roman"/>
        <family val="1"/>
        <charset val="204"/>
      </rPr>
      <t>МБОУ "Средняя школа № 1"</t>
    </r>
  </si>
  <si>
    <r>
      <t xml:space="preserve">Муниципальное бюджетное общеобразовательное учреждение
"Средняя общеобразовательная школа № 6", 
</t>
    </r>
    <r>
      <rPr>
        <b/>
        <sz val="9"/>
        <color theme="1"/>
        <rFont val="Times New Roman"/>
        <family val="1"/>
        <charset val="204"/>
      </rPr>
      <t>МБОУ СОШ № 6</t>
    </r>
  </si>
  <si>
    <r>
      <t xml:space="preserve">Муниципальное бюджетное образовательное учреждение дополнительного образования "Детско-юношеская спортивная школа", 
</t>
    </r>
    <r>
      <rPr>
        <b/>
        <sz val="9"/>
        <color theme="1"/>
        <rFont val="Times New Roman"/>
        <family val="1"/>
        <charset val="204"/>
      </rPr>
      <t>МБОУ ДО "ДЮСШ"</t>
    </r>
  </si>
  <si>
    <r>
      <t xml:space="preserve">Муниципальное бюджетное общеобразовательное учреждение "Куркинская основная общеобразовательная школа", 
</t>
    </r>
    <r>
      <rPr>
        <b/>
        <sz val="9"/>
        <color theme="1"/>
        <rFont val="Times New Roman"/>
        <family val="1"/>
        <charset val="204"/>
      </rPr>
      <t>МБОУ Куркинская ООШ 
(ЛДП)</t>
    </r>
  </si>
  <si>
    <r>
      <t xml:space="preserve">Муниципальное бюджетное общеобразовательное учреждение "Малотавринская средняя общеобразовательная школа", 
</t>
    </r>
    <r>
      <rPr>
        <b/>
        <sz val="9"/>
        <color theme="1"/>
        <rFont val="Times New Roman"/>
        <family val="1"/>
        <charset val="204"/>
      </rPr>
      <t>МБОУ "Малотавринская СОШ" 
(ЛДП)</t>
    </r>
  </si>
  <si>
    <r>
      <t xml:space="preserve">Муниципальное автономное общеобразовательное учреждение 
"Манчажская средняя общеобразовательная школа", 
</t>
    </r>
    <r>
      <rPr>
        <b/>
        <sz val="9"/>
        <color theme="1"/>
        <rFont val="Times New Roman"/>
        <family val="1"/>
        <charset val="204"/>
      </rPr>
      <t>МАОУ "Манчажская СОШ" 
(ЛДП)</t>
    </r>
  </si>
  <si>
    <r>
      <t xml:space="preserve">Муниципальное бюджетное общеобразовательное учреждение "Свердловская средняя общеобразовательная школа имени Героя Советского Союза Мякишева Ивана Спиридоновича", 
</t>
    </r>
    <r>
      <rPr>
        <b/>
        <sz val="9"/>
        <color theme="1"/>
        <rFont val="Times New Roman"/>
        <family val="1"/>
        <charset val="204"/>
      </rPr>
      <t>МБОУ "Свердловская СОШ им. Героя Советского Союза Мякишева И.С." 
(ЛДП)</t>
    </r>
  </si>
  <si>
    <r>
      <t xml:space="preserve">Муниципальное автономное общеобразовательное учреждение "Сажинская средняя общеобразовательная школа имени Героя Советского Союза Чухарева Вячеслава Федоровича", 
</t>
    </r>
    <r>
      <rPr>
        <b/>
        <sz val="9"/>
        <color theme="1"/>
        <rFont val="Times New Roman"/>
        <family val="1"/>
        <charset val="204"/>
      </rPr>
      <t>МАОУ "Сажинская СОШ им. Героя Советского Союза Чухарева В.Ф." 
(ЛДП)</t>
    </r>
  </si>
  <si>
    <r>
      <t xml:space="preserve">Муниципальное бюджетное общеобразовательное учреждение "Сухановская средняя общеобразовательная школа", 
</t>
    </r>
    <r>
      <rPr>
        <b/>
        <sz val="9"/>
        <color theme="1"/>
        <rFont val="Times New Roman"/>
        <family val="1"/>
        <charset val="204"/>
      </rPr>
      <t>МБОУ "Сухановская СОШ" 
(ЛДП)</t>
    </r>
  </si>
  <si>
    <t>Обеспечены условия для хранения лекарственных средств.</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</si>
  <si>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</si>
  <si>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утвержден 05.03.2026</t>
    </r>
  </si>
  <si>
    <t>Объект доступен полностью избирательно для детей с ОВЗ и детей-инвалидов</t>
  </si>
  <si>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слабослышащие,дети с нарушениями опорно-двигательного аппарата.  
</t>
    </r>
    <r>
      <rPr>
        <b/>
        <sz val="9"/>
        <color theme="1"/>
        <rFont val="Times New Roman"/>
        <family val="1"/>
        <charset val="204"/>
      </rPr>
      <t>Паспорт доступности от 05.06.2023</t>
    </r>
  </si>
  <si>
    <t xml:space="preserve">Объект доступен полностью для детей с ОВЗ и детей-инвалидов. </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</si>
  <si>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02.12.2019</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</si>
  <si>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04.03.2026</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</si>
  <si>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для всех категорий инвалидов и маломобильных групп населения.  
</t>
    </r>
    <r>
      <rPr>
        <b/>
        <sz val="9"/>
        <color rgb="FF000000"/>
        <rFont val="Times New Roman"/>
        <family val="1"/>
        <charset val="204"/>
      </rPr>
      <t xml:space="preserve">Паспорт доступности от 25.01.2024. Срок действия до 01.01.2027 </t>
    </r>
  </si>
  <si>
    <r>
      <t xml:space="preserve">Объект доступен полностью для детей с ОВЗ и детей-инвалидов.  
</t>
    </r>
    <r>
      <rPr>
        <b/>
        <sz val="9"/>
        <color theme="1"/>
        <rFont val="Times New Roman"/>
        <family val="1"/>
        <charset val="204"/>
      </rPr>
      <t>Паспорт доступности 19.09.2024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</si>
  <si>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задержка психического развития, умственная отсталость, тяжелые нарушения речи, расстройство аутического спектра  
</t>
    </r>
    <r>
      <rPr>
        <b/>
        <sz val="9"/>
        <color rgb="FF000000"/>
        <rFont val="Times New Roman"/>
        <family val="1"/>
        <charset val="204"/>
      </rPr>
      <t>Паспорт доступности от 17.02.2026 г.</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</si>
  <si>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аппарата,инвалидов с умственными нарушениями.  
</t>
    </r>
    <r>
      <rPr>
        <b/>
        <sz val="9"/>
        <color theme="1"/>
        <rFont val="Times New Roman"/>
        <family val="1"/>
        <charset val="204"/>
      </rPr>
      <t>Паспорт доступности от 22.03.2024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</si>
  <si>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сахарным диабетом,с нарушением зрения, с нарушением слуха, с нарушением речи  
</t>
    </r>
    <r>
      <rPr>
        <b/>
        <sz val="9"/>
        <color theme="1"/>
        <rFont val="Times New Roman"/>
        <family val="1"/>
        <charset val="204"/>
      </rPr>
      <t>Паспорт доступности от 07.11.2022</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</si>
  <si>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сахарным диабетом,с нарушением зрения, с нарушением слуха, с нарушением речи  
</t>
    </r>
    <r>
      <rPr>
        <b/>
        <sz val="9"/>
        <color theme="1"/>
        <rFont val="Times New Roman"/>
        <family val="1"/>
        <charset val="204"/>
      </rPr>
      <t>Паспорт доступности от 19.11.2023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</si>
  <si>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речи, с задержкой психического развития, с соматическим заболеваниями.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</si>
  <si>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умственными нарушениями, с нарушением слуха, с нарушением зрения.  
</t>
    </r>
    <r>
      <rPr>
        <b/>
        <sz val="9"/>
        <color theme="1"/>
        <rFont val="Times New Roman"/>
        <family val="1"/>
        <charset val="204"/>
      </rPr>
      <t>Паспорт доступности от 26.03.2024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</si>
  <si>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 тяжелыми нарушениями речи.  
</t>
    </r>
    <r>
      <rPr>
        <b/>
        <sz val="9"/>
        <color rgb="FF000000"/>
        <rFont val="Times New Roman"/>
        <family val="1"/>
        <charset val="204"/>
      </rPr>
      <t>Паспорт доступности от 21.03.2025</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</si>
  <si>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сахарным диабетом,с нарушением речи, с нарушением слуха.  
</t>
    </r>
    <r>
      <rPr>
        <b/>
        <sz val="9"/>
        <color rgb="FF000000"/>
        <rFont val="Times New Roman"/>
        <family val="1"/>
        <charset val="204"/>
      </rPr>
      <t>Паспорт доступности от 17.01.2024 МАОУ СОШ № 57 (по месту осуществления деятельности)</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</si>
  <si>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сахарным диабетом,с нарушением речи, с нарушением слуха.  
</t>
    </r>
    <r>
      <rPr>
        <b/>
        <sz val="9"/>
        <color rgb="FF000000"/>
        <rFont val="Times New Roman"/>
        <family val="1"/>
        <charset val="204"/>
      </rPr>
      <t>Паспорт доступности МАОУ СОШ 141 от 23.11.2023 (по месту осуществления деятельности)</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</si>
  <si>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детей сахарным диабетом,с нарушением речи, с нарушением слуха.  
</t>
    </r>
    <r>
      <rPr>
        <b/>
        <sz val="9"/>
        <color rgb="FF000000"/>
        <rFont val="Times New Roman"/>
        <family val="1"/>
        <charset val="204"/>
      </rPr>
      <t>Паспорт доступности от 01.04.2024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</si>
  <si>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глухих и слабослышащих; слепых и слабовидящих; с нарушениями опорно-двигательного аппарата; с тяжелыми нарушениями речи; с ментальными нарушениями; с соматическими заболеваниями.</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</si>
  <si>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</si>
  <si>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</si>
  <si>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</si>
  <si>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</si>
  <si>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(ЗПР).Нарушения поведения и общения.</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</si>
  <si>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r>
  </si>
  <si>
    <r>
      <t xml:space="preserve">Объект доступен для детей с ОВЗ и детей-инвалидов по следующим нозологиям: </t>
    </r>
    <r>
      <rPr>
        <sz val="9"/>
        <color theme="1"/>
        <rFont val="Times New Roman"/>
        <family val="1"/>
        <charset val="204"/>
      </rPr>
      <t xml:space="preserve">
интеллектуальные нарушения, слабослышащие, слабовидящие, дети с соматическими заболеваниями.  
</t>
    </r>
    <r>
      <rPr>
        <b/>
        <sz val="9"/>
        <color theme="1"/>
        <rFont val="Times New Roman"/>
        <family val="1"/>
        <charset val="204"/>
      </rPr>
      <t>Паспорт доступности от 16.02.2024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</si>
  <si>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инвалидам передвигающимся на креслах колясках, с нарушением опорно-двигательного аппарата, с нарушением слуха, с нарушением зрения, с нарушением умственного развития. </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</si>
  <si>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передвигающимся на креслах колясках, с нарушением опорно-двигательного аппарата, с нарушением слуха, с нарушением зрения, с нарушением умственного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</si>
  <si>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опорно-двигательного аппарата имеется пандус и кнопка вызова сотрудников, приобретено сменное кресло-коляска, санитарно-гигиеническое помещение оборудовано специальным оборудованием, для детей с нарушением зрения таблички Брайля, для детей с нарушением слуха имеется индивидуальная индукционная петля</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</si>
  <si>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</si>
  <si>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Дети-инвалиды, передвигающиеся на креслах-колясках, с нарушением опорно-двигательного аппарата, нарушением зрения, нарушением слуха, умственной отсталостью</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</si>
  <si>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22.05.2024 г.</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</si>
  <si>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06.06.2024 г.</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</si>
  <si>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Инвалиды,передвигающиеся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02.07.2024 г.</t>
    </r>
  </si>
  <si>
    <r>
      <t xml:space="preserve">Объект доступен для детей с ОВЗ и детей-инвалидов по следующим нозологиям: </t>
    </r>
    <r>
      <rPr>
        <sz val="9"/>
        <color theme="1"/>
        <rFont val="Times New Roman"/>
        <family val="1"/>
        <charset val="204"/>
      </rPr>
      <t xml:space="preserve">
для категорий детей с нарушениями зрения, опорно-двигательного аппарата, с задержкой психического развития, тяжелое нарушение речи, интеллектуальное нарушение (умственная отсталость)</t>
    </r>
  </si>
  <si>
    <r>
      <t xml:space="preserve">Объект доступен полностью для детей с ОВЗ и детей-инвалидов по следующим нозологиям: </t>
    </r>
    <r>
      <rPr>
        <sz val="9"/>
        <color theme="1"/>
        <rFont val="Times New Roman"/>
        <family val="1"/>
        <charset val="204"/>
      </rPr>
      <t xml:space="preserve">
Все категории инвалидов и МГН, в том числе инвалиды: передвигающиеся на креслах-колясках, с нарушениями опорно-двигательного аппарата, с нарушениями зрения, с нарушениями слуха, с нарушениями умственного развития.  
</t>
    </r>
    <r>
      <rPr>
        <b/>
        <sz val="9"/>
        <color theme="1"/>
        <rFont val="Times New Roman"/>
        <family val="1"/>
        <charset val="204"/>
      </rPr>
      <t>Паспорт доступности от 22.08.2025</t>
    </r>
  </si>
  <si>
    <t>Объект доступен условно для детей с ОВЗ и детей-инвалидов</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</si>
  <si>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</si>
  <si>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theme="1"/>
        <rFont val="Times New Roman"/>
        <family val="1"/>
        <charset val="204"/>
      </rPr>
      <t>Паспорт доступности от 10.03.2026. Срок действия до 10.03.2031</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</si>
  <si>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слепые и слабовидящие; дети с ментальными нарушениями, дети с соматическими заболеваниями; дети с нарушениями опрно-двигательной системы.  
</t>
    </r>
    <r>
      <rPr>
        <b/>
        <sz val="9"/>
        <color theme="1"/>
        <rFont val="Times New Roman"/>
        <family val="1"/>
        <charset val="204"/>
      </rPr>
      <t>Паспорт доступности от 31.05.2024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</si>
  <si>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ннвалиды,передвигающиеся на креслах-колясках,инвалиды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theme="1"/>
        <rFont val="Times New Roman"/>
        <family val="1"/>
        <charset val="204"/>
      </rPr>
      <t>Паспорт доступности от 20.04.2021</t>
    </r>
  </si>
  <si>
    <t>Частично созданы условия для отдыха детей-инвалидов и ОВЗ. Поручни, пандус, кнопка вызова, обособленный туалет для инвалидов, тактильные информационные таблички. Нозологии: Дети с нарушением речи, дети с задержкой психического развития, дети с соматическими заболеваниями.</t>
  </si>
  <si>
    <t>Частично созданы условия для отдыха детей-инвалидов и ОВЗ. Поручни, кнопка вызова, тактильные информационные таблички. Нозологии: Дети с нарушением речи, Дети с соматическими заболеваниями, дети с задержкой психического развития</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</si>
  <si>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 с нарушением слуха, с умственными нарушениями .  
</t>
    </r>
    <r>
      <rPr>
        <b/>
        <sz val="9"/>
        <color theme="1"/>
        <rFont val="Times New Roman"/>
        <family val="1"/>
        <charset val="204"/>
      </rPr>
      <t>Паспорт доступности от 31.05.2024г.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</si>
  <si>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от 06.02.2025г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</si>
  <si>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от 21.04.2025</t>
    </r>
  </si>
  <si>
    <r>
      <t xml:space="preserve">Объект доступен для детей с ОВЗ и детей-инвалидов по следующим нозологиям: </t>
    </r>
    <r>
      <rPr>
        <sz val="9"/>
        <color rgb="FF000000"/>
        <rFont val="Times New Roman"/>
        <family val="1"/>
        <charset val="204"/>
      </rPr>
      <t xml:space="preserve">
ТНР, ЗПР. </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</si>
  <si>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и умственными нарушениями.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</si>
  <si>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31.10.2023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</si>
  <si>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26.10.2023</t>
    </r>
  </si>
  <si>
    <r>
      <t xml:space="preserve">Объект доступен для детей с ОВЗ и детей-инвалидов по следующим нозологиям: </t>
    </r>
    <r>
      <rPr>
        <sz val="9"/>
        <color theme="1"/>
        <rFont val="Times New Roman"/>
        <family val="1"/>
        <charset val="204"/>
      </rPr>
      <t xml:space="preserve">
РАС.  
</t>
    </r>
    <r>
      <rPr>
        <b/>
        <sz val="9"/>
        <color theme="1"/>
        <rFont val="Times New Roman"/>
        <family val="1"/>
        <charset val="204"/>
      </rPr>
      <t>Паспорт доступности от 22.02.2026</t>
    </r>
  </si>
  <si>
    <r>
      <t xml:space="preserve">Объект доступен для детей с ОВЗ и детей-инвалидов по следующим нозологиям: </t>
    </r>
    <r>
      <rPr>
        <sz val="9"/>
        <color theme="1"/>
        <rFont val="Times New Roman"/>
        <family val="1"/>
        <charset val="204"/>
      </rPr>
      <t xml:space="preserve">
РАС, ДЦП, синдром Дауна, слабовидящие.  
</t>
    </r>
    <r>
      <rPr>
        <b/>
        <sz val="9"/>
        <color theme="1"/>
        <rFont val="Times New Roman"/>
        <family val="1"/>
        <charset val="204"/>
      </rPr>
      <t>Паспорт доступности от 20.05.2024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</si>
  <si>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зрения, с нарушениями слуха.  
</t>
    </r>
    <r>
      <rPr>
        <b/>
        <sz val="9"/>
        <color theme="1"/>
        <rFont val="Times New Roman"/>
        <family val="1"/>
        <charset val="204"/>
      </rPr>
      <t>Паспорт доступности от 16.01.2026</t>
    </r>
  </si>
  <si>
    <r>
      <t xml:space="preserve">Объект доступен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t>
    </r>
    <r>
      <rPr>
        <b/>
        <sz val="9"/>
        <color theme="1"/>
        <rFont val="Times New Roman"/>
        <family val="1"/>
        <charset val="204"/>
      </rPr>
      <t>Паспорт доступности от 26.06.2024</t>
    </r>
  </si>
  <si>
    <r>
      <t xml:space="preserve">Объект доступен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t>
    </r>
    <r>
      <rPr>
        <b/>
        <sz val="9"/>
        <color theme="1"/>
        <rFont val="Times New Roman"/>
        <family val="1"/>
        <charset val="204"/>
      </rPr>
      <t>Паспорт доступности от 28.06.2024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</si>
  <si>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 слабовидящие, слабослышащие, .  
</t>
    </r>
    <r>
      <rPr>
        <b/>
        <sz val="9"/>
        <color theme="1"/>
        <rFont val="Times New Roman"/>
        <family val="1"/>
        <charset val="204"/>
      </rPr>
      <t>Паспорт доступности от 01.08.2024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</si>
  <si>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16.04.2024 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</si>
  <si>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№2 от 27.06.2024г.</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</si>
  <si>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с нарушениями речи, с расстройствами аутистического спектра.  
</t>
    </r>
    <r>
      <rPr>
        <b/>
        <sz val="9"/>
        <color theme="1"/>
        <rFont val="Times New Roman"/>
        <family val="1"/>
        <charset val="204"/>
      </rPr>
      <t>Паспорт доступности от 22.11.2023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</si>
  <si>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с нарушением речи, с соматическими заболеваниями  
</t>
    </r>
    <r>
      <rPr>
        <b/>
        <sz val="9"/>
        <color theme="1"/>
        <rFont val="Times New Roman"/>
        <family val="1"/>
        <charset val="204"/>
      </rPr>
      <t>Паспорт доступности от 01.02.2024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</si>
  <si>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задержкой психического развития, с нарушением речи, и с соматическими заболеваниями.  
</t>
    </r>
    <r>
      <rPr>
        <b/>
        <sz val="9"/>
        <color theme="1"/>
        <rFont val="Times New Roman"/>
        <family val="1"/>
        <charset val="204"/>
      </rPr>
      <t>Паспорт доступности от 23.11.2023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</si>
  <si>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дети с тяжелыми нарушениями речи.  
</t>
    </r>
    <r>
      <rPr>
        <b/>
        <sz val="9"/>
        <color theme="1"/>
        <rFont val="Times New Roman"/>
        <family val="1"/>
        <charset val="204"/>
      </rPr>
      <t>Паспорт доступности от 22.02.2024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</si>
  <si>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20.02.2026. Срок действия до 20.02.2031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</si>
  <si>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03.04.2024. Срок действия до 03.04.2029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</si>
  <si>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05.04.2024. Срок действия до 05.04.2029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</si>
  <si>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16.04.2024, Срок действия до 16.04.2029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</si>
  <si>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15.03.2024. Срок действия до 15.03.2029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</si>
  <si>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15.02.2026. Срок действия до 15.02.2031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</si>
  <si>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15.04.2024. Срок действия до 15.04.2029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</si>
  <si>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25.10.2024. Срок действия до 25.10.2029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</si>
  <si>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10.04.2024. Срок действия до 10.04.2029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</si>
  <si>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01.04.2024. Срок действия до 01.04.2025</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</si>
  <si>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27.02.2026. Срок действия до 27.02.2031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</si>
  <si>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12.04.2024. Срок действия до 12.04.2029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</si>
  <si>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26.02.2026. Срок действия до 26.02.2031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</si>
  <si>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27.03.2024. Срок действия до 27.03.2029</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</si>
  <si>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29.01.2026. Срок действия до 29.01.2031</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</si>
  <si>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rgb="FF000000"/>
        <rFont val="Times New Roman"/>
        <family val="1"/>
        <charset val="204"/>
      </rPr>
      <t>Паспорт доступности от 03.02.2026. Срок действия до 03.02.2031</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</si>
  <si>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нарушением слуха, с нарушением зрения, с нарушениями опорно-двигательного аппарата, с умственным нарушениями, для передвигающихся на креслах-колясках.  
</t>
    </r>
    <r>
      <rPr>
        <b/>
        <sz val="9"/>
        <color theme="1"/>
        <rFont val="Times New Roman"/>
        <family val="1"/>
        <charset val="204"/>
      </rPr>
      <t>Паспорт доступности от 15.04.2024. Срок действия до 15.04.2029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</si>
  <si>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26.12.2024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</si>
  <si>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04.06.2024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</si>
  <si>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</si>
  <si>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24.12.2024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</si>
  <si>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23.05.2024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</si>
  <si>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21.05.2024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</si>
  <si>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</si>
  <si>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24.06.2024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</si>
  <si>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соматическими заболеваниями.  
</t>
    </r>
    <r>
      <rPr>
        <b/>
        <sz val="9"/>
        <color theme="1"/>
        <rFont val="Times New Roman"/>
        <family val="1"/>
        <charset val="204"/>
      </rPr>
      <t>Паспорт доступности от 01.04.2020</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</si>
  <si>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16.10.2023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</si>
  <si>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01.11.2023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</si>
  <si>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22.11.2023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</si>
  <si>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01.03.2024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</si>
  <si>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10.04.2024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</si>
  <si>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</si>
  <si>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15.05.2024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</si>
  <si>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25.10.2023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</si>
  <si>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</si>
  <si>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04.06.2024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</si>
  <si>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07.11.2023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</si>
  <si>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23.10.2023</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</si>
  <si>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27.10.2023</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</si>
  <si>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задержкой психического развития.Дети с соматическими заболеваниями.  
</t>
    </r>
    <r>
      <rPr>
        <b/>
        <sz val="9"/>
        <color theme="1"/>
        <rFont val="Times New Roman"/>
        <family val="1"/>
        <charset val="204"/>
      </rPr>
      <t>Паспорт доступности утвержден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</si>
  <si>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заболеваниями.  
</t>
    </r>
    <r>
      <rPr>
        <b/>
        <sz val="9"/>
        <color theme="1"/>
        <rFont val="Times New Roman"/>
        <family val="1"/>
        <charset val="204"/>
      </rPr>
      <t>Паспорт доступности утвержден 18.11.2024.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</si>
  <si>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соматическими заболеваниями.  
</t>
    </r>
    <r>
      <rPr>
        <b/>
        <sz val="9"/>
        <color theme="1"/>
        <rFont val="Times New Roman"/>
        <family val="1"/>
        <charset val="204"/>
      </rPr>
      <t>Паспорт доступности утвержден 29.05.2024.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</si>
  <si>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заболеваниями.  
</t>
    </r>
    <r>
      <rPr>
        <b/>
        <sz val="9"/>
        <color theme="1"/>
        <rFont val="Times New Roman"/>
        <family val="1"/>
        <charset val="204"/>
      </rPr>
      <t xml:space="preserve">Паспорт доступности утвержден 29.05.2024.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</si>
  <si>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t>
    </r>
    <r>
      <rPr>
        <b/>
        <sz val="9"/>
        <color theme="1"/>
        <rFont val="Times New Roman"/>
        <family val="1"/>
        <charset val="204"/>
      </rPr>
      <t xml:space="preserve">Паспорт доступности утвержден 27.05.2024.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</si>
  <si>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речи.Дети с задержкой психического развития.  
</t>
    </r>
    <r>
      <rPr>
        <b/>
        <sz val="9"/>
        <color theme="1"/>
        <rFont val="Times New Roman"/>
        <family val="1"/>
        <charset val="204"/>
      </rPr>
      <t xml:space="preserve">Паспорт доступности утвержден 24.05.2024 </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</si>
  <si>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зрения; Дети с нарушением речи; Дети с соматическими заболеваниями.  
</t>
    </r>
    <r>
      <rPr>
        <b/>
        <sz val="9"/>
        <color theme="1"/>
        <rFont val="Times New Roman"/>
        <family val="1"/>
        <charset val="204"/>
      </rPr>
      <t xml:space="preserve">Паспорт доступности от 01.08.2019. </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</si>
  <si>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10.09.2019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</si>
  <si>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29.12.2019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</si>
  <si>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10.02.2020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</si>
  <si>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20.02.2020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</si>
  <si>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29.01.2020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</si>
  <si>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30.08.2019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</si>
  <si>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04.06.2019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</si>
  <si>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10.06.2019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</si>
  <si>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07.06.2019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</si>
  <si>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05.08.2021</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</si>
  <si>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01.03.2021</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</si>
  <si>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19.06.2019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</si>
  <si>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30.01.2020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</si>
  <si>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03.02.2020</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</si>
  <si>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31.05.2019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</si>
  <si>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30.05.2019</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</si>
  <si>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нарушением речи, дети нарушением зрения, дети нарушением слуха, дети нарушением опорно-двигательной системы.Объект полностью доступен для детей с ОВЗ и детей-инвалидов по следующим нозологиям: дети с умственными нарушениями.  
</t>
    </r>
    <r>
      <rPr>
        <b/>
        <sz val="9"/>
        <color theme="1"/>
        <rFont val="Times New Roman"/>
        <family val="1"/>
        <charset val="204"/>
      </rPr>
      <t>Паспорт доступности от 07.09.2019</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</si>
  <si>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соматическими заболеваниями.  
</t>
    </r>
    <r>
      <rPr>
        <b/>
        <sz val="9"/>
        <color theme="1"/>
        <rFont val="Times New Roman"/>
        <family val="1"/>
        <charset val="204"/>
      </rPr>
      <t>Паспорт доступности от 05.06.24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</si>
  <si>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t>
    </r>
    <r>
      <rPr>
        <b/>
        <sz val="9"/>
        <color theme="1"/>
        <rFont val="Times New Roman"/>
        <family val="1"/>
        <charset val="204"/>
      </rPr>
      <t>Паспорт доступности от 01.01.2024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</si>
  <si>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опорно-двигательного аппарата, дети с тяжелыми нарушениями речи, дети с соматическими заболеваниями.  
</t>
    </r>
    <r>
      <rPr>
        <b/>
        <sz val="9"/>
        <color theme="1"/>
        <rFont val="Times New Roman"/>
        <family val="1"/>
        <charset val="204"/>
      </rPr>
      <t>Паспорт доступности от 15.09.2025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</si>
  <si>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тяжелыми нарушениями речи, дети с умственной отсталостью.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</si>
  <si>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тяжелыми нарушениями речи.  
</t>
    </r>
    <r>
      <rPr>
        <b/>
        <sz val="9"/>
        <color theme="1"/>
        <rFont val="Times New Roman"/>
        <family val="1"/>
        <charset val="204"/>
      </rPr>
      <t>Паспорт доступности от 22.05.2024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</si>
  <si>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14.05.2024</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</si>
  <si>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нарушениями речи (логопаты) доступен частично.  
</t>
    </r>
    <r>
      <rPr>
        <b/>
        <sz val="9"/>
        <color theme="1"/>
        <rFont val="Times New Roman"/>
        <family val="1"/>
        <charset val="204"/>
      </rPr>
      <t>Паспорт доступности от 09.04.2024 .</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</si>
  <si>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нарушениями слуха; дети с умственными нарушениями.  
</t>
    </r>
    <r>
      <rPr>
        <b/>
        <sz val="9"/>
        <color theme="1"/>
        <rFont val="Times New Roman"/>
        <family val="1"/>
        <charset val="204"/>
      </rPr>
      <t>Паспорт доступности от 03.05.2024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</si>
  <si>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глухие и слабослышащие,дети с ментальными нарушениями,дети с нарушениями опорно-двигательной системы,дети с соматическими заболеваниями,дети с тяжелыми нарушениями речи.  
</t>
    </r>
    <r>
      <rPr>
        <b/>
        <sz val="9"/>
        <color theme="1"/>
        <rFont val="Times New Roman"/>
        <family val="1"/>
        <charset val="204"/>
      </rPr>
      <t>Паспорт доступности от 16.01.2024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</si>
  <si>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от 30.05.2024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</si>
  <si>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для инвалидов с умственным нарушением; для инвалидов по зрению и слуху.</t>
    </r>
  </si>
  <si>
    <r>
      <t xml:space="preserve">Объект доступен для детей с ОВЗ и детей-инвалидов по следующим нозологиям: </t>
    </r>
    <r>
      <rPr>
        <sz val="9"/>
        <color theme="1"/>
        <rFont val="Times New Roman"/>
        <family val="1"/>
        <charset val="204"/>
      </rPr>
      <t xml:space="preserve">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помощь, оказываемая работниками организации, прошедшими необходимое обучение (инструктирование) по сопровождению инвалидов в помещении организации  
</t>
    </r>
    <r>
      <rPr>
        <b/>
        <sz val="9"/>
        <color theme="1"/>
        <rFont val="Times New Roman"/>
        <family val="1"/>
        <charset val="204"/>
      </rPr>
      <t>Паспорт доступности от 23.06.2023г</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</si>
  <si>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креслах-колясках-ДУ2. С нарушением опорно-двигательного аппарата- ДУ3.С умственными нарушениями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</si>
  <si>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НОДА. Дети с УО и ЗПР</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</si>
  <si>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опорно-двигательного аппарата имеется пандус и кнопка вызова сотрудников, приобретено сменное кресло-коляска, санитарно-гигиеническое помещение оборудовано специальным оборудованием для детей с ограниченными возможностями здоровья, для детей с нарушением зрения таблички Брайля, для детей с нарушением слуха имеется индивидуальная индукционная петля</t>
    </r>
  </si>
  <si>
    <r>
      <t xml:space="preserve">Объект доступен для детей с ОВЗ и детей-инвалидов по следующим нозологиям: </t>
    </r>
    <r>
      <rPr>
        <sz val="9"/>
        <color theme="1"/>
        <rFont val="Times New Roman"/>
        <family val="1"/>
        <charset val="204"/>
      </rPr>
      <t xml:space="preserve">
Выделено место на автостоянке для парковки специальных автотранспортных средств инвалидов. Обеспечена возможность самостоятельного передвижения по территории ОО, входа и выхода из неё. Обеспечено надлежащее размещение оборудования и носителей информации, необходимых для обеспечения беспрепятственного доступа инвалидов с учетом ограничений их жизнедеятельности. Обеспечено дублирование необходимой для инвалидов звуковой и зрительной информации, а также надписей, знаков и иной текстовой и графической информации знаками, выполненными рельефно-точечным шрифтом Брайля. Имеется договор на предоставление услуг инвалидам с допуском сурдопереводчика и тифлосурдопереводчика.</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</si>
  <si>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t>
    </r>
    <r>
      <rPr>
        <b/>
        <sz val="9"/>
        <color theme="1"/>
        <rFont val="Times New Roman"/>
        <family val="1"/>
        <charset val="204"/>
      </rPr>
      <t>Паспорт доступности от 25.06.2024</t>
    </r>
  </si>
  <si>
    <r>
      <t xml:space="preserve">Объект доступен для детей с ОВЗ и детей-инвалидов по следующим нозологиям: </t>
    </r>
    <r>
      <rPr>
        <sz val="9"/>
        <color theme="1"/>
        <rFont val="Times New Roman"/>
        <family val="1"/>
        <charset val="204"/>
      </rPr>
      <t xml:space="preserve">
инвалиды на колясках, инвалиды с патологией опорно-двигательного аппарата, по зрению, по слуху, с умственной отсталостью.  
</t>
    </r>
    <r>
      <rPr>
        <b/>
        <sz val="9"/>
        <color theme="1"/>
        <rFont val="Times New Roman"/>
        <family val="1"/>
        <charset val="204"/>
      </rPr>
      <t>Паспорт доступности от 14.11.2023г.</t>
    </r>
  </si>
  <si>
    <r>
      <t xml:space="preserve">Объект доступен для детей с ОВЗ и детей-инвалидов по следующим нозологиям: </t>
    </r>
    <r>
      <rPr>
        <sz val="9"/>
        <color theme="1"/>
        <rFont val="Times New Roman"/>
        <family val="1"/>
        <charset val="204"/>
      </rPr>
      <t xml:space="preserve">
категории обслуживаемых инвалидов (инвалиды с нарушениями опорно-двигательного аппарата; нарушениями зрения, нарушениями слуха): все категории детей</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</si>
  <si>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12.09.2025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</si>
  <si>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27.01.2026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</si>
  <si>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13.01.2026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</si>
  <si>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13.04.2025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</si>
  <si>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09.03.2025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</si>
  <si>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19.02.2025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</si>
  <si>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21.09.2025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</si>
  <si>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05.09.2025 г.</t>
    </r>
  </si>
  <si>
    <r>
      <t xml:space="preserve">Объект доступен для детей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09.05.2025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</si>
  <si>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ментальными нарушениями , дети с соматическими заболеваниями  
</t>
    </r>
    <r>
      <rPr>
        <b/>
        <sz val="9"/>
        <color theme="1"/>
        <rFont val="Times New Roman"/>
        <family val="1"/>
        <charset val="204"/>
      </rPr>
      <t>Паспорт доступности от 07.06.2024</t>
    </r>
  </si>
  <si>
    <t>03.06.2026-16.06.2026, 18.06.2026-01.07.2026, 03.07.2026-16.07.2026, 18.07.2026-31.07.2026</t>
  </si>
  <si>
    <t>Устинова Елена Анатольевна</t>
  </si>
  <si>
    <t>Ершова Екатерина Александровна</t>
  </si>
  <si>
    <t>Пичина Ирина Владимировна, Баскакова Анастасия Евгеньевна</t>
  </si>
  <si>
    <t>Гаврилова Надежда Владимировна</t>
  </si>
  <si>
    <t>Количество смен в год: 1. Мощность: 30. Проживание: не предусмотрено. Питание: 2-разовое. Спортивный зал. Библиотека. Медпункт.</t>
  </si>
  <si>
    <t>Количество смен в год: 1. Мощность: 50. Проживание: не предусмотрено. Питание: 2-разовое. Спортивный зал. Библиотека. Медпункт.</t>
  </si>
  <si>
    <t>Количество смен в год: 1. Мощность: 150. Проживание: не предусмотрено. Питание: 2-разовое. Спортивный зал. Библиотека. Медпункт.</t>
  </si>
  <si>
    <t>Количество смен в год: 0. Мощность: 0.</t>
  </si>
  <si>
    <t>Количество смен в год: 1. Мощность: 120. Проживание: не предусмотрено. Питание: 2-разовое. Спортивный зал. Библиотека. Медпункт.</t>
  </si>
  <si>
    <t>Количество смен в год: 1. Мощность: 50. Проживание: не предусмотрено. Питание: 2-разовое. Библиотека. Медпункт.</t>
  </si>
  <si>
    <t>Количество смен в год: 2. Мощность: 290. Проживание: не предусмотрено. Питание: 2-разовое. Спортивный зал. Библиотека. Медпункт.</t>
  </si>
  <si>
    <t>Количество смен в год: 1. Мощность: 30. Проживание: не предусмотрено. Питание: 2-разовое. Библиотека. Медпункт.</t>
  </si>
  <si>
    <t>Программа воспитания утверждена МБУ ЦППМСП. Приказ № 42 от 28.04.2025
Ссылка: https://cdk-lsy.uralschool.ru/upload/sccdk_lsy_new/files/f9/b6/f9b6d36d0b67e09318d921e01c387050.pdf</t>
  </si>
  <si>
    <t>Программа воспитания утверждена МБУДО ЦДТ. Приказ № 33 от 04.04.2025
Ссылка: https://cdtlesnoy.ru/magicpage.html?page=731411</t>
  </si>
  <si>
    <t>Программа воспитания утверждена МБУДО ДШИ. Приказ № 28 о/д от 21.03.2025
Ссылка: https://dshi-lesnoy.ekb.muzkult.ru/media/2025/03/27/1324961138/PROGRAMMA.pdf</t>
  </si>
  <si>
    <t>Программа воспитания утверждена МБОУ СОШ № 73. Приказ № 89 от 28.03.2025
Ссылка: https://73lsy.uralschool.ru/?section_id=275</t>
  </si>
  <si>
    <t>Программа воспитания утверждена МАОУ СОШ № 72. Приказ № 59/ОД от 20.08.2025
Ссылка: https://72lsy.uralschool.ru/?section_id=137</t>
  </si>
  <si>
    <t>Программа воспитания утверждена МБОУ СОШ № 67. Приказ № __ от 31.05.2025
Ссылка: https://67lsy.uralschool.ru/upload/sc67lsy_new/files/c8/3f/c83f299bb9817d0179ee209368cf63f5.pdf</t>
  </si>
  <si>
    <t>Программа воспитания утверждена МБОУ СОШ № 8. Приказ № 42 от 03.04.2025
Ссылка: https://8lsy.uralschool.ru/?section_id=106</t>
  </si>
  <si>
    <t>624810, Свердловская область, Сухоложский район, село Курьи, территория Санаторий, строение1; тел.: 8-343-739-13-41, 8-343-739-29-82, 8-904-381-24-17; email: kurii@obuhovski.com</t>
  </si>
  <si>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"Обуховский"(филиал санаторий "Маян"), 
</t>
    </r>
    <r>
      <rPr>
        <b/>
        <sz val="9"/>
        <color theme="1"/>
        <rFont val="Times New Roman"/>
        <family val="1"/>
        <charset val="204"/>
      </rPr>
      <t>ГАУЗ СО ОСЦМР "Санаторий "Обуховский" 
(филиал санаторий "Маян")</t>
    </r>
  </si>
  <si>
    <t>Ссылка: https://cloud.mail.ru/public/Nj3x/4BMLZbTAR</t>
  </si>
  <si>
    <t>Зайцева Виктория Эдуардовна</t>
  </si>
  <si>
    <r>
      <t xml:space="preserve">Муниципальное бюджетное учреждение дополнительного образования "Спортивная школа по хоккею "Спутник", 
</t>
    </r>
    <r>
      <rPr>
        <b/>
        <sz val="9"/>
        <color theme="1"/>
        <rFont val="Times New Roman"/>
        <family val="1"/>
        <charset val="204"/>
      </rPr>
      <t>МБУ ДО "СШ по хоккею "Спутник"</t>
    </r>
  </si>
  <si>
    <r>
      <t xml:space="preserve">Муниципальное общеобразовательное учреждение "Килачевская средняя общеобразовательная школа", 
</t>
    </r>
    <r>
      <rPr>
        <b/>
        <sz val="9"/>
        <color theme="1"/>
        <rFont val="Times New Roman"/>
        <family val="1"/>
        <charset val="204"/>
      </rPr>
      <t>МОУ "Килачевская СОШ"</t>
    </r>
  </si>
  <si>
    <t>№66.01.37.000.М. 000450.04.26 от 01.04.2026</t>
  </si>
  <si>
    <t>№ Л035-01277-66/00196620 от 02.11.2011</t>
  </si>
  <si>
    <r>
      <t xml:space="preserve">Муниципальное бюджетное учреждение дополнительного образования Детско-юношеский центр "Мир", 
</t>
    </r>
    <r>
      <rPr>
        <b/>
        <sz val="9"/>
        <color theme="1"/>
        <rFont val="Times New Roman"/>
        <family val="1"/>
        <charset val="204"/>
      </rPr>
      <t>МБУ ДО ДЮЦ "Мир"</t>
    </r>
  </si>
  <si>
    <r>
      <t xml:space="preserve">Муниципальное бюджетное учреждение дополнительного образования  Детско-юношеский центр "Мир", 
</t>
    </r>
    <r>
      <rPr>
        <b/>
        <sz val="9"/>
        <color theme="1"/>
        <rFont val="Times New Roman"/>
        <family val="1"/>
        <charset val="204"/>
      </rPr>
      <t>МБУ ДО ДЮЦ "Мир" СП "Выйский"</t>
    </r>
  </si>
  <si>
    <r>
      <t xml:space="preserve">Муниципальное бюджетное учреждение дополнительного образования "Спортивная школа № 3 имени Почетного гражданина города Нижний Тагил Александра Александровича Лопатина", 
</t>
    </r>
    <r>
      <rPr>
        <b/>
        <sz val="9"/>
        <color theme="1"/>
        <rFont val="Times New Roman"/>
        <family val="1"/>
        <charset val="204"/>
      </rPr>
      <t>МБУ ДО "СШ №3 им. А.А. Лопатина"</t>
    </r>
  </si>
  <si>
    <t>Хузина Наталья Викторовна</t>
  </si>
  <si>
    <t>https://s1serov.ru/home/92</t>
  </si>
  <si>
    <t xml:space="preserve"> Количество смен в год: 1. Мощность: 25. Без проживания. Одноразовое питание детей в школьной столовой МАОУ СОШ № 1 "Полиформ" (завтрак)</t>
  </si>
  <si>
    <t>№ Л035-01277-66/00195673№ от 02.04.2013 № 513-ли .</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</si>
  <si>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Паспорт доступности от 19.03.2026</t>
  </si>
  <si>
    <t>Ссылка: https://s1serov.ru/home/111</t>
  </si>
  <si>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"Полифорум", </t>
    </r>
    <r>
      <rPr>
        <b/>
        <sz val="9"/>
        <color theme="1"/>
        <rFont val="Times New Roman"/>
        <family val="1"/>
        <charset val="204"/>
      </rPr>
      <t xml:space="preserve">
МАОУ СОШ № 1 "Полифорум"
(Лагерь труда и отдыха )</t>
    </r>
  </si>
  <si>
    <t>Бикшанова Анастасия Александровна</t>
  </si>
  <si>
    <t xml:space="preserve">https://9srv.uralschool.ru/?section_id=255 </t>
  </si>
  <si>
    <t>Количество смен в год: 1. Мощность: 10.  Без проживания. Одноразовое питание детей в школьной столовой МАОУ СОШ № 9</t>
  </si>
  <si>
    <t>№66.01.37.000.М.000449.04.26  от 01.04.2026</t>
  </si>
  <si>
    <t xml:space="preserve">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24.06.2025 № 66-13-09/17-35-2025: 1 замечание. Выполнено. </t>
  </si>
  <si>
    <t>№ Л035-01277-66/00193829 от 20.12.2019</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</si>
  <si>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17.03.2026</t>
  </si>
  <si>
    <t>Программа воспитательной работы утверждена прикаом № 27/3/01-07 от 12.05.2025. Ссылка на программу воспитательной работы: clck.ru/3Syjg4</t>
  </si>
  <si>
    <r>
      <t>Муниципальное бюджетное общеобразовательное учреждение средняя общеобразовательная школа №9,</t>
    </r>
    <r>
      <rPr>
        <b/>
        <sz val="9"/>
        <color theme="1"/>
        <rFont val="Times New Roman"/>
        <family val="1"/>
        <charset val="204"/>
      </rPr>
      <t xml:space="preserve">
МБОУ СОШ № 9 
(Лагерь труда и отдыха )</t>
    </r>
  </si>
  <si>
    <r>
      <t xml:space="preserve">Муниципальное бюджетное общеобразовательное учреждение средняя общеобразовательная школа №11, </t>
    </r>
    <r>
      <rPr>
        <b/>
        <sz val="9"/>
        <color theme="1"/>
        <rFont val="Times New Roman"/>
        <family val="1"/>
        <charset val="204"/>
      </rPr>
      <t xml:space="preserve">
МБОУ СОШ № 11 
(Лагерь труда и отдыха )</t>
    </r>
  </si>
  <si>
    <t>https://sosh11.uralschool.ru/?section_id=51</t>
  </si>
  <si>
    <t>Отсутствует. Договор б/н от 01.09.2023г. с ГБУЗ Свердловской области "Серовская городская больница".</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</si>
  <si>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маломобильных групп. Паспорт доступности от 20.03.2026</t>
  </si>
  <si>
    <t>Программа утверждениа приказом №25-од от 30.03.2026г 
Ссылка на сайт: https://sosh11.uralschool.ru/file/download?id=2852</t>
  </si>
  <si>
    <r>
      <t xml:space="preserve">Муниципальное автономное общеобразовательное учреждение средняя общеобразовательная школа №13, </t>
    </r>
    <r>
      <rPr>
        <b/>
        <sz val="9"/>
        <color theme="1"/>
        <rFont val="Times New Roman"/>
        <family val="1"/>
        <charset val="204"/>
      </rPr>
      <t xml:space="preserve">
 МАОУ СОШ № 13 
(Лагерь труда и отдыха )</t>
    </r>
  </si>
  <si>
    <t>Количество смен в год: 0. Мощность: 10. Проживание: не предусмотрено. Питание: 1-разовое. Запланирован капитальный ремонт здания.</t>
  </si>
  <si>
    <t>Количество смен в год: 0. Мощность: 20. Проживание: не предусмотрено. Питание: 1-разовое. Отсутствует потребность</t>
  </si>
  <si>
    <t xml:space="preserve">
№Л035-01277-66/00196378 от 13.10.2011</t>
  </si>
  <si>
    <t xml:space="preserve">
№ 17124 от 02.04.2013</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</si>
  <si>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Все категории: условно-доступно.  Паспорт доступности от 24.02.2026</t>
  </si>
  <si>
    <t>Программа утверждена приказом № 23/б от 31.03.2025. Ссылка на программу воспитательной работы: https://13shcola.ucoz.ru/avatar/10/GOL/gol-2018/programma_vospitanija_lto_sosh_13_2025.pdf
Ссылка на календарный план воспитательной работы:  https://13shcola.ucoz.ru/avatar/10/GOL/gol-2018/kalendarnyj_plan_lto-2025.pdf</t>
  </si>
  <si>
    <t>https://13shcola.ucoz.ru/index/lager_truda_i_otdykha_pri_maou_sosh_13/0-368</t>
  </si>
  <si>
    <r>
      <t xml:space="preserve">Муниципальное автономное общеобразовательное учреждение средняя общеобразовательная школа №14 им В. Ф. Фуфачева, </t>
    </r>
    <r>
      <rPr>
        <b/>
        <sz val="9"/>
        <color theme="1"/>
        <rFont val="Times New Roman"/>
        <family val="1"/>
        <charset val="204"/>
      </rPr>
      <t xml:space="preserve">
МАОУ СОШ № 14 
(Лагерь труда и отдыха )</t>
    </r>
  </si>
  <si>
    <t>624992 Свердловская обл., г. Серов, ул. Зеленая, д. 1а; тел: +7904699656; email: shkola14-serov@mail.ru</t>
  </si>
  <si>
    <t>https://14srv.uralschool.ru/?section_id=186</t>
  </si>
  <si>
    <t>Количество смен в год: 1. Мощность: 37. Проживание: не предусмотрено. Питание: 1-разовое</t>
  </si>
  <si>
    <t xml:space="preserve">
№ Л035-01277-66/00196122 от 24.08.2012</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</si>
  <si>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16.03.2026</t>
  </si>
  <si>
    <t>Программа утверждена приказом от 30.04.2025 № 108/1. 
Ссылка на программу и календарный план:  https://14srv.uralschool.ru/site/pub?id=286</t>
  </si>
  <si>
    <r>
      <t xml:space="preserve">Муниципальное автономное общеобразовательное учреждение средняя общеобразовательная школа №15, </t>
    </r>
    <r>
      <rPr>
        <b/>
        <sz val="9"/>
        <color theme="1"/>
        <rFont val="Times New Roman"/>
        <family val="1"/>
        <charset val="204"/>
      </rPr>
      <t xml:space="preserve">
МАУ СОШ № 15 
(Лагерь труда и отдыха )</t>
    </r>
  </si>
  <si>
    <t>Остапенко Мария Ивановна</t>
  </si>
  <si>
    <t>https://15srv.uralschool.ru/?section_id=124</t>
  </si>
  <si>
    <t>Количество смен в год: 1. Мощность: 15. Проживание: не предусмотрено. Питание: 1-разовое</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</si>
  <si>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Паспорт доступности от 20.03.2026</t>
  </si>
  <si>
    <t>В 2024-2025 годах ЛТО не работал. Программа в разработке. Ссылка: https://15srv.uralschool.ru/?section_id=124</t>
  </si>
  <si>
    <r>
      <t xml:space="preserve">Муниципальное бюджетное общеобразовательное учреждение средняя общеобразовательная школа №19, </t>
    </r>
    <r>
      <rPr>
        <b/>
        <sz val="9"/>
        <color theme="1"/>
        <rFont val="Times New Roman"/>
        <family val="1"/>
        <charset val="204"/>
      </rPr>
      <t xml:space="preserve">
МБОУ СОШ № 19 
(Лагерь труда и отдыха )</t>
    </r>
  </si>
  <si>
    <t>https://srv19.uralschool.ru/?section_id=372</t>
  </si>
  <si>
    <t>Количество смен в год: 1. Мощность: 20. Проживание: не предусмотрено. Питание: 1-разовое</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</si>
  <si>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17.03.2026</t>
  </si>
  <si>
    <t> Программа воспитательной работы утверждена приказом №96 от 19.05.2025 г. Ссылка на программу: https://srv19.uralschool.ru/file/download?id=14983</t>
  </si>
  <si>
    <r>
      <t xml:space="preserve">Муниципальное автономное общеобразовательное учреждение средняя общеобразовательная школа </t>
    </r>
    <r>
      <rPr>
        <b/>
        <sz val="9"/>
        <color theme="1"/>
        <rFont val="Times New Roman"/>
        <family val="1"/>
        <charset val="204"/>
      </rPr>
      <t xml:space="preserve"> </t>
    </r>
    <r>
      <rPr>
        <sz val="9"/>
        <color theme="1"/>
        <rFont val="Times New Roman"/>
        <family val="1"/>
        <charset val="204"/>
      </rPr>
      <t xml:space="preserve">№20, </t>
    </r>
    <r>
      <rPr>
        <b/>
        <sz val="9"/>
        <color theme="1"/>
        <rFont val="Times New Roman"/>
        <family val="1"/>
        <charset val="204"/>
      </rPr>
      <t xml:space="preserve">
МАОУ СОШ № 20 
(Лагерь труда и отдыха )</t>
    </r>
  </si>
  <si>
    <t>https://20srv.uralschool.ru/?section_id=472</t>
  </si>
  <si>
    <t>Количество смен в год: 0. Мощность: 20. Проживание: не предусмотрено. Питание: 1-разовое. Запланирован капитальный ремонт здания</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</si>
  <si>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все категории доступно условно. Паспорт доступности от 18.03.2026</t>
  </si>
  <si>
    <t>Программа утверждена приказом № 38 от 13.02.2024 г. Ссылка на программу: https://clck.ru/3SyKdf
Календарный план работы утвержден приказом № 38 от 13.02.2024 г. Ссылка на календарный план: https://clck.ru/3T2Ch6</t>
  </si>
  <si>
    <r>
      <t xml:space="preserve">Муниципальное автономное общеобразовательное учреждение средняя общеобразовательная школа  №21, 
</t>
    </r>
    <r>
      <rPr>
        <b/>
        <sz val="9"/>
        <color theme="1"/>
        <rFont val="Times New Roman"/>
        <family val="1"/>
        <charset val="204"/>
      </rPr>
      <t>МАОУ СОШ № 21 
(Лагерь труда и отдыха )</t>
    </r>
  </si>
  <si>
    <t>https://21srv.uralschool.ru/?section_id=275</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</si>
  <si>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13.03.2026</t>
  </si>
  <si>
    <t>Программа воспитания утверждена приказом № 152-ах от 25.04.2024. Ссылка на программу: https://21srv.uralschool.ru/?section_id=292</t>
  </si>
  <si>
    <r>
      <t xml:space="preserve">Муниципальное автономное общеобразовательное учреждение средняя общеобразовательная школа  №21, 
</t>
    </r>
    <r>
      <rPr>
        <b/>
        <sz val="9"/>
        <color rgb="FF000000"/>
        <rFont val="Times New Roman"/>
        <family val="1"/>
        <charset val="204"/>
      </rPr>
      <t xml:space="preserve">МАОУ СОШ № 21, , ул. Луначарского, 140 
(Лагерь труда и отдыха )  </t>
    </r>
  </si>
  <si>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12.02.2026</t>
  </si>
  <si>
    <t>Программа воспитания утверждена приказом № 152-ах от 25.04.2024. Ссылка на программу: https://clck.ru/3T2Q8x</t>
  </si>
  <si>
    <t>https://school22-serov.uralschool.ru/?section_id=194</t>
  </si>
  <si>
    <t>Количество смен в год: 0. Мощность: 20. Проживание: не предусмотрено. Питание: 1-разовое. Запланирован капитальный ремонт здания.</t>
  </si>
  <si>
    <t>программа воспитательной работы размещена по ссылке: https://school22-serov.uralschool.ru/?section_id=222</t>
  </si>
  <si>
    <r>
      <t xml:space="preserve">Муниципальное автономное общеобразовательное учреждение средняя общеобразовательная школа   № 22 им. Героя Советского Союза В.С. Маркова, 
</t>
    </r>
    <r>
      <rPr>
        <b/>
        <sz val="9"/>
        <color theme="1"/>
        <rFont val="Times New Roman"/>
        <family val="1"/>
        <charset val="204"/>
      </rPr>
      <t xml:space="preserve">МАОУ СОШ № 22 им.Героя Советского Союза В.С. Маркова 
(Лагерь труда и отдыха )  </t>
    </r>
  </si>
  <si>
    <t>Шелкова Татьяна Игоревна</t>
  </si>
  <si>
    <t>624997, Свердловская обл., г. Серов, ул. 8 Марта, дом 16 тел. 8(34385)9-80-82,
email: 23shkola@list.ru</t>
  </si>
  <si>
    <t>https://23srv.uralschool.ru/?section_id=213</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</si>
  <si>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маломобильных групп населения. Паспорт доступности от 20.03.2026</t>
  </si>
  <si>
    <t>https://23srv.uralschool.ru/?section_id=230</t>
  </si>
  <si>
    <t>https://27srv.uralschool.ru/?section_id=454</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</si>
  <si>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Все категории условсно доступно. Паспорт доступности от 20.03.2026</t>
  </si>
  <si>
    <t>Программа утверждена приказом № 56 от 03.03.2025. Ссылка на программу:  clck.ru/3SyNko</t>
  </si>
  <si>
    <r>
      <t xml:space="preserve">Муниципальное бюджетное общеобразовательное учреждение средняя общеобразовательная школа  №23, </t>
    </r>
    <r>
      <rPr>
        <b/>
        <sz val="9"/>
        <color theme="1"/>
        <rFont val="Times New Roman"/>
        <family val="1"/>
        <charset val="204"/>
      </rPr>
      <t xml:space="preserve">
МБОУ СОШ № 23 
(Лагерь труда и отдыха )  </t>
    </r>
  </si>
  <si>
    <r>
      <t xml:space="preserve">Муниципальное автономное общеобразовательное учреждение средняя общеобразовательная школа  №27, </t>
    </r>
    <r>
      <rPr>
        <b/>
        <sz val="9"/>
        <color theme="1"/>
        <rFont val="Times New Roman"/>
        <family val="1"/>
        <charset val="204"/>
      </rPr>
      <t xml:space="preserve">
МАОУ СОШ № 27 
(Лагерь труда и отдыха )</t>
    </r>
  </si>
  <si>
    <r>
      <t xml:space="preserve">Муниципальное бюджетное общеобразовательное учреждение средняя общеобразовательная школа </t>
    </r>
    <r>
      <rPr>
        <b/>
        <sz val="9"/>
        <color theme="1"/>
        <rFont val="Times New Roman"/>
        <family val="1"/>
        <charset val="204"/>
      </rPr>
      <t>п. Красноглинный, 
МБОУ СОШ п.Красноглинный 
(Лагерь труда и отдыха )</t>
    </r>
  </si>
  <si>
    <t>Зубкова Елизавета Валерьевна</t>
  </si>
  <si>
    <t>https://soshsotrino.uralschool.ru/?section_id=52</t>
  </si>
  <si>
    <t>http://schoolkras.ucoz.ru/index/ozdorovitelnaja_kampanija/0-125</t>
  </si>
  <si>
    <t>Количество смен в год: 1. Мощность: 10. Проживание: не предусмотрено. Питание: 1-разовое</t>
  </si>
  <si>
    <t>Программа утверждена приказом № 47/1 от 30.03.2026. Ссылка на программу: https://soshsotrino.uralschool.ru/?section_id=61</t>
  </si>
  <si>
    <t>Объект доступен для детей с ОВЗ и детей-инвалидов по следующим нозологиям: инвалиды с нарушением опорно-двигательного аппарата, нарушениями зрения, нарушениями слуха: для всех категорий условсно доступно. Паспорт доступности от 20.03.2026</t>
  </si>
  <si>
    <t xml:space="preserve">
Программа утверждена приказом №152-од от 26.05.2025. Ссылка на программу: https://schoolkras.ucoz.ru/2025/gol/programma_vr_lto_2025.pdf
Календарный план ссылка: https://schoolkras.ucoz.ru/index/dokumenty/0-262</t>
  </si>
  <si>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"Полифорум", 
</t>
    </r>
    <r>
      <rPr>
        <b/>
        <sz val="9"/>
        <color theme="1"/>
        <rFont val="Times New Roman"/>
        <family val="1"/>
        <charset val="204"/>
      </rPr>
      <t>МАОУ СОШ № 1 "Полифорум"
(Городской оздоровительный лагерь)</t>
    </r>
  </si>
  <si>
    <r>
      <t xml:space="preserve">Муниципальное автономное общеобразовательное учреждение средняя общеобразовательная школа  №27, 
</t>
    </r>
    <r>
      <rPr>
        <b/>
        <sz val="9"/>
        <color theme="1"/>
        <rFont val="Times New Roman"/>
        <family val="1"/>
        <charset val="204"/>
      </rPr>
      <t>МАОУ СОШ № 27 
(Городской оздоровительный лагерь )</t>
    </r>
  </si>
  <si>
    <r>
      <t xml:space="preserve">Муниципальное бюджетное общеобразовательное учреждение средняя общеобразовательная школа п. Красноярка, 
</t>
    </r>
    <r>
      <rPr>
        <b/>
        <sz val="9"/>
        <color theme="1"/>
        <rFont val="Times New Roman"/>
        <family val="1"/>
        <charset val="204"/>
      </rPr>
      <t>МБОУ СОШ п.Красноярка 
(Городской оздоровительный лагерь)</t>
    </r>
  </si>
  <si>
    <r>
      <t xml:space="preserve">Муниципальное бюджетное общеобразовательное учреждение средняя общеобразовательная школа </t>
    </r>
    <r>
      <rPr>
        <b/>
        <sz val="9"/>
        <color theme="1"/>
        <rFont val="Times New Roman"/>
        <family val="1"/>
        <charset val="204"/>
      </rPr>
      <t>п. Красноярка, 
МБОУ СОШ п.Красноярка 
(Лагерь труда и отдыха )</t>
    </r>
  </si>
  <si>
    <r>
      <t xml:space="preserve">Муниципальное бюджетное общеобразовательное учреждение средняя общеобразовательная школа  с. Филькино, 
</t>
    </r>
    <r>
      <rPr>
        <b/>
        <sz val="9"/>
        <color theme="1"/>
        <rFont val="Times New Roman"/>
        <family val="1"/>
        <charset val="204"/>
      </rPr>
      <t>МБОУ СОШ с. Филькино 
(Городской оздоровительный лагерь)</t>
    </r>
  </si>
  <si>
    <t>https://s1serov.ru/home/91</t>
  </si>
  <si>
    <t>Программа утверждена приказом № 58/1-ОД от 04.02.2025. Ссылка на программу:  https://clck.ru/3SxZEU</t>
  </si>
  <si>
    <t xml:space="preserve">https://9srv.uralschool.ru/?section_id=216 </t>
  </si>
  <si>
    <t>№ 66.01.37.000.М.000448.04.26 от 01.04.2026</t>
  </si>
  <si>
    <t>Программа утверждена приказом 27/2/01-07 от 12.05.2025. Ссылка на программу: https://9srv.uralschool.ru/?section_id=228</t>
  </si>
  <si>
    <t xml:space="preserve">https://sosh11.uralschool.ru/?section_id=50 </t>
  </si>
  <si>
    <t>№Л035-01277-66/00196378 от 13.10.2011 .</t>
  </si>
  <si>
    <t>программа утверждениа приказом №24-од от 30.03.2026г. Ссылка на сайт-https://sosh11.uralschool.ru/file/download?id=2853</t>
  </si>
  <si>
    <r>
      <t xml:space="preserve">Структурное подразделение детский (подростковый) клуб "Буревестник" при Муниципальном бюджетном учреждении дополнительного образования Центр детский (подростковый) "Эдельвейс", 
 </t>
    </r>
    <r>
      <rPr>
        <b/>
        <sz val="9"/>
        <color theme="1"/>
        <rFont val="Times New Roman"/>
        <family val="1"/>
        <charset val="204"/>
      </rPr>
      <t>клуб "Буревестник" при МБУ ДО ЦДП "Эдельвейс" 
(Городской оздоровительный лагерь)</t>
    </r>
  </si>
  <si>
    <r>
      <t xml:space="preserve">Структурное подразделение детский (подростковый) клуб "Механик" при Муниципальное бюджетное учреждение дополнительного образования Центр детский (подростковый) "Эдельвейс", 
</t>
    </r>
    <r>
      <rPr>
        <b/>
        <sz val="9"/>
        <color theme="1"/>
        <rFont val="Times New Roman"/>
        <family val="1"/>
        <charset val="204"/>
      </rPr>
      <t>клуб "Механик"при МБУ ДО ЦДП "Эдельвейс"
(Городской оздоровительный лагерь)</t>
    </r>
  </si>
  <si>
    <r>
      <t xml:space="preserve">Структурное подразделение детский (подростковый) клуб "Огонёк" при Муниципальном бюджетном учрежденим дополнительного образования Центр детский (подростковый) "Эдельвейс", 
</t>
    </r>
    <r>
      <rPr>
        <b/>
        <sz val="9"/>
        <color theme="1"/>
        <rFont val="Times New Roman"/>
        <family val="1"/>
        <charset val="204"/>
      </rPr>
      <t>клуб "Огонёк"при МБУ ДО ЦДП "Эдельвейс"
(Городской оздоровительный лагерь)</t>
    </r>
  </si>
  <si>
    <r>
      <t xml:space="preserve">Структурное подразделение детский (подростковый) клуб "Локомотивец" Муниципального бюджетного учреждения дополнительного образования Центр детский (подростковый) "Эдельвейс", 
</t>
    </r>
    <r>
      <rPr>
        <b/>
        <sz val="9"/>
        <color theme="1"/>
        <rFont val="Times New Roman"/>
        <family val="1"/>
        <charset val="204"/>
      </rPr>
      <t>"Локомотивец"при МБУ ДО ЦДП "Эдельвейс"
(Городской оздоровительный лагерь)</t>
    </r>
  </si>
  <si>
    <r>
      <t xml:space="preserve">Структурное подразделение детский (подростковый) клуб  "Юность" при Муниципальном бюджетном учреждении дополнительного образования Центр детский (подростковый) "Эдельвейс", 
</t>
    </r>
    <r>
      <rPr>
        <b/>
        <sz val="9"/>
        <color theme="1"/>
        <rFont val="Times New Roman"/>
        <family val="1"/>
        <charset val="204"/>
      </rPr>
      <t>"Юность"при МБУ ДО ЦДП "Эдельвейс"
(Городской оздоровительный лагерь)</t>
    </r>
  </si>
  <si>
    <r>
      <t xml:space="preserve">Муниципальное бюджетное общеобразовательное учреждение средняя общеобразовательная школа №19, 
</t>
    </r>
    <r>
      <rPr>
        <b/>
        <sz val="9"/>
        <color theme="1"/>
        <rFont val="Times New Roman"/>
        <family val="1"/>
        <charset val="204"/>
      </rPr>
      <t>МБОУ СОШ № 19 
(Городской оздоровительный лагерь)</t>
    </r>
  </si>
  <si>
    <r>
      <t xml:space="preserve">Муниципальное автономное общеобразовательное учреждение средняя общеобразовательная школа №14 им В. Ф. Фуфачева, 
</t>
    </r>
    <r>
      <rPr>
        <b/>
        <sz val="9"/>
        <color theme="1"/>
        <rFont val="Times New Roman"/>
        <family val="1"/>
        <charset val="204"/>
      </rPr>
      <t>МАОУ СОШ № 14 
(Городской оздоровительный лагерь)</t>
    </r>
  </si>
  <si>
    <r>
      <t xml:space="preserve">Муниципальное бюджетное общеобразовательное учреждение средняя общеобразовательная школа №11, 
</t>
    </r>
    <r>
      <rPr>
        <b/>
        <sz val="9"/>
        <color theme="1"/>
        <rFont val="Times New Roman"/>
        <family val="1"/>
        <charset val="204"/>
      </rPr>
      <t>МБОУ СОШ № 11 
(Городской оздоровительный лагерь)</t>
    </r>
  </si>
  <si>
    <r>
      <t xml:space="preserve">Муниципальное автономное общеобразовательное учреждение средняя общеобразовательная школа  №20, 
</t>
    </r>
    <r>
      <rPr>
        <b/>
        <sz val="9"/>
        <color theme="1"/>
        <rFont val="Times New Roman"/>
        <family val="1"/>
        <charset val="204"/>
      </rPr>
      <t>МАОУ СОШ № 20 
(Городской оздоровительный лагерь)</t>
    </r>
  </si>
  <si>
    <r>
      <t xml:space="preserve">Муниципальное автономное общеобразовательное учреждение средняя общеобразовательная школа  №21, 
</t>
    </r>
    <r>
      <rPr>
        <b/>
        <sz val="9"/>
        <color theme="1"/>
        <rFont val="Times New Roman"/>
        <family val="1"/>
        <charset val="204"/>
      </rPr>
      <t>МАОУ СОШ № 21 
(Городской оздоровительный лагерь)</t>
    </r>
  </si>
  <si>
    <t>https://13shcola.ucoz.ru/index/gorodskoj_ozdorovitelnyj_lager_maou_sosh_13_quot_solnyshko_quot/0-189</t>
  </si>
  <si>
    <t>https://14srv.uralschool.ru/?section_id=185</t>
  </si>
  <si>
    <t>https://15srv.uralschool.ru/?section_id=264</t>
  </si>
  <si>
    <t>https://srv19.uralschool.ru/?section_id=371</t>
  </si>
  <si>
    <t xml:space="preserve"> https://20srv.uralschool.ru/?section_id=471</t>
  </si>
  <si>
    <t>https://21srv.uralschool.ru/?section_id=264</t>
  </si>
  <si>
    <t>https://21srv.uralschool.ru/?section_id=267</t>
  </si>
  <si>
    <t>https://school22-serov.uralschool.ru/?section_id=193</t>
  </si>
  <si>
    <t>https://23srv.uralschool.ru/?section_id=214</t>
  </si>
  <si>
    <t>https://26srv.uralschool.ru/?section_id=224</t>
  </si>
  <si>
    <t>https://27srv.uralschool.ru/?section_id=436</t>
  </si>
  <si>
    <t>https://soshsotrino.uralschool.ru/?section_id=53</t>
  </si>
  <si>
    <t>https://filsrv.uralschool.ru/?section_id=9</t>
  </si>
  <si>
    <t>413,74; 414,68</t>
  </si>
  <si>
    <t>Количество смен в год: 2. Мощность: 38. Проживание: не предусмотрено. Питание: 2-разовое</t>
  </si>
  <si>
    <t>Количество смен в год: 1. Мощность: 32. Проживание: не предусмотрено. Питание: 2-разовое</t>
  </si>
  <si>
    <t>Количество смен в год: 2. Мощность: 19. Проживание: не предусмотрено. Питание: 2-разовое</t>
  </si>
  <si>
    <t>Количество смен в год: 1. Мощность: 41. Проживание: не предусмотрено. Питание: 2-разовое</t>
  </si>
  <si>
    <t>Количество смен в год: 1. Мощность: 50. Проживание: не предусмотрено. Питание: 1-разовое.</t>
  </si>
  <si>
    <t>№66.01.37.000.М.005043.10.25 от 20.10.2025</t>
  </si>
  <si>
    <r>
      <t xml:space="preserve">Муниципальное автономное общеобразовательное учреждение средняя общеобразовательная школа №15, 
</t>
    </r>
    <r>
      <rPr>
        <b/>
        <sz val="9"/>
        <color theme="1"/>
        <rFont val="Times New Roman"/>
        <family val="1"/>
        <charset val="204"/>
      </rPr>
      <t xml:space="preserve">МАУ СОШ № 15 
(Городской оздоровительный лагерь "Виктория") </t>
    </r>
  </si>
  <si>
    <t>Отсутствует. Договор с ГАУЗ СО "Серовская городская больница" от 03.07.2025 г.</t>
  </si>
  <si>
    <t>Отсутствует. Договор с ГАУЗ СО "Серовская городская больница" от 01.09.2023 г.</t>
  </si>
  <si>
    <t>Отсутствует. Договор с ГАУЗ СО "Серовская городская больница" от 10.09.2023 г.</t>
  </si>
  <si>
    <t>Отсутствует. Договор с ГАУЗ СО "Серовская городская больница" от 01.09.2025 г.</t>
  </si>
  <si>
    <t>Отсутствует. Договор с ГАУЗ СО "Серовская городская больница" от 06.06.2024 г.</t>
  </si>
  <si>
    <t>Отсутствует. Договор с ГАУЗ СО "Серовская городская больница" от 25.08.2025 г.</t>
  </si>
  <si>
    <t>Отсутствует. Договор с ГАУЗ СО "Серовская городская больница" от 09.06.2025 г.</t>
  </si>
  <si>
    <t>Отсутствует. Договор с ГАУЗ СО "Серовская городская больница" от 11.06.2024 г.</t>
  </si>
  <si>
    <t>Отсутствует. Договор с ГАУЗ СО "Серовская городская больница" от 31.05.2022 г.</t>
  </si>
  <si>
    <t>№ 17124 от 02.04.2013</t>
  </si>
  <si>
    <t>В 2024- 2025 годах ГОЛ не работал, на 2026 год Программа в разработке. Ссылка: https://15srv.uralschool.ru/?section_id=272</t>
  </si>
  <si>
    <t>Программа воспитательной работы утверждена приказом №96 от 19.05.2025 г. Ссылка на программу: https://srv19.uralschool.ru/file/download?id=14983.</t>
  </si>
  <si>
    <t>Программа утверждена приказом №58 от 25.03.2025. Ссылка на программу: https://clck.ru/3SqVsm
Календарный план работы утвержден приказом № 99 от 28.05.2025. Ссылка на календарный план: https://clck.ru/3T2DM9</t>
  </si>
  <si>
    <t>Программа утверждена приказом № 208-ах от 26.05.2025. Ссылка на программу: clck.ru/3SyMyV; ссылка на календарный план: clck.ru/3SyN64</t>
  </si>
  <si>
    <t xml:space="preserve">Программа утверждена приказом №145-ах от 10.04.25. Ссылка на прогамму: clck.ru/3SyMQM; Календарный план утвержден приказом № 127-ах от 24.03.2025. Ссылка на календарный план: clck.ru/3SyMVr
</t>
  </si>
  <si>
    <t>программа утверждена приказом от 31.03.2025. Ссылка на программу: https://23srv.uralschool.ru/upload/sc23srv_new/files/18/e6/18e66c133da46c97742ac25d3152d397.pdf</t>
  </si>
  <si>
    <t>Утверждена приказом № 56 от 3 марта 2025. Ссылка на программу: https://27srv.uralschool.ru/?section_id=379</t>
  </si>
  <si>
    <t>Программа утверждена приказом № 54-ОД от 15.04.2025. Ссылка на программу: https://andrsosh.uralschool.ru/?section_id=479</t>
  </si>
  <si>
    <t>Программа утверждена приказом № 47 от 30.03.2026.
Ссылка на программу: https://soshsotrino.uralschool.ru/?section_id=60</t>
  </si>
  <si>
    <t>Программа утверждена приказом № 130-од от 30.05.2025 Ссылка на программу: https://schoolkras.ucoz.ru/2025/gol/programma_vospitatelnoj_raboty_gol.pdf 
Календарный план ссылка: https://schoolkras.ucoz.ru/25-26/kalendarnyj_plan_vospit.pdf</t>
  </si>
  <si>
    <t>Программа воспитательной работы утверждена приказом № 68-ах от 01.04.2026г. Ссылка на программу: https://filsrv.uralschool.ru/?section_id=347; ссылка на календарный план воспитательной работы:https://filsrv.uralschool.ru/?section_id=347</t>
  </si>
  <si>
    <t>Программа воспитательной работы утверждена приказом б/н от 10.04.2025. Ссылка на программу: https://moserov.ru/gol/dokumenty</t>
  </si>
  <si>
    <t>Программа утверждена приказом № 16-ах от 30.03.2026. Ссылка на программу: https://clck.ru/3SrTyR</t>
  </si>
  <si>
    <t>624995, Свердловская обл., г. Серов, Киселевское шоссе, 23; тел: 89502047563; email: suslova0@yandex.ru</t>
  </si>
  <si>
    <t>620000, г. Екатеринбург, ул. Восточная, д. 26; тел: 8(343)388-16-64;
email: soch75@eduekb.ru</t>
  </si>
  <si>
    <t>Прохорова Ирина Игоревна</t>
  </si>
  <si>
    <t>Количество смен в год: 3. Мощность: 76. Проживание: не предусмотрено. Питание: 2-разовое</t>
  </si>
  <si>
    <t>624471, Свердловская обл., г. Североуральск, ул. Свердлова, д. 44; тел: 89028796582; email: 603101@inbox.ru</t>
  </si>
  <si>
    <r>
      <t xml:space="preserve">Муниципальное автономное общеобразовательное учреждение средняя общеобразовательная школа № 16, 
</t>
    </r>
    <r>
      <rPr>
        <b/>
        <sz val="9"/>
        <color theme="1"/>
        <rFont val="Times New Roman"/>
        <family val="1"/>
        <charset val="204"/>
      </rPr>
      <t>МАОУ СОШ №16  
(ЛДПД "Город Солнца" )</t>
    </r>
  </si>
  <si>
    <r>
      <t xml:space="preserve">Муниципальное автономное общеобразовательное учреждение  средняя общеобразовательная   школа № 19 , 
</t>
    </r>
    <r>
      <rPr>
        <b/>
        <sz val="9"/>
        <color theme="1"/>
        <rFont val="Times New Roman"/>
        <family val="1"/>
        <charset val="204"/>
      </rPr>
      <t>МАОУ СОШ №19 
(ЛДПД "Город Солнца")</t>
    </r>
  </si>
  <si>
    <r>
      <t xml:space="preserve">Муниципальное автономное общеобразовательное учреждение средняя общеобразовательная школа № 23, 
</t>
    </r>
    <r>
      <rPr>
        <b/>
        <sz val="9"/>
        <color theme="1"/>
        <rFont val="Times New Roman"/>
        <family val="1"/>
        <charset val="204"/>
      </rPr>
      <t>МАОУ СОШ № 23 
(ЛДПД "Альтаир") </t>
    </r>
  </si>
  <si>
    <r>
      <t xml:space="preserve">Муниципальное автономное общеобразовательное учреждение средняя общеобразовательная школа № 31, 
</t>
    </r>
    <r>
      <rPr>
        <b/>
        <sz val="9"/>
        <color theme="1"/>
        <rFont val="Times New Roman"/>
        <family val="1"/>
        <charset val="204"/>
      </rPr>
      <t>МАОУ-СОШ № 31 
(ЛДПД "Мечтатели")</t>
    </r>
  </si>
  <si>
    <r>
      <t xml:space="preserve">Муниципальное бюджетное общеобразовательное учреждение средняя общеобразовательная школа № 79, 
</t>
    </r>
    <r>
      <rPr>
        <b/>
        <sz val="9"/>
        <color theme="1"/>
        <rFont val="Times New Roman"/>
        <family val="1"/>
        <charset val="204"/>
      </rPr>
      <t>МАОУ СОШ № 79 
(ЛДПД "Город мастеров")</t>
    </r>
  </si>
  <si>
    <t>Имеется, закрытый бассейн</t>
  </si>
  <si>
    <t>Имеется, бассейн</t>
  </si>
  <si>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t>
    </r>
    <r>
      <rPr>
        <b/>
        <sz val="9"/>
        <color indexed="8"/>
        <rFont val="Times New Roman"/>
        <family val="1"/>
        <charset val="204"/>
      </rPr>
      <t>Паспорт доступности от 19.03.2026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</si>
  <si>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17.03.2026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</si>
  <si>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маломобильных групп.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</si>
  <si>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условно-доступно.  
</t>
    </r>
    <r>
      <rPr>
        <b/>
        <sz val="9"/>
        <color indexed="8"/>
        <rFont val="Times New Roman"/>
        <family val="1"/>
        <charset val="204"/>
      </rPr>
      <t>Паспорт доступности от 24.02.2026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</si>
  <si>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16.03.2026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</si>
  <si>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</si>
  <si>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17.03.2026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</si>
  <si>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доступно условно.  
</t>
    </r>
    <r>
      <rPr>
        <b/>
        <sz val="9"/>
        <color indexed="8"/>
        <rFont val="Times New Roman"/>
        <family val="1"/>
        <charset val="204"/>
      </rPr>
      <t>Паспорт доступности от 18.03.2026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</si>
  <si>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13.03.2026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</si>
  <si>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12.02.2026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</si>
  <si>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маломобильных групп населения.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</si>
  <si>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t>
    </r>
    <r>
      <rPr>
        <b/>
        <sz val="9"/>
        <color indexed="8"/>
        <rFont val="Times New Roman"/>
        <family val="1"/>
        <charset val="204"/>
      </rPr>
      <t>Паспорт доступности от 19.03.2026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</si>
  <si>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условсно доступно.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</si>
  <si>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все категории доступно условно.  
</t>
    </r>
    <r>
      <rPr>
        <b/>
        <sz val="9"/>
        <color indexed="8"/>
        <rFont val="Times New Roman"/>
        <family val="1"/>
        <charset val="204"/>
      </rPr>
      <t>Паспорт доступности от 20.03.2026</t>
    </r>
  </si>
  <si>
    <r>
      <t xml:space="preserve">Объект доступен для детей с ОВЗ и детей-инвалидов по следующим нозологиям: </t>
    </r>
    <r>
      <rPr>
        <sz val="9"/>
        <color indexed="8"/>
        <rFont val="Times New Roman"/>
        <family val="1"/>
        <charset val="204"/>
      </rPr>
      <t xml:space="preserve">
инвалиды с нарушением опорно-двигательного аппарата, нарушениями зрения, нарушениями слуха: для всех категорий условсно доступно.  
</t>
    </r>
    <r>
      <rPr>
        <b/>
        <sz val="9"/>
        <color indexed="8"/>
        <rFont val="Times New Roman"/>
        <family val="1"/>
        <charset val="204"/>
      </rPr>
      <t>Паспорт доступности от 20.03.2026</t>
    </r>
  </si>
  <si>
    <t>Объект условно доступен для детей с ОВЗ и детей-инвалидов</t>
  </si>
  <si>
    <t>Объект недоступен для детей с ОВЗ и детей-инвалидов</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</si>
  <si>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слуха, с умственными нарушениями  
</t>
    </r>
    <r>
      <rPr>
        <b/>
        <sz val="9"/>
        <color theme="1"/>
        <rFont val="Times New Roman"/>
        <family val="1"/>
        <charset val="204"/>
      </rPr>
      <t>Паспорт доступности от 10.11.2023</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</si>
  <si>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речи, с задержкой психического развития, с соматическим заболеваниями  
</t>
    </r>
    <r>
      <rPr>
        <b/>
        <sz val="9"/>
        <color theme="1"/>
        <rFont val="Times New Roman"/>
        <family val="1"/>
        <charset val="204"/>
      </rPr>
      <t>Паспорт доступности от 17.01.2024</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</si>
  <si>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слуха, с нарушениями зрения, с нарушением опорно-двигательного аппарата  
</t>
    </r>
    <r>
      <rPr>
        <b/>
        <sz val="9"/>
        <color theme="1"/>
        <rFont val="Times New Roman"/>
        <family val="1"/>
        <charset val="204"/>
      </rPr>
      <t>Паспорт доступности от 17.06.2021</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</si>
  <si>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слуха,с нарушениями зрения, с нарушением опорно-двигательного аппарата  
</t>
    </r>
    <r>
      <rPr>
        <b/>
        <sz val="9"/>
        <color theme="1"/>
        <rFont val="Times New Roman"/>
        <family val="1"/>
        <charset val="204"/>
      </rPr>
      <t>Паспорт доступности от 29.01.2024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</si>
  <si>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зрения , с нарушением слуха, с нарушением опорно-двигательного аппарата.  
</t>
    </r>
    <r>
      <rPr>
        <b/>
        <sz val="9"/>
        <color theme="1"/>
        <rFont val="Times New Roman"/>
        <family val="1"/>
        <charset val="204"/>
      </rPr>
      <t>Паспорт доступности от 23.11.2023</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</si>
  <si>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слуха, с умственными нарушениями  
</t>
    </r>
    <r>
      <rPr>
        <b/>
        <sz val="9"/>
        <color theme="1"/>
        <rFont val="Times New Roman"/>
        <family val="1"/>
        <charset val="204"/>
      </rPr>
      <t>Паспорт доступности от 11.01.2021</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</si>
  <si>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нарушениями слуха, с нарушениями зрения, с нарушением опорно-двигательного аппарата  
</t>
    </r>
    <r>
      <rPr>
        <b/>
        <sz val="9"/>
        <color theme="1"/>
        <rFont val="Times New Roman"/>
        <family val="1"/>
        <charset val="204"/>
      </rPr>
      <t>Паспорт доступности от 29.03.2024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</si>
  <si>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слуха, с нарушением речи, с задержкой психического развития  
</t>
    </r>
    <r>
      <rPr>
        <b/>
        <sz val="9"/>
        <color theme="1"/>
        <rFont val="Times New Roman"/>
        <family val="1"/>
        <charset val="204"/>
      </rPr>
      <t>Паспорт доступности от 20.02.2024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</si>
  <si>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 с задержкой психического развития, с соматическими заболеваниями.  
</t>
    </r>
    <r>
      <rPr>
        <b/>
        <sz val="9"/>
        <color theme="1"/>
        <rFont val="Times New Roman"/>
        <family val="1"/>
        <charset val="204"/>
      </rPr>
      <t>Паспорт доступности от 13.03.2024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</si>
  <si>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 с задержкой психического развития, с нарушениями опорно-двигательного аппарата, с нарушением зрения  
</t>
    </r>
    <r>
      <rPr>
        <b/>
        <sz val="9"/>
        <color theme="1"/>
        <rFont val="Times New Roman"/>
        <family val="1"/>
        <charset val="204"/>
      </rPr>
      <t>Паспорт доступности от 12.04.2024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</si>
  <si>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речи,с задержкой психического развития, с нарушением поведения и общения.  
</t>
    </r>
    <r>
      <rPr>
        <b/>
        <sz val="9"/>
        <color theme="1"/>
        <rFont val="Times New Roman"/>
        <family val="1"/>
        <charset val="204"/>
      </rPr>
      <t>Паспорт доступности от 31.01.2024</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</si>
  <si>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с нарушением речи, с нарушениями зрения, с задержкой психического развития.  
</t>
    </r>
    <r>
      <rPr>
        <b/>
        <sz val="9"/>
        <color theme="1"/>
        <rFont val="Times New Roman"/>
        <family val="1"/>
        <charset val="204"/>
      </rPr>
      <t>Паспорт доступности от 05.04.2024</t>
    </r>
  </si>
  <si>
    <r>
      <t xml:space="preserve">Объект условно доступен для детей с ОВЗ и детей-инвалидов по следующим нозологиям: </t>
    </r>
    <r>
      <rPr>
        <sz val="9"/>
        <color rgb="FF000000"/>
        <rFont val="Times New Roman"/>
        <family val="1"/>
        <charset val="204"/>
      </rPr>
      <t xml:space="preserve">
с нарушением речи, дети с задержкой психического развития. Объект частично доступен (ДЧ) паспортом доступности от 26.12.2023</t>
    </r>
  </si>
  <si>
    <r>
      <t xml:space="preserve">Объект доступен для детей с ОВЗ и детей-инвалидов по следующими нозологиями: дети с нарушениями речи, с ментальными заболеваниями,дети с соматическими заболеваниями.  
</t>
    </r>
    <r>
      <rPr>
        <b/>
        <sz val="9"/>
        <color theme="1"/>
        <rFont val="Times New Roman"/>
        <family val="1"/>
        <charset val="204"/>
      </rPr>
      <t>Паспорт доступности от 21.04.2025г</t>
    </r>
  </si>
  <si>
    <t>Программа воспитательной работы, календарный план воспитательной работы 
Ссылка: https://sport-kam.ru/assets/files/lok/Программа-городского-оздоровительного-лагеря_removed.pdf</t>
  </si>
  <si>
    <t>Объект доступен частично для детей с ОВЗ и детей-инвалидов</t>
  </si>
  <si>
    <t>Объект доступен частично для детей с ОВЗ и детей-инвалидов.</t>
  </si>
  <si>
    <t>Объект доступен полностью для детей с ОВЗ и детей-инвалидов.</t>
  </si>
  <si>
    <t>Объект доступен частично для детей с ОВЗ и детей-инвалидов.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</si>
  <si>
    <r>
      <t xml:space="preserve">Объект доступен для детей с ОВЗ и детей-инвалидов по следующим нозологиям: </t>
    </r>
    <r>
      <rPr>
        <sz val="9"/>
        <color theme="1"/>
        <rFont val="Times New Roman"/>
        <family val="1"/>
        <charset val="204"/>
      </rPr>
      <t xml:space="preserve">
сладовидящие, сладослышащие, опорно-двигательного аппарата.  
</t>
    </r>
    <r>
      <rPr>
        <b/>
        <sz val="9"/>
        <color theme="1"/>
        <rFont val="Times New Roman"/>
        <family val="1"/>
        <charset val="204"/>
      </rPr>
      <t>Паспорт доступности от 08.04.2024г.</t>
    </r>
  </si>
  <si>
    <t>Объект условно доступен для детей с ОВЗ и детей-инвалидов по следующим нозология: с нарушением опорно-двигательной системы</t>
  </si>
  <si>
    <t>Объект частично доступен для детей с ОВЗ и детей-инвалидов</t>
  </si>
  <si>
    <t>Объект доступен частично избирательно для детей с ОВЗ и детей-инвалидов</t>
  </si>
  <si>
    <t>Объект доступен частично для детей с ОВЗ и детей-инвалидов. Вход в здание оборудован пандусом, имеется кнопка вызова персонала.</t>
  </si>
  <si>
    <t>Объект условно доступен для детей с ОВЗ и детей-инвалидов.</t>
  </si>
  <si>
    <r>
      <t xml:space="preserve">Объект условно доступен для детей с ОВЗ и детей-инвалидов.  
</t>
    </r>
    <r>
      <rPr>
        <b/>
        <sz val="9"/>
        <color rgb="FF000000"/>
        <rFont val="Times New Roman"/>
        <family val="1"/>
        <charset val="204"/>
      </rPr>
      <t>Паспорт доступности от 10.10.2024</t>
    </r>
  </si>
  <si>
    <t>Отсутствует. Соглашение о сотрудничестве от 03.11.2022 г. с ГАУЗ СО Верхнепышминская ЦГБ им. П.Д.Бородина", Лицензия ЦГБ от 29.04.2020 № ЛО-66-01-0064-86</t>
  </si>
  <si>
    <t>Двухэтажный корпус 1- 1996 г. Двухэтажный корпус 2: 1995 г. Двухкомнатные дома: 1968 г. Здание клуба: 1968 г. Спальные корпуса: 2001 г. Летняя эстрада: 1968 г. Медицинский пункт: 1968 г. Сортивная площадка: 2019 г. Спортивная площадка с уличными тренажерами: 2019 г.</t>
  </si>
  <si>
    <t>Ссылка на программу: https://unosturala.ru/сведения-об-образовательной-организ-2/образование/</t>
  </si>
  <si>
    <t>Горбунова Дарья Николаевна</t>
  </si>
  <si>
    <t>620142, г.Екатеринбург, ул.Цаиллинга,15; тел: +7(343)210-49-54;email: mdou49@eduekb.ru</t>
  </si>
  <si>
    <t>https://mdoy-49.caduk.ru/</t>
  </si>
  <si>
    <t>6.5-9 лет</t>
  </si>
  <si>
    <t>№ 66.01.37.000.М.002204.09.21 от 29.09.2021</t>
  </si>
  <si>
    <t>Отсутствует. Договор с ГАУЗ СО «ДГКБ № 11» №49 от 09.01.2024</t>
  </si>
  <si>
    <t>№Л035-01277-66/0016634</t>
  </si>
  <si>
    <t>Тупицына Людмила Николаевна</t>
  </si>
  <si>
    <t>620146, г. Екатеринбург, ул. Начдива Онуфриева, д.60а; тел: +7(343)240-07-41, +7(343)232-02-29; email: mdou88@eduekb.ru</t>
  </si>
  <si>
    <t>https://88.tvoysadik.ru/</t>
  </si>
  <si>
    <t>Количество смен в год: 1. Мощность: 25. Проживание: не предусмотрено. Питание: 3-разовое.</t>
  </si>
  <si>
    <t>Л035-01277-66/00195156 от 14.06.2016 г.</t>
  </si>
  <si>
    <t>Приказ № 27/26-од от 07.04.2026 Ссылка: https://clck.ru/3T7UpN</t>
  </si>
  <si>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27.12.2023. Срок действия не ограничен</t>
    </r>
  </si>
  <si>
    <t>Отсутствует. Договор № 88/ДОУ с ГАУЗ СО «ДГКБ № 11» от 01.09.2025</t>
  </si>
  <si>
    <t>Дегтярск МО- 3</t>
  </si>
  <si>
    <t>Цепилова Арина Валерьевна</t>
  </si>
  <si>
    <t>620142, Свердловская обл., г. Екатеринбург, ул. Степана Разина, 36; тел: 8 (343) 257-17-59; email: mdou455@eduekb.ru</t>
  </si>
  <si>
    <t>https://455.tvoysadik.ru/</t>
  </si>
  <si>
    <t>№66.01.37.000.М.000737.04.24 от 25.04.2024</t>
  </si>
  <si>
    <t>Отсутствует. Договор №ДС/455/11/Л/ от 28.05.2024</t>
  </si>
  <si>
    <t>№ Л035-01277-66/00194879 от 06.05.2016</t>
  </si>
  <si>
    <t xml:space="preserve">Кунгурцева Мария Леонидовна </t>
  </si>
  <si>
    <t>Административный корпус, спальные корпуса 1, 2, 3: 1973 г. Здание столовой: 1973 г. Здание клуба с котельной: 1975 г. Здание будки охранника: 1975 г. Здание игрового павильона: 1975 г Здание павильона для кружковой работы: 1975 г. Здание игрового павильона: 2002 г. Здание гаража: 1995 г. Здание насосной станции у хлораторной: 1975 г. Здание насосной фекальных вод -1995 г. Здание охраны пожарного имущества: 1973 г. Здание проходной на хозяйственном дворе: 1995 г. Здание дизельной: 1975 г. Здание основного склада с пристроем мастерской-гаража: 1995 г. Овощной и хоз.склад, прачечная с душевыми, изолятор: 1973 г. Баня: 1998 г. Общежитие, здание сторожа, здания для временного проживания 1, 2, 3: 2012 г.</t>
  </si>
  <si>
    <t>Спальный корпус № 1- №5, столовая и складские помещения, душевая/прачечная, медицинский корпус, клуб, административный корпус, общежитие для сотрудников, котельная, артезианские скважины, стадион, игровые площадки: 1968 год, текущий ремонт в 2019 году</t>
  </si>
  <si>
    <t>2914,29 - зима 2026г (7 дн.);
2857,14 - лето (21 дн.);
3142,86 -осень (7 дн.); 
3428,57 - зима 2027г. (7 дн.)</t>
  </si>
  <si>
    <t>Объект: 1963г., капитальный ремонт в 2017 году, текущие ремонты в 2018, 2019, 2020, 2021,2023,2024,2025 г.г.</t>
  </si>
  <si>
    <t>Объект: 1954 г.</t>
  </si>
  <si>
    <t>Объект: 1993 г., капитальный ремонт корпуса № 1 и клуба-столовой - 2011 г.</t>
  </si>
  <si>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  
</t>
    </r>
    <r>
      <rPr>
        <b/>
        <sz val="9"/>
        <color theme="1"/>
        <rFont val="Times New Roman"/>
        <family val="1"/>
        <charset val="204"/>
      </rPr>
      <t>Паспорт доступности от 22.11.2023 г.</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</si>
  <si>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нарушением речи, дети с нарушением слуха, дети с нарушением зрения, дети с задержкой психического развития, дети с нарушением опорно-двигательного аппарата, дети с нарушением поведения и общения, дети с соматическими заболеваниями.  
</t>
    </r>
    <r>
      <rPr>
        <b/>
        <sz val="9"/>
        <color theme="1"/>
        <rFont val="Times New Roman"/>
        <family val="1"/>
        <charset val="204"/>
      </rPr>
      <t>Паспорт доступности от 28.02.2024. Бессрочно.</t>
    </r>
  </si>
  <si>
    <t>Отсутствует. Соглашение о взаимодействии №615/мч-23 от 13.09.2023 между ФГБУЗ ЦМСЧ №31 ФМБА России и МАОУ "Лицей №58"</t>
  </si>
  <si>
    <t>Отсутствует. Соглашение о взаимодействии №297/мч-23 от 20.03.2023 между ФГБУЗ ЦМСЧ №31 ФМБА России и МАОУ "СОШ с.Тарасково"</t>
  </si>
  <si>
    <t>Отсутствует. Соглашение о совместной организации медицинского обслуживания от 09.01.2019 г. с ГАУЗ СО "Режевская ЦРБ"</t>
  </si>
  <si>
    <t>Отсутствует. Соглашение о взаимодействии оказания медицинской помощи несовершеннолетним с ГБУЗ СО "Североуральская ЦГБ" от 24.07.2017</t>
  </si>
  <si>
    <t>Отсутствует. Соглашение о взаимодействии оказания медицинской помощи несовершеннолетним. с ГБУЗ СО "Североуральская ЦГБ" от 2015 г.</t>
  </si>
  <si>
    <t>Отсутствует. Соглашение о взаимодействии оказания медицинской помощи несовершеннолетним с ГБУЗ СО "Североуральская ЦГБ" от 27.02.2020</t>
  </si>
  <si>
    <t>Отсутствует. Соглашение о взаимодействии оказания медицинской помощи несовершеннолетним с ГБУЗ СО "Североуральская ЦГБ" на базе СОШ № 9</t>
  </si>
  <si>
    <t>Отсутствует. Соглашение от 12.01.2026</t>
  </si>
  <si>
    <t>Отсутствует. Соглашение с ГАУЗ СО "Детская городская больница г. Первоуральск" о взаимодействии при организации медицинской помощи детям. от 09.01.2024 г.</t>
  </si>
  <si>
    <t>Отсутствует. Приказ «О закреплении медицинского работника за образовательным учреждением на 2026 учебный год» № 67 от 29.01.2026г.</t>
  </si>
  <si>
    <t>Отсутствует. Приказ № 154   от 18.04.2025</t>
  </si>
  <si>
    <t>Отсутствует.Приказ № 154  от 18.04.2025 г.</t>
  </si>
  <si>
    <t>Отсутствует.Соглашение на оказание первичной медико-санитарной помощи обучающимся с ГАУЗ СО "Тугулымской ЦРБ" от декабря 2024</t>
  </si>
  <si>
    <t>Отсутствует.Соглашение на оказание первичной медико-санитарной помощи обучающимся с ГАУЗ СО "Тугулымской ЦРБ" от 2025</t>
  </si>
  <si>
    <t>Отсутствует.Соглашение на оказание первичной медико-санитарной помощи обучающимся с ГАУЗ СО "Тугулымской ЦРБ" от 2024</t>
  </si>
  <si>
    <t>Отсутствует.Соглашение на оказание первичной медико-санитарной помощи обучающимся с ГАУЗ СО "Тугулымской ЦРБ"</t>
  </si>
  <si>
    <t>Отсутствует.Соглашение на оказание первичной медико-санитарной помощи обучающимся с ГАУЗ СО "Тугулымской ЦРБ" № 07-2025/ПР-осм от 18.12.2024</t>
  </si>
  <si>
    <t>Отсутствует. Договор № МО-8 от 11.01.2021 г.</t>
  </si>
  <si>
    <t>Отсутствует. Договор № МО-6 от 09.01.2020</t>
  </si>
  <si>
    <t>Отсутствует. Договор № МО-3 от 10.01.2022</t>
  </si>
  <si>
    <t>Отсутствует. Договор № МО-2 от 13.01.2021</t>
  </si>
  <si>
    <t>Отсутствует. Договор № МО-5 от 10.01.2024</t>
  </si>
  <si>
    <t>Отсутствует. Договор 
от 11.01.2021</t>
  </si>
  <si>
    <t>Отсутствует. Договор №МО-4 от 04.08.2025</t>
  </si>
  <si>
    <t>Отсутствует. Договор № МО-4 от 01.03.2021</t>
  </si>
  <si>
    <t>Отсутствует. Договор № 41
от 03.07.2019</t>
  </si>
  <si>
    <t>Отсутствует. Договор № 48 
от 01.08.2019</t>
  </si>
  <si>
    <t>Отсутствует. Договор № МО-2 от 09.01.2024</t>
  </si>
  <si>
    <t>Отсутствует. Договор № МО-2 от 07.03.2023</t>
  </si>
  <si>
    <t>Отсутствует. Договор № 44 от 11.01.2022</t>
  </si>
  <si>
    <t>Отсутствует. Договор № 7 от 10.01.2022</t>
  </si>
  <si>
    <t>Отсутствует. Договор № 5 от 29.05.2018</t>
  </si>
  <si>
    <t>Отсутствует. Договор № 27 от 09.01.2018</t>
  </si>
  <si>
    <t>Отсутствует. Договор № МО-5 от 10.01.2022</t>
  </si>
  <si>
    <t>Отсутствует. Договор
от 24.02.2023</t>
  </si>
  <si>
    <t>Отсутствует. Договор с ГАУЗ СО "Талицкая ЦРБ" № 9 от 29.01.2026</t>
  </si>
  <si>
    <t>Отсутствует. Договор с ГАУЗ СО "Талицкая ЦРБ" № 2 от 12.01.2026 г.</t>
  </si>
  <si>
    <t>Отсутствует. Договор с ГАУЗ СО "Талицкая ЦРБ" № 14 от 14.01.2026</t>
  </si>
  <si>
    <t>Отсутствует. Договор с ГАУЗ СО "Талицкая ЦРБ" № 11 от 02.02.2026</t>
  </si>
  <si>
    <t>Отсутствует. Договор с ГАУЗ СО "Талицкая ЦРБ" № 5 от 30.01.2026</t>
  </si>
  <si>
    <t>Отсутствует. Договор с ГАУЗ СО "Талицкая ЦРБ" № 15 от 12.01.2026</t>
  </si>
  <si>
    <t>Отсутствует. Договор с ГАУЗ СО "Талицкая ЦРБ" № 7 от 02.02.2026</t>
  </si>
  <si>
    <t>Отсутствует. Договор с ГАУЗ СО "Талицкая ЦРБ" № 17 от 12.01.2026</t>
  </si>
  <si>
    <t>Отсутствует. Договор с ГАУЗ СО "Талицкая ЦРБ"</t>
  </si>
  <si>
    <t>Отсутствует. Договор с ГАУЗ СО "Талицкая ЦРБ" № 27 от 18.02.2026</t>
  </si>
  <si>
    <t>Отсутствует. Договор с ГАУЗ СО "Талицкая ЦРБ" № 28 от 18.02.2026</t>
  </si>
  <si>
    <t>Отсутствует. Договор с ГАУЗ СО "Талицкая ЦРБ" № 9 от 09 января 2025</t>
  </si>
  <si>
    <t>Отсутствует. Договор с ГАУЗ СО "Талицкая ЦРБ" № 3 от 27.01.2026</t>
  </si>
  <si>
    <t>Отсутствует. Договор с ГАУЗ СО "Талицкая ЦРБ" № 10 от 02.02.2026</t>
  </si>
  <si>
    <t>Отсутствует. Договор с ГАУЗ СО "Талицкая ЦРБ" от 09.02.2026 № 24</t>
  </si>
  <si>
    <t>Отсутствует. Договор с ГАУЗ СО "Талицкая ЦРБ" № 16 от 12.01.2026 года</t>
  </si>
  <si>
    <t>Отсутствует. Договор с ГАУЗ СО "Талицкая ЦРБ" № 12 от 09.01.2025</t>
  </si>
  <si>
    <t>Отсутствует. Договор с ГАУЗ СО "Талицкая ЦРБ" № 30 от 26.02.2026</t>
  </si>
  <si>
    <t>Отсутствует. Договор с ГБУЗ "Туринская ЦРБ им. О.Д. Зубова"</t>
  </si>
  <si>
    <t>Отсутствует. Договор от 09.01.2025</t>
  </si>
  <si>
    <t>Отсутствует. Договор № 8 с ГАУЗ СО "Алапаевская ЦРБ" от 12.01.2026 (№ЛО-66-01-004661 от 04.05.2017)</t>
  </si>
  <si>
    <t>Отсутствует. Договор № 23 с ГАУЗ СО "Алапаевская ЦРБ" от 12.01.2026 (№ ЛО-66-01-002319 от 24.12.2013)</t>
  </si>
  <si>
    <t>Отсутствует. Договор № 5 с ГАУЗ СО "Арамильская городская больница" от 10.01.2023 г.</t>
  </si>
  <si>
    <t>Отсутствует. Договор 01.09.2014</t>
  </si>
  <si>
    <t>Отсутствует. Договор № 1/7 от 20.02.2020</t>
  </si>
  <si>
    <t>Отсутствует. Договор № 5/2024 от 09.01.2024</t>
  </si>
  <si>
    <t>Отсутствует. Договор № б/н от 13.02.2024</t>
  </si>
  <si>
    <t>Отсутствует. Договор б/н от 24.04.2025</t>
  </si>
  <si>
    <t>Отсутствует. Договор б/н от 01.09.2025</t>
  </si>
  <si>
    <t>Отсутствует. Договор б/н от 01.09.2022</t>
  </si>
  <si>
    <t>Отсутствует. Договор б/н от 03.07.2025</t>
  </si>
  <si>
    <t>Отсутствует. Договор № б/н от 01.09.2025</t>
  </si>
  <si>
    <t>Отсутствует. Договор о сотрудничестве от 01.01.2026</t>
  </si>
  <si>
    <t>Отсутствует. Договор № МООУ/Г1 от 25.08.2013</t>
  </si>
  <si>
    <t xml:space="preserve">Отсутствует. Договор от 11.08.2016           </t>
  </si>
  <si>
    <t>Отсутствует. Договор от 11.01.2016</t>
  </si>
  <si>
    <t>Отсутствует. Договор от 10.01.2017</t>
  </si>
  <si>
    <t xml:space="preserve">Отсутствует. Договор № 1 от 09.02.2025 с ГАУЗ СО "Сухоложская РБ" </t>
  </si>
  <si>
    <t>Отсутствует. Договор № 7 от 01.09.2016</t>
  </si>
  <si>
    <t>Отсутствует. Договор № 49 от 07.05.2010</t>
  </si>
  <si>
    <t>Отсутствует. Договор от 19.09.2016</t>
  </si>
  <si>
    <t xml:space="preserve">Отсутствует. Договор от 03.12.2025  </t>
  </si>
  <si>
    <t>Отсутствует. Договор от 03.10.2016 с ГАУЗ СО «Сухоложская РБ»</t>
  </si>
  <si>
    <t>Отсутствует. Договор от 09.01.2024 № 1</t>
  </si>
  <si>
    <t>Отсутствует. Договор от 18.07.2017</t>
  </si>
  <si>
    <t>Отсутствует. Договор от 01.09.2019</t>
  </si>
  <si>
    <t>Отсутствует. Договор №20-АР/25 
от 03.02.2025</t>
  </si>
  <si>
    <t>Отсутствует. Договор № б/н от 16.03.2015</t>
  </si>
  <si>
    <t>Отсутствует. Договор от 09.01.2024</t>
  </si>
  <si>
    <t>Отсутствует. Договор от 09.01.2017</t>
  </si>
  <si>
    <t>Отсутствует. Договор от 01.01.2019</t>
  </si>
  <si>
    <t>Отсутствует. Договор от 09.01.2025г с ГБУЗ СО "Сысертская ЦРБ"</t>
  </si>
  <si>
    <t>Отсутствует. Договор № 4 от 09.01.2018 Приказ № 154 от 18.04.2025</t>
  </si>
  <si>
    <t>Отсутствует. Договор от 27.01.2026 с ГАУЗ СО "Сысертская центральная районная больница"</t>
  </si>
  <si>
    <t>Отсутствует. Договор от 01.01.2021, Приказ № 154 от 18.04.2025</t>
  </si>
  <si>
    <t>Отсутствует. Договор о медицинском обслуживании Дошкольного образовательного учреждения от 21.01.2026г</t>
  </si>
  <si>
    <t>Отсутствует. Договор от 10.01.2022 Приказ № 154 от 18.04.2025</t>
  </si>
  <si>
    <t>Отсутствует. Договор о медицинском обслуживании дошкольного образовательного учреждения от 21.01.2026 года. Выписка из реестра лицензий по состоянию на 10.03.2025г</t>
  </si>
  <si>
    <t>Отсутствует. Договор от 07.05.2024 б/н</t>
  </si>
  <si>
    <t>Отсутствует. Договор б/н от 09.01.2024</t>
  </si>
  <si>
    <t>Отсутствует. Договор № 06 с ГАУЗ СО "Алапаевская ЦРБ" от 12.01.2026</t>
  </si>
  <si>
    <t>Отсутствует.
Соглашение о взаимодействии с ГАУЗ СО "ЦРБ г. Кушва" от 09.01.2025 (№ЛО-66-01-002871 от 16.09.2014)</t>
  </si>
  <si>
    <t>Отсутствует. Договор № 75П 
от 01.02.2024</t>
  </si>
  <si>
    <t>Отсутствует. Соглашение о сотрудничестве от 13.05.2022г. (№ЛО-66-01-006774 от 25.12.2020г.)</t>
  </si>
  <si>
    <t>Отсутствует. Договор от 01.01.2025 г. (№ЛО-66-01-006178 от 04.10.2019 г.)</t>
  </si>
  <si>
    <t>Отсутствует. Договор от 08.04.2025 г. (№ЛО-66-01-006178 от 04.10.2019 г.
№ Л041-01021-66/00361010 от 04.10.2019 г.)</t>
  </si>
  <si>
    <t>Отсутствует. Договор от 26.10.2021 г. (№ЛО-66-01-006178 от 04.10.2019 г.; № Л041-01021-66/00361010 от 04.10.2019 г. )</t>
  </si>
  <si>
    <t>Отсутствует. Договор №133 Л-2025 от 22.04.2025 (№ЛО-66-01-006178 от 04.10.2019 г. )</t>
  </si>
  <si>
    <t>Отсутствует. Договор с ГАУЗ СО «ДГКБ № 11» №195 от 11.01.2021()</t>
  </si>
  <si>
    <t>Отсутствует.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 (№ ЛО-66-01-006092 от 15.08.2019г. )</t>
  </si>
  <si>
    <t>Отсутствует. Договор № 45/2024-Ш от 15.01.2024 (№ ЛО-66-01-001514 от 06.09.2012)</t>
  </si>
  <si>
    <t>Отсутствует. Договор на медицинское обслуживание с ГБУЗ СО «Полевская ЦГБ» от №2 от 09.01.2017 (№ ЛО-66-01-004588 от 24.03.2017)</t>
  </si>
  <si>
    <t>Отсутствует. Договор №24 об оказании безвозмездных медицинских услуг от 09.01.2018г. ( № ЛО-66-01-004588 от 24.03.2017г. )</t>
  </si>
  <si>
    <t>Договор 
 от 16.06.2022 (№ ЛО-66-01-006583 от 23.07.2020 )</t>
  </si>
  <si>
    <t>https://школа31.екатеринбург.рф/</t>
  </si>
  <si>
    <t>Отсутствует.. Договор от 02.04.2025 г.</t>
  </si>
  <si>
    <t>№ 13191 от 24.02.2011</t>
  </si>
  <si>
    <t>№Л041-01021-66/00342351 от 16.07.2020</t>
  </si>
  <si>
    <t>Договор об оказании первичной медико-санитарной помощи с ГБУЗ СО "Красноуфимская РБ" № 148  от 16.05.2018 г.</t>
  </si>
  <si>
    <t>№Л041-01021-66/00297313 от 19.02.2015</t>
  </si>
  <si>
    <t>Количество смен в год: 1. Мощность:124. Проживание: не предусмотрено. Питание: 2-разовое.</t>
  </si>
  <si>
    <t>№66.01.37.000.М.003128.03.25 от 27.03.2025</t>
  </si>
  <si>
    <t xml:space="preserve">Отсутствует. Договор № 01Л/2026 с ГАУЗ СО "Белоярская ЦРБ" от 
12.01.2026 </t>
  </si>
  <si>
    <t>№ 19028 от 22.09.2016 г. Бессрочно</t>
  </si>
  <si>
    <t>Количество смен в год: 1. Мощность: 45. Проживание: не предусмотрено. Питание: 2-разовое.</t>
  </si>
  <si>
    <t>Отсутствует. Договор №04/2026 с ГАУЗ СО "Белоярская ЦРБ" от 26.01.2026</t>
  </si>
  <si>
    <t>№ 15857 от 12.04.2012 г. Бессрочно</t>
  </si>
  <si>
    <t>Количество смен в год: 1. Мощность: 82. Проживание: не предусмотрено. Питание: 2-разовое.</t>
  </si>
  <si>
    <t xml:space="preserve">Отсутствует. Договор № 05/2026 с ГАУЗ СО "Белоярская ЦРБ" от 26.01.2026  </t>
  </si>
  <si>
    <t>№ 16033 от 18.05.2012 г. Бессрочно</t>
  </si>
  <si>
    <t>https://8bel.uralschool.ru/?section_id=519</t>
  </si>
  <si>
    <t>https://kamyshevo.uralschool.ru/?section_id=191</t>
  </si>
  <si>
    <t xml:space="preserve">
https://7bel.uralschool.ru/?section_id=243</t>
  </si>
  <si>
    <t>Количество смен в год: 1. Мощность: 250. Проживание: не предусмотрено. Питание: 2-разовое.</t>
  </si>
  <si>
    <t>Количество смен в год: 1. Мощность: 36. Проживание: не предусмотрено. Питание: 2-разовое.</t>
  </si>
  <si>
    <r>
      <t xml:space="preserve">Муниципальное автономное образовательное учреждение "Совхозная средняя общеобразовательная  школа № 10", 
</t>
    </r>
    <r>
      <rPr>
        <b/>
        <sz val="9"/>
        <color theme="1"/>
        <rFont val="Times New Roman"/>
        <family val="1"/>
        <charset val="204"/>
      </rPr>
      <t>МАОУ "Совхозная СОШ №10"</t>
    </r>
  </si>
  <si>
    <r>
      <t xml:space="preserve">Муниципальное бюджетное образовательное учреждение "Некрасовская основная общеобразовательная 
школа № 13", 
</t>
    </r>
    <r>
      <rPr>
        <b/>
        <sz val="9"/>
        <color theme="1"/>
        <rFont val="Times New Roman"/>
        <family val="1"/>
        <charset val="204"/>
      </rPr>
      <t>МБОУ "Некрасовская ООШ №13"</t>
    </r>
  </si>
  <si>
    <r>
      <t xml:space="preserve">Муниципальное бюджетное образовательное учреждение "Белоярская средняя общеобразовательная школа № 14", 
</t>
    </r>
    <r>
      <rPr>
        <b/>
        <sz val="9"/>
        <color theme="1"/>
        <rFont val="Times New Roman"/>
        <family val="1"/>
        <charset val="204"/>
      </rPr>
      <t>МБОУ "Белоярская СОШ №14"</t>
    </r>
  </si>
  <si>
    <r>
      <t xml:space="preserve">Муниципальное автономное образовательное учреждение "Кочневская средняя общеобразовательная школа №16", 
</t>
    </r>
    <r>
      <rPr>
        <b/>
        <sz val="9"/>
        <color theme="1"/>
        <rFont val="Times New Roman"/>
        <family val="1"/>
        <charset val="204"/>
      </rPr>
      <t>МАОУ "Кочневская СОШ №16"</t>
    </r>
  </si>
  <si>
    <r>
      <t xml:space="preserve">Муниципальное автономное образовательное учреждение "Белоярская средняя общеобразовательная  школа №18", 
</t>
    </r>
    <r>
      <rPr>
        <b/>
        <sz val="9"/>
        <color theme="1"/>
        <rFont val="Times New Roman"/>
        <family val="1"/>
        <charset val="204"/>
      </rPr>
      <t>МАОУ "Белоярская СОШ №18"</t>
    </r>
  </si>
  <si>
    <r>
      <t xml:space="preserve">Муниципальное бюджетное образовательное учреждение "Черноусовская средняя общеобразовательная школа №19", 
</t>
    </r>
    <r>
      <rPr>
        <b/>
        <sz val="9"/>
        <color theme="1"/>
        <rFont val="Times New Roman"/>
        <family val="1"/>
        <charset val="204"/>
      </rPr>
      <t>МБОУ"Черноусовская СОШ №19"</t>
    </r>
  </si>
  <si>
    <r>
      <t xml:space="preserve">Муниципальное бюджетное образовательное учреждение "Логиновская средняя общеобразовательная школа № 21", 
</t>
    </r>
    <r>
      <rPr>
        <b/>
        <sz val="9"/>
        <color theme="1"/>
        <rFont val="Times New Roman"/>
        <family val="1"/>
        <charset val="204"/>
      </rPr>
      <t>МБОУ "Логиновская СОШ №21"</t>
    </r>
  </si>
  <si>
    <r>
      <t xml:space="preserve">Муниципальное автономное образовательное учреждение "Баженовская средняя общеобразовательная школа №96", 
</t>
    </r>
    <r>
      <rPr>
        <b/>
        <sz val="9"/>
        <color theme="1"/>
        <rFont val="Times New Roman"/>
        <family val="1"/>
        <charset val="204"/>
      </rPr>
      <t>МАОУ "Баженовская СОШ № 96</t>
    </r>
  </si>
  <si>
    <t>Количество смен в год: 1. Мощность: 60. Проживание: не предусмотрено. Питание: 2-разовое.</t>
  </si>
  <si>
    <t>Количество смен в год: 1. Мощность: 70. Проживание: не предусмотрено. Питание: 2-разовое.</t>
  </si>
  <si>
    <t>Количество смен в год: 1. Мощность: 26. Проживание: не предусмотрено. Питание: 2-разовое.</t>
  </si>
  <si>
    <t>Количество смен в год: 1. Мощность: 65. Проживание: не предусмотрено. Питание: 2-разовое.</t>
  </si>
  <si>
    <t>Количество смен в год: 1. Мощность: 75. Проживание: не предусмотрено. Питание: 2-разовое.</t>
  </si>
  <si>
    <t>Количество смен в год: 1. Мощность: 76. Проживание: не предусмотрено. Питание: 2-разовое.</t>
  </si>
  <si>
    <t>Количество смен в год: 1. Мощность: 25. Проживание: не предусмотрено. Питание: 2-разовое.</t>
  </si>
  <si>
    <t>Зайка Наталья Александровна</t>
  </si>
  <si>
    <t>Отсутствует. Договор №02/Л2026 с ГАУЗ СО "Белоярская ЦРБ" от 29.01.2026</t>
  </si>
  <si>
    <t xml:space="preserve">Отсутствует. Договор № 12/2024 с ГАУЗ СО "Белоярская ЦРБ" от 14.02.2024  </t>
  </si>
  <si>
    <t>Отсутствует. 
Договор №08/2026 с ГАУЗ СО "Белоярская ЦРБ" от 04.02.2026</t>
  </si>
  <si>
    <t xml:space="preserve">Отсутствует. Договор №10/2023 с ГАУЗ СО "Белоярская ЦРБ"от 03.02.2023 . </t>
  </si>
  <si>
    <t>Отсутствует. Договор №02/2026 с ГАУЗ СО "Белоярская ЦРБ" от 12.01.2026</t>
  </si>
  <si>
    <t>Отсутствует. Договор №12/2020 с ГАУЗ СО "Белоярская ЦРБ" от 01.01.2020</t>
  </si>
  <si>
    <t>Отсутствует. Договор №09/2026 с ГАУЗ СО "Белоярская ЦРБ" от 09.02.2026</t>
  </si>
  <si>
    <t>Отсутствует. Договор № 14/2020 с ГАУЗ СО "Белоярская ЦРБ" от 25.03.2021</t>
  </si>
  <si>
    <t>Отсутствует. 
Договор № 12/2026 с ГАУЗ СО "Белоярская ЦРБ" от 10.03.2026</t>
  </si>
  <si>
    <t>Отсутствует. Договор № 01/2026 с ГАУЗ СО "Белоярская ЦРБ" от 12.01.2026</t>
  </si>
  <si>
    <t>Отсутствует. Договор № 14/2026 с ГАУЗ СО "Белоярская ЦРБ" от 16.03.2026</t>
  </si>
  <si>
    <t>№ 15764 от 30.03.2012 г.. Бессрочно</t>
  </si>
  <si>
    <t>№ 16034 от 18.05.2012 г.. Бессрочно</t>
  </si>
  <si>
    <t>№ 15869 от 24.04.2012 г.. Бессрочно</t>
  </si>
  <si>
    <t>№ 15570 от 12.03.2012 г.. Бессрочно</t>
  </si>
  <si>
    <t>№ 16036 от 18.05.2012 г. Бессрочно</t>
  </si>
  <si>
    <t>№ 19552 от 07.12.2017 г. Бессрочно</t>
  </si>
  <si>
    <t>№ 19434 от 23.06.2017 г. Бессрочно</t>
  </si>
  <si>
    <t>№ 16035 от 18.05.2012 Бессрочно</t>
  </si>
  <si>
    <t>№ 15856 от 12.04.2012 Бессрочно</t>
  </si>
  <si>
    <t>№ 19480 от 12.09.2017 г. Бессрочно</t>
  </si>
  <si>
    <t>№ 16080 от 30.05.2012 г. Бессрочно</t>
  </si>
  <si>
    <t>Краснотурьинск МО - 1</t>
  </si>
  <si>
    <t>Красноуральск МО - 7</t>
  </si>
  <si>
    <t>Красноуфимский МО - 10</t>
  </si>
  <si>
    <t>Серовский МО -15</t>
  </si>
  <si>
    <t>Алапаевск МО- 8</t>
  </si>
  <si>
    <t>Ирбит ГО - 9</t>
  </si>
  <si>
    <r>
      <t xml:space="preserve">Муниципальное общеобразовательное учреждение  "Арамашевская средняя общеобразовательная школа имени Героя Советского Союза Михаила Мантурова", 
</t>
    </r>
    <r>
      <rPr>
        <b/>
        <sz val="9"/>
        <color theme="1"/>
        <rFont val="Times New Roman"/>
        <family val="1"/>
        <charset val="204"/>
      </rPr>
      <t>МОУ "Арамашевская СОШ"</t>
    </r>
  </si>
  <si>
    <r>
      <t xml:space="preserve">Муниципальное общеобразовательное учреждение "Деевская средняя общеобразовательная школа", 
</t>
    </r>
    <r>
      <rPr>
        <b/>
        <sz val="9"/>
        <color theme="1"/>
        <rFont val="Times New Roman"/>
        <family val="1"/>
        <charset val="204"/>
      </rPr>
      <t xml:space="preserve">МОУ "Деевская СОШ" </t>
    </r>
  </si>
  <si>
    <r>
      <t xml:space="preserve">Муниципальное общеобразовательное учреждение "Заринская средняя общеобразовательная школа", 
</t>
    </r>
    <r>
      <rPr>
        <b/>
        <sz val="9"/>
        <color theme="1"/>
        <rFont val="Times New Roman"/>
        <family val="1"/>
        <charset val="204"/>
      </rPr>
      <t xml:space="preserve">МОУ "Заринская СОШ" </t>
    </r>
  </si>
  <si>
    <r>
      <t xml:space="preserve">Муниципальное общеобразовательное учреждение "Кировская средняя общеобразовательная школа", 
</t>
    </r>
    <r>
      <rPr>
        <b/>
        <sz val="9"/>
        <color theme="1"/>
        <rFont val="Times New Roman"/>
        <family val="1"/>
        <charset val="204"/>
      </rPr>
      <t xml:space="preserve">МОУ "Кировская СОШ" </t>
    </r>
  </si>
  <si>
    <r>
      <t xml:space="preserve">Муниципальное общеобразовательное учреждение "Коптеловская средняя общеобразовательная школа", 
</t>
    </r>
    <r>
      <rPr>
        <b/>
        <sz val="9"/>
        <color theme="1"/>
        <rFont val="Times New Roman"/>
        <family val="1"/>
        <charset val="204"/>
      </rPr>
      <t>МОУ "Коптеловская СОШ"</t>
    </r>
  </si>
  <si>
    <r>
      <t xml:space="preserve">Муниципальное общеобразовательное учреждение "Невьянская средняя общеобразовательная школа", 
</t>
    </r>
    <r>
      <rPr>
        <b/>
        <sz val="9"/>
        <color theme="1"/>
        <rFont val="Times New Roman"/>
        <family val="1"/>
        <charset val="204"/>
      </rPr>
      <t xml:space="preserve">МОУ "Невьянская СОШ"
</t>
    </r>
  </si>
  <si>
    <r>
      <t xml:space="preserve">Муниципальное общеобразовательное учреждение "Останинская средняя общеобразовательная школа", 
</t>
    </r>
    <r>
      <rPr>
        <b/>
        <sz val="9"/>
        <color theme="1"/>
        <rFont val="Times New Roman"/>
        <family val="1"/>
        <charset val="204"/>
      </rPr>
      <t xml:space="preserve">МОУ "Останинская СОШ" 
</t>
    </r>
  </si>
  <si>
    <r>
      <t xml:space="preserve">Муниципальное общеобразовательное учреждение "Самоцветская средняя общеобразовательная школа", 
</t>
    </r>
    <r>
      <rPr>
        <b/>
        <sz val="9"/>
        <color theme="1"/>
        <rFont val="Times New Roman"/>
        <family val="1"/>
        <charset val="204"/>
      </rPr>
      <t xml:space="preserve">МОУ "Самоцветская СОШ"
</t>
    </r>
  </si>
  <si>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 xml:space="preserve">МАОУ СОШ № 1 
</t>
    </r>
  </si>
  <si>
    <r>
      <t xml:space="preserve">Муниципальное автономное общеобразовательное учреждение </t>
    </r>
    <r>
      <rPr>
        <sz val="9"/>
        <rFont val="Times New Roman"/>
        <family val="1"/>
        <charset val="204"/>
      </rPr>
      <t xml:space="preserve">средняя общеобразовательная школа № 4, 
</t>
    </r>
    <r>
      <rPr>
        <b/>
        <sz val="9"/>
        <rFont val="Times New Roman"/>
        <family val="1"/>
        <charset val="204"/>
      </rPr>
      <t>МАОУ "СОШ № 4" 
(ЛДП «Бригантина»)</t>
    </r>
  </si>
  <si>
    <t>№66.01.37.000.М.003392.04.25 от 22.04.2025</t>
  </si>
  <si>
    <r>
      <t xml:space="preserve">Муниципальное автономное общеобразовательное учреждение "Средняя общеобразовательная школа №1", 
</t>
    </r>
    <r>
      <rPr>
        <b/>
        <sz val="9"/>
        <color theme="1"/>
        <rFont val="Times New Roman"/>
        <family val="1"/>
        <charset val="204"/>
      </rPr>
      <t xml:space="preserve">МАОУ "СОШ № 1" 
</t>
    </r>
  </si>
  <si>
    <r>
      <t xml:space="preserve">Муниципальное бюджетное общеобразовательном учреждение "Средняя общеобразовательная школа № 2", 
</t>
    </r>
    <r>
      <rPr>
        <b/>
        <sz val="9"/>
        <color theme="1"/>
        <rFont val="Times New Roman"/>
        <family val="1"/>
        <charset val="204"/>
      </rPr>
      <t xml:space="preserve">МБОУ "СОШ № 2" 
</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</si>
  <si>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 xml:space="preserve">МБОУ "СОШ № 3" 
</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</si>
  <si>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 xml:space="preserve">МБОУ СОШ № 4 
</t>
    </r>
  </si>
  <si>
    <r>
      <t xml:space="preserve">Муниципальное бюджетное общеобразовательное учреждение
"Основная общеобразовательная
школа № 5", 
</t>
    </r>
    <r>
      <rPr>
        <b/>
        <sz val="9"/>
        <color theme="1"/>
        <rFont val="Times New Roman"/>
        <family val="1"/>
        <charset val="204"/>
      </rPr>
      <t xml:space="preserve">МБОУ "ООШ № 5" 
</t>
    </r>
  </si>
  <si>
    <r>
      <t xml:space="preserve">Муниципальное бюджетное общеобразовательное учреждение "Средняя общеобразовательная школа № 6", 
</t>
    </r>
    <r>
      <rPr>
        <b/>
        <sz val="9"/>
        <color theme="1"/>
        <rFont val="Times New Roman"/>
        <family val="1"/>
        <charset val="204"/>
      </rPr>
      <t xml:space="preserve">МБОУ "СОШ №6" 
</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</si>
  <si>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 xml:space="preserve">МБОУ "СОШ № 7" 
</t>
    </r>
  </si>
  <si>
    <r>
      <t xml:space="preserve">Муниципальное автономное общеобразовательное учреждение "Средняя общеобразовательная школа № 8", 
</t>
    </r>
    <r>
      <rPr>
        <b/>
        <sz val="9"/>
        <color theme="1"/>
        <rFont val="Times New Roman"/>
        <family val="1"/>
        <charset val="204"/>
      </rPr>
      <t xml:space="preserve">МАОУ "СОШ № 8" 
</t>
    </r>
  </si>
  <si>
    <r>
      <t xml:space="preserve">Муниципальное бюджетное общеобразовательное учреждение
 "Средняя общеобразовательная
 школа № 9", 
</t>
    </r>
    <r>
      <rPr>
        <b/>
        <sz val="9"/>
        <color theme="1"/>
        <rFont val="Times New Roman"/>
        <family val="1"/>
        <charset val="204"/>
      </rPr>
      <t xml:space="preserve">МБОУ "СОШ № 9" 
</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</si>
  <si>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 xml:space="preserve">МБОУ "СОШ №10" 
</t>
    </r>
  </si>
  <si>
    <r>
      <t xml:space="preserve">Муниципальное автономное общеобразовательное учреждение "Средняя общеобразовательная школа № 12", 
</t>
    </r>
    <r>
      <rPr>
        <b/>
        <sz val="9"/>
        <color theme="1"/>
        <rFont val="Times New Roman"/>
        <family val="1"/>
        <charset val="204"/>
      </rPr>
      <t xml:space="preserve">МБОУ "СОШ №12" 
</t>
    </r>
  </si>
  <si>
    <r>
      <t xml:space="preserve">Муниципальное бюджетное общеобразовательное учреждение
 "Средняя общеобразовательная
 школа № 14", 
</t>
    </r>
    <r>
      <rPr>
        <b/>
        <sz val="9"/>
        <color theme="1"/>
        <rFont val="Times New Roman"/>
        <family val="1"/>
        <charset val="204"/>
      </rPr>
      <t xml:space="preserve">МБОУ "СОШ №14" 
</t>
    </r>
  </si>
  <si>
    <r>
      <t xml:space="preserve">Муниципальное бюджетное общеобразовательное учреждение
 "Средняя общеобразовательная
 школа № 16", 
</t>
    </r>
    <r>
      <rPr>
        <b/>
        <sz val="9"/>
        <color theme="1"/>
        <rFont val="Times New Roman"/>
        <family val="1"/>
        <charset val="204"/>
      </rPr>
      <t xml:space="preserve">МБОУ "СОШ № 16" 
</t>
    </r>
  </si>
  <si>
    <r>
      <t xml:space="preserve">Муниципальное бюджетное общеобразовательное учреждение
 "Средняя общеобразовательная
 школа № 17", 
</t>
    </r>
    <r>
      <rPr>
        <b/>
        <sz val="9"/>
        <color theme="1"/>
        <rFont val="Times New Roman"/>
        <family val="1"/>
        <charset val="204"/>
      </rPr>
      <t xml:space="preserve">МБОУ "СОШ № 17" 
</t>
    </r>
  </si>
  <si>
    <r>
      <t xml:space="preserve">Муниципальное бюджетное общеобразовательное учреждение
 "Средняя общеобразовательная
 школа № 18", 
</t>
    </r>
    <r>
      <rPr>
        <b/>
        <sz val="9"/>
        <color theme="1"/>
        <rFont val="Times New Roman"/>
        <family val="1"/>
        <charset val="204"/>
      </rPr>
      <t xml:space="preserve">МБОУ "СОШ № 18 
</t>
    </r>
  </si>
  <si>
    <r>
      <t xml:space="preserve">Муниципальное бюджетное общеобразовательное учреждение
"Средняя общеобразовательная
школа № 19", 
</t>
    </r>
    <r>
      <rPr>
        <b/>
        <sz val="9"/>
        <color theme="1"/>
        <rFont val="Times New Roman"/>
        <family val="1"/>
        <charset val="204"/>
      </rPr>
      <t xml:space="preserve">МБОУ "СОШ № 19" 
</t>
    </r>
  </si>
  <si>
    <r>
      <t xml:space="preserve">Муниципальное автономное общеобразовательное учреждение "Лицей № 21", 
</t>
    </r>
    <r>
      <rPr>
        <b/>
        <sz val="9"/>
        <color theme="1"/>
        <rFont val="Times New Roman"/>
        <family val="1"/>
        <charset val="204"/>
      </rPr>
      <t xml:space="preserve">МАОУ "ЛИЦЕЙ № 21" 
</t>
    </r>
  </si>
  <si>
    <r>
      <t xml:space="preserve">Муниципальное автономное общеобразовательное учреждение дополнительного образования
"Детская художественная школа №24, 
</t>
    </r>
    <r>
      <rPr>
        <b/>
        <sz val="9"/>
        <color theme="1"/>
        <rFont val="Times New Roman"/>
        <family val="1"/>
        <charset val="204"/>
      </rPr>
      <t xml:space="preserve">"МАОУ ДО № 24 "ДХШ" 
</t>
    </r>
  </si>
  <si>
    <r>
      <t xml:space="preserve">Муниципальное автономное общеобразовательное учреждение дополнительного образования
"Спортивная школа" № 25, 
</t>
    </r>
    <r>
      <rPr>
        <b/>
        <sz val="9"/>
        <color theme="1"/>
        <rFont val="Times New Roman"/>
        <family val="1"/>
        <charset val="204"/>
      </rPr>
      <t xml:space="preserve">МАОУ ДО "СШ" №25 
</t>
    </r>
  </si>
  <si>
    <r>
      <t xml:space="preserve">Муниципальное автономное общеобразовательное учреждение "Средняя общеобразовательная школа № 56 с углубленным изучением отдельных предметов", 
</t>
    </r>
    <r>
      <rPr>
        <b/>
        <sz val="9"/>
        <color theme="1"/>
        <rFont val="Times New Roman"/>
        <family val="1"/>
        <charset val="204"/>
      </rPr>
      <t xml:space="preserve">МАОУ СОШ № 56 
</t>
    </r>
  </si>
  <si>
    <r>
      <t xml:space="preserve">Муниципальное автономное общеобразовательное учреждение "Средняя общеобразовательная школа № 56 с углубленным изучением отдельных предметов", 
</t>
    </r>
    <r>
      <rPr>
        <b/>
        <sz val="9"/>
        <color theme="1"/>
        <rFont val="Times New Roman"/>
        <family val="1"/>
        <charset val="204"/>
      </rPr>
      <t>МАОУ СОШ № 56
(филиал в п. Незевай)</t>
    </r>
  </si>
  <si>
    <r>
      <t xml:space="preserve">Муниципальное автономное общеобразовательное учреждение дополнительного образования
"Центр дополнительного образования детей "Фаворит", 
</t>
    </r>
    <r>
      <rPr>
        <b/>
        <sz val="9"/>
        <color theme="1"/>
        <rFont val="Times New Roman"/>
        <family val="1"/>
        <charset val="204"/>
      </rPr>
      <t xml:space="preserve">МАОУ ЦДО "ФАВОРИТ" 
</t>
    </r>
  </si>
  <si>
    <t>Здание по адресу ул. Ленина: 1972 г., капитальный ремонт 2019 г. Здание по адресу ул. Кирова: 1967 г., капитальный ремонт 2018 г.</t>
  </si>
  <si>
    <t>Программа воспитания утверждена МКОУ АМО"Ключевская ООШ" Приказ № 48 от 01.04.2025 
Ссылка: http://kluch-oosch.ru/index/svedenija_ob_organizacii_otdykha_detej_i_ikh_ozdorovlenii/0-72</t>
  </si>
  <si>
    <t>https://bajenovoscool.edusite.ru/camp_maininfo.html</t>
  </si>
  <si>
    <t>https://n-ilenskayschool.uralschool.ru/</t>
  </si>
  <si>
    <t>https://vazovka1.uralschool.ru/</t>
  </si>
  <si>
    <t>https://gorodish.uralschool.ru/</t>
  </si>
  <si>
    <t>https://elan62.uralschool.ru/</t>
  </si>
  <si>
    <t>https://krasnopolyansk.uralschool.ru</t>
  </si>
  <si>
    <t>https://churmanskaya.uralschool.ru/</t>
  </si>
  <si>
    <t>https://shadrinka.uralschool.ru/</t>
  </si>
  <si>
    <t>https://yunatasbest.ucoz.ru/</t>
  </si>
  <si>
    <t>https://skola-16asb.edusite.ru/</t>
  </si>
  <si>
    <t>https://olimpasb.ru/</t>
  </si>
  <si>
    <t>Здание: 1991 г.</t>
  </si>
  <si>
    <t>Здание: 1984 г.</t>
  </si>
  <si>
    <t>Здание: 1961 г.</t>
  </si>
  <si>
    <t>Здание: 1987 г.</t>
  </si>
  <si>
    <t>Здание: 1982 г.</t>
  </si>
  <si>
    <t>Здание: 1973 г.</t>
  </si>
  <si>
    <t>Здание: 1990 г.</t>
  </si>
  <si>
    <t>Здание: 1985 г.</t>
  </si>
  <si>
    <t>Здание: 1975 г.</t>
  </si>
  <si>
    <t>Здание: 1979 г.</t>
  </si>
  <si>
    <t>Здание: 1988 г.</t>
  </si>
  <si>
    <t>Здание: 1956 г.</t>
  </si>
  <si>
    <r>
      <t xml:space="preserve">Березовское муниципальное автономное общеобразовательное учреждение "Средняя общеобразовательная школа № 1 им. Героя Советского Союза Неустроева С.А.", 
</t>
    </r>
    <r>
      <rPr>
        <b/>
        <sz val="9"/>
        <color theme="1"/>
        <rFont val="Times New Roman"/>
        <family val="1"/>
        <charset val="204"/>
      </rPr>
      <t>БМАОУ СОШ №1</t>
    </r>
  </si>
  <si>
    <r>
      <t xml:space="preserve">Березовское муниципальное автономное общеобразовательное учреждение лицей №3 "Альянс", 
</t>
    </r>
    <r>
      <rPr>
        <b/>
        <sz val="9"/>
        <color theme="1"/>
        <rFont val="Times New Roman"/>
        <family val="1"/>
        <charset val="204"/>
      </rPr>
      <t>БМАОУ лицей № 3 "Альянс"</t>
    </r>
  </si>
  <si>
    <r>
      <t xml:space="preserve">Березовское муниципальное автономное общеобразовательное учреждение "Лицей №7", 
</t>
    </r>
    <r>
      <rPr>
        <b/>
        <sz val="9"/>
        <color theme="1"/>
        <rFont val="Times New Roman"/>
        <family val="1"/>
        <charset val="204"/>
      </rPr>
      <t>БМАОУ "Лицей № 7"</t>
    </r>
  </si>
  <si>
    <r>
      <t xml:space="preserve">Березовское муниципальное автономное общеобразовательное учреждение "Средняя общеобразовательная школа № 8", 
</t>
    </r>
    <r>
      <rPr>
        <b/>
        <sz val="9"/>
        <color theme="1"/>
        <rFont val="Times New Roman"/>
        <family val="1"/>
        <charset val="204"/>
      </rPr>
      <t>БМАОУ СОШ № 8</t>
    </r>
  </si>
  <si>
    <r>
      <t xml:space="preserve">Березовское муниципальное автономное общеобразовательное учреждение "Средняя общеобразовательная школа № 29" "Школа на твоем берегу", 
</t>
    </r>
    <r>
      <rPr>
        <b/>
        <sz val="9"/>
        <color theme="1"/>
        <rFont val="Times New Roman"/>
        <family val="1"/>
        <charset val="204"/>
      </rPr>
      <t>БМАОУ СОШ № 29</t>
    </r>
  </si>
  <si>
    <r>
      <t xml:space="preserve">Березовское муниципальное автономное общеобразовательное учреждение "Основная общеобразовательная школа № 30", 
</t>
    </r>
    <r>
      <rPr>
        <b/>
        <sz val="9"/>
        <color theme="1"/>
        <rFont val="Times New Roman"/>
        <family val="1"/>
        <charset val="204"/>
      </rPr>
      <t>БМАОУ ООШ № 30</t>
    </r>
  </si>
  <si>
    <r>
      <t xml:space="preserve">Березовское муниципальное автономное общеобразовательное учреждение "Средняя общеобразовательная школа № 32" "Школа на твоем берегу", 
</t>
    </r>
    <r>
      <rPr>
        <b/>
        <sz val="9"/>
        <color theme="1"/>
        <rFont val="Times New Roman"/>
        <family val="1"/>
        <charset val="204"/>
      </rPr>
      <t>БМАОУ СОШ № 32</t>
    </r>
  </si>
  <si>
    <r>
      <t xml:space="preserve">Березовское муниципальное автономное общеобразовательное учреждение "Средняя общеобразовательная школа № 33" "Школа на твоем берегу", 
</t>
    </r>
    <r>
      <rPr>
        <b/>
        <sz val="9"/>
        <color theme="1"/>
        <rFont val="Times New Roman"/>
        <family val="1"/>
        <charset val="204"/>
      </rPr>
      <t>БМАОУ СОШ № 33</t>
    </r>
  </si>
  <si>
    <r>
      <t xml:space="preserve">Березовское муниципальное автономное общеобразовательное учреждение "Средняя общеобразовательная школа № 55" "Школа на твоем берегу", 
</t>
    </r>
    <r>
      <rPr>
        <b/>
        <sz val="9"/>
        <color theme="1"/>
        <rFont val="Times New Roman"/>
        <family val="1"/>
        <charset val="204"/>
      </rPr>
      <t>БМАОУ СОШ № 55</t>
    </r>
  </si>
  <si>
    <r>
      <t xml:space="preserve">Березовское муниципальное автономное учреждение "Спортивно-оздоровительный комплекс "Лидер", 
</t>
    </r>
    <r>
      <rPr>
        <b/>
        <sz val="9"/>
        <color theme="1"/>
        <rFont val="Times New Roman"/>
        <family val="1"/>
        <charset val="204"/>
      </rPr>
      <t>БМАУ СОК "Лидер"</t>
    </r>
  </si>
  <si>
    <r>
      <t xml:space="preserve">Березовское муниципальное автономное учреждение "Центр развития спорта", 
</t>
    </r>
    <r>
      <rPr>
        <b/>
        <sz val="9"/>
        <color theme="1"/>
        <rFont val="Times New Roman"/>
        <family val="1"/>
        <charset val="204"/>
      </rPr>
      <t>БМАУ ЦРС</t>
    </r>
  </si>
  <si>
    <r>
      <t xml:space="preserve">Березовское муниципальное автономное учреждение дополнительного образования "Центр детского творчества", 
 </t>
    </r>
    <r>
      <rPr>
        <b/>
        <sz val="9"/>
        <color theme="1"/>
        <rFont val="Times New Roman"/>
        <family val="1"/>
        <charset val="204"/>
      </rPr>
      <t>БМАУДО ЦДТ</t>
    </r>
  </si>
  <si>
    <r>
      <t xml:space="preserve">Муниципальное казенное общеобразовательное учреждение "Бисертская средняя школа № 1", 
</t>
    </r>
    <r>
      <rPr>
        <b/>
        <sz val="9"/>
        <color theme="1"/>
        <rFont val="Times New Roman"/>
        <family val="1"/>
        <charset val="204"/>
      </rPr>
      <t>МКОУ "Бисертская средняя школа № 1"</t>
    </r>
  </si>
  <si>
    <r>
      <t xml:space="preserve">Муниципальное казенное общеобразовательное учреждение "Бисертская средняя школа № 2", 
</t>
    </r>
    <r>
      <rPr>
        <b/>
        <sz val="9"/>
        <color theme="1"/>
        <rFont val="Times New Roman"/>
        <family val="1"/>
        <charset val="204"/>
      </rPr>
      <t>МКОУ "Бисертская средняя школа № 2"</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</si>
  <si>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МАОУ-СОШ № 2</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</si>
  <si>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МАОУ СОШ № 5</t>
    </r>
  </si>
  <si>
    <r>
      <t xml:space="preserve">Муниципальное автономное общеобразовательное учреждение "Общеобразовательная школа-интернат № 9 среднего общего образования" , 
</t>
    </r>
    <r>
      <rPr>
        <b/>
        <sz val="9"/>
        <color theme="1"/>
        <rFont val="Times New Roman"/>
        <family val="1"/>
        <charset val="204"/>
      </rPr>
      <t>МАОУ школа-интернат № 9</t>
    </r>
  </si>
  <si>
    <r>
      <t xml:space="preserve">Муниципальное общеобразовательное учреждение Байновская средняя общеобразовательная школа, 
</t>
    </r>
    <r>
      <rPr>
        <b/>
        <sz val="9"/>
        <color theme="1"/>
        <rFont val="Times New Roman"/>
        <family val="1"/>
        <charset val="204"/>
      </rPr>
      <t>МОУ Байновская СОШ</t>
    </r>
  </si>
  <si>
    <r>
      <t xml:space="preserve">Муниципальное автономное общеобразовательное учреждение Ильинская средняя общеобразовательная школа, 
</t>
    </r>
    <r>
      <rPr>
        <b/>
        <sz val="9"/>
        <color theme="1"/>
        <rFont val="Times New Roman"/>
        <family val="1"/>
        <charset val="204"/>
      </rPr>
      <t>МАОУ Ильинская СОШ</t>
    </r>
  </si>
  <si>
    <r>
      <t xml:space="preserve">Муниципальное автономное общеобразовательное учреждение "Каменноозерская основная общеобразовательная школа", 
 </t>
    </r>
    <r>
      <rPr>
        <b/>
        <sz val="9"/>
        <color theme="1"/>
        <rFont val="Times New Roman"/>
        <family val="1"/>
        <charset val="204"/>
      </rPr>
      <t>МАОУ "Каменноозерская ООШ"</t>
    </r>
  </si>
  <si>
    <r>
      <t xml:space="preserve">Муниципальное автономное общеобразовательное учреждение Коменская средняя общеобразовательная школа, 
 </t>
    </r>
    <r>
      <rPr>
        <b/>
        <sz val="9"/>
        <color theme="1"/>
        <rFont val="Times New Roman"/>
        <family val="1"/>
        <charset val="204"/>
      </rPr>
      <t>МАОУ Коменская СОШ</t>
    </r>
  </si>
  <si>
    <r>
      <t xml:space="preserve">Муниципальное автономное общеобразовательное учреждение Кунарская средняя общеобразовательная школа, 
</t>
    </r>
    <r>
      <rPr>
        <b/>
        <sz val="9"/>
        <color theme="1"/>
        <rFont val="Times New Roman"/>
        <family val="1"/>
        <charset val="204"/>
      </rPr>
      <t>МАОУ Кунарская СОШ</t>
    </r>
  </si>
  <si>
    <r>
      <t xml:space="preserve">Муниципальное автономное общеобразовательное учреждение "Полдневская основная общеобразовательная школа", 
</t>
    </r>
    <r>
      <rPr>
        <b/>
        <sz val="9"/>
        <color theme="1"/>
        <rFont val="Times New Roman"/>
        <family val="1"/>
        <charset val="204"/>
      </rPr>
      <t>МАОУ "Полдневская ООШ"</t>
    </r>
  </si>
  <si>
    <r>
      <t xml:space="preserve">Муниципальное автономное общеобразовательное учреждение Троицкая средняя общеобразовательная школа, 
</t>
    </r>
    <r>
      <rPr>
        <b/>
        <sz val="9"/>
        <color theme="1"/>
        <rFont val="Times New Roman"/>
        <family val="1"/>
        <charset val="204"/>
      </rPr>
      <t>МАОУ Троицкая СОШ</t>
    </r>
  </si>
  <si>
    <r>
      <t xml:space="preserve">Муниципальное автономное общеобразовательное учреждение Чернокоровская средняя общеобразовательная школа, 
</t>
    </r>
    <r>
      <rPr>
        <b/>
        <sz val="9"/>
        <color theme="1"/>
        <rFont val="Times New Roman"/>
        <family val="1"/>
        <charset val="204"/>
      </rPr>
      <t>МАОУ Чернокоровской СОШ</t>
    </r>
  </si>
  <si>
    <r>
      <t xml:space="preserve">Муниципальное бюджетное учреждение дополнительного образования Спортивная школа "Факел", 
</t>
    </r>
    <r>
      <rPr>
        <b/>
        <sz val="9"/>
        <color theme="1"/>
        <rFont val="Times New Roman"/>
        <family val="1"/>
        <charset val="204"/>
      </rPr>
      <t>МБУ ДО СШ "Факел"</t>
    </r>
  </si>
  <si>
    <r>
      <t xml:space="preserve">Муниципальное бюджетное учреждение дополнительного образования центр детского творчества
"Креатив", 
</t>
    </r>
    <r>
      <rPr>
        <b/>
        <sz val="9"/>
        <color theme="1"/>
        <rFont val="Times New Roman"/>
        <family val="1"/>
        <charset val="204"/>
      </rPr>
      <t>МБУ ДО ЦДТ "Креатив"</t>
    </r>
  </si>
  <si>
    <r>
      <t xml:space="preserve">Муниципальное автономное общеобразовательное учреждение
 "Верхнедубровская средняя общеобразовательная школа", 
</t>
    </r>
    <r>
      <rPr>
        <b/>
        <sz val="9"/>
        <color theme="1"/>
        <rFont val="Times New Roman"/>
        <family val="1"/>
        <charset val="204"/>
      </rPr>
      <t>МАОУ "Верхнедубровская СОШ"</t>
    </r>
  </si>
  <si>
    <r>
      <t xml:space="preserve">Муниципальное автономное общеобразовательное учреждение 
"Средняя общеобразовательная школа № 2 с углубленным изучением физики, математики, русского языка и литературы", 
</t>
    </r>
    <r>
      <rPr>
        <b/>
        <sz val="9"/>
        <color theme="1"/>
        <rFont val="Times New Roman"/>
        <family val="1"/>
        <charset val="204"/>
      </rPr>
      <t>МАОУ СОШ № 2</t>
    </r>
  </si>
  <si>
    <r>
      <t xml:space="preserve">Муниципальное бюджетное общеобразовательное учреждение "Общеобразовательная школа-интернат № 9", 
</t>
    </r>
    <r>
      <rPr>
        <b/>
        <sz val="9"/>
        <color theme="1"/>
        <rFont val="Times New Roman"/>
        <family val="1"/>
        <charset val="204"/>
      </rPr>
      <t>МБОУ "Школа-интернат № 9"</t>
    </r>
  </si>
  <si>
    <r>
      <t xml:space="preserve">Муниципальная бюджетная общеобразовательная школа-интернат среднего общего образования № 17 "Юные спасатели МЧС", 
</t>
    </r>
    <r>
      <rPr>
        <b/>
        <sz val="9"/>
        <color theme="1"/>
        <rFont val="Times New Roman"/>
        <family val="1"/>
        <charset val="204"/>
      </rPr>
      <t>Средняя школа-интернат №17</t>
    </r>
  </si>
  <si>
    <t>Здание начальной школы 1951 г., капитальный ремонт в 2019 г.</t>
  </si>
  <si>
    <r>
      <t xml:space="preserve">Государственное бюджетное общеобразовательное учреждение Свердловской области «Средняя общеобразовательная школа №2», 
</t>
    </r>
    <r>
      <rPr>
        <b/>
        <sz val="9"/>
        <color theme="1"/>
        <rFont val="Times New Roman"/>
        <family val="1"/>
        <charset val="204"/>
      </rPr>
      <t>ГБОУ СО "СОШ №2"</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</si>
  <si>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15.03.2024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</si>
  <si>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15.03.2024г.</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</si>
  <si>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18.03.2024г.</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</si>
  <si>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Территория и здания условно доступны для детей-инвалидов и детей с ограниченными возможностями здоровья, имеющие 1 степень выраженности ограничений каждой из основных категорий жизнедеятельности человека: способность к самообслуживанию. Категории детей: с нарушением речи, нарушением зрения, нарушением слуха. Специализированное питание и лечение не предусмотрено.  
</t>
    </r>
    <r>
      <rPr>
        <b/>
        <sz val="9"/>
        <color theme="1"/>
        <rFont val="Times New Roman"/>
        <family val="1"/>
        <charset val="204"/>
      </rPr>
      <t>Паспорт доступности от 19.03.2025</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</si>
  <si>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умственной отсталостью, ЗПР. Имеется пандус,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</si>
  <si>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умственной отсталостью, ЗПР. </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</si>
  <si>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слабослышащие, слабовидящие, с нарушениями опорно-двигательного аппарата. Имеются поручни, пандус, кнопка, оборудованные туалеты, раздвижные двери. </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</si>
  <si>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ЗПР, инвалиды по слуху.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</si>
  <si>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умственной отсталостью, ЗПР.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</si>
  <si>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с ЗПР. Имеется пандус,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</si>
  <si>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нарушениями слуха.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</si>
  <si>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нарушениями слуха. Имеется кнопка вызова, пандус.</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</si>
  <si>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</si>
  <si>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Имеется кнопка вызова.</t>
    </r>
  </si>
  <si>
    <r>
      <t xml:space="preserve">Объект доступен частично для детей с ОВЗ и детей-иналидов по следующим нозологиям: </t>
    </r>
    <r>
      <rPr>
        <sz val="9"/>
        <color theme="1"/>
        <rFont val="Times New Roman"/>
        <family val="1"/>
        <charset val="204"/>
      </rPr>
      <t xml:space="preserve">
дети в умственной отсталостью, ЗПР. Имеется кнопка вызова, пандус.</t>
    </r>
  </si>
  <si>
    <r>
      <t xml:space="preserve">"Башкарская средняя общеобразовательная школа" филиал муниципального автономное общеобразовательного учреждения средней общеобразовательной школы №2, 
</t>
    </r>
    <r>
      <rPr>
        <b/>
        <sz val="9"/>
        <color theme="1"/>
        <rFont val="Times New Roman"/>
        <family val="1"/>
        <charset val="204"/>
      </rPr>
      <t>"Башкарская СОШ" филиал МАОУ СОШ №2 
(ЛДП)</t>
    </r>
  </si>
  <si>
    <r>
      <t xml:space="preserve">Муниципальное автономное общеобразовательное учреждение
средняя общеобразовательная школа №1,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</si>
  <si>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№2, 
</t>
    </r>
    <r>
      <rPr>
        <b/>
        <sz val="9"/>
        <color theme="1"/>
        <rFont val="Times New Roman"/>
        <family val="1"/>
        <charset val="204"/>
      </rPr>
      <t>МАОУ СОШ №2</t>
    </r>
  </si>
  <si>
    <r>
      <t xml:space="preserve">"Кайгородская средняя общеобразовательная школа" филиал муниципального автономного общеобразовательного учреждения средней общеобразовательной школы № 2, 
</t>
    </r>
    <r>
      <rPr>
        <b/>
        <sz val="9"/>
        <color theme="1"/>
        <rFont val="Times New Roman"/>
        <family val="1"/>
        <charset val="204"/>
      </rPr>
      <t>"Кайгородская средняя общеобразовательная школа" 
(ЛДП)</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</si>
  <si>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</si>
  <si>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</si>
  <si>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МБОУ СОШ № 7</t>
    </r>
  </si>
  <si>
    <r>
      <t xml:space="preserve">Муниципальное автономное общеобразовательное учреждение
 средняя общеобразовательная школа № 10, 
</t>
    </r>
    <r>
      <rPr>
        <b/>
        <sz val="9"/>
        <color theme="1"/>
        <rFont val="Times New Roman"/>
        <family val="1"/>
        <charset val="204"/>
      </rPr>
      <t>МАОУ СОШ № 10</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</si>
  <si>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МБОУ СОШ № 13</t>
    </r>
  </si>
  <si>
    <r>
      <t xml:space="preserve">Муниципальное бюджетное общеобразовательное учреждение
средняя общеобразовательная школа № 19, 
</t>
    </r>
    <r>
      <rPr>
        <b/>
        <sz val="9"/>
        <color theme="1"/>
        <rFont val="Times New Roman"/>
        <family val="1"/>
        <charset val="204"/>
      </rPr>
      <t>МБОУ СОШ № 19</t>
    </r>
  </si>
  <si>
    <r>
      <t xml:space="preserve">Муниципальное бюджетное общеобразовательное учреждение средняя общеобразовательная школа №21, 
</t>
    </r>
    <r>
      <rPr>
        <b/>
        <sz val="9"/>
        <color theme="1"/>
        <rFont val="Times New Roman"/>
        <family val="1"/>
        <charset val="204"/>
      </rPr>
      <t>МБОУ СОШ № 21</t>
    </r>
  </si>
  <si>
    <r>
      <t xml:space="preserve">Муниципальное автономное общеобразовательное учреждение средняя общеобразовательная 
школа № 64, 
</t>
    </r>
    <r>
      <rPr>
        <b/>
        <sz val="9"/>
        <color theme="1"/>
        <rFont val="Times New Roman"/>
        <family val="1"/>
        <charset val="204"/>
      </rPr>
      <t>МАОУ СОШ № 64</t>
    </r>
  </si>
  <si>
    <r>
      <t xml:space="preserve">Муниципальное автономное общеобразовательное учреждение средняя общеобразовательная 
школа № 65 с углубленным изучением отдельных предметов, 
</t>
    </r>
    <r>
      <rPr>
        <b/>
        <sz val="9"/>
        <color theme="1"/>
        <rFont val="Times New Roman"/>
        <family val="1"/>
        <charset val="204"/>
      </rPr>
      <t>МАОУ СОШ № 65 с углубленным изучением отдельных предметов</t>
    </r>
  </si>
  <si>
    <r>
      <t xml:space="preserve">Муниципальное автономное общеобразовательное учреждение средняя общеобразовательная школа № 85, 
</t>
    </r>
    <r>
      <rPr>
        <b/>
        <sz val="9"/>
        <color theme="1"/>
        <rFont val="Times New Roman"/>
        <family val="1"/>
        <charset val="204"/>
      </rPr>
      <t>МАОУ СОШ № 85</t>
    </r>
  </si>
  <si>
    <r>
      <t xml:space="preserve">Муниципальное автономное общеобразовательное учреждение средняя общеобразовательная школа № 140 с углубленным изучением отдельных предметов, 
</t>
    </r>
    <r>
      <rPr>
        <b/>
        <sz val="9"/>
        <color theme="1"/>
        <rFont val="Times New Roman"/>
        <family val="1"/>
        <charset val="204"/>
      </rPr>
      <t>МАОУ СОШ № 140 с УИОП</t>
    </r>
  </si>
  <si>
    <r>
      <t xml:space="preserve">Муниципальное автономное общеобразовательное учреждение средняя общеобразовательная 
школа № 154, 
</t>
    </r>
    <r>
      <rPr>
        <b/>
        <sz val="9"/>
        <color theme="1"/>
        <rFont val="Times New Roman"/>
        <family val="1"/>
        <charset val="204"/>
      </rPr>
      <t>МАОУ СОШ № 154</t>
    </r>
  </si>
  <si>
    <r>
      <t xml:space="preserve">Муниципальное автономное общеобразовательное учреждение гимназии № 161, 
</t>
    </r>
    <r>
      <rPr>
        <b/>
        <sz val="9"/>
        <color theme="1"/>
        <rFont val="Times New Roman"/>
        <family val="1"/>
        <charset val="204"/>
      </rPr>
      <t>МАОУ гимназия № 161 
(ЛДП)</t>
    </r>
  </si>
  <si>
    <r>
      <t xml:space="preserve">Муниципальное автономное общеобразовательное учреждение средняя общеобразовательная школа №59, 
 </t>
    </r>
    <r>
      <rPr>
        <b/>
        <sz val="9"/>
        <color theme="1"/>
        <rFont val="Times New Roman"/>
        <family val="1"/>
        <charset val="204"/>
      </rPr>
      <t>МАОУ СОШ № 59</t>
    </r>
  </si>
  <si>
    <r>
      <t xml:space="preserve">Муниципальное автономное общеобразовательное учреждение средняя общеобразовательная школа №61 с углублённым изучением отдельных предметов, 
</t>
    </r>
    <r>
      <rPr>
        <b/>
        <sz val="9"/>
        <color theme="1"/>
        <rFont val="Times New Roman"/>
        <family val="1"/>
        <charset val="204"/>
      </rPr>
      <t xml:space="preserve">МАОУ СОШ № 61 </t>
    </r>
  </si>
  <si>
    <r>
      <t xml:space="preserve">Муниципальное автономное общеобразовательное учреждение средняя общеобразовательная школа №84, 
</t>
    </r>
    <r>
      <rPr>
        <b/>
        <sz val="9"/>
        <color theme="1"/>
        <rFont val="Times New Roman"/>
        <family val="1"/>
        <charset val="204"/>
      </rPr>
      <t>МАОУ СОШ № 84</t>
    </r>
  </si>
  <si>
    <r>
      <t xml:space="preserve">Муниципальное автономное общеобразовательное учреждение средняя общеобразовательная школа №86, 
</t>
    </r>
    <r>
      <rPr>
        <b/>
        <sz val="9"/>
        <color theme="1"/>
        <rFont val="Times New Roman"/>
        <family val="1"/>
        <charset val="204"/>
      </rPr>
      <t>МАОУ СОШ №86</t>
    </r>
  </si>
  <si>
    <r>
      <t xml:space="preserve">Муниципальное автономное общеобразовательное учреждение средняя общеобразовательная школа №87, 
</t>
    </r>
    <r>
      <rPr>
        <b/>
        <sz val="9"/>
        <color theme="1"/>
        <rFont val="Times New Roman"/>
        <family val="1"/>
        <charset val="204"/>
      </rPr>
      <t>МАОУ СОШ №87</t>
    </r>
  </si>
  <si>
    <r>
      <t xml:space="preserve">Муниципальное автономное общеобразовательное учреждение средняя общеобразовательная школа № 91 с углублённым изучением отдельных предметов, 
</t>
    </r>
    <r>
      <rPr>
        <b/>
        <sz val="9"/>
        <color theme="1"/>
        <rFont val="Times New Roman"/>
        <family val="1"/>
        <charset val="204"/>
      </rPr>
      <t>МАОУ СОШ №91</t>
    </r>
  </si>
  <si>
    <r>
      <t xml:space="preserve">Муниципальное автономное общеобразовательное учреждение  средняя общеобразовательная школа №102, 
</t>
    </r>
    <r>
      <rPr>
        <b/>
        <sz val="9"/>
        <color theme="1"/>
        <rFont val="Times New Roman"/>
        <family val="1"/>
        <charset val="204"/>
      </rPr>
      <t>МАОУ СОШ №102</t>
    </r>
  </si>
  <si>
    <r>
      <t xml:space="preserve">Муниципальное автономное общеобразовательное учреждение  гимназия №177, 
</t>
    </r>
    <r>
      <rPr>
        <b/>
        <sz val="9"/>
        <color theme="1"/>
        <rFont val="Times New Roman"/>
        <family val="1"/>
        <charset val="204"/>
      </rPr>
      <t>МАОУ гимназия №177</t>
    </r>
  </si>
  <si>
    <r>
      <t xml:space="preserve">Муниципальное автономное общеобразовательное учреждение средняя общеобразовательная школа №197, 
</t>
    </r>
    <r>
      <rPr>
        <b/>
        <sz val="9"/>
        <color theme="1"/>
        <rFont val="Times New Roman"/>
        <family val="1"/>
        <charset val="204"/>
      </rPr>
      <t>МАОУ СОШ № 197</t>
    </r>
  </si>
  <si>
    <r>
      <t xml:space="preserve">Муниципальное автономное общеобразовательное учреждение средняя общеобразовательная школа №200 с углубленным изучением отдельных предметов, 
</t>
    </r>
    <r>
      <rPr>
        <b/>
        <sz val="9"/>
        <color theme="1"/>
        <rFont val="Times New Roman"/>
        <family val="1"/>
        <charset val="204"/>
      </rPr>
      <t>МАОУ СОШ №200</t>
    </r>
  </si>
  <si>
    <r>
      <t xml:space="preserve">Муниципальное автономное общеобразовательное учреждение средняя общеобразовательная школа №215 "Созвездие", 
</t>
    </r>
    <r>
      <rPr>
        <b/>
        <sz val="9"/>
        <color theme="1"/>
        <rFont val="Times New Roman"/>
        <family val="1"/>
        <charset val="204"/>
      </rPr>
      <t>МАОУ СОШ №215 "Созвездие"</t>
    </r>
  </si>
  <si>
    <r>
      <t xml:space="preserve">Муниципальное автономное общеобразовательное учреждение средняя общеобразовательная школа №300  "Перспектива", 
</t>
    </r>
    <r>
      <rPr>
        <b/>
        <sz val="9"/>
        <color theme="1"/>
        <rFont val="Times New Roman"/>
        <family val="1"/>
        <charset val="204"/>
      </rPr>
      <t>МАОУ СОШ № 300 "Перспектива"</t>
    </r>
  </si>
  <si>
    <r>
      <t xml:space="preserve">Муниципальное автономное дошкольное образовательное учреждение детский сад №410, 
</t>
    </r>
    <r>
      <rPr>
        <b/>
        <sz val="9"/>
        <color theme="1"/>
        <rFont val="Times New Roman"/>
        <family val="1"/>
        <charset val="204"/>
      </rPr>
      <t>МАДОУ № 410</t>
    </r>
  </si>
  <si>
    <r>
      <t xml:space="preserve">Муниципальное автономное учреждение дополнительного образования Дворец детского (юношеского) творчества "Химмашевец", 
</t>
    </r>
    <r>
      <rPr>
        <b/>
        <sz val="9"/>
        <color theme="1"/>
        <rFont val="Times New Roman"/>
        <family val="1"/>
        <charset val="204"/>
      </rPr>
      <t>ДДТ "Химмашевец"</t>
    </r>
  </si>
  <si>
    <t>790,80 (7 дн.);
671,00 (21 дн.)</t>
  </si>
  <si>
    <t>Здание: 1960 г.</t>
  </si>
  <si>
    <t>Здание по адресу ул. Альпинистов. 27: 1975 г.  Здание по адресу пер. Газовый, 2: 1954 г.</t>
  </si>
  <si>
    <t>Здание: 01.09. 2009 г.</t>
  </si>
  <si>
    <t>Здание: 01.07.2020 г.</t>
  </si>
  <si>
    <t>Здание: 01.09.2024 г.</t>
  </si>
  <si>
    <t>№66.01.37.000.М.003985.05.25 от 23.05.2025</t>
  </si>
  <si>
    <t>№66.01.37.000.М.003548.05.25 от 14.05.2025</t>
  </si>
  <si>
    <t>№66.01.37.000.М.003688.05.25 от 14.05.2025</t>
  </si>
  <si>
    <t>Здание: 1995 г. Территория стадиона с физкультурно-спортивными сооружениями, площадками  4 750,2 кв.м.: 2014 г.</t>
  </si>
  <si>
    <r>
      <t>В 2025 г.:</t>
    </r>
    <r>
      <rPr>
        <sz val="9"/>
        <color rgb="FF000000"/>
        <rFont val="Times New Roman"/>
        <family val="1"/>
        <charset val="204"/>
      </rPr>
      <t xml:space="preserve"> 
плановая проверка Роспотребнадзора 20.06.2025 г. Замечания устранены.</t>
    </r>
  </si>
  <si>
    <r>
      <t>В 2025 г.:</t>
    </r>
    <r>
      <rPr>
        <sz val="9"/>
        <rFont val="Times New Roman"/>
        <family val="1"/>
        <charset val="204"/>
      </rPr>
      <t xml:space="preserve"> 
Проверка ТУ Роспотребнадзора с 08.07-21.07.2025г. Замечаний нет.</t>
    </r>
  </si>
  <si>
    <r>
      <t>В 2025 г.:</t>
    </r>
    <r>
      <rPr>
        <sz val="9"/>
        <color rgb="FF000000"/>
        <rFont val="Times New Roman"/>
        <family val="1"/>
        <charset val="204"/>
      </rPr>
      <t xml:space="preserve"> 
25.06.2025г. Профилактический визит  Роспотребнадзор. Получено предписание 2 пункта: .5; 2.11.6;  срок выполнения предписания 18.08.2025г.  Преписание выполнено. Замечания устранены</t>
    </r>
  </si>
  <si>
    <r>
      <t>В 2025 г.:</t>
    </r>
    <r>
      <rPr>
        <sz val="9"/>
        <color rgb="FF000000"/>
        <rFont val="Times New Roman"/>
        <family val="1"/>
        <charset val="204"/>
      </rPr>
      <t xml:space="preserve"> 
плановая проверка Роспотребнадзора 20.06.2025 г. Замечания устранены 26.06.205 года</t>
    </r>
  </si>
  <si>
    <r>
      <t>В 2025 г.:</t>
    </r>
    <r>
      <rPr>
        <sz val="9"/>
        <color rgb="FF000000"/>
        <rFont val="Times New Roman"/>
        <family val="1"/>
        <charset val="204"/>
      </rPr>
      <t xml:space="preserve"> 
 предписание Роспотребнадзора №66-02-01/30-2545-2025 от 20.06.2025. Замечания устранены.</t>
    </r>
  </si>
  <si>
    <r>
      <t>В 2025 г.:</t>
    </r>
    <r>
      <rPr>
        <sz val="9"/>
        <color rgb="FF000000"/>
        <rFont val="Times New Roman"/>
        <family val="1"/>
        <charset val="204"/>
      </rPr>
      <t xml:space="preserve"> 
проверки Роспотребнадзора и ГУ МЧС России не проводились.</t>
    </r>
  </si>
  <si>
    <r>
      <t>В 2025 г.:</t>
    </r>
    <r>
      <rPr>
        <sz val="9"/>
        <rFont val="Times New Roman"/>
        <family val="1"/>
        <charset val="204"/>
      </rPr>
      <t xml:space="preserve"> 
предписание Роспотребнадзора №66-02-01/30-2496-2025 от 18.06.2025: 2 замечания, срок исполнения 29.08.2025. Замечания устранены.</t>
    </r>
  </si>
  <si>
    <r>
      <t>В 2025 г.:</t>
    </r>
    <r>
      <rPr>
        <sz val="9"/>
        <rFont val="Times New Roman"/>
        <family val="1"/>
        <charset val="204"/>
      </rPr>
      <t xml:space="preserve"> 
составлен протокол об административном правонарушении от 19.09.2025 выдан Федеральной службой по надзору в сфере защиты прав потребителей и благополучия человека в Свердловской области, территориальным отделом в городе Алапаевск, Алапаевском, Артемоском и Режевском районах . Нарушения устранены в полном объеме.</t>
    </r>
  </si>
  <si>
    <r>
      <t>В 2025 г.:</t>
    </r>
    <r>
      <rPr>
        <sz val="9"/>
        <color theme="1"/>
        <rFont val="Times New Roman"/>
        <family val="1"/>
        <charset val="204"/>
      </rPr>
      <t xml:space="preserve"> 
профилактическое мероприятие от 04.06.2025, предписаний нет</t>
    </r>
  </si>
  <si>
    <r>
      <t>В 2025 г.:</t>
    </r>
    <r>
      <rPr>
        <sz val="9"/>
        <color theme="1"/>
        <rFont val="Times New Roman"/>
        <family val="1"/>
        <charset val="204"/>
      </rPr>
      <t xml:space="preserve"> 
Алапаевкий отдел Управления Роспотребнадзора Свердловской области, замечаний нет. 02.09.2025</t>
    </r>
  </si>
  <si>
    <r>
      <t>В 2025 г.:</t>
    </r>
    <r>
      <rPr>
        <sz val="9"/>
        <color theme="1"/>
        <rFont val="Times New Roman"/>
        <family val="1"/>
        <charset val="204"/>
      </rPr>
      <t xml:space="preserve"> 
Алапаевкий отдел Управления Роспотребнадзора Свердловской области 10.11.2025. Замечания есть (финансовые). Не устранены, в работе</t>
    </r>
  </si>
  <si>
    <r>
      <t>В 2025 г.:</t>
    </r>
    <r>
      <rPr>
        <sz val="9"/>
        <color theme="1"/>
        <rFont val="Times New Roman"/>
        <family val="1"/>
        <charset val="204"/>
      </rPr>
      <t xml:space="preserve"> 
Профилактический визит 11.06.2025г. и 17.11.2025</t>
    </r>
  </si>
  <si>
    <r>
      <t>В 2025 г.:</t>
    </r>
    <r>
      <rPr>
        <sz val="9"/>
        <rFont val="Times New Roman"/>
        <family val="1"/>
        <charset val="204"/>
      </rPr>
      <t xml:space="preserve"> 
предписание Роспотребнадзора № 158-2025-231 от 12.12.2025: 6 замечаний, срок исполнения 13.04.2026. Устранено 6 замечаний. В 2025г. предписание Роспотребнадзора № 66-15-12/25-7812-2025 от 04.06.2025: 5 замечаний, срок исполнения 24.06.2025. Устранено 5 замечаний.</t>
    </r>
  </si>
  <si>
    <r>
      <t>В 2025 г.:</t>
    </r>
    <r>
      <rPr>
        <sz val="9"/>
        <rFont val="Times New Roman"/>
        <family val="1"/>
        <charset val="204"/>
      </rPr>
      <t xml:space="preserve"> 
предписание Роспотребнадзора № 305/2025-231 от 30.06.2025: 2 замечания, срок исполнения 20.08.2025. Устранено 2 замечания. В 2025 г. предписание Роспотребнадзора № 152/2025-231 от 05.12.2025: 4 замечания, срок исполнения 04.03.2026. Устранено 4 замечания.</t>
    </r>
  </si>
  <si>
    <r>
      <t>В 2025 г.:</t>
    </r>
    <r>
      <rPr>
        <sz val="9"/>
        <rFont val="Times New Roman"/>
        <family val="1"/>
        <charset val="204"/>
      </rPr>
      <t xml:space="preserve"> 
предписание Роспотребнадзора № 66-15-12/25-8411-2025 от 17.06.2025: 1 замечание, срок исполнения 17.07.2025. Устранено 1 замечание. В 2025 г. предписание Роспотребнадзора № 155/2025-231 от 12.12.2025: 3 замечания, срок исполнения 06.04.2026. Устранено 3 замечания.</t>
    </r>
  </si>
  <si>
    <r>
      <t>В 2025 г.:</t>
    </r>
    <r>
      <rPr>
        <sz val="9"/>
        <color theme="1"/>
        <rFont val="Times New Roman"/>
        <family val="1"/>
        <charset val="204"/>
      </rPr>
      <t xml:space="preserve"> 
предписание Роспотребнадзора № 263/2025-7 от 10.07.2025: 4 замечания, срок исполнения 25.08.2025. Устранено 4 замечания.</t>
    </r>
  </si>
  <si>
    <r>
      <t>В 2025 г.:</t>
    </r>
    <r>
      <rPr>
        <sz val="9"/>
        <color theme="1"/>
        <rFont val="Times New Roman"/>
        <family val="1"/>
        <charset val="204"/>
      </rPr>
      <t xml:space="preserve"> 
предписание Роспотребнадзора № 148/2025-231 от 19.11.2025: 6 замечаний, срок исполнения 30.03.2026. Устранено 6 замечаний.</t>
    </r>
  </si>
  <si>
    <r>
      <t>В 2025 г.:</t>
    </r>
    <r>
      <rPr>
        <sz val="9"/>
        <color theme="1"/>
        <rFont val="Times New Roman"/>
        <family val="1"/>
        <charset val="204"/>
      </rPr>
      <t xml:space="preserve"> 
Предписание Роспотребнадзора № 170/2025-231 от 16.10.2025: 9 замечаний, срой исполнения 13.03.2026. Устранено 9 замечаний.</t>
    </r>
  </si>
  <si>
    <r>
      <t>В 2025 г.:</t>
    </r>
    <r>
      <rPr>
        <sz val="9"/>
        <color theme="1"/>
        <rFont val="Times New Roman"/>
        <family val="1"/>
        <charset val="204"/>
      </rPr>
      <t xml:space="preserve"> 
15.09.2025 Профилактический визит</t>
    </r>
  </si>
  <si>
    <r>
      <t>В 2025 г.:</t>
    </r>
    <r>
      <rPr>
        <sz val="9"/>
        <color theme="1"/>
        <rFont val="Times New Roman"/>
        <family val="1"/>
        <charset val="204"/>
      </rPr>
      <t xml:space="preserve"> 
профилактический визит.</t>
    </r>
  </si>
  <si>
    <r>
      <t>В 2024 г.:</t>
    </r>
    <r>
      <rPr>
        <sz val="9"/>
        <color theme="1"/>
        <rFont val="Times New Roman"/>
        <family val="1"/>
        <charset val="204"/>
      </rPr>
      <t xml:space="preserve"> 
проверки не проводились</t>
    </r>
  </si>
  <si>
    <r>
      <t>В 2024 г.:</t>
    </r>
    <r>
      <rPr>
        <sz val="9"/>
        <color theme="1"/>
        <rFont val="Times New Roman"/>
        <family val="1"/>
        <charset val="204"/>
      </rPr>
      <t xml:space="preserve"> 
 06.05.2024 плановая проверка</t>
    </r>
  </si>
  <si>
    <r>
      <t>В 2024 г.:</t>
    </r>
    <r>
      <rPr>
        <sz val="9"/>
        <color theme="1"/>
        <rFont val="Times New Roman"/>
        <family val="1"/>
        <charset val="204"/>
      </rPr>
      <t xml:space="preserve"> 
Плановая проверка 06.05.2024 г.</t>
    </r>
  </si>
  <si>
    <r>
      <t>В 2024 г.:</t>
    </r>
    <r>
      <rPr>
        <sz val="9"/>
        <color theme="1"/>
        <rFont val="Times New Roman"/>
        <family val="1"/>
        <charset val="204"/>
      </rPr>
      <t xml:space="preserve"> 
23.05.2024 г. Профилактический визит</t>
    </r>
  </si>
  <si>
    <r>
      <t>В 2025 г.:</t>
    </r>
    <r>
      <rPr>
        <sz val="9"/>
        <color theme="1"/>
        <rFont val="Times New Roman"/>
        <family val="1"/>
        <charset val="204"/>
      </rPr>
      <t xml:space="preserve"> 
Профилактический визит с 10.06.2025. по 25.06.2025. Акт Роспотребнадзора от 25.06.2025 № 125/2025.</t>
    </r>
  </si>
  <si>
    <r>
      <t>В 2024 г.:</t>
    </r>
    <r>
      <rPr>
        <sz val="9"/>
        <color theme="1"/>
        <rFont val="Times New Roman"/>
        <family val="1"/>
        <charset val="204"/>
      </rPr>
      <t xml:space="preserve"> 
Профвизит 29.05.2024 Предписание об устранении выявленных нарушений от 04.06.2024 № 246/2024-224</t>
    </r>
  </si>
  <si>
    <r>
      <t>В 2024 г.:</t>
    </r>
    <r>
      <rPr>
        <sz val="9"/>
        <color theme="1"/>
        <rFont val="Times New Roman"/>
        <family val="1"/>
        <charset val="204"/>
      </rPr>
      <t xml:space="preserve"> 
Профилактический визит Роспотребнадзора 28.05.2024</t>
    </r>
  </si>
  <si>
    <r>
      <t>В 2024 г.:</t>
    </r>
    <r>
      <rPr>
        <sz val="9"/>
        <color theme="1"/>
        <rFont val="Times New Roman"/>
        <family val="1"/>
        <charset val="204"/>
      </rPr>
      <t xml:space="preserve"> 
05.06.2024-профилактический визит Роспотребнадзора</t>
    </r>
  </si>
  <si>
    <r>
      <t>В 2024 г.:</t>
    </r>
    <r>
      <rPr>
        <sz val="9"/>
        <color theme="1"/>
        <rFont val="Times New Roman"/>
        <family val="1"/>
        <charset val="204"/>
      </rPr>
      <t xml:space="preserve"> 
Предписание №268/2024-224 от 13.05.2024 Срок выполнения до 24.05.2024 (выполнено)</t>
    </r>
  </si>
  <si>
    <r>
      <t>В 2024 г.:</t>
    </r>
    <r>
      <rPr>
        <sz val="9"/>
        <color theme="1"/>
        <rFont val="Times New Roman"/>
        <family val="1"/>
        <charset val="204"/>
      </rPr>
      <t xml:space="preserve"> 
Плановая выездная проверка Территориального отдела Управления Роспотребнадзора по Свердловской области в городе Красноуфимск, Красноуфимском, Ачитском и Артинском районах от 07.05.25 г., предписание от 26.05.2025 года № 13/2025-224, исполнено.</t>
    </r>
  </si>
  <si>
    <r>
      <t>В 2025 г.:</t>
    </r>
    <r>
      <rPr>
        <sz val="9"/>
        <color rgb="FF000000"/>
        <rFont val="Times New Roman"/>
        <family val="1"/>
        <charset val="204"/>
      </rPr>
      <t xml:space="preserve"> 
проверки не проводились</t>
    </r>
  </si>
  <si>
    <r>
      <t>В 2025 г.:</t>
    </r>
    <r>
      <rPr>
        <sz val="9"/>
        <color rgb="FF000000"/>
        <rFont val="Times New Roman"/>
        <family val="1"/>
        <charset val="204"/>
      </rPr>
      <t xml:space="preserve"> 
предписание № 187/2025-23 от 19.12.2025</t>
    </r>
  </si>
  <si>
    <r>
      <t>В 2025 г.:</t>
    </r>
    <r>
      <rPr>
        <sz val="9"/>
        <color rgb="FF000000"/>
        <rFont val="Times New Roman"/>
        <family val="1"/>
        <charset val="204"/>
      </rPr>
      <t xml:space="preserve"> 
 Акт без замечаний</t>
    </r>
  </si>
  <si>
    <r>
      <t>В 2025 г.:</t>
    </r>
    <r>
      <rPr>
        <sz val="9"/>
        <color rgb="FF000000"/>
        <rFont val="Times New Roman"/>
        <family val="1"/>
        <charset val="204"/>
      </rPr>
      <t xml:space="preserve"> 
Предписание № 95/2025-224 от 30.06.2025 г.</t>
    </r>
  </si>
  <si>
    <r>
      <t>В 2025 г.:</t>
    </r>
    <r>
      <rPr>
        <sz val="9"/>
        <color theme="1"/>
        <rFont val="Times New Roman"/>
        <family val="1"/>
        <charset val="204"/>
      </rPr>
      <t xml:space="preserve"> 
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12.12.2025 г. Вынесено предписание  об устранении нарушений  № 194/2025-23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t>
    </r>
  </si>
  <si>
    <r>
      <t>В 2025 г.:</t>
    </r>
    <r>
      <rPr>
        <sz val="9"/>
        <color rgb="FF000000"/>
        <rFont val="Times New Roman"/>
        <family val="1"/>
        <charset val="204"/>
      </rPr>
      <t xml:space="preserve"> 
 ФГБУЗ СО "Красноуфимский отдел Управления Роспотребнадзора по Свердловской области" Предписание № 17/2025-224 Вынесены рекомендуемые мероприятия по устранение нарушений: 1) увеличить на 10% суточный рацион; 2) провести гигиеническое обучение сотрудников</t>
    </r>
  </si>
  <si>
    <r>
      <t>В 2023 г.:</t>
    </r>
    <r>
      <rPr>
        <sz val="9"/>
        <color rgb="FF000000"/>
        <rFont val="Times New Roman"/>
        <family val="1"/>
        <charset val="204"/>
      </rPr>
      <t xml:space="preserve"> 
Предписание № 71/2023-23 от 14.02.2023. ФГБУЗ СО "Красноуфимский Роспотребнадзор" (устранено частично)</t>
    </r>
  </si>
  <si>
    <r>
      <t>В 2025 г.:</t>
    </r>
    <r>
      <rPr>
        <sz val="9"/>
        <color theme="1"/>
        <rFont val="Times New Roman"/>
        <family val="1"/>
        <charset val="204"/>
      </rPr>
      <t xml:space="preserve"> 
Предписание от Роспотребнадзора №66-03-12/12-4000-2025 от 18.07.2025. Замечания устранены.</t>
    </r>
  </si>
  <si>
    <r>
      <t>В 2025 г.:</t>
    </r>
    <r>
      <rPr>
        <sz val="9"/>
        <color theme="1"/>
        <rFont val="Times New Roman"/>
        <family val="1"/>
        <charset val="204"/>
      </rPr>
      <t xml:space="preserve"> 
Предписание от Роспотребнадзора №66-03-14/14-3327-2025 от 18.06.2025. Замечания устранены.</t>
    </r>
  </si>
  <si>
    <r>
      <t>В 2025 г.:</t>
    </r>
    <r>
      <rPr>
        <sz val="9"/>
        <color theme="1"/>
        <rFont val="Times New Roman"/>
        <family val="1"/>
        <charset val="204"/>
      </rPr>
      <t xml:space="preserve"> 
Предписание от Роспотребнадзора №66-03-11/11-3311-2025 от 17.06.2025. Замечания устранены частично. Срок исполнения до 15.08.2026.  </t>
    </r>
  </si>
  <si>
    <r>
      <t>В 2025 г.:</t>
    </r>
    <r>
      <rPr>
        <sz val="9"/>
        <color theme="1"/>
        <rFont val="Times New Roman"/>
        <family val="1"/>
        <charset val="204"/>
      </rPr>
      <t xml:space="preserve"> 
Предписание от Роспотребнадзора № 66-03-11/11-3558-2025 от 26.06.2025 . Замечания устранены.</t>
    </r>
  </si>
  <si>
    <r>
      <t>В 2025 г.:</t>
    </r>
    <r>
      <rPr>
        <sz val="9"/>
        <color theme="1"/>
        <rFont val="Times New Roman"/>
        <family val="1"/>
        <charset val="204"/>
      </rPr>
      <t xml:space="preserve"> 
Предписание от Роспотребнадзора №66-03-14/14-3561-2025 от 27.06.2025. Выполнено частично. Срок исполнения 2026 год.</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</si>
  <si>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</si>
  <si>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Предписание от Роспотребнадзора № 66-03-14/14-33262025 от 18.06.2025. Замечания устранены.</t>
    </r>
  </si>
  <si>
    <r>
      <t>В 2025 г.:</t>
    </r>
    <r>
      <rPr>
        <sz val="9"/>
        <color theme="1"/>
        <rFont val="Times New Roman"/>
        <family val="1"/>
        <charset val="204"/>
      </rPr>
      <t xml:space="preserve"> 
Предписание ОНД и ПР Белоярского ГО, ГО В-Дуброво, ГО Заречный №2505/006-66-17 ВО-П. Срок устранения </t>
    </r>
  </si>
  <si>
    <r>
      <t>В 2025 г.:</t>
    </r>
    <r>
      <rPr>
        <sz val="9"/>
        <color theme="1"/>
        <rFont val="Times New Roman"/>
        <family val="1"/>
        <charset val="204"/>
      </rPr>
      <t xml:space="preserve"> 
Предписание  от Роспотребнадзора №66-03-13/13-3333-2025 от 18.06.2025 . Замечания устранены.</t>
    </r>
  </si>
  <si>
    <r>
      <t>В 2025 г.:</t>
    </r>
    <r>
      <rPr>
        <sz val="9"/>
        <color theme="1"/>
        <rFont val="Times New Roman"/>
        <family val="1"/>
        <charset val="204"/>
      </rPr>
      <t xml:space="preserve"> 
Предписание от Роспотребнадзора № 66-03-11/11-3317-2025 от 17.06.2025. Замечания устранены.</t>
    </r>
  </si>
  <si>
    <r>
      <t>В 2025 г.:</t>
    </r>
    <r>
      <rPr>
        <sz val="9"/>
        <color theme="1"/>
        <rFont val="Times New Roman"/>
        <family val="1"/>
        <charset val="204"/>
      </rPr>
      <t xml:space="preserve"> 
Предписание от Роспотребнадзора № 66-03-14/14-3391-2025 от 20.06.2025. Замечания устранены.</t>
    </r>
  </si>
  <si>
    <r>
      <t>В 2025 г.:</t>
    </r>
    <r>
      <rPr>
        <sz val="9"/>
        <color theme="1"/>
        <rFont val="Times New Roman"/>
        <family val="1"/>
        <charset val="204"/>
      </rPr>
      <t xml:space="preserve"> 
профилактический визит Екатеринбургского Северного ТО Роспотребнадзора по Свердловской области, предписаний нет</t>
    </r>
  </si>
  <si>
    <r>
      <t>В 2025 г.:</t>
    </r>
    <r>
      <rPr>
        <sz val="9"/>
        <color theme="1"/>
        <rFont val="Times New Roman"/>
        <family val="1"/>
        <charset val="204"/>
      </rPr>
      <t xml:space="preserve"> 
профилактический визит Екатеринбургского Северного ТО Роспотребнадзора по Свердловской области, предписанийе устранено</t>
    </r>
  </si>
  <si>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</si>
  <si>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профилактический визит Екатеринбургского Северного ТО Роспотребнадзора по Свердловской области, предписание выполнено</t>
    </r>
  </si>
  <si>
    <r>
      <t>В 2025 г.:</t>
    </r>
    <r>
      <rPr>
        <sz val="9"/>
        <color rgb="FF000000"/>
        <rFont val="Times New Roman"/>
        <family val="1"/>
        <charset val="204"/>
      </rPr>
      <t xml:space="preserve"> 
профилактический визит Екатеринбургского Северного ТО Роспотребнадзора по Свердловской области, предписаний нет.</t>
    </r>
  </si>
  <si>
    <r>
      <t>В 2025 г.:</t>
    </r>
    <r>
      <rPr>
        <sz val="9"/>
        <rFont val="Times New Roman"/>
        <family val="1"/>
        <charset val="204"/>
      </rPr>
      <t xml:space="preserve"> 
предписание Роспотребнадзора от 27.06.2025. Замечания устранены. В 2026 г. проверки не проводились.</t>
    </r>
  </si>
  <si>
    <r>
      <t>В 2025 г.:</t>
    </r>
    <r>
      <rPr>
        <sz val="9"/>
        <rFont val="Times New Roman"/>
        <family val="1"/>
        <charset val="204"/>
      </rPr>
      <t xml:space="preserve"> 
предписание Роспотребнадзора от 17.06.2025. Замечания устранены. В 2026 г. проверки не проводились.</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</si>
  <si>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№59/2025-55 от 21.10.2025 выполнено, № 60/2025-55 от 21.10.2025 выполнено</t>
    </r>
  </si>
  <si>
    <r>
      <t>В 2024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представление от 24.12.2024 № 1469/2024-62,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</si>
  <si>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16.09.2025 № 22/2025-136, выполнено частично, от 14.07.2025 № 71/2025-222,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</si>
  <si>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представление от от 21.03.2025 № 90/2025-62 выполнено частично, от 21.03.2025 № 91/2025-62 выполнено, от 14.07.2025 № 324/2025-62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</si>
  <si>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15.10.2025 № 438/2025-62 выполнено частично; ОНД МЧС России по Свердловской области, предписание от 09.11.2021 №161/3, выполнено частично № 25.06/008-66/6-ВО /П от 27.05.2025, срок выполнения 2026</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</si>
  <si>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18.11.2025 № 488/2025-62, выполнено частично, от 07.12.2021 № 1019/2021-62, выполнено частично, от 07.12.2021 № 1019/2021-62-1,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</si>
  <si>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92/2025-62 от 21.03.2025, выполнено частично, 93/2025-62 от 21.03.2025, выполнено частично, 390/2025-62 от 17.10.2025,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</si>
  <si>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10.10.2025 № 429/2025-62,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</si>
  <si>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31.10.2025 № 467/2025-62, выполнено частично, от 31.10.2025 № 468/2025-62,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</si>
  <si>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31.10.2025 № 469/2025-62, выполнено частично, от 31.10.2025 № 470/2025-62, выполнено частично; ОНД МЧС России по Свердловской области, предписание от 12.12.2021 № 190/1,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</si>
  <si>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 422/2024-62 от 22.10.2024 г, выполнено, № 486/2025-62 от 18.11.2025, выполнено частично, 391/2025-62 от 17.10.2025, выполнено частично, № 487/2025-62 от 18.112025, выполнено частично; ОНД МЧС России по Свердловской области, предписание от 18.08.2023 № 2307/008-66-Б-В/ПВП, не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</si>
  <si>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22.09.2025 № 47/2025-55, срок исполнения 2026 год</t>
    </r>
  </si>
  <si>
    <r>
      <t>В 2024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11.10.2024 № 401/2024-62, выполнено частично, от 11.10.2024 № 42/2024-62, выполнено частично, от 05.12.2024 № 79/2024,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</si>
  <si>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14.10.2025 № 433/2025 -62, выполнено частично; ОНД МЧС России по Свердловской области, предписание от 9.12.2021 № 192/3, выполнено частично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</si>
  <si>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предписание от 08.10.2024 № 389/2024-6, выполнено частично, от 08.10.2024 № 390/2024 -6, выполнено частично, от 27.03.2024 № 39/2024-55</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</si>
  <si>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</si>
  <si>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</si>
  <si>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</si>
  <si>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Проверка, нарушений не выявлено.</t>
    </r>
  </si>
  <si>
    <r>
      <t>В 2025 г.:</t>
    </r>
    <r>
      <rPr>
        <sz val="9"/>
        <color theme="1"/>
        <rFont val="Times New Roman"/>
        <family val="1"/>
        <charset val="204"/>
      </rPr>
      <t xml:space="preserve"> 
Предписание Роспотребнадзора № 66-09-13/16-7168-2025 от 27.06.2025: 3 замечания, срок исполнения 16.09.2025. Устранено 2 замечания, 1 перенесено на 01.11.2026.</t>
    </r>
  </si>
  <si>
    <r>
      <t>В 2025 г.:</t>
    </r>
    <r>
      <rPr>
        <sz val="9"/>
        <color theme="1"/>
        <rFont val="Times New Roman"/>
        <family val="1"/>
        <charset val="204"/>
      </rPr>
      <t xml:space="preserve"> 
Предписание № 66-10-05/16-10770-2025 от 23.06.2025 ТО УФС по надзору в сфере защиты прав потребителей и благополучия человека по Свердловской области. Срок исполнения до 25.05.2026 г. Замечание устранено.</t>
    </r>
  </si>
  <si>
    <r>
      <t>В 2022 г.:</t>
    </r>
    <r>
      <rPr>
        <sz val="9"/>
        <color theme="1"/>
        <rFont val="Times New Roman"/>
        <family val="1"/>
        <charset val="204"/>
      </rPr>
      <t xml:space="preserve"> 
проверка по вспышке ветряной оспы- акт от 20.07.2022- замечаний нет</t>
    </r>
  </si>
  <si>
    <r>
      <t>В 2024 г.:</t>
    </r>
    <r>
      <rPr>
        <sz val="9"/>
        <color theme="1"/>
        <rFont val="Times New Roman"/>
        <family val="1"/>
        <charset val="204"/>
      </rPr>
      <t xml:space="preserve"> 
Предписаний по результатам проверки нет.</t>
    </r>
  </si>
  <si>
    <r>
      <t>В 2025 г.:</t>
    </r>
    <r>
      <rPr>
        <sz val="9"/>
        <color theme="1"/>
        <rFont val="Times New Roman"/>
        <family val="1"/>
        <charset val="204"/>
      </rPr>
      <t xml:space="preserve"> 
Проверка, предписаний нет</t>
    </r>
  </si>
  <si>
    <r>
      <t>В 2023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</si>
  <si>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Предписание Роспотребнадзора по Свердловской области №66-10-12/11-10775-2025 от 23.06.2025 г. Выявленные нарушения устранены частично.</t>
    </r>
  </si>
  <si>
    <r>
      <t>В 2025 г.:</t>
    </r>
    <r>
      <rPr>
        <sz val="9"/>
        <color theme="1"/>
        <rFont val="Times New Roman"/>
        <family val="1"/>
        <charset val="204"/>
      </rPr>
      <t xml:space="preserve"> 
Предписаний нет</t>
    </r>
  </si>
  <si>
    <r>
      <t>В 2025 г.:</t>
    </r>
    <r>
      <rPr>
        <sz val="9"/>
        <color theme="1"/>
        <rFont val="Times New Roman"/>
        <family val="1"/>
        <charset val="204"/>
      </rPr>
      <t xml:space="preserve"> 
Имеется предписание Прокуратуры №66250041000118417356 от 24.06.2025 г. (срок не истек)</t>
    </r>
  </si>
  <si>
    <r>
      <t>В 2025 г.:</t>
    </r>
    <r>
      <rPr>
        <sz val="9"/>
        <color theme="1"/>
        <rFont val="Times New Roman"/>
        <family val="1"/>
        <charset val="204"/>
      </rPr>
      <t xml:space="preserve"> 
Профилактический визит Управления Федеральной службы по надзору в сфере защиты прав потребителей и благополучия человека по Свердловской области от 30.06.2025</t>
    </r>
  </si>
  <si>
    <r>
      <t>В 2024 г.:</t>
    </r>
    <r>
      <rPr>
        <sz val="9"/>
        <color theme="1"/>
        <rFont val="Times New Roman"/>
        <family val="1"/>
        <charset val="204"/>
      </rPr>
      <t xml:space="preserve"> 
Управление Роспотребнадзора по Свердловской области проф мероприятие №66-11-01/03-4517-2424 от 03.06.2024
№66-11-01/04-5217-2424 от 21.06.2024
№66-11-01/03-10106-2424 от 05.12.2024</t>
    </r>
  </si>
  <si>
    <r>
      <t>В 2025 г.:</t>
    </r>
    <r>
      <rPr>
        <sz val="9"/>
        <color theme="1"/>
        <rFont val="Times New Roman"/>
        <family val="1"/>
        <charset val="204"/>
      </rPr>
      <t xml:space="preserve"> 
Проверка Управления Роспотребнадзора по железнодорожному транспорту, Свердловский территориальный отдел -19.06.2025- предписание исполнено. </t>
    </r>
  </si>
  <si>
    <r>
      <t>В 2023 г.:</t>
    </r>
    <r>
      <rPr>
        <sz val="9"/>
        <color rgb="FF000000"/>
        <rFont val="Times New Roman"/>
        <family val="1"/>
        <charset val="204"/>
      </rPr>
      <t xml:space="preserve"> 
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r>
  </si>
  <si>
    <r>
      <t>В 2022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</si>
  <si>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По предписанию № 66-08-13/14-13963-2025 от 25.06.2025 нарушения устранены.</t>
    </r>
  </si>
  <si>
    <r>
      <t>В 2025 г.:</t>
    </r>
    <r>
      <rPr>
        <sz val="9"/>
        <color theme="1"/>
        <rFont val="Times New Roman"/>
        <family val="1"/>
        <charset val="204"/>
      </rPr>
      <t xml:space="preserve"> 
предписание роспотребнадзора № 531/2025-225 от 02.07.2025 (снято)</t>
    </r>
  </si>
  <si>
    <r>
      <t>В 2026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</si>
  <si>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предписание Роспотребнадзора от 20.11.2026: 1 замечание, срок исполнения 23.03.2026. Замечание устранено.</t>
    </r>
  </si>
  <si>
    <r>
      <t>В 2025 г.:</t>
    </r>
    <r>
      <rPr>
        <sz val="9"/>
        <color rgb="FF000000"/>
        <rFont val="Times New Roman"/>
        <family val="1"/>
        <charset val="204"/>
      </rPr>
      <t xml:space="preserve"> 
предписание Роспотребнадзора № 66-08-13/14-23841-2025 от 17.10.2025: 6 замечаний, срок исполнения 28.11.2025. Замечания устранены.</t>
    </r>
  </si>
  <si>
    <r>
      <t>В 2025 г.:</t>
    </r>
    <r>
      <rPr>
        <sz val="9"/>
        <color theme="1"/>
        <rFont val="Times New Roman"/>
        <family val="1"/>
        <charset val="204"/>
      </rPr>
      <t xml:space="preserve"> 
04.06.2025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23.05.2025 №66-15-12/25-7157-2025. Выявлено нарушение СП 2.3/2.4.359020. Нарушение устранено</t>
    </r>
  </si>
  <si>
    <r>
      <t>В 2025 г.:</t>
    </r>
    <r>
      <rPr>
        <sz val="9"/>
        <color theme="1"/>
        <rFont val="Times New Roman"/>
        <family val="1"/>
        <charset val="204"/>
      </rPr>
      <t xml:space="preserve"> 
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27.06.2025 №66-15-12/25-7799-2025. Выявлены нарушения: предписание от 27.06.2025 № 108/2025-231 Выявлены нарушения СП 2.4.3648-20, пункт 2.4.13 (Нарушаются требования санитарного законодательства к оборудованию окон: в кабинетах №208, 209 открываемые окна не оборудованы москитными сетками). Нарушения устранены.</t>
    </r>
  </si>
  <si>
    <r>
      <t>В 2025 г.:</t>
    </r>
    <r>
      <rPr>
        <sz val="9"/>
        <color theme="1"/>
        <rFont val="Times New Roman"/>
        <family val="1"/>
        <charset val="204"/>
      </rPr>
      <t xml:space="preserve"> 
05.06.2025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23.05.2025 №66-15-12/25-7159-2025. Выявлено нарушение СП 2.4.3648-20, пункт 2.7.3. Нарушение устранено</t>
    </r>
  </si>
  <si>
    <r>
      <t>В 2025 г.:</t>
    </r>
    <r>
      <rPr>
        <sz val="9"/>
        <color theme="1"/>
        <rFont val="Times New Roman"/>
        <family val="1"/>
        <charset val="204"/>
      </rPr>
      <t xml:space="preserve"> 
25.06.2025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выявлены нарушения: предписание от 25.06.2025 г. №99/2025-231. Выявлены нарушения СП 2.4.3648-20, пункт 2.11.6. Нарушение устранено</t>
    </r>
  </si>
  <si>
    <r>
      <t>В 2025 г.:</t>
    </r>
    <r>
      <rPr>
        <sz val="9"/>
        <color theme="1"/>
        <rFont val="Times New Roman"/>
        <family val="1"/>
        <charset val="204"/>
      </rPr>
      <t xml:space="preserve"> 
20.06.2025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20.06.2025 №66-15-12/25-8623-2025. Нарушений не выявлено.</t>
    </r>
  </si>
  <si>
    <r>
      <t>В 2025 г.:</t>
    </r>
    <r>
      <rPr>
        <sz val="9"/>
        <color theme="1"/>
        <rFont val="Times New Roman"/>
        <family val="1"/>
        <charset val="204"/>
      </rPr>
      <t xml:space="preserve"> 
05.06.2025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05.06.2025 №66-15-12/25-7865-2025. Выявлены нарушения СП2.4.3648-20, пункт 2.4.13. Нарушения устранены в установленные сроки.</t>
    </r>
  </si>
  <si>
    <r>
      <t>В 2025 г.:</t>
    </r>
    <r>
      <rPr>
        <sz val="9"/>
        <color theme="1"/>
        <rFont val="Times New Roman"/>
        <family val="1"/>
        <charset val="204"/>
      </rPr>
      <t xml:space="preserve"> 
11.06.2025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04.06.2025 №66-15-12/25-7866-2025. Выявлены нарушения: предписание от 26.06.2025г. №104/2025-231. СП 2.4.3648-20 пункт 2.4.9, пункт 2.4.13. Нарушения устранены.</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</si>
  <si>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09.06.2025 №66-15-12/25-7681-2025. Выявлены нарушения СП2.4.3648-20, пункт 2.4.13. Нарушения устранены в установленные сроки.</t>
    </r>
  </si>
  <si>
    <r>
      <t>В 2025 г.:</t>
    </r>
    <r>
      <rPr>
        <sz val="9"/>
        <color theme="1"/>
        <rFont val="Times New Roman"/>
        <family val="1"/>
        <charset val="204"/>
      </rPr>
      <t xml:space="preserve"> 
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17.06.2025 №66-15-12/25-7866-2025. Нарушений не выявлено.</t>
    </r>
  </si>
  <si>
    <r>
      <t>В 2025 г.:</t>
    </r>
    <r>
      <rPr>
        <sz val="9"/>
        <color theme="1"/>
        <rFont val="Times New Roman"/>
        <family val="1"/>
        <charset val="204"/>
      </rPr>
      <t xml:space="preserve"> 
10.06.2025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Нарушений не выявлено</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</si>
  <si>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№66-15-12/25-8056-2025). Нарушения не выявлены</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</si>
  <si>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29.05.2025 №66250041000118206690). Нарушения устранены</t>
    </r>
  </si>
  <si>
    <r>
      <t>В 2025 г.:</t>
    </r>
    <r>
      <rPr>
        <sz val="9"/>
        <color theme="1"/>
        <rFont val="Times New Roman"/>
        <family val="1"/>
        <charset val="204"/>
      </rPr>
      <t xml:space="preserve"> 
17.06.2025 проведена плановая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17.06.2025 №66-15-12/25-8405-2025 Нарушений не выявлено</t>
    </r>
  </si>
  <si>
    <r>
      <t>В 2025 г.:</t>
    </r>
    <r>
      <rPr>
        <sz val="9"/>
        <color theme="1"/>
        <rFont val="Times New Roman"/>
        <family val="1"/>
        <charset val="204"/>
      </rPr>
      <t xml:space="preserve"> 
10.06.2025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№66-15-12/25-8055-2025). Нарушения устранены</t>
    </r>
  </si>
  <si>
    <r>
      <t>В 2025 г.:</t>
    </r>
    <r>
      <rPr>
        <sz val="9"/>
        <color theme="1"/>
        <rFont val="Times New Roman"/>
        <family val="1"/>
        <charset val="204"/>
      </rPr>
      <t xml:space="preserve"> 
04.06.2025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04.06.2025 №66-15-12/25-7778-2025). Выявлены нарушения СП 2.4.3648-20 пункт 1.5. Нарушения устранены</t>
    </r>
  </si>
  <si>
    <r>
      <t>В 2025 г.:</t>
    </r>
    <r>
      <rPr>
        <sz val="9"/>
        <color theme="1"/>
        <rFont val="Times New Roman"/>
        <family val="1"/>
        <charset val="204"/>
      </rPr>
      <t xml:space="preserve"> 
20.06.2025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№66-15-12/25-8056-2025). Нарушения не выявлены</t>
    </r>
  </si>
  <si>
    <r>
      <t>В 2025 г.:</t>
    </r>
    <r>
      <rPr>
        <sz val="9"/>
        <color theme="1"/>
        <rFont val="Times New Roman"/>
        <family val="1"/>
        <charset val="204"/>
      </rPr>
      <t xml:space="preserve"> 
30.05.2025 проведен обязательный профилактический визит территориальным отделом Управления Федеральной службы по надзору в сфере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10.06.2025 г. № 66-15-12/25-7777-2025)</t>
    </r>
  </si>
  <si>
    <r>
      <t>В 2025 г.:</t>
    </r>
    <r>
      <rPr>
        <sz val="9"/>
        <color theme="1"/>
        <rFont val="Times New Roman"/>
        <family val="1"/>
        <charset val="204"/>
      </rPr>
      <t xml:space="preserve"> 
17.06.2025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26.06.2025 №66-15-12/25-8932-2025. Нарушений не выявлено.</t>
    </r>
  </si>
  <si>
    <r>
      <t>В 2024 г.:</t>
    </r>
    <r>
      <rPr>
        <sz val="9"/>
        <color theme="1"/>
        <rFont val="Times New Roman"/>
        <family val="1"/>
        <charset val="204"/>
      </rPr>
      <t xml:space="preserve"> 
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r>
  </si>
  <si>
    <r>
      <t>В 2025 г.:</t>
    </r>
    <r>
      <rPr>
        <sz val="9"/>
        <color theme="1"/>
        <rFont val="Times New Roman"/>
        <family val="1"/>
        <charset val="204"/>
      </rPr>
      <t xml:space="preserve"> 
26.03.2025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Полевском и в Сысертском районе от 18.03ю2025 №66-15-12/25-3547-2025. Выявлены нарушения СП 2.4.3648-20 (нарушены требования к приготовлению дезинфицирующих растворов пункт 2.8.5 ( лампы с разным светоизлучением) и 2.11.6 (нарушение к требованию дезинфицирующих растворов). нарушения устранены.
16.07.2025 Проведен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Полевском и в Сысертском районе от 18.03ю2025 №66-15-12/25-3547-2025. Выявлены нарушения СП 2.4.3648-20 пункт 1.5 ( нарушение требований прохождения предварительных и периодических медицинских осмотров), пункт 2.8.9, 2.11.7, 2.11.9и ((источник искусственного освещения имеет следы загрязнения (мертвые особи мух) пункт 2.11.2 (пороезы на матах), 2.11.6 (раствор "Део-хлор" не соответствует требованиям), СанПиН 3.36.86-21 пункт 4187 (не назначено ответственное лицо за организацию иммунизации сотрудников лицея). Все нарушения устранены</t>
    </r>
  </si>
  <si>
    <r>
      <t>В 2025 г.:</t>
    </r>
    <r>
      <rPr>
        <sz val="9"/>
        <color theme="1"/>
        <rFont val="Times New Roman"/>
        <family val="1"/>
        <charset val="204"/>
      </rPr>
      <t xml:space="preserve"> 
20.06.2025 проведен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20.06.2025 №66-15-12/25-8623-2025.Нарушений не выявлено.</t>
    </r>
  </si>
  <si>
    <r>
      <t>В 2025 г.:</t>
    </r>
    <r>
      <rPr>
        <sz val="9"/>
        <color theme="1"/>
        <rFont val="Times New Roman"/>
        <family val="1"/>
        <charset val="204"/>
      </rPr>
      <t xml:space="preserve"> 
16.06.2025 проведен 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 Нарушений не выявлено</t>
    </r>
  </si>
  <si>
    <r>
      <t>В 2025 г.:</t>
    </r>
    <r>
      <rPr>
        <sz val="9"/>
        <color theme="1"/>
        <rFont val="Times New Roman"/>
        <family val="1"/>
        <charset val="204"/>
      </rPr>
      <t xml:space="preserve"> 
06.06.2025 проведен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30.05.2025 № 66-15-12/25-7531-2025. Нарушений не выявлено</t>
    </r>
  </si>
  <si>
    <r>
      <t>В 2025 г.:</t>
    </r>
    <r>
      <rPr>
        <sz val="9"/>
        <color theme="1"/>
        <rFont val="Times New Roman"/>
        <family val="1"/>
        <charset val="204"/>
      </rPr>
      <t xml:space="preserve"> 
02.06.2025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02.06.2025. Нарушений не выявлено</t>
    </r>
  </si>
  <si>
    <r>
      <t>В 2025 г.:</t>
    </r>
    <r>
      <rPr>
        <sz val="9"/>
        <color theme="1"/>
        <rFont val="Times New Roman"/>
        <family val="1"/>
        <charset val="204"/>
      </rPr>
      <t xml:space="preserve"> 
27.06.2025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27.06.2025. Нарушений не выявлено</t>
    </r>
  </si>
  <si>
    <r>
      <t>В 2025 г.:</t>
    </r>
    <r>
      <rPr>
        <sz val="9"/>
        <color theme="1"/>
        <rFont val="Times New Roman"/>
        <family val="1"/>
        <charset val="204"/>
      </rPr>
      <t xml:space="preserve"> 
04.07.2025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04.07.2025 №66-15-17/04-9491-2025. Выявлено нарушение СП 3.3686-21, пункты 35, 36,37,38, 3154, 3148, 3157, 3161, 3162. Нарушение устранено</t>
    </r>
  </si>
  <si>
    <r>
      <t>В 2025 г.:</t>
    </r>
    <r>
      <rPr>
        <sz val="9"/>
        <color theme="1"/>
        <rFont val="Times New Roman"/>
        <family val="1"/>
        <charset val="204"/>
      </rPr>
      <t xml:space="preserve"> 
04.06.2025 проведен обязательный профилактический визит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от . Выявлено нарушение 2.11.6. Нарушение устранено.</t>
    </r>
  </si>
  <si>
    <r>
      <t>В 2025 г.:</t>
    </r>
    <r>
      <rPr>
        <sz val="9"/>
        <color theme="1"/>
        <rFont val="Times New Roman"/>
        <family val="1"/>
        <charset val="204"/>
      </rPr>
      <t xml:space="preserve"> 
05.06.2025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от 05.06.2025№ 66-15-12/25 Нарушений не выявлено</t>
    </r>
  </si>
  <si>
    <r>
      <t>В 2025 г.:</t>
    </r>
    <r>
      <rPr>
        <sz val="9"/>
        <color theme="1"/>
        <rFont val="Times New Roman"/>
        <family val="1"/>
        <charset val="204"/>
      </rPr>
      <t xml:space="preserve"> 
16.06.2025 проведен обязательный профилактический визит территориального управления Роспотребнадзора по Свердловской области в Чкаловском районе города Екатеринбурга, городе Полевской и Сысертском районе. Нарушений не выявлено</t>
    </r>
  </si>
  <si>
    <r>
      <t>В 2025 г.:</t>
    </r>
    <r>
      <rPr>
        <sz val="9"/>
        <color theme="1"/>
        <rFont val="Times New Roman"/>
        <family val="1"/>
        <charset val="204"/>
      </rPr>
      <t xml:space="preserve"> 
19.06.2025 проведен обязательный профилактический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26.06.2025 № 66-15-12/25-8938-2025. Нарушений не выявлено.</t>
    </r>
  </si>
  <si>
    <r>
      <t>В 2025 г.:</t>
    </r>
    <r>
      <rPr>
        <sz val="9"/>
        <color theme="1"/>
        <rFont val="Times New Roman"/>
        <family val="1"/>
        <charset val="204"/>
      </rPr>
      <t xml:space="preserve"> 
06.06.2025 проведена плановая проверка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Чкаловском районе города Екатеринбурга, в городе Полевской и в Сысертском районе. Выявлены нарушения: постановление о назначении административного наказа от 20.06.2025 №15-01/184 Выявлены нарушения СП 2.4.3648-20 п.1.5, п.2.4.3, п.2.4.9, п.2.5.3,, п.2.8.9, СанПиН 3.3686-21 п.99, СанПиН п.108,СанПиН 3.3686-21 п.108, СанПиН 3.3686-21 п.109,СанПиН 3.3686-21 п.114.Данные нарушения были устранены в течение 7 дней, С11.06.2025-26.06.2025 плановая выездная проверка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Чкаловском районе города Екатеринбурга, в городе Полевской и в Сысертском районе. Выявлены нарушения: постановление о назначении административного наказания от 25.07.2025.Выявлены нарушения СП 2.8.9..СП3648-20,2.9.5.Данные нарушения были устранены в течение 1 дня.</t>
    </r>
  </si>
  <si>
    <r>
      <t>В 2025 г.:</t>
    </r>
    <r>
      <rPr>
        <sz val="9"/>
        <color theme="1"/>
        <rFont val="Times New Roman"/>
        <family val="1"/>
        <charset val="204"/>
      </rPr>
      <t xml:space="preserve"> 
 Филиал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Предписание от 21.02.2025 №66-10-12/11-2795-2025. Срок исполнения до 01.04.2025. Отчет об устранении нарушений принят 31.03.2025</t>
    </r>
  </si>
  <si>
    <r>
      <t>В 2025 г.:</t>
    </r>
    <r>
      <rPr>
        <sz val="9"/>
        <color theme="1"/>
        <rFont val="Times New Roman"/>
        <family val="1"/>
        <charset val="204"/>
      </rPr>
      <t xml:space="preserve"> 
Филиал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без замечаний". Замечание устранено.</t>
    </r>
  </si>
  <si>
    <r>
      <t>В 2025 г.:</t>
    </r>
    <r>
      <rPr>
        <sz val="9"/>
        <color theme="1"/>
        <rFont val="Times New Roman"/>
        <family val="1"/>
        <charset val="204"/>
      </rPr>
      <t xml:space="preserve"> 
10.06.2025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r>
  </si>
  <si>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</si>
  <si>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Филиал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без замечаний</t>
    </r>
  </si>
  <si>
    <r>
      <t>В 2025 г.:</t>
    </r>
    <r>
      <rPr>
        <sz val="9"/>
        <color theme="1"/>
        <rFont val="Times New Roman"/>
        <family val="1"/>
        <charset val="204"/>
      </rPr>
      <t xml:space="preserve"> 
04.06.2025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r>
  </si>
  <si>
    <r>
      <t>В 2025 г.:</t>
    </r>
    <r>
      <rPr>
        <sz val="9"/>
        <color theme="1"/>
        <rFont val="Times New Roman"/>
        <family val="1"/>
        <charset val="204"/>
      </rPr>
      <t xml:space="preserve"> 
06.08.2025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Без замечаний</t>
    </r>
  </si>
  <si>
    <r>
      <t>В 2025 г.:</t>
    </r>
    <r>
      <rPr>
        <sz val="9"/>
        <color theme="1"/>
        <rFont val="Times New Roman"/>
        <family val="1"/>
        <charset val="204"/>
      </rPr>
      <t xml:space="preserve">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Без замечаний.</t>
    </r>
  </si>
  <si>
    <r>
      <t>В 2025 г.:</t>
    </r>
    <r>
      <rPr>
        <sz val="9"/>
        <color theme="1"/>
        <rFont val="Times New Roman"/>
        <family val="1"/>
        <charset val="204"/>
      </rPr>
      <t xml:space="preserve"> 
27.05.2025.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Выдано предписание №66-10-05/16 устранено частично.</t>
    </r>
  </si>
  <si>
    <r>
      <t>В 2025 г.:</t>
    </r>
    <r>
      <rPr>
        <sz val="9"/>
        <color theme="1"/>
        <rFont val="Times New Roman"/>
        <family val="1"/>
        <charset val="204"/>
      </rPr>
      <t xml:space="preserve"> 
28.10.2025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Замечаний нет.</t>
    </r>
  </si>
  <si>
    <r>
      <t>В 2025 г.:</t>
    </r>
    <r>
      <rPr>
        <sz val="9"/>
        <color theme="1"/>
        <rFont val="Times New Roman"/>
        <family val="1"/>
        <charset val="204"/>
      </rPr>
      <t xml:space="preserve"> 
01.07.2025 проведен обязательный профилактический визит Территориальным отделом Управления Федеральной службы по надзору в сфере защиты прав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t>
    </r>
  </si>
  <si>
    <r>
      <t>В 2025 г.:</t>
    </r>
    <r>
      <rPr>
        <sz val="9"/>
        <color theme="1"/>
        <rFont val="Times New Roman"/>
        <family val="1"/>
        <charset val="204"/>
      </rPr>
      <t xml:space="preserve"> 
проведен обязательный визит Территориальным отделом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в городе Березовский, в городе Верхняя Пышма.</t>
    </r>
  </si>
  <si>
    <r>
      <t>В 2025 г.:</t>
    </r>
    <r>
      <rPr>
        <sz val="9"/>
        <color theme="1"/>
        <rFont val="Times New Roman"/>
        <family val="1"/>
        <charset val="204"/>
      </rPr>
      <t xml:space="preserve"> 
01.07.2025 проведен обязательный профилактический визит Территориальным отделом Управления Федеральной службы по надзору в сфере защиты прав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и городе Верхняя Пышма". без замечаний</t>
    </r>
  </si>
  <si>
    <r>
      <t>В 2025 г.:</t>
    </r>
    <r>
      <rPr>
        <sz val="9"/>
        <color theme="1"/>
        <rFont val="Times New Roman"/>
        <family val="1"/>
        <charset val="204"/>
      </rPr>
      <t xml:space="preserve"> 
Профилактический визит Управления Роспотребнадзора с 05.11.2025 по 18.11.2025. Замечания не выявлены.</t>
    </r>
  </si>
  <si>
    <r>
      <t>В 2025 г.:</t>
    </r>
    <r>
      <rPr>
        <sz val="9"/>
        <color theme="1"/>
        <rFont val="Times New Roman"/>
        <family val="1"/>
        <charset val="204"/>
      </rPr>
      <t xml:space="preserve"> 
Плановая документарная проверка №66-08-09\32-10849-2025 от 30.05.2025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r>
  </si>
  <si>
    <r>
      <t>В 2025 г.:</t>
    </r>
    <r>
      <rPr>
        <sz val="9"/>
        <rFont val="Times New Roman"/>
        <family val="1"/>
        <charset val="204"/>
      </rPr>
      <t xml:space="preserve"> 
Профилактическая проверка № 66250041000118087683 от 20.05.2025 Акт № 159/2025-225 от 10.06.2025 . Замечаний нет.</t>
    </r>
  </si>
  <si>
    <r>
      <t>В 2025 г.:</t>
    </r>
    <r>
      <rPr>
        <sz val="9"/>
        <color rgb="FF000000"/>
        <rFont val="Times New Roman"/>
        <family val="1"/>
        <charset val="204"/>
      </rPr>
      <t xml:space="preserve"> 
Профилатическое мероприятие № 66250041000118066404 от 16.05.2025 Замечаний нет</t>
    </r>
  </si>
  <si>
    <r>
      <t>В 2025 г.:</t>
    </r>
    <r>
      <rPr>
        <sz val="9"/>
        <color theme="1"/>
        <rFont val="Times New Roman"/>
        <family val="1"/>
        <charset val="204"/>
      </rPr>
      <t xml:space="preserve"> 
Плановый профилактический визит№66-08-14/17/5196/2025 от 12.03.2025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нарушений не выявлено</t>
    </r>
  </si>
  <si>
    <r>
      <t>В 2025 г.:</t>
    </r>
    <r>
      <rPr>
        <sz val="9"/>
        <color theme="1"/>
        <rFont val="Times New Roman"/>
        <family val="1"/>
        <charset val="204"/>
      </rPr>
      <t xml:space="preserve"> 
Плановый профилактический визит №66-25-50/00-410001180790-15 от 19.05.2025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нарушений не выявлено</t>
    </r>
  </si>
  <si>
    <r>
      <t>В 2025 г.:</t>
    </r>
    <r>
      <rPr>
        <sz val="9"/>
        <color theme="1"/>
        <rFont val="Times New Roman"/>
        <family val="1"/>
        <charset val="204"/>
      </rPr>
      <t xml:space="preserve"> 
Обязательный профилактический визит №66250041000117500077 от 17.03.2025 и профилактическое мероприятие № 6625004100011804313 от 20.05.2025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 Нарушения устранены</t>
    </r>
  </si>
  <si>
    <r>
      <t>В 2025 г.:</t>
    </r>
    <r>
      <rPr>
        <sz val="9"/>
        <color theme="1"/>
        <rFont val="Times New Roman"/>
        <family val="1"/>
        <charset val="204"/>
      </rPr>
      <t xml:space="preserve"> 
Профилактическое мероприятие №662500410001180070934 от 13.05.2025 Нарушения устранены.</t>
    </r>
  </si>
  <si>
    <r>
      <t>В 2025 г.:</t>
    </r>
    <r>
      <rPr>
        <sz val="9"/>
        <color theme="1"/>
        <rFont val="Times New Roman"/>
        <family val="1"/>
        <charset val="204"/>
      </rPr>
      <t xml:space="preserve"> 
проводились проверки Роспотребнадзора, предписаний нет.</t>
    </r>
  </si>
  <si>
    <r>
      <t>В 2025 г.:</t>
    </r>
    <r>
      <rPr>
        <sz val="9"/>
        <color theme="1"/>
        <rFont val="Times New Roman"/>
        <family val="1"/>
        <charset val="204"/>
      </rPr>
      <t xml:space="preserve"> 
проверка РПН. По итогам проверки вынесены следующие предписания: 1.Установлено, что в меню отсутствуют субпродукты (печень, язык. сердце). Изменения в меню были внесены. 2. Потолки помещений имеют дефекты и повреждения, следы протеканий, и не имеют отделку, допускающую влажную обработку с применением моющих и дезинфицирующих средств. Нарушения устранены.</t>
    </r>
  </si>
  <si>
    <r>
      <t>В 2025 г.:</t>
    </r>
    <r>
      <rPr>
        <sz val="9"/>
        <color theme="1"/>
        <rFont val="Times New Roman"/>
        <family val="1"/>
        <charset val="204"/>
      </rPr>
      <t xml:space="preserve"> 
Акт плановой документарной проверки Территориальным отделом Управления роспотребнадзора по Свердловской оласти в Ленинском, Верх-Исетском, Октябрьском, Кировском районах г. Екатеринбурга июнь 2025 г. -предписание выполнено; Акт внеплановой выездной проверки пожарного надзора- нарушений не выявлено июнь 2025</t>
    </r>
  </si>
  <si>
    <r>
      <t>В 2025 г.:</t>
    </r>
    <r>
      <rPr>
        <sz val="9"/>
        <color theme="1"/>
        <rFont val="Times New Roman"/>
        <family val="1"/>
        <charset val="204"/>
      </rPr>
      <t xml:space="preserve"> 
предписание ГУ МЧС России: 3 замечания, срок исполнения 30.10.2025. Замечания устранены.</t>
    </r>
  </si>
  <si>
    <r>
      <t>В 2025 г.:</t>
    </r>
    <r>
      <rPr>
        <sz val="9"/>
        <color theme="1"/>
        <rFont val="Times New Roman"/>
        <family val="1"/>
        <charset val="204"/>
      </rPr>
      <t xml:space="preserve"> 
Акт готовности образовательной организации Свердловской области к 2025/2026 уч. году от 16.07.25</t>
    </r>
  </si>
  <si>
    <r>
      <t>В 2025 г.:</t>
    </r>
    <r>
      <rPr>
        <sz val="9"/>
        <color theme="1"/>
        <rFont val="Times New Roman"/>
        <family val="1"/>
        <charset val="204"/>
      </rPr>
      <t xml:space="preserve"> 
Акт готовности образовательной организации Свердловской области к 2025/2026 уч. году  от 14 июля 2025</t>
    </r>
  </si>
  <si>
    <r>
      <t>В 2025 г.:</t>
    </r>
    <r>
      <rPr>
        <sz val="9"/>
        <color theme="1"/>
        <rFont val="Times New Roman"/>
        <family val="1"/>
        <charset val="204"/>
      </rPr>
      <t xml:space="preserve"> 
Акт готовности ОО к 2025/2026 уч. году от 16.07.2025</t>
    </r>
  </si>
  <si>
    <r>
      <t>В 2025 г.:</t>
    </r>
    <r>
      <rPr>
        <sz val="9"/>
        <color theme="1"/>
        <rFont val="Times New Roman"/>
        <family val="1"/>
        <charset val="204"/>
      </rPr>
      <t xml:space="preserve"> 
Акт готовности образовательной организации Свердловской области к 2025/2026 уч. году от 16.07.2025</t>
    </r>
  </si>
  <si>
    <r>
      <t>В 2025 г.:</t>
    </r>
    <r>
      <rPr>
        <sz val="9"/>
        <color theme="1"/>
        <rFont val="Times New Roman"/>
        <family val="1"/>
        <charset val="204"/>
      </rPr>
      <t xml:space="preserve"> 
 Профилактический визит [‎28.‎11.‎2025 12:51] Вартапетова Оксана Борисовна: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Ленинском, Верх-Исетском, Октябрьском и Кировском районах города Екатеринбурга. Замечания устранены</t>
    </r>
  </si>
  <si>
    <r>
      <t>В 2025 г.:</t>
    </r>
    <r>
      <rPr>
        <sz val="9"/>
        <color theme="1"/>
        <rFont val="Times New Roman"/>
        <family val="1"/>
        <charset val="204"/>
      </rPr>
      <t xml:space="preserve"> 
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28.07.2025 г. по 08.08.2025 г. Акт № 66-04-12/11-3223-2025. Плановое выполнение выявленных нарушений 06.07.2026</t>
    </r>
  </si>
  <si>
    <r>
      <t>В 2025 г.:</t>
    </r>
    <r>
      <rPr>
        <sz val="9"/>
        <color theme="1"/>
        <rFont val="Times New Roman"/>
        <family val="1"/>
        <charset val="204"/>
      </rPr>
      <t xml:space="preserve"> 
25.06.2025г. профилактический визит Роспортебнадзора, предписание №106/2025-221 от 25.06.2025. Нарушения устранены полностью</t>
    </r>
  </si>
  <si>
    <r>
      <t>В 2025 г.:</t>
    </r>
    <r>
      <rPr>
        <sz val="9"/>
        <color theme="1"/>
        <rFont val="Times New Roman"/>
        <family val="1"/>
        <charset val="204"/>
      </rPr>
      <t xml:space="preserve"> 
26.05.2025г. профилактический визит Роспотребнадзора, предписание №66-04-12/11-2605-2025 от 26.06.2025. </t>
    </r>
  </si>
  <si>
    <r>
      <t>В 2025 г.:</t>
    </r>
    <r>
      <rPr>
        <sz val="9"/>
        <color theme="1"/>
        <rFont val="Times New Roman"/>
        <family val="1"/>
        <charset val="204"/>
      </rPr>
      <t xml:space="preserve"> 
предписание Роспотребнадзора № 66-02-01/30-2461-2025 от 17.06.2025: 4 замечания, срок исполнения до 25.08.2025г. Замечания устранены.
В 2025 году проверки ГУ МЧС России не проводились.
</t>
    </r>
  </si>
  <si>
    <r>
      <rPr>
        <b/>
        <sz val="9"/>
        <color theme="1"/>
        <rFont val="Times New Roman"/>
        <family val="1"/>
        <charset val="204"/>
      </rPr>
      <t xml:space="preserve">В 2023- 2024 г.: 
</t>
    </r>
    <r>
      <rPr>
        <sz val="9"/>
        <color theme="1"/>
        <rFont val="Times New Roman"/>
        <family val="1"/>
        <charset val="204"/>
      </rPr>
      <t>проверки не проводились</t>
    </r>
  </si>
  <si>
    <r>
      <rPr>
        <b/>
        <sz val="9"/>
        <color rgb="FF000000"/>
        <rFont val="Times New Roman"/>
        <family val="1"/>
        <charset val="204"/>
      </rPr>
      <t xml:space="preserve">В 2025-2026 г.: 
</t>
    </r>
    <r>
      <rPr>
        <sz val="9"/>
        <color rgb="FF000000"/>
        <rFont val="Times New Roman"/>
        <family val="1"/>
        <charset val="204"/>
      </rPr>
      <t>проверки не проводились.</t>
    </r>
  </si>
  <si>
    <t>В 2022-2023 г.: 
Предписаний нет</t>
  </si>
  <si>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</si>
  <si>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(предписание№66-09-12/16-8370-2025 от 25.07.2025 г.). Устранено частично.</t>
    </r>
  </si>
  <si>
    <r>
      <t>В 2025 г.:</t>
    </r>
    <r>
      <rPr>
        <sz val="9"/>
        <color theme="1"/>
        <rFont val="Times New Roman"/>
        <family val="1"/>
        <charset val="204"/>
      </rPr>
      <t xml:space="preserve"> 
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01.07.2025</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</si>
  <si>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(предписание№66-09-17/16-7530-2025 от 03.07.2025 г.). Не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</si>
  <si>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 66-09-14/16-7477-2025 от 02.07.2025 г.).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</si>
  <si>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 66-00-15/16-7227-2025 от 27.06.25).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</si>
  <si>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 66-09-14/16-2500-2025 от 03.07.2025 г.). Устранено.</t>
    </r>
  </si>
  <si>
    <r>
      <rPr>
        <b/>
        <sz val="9"/>
        <color theme="1"/>
        <rFont val="Times New Roman"/>
        <family val="1"/>
        <charset val="204"/>
      </rPr>
      <t xml:space="preserve">В 2020 г.: 
</t>
    </r>
    <r>
      <rPr>
        <sz val="9"/>
        <color theme="1"/>
        <rFont val="Times New Roman"/>
        <family val="1"/>
        <charset val="204"/>
      </rPr>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r>
  </si>
  <si>
    <t>В 2021-2022 г.: Проверки не проводились</t>
  </si>
  <si>
    <r>
      <t>В 2025 г.:</t>
    </r>
    <r>
      <rPr>
        <sz val="9"/>
        <color rgb="FF000000"/>
        <rFont val="Times New Roman"/>
        <family val="1"/>
        <charset val="204"/>
      </rPr>
      <t xml:space="preserve"> 
предписание Роспотребнадзора № 66-02-01/08-3314-2025 от 26.08.2025: 3 замечания. Замечания устранены.  В 2026 году проверки ГУ МЧС России не проводились.</t>
    </r>
  </si>
  <si>
    <r>
      <t>В 2025 г.:</t>
    </r>
    <r>
      <rPr>
        <sz val="9"/>
        <color theme="1"/>
        <rFont val="Times New Roman"/>
        <family val="1"/>
        <charset val="204"/>
      </rPr>
      <t xml:space="preserve"> 
предписание Роспотребнадзора № 117/2025-231 от 10.07.2025: 2 замечания, срок исполнения 22.12.2025. Устранено 2 замечания.</t>
    </r>
  </si>
  <si>
    <r>
      <t>В 2024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</si>
  <si>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Профилактическое мероприятие от 23.06.2025 43/2025-230</t>
    </r>
  </si>
  <si>
    <r>
      <t>В 2025 г.:</t>
    </r>
    <r>
      <rPr>
        <sz val="9"/>
        <color theme="1"/>
        <rFont val="Times New Roman"/>
        <family val="1"/>
        <charset val="204"/>
      </rPr>
      <t xml:space="preserve"> 
профилактическое мероприятие от 06.06.2025 г.</t>
    </r>
  </si>
  <si>
    <r>
      <t>В 2022 г.:</t>
    </r>
    <r>
      <rPr>
        <sz val="9"/>
        <color theme="1"/>
        <rFont val="Times New Roman"/>
        <family val="1"/>
        <charset val="204"/>
      </rPr>
      <t xml:space="preserve"> 
Прокуратура Байкаловского района 17.06.2022 № 18 Представление от 23.06.2022 г № Прдр -20650015-20-22/-20650015 Исправлено 27.06.2022 г.</t>
    </r>
  </si>
  <si>
    <r>
      <t>В 2025 г.:</t>
    </r>
    <r>
      <rPr>
        <sz val="9"/>
        <color theme="1"/>
        <rFont val="Times New Roman"/>
        <family val="1"/>
        <charset val="204"/>
      </rPr>
      <t xml:space="preserve"> 
Предписание Роспотребнадзора № 66-09-15/16-7003-2025 от 24.06.2025: 5 замечаний, срок исполнения 25.05.2026. Замечания устрапнены.</t>
    </r>
  </si>
  <si>
    <r>
      <t>В 2025 г.:</t>
    </r>
    <r>
      <rPr>
        <sz val="9"/>
        <color theme="1"/>
        <rFont val="Times New Roman"/>
        <family val="1"/>
        <charset val="204"/>
      </rPr>
      <t xml:space="preserve"> 
. Предписание Роспотребнадзора № 66-09-15/16-5608-2025 от 21.05.2025.  Замечания устранены.</t>
    </r>
  </si>
  <si>
    <r>
      <t>В 2025 г.:</t>
    </r>
    <r>
      <rPr>
        <sz val="9"/>
        <color theme="1"/>
        <rFont val="Times New Roman"/>
        <family val="1"/>
        <charset val="204"/>
      </rPr>
      <t xml:space="preserve"> 
Предписание Роспотребнадзора № 66-09-12/16-6002-2025 от 29.05.2025: 4 замечания, срок исполнения 29.05.2026. </t>
    </r>
  </si>
  <si>
    <r>
      <t>В 2025 г.:</t>
    </r>
    <r>
      <rPr>
        <sz val="9"/>
        <color theme="1"/>
        <rFont val="Times New Roman"/>
        <family val="1"/>
        <charset val="204"/>
      </rPr>
      <t xml:space="preserve"> 
Акт профилактического визита от 27.08.2025 Роспотребнадзора. Нарушений не выявлено.</t>
    </r>
  </si>
  <si>
    <r>
      <t>В 2025 г.:</t>
    </r>
    <r>
      <rPr>
        <sz val="9"/>
        <color theme="1"/>
        <rFont val="Times New Roman"/>
        <family val="1"/>
        <charset val="204"/>
      </rPr>
      <t xml:space="preserve"> 
Плановый профилактический визит Управления Федеральной службы по надзору в сфере защиты прав потребителей и благополучия человека по Свердловской области 10.06.2025. Замечаний нет.</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</si>
  <si>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(экспертное заключение № 66-20-013-12/18-2415-2025 от 22.10.2025г. Несоответствует. Частично устранено</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</si>
  <si>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66-13-09/17-106-202 от 20.06.2025г.). Частично устранено. / Проверка Управлением Федеральной службы по надзору в сфере защиты прав потребителей и благополучия человека по Свердловской области (предписание 66-13-08/132 от 02.06.2025г.). Не устранено. </t>
    </r>
  </si>
  <si>
    <r>
      <t>В 2022 г.:</t>
    </r>
    <r>
      <rPr>
        <sz val="9"/>
        <color theme="1"/>
        <rFont val="Times New Roman"/>
        <family val="1"/>
        <charset val="204"/>
      </rPr>
      <t xml:space="preserve"> 
Управление ФС по надзору в сфере защиты прав потребителей и благополучия человека по СО Рекомендации №30/2022-225 от 23.06.2022. Замечания устранены </t>
    </r>
  </si>
  <si>
    <r>
      <t>В 2022 г.:</t>
    </r>
    <r>
      <rPr>
        <sz val="9"/>
        <color rgb="FF000000"/>
        <rFont val="Times New Roman"/>
        <family val="1"/>
        <charset val="204"/>
      </rPr>
      <t xml:space="preserve"> 
Плановая документарная проверка №66-08-14/01-70234-22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r>
  </si>
  <si>
    <r>
      <t>В 2022 г.:</t>
    </r>
    <r>
      <rPr>
        <sz val="9"/>
        <color theme="1"/>
        <rFont val="Times New Roman"/>
        <family val="1"/>
        <charset val="204"/>
      </rPr>
      <t xml:space="preserve"> 
Плановая документарная проверка №66-08-14\01-70246-2022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районах города Екатеринбурга. Замечания устранены</t>
    </r>
  </si>
  <si>
    <r>
      <t>В 2022 г.:</t>
    </r>
    <r>
      <rPr>
        <sz val="9"/>
        <color theme="1"/>
        <rFont val="Times New Roman"/>
        <family val="1"/>
        <charset val="204"/>
      </rPr>
      <t xml:space="preserve"> 
Плановая документарная проверка №66-08-14/01-70226-2022 от 30.05.2022 Территориальным отделом УФС по надзору в сфере прав потребителей и благополучия человека по Свердловской области в Ленинском, Верх-Исетском, Октябрьском и Кировском раойнах города Екатеринбурга.</t>
    </r>
  </si>
  <si>
    <r>
      <t>В 2022 г.:</t>
    </r>
    <r>
      <rPr>
        <sz val="9"/>
        <color theme="1"/>
        <rFont val="Times New Roman"/>
        <family val="1"/>
        <charset val="204"/>
      </rPr>
      <t xml:space="preserve"> 
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t>
    </r>
  </si>
  <si>
    <r>
      <t>В 2024 г.:</t>
    </r>
    <r>
      <rPr>
        <sz val="9"/>
        <color theme="1"/>
        <rFont val="Times New Roman"/>
        <family val="1"/>
        <charset val="204"/>
      </rPr>
      <t xml:space="preserve"> 
предписаний нет</t>
    </r>
  </si>
  <si>
    <r>
      <t>В 2022 г.:</t>
    </r>
    <r>
      <rPr>
        <sz val="9"/>
        <color theme="1"/>
        <rFont val="Times New Roman"/>
        <family val="1"/>
        <charset val="204"/>
      </rPr>
      <t xml:space="preserve"> 
Акт готовности образовательной организации Свердловской области к 2022/2023 учебному году</t>
    </r>
  </si>
  <si>
    <r>
      <t>В 2022 г.:</t>
    </r>
    <r>
      <rPr>
        <sz val="9"/>
        <color theme="1"/>
        <rFont val="Times New Roman"/>
        <family val="1"/>
        <charset val="204"/>
      </rPr>
      <t xml:space="preserve"> 
проверки не проводились</t>
    </r>
  </si>
  <si>
    <r>
      <t>В 2022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t>
    </r>
  </si>
  <si>
    <r>
      <t>В 2025 г.:</t>
    </r>
    <r>
      <rPr>
        <sz val="9"/>
        <color theme="1"/>
        <rFont val="Times New Roman"/>
        <family val="1"/>
        <charset val="204"/>
      </rPr>
      <t xml:space="preserve"> 
 17.06.2025г. профилактический визит Роспотребнадзора, предписание №34/2025-221 от 26.06.2025, нарушения устранены полностью</t>
    </r>
  </si>
  <si>
    <r>
      <t>В 2024 г.:</t>
    </r>
    <r>
      <rPr>
        <sz val="9"/>
        <color theme="1"/>
        <rFont val="Times New Roman"/>
        <family val="1"/>
        <charset val="204"/>
      </rPr>
      <t xml:space="preserve"> 
 На 01.04.2024 профилактический визит Роспотребнадзора, предписание №66-04-12/11-1412-2024 от 01.04.2024</t>
    </r>
  </si>
  <si>
    <r>
      <t>В 2025 г.:</t>
    </r>
    <r>
      <rPr>
        <sz val="9"/>
        <color theme="1"/>
        <rFont val="Times New Roman"/>
        <family val="1"/>
        <charset val="204"/>
      </rPr>
      <t xml:space="preserve"> 
Профилактический визит Роспотребнадзора, предписание №66-04-14/16-2357-2025 от 02.06.2025г. Полностью исполнено</t>
    </r>
  </si>
  <si>
    <r>
      <t>В 2025 г.:</t>
    </r>
    <r>
      <rPr>
        <sz val="9"/>
        <color theme="1"/>
        <rFont val="Times New Roman"/>
        <family val="1"/>
        <charset val="204"/>
      </rPr>
      <t xml:space="preserve"> 
25.06.2025 Профилактический визит Роспотребнадзора, предписание 66-04-14/16-2284-2025. Нарушения устранены полностью</t>
    </r>
  </si>
  <si>
    <r>
      <t>В 2024 г.:</t>
    </r>
    <r>
      <rPr>
        <sz val="9"/>
        <color theme="1"/>
        <rFont val="Times New Roman"/>
        <family val="1"/>
        <charset val="204"/>
      </rPr>
      <t xml:space="preserve"> 
Профилактический визит Роспотребнадзора, предписание № 66-04-12/11-1431-2024 от 02.04.2024</t>
    </r>
  </si>
  <si>
    <r>
      <t>В 2025 г.:</t>
    </r>
    <r>
      <rPr>
        <sz val="9"/>
        <color theme="1"/>
        <rFont val="Times New Roman"/>
        <family val="1"/>
        <charset val="204"/>
      </rPr>
      <t xml:space="preserve"> 
Профилактический визит Роспотребнадзора, предписание № 66- 04 -13/ 09-02-2582-202 от 20.06.2025, нарушения устранены полностью</t>
    </r>
  </si>
  <si>
    <r>
      <t>В 2025 г.:</t>
    </r>
    <r>
      <rPr>
        <sz val="9"/>
        <color theme="1"/>
        <rFont val="Times New Roman"/>
        <family val="1"/>
        <charset val="204"/>
      </rPr>
      <t xml:space="preserve"> 
 проверки не проводилилсь</t>
    </r>
  </si>
  <si>
    <r>
      <t>В 2025 г.:</t>
    </r>
    <r>
      <rPr>
        <sz val="9"/>
        <color theme="1"/>
        <rFont val="Times New Roman"/>
        <family val="1"/>
        <charset val="204"/>
      </rPr>
      <t xml:space="preserve"> 
20.06.2025г. профилактический визит Роспотребнадзора, предписание №66-04-13/09-02-2569-2025, нарушения устранены полностью</t>
    </r>
  </si>
  <si>
    <r>
      <t>В 2025 г.:</t>
    </r>
    <r>
      <rPr>
        <sz val="9"/>
        <color theme="1"/>
        <rFont val="Times New Roman"/>
        <family val="1"/>
        <charset val="204"/>
      </rPr>
      <t xml:space="preserve"> 
Профилактический визит № 66250041000118146451,  акт № 173/2025-222 от 18.06.2025, замечания устранены.</t>
    </r>
  </si>
  <si>
    <r>
      <t>В 2025 г.:</t>
    </r>
    <r>
      <rPr>
        <sz val="9"/>
        <color theme="1"/>
        <rFont val="Times New Roman"/>
        <family val="1"/>
        <charset val="204"/>
      </rPr>
      <t xml:space="preserve"> 
Проведена проверка Управления Роспотребнадзора по Свердловской области. Предписание №184/2025-222 от 24.06.2025г. со сроком исполнения  до 05.2026 г. Предписания будут устранены в срок. </t>
    </r>
  </si>
  <si>
    <r>
      <t>В 2025 г.:</t>
    </r>
    <r>
      <rPr>
        <sz val="9"/>
        <color theme="1"/>
        <rFont val="Times New Roman"/>
        <family val="1"/>
        <charset val="204"/>
      </rPr>
      <t xml:space="preserve"> 
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в  2025 не осуществлялась</t>
    </r>
  </si>
  <si>
    <r>
      <t>В 2025 г.:</t>
    </r>
    <r>
      <rPr>
        <sz val="9"/>
        <color theme="1"/>
        <rFont val="Times New Roman"/>
        <family val="1"/>
        <charset val="204"/>
      </rPr>
      <t xml:space="preserve"> 
Проведена проверка Управления Роспотребнадзора по Свердловской области. Предписание № 261/2025-62 г от 17.06.2025; нарушения устранены №66-05-12\11-6109-2025 г. от 11.07.2025</t>
    </r>
  </si>
  <si>
    <r>
      <t>В 2025 г.:</t>
    </r>
    <r>
      <rPr>
        <sz val="9"/>
        <color theme="1"/>
        <rFont val="Times New Roman"/>
        <family val="1"/>
        <charset val="204"/>
      </rPr>
      <t xml:space="preserve"> 
Предписание ТО Управления Роспотребнадзора №42/2025-62 от 05.03.2025</t>
    </r>
  </si>
  <si>
    <r>
      <t>В 2024 г.:</t>
    </r>
    <r>
      <rPr>
        <sz val="9"/>
        <color theme="1"/>
        <rFont val="Times New Roman"/>
        <family val="1"/>
        <charset val="204"/>
      </rPr>
      <t xml:space="preserve"> 
Внеплановая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03.12.2024 № 78/2024. Нарушения устранены.</t>
    </r>
  </si>
  <si>
    <r>
      <t>В 2025 г.:</t>
    </r>
    <r>
      <rPr>
        <sz val="9"/>
        <color theme="1"/>
        <rFont val="Times New Roman"/>
        <family val="1"/>
        <charset val="204"/>
      </rPr>
      <t xml:space="preserve"> 
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18.06.2025 №35/2025-55. Нарушения устранены.</t>
    </r>
  </si>
  <si>
    <r>
      <t>В 2025 г.:</t>
    </r>
    <r>
      <rPr>
        <sz val="9"/>
        <color rgb="FF000000"/>
        <rFont val="Times New Roman"/>
        <family val="1"/>
        <charset val="204"/>
      </rPr>
      <t xml:space="preserve"> 
Предписание Роспотребнадзора № 66250041000118132812 от 23.05.2025, срок устранения до 01.07.2026.</t>
    </r>
  </si>
  <si>
    <r>
      <t>В 2025 г.:</t>
    </r>
    <r>
      <rPr>
        <sz val="9"/>
        <color rgb="FF000000"/>
        <rFont val="Times New Roman"/>
        <family val="1"/>
        <charset val="204"/>
      </rPr>
      <t xml:space="preserve"> 
Предписания Роспотребнадзора № 175/2025-62 от 30.04.2025. Устранено частично.  № 270/2025-62 от 20.06.2025. Замечания устранены. № 66-05-17/4-2216-2025 от 04.12.2025 г. Замечания устранены. ГУ МЧС России по СО от 08.08.2025 № 2508/013-66/18/ПРП.  Заменчания устранены.</t>
    </r>
  </si>
  <si>
    <r>
      <t>В 2025 г.:</t>
    </r>
    <r>
      <rPr>
        <sz val="9"/>
        <color rgb="FF000000"/>
        <rFont val="Times New Roman"/>
        <family val="1"/>
        <charset val="204"/>
      </rPr>
      <t xml:space="preserve"> 
Предписание Роспотребнадзора от 02.06.2025. № 293/2025-62. Заменчания устранены.</t>
    </r>
  </si>
  <si>
    <r>
      <t>В 2025 г.:</t>
    </r>
    <r>
      <rPr>
        <sz val="9"/>
        <color rgb="FF000000"/>
        <rFont val="Times New Roman"/>
        <family val="1"/>
        <charset val="204"/>
      </rPr>
      <t xml:space="preserve"> 
Предписания Роспотребнадзора № 423/2024-62 от 22.10.2024 г., срок исполнения 16.12.2026 г., № 466/25025-62 от 06.11.2025 г., срок исполнения 02.03.2026 г.</t>
    </r>
  </si>
  <si>
    <r>
      <t>В 2025 г.:</t>
    </r>
    <r>
      <rPr>
        <sz val="9"/>
        <color theme="1"/>
        <rFont val="Times New Roman"/>
        <family val="1"/>
        <charset val="204"/>
      </rPr>
      <t xml:space="preserve"> 
Предписание Роспотребнадзора об устранении выявленных нарушений от 26.12.2025 №575/2025-62 срок исполнения до 01.04.2026</t>
    </r>
  </si>
  <si>
    <r>
      <t>В 2025 г.:</t>
    </r>
    <r>
      <rPr>
        <sz val="9"/>
        <color theme="1"/>
        <rFont val="Times New Roman"/>
        <family val="1"/>
        <charset val="204"/>
      </rPr>
      <t xml:space="preserve"> 
проводилась проверка Управлением Федеральной службы по надзору в сфере защиты прав потребителей и благополучия человека по Свердловской области, от 24.10.2025 № 449/2025-62, срок исполнения до 24.02.2026</t>
    </r>
  </si>
  <si>
    <r>
      <t>В 2025 г.:</t>
    </r>
    <r>
      <rPr>
        <sz val="9"/>
        <color theme="1"/>
        <rFont val="Times New Roman"/>
        <family val="1"/>
        <charset val="204"/>
      </rPr>
      <t xml:space="preserve"> 
Предписание Роспотребнадзора об устранении выявленных нарушений обязательных требований №584/2025-62 от 30.12.2025, срок исполнения 22.05.2026.</t>
    </r>
  </si>
  <si>
    <r>
      <t>В 2025 г.:</t>
    </r>
    <r>
      <rPr>
        <sz val="9"/>
        <color theme="1"/>
        <rFont val="Times New Roman"/>
        <family val="1"/>
        <charset val="204"/>
      </rPr>
      <t xml:space="preserve"> 
Предписание Роспотребнадзора № 266/2025-62 от 19.06.2025 срок устранения до 20.08.2025. Замечания устранены в срок. Предписание Роспотребнадзора № 161/2025-62 от 22.04.2025 срок устранения до 22.11.2025. Замечания устранены в срок.</t>
    </r>
  </si>
  <si>
    <r>
      <t>В 2025 г.:</t>
    </r>
    <r>
      <rPr>
        <sz val="9"/>
        <color theme="1"/>
        <rFont val="Times New Roman"/>
        <family val="1"/>
        <charset val="204"/>
      </rPr>
      <t xml:space="preserve"> 
 проверка проводилась Управлением Федеральной службы по надзору в сфере защиты прав потребителей и благополучия человека по Свердловской области Территориальным отделом в городе Каменск-Уральский, Каменском районе, Сухоложском и Богдановичском районах, предписаний нет.</t>
    </r>
  </si>
  <si>
    <r>
      <t>В 2025 г.:</t>
    </r>
    <r>
      <rPr>
        <sz val="9"/>
        <color theme="1"/>
        <rFont val="Times New Roman"/>
        <family val="1"/>
        <charset val="204"/>
      </rPr>
      <t xml:space="preserve"> 
Предписание Роспотребнадзора от 18.06.2025 № 263/2025-62. Замечания устранены в срок.</t>
    </r>
  </si>
  <si>
    <r>
      <t>В 2025 г.:</t>
    </r>
    <r>
      <rPr>
        <sz val="9"/>
        <color rgb="FF000000"/>
        <rFont val="Times New Roman"/>
        <family val="1"/>
        <charset val="204"/>
      </rPr>
      <t xml:space="preserve"> 
Предписание Роспотребнадзора № 269/2025-62 от 20.06.2025. Замечания устранены.</t>
    </r>
  </si>
  <si>
    <r>
      <t>В 2024 г.:</t>
    </r>
    <r>
      <rPr>
        <sz val="9"/>
        <color rgb="FF000000"/>
        <rFont val="Times New Roman"/>
        <family val="1"/>
        <charset val="204"/>
      </rPr>
      <t xml:space="preserve"> 
проверки не проводились.</t>
    </r>
  </si>
  <si>
    <r>
      <t>В 2023 г.:</t>
    </r>
    <r>
      <rPr>
        <sz val="9"/>
        <color theme="1"/>
        <rFont val="Times New Roman"/>
        <family val="1"/>
        <charset val="204"/>
      </rPr>
      <t xml:space="preserve"> 
Выездная проверка Акт от 4.08.2023 №66-06-13/07-3033-2023. (Выездная проверка в 2023 году не проводилась по адресу ул. Свердлова, дом 7б)</t>
    </r>
  </si>
  <si>
    <r>
      <t>В 2025 г.:</t>
    </r>
    <r>
      <rPr>
        <sz val="9"/>
        <color theme="1"/>
        <rFont val="Times New Roman"/>
        <family val="1"/>
        <charset val="204"/>
      </rPr>
      <t xml:space="preserve"> 
Профилактический визит (22.05.2025г.), предписание об устранении выявленных нарушений №66-09-13/16-6703-2025 от 17.06.2025 г. (Срок для устранения 01.06.2026г.)</t>
    </r>
  </si>
  <si>
    <r>
      <t>В 2025 г.:</t>
    </r>
    <r>
      <rPr>
        <sz val="9"/>
        <color theme="1"/>
        <rFont val="Times New Roman"/>
        <family val="1"/>
        <charset val="204"/>
      </rPr>
      <t xml:space="preserve"> 
Профилактический визит от 28.05.2025 № 66-09-15/67-02-5989, нарушения устранены</t>
    </r>
  </si>
  <si>
    <r>
      <t>В 2025 г.:</t>
    </r>
    <r>
      <rPr>
        <sz val="9"/>
        <color theme="1"/>
        <rFont val="Times New Roman"/>
        <family val="1"/>
        <charset val="204"/>
      </rPr>
      <t xml:space="preserve"> 
Профилактический визит (02.06.2025г.), предписание об устранении выявленных нарушений №66-09-13/16-6704-2025 от 17.06.2025 г. (Срок для устранения 01.06.2026г.)</t>
    </r>
  </si>
  <si>
    <r>
      <t>В 2025 г.:</t>
    </r>
    <r>
      <rPr>
        <sz val="9"/>
        <color theme="1"/>
        <rFont val="Times New Roman"/>
        <family val="1"/>
        <charset val="204"/>
      </rPr>
      <t xml:space="preserve"> 
Профилактический визит (26.05.2025г.), предписание об устранении выявленных нарушений №66-09-13/16-6998-2025 от 26.06.2025 г. (Срок для устранения 25.05.2026г.)</t>
    </r>
  </si>
  <si>
    <r>
      <t>В 2025 г.:</t>
    </r>
    <r>
      <rPr>
        <sz val="9"/>
        <color theme="1"/>
        <rFont val="Times New Roman"/>
        <family val="1"/>
        <charset val="204"/>
      </rPr>
      <t xml:space="preserve"> 
Профилактический визит (24.06.2025г.), предписание об устранении выявленных нарушений №№66-09-15/16-7004-2025 от 24.06.2025 г. (Срок для устранения 25.05.2026г.)</t>
    </r>
  </si>
  <si>
    <r>
      <t>В 2025 г.:</t>
    </r>
    <r>
      <rPr>
        <sz val="9"/>
        <color theme="1"/>
        <rFont val="Times New Roman"/>
        <family val="1"/>
        <charset val="204"/>
      </rPr>
      <t xml:space="preserve"> 
Акт внеплановой проверки №66250041000118385034 от 19.06.2025г. Федеральной службы по надзору в сфере защиты прав потребителей и благополучия человека, нарушения устранены.
Акт профилактического визита № 66250061000218326519 от 11.06.2025г. Федерального государственного пожарного надзора, нарушения частично устранены.</t>
    </r>
  </si>
  <si>
    <r>
      <t>В 2025 г.:</t>
    </r>
    <r>
      <rPr>
        <sz val="9"/>
        <color theme="1"/>
        <rFont val="Times New Roman"/>
        <family val="1"/>
        <charset val="204"/>
      </rPr>
      <t xml:space="preserve"> 
Акт плановой проверки от 24.06.2025 г. №12/2025-226.
Предписание об устранении выявленных нарушений № 66-09-13/16-7030-2025 от 24.06.2025 Нарушения устранены.</t>
    </r>
  </si>
  <si>
    <r>
      <t>В 2023 г.:</t>
    </r>
    <r>
      <rPr>
        <sz val="9"/>
        <color theme="1"/>
        <rFont val="Times New Roman"/>
        <family val="1"/>
        <charset val="204"/>
      </rPr>
      <t xml:space="preserve"> 
Акт №66230041000106707472 от 30.06.2023 выдан Территориальным отделом управления Роспотребнадзора по Свердловской области в г. Североуральск ,в г. Ивдель, в г. Краснотурьинск и г.Карпинск и выдано предписание сроком устранения до 01.09.2023 года, предписание выполнено в полном объеме</t>
    </r>
  </si>
  <si>
    <r>
      <t>В 2023 г.:</t>
    </r>
    <r>
      <rPr>
        <sz val="9"/>
        <color theme="1"/>
        <rFont val="Times New Roman"/>
        <family val="1"/>
        <charset val="204"/>
      </rPr>
      <t xml:space="preserve"> 
Профилактический визит с 04.07.2023г. по 10.07.2023г. Территориального отдела Управления Роспотребнадзора по Свердловской области в г.Североуральск, г.Ивдель, г.Краснотурьинск и г.Карпинск. Предписание об устранении выявленных нарушений санитарно-эпидемиологических требований от 10.07.2023г. № 01-12-13/452</t>
    </r>
  </si>
  <si>
    <r>
      <t>В 2023 г.:</t>
    </r>
    <r>
      <rPr>
        <sz val="9"/>
        <color rgb="FF000000"/>
        <rFont val="Times New Roman"/>
        <family val="1"/>
        <charset val="204"/>
      </rPr>
      <t xml:space="preserve"> 
Проверка проводилась Главным Управлением МЧС России по свердловской области от 31.05.2023г.Выдано предостережение о недопустимости нарушения обязательных требований 07.06.2023г. №9</t>
    </r>
  </si>
  <si>
    <r>
      <t>В 2024 г.:</t>
    </r>
    <r>
      <rPr>
        <sz val="9"/>
        <color theme="1"/>
        <rFont val="Times New Roman"/>
        <family val="1"/>
        <charset val="204"/>
      </rPr>
      <t xml:space="preserve"> 
Профилактический визит федеральной службы по надзору в сфере защиты прав потребителей и благополучия человека АКТ от 13.09.2024 №01-12-12/721</t>
    </r>
  </si>
  <si>
    <r>
      <t>В 2024 г.:</t>
    </r>
    <r>
      <rPr>
        <sz val="9"/>
        <color theme="1"/>
        <rFont val="Times New Roman"/>
        <family val="1"/>
        <charset val="204"/>
      </rPr>
      <t xml:space="preserve"> 
 Проверки не проводились</t>
    </r>
  </si>
  <si>
    <r>
      <t>В 2023 г.:</t>
    </r>
    <r>
      <rPr>
        <sz val="9"/>
        <color theme="1"/>
        <rFont val="Times New Roman"/>
        <family val="1"/>
        <charset val="204"/>
      </rPr>
      <t xml:space="preserve"> 
Плановая выездная проверка 25.07.2023 г. Предписание об устранении выявленных нарушений от 25.07.2023 г. , профилактический визит ОНДиПР ГО Краснотурьинск 19.02.2024, учетная карточка проф. визита № 2402/017-66/19 от 29.02.2024.</t>
    </r>
  </si>
  <si>
    <r>
      <t>В 2024 г.:</t>
    </r>
    <r>
      <rPr>
        <sz val="9"/>
        <color theme="1"/>
        <rFont val="Times New Roman"/>
        <family val="1"/>
        <charset val="204"/>
      </rPr>
      <t xml:space="preserve"> 
ФБУЗ "Центр гигиены и эпидемиологии в Свердловской обл. Плановая проверка проводилась с 10.06.по 24.06.24. Замечаний нет.</t>
    </r>
  </si>
  <si>
    <r>
      <t>В 2022 г.:</t>
    </r>
    <r>
      <rPr>
        <sz val="9"/>
        <color rgb="FF000000"/>
        <rFont val="Times New Roman"/>
        <family val="1"/>
        <charset val="204"/>
      </rPr>
      <t xml:space="preserve"> 
Проверка Росгвардии Красноуральского ОВО филиал ФГКУ "УВО ВНГ России по СО" от 24.05.2022г.</t>
    </r>
  </si>
  <si>
    <r>
      <t>В 2024 г.:</t>
    </r>
    <r>
      <rPr>
        <sz val="9"/>
        <color theme="1"/>
        <rFont val="Times New Roman"/>
        <family val="1"/>
        <charset val="204"/>
      </rPr>
      <t xml:space="preserve"> 
Ф-л ФБУЗ "Центр гигиены и эпидемиологии в Свердловской обл. Акт проверки 66-06-12/09-1647-2024 от 21.03.2024г. Частично выполнено..; Проверка Росгвардии Красноуральского ОВО филиал ФГКУ "УВО ВНГ России по СО" от 29.09.24г. и 06.08.24. Нарушений нет. Проверка главным управление МЧС России 29.05 и 06.08.2024г. Нарушений нет.</t>
    </r>
  </si>
  <si>
    <r>
      <t>В 2024 г.:</t>
    </r>
    <r>
      <rPr>
        <sz val="9"/>
        <color theme="1"/>
        <rFont val="Times New Roman"/>
        <family val="1"/>
        <charset val="204"/>
      </rPr>
      <t xml:space="preserve"> 
Профвизит Роспотребнадзор (Предписание №66-06-13/05-4929-2024 от 12,09.2024 г.). Профвизит Пожнадзор (Предостережение № 2403/020-66/19/ПНН от 04.03.2024 г.). Проверка Росгвардии Красноуральского ОВО филиал ФГКУ "УВО ВНГ России по СО" от18.04.2024 г.</t>
    </r>
  </si>
  <si>
    <r>
      <t>В 2024 г.:</t>
    </r>
    <r>
      <rPr>
        <sz val="9"/>
        <color rgb="FF000000"/>
        <rFont val="Times New Roman"/>
        <family val="1"/>
        <charset val="204"/>
      </rPr>
      <t xml:space="preserve"> 
Проверки не проводились</t>
    </r>
  </si>
  <si>
    <r>
      <t>В 2025 г.:</t>
    </r>
    <r>
      <rPr>
        <sz val="9"/>
        <color theme="1"/>
        <rFont val="Times New Roman"/>
        <family val="1"/>
        <charset val="204"/>
      </rPr>
      <t xml:space="preserve"> 
профилактический визит Красноуфимский отдел Роспотребнадзора по Свердловской области с 10.06.25 по 25.06.25, нарушений не выявлено.</t>
    </r>
  </si>
  <si>
    <r>
      <t>В 2025 г.:</t>
    </r>
    <r>
      <rPr>
        <sz val="9"/>
        <rFont val="Times New Roman"/>
        <family val="1"/>
        <charset val="204"/>
      </rPr>
      <t xml:space="preserve"> 
Внеплановая проверка Роспотребнадзора № 527/2025-23 от 12.12.2025 г., срок устранения до 02.09.2026 г. Профилактическое мероприятие № 66250041000120040849 от 21.11.2025 г. , срок исполнения до 04.08.2026 г. </t>
    </r>
  </si>
  <si>
    <r>
      <t>В 2025 г.:</t>
    </r>
    <r>
      <rPr>
        <sz val="9"/>
        <color rgb="FF000000"/>
        <rFont val="Times New Roman"/>
        <family val="1"/>
        <charset val="204"/>
      </rPr>
      <t xml:space="preserve"> 
Внеплановая выездная проверка Роспотребнадзора предписание №561/2025-23 от 26.12.2025 устранить до 01.09.2026;</t>
    </r>
  </si>
  <si>
    <r>
      <t>В 2025 г.:</t>
    </r>
    <r>
      <rPr>
        <sz val="9"/>
        <color rgb="FF000000"/>
        <rFont val="Times New Roman"/>
        <family val="1"/>
        <charset val="204"/>
      </rPr>
      <t xml:space="preserve"> 
 Плановая проверка Росптребнадзора. Предписание № 22/2025-224 испрравит до 01.09.2027г.</t>
    </r>
  </si>
  <si>
    <r>
      <t>В 2025 г.:</t>
    </r>
    <r>
      <rPr>
        <sz val="9"/>
        <rFont val="Times New Roman"/>
        <family val="1"/>
        <charset val="204"/>
      </rPr>
      <t xml:space="preserve"> 
1. Предписание Роспотребнадзора от 07.05.2025г. №47/2025-2242. 2.Проведение проф.визита Роспотребнадзора от 20.05.2025г. №10/2025-224, замечания устранены. 3. Предписание от 16.10.2024г. №476/2024-23 (устранить до 08.09.2025г.)</t>
    </r>
  </si>
  <si>
    <r>
      <t>В 2025 г.:</t>
    </r>
    <r>
      <rPr>
        <sz val="9"/>
        <rFont val="Times New Roman"/>
        <family val="1"/>
        <charset val="204"/>
      </rPr>
      <t xml:space="preserve"> 
Проведен профилактический визит (Акт от 20.06.2025 г). Предписаний нет</t>
    </r>
  </si>
  <si>
    <r>
      <t>В 2026 г.:</t>
    </r>
    <r>
      <rPr>
        <sz val="9"/>
        <color rgb="FF000000"/>
        <rFont val="Times New Roman"/>
        <family val="1"/>
        <charset val="204"/>
      </rPr>
      <t xml:space="preserve"> 
Внеплановая проверка Роспотребнадзора, предписание № 133/2026-23 от 20.02.2026</t>
    </r>
  </si>
  <si>
    <r>
      <t>В 2024 г.:</t>
    </r>
    <r>
      <rPr>
        <sz val="9"/>
        <color rgb="FF000000"/>
        <rFont val="Times New Roman"/>
        <family val="1"/>
        <charset val="204"/>
      </rPr>
      <t xml:space="preserve"> 
Плановая проверка Роспотребнадзора № 26/2024-224 от 25.12.2024 г, Внеплановая проверка Роспотребнадзора №181/2023-23 от 27.12.2024 г</t>
    </r>
  </si>
  <si>
    <r>
      <t>В 2024 г.:</t>
    </r>
    <r>
      <rPr>
        <sz val="9"/>
        <color rgb="FF000000"/>
        <rFont val="Times New Roman"/>
        <family val="1"/>
        <charset val="204"/>
      </rPr>
      <t xml:space="preserve"> 
Плановая проверка Роспотребнадзора № 26/2024-224 от 25.12.2024 г, Внеплановая проверка Роспотребнадзора №181/2023-23 от 27.12.2024</t>
    </r>
  </si>
  <si>
    <r>
      <t>В 2025 г.:</t>
    </r>
    <r>
      <rPr>
        <sz val="9"/>
        <color rgb="FF000000"/>
        <rFont val="Times New Roman"/>
        <family val="1"/>
        <charset val="204"/>
      </rPr>
      <t xml:space="preserve"> 
Профилактический визит Роспотребнадзора № 66250041000117811379 от 17.04.2025. Внеплановая выездная проверка № 66-07-01/02-1385-2025 от 23.04.2025. Предписание от 14.05.2025. Предписание выполнено. Приказ о снятии с контроля от 06.10.2025 № 66-07-01/01-301-2025.</t>
    </r>
  </si>
  <si>
    <r>
      <t>В 2025 г.:</t>
    </r>
    <r>
      <rPr>
        <sz val="9"/>
        <color rgb="FF000000"/>
        <rFont val="Times New Roman"/>
        <family val="1"/>
        <charset val="204"/>
      </rPr>
      <t xml:space="preserve"> 
Профилактическое мероприятие №66250041000117814450 от 18.04.2025 г. Предписание от 15.05.2025 г. 65/2025-224 Предписание выполнено. Приказ о снятии контроля </t>
    </r>
  </si>
  <si>
    <r>
      <t>В 2025 г.:</t>
    </r>
    <r>
      <rPr>
        <sz val="9"/>
        <color theme="1"/>
        <rFont val="Times New Roman"/>
        <family val="1"/>
        <charset val="204"/>
      </rPr>
      <t xml:space="preserve"> 
Профилактический визит Роспотребнадзора предписание от 01.07.2024 № 14/2024-224, срок выполнения до 07.04.2025</t>
    </r>
  </si>
  <si>
    <r>
      <t>В 2024 г.:</t>
    </r>
    <r>
      <rPr>
        <sz val="9"/>
        <rFont val="Times New Roman"/>
        <family val="1"/>
        <charset val="204"/>
      </rPr>
      <t xml:space="preserve"> 
Профилактический визит от 02.10.2024 № 66240041000115656040, предписание от 25.10.2024 № 184/2024-224</t>
    </r>
  </si>
  <si>
    <r>
      <t>В 2024 г.:</t>
    </r>
    <r>
      <rPr>
        <sz val="9"/>
        <color theme="1"/>
        <rFont val="Times New Roman"/>
        <family val="1"/>
        <charset val="204"/>
      </rPr>
      <t xml:space="preserve"> 
Проведена проверка Роспотребнадзора предписание № 175/202-224 от 12.12.2024 предписание устранено частично</t>
    </r>
  </si>
  <si>
    <r>
      <t>В 2022 г.:</t>
    </r>
    <r>
      <rPr>
        <sz val="9"/>
        <color theme="1"/>
        <rFont val="Times New Roman"/>
        <family val="1"/>
        <charset val="204"/>
      </rPr>
      <t xml:space="preserve"> 
Проведена проверка Роспотребнадзора от 26.04.2022г. №28/2022-224, замечаний нет</t>
    </r>
  </si>
  <si>
    <r>
      <t>В 2025 г.:</t>
    </r>
    <r>
      <rPr>
        <sz val="9"/>
        <color theme="1"/>
        <rFont val="Times New Roman"/>
        <family val="1"/>
        <charset val="204"/>
      </rPr>
      <t xml:space="preserve"> 
 30.06.2025.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Предписаний нет</t>
    </r>
  </si>
  <si>
    <r>
      <t>В 2025 г.:</t>
    </r>
    <r>
      <rPr>
        <sz val="9"/>
        <color theme="1"/>
        <rFont val="Times New Roman"/>
        <family val="1"/>
        <charset val="204"/>
      </rPr>
      <t xml:space="preserve"> 
15.06.2025.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Предписаний нет</t>
    </r>
  </si>
  <si>
    <r>
      <t>В 2025 г.:</t>
    </r>
    <r>
      <rPr>
        <sz val="9"/>
        <color theme="1"/>
        <rFont val="Times New Roman"/>
        <family val="1"/>
        <charset val="204"/>
      </rPr>
      <t xml:space="preserve"> 
25.08.2025 Предписание Территторального отдела Управления Роспотребнадзора по Свердловской области. Замечания устранены</t>
    </r>
  </si>
  <si>
    <r>
      <t>В 2025 г.:</t>
    </r>
    <r>
      <rPr>
        <sz val="9"/>
        <color theme="1"/>
        <rFont val="Times New Roman"/>
        <family val="1"/>
        <charset val="204"/>
      </rPr>
      <t xml:space="preserve"> 
Предписание Роспотребнадзора № 66-06-06//15-2934-2025 от 08.07.2025: 1 замечание, срок исполнения 25.09.2026</t>
    </r>
  </si>
  <si>
    <r>
      <t>В 2025 г.:</t>
    </r>
    <r>
      <rPr>
        <sz val="9"/>
        <color theme="1"/>
        <rFont val="Times New Roman"/>
        <family val="1"/>
        <charset val="204"/>
      </rPr>
      <t xml:space="preserve"> 
Предписание Роспотребнадзора № 66-006-12/09-2542-2025 от 18.06.2025 года : 2 замечания, срок исполнения до 01.10.2025. Устранено 2 замечания</t>
    </r>
  </si>
  <si>
    <r>
      <t>В 2024 г.:</t>
    </r>
    <r>
      <rPr>
        <sz val="9"/>
        <color theme="1"/>
        <rFont val="Times New Roman"/>
        <family val="1"/>
        <charset val="204"/>
      </rPr>
      <t xml:space="preserve"> 
Профилактический визит ТО Управления Роспотребнадзора по Свердловской области в г. Алапаевск, уведомление от 10.06.2024 года № 66-02-01/08-3158-2024, предписаний нет, нарушения не выявлены</t>
    </r>
  </si>
  <si>
    <r>
      <t>В 2025 г.:</t>
    </r>
    <r>
      <rPr>
        <sz val="9"/>
        <color theme="1"/>
        <rFont val="Times New Roman"/>
        <family val="1"/>
        <charset val="204"/>
      </rPr>
      <t xml:space="preserve"> 
Внеплановая проверка от 12.05.2025.</t>
    </r>
  </si>
  <si>
    <r>
      <t>В 2025 г.:</t>
    </r>
    <r>
      <rPr>
        <sz val="9"/>
        <color theme="1"/>
        <rFont val="Times New Roman"/>
        <family val="1"/>
        <charset val="204"/>
      </rPr>
      <t xml:space="preserve"> 
Внеплановая выездная проверка территориальным отделом Управления Роспотребнадзора по Свердловской области в городе Алапаевск, Алапаевском, Артёмовском и Режевском районах № 66250041000119762965 от 22.10.2025 г. Предписания 66-02-01/28-4508-2025 от 31.03.2025 г. Срок исполнения до 30.04.2026 г.</t>
    </r>
  </si>
  <si>
    <r>
      <t>В 2024 г.:</t>
    </r>
    <r>
      <rPr>
        <sz val="9"/>
        <color theme="1"/>
        <rFont val="Times New Roman"/>
        <family val="1"/>
        <charset val="204"/>
      </rPr>
      <t xml:space="preserve"> 
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№66-09-12/16-1115-2024 от 15.02.2024</t>
    </r>
  </si>
  <si>
    <r>
      <t>В 2022 г.:</t>
    </r>
    <r>
      <rPr>
        <sz val="9"/>
        <color theme="1"/>
        <rFont val="Times New Roman"/>
        <family val="1"/>
        <charset val="204"/>
      </rPr>
      <t xml:space="preserve"> 
нарушений нет</t>
    </r>
  </si>
  <si>
    <r>
      <t>В 2024 г.:</t>
    </r>
    <r>
      <rPr>
        <sz val="9"/>
        <color theme="1"/>
        <rFont val="Times New Roman"/>
        <family val="1"/>
        <charset val="204"/>
      </rPr>
      <t xml:space="preserve"> 
нарушений нет</t>
    </r>
  </si>
  <si>
    <r>
      <t>В 2023 г.:</t>
    </r>
    <r>
      <rPr>
        <sz val="9"/>
        <color theme="1"/>
        <rFont val="Times New Roman"/>
        <family val="1"/>
        <charset val="204"/>
      </rPr>
      <t xml:space="preserve"> 
Проверки не проводились</t>
    </r>
  </si>
  <si>
    <r>
      <t>В 2025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18.06.2025 № 66-13-08/158: 1 замечание, срок иполнения до 11.08.2025: 1 замечание. Выполнено. </t>
    </r>
  </si>
  <si>
    <r>
      <t>В 2024 г.:</t>
    </r>
    <r>
      <rPr>
        <sz val="9"/>
        <rFont val="Times New Roman"/>
        <family val="1"/>
        <charset val="204"/>
      </rPr>
      <t xml:space="preserve"> 
Предписание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от 26.06.2025 № 66-13-05/12-2868-2025. 1 замечание..Выполнено</t>
    </r>
  </si>
  <si>
    <r>
      <t>В 2024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25.06.25 №66-13-08/172: 1 замечание,  Устранено 14.07.2025г.
</t>
    </r>
  </si>
  <si>
    <r>
      <t>В 2024 г.:</t>
    </r>
    <r>
      <rPr>
        <sz val="9"/>
        <color theme="1"/>
        <rFont val="Times New Roman"/>
        <family val="1"/>
        <charset val="204"/>
      </rPr>
      <t xml:space="preserve"> 
Предписание об устранении выявленных нарушений при проведении внеплановой выездной проверки от 31.05.2024 №66-04-12/11-2300-2024. Срок до 29.05.2025г. Нарушения устранены.</t>
    </r>
  </si>
  <si>
    <r>
      <t>В 2025 г.:</t>
    </r>
    <r>
      <rPr>
        <sz val="9"/>
        <color theme="1"/>
        <rFont val="Times New Roman"/>
        <family val="1"/>
        <charset val="204"/>
      </rPr>
      <t xml:space="preserve"> 
Предписание от Федеральной службыпо надзору в сфере защиты прав потребителей и благополучия человека. № 66-10-12/11-11807-2025 от 08.07.2025; выявлено 3 замечания, срок исполнения 01.06.2026.</t>
    </r>
  </si>
  <si>
    <r>
      <t>В 2025 г.:</t>
    </r>
    <r>
      <rPr>
        <sz val="9"/>
        <color theme="1"/>
        <rFont val="Times New Roman"/>
        <family val="1"/>
        <charset val="204"/>
      </rPr>
      <t xml:space="preserve"> 
Плановый профилактический визит Территориального отдела Управления Роспотребнадзора от 17.04.2025г Рекомендации по соблюдению обязательных требований № 66-20-015-12-111704-2025 от 17.04.2025</t>
    </r>
  </si>
  <si>
    <r>
      <t>В 2024 г.:</t>
    </r>
    <r>
      <rPr>
        <sz val="9"/>
        <color theme="1"/>
        <rFont val="Times New Roman"/>
        <family val="1"/>
        <charset val="204"/>
      </rPr>
      <t xml:space="preserve"> 
Профилактический визит № 66240041000111004034 от 18.06.2024 с 21.06. -02.07.2024 г ФС по надзору в сфере защиты прав потребителей и благополучия человека по Свердловской области</t>
    </r>
  </si>
  <si>
    <r>
      <t>В 2025 г.:</t>
    </r>
    <r>
      <rPr>
        <sz val="9"/>
        <color theme="1"/>
        <rFont val="Times New Roman"/>
        <family val="1"/>
        <charset val="204"/>
      </rPr>
      <t xml:space="preserve"> 
1.В 2025 году Управлением Федеральной службы по надзору в сфере защиты прав потребителей и благополучия человека по Свердловской области была проведена внеплановая проверка. Выдано предписание № 247/2025-7 от 02.07.2025г. Нарушения устранены.
2.В 2025 году Сысертской межрайонной прокуратурой была проведена внеплановая проверка. Выдано представление «Об устранении нарушений законодательства об антитеррористической защищенности» № 02-18-2025 от 27.10.2025г. Нарушения устранены в срок.</t>
    </r>
  </si>
  <si>
    <r>
      <t>В 2025 г.:</t>
    </r>
    <r>
      <rPr>
        <sz val="9"/>
        <color theme="1"/>
        <rFont val="Times New Roman"/>
        <family val="1"/>
        <charset val="204"/>
      </rPr>
      <t xml:space="preserve"> 
Управление Федеральной службы по надзору и защите прав потребителей и благополучия человека по СО 02.06-17.06.2025г, проведен профилактический визит. В процессе проверки, нарушений не выявлено</t>
    </r>
  </si>
  <si>
    <r>
      <t>В 2025 г.:</t>
    </r>
    <r>
      <rPr>
        <sz val="9"/>
        <color theme="1"/>
        <rFont val="Times New Roman"/>
        <family val="1"/>
        <charset val="204"/>
      </rPr>
      <t xml:space="preserve"> 
Профилактический визит № 66250041000118200877 от 29.05.2025 г. Управлением Федеральной службы по надзору и защите прав потребителей и благополучия человека по СО, замечания устранены.
Профилактический визит № 66250041000118267919 от 04.06.2025 Управлением Федеральной службы по надзору и защите прав потребителей и благополучия человека по СО, замечания устранены.</t>
    </r>
  </si>
  <si>
    <r>
      <t>В 2025 г.:</t>
    </r>
    <r>
      <rPr>
        <sz val="9"/>
        <color theme="1"/>
        <rFont val="Times New Roman"/>
        <family val="1"/>
        <charset val="204"/>
      </rPr>
      <t xml:space="preserve"> 
Акт обследования ТСО от 26.05.2024 г Лист профилактической беседы МЧС от 26.05.2022 года</t>
    </r>
  </si>
  <si>
    <r>
      <t>В 2024 г.:</t>
    </r>
    <r>
      <rPr>
        <sz val="9"/>
        <color theme="1"/>
        <rFont val="Times New Roman"/>
        <family val="1"/>
        <charset val="204"/>
      </rPr>
      <t xml:space="preserve"> 
проверок не проводилось</t>
    </r>
  </si>
  <si>
    <r>
      <t>В 2025 г.:</t>
    </r>
    <r>
      <rPr>
        <sz val="9"/>
        <color rgb="FF000000"/>
        <rFont val="Times New Roman"/>
        <family val="1"/>
        <charset val="204"/>
      </rPr>
      <t xml:space="preserve"> 
Предписание об устранении выявленных нарушений от 10.06.25 №76/2025-231: 2 замечания, срок исполнения 31.05.2026 , исполнено частично. Предписание об устранении выявленных нарушений от 30.06.2025 №239-2025-7: 4 замечания-исполнено.</t>
    </r>
  </si>
  <si>
    <r>
      <t>В 2023 г.:</t>
    </r>
    <r>
      <rPr>
        <sz val="9"/>
        <color theme="1"/>
        <rFont val="Times New Roman"/>
        <family val="1"/>
        <charset val="204"/>
      </rPr>
      <t xml:space="preserve"> 
плановая проверка МЧС, замечаний не выявлено</t>
    </r>
  </si>
  <si>
    <r>
      <t>В 2025 г.:</t>
    </r>
    <r>
      <rPr>
        <sz val="9"/>
        <color theme="1"/>
        <rFont val="Times New Roman"/>
        <family val="1"/>
        <charset val="204"/>
      </rPr>
      <t xml:space="preserve"> 
Профилактический визит Роспотребнадзор. Акт от 23.06.2025 № 66-04-13/09-05-2609-2025. Нарушения устранены</t>
    </r>
  </si>
  <si>
    <r>
      <t>В 2025 г.:</t>
    </r>
    <r>
      <rPr>
        <sz val="9"/>
        <color theme="1"/>
        <rFont val="Times New Roman"/>
        <family val="1"/>
        <charset val="204"/>
      </rPr>
      <t xml:space="preserve"> 
Профилактический визит Роспотребнадзор. Акт от 23.06.2025г. № 66-04-13/09-02-2614-2025. Нарушения устранены</t>
    </r>
  </si>
  <si>
    <r>
      <t>В 2025 г.:</t>
    </r>
    <r>
      <rPr>
        <sz val="9"/>
        <color theme="1"/>
        <rFont val="Times New Roman"/>
        <family val="1"/>
        <charset val="204"/>
      </rPr>
      <t xml:space="preserve"> 
Профилактический визит Роспотребнадзор. Акт от 23.06.2025г. № 66-04-13/09-05-2620-2025. Нарушения устранены</t>
    </r>
  </si>
  <si>
    <r>
      <t>В 2025 г.:</t>
    </r>
    <r>
      <rPr>
        <sz val="9"/>
        <color theme="1"/>
        <rFont val="Times New Roman"/>
        <family val="1"/>
        <charset val="204"/>
      </rPr>
      <t xml:space="preserve"> 
Профилактический визит Роспотребнадзор. Акт от 20.06.2025 №66-04-11/12-2601-2025 . Замечания частично устранены. Разработан план устранения замечаний</t>
    </r>
  </si>
  <si>
    <r>
      <t>В 2025 г.:</t>
    </r>
    <r>
      <rPr>
        <sz val="9"/>
        <color theme="1"/>
        <rFont val="Times New Roman"/>
        <family val="1"/>
        <charset val="204"/>
      </rPr>
      <t xml:space="preserve"> 
Профилактический визит Роспотребнадзор. Акт от 25.06.2025 № 66-04-11/12-2696-2025. Замечания устранены Профилактический визит 29.08.2025г. МЧС России №66250061000219119111 выдано предписание № 2508/028-66/26-ВО/П Замечания устранены</t>
    </r>
  </si>
  <si>
    <r>
      <t>В 2025 г.:</t>
    </r>
    <r>
      <rPr>
        <sz val="9"/>
        <color theme="1"/>
        <rFont val="Times New Roman"/>
        <family val="1"/>
        <charset val="204"/>
      </rPr>
      <t xml:space="preserve"> 
Профилактический визит Роспотребнадзор. Акт от 16.05.2025 № 66250041000118068857. Нарушений не выявлено</t>
    </r>
  </si>
  <si>
    <r>
      <t>В 2025 г.:</t>
    </r>
    <r>
      <rPr>
        <sz val="9"/>
        <color theme="1"/>
        <rFont val="Times New Roman"/>
        <family val="1"/>
        <charset val="204"/>
      </rPr>
      <t xml:space="preserve"> 
Профилактический визит Роспотребнадзор от 22.05.2025 № 66250041000118121368. Замечания устранены</t>
    </r>
  </si>
  <si>
    <r>
      <t>В 2025 г.:</t>
    </r>
    <r>
      <rPr>
        <sz val="9"/>
        <color theme="1"/>
        <rFont val="Times New Roman"/>
        <family val="1"/>
        <charset val="204"/>
      </rPr>
      <t xml:space="preserve"> 
Профилактический визит Роспотребнадзор. Акт от 23.06.2025 г. № 66-04-13/09-05-2628-2025. Замечания устранены</t>
    </r>
  </si>
  <si>
    <r>
      <t>В 2025 г.:</t>
    </r>
    <r>
      <rPr>
        <sz val="9"/>
        <color theme="1"/>
        <rFont val="Times New Roman"/>
        <family val="1"/>
        <charset val="204"/>
      </rPr>
      <t xml:space="preserve"> 
Профилактический визит Роспотребнадзор. Акт от 17.06.2025г. №66-04-12/10-2501-2025. Замечания устранены</t>
    </r>
  </si>
  <si>
    <r>
      <t>В 2025 г.:</t>
    </r>
    <r>
      <rPr>
        <sz val="9"/>
        <color theme="1"/>
        <rFont val="Times New Roman"/>
        <family val="1"/>
        <charset val="204"/>
      </rPr>
      <t xml:space="preserve"> 
Профилактический визит Роспотребнадзор. Акт от 16.06.2025г. №66-04-11/12-2734-2025. Замечания устранены</t>
    </r>
  </si>
  <si>
    <r>
      <t>В 2025 г.:</t>
    </r>
    <r>
      <rPr>
        <sz val="9"/>
        <color theme="1"/>
        <rFont val="Times New Roman"/>
        <family val="1"/>
        <charset val="204"/>
      </rPr>
      <t xml:space="preserve"> 
Профилактический визит Роспотребнадзор. Акт от 20.06.2025г.№66-04-13/09-05-2567-2025 .Нарушения устранены</t>
    </r>
  </si>
  <si>
    <r>
      <t>В 2024 г.:</t>
    </r>
    <r>
      <rPr>
        <sz val="9"/>
        <color theme="1"/>
        <rFont val="Times New Roman"/>
        <family val="1"/>
        <charset val="204"/>
      </rPr>
      <t xml:space="preserve"> 
Профилактический визит Роспотребнадзор. Акт от 23.06.2025г №66-04-13/09-05-2633-2025. Нарушения устранены. 
Предписание от 18.12.2024 г №66-04-13/09-05-5304-2024</t>
    </r>
  </si>
  <si>
    <r>
      <t>В 2025 г.:</t>
    </r>
    <r>
      <rPr>
        <sz val="9"/>
        <color theme="1"/>
        <rFont val="Times New Roman"/>
        <family val="1"/>
        <charset val="204"/>
      </rPr>
      <t xml:space="preserve"> 
Плановый контроль Роспотребнадзор. Предписание № 66-04-13/09-05-2377-2025 от 04.06.2025 № 66-04-13/09-05-2626-2025 от 23.06.2025. Нарушения устранены</t>
    </r>
  </si>
  <si>
    <r>
      <t>В 2025 г.:</t>
    </r>
    <r>
      <rPr>
        <sz val="9"/>
        <color theme="1"/>
        <rFont val="Times New Roman"/>
        <family val="1"/>
        <charset val="204"/>
      </rPr>
      <t xml:space="preserve"> 
Плановый контроль Роспотребнадзор. Предписание 66-04-13/09-05-2347-2025 от 02.06.2025. Плановый контроль Роспотребнадзор. Предписание 66-04-11/12-2594-2025 от 20.06.2025г. Нарушения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</si>
  <si>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от 27.06.2025 г. . Решение о проведении обязательного проф.визита № 66250041000118392128 от 20.06.2025 г. Экспертное заключение № 66-20-0414-12/12-2197-2025 от 08.07.2025 г. Нарушений нет.</t>
    </r>
  </si>
  <si>
    <r>
      <t>В 2023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</si>
  <si>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от 16.06.2025 № 66-14-12/11-2752-2025 Предписание выполнено</t>
    </r>
  </si>
  <si>
    <r>
      <t>В 2025 г.:</t>
    </r>
    <r>
      <rPr>
        <sz val="9"/>
        <color theme="1"/>
        <rFont val="Times New Roman"/>
        <family val="1"/>
        <charset val="204"/>
      </rPr>
      <t xml:space="preserve"> 
Контрольное (надзорное) мероприятие Роспотребнадзора от 09.06.2025г. Нарушения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</si>
  <si>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с 18.06.2025 по 27.06.2025: Предписание от 01.07.2025 №66-14-12/11-3168-2025 (нарушения устранены).</t>
    </r>
  </si>
  <si>
    <r>
      <t>В 2025 г.:</t>
    </r>
    <r>
      <rPr>
        <sz val="9"/>
        <color rgb="FF000000"/>
        <rFont val="Times New Roman"/>
        <family val="1"/>
        <charset val="204"/>
      </rPr>
      <t xml:space="preserve"> 
Предписание Роспотребнадзора № 66-14-12/11-2868-2025 от 02.07.2025, срок исполнения 01.06.2026 г. (в процессе исполнения)</t>
    </r>
  </si>
  <si>
    <r>
      <t>В 2025 г.:</t>
    </r>
    <r>
      <rPr>
        <sz val="9"/>
        <color theme="1"/>
        <rFont val="Times New Roman"/>
        <family val="1"/>
        <charset val="204"/>
      </rPr>
      <t xml:space="preserve"> 
Профилактическое мероприятие № 66250041000118113545 от 22.05.2025.Замечаний нет. </t>
    </r>
  </si>
  <si>
    <r>
      <rPr>
        <b/>
        <sz val="9"/>
        <color rgb="FF000000"/>
        <rFont val="Times New Roman"/>
        <family val="1"/>
        <charset val="204"/>
      </rPr>
      <t xml:space="preserve">В 2024-2025 г.: 
</t>
    </r>
    <r>
      <rPr>
        <sz val="9"/>
        <color rgb="FF000000"/>
        <rFont val="Times New Roman"/>
        <family val="1"/>
        <charset val="204"/>
      </rPr>
      <t>проверки не проводились.</t>
    </r>
  </si>
  <si>
    <r>
      <rPr>
        <b/>
        <sz val="9"/>
        <color rgb="FF000000"/>
        <rFont val="Times New Roman"/>
        <family val="1"/>
        <charset val="204"/>
      </rPr>
      <t xml:space="preserve">В 2024-2025 г.: 
</t>
    </r>
    <r>
      <rPr>
        <sz val="9"/>
        <color rgb="FF000000"/>
        <rFont val="Times New Roman"/>
        <family val="1"/>
        <charset val="204"/>
      </rPr>
      <t>проверки не проводились .</t>
    </r>
  </si>
  <si>
    <r>
      <rPr>
        <b/>
        <sz val="9"/>
        <color theme="1"/>
        <rFont val="Times New Roman"/>
        <family val="1"/>
        <charset val="204"/>
      </rPr>
      <t xml:space="preserve">В 2024-2025 г.: 
</t>
    </r>
    <r>
      <rPr>
        <sz val="9"/>
        <color theme="1"/>
        <rFont val="Times New Roman"/>
        <family val="1"/>
        <charset val="204"/>
      </rPr>
      <t>проверки проводились, протокол осмотра № 6625004100118025603 от 14.05.25, без замечаний </t>
    </r>
  </si>
  <si>
    <r>
      <rPr>
        <b/>
        <sz val="9"/>
        <color theme="1"/>
        <rFont val="Times New Roman"/>
        <family val="1"/>
        <charset val="204"/>
      </rPr>
      <t xml:space="preserve">В 2023-2024 г.: 
</t>
    </r>
    <r>
      <rPr>
        <sz val="9"/>
        <color theme="1"/>
        <rFont val="Times New Roman"/>
        <family val="1"/>
        <charset val="204"/>
      </rPr>
      <t>проверки не проводились</t>
    </r>
  </si>
  <si>
    <r>
      <rPr>
        <b/>
        <sz val="9"/>
        <color theme="1"/>
        <rFont val="Times New Roman"/>
        <family val="1"/>
        <charset val="204"/>
      </rPr>
      <t xml:space="preserve">В 2023-2024 г.:  
</t>
    </r>
    <r>
      <rPr>
        <sz val="9"/>
        <color theme="1"/>
        <rFont val="Times New Roman"/>
        <family val="1"/>
        <charset val="204"/>
      </rPr>
      <t>проверки не проводились</t>
    </r>
  </si>
  <si>
    <r>
      <rPr>
        <b/>
        <sz val="9"/>
        <color theme="1"/>
        <rFont val="Times New Roman"/>
        <family val="1"/>
        <charset val="204"/>
      </rPr>
      <t xml:space="preserve">В 2024-2025 г.: 
</t>
    </r>
    <r>
      <rPr>
        <sz val="9"/>
        <color theme="1"/>
        <rFont val="Times New Roman"/>
        <family val="1"/>
        <charset val="204"/>
      </rPr>
      <t>проверки не проводились</t>
    </r>
  </si>
  <si>
    <r>
      <rPr>
        <b/>
        <sz val="9"/>
        <color theme="1"/>
        <rFont val="Times New Roman"/>
        <family val="1"/>
        <charset val="204"/>
      </rPr>
      <t xml:space="preserve">В 2024-2025 г: 
</t>
    </r>
    <r>
      <rPr>
        <sz val="9"/>
        <color theme="1"/>
        <rFont val="Times New Roman"/>
        <family val="1"/>
        <charset val="204"/>
      </rPr>
      <t>проверки не проводились</t>
    </r>
  </si>
  <si>
    <r>
      <rPr>
        <b/>
        <sz val="9"/>
        <color theme="1"/>
        <rFont val="Times New Roman"/>
        <family val="1"/>
        <charset val="204"/>
      </rPr>
      <t xml:space="preserve">В 2024-2025 г.: 
</t>
    </r>
    <r>
      <rPr>
        <sz val="9"/>
        <color theme="1"/>
        <rFont val="Times New Roman"/>
        <family val="1"/>
        <charset val="204"/>
      </rPr>
      <t>проверки не проводились.</t>
    </r>
  </si>
  <si>
    <r>
      <t>В 2026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</si>
  <si>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приёмка ГЛДПД (замечаний нет); профилактическая проверка ФБУЗ "Центр гигиены и эпидемиологии в Свердловской области" (предписания устранены). 
</t>
    </r>
    <r>
      <rPr>
        <b/>
        <sz val="9"/>
        <color theme="1"/>
        <rFont val="Times New Roman"/>
        <family val="1"/>
        <charset val="204"/>
      </rPr>
      <t xml:space="preserve">В 2023 г.: 
</t>
    </r>
    <r>
      <rPr>
        <sz val="9"/>
        <color theme="1"/>
        <rFont val="Times New Roman"/>
        <family val="1"/>
        <charset val="204"/>
      </rPr>
      <t>предписание об устранении обязательных требований пожарной безопасности №2307/002-66/439_П от 04.07.2023 г. не выполнено по причине отсутствия финансирования.</t>
    </r>
  </si>
  <si>
    <r>
      <t>В 2025 г.:</t>
    </r>
    <r>
      <rPr>
        <sz val="9"/>
        <color theme="1"/>
        <rFont val="Times New Roman"/>
        <family val="1"/>
        <charset val="204"/>
      </rPr>
      <t xml:space="preserve"> 
Профилактический визит ФБУЗ "Центр гигиены и эпидемиологии в Свердловской области" выявленные нарушения устранены во время проведения проверки</t>
    </r>
  </si>
  <si>
    <r>
      <t>В 2025 г.:</t>
    </r>
    <r>
      <rPr>
        <sz val="9"/>
        <color theme="1"/>
        <rFont val="Times New Roman"/>
        <family val="1"/>
        <charset val="204"/>
      </rPr>
      <t xml:space="preserve"> 
предписание Роспотребнадзора № 66-06-17/09-1684-2025 от 22.04.2025. Экспертиза проведена. В 2026 г. предписание Роспотребнадзора № 66-06-06/15-134-2026 от 19.01.2026: 4 замечания, срок исполнения 06.04.2026.</t>
    </r>
  </si>
  <si>
    <r>
      <t>В 2025 г.:</t>
    </r>
    <r>
      <rPr>
        <sz val="9"/>
        <color theme="1"/>
        <rFont val="Times New Roman"/>
        <family val="1"/>
        <charset val="204"/>
      </rPr>
      <t xml:space="preserve"> 
предписание Роспотребнадзора № 66-06-05/07-3944-2025 от 01.09.2025: 7 замечаний, срок исполнения 19.01.2026 г. Устранено 5 замечаний. Предписание ГУ МЧС России № 2508/015-66/35-ВО/П от 12.01.2025: 7 замечаний, срок исполнения 16.03.2026, 14.09.2026, 20.10.2026. Устранено 2 замечания.</t>
    </r>
  </si>
  <si>
    <r>
      <t>В 2025 г.:</t>
    </r>
    <r>
      <rPr>
        <sz val="9"/>
        <color theme="1"/>
        <rFont val="Times New Roman"/>
        <family val="1"/>
        <charset val="204"/>
      </rPr>
      <t xml:space="preserve"> 
предписание Роспотребнадзора № 66-06-05/07-5009-202 от 17.10.2025: 13 замечаний, срок исполнения 09.02.2026. Устранено 4. В 2025 г. предписание ГУ МЧС России №2508/015-66/44-ВО/П от 12.09.2025: 5 замечаний, срок устранения 16.03.2026. Устранено 1 замечание.</t>
    </r>
  </si>
  <si>
    <r>
      <t>В 2025 г.:</t>
    </r>
    <r>
      <rPr>
        <sz val="9"/>
        <color theme="1"/>
        <rFont val="Times New Roman"/>
        <family val="1"/>
        <charset val="204"/>
      </rPr>
      <t xml:space="preserve"> 
предписание Роспотребнадзора № 300/2025-62 от 26.06.2025: 1 замечание, срок выполнения 10.08.2026</t>
    </r>
  </si>
  <si>
    <r>
      <t>В 2025 г.:</t>
    </r>
    <r>
      <rPr>
        <sz val="9"/>
        <color rgb="FF000000"/>
        <rFont val="Times New Roman"/>
        <family val="1"/>
        <charset val="204"/>
      </rPr>
      <t xml:space="preserve"> 
предписание Роспотребнадзора № 229/2025-62 от 26.06.2025: 1 замечание. Замечание устранено</t>
    </r>
  </si>
  <si>
    <r>
      <t>В 2025 г.:</t>
    </r>
    <r>
      <rPr>
        <sz val="9"/>
        <color rgb="FF000000"/>
        <rFont val="Times New Roman"/>
        <family val="1"/>
        <charset val="204"/>
      </rPr>
      <t xml:space="preserve"> 
предписание Роспотребнадзора № 37/2025-55 от 27.06.2025: 1 замечание. Замечание устранено</t>
    </r>
  </si>
  <si>
    <r>
      <t>В 2025 г.:</t>
    </r>
    <r>
      <rPr>
        <sz val="9"/>
        <color rgb="FF000000"/>
        <rFont val="Times New Roman"/>
        <family val="1"/>
        <charset val="204"/>
      </rPr>
      <t xml:space="preserve"> 
предписание  Роспотребнадзора № 241/2025-7 от  30.06.2025: 2 замечания. Срок исполнения до 30.06.2025. Замечания устранены.</t>
    </r>
  </si>
  <si>
    <r>
      <t>В 2025 г.:</t>
    </r>
    <r>
      <rPr>
        <sz val="9"/>
        <color rgb="FF000000"/>
        <rFont val="Times New Roman"/>
        <family val="1"/>
        <charset val="204"/>
      </rPr>
      <t xml:space="preserve"> 
предписание Роспотребнадзора  № 66-14-12/11-2757-2025: замечаний 14. Устранено 12 замечаний.
В 2025 г. предписание ГУ МЧС России  № 2505/029- 66/4-ВО/П, замечаний 9. Устранено 2 замечания.</t>
    </r>
  </si>
  <si>
    <r>
      <t>В 2022 г.:</t>
    </r>
    <r>
      <rPr>
        <sz val="9"/>
        <color theme="1"/>
        <rFont val="Times New Roman"/>
        <family val="1"/>
        <charset val="204"/>
      </rPr>
      <t xml:space="preserve"> 
проверки не проводились.</t>
    </r>
  </si>
  <si>
    <t>В 2026г.: 
мероприятия по предписанию выполнены в срок до 27 марта 2026г.</t>
  </si>
  <si>
    <r>
      <t>В 2025 г.:</t>
    </r>
    <r>
      <rPr>
        <sz val="9"/>
        <color theme="1"/>
        <rFont val="Times New Roman"/>
        <family val="1"/>
        <charset val="204"/>
      </rPr>
      <t xml:space="preserve"> 
Предписание Роспотребнадзора № 530/2025-62 от 10.12.2025: 3 замечания, срок исполнения 10.03.2026. Устранено 3 замечания.</t>
    </r>
  </si>
  <si>
    <r>
      <t>В 2025 г.:</t>
    </r>
    <r>
      <rPr>
        <sz val="9"/>
        <color theme="1"/>
        <rFont val="Times New Roman"/>
        <family val="1"/>
        <charset val="204"/>
      </rPr>
      <t xml:space="preserve"> 
проверки проводились, предписаний нет</t>
    </r>
  </si>
  <si>
    <r>
      <t>В 2025 г.:</t>
    </r>
    <r>
      <rPr>
        <sz val="9"/>
        <color theme="1"/>
        <rFont val="Times New Roman"/>
        <family val="1"/>
        <charset val="204"/>
      </rPr>
      <t xml:space="preserve"> 
проверки проводились Роспотребнадзором, предписаний нет</t>
    </r>
  </si>
  <si>
    <r>
      <t>В 2025 г.:</t>
    </r>
    <r>
      <rPr>
        <sz val="9"/>
        <rFont val="Times New Roman"/>
        <family val="1"/>
        <charset val="204"/>
      </rPr>
      <t xml:space="preserve"> 
предписаний нет.</t>
    </r>
  </si>
  <si>
    <r>
      <t>В 2026 г.:</t>
    </r>
    <r>
      <rPr>
        <sz val="9"/>
        <color theme="1"/>
        <rFont val="Times New Roman"/>
        <family val="1"/>
        <charset val="204"/>
      </rPr>
      <t xml:space="preserve"> 
проведена санитарно-эпидемиологическая экспертиза зданий, сооружений, помещений, сооружений, оборудования и иного имущества. Экспертное заключение№ 66-20-005-12/43-302-2026 от 03.02.2026г.</t>
    </r>
  </si>
  <si>
    <r>
      <t>В 2025 г.:</t>
    </r>
    <r>
      <rPr>
        <sz val="9"/>
        <color theme="1"/>
        <rFont val="Times New Roman"/>
        <family val="1"/>
        <charset val="204"/>
      </rPr>
      <t xml:space="preserve"> 
предписание ГУ МЧС России №2508/015-66/36ВО/П от 12.09.2025: 7 замечаний, срок исполнения 16.03.2026. Устранено 5 замечаний. В 2026г. предписание Роспотребнадзора № 66-06-12/09-765-2026 от 27.02.2026: 19 замечаний, срок исполнения 10.08.2026. Устранено 4 замечания</t>
    </r>
  </si>
  <si>
    <r>
      <t>В 2025 г.:</t>
    </r>
    <r>
      <rPr>
        <sz val="9"/>
        <color theme="1"/>
        <rFont val="Times New Roman"/>
        <family val="1"/>
        <charset val="204"/>
      </rPr>
      <t xml:space="preserve"> 
предписание Роспотребнадзора №66-06-12/09-3766-2025 от 02.07.2025: 3 замечания, срок исполнения 02.07.2026. Устранено 2 замечания.</t>
    </r>
  </si>
  <si>
    <r>
      <t>В 2023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</si>
  <si>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проверки не проводились</t>
    </r>
  </si>
  <si>
    <r>
      <t>В 2025 г.:</t>
    </r>
    <r>
      <rPr>
        <sz val="9"/>
        <color theme="1"/>
        <rFont val="Times New Roman"/>
        <family val="1"/>
        <charset val="204"/>
      </rPr>
      <t xml:space="preserve"> 
Внеплановая выездная проверка Территориальным отделом Управления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Кировград и Невьянском районе в период с 23.06.2025 по 04.07.2025. Нарушения, выявленные в ходе проверки, устранены в срок до 12.08.2025</t>
    </r>
  </si>
  <si>
    <r>
      <t>В 2026 г.:</t>
    </r>
    <r>
      <rPr>
        <sz val="9"/>
        <color theme="1"/>
        <rFont val="Times New Roman"/>
        <family val="1"/>
        <charset val="204"/>
      </rPr>
      <t xml:space="preserve"> 
предписание Роспортребнадзора № 66-09-17/42-7085 от 25.06.2025: 1 замечание, срок исполнения до 01.09.2025. Замечание устранено.</t>
    </r>
  </si>
  <si>
    <r>
      <t>В 2025 г.:</t>
    </r>
    <r>
      <rPr>
        <sz val="9"/>
        <color rgb="FF000000"/>
        <rFont val="Times New Roman"/>
        <family val="1"/>
        <charset val="204"/>
      </rPr>
      <t xml:space="preserve"> 
проверки не проводились.</t>
    </r>
  </si>
  <si>
    <r>
      <t>В 2025 г.:</t>
    </r>
    <r>
      <rPr>
        <sz val="9"/>
        <color theme="1"/>
        <rFont val="Times New Roman"/>
        <family val="1"/>
        <charset val="204"/>
      </rPr>
      <t xml:space="preserve"> 
профилактический визит. Предписание об Устранении выявленных нарушений и о проведении мероприятий по предотвращению причинения вреда (ущерба) охраняемым законом ценностям от 24.06.2025 г № 01-12-14/446. Нарушения устранены</t>
    </r>
  </si>
  <si>
    <r>
      <t>В 2025 г.:</t>
    </r>
    <r>
      <rPr>
        <sz val="9"/>
        <color theme="1"/>
        <rFont val="Times New Roman"/>
        <family val="1"/>
        <charset val="204"/>
      </rPr>
      <t xml:space="preserve"> 
плановая проверка Управления Федеральной службы по надзору в сфере защиты прав потребителей и благополучия человека по Свердловской обл. Предписание № 66-15-06/14-11781-25 от 19.08.2025г. Предписание выполнено в полном объеме</t>
    </r>
  </si>
  <si>
    <r>
      <rPr>
        <b/>
        <sz val="9"/>
        <color rgb="FF000000"/>
        <rFont val="Times New Roman"/>
        <family val="1"/>
        <charset val="204"/>
      </rPr>
      <t>В 2025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25.06.2025г. № 66-13-05/12-2834-2025: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26.09.2025 № 66-13-06/27-4242-2025: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экспертизы от 06.10.2025 № 66-13-04/27-4365-2025: 2 испытания.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дополнительных санитарно-противоэпидемиологических (профилактических) мероприятий от 20.10.2025 № 66-13-04/1519-2025: 4 замечания. Выполнены.</t>
    </r>
  </si>
  <si>
    <r>
      <rPr>
        <b/>
        <sz val="9"/>
        <color rgb="FF000000"/>
        <rFont val="Times New Roman"/>
        <family val="1"/>
        <charset val="204"/>
      </rPr>
      <t>В 2025 г.:</t>
    </r>
    <r>
      <rPr>
        <sz val="9"/>
        <color indexed="8"/>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от 24.06.2025 № 66-13-09/17-35-2025: 2 замечания. Выполнены. </t>
    </r>
  </si>
  <si>
    <r>
      <t>В 2025 г.:</t>
    </r>
    <r>
      <rPr>
        <sz val="9"/>
        <color indexed="8"/>
        <rFont val="Times New Roman"/>
        <family val="1"/>
        <charset val="204"/>
      </rPr>
      <t xml:space="preserve"> 
предписаний нет</t>
    </r>
  </si>
  <si>
    <r>
      <rPr>
        <b/>
        <sz val="9"/>
        <color rgb="FF000000"/>
        <rFont val="Times New Roman"/>
        <family val="1"/>
        <charset val="204"/>
      </rPr>
      <t>В 2025 г.:</t>
    </r>
    <r>
      <rPr>
        <sz val="9"/>
        <color indexed="8"/>
        <rFont val="Times New Roman"/>
        <family val="1"/>
        <charset val="204"/>
      </rPr>
      <t xml:space="preserve"> 
предписаний нет. Акт проверки Отраслевого органа администрации Серовского муниципального округа Управление образования б/н от 06.06.2025: 1 нарушение. Устранено.</t>
    </r>
  </si>
  <si>
    <r>
      <rPr>
        <b/>
        <sz val="9"/>
        <color rgb="FF000000"/>
        <rFont val="Times New Roman"/>
        <family val="1"/>
        <charset val="204"/>
      </rPr>
      <t>В 2025 г.:</t>
    </r>
    <r>
      <rPr>
        <sz val="9"/>
        <color indexed="8"/>
        <rFont val="Times New Roman"/>
        <family val="1"/>
        <charset val="204"/>
      </rPr>
      <t xml:space="preserve"> 
предписаний нет</t>
    </r>
  </si>
  <si>
    <r>
      <t>В 2025 г.:</t>
    </r>
    <r>
      <rPr>
        <sz val="9"/>
        <rFont val="Times New Roman"/>
        <family val="1"/>
        <charset val="204"/>
      </rPr>
      <t xml:space="preserve"> 
предписание Роспотребнадзора № 755/2025-62 от 27.06.2025: 3 замечания. Замечания устранены</t>
    </r>
  </si>
  <si>
    <r>
      <t>В 2022 г.:</t>
    </r>
    <r>
      <rPr>
        <sz val="9"/>
        <color theme="1"/>
        <rFont val="Times New Roman"/>
        <family val="1"/>
        <charset val="204"/>
      </rPr>
      <t xml:space="preserve"> 
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r>
  </si>
  <si>
    <r>
      <t>В 2024 г.:</t>
    </r>
    <r>
      <rPr>
        <sz val="9"/>
        <color theme="1"/>
        <rFont val="Times New Roman"/>
        <family val="1"/>
        <charset val="204"/>
      </rPr>
      <t xml:space="preserve"> 
Территориальный отдел в Чкаловском районе города Екатеринбурга, в г. Полевской и в Сысертском районе №66-15-17/04-10104-2024 от 26.06.2024 г. Приказ о снятии с контроля</t>
    </r>
  </si>
  <si>
    <r>
      <t>В 2024 г.:</t>
    </r>
    <r>
      <rPr>
        <sz val="9"/>
        <color theme="1"/>
        <rFont val="Times New Roman"/>
        <family val="1"/>
        <charset val="204"/>
      </rPr>
      <t xml:space="preserve"> 
Федеральная служба по надзору в сфере защиты прав потребителей и благополучия человека.
Предписание об устранении выявленных нарушений от 02.07.2024г №25/2024. Предписание выполнено.
Предписание об устранении выявленных нарушений от 12.122024г. Срок выполнения до 11.08.2025г.</t>
    </r>
  </si>
  <si>
    <r>
      <t>В 2025 г.:</t>
    </r>
    <r>
      <rPr>
        <sz val="9"/>
        <color theme="1"/>
        <rFont val="Times New Roman"/>
        <family val="1"/>
        <charset val="204"/>
      </rPr>
      <t xml:space="preserve"> 
Плановая документарная проверка № 66-15-12/25 от 20.06.2025 г.
Предписание об устранении выявленных нарушений санитарно-гигиенических требований № 87 /2025-231 от 20.06.2025 г</t>
    </r>
  </si>
  <si>
    <r>
      <t>В 2025 г.:</t>
    </r>
    <r>
      <rPr>
        <sz val="9"/>
        <color theme="1"/>
        <rFont val="Times New Roman"/>
        <family val="1"/>
        <charset val="204"/>
      </rPr>
      <t xml:space="preserve"> 
предписание Федеральной службы по надзору в сфере защиты правы потребителей и благополучия человека № 262/2025-231 от 26.06.2025: 1 замечание, срок исполнения 01.08.2025. Замечание устранено.</t>
    </r>
  </si>
  <si>
    <r>
      <t>В 2025 г.:</t>
    </r>
    <r>
      <rPr>
        <sz val="9"/>
        <color theme="1"/>
        <rFont val="Times New Roman"/>
        <family val="1"/>
        <charset val="204"/>
      </rPr>
      <t xml:space="preserve"> 
проверка Росподребнадзором. Предписание Роспотребнадзора от 14.07.2025 № 265/2025-7:3 замечание, срок исполнения 25.07.2025. Устранено 3 замечания </t>
    </r>
  </si>
  <si>
    <r>
      <t>В 2025 г.:</t>
    </r>
    <r>
      <rPr>
        <sz val="9"/>
        <color theme="1"/>
        <rFont val="Times New Roman"/>
        <family val="1"/>
        <charset val="204"/>
      </rPr>
      <t xml:space="preserve"> 
был профилактический визит Южным Екатеринбургским отделом Управления Роспотребнадзора по Свердловской области. Выдано предписание № 35/2025-7231 от 03.04.2025. Нарушения устранены.</t>
    </r>
  </si>
  <si>
    <r>
      <t>В 2025 г.:</t>
    </r>
    <r>
      <rPr>
        <sz val="9"/>
        <color theme="1"/>
        <rFont val="Times New Roman"/>
        <family val="1"/>
        <charset val="204"/>
      </rPr>
      <t xml:space="preserve"> 
по результатам проверок предписаний нет</t>
    </r>
  </si>
  <si>
    <r>
      <t>В 2025 г.:</t>
    </r>
    <r>
      <rPr>
        <sz val="9"/>
        <color rgb="FF000000"/>
        <rFont val="Times New Roman"/>
        <family val="1"/>
        <charset val="204"/>
      </rPr>
      <t xml:space="preserve"> 
проверки не проводились. </t>
    </r>
  </si>
  <si>
    <r>
      <t>В 2025 г.:</t>
    </r>
    <r>
      <rPr>
        <sz val="9"/>
        <color rgb="FF000000"/>
        <rFont val="Times New Roman"/>
        <family val="1"/>
        <charset val="204"/>
      </rPr>
      <t xml:space="preserve"> 
предписание Роспотребнадзора № 66-14-12/21-3049-2025 от 10.10.2025: 4 замечания,  срок исполнения 15.06.2026 г.  Замечания устранены. </t>
    </r>
  </si>
  <si>
    <r>
      <t>В 2025 г.:</t>
    </r>
    <r>
      <rPr>
        <sz val="9"/>
        <color rgb="FF000000"/>
        <rFont val="Times New Roman"/>
        <family val="1"/>
        <charset val="204"/>
      </rPr>
      <t xml:space="preserve"> 
предписание Роспотребнадзора № 66-14-12/21-3464-2025: 8 замечаний, срок устранения 03.06.2026. Устранено 8 замечаний.</t>
    </r>
  </si>
  <si>
    <r>
      <t>В 2025 г.:</t>
    </r>
    <r>
      <rPr>
        <sz val="9"/>
        <color rgb="FF000000"/>
        <rFont val="Times New Roman"/>
        <family val="1"/>
        <charset val="204"/>
      </rPr>
      <t xml:space="preserve"> 
предписание Роспотребнадзора № 66-14-12/21-3085-2025 от 23.07.2025: 1 замечание, срок устранения 01.07.2026.</t>
    </r>
  </si>
  <si>
    <r>
      <t>В 2025 г.:</t>
    </r>
    <r>
      <rPr>
        <sz val="9"/>
        <color rgb="FF000000"/>
        <rFont val="Times New Roman"/>
        <family val="1"/>
        <charset val="204"/>
      </rPr>
      <t xml:space="preserve"> 
предписание Роспотребнадзора № 66-14-12/21-4229-2025 от 13.10.2025: 1 замечание. Устранено 1 замечание. В 2025 году предписание Роспотребнадзора № 66-14-12/21-4229-2025 от 13.10.2025: 1 замечание. Устранено 1 замечание. </t>
    </r>
  </si>
  <si>
    <r>
      <t>В 2025 г.:</t>
    </r>
    <r>
      <rPr>
        <sz val="9"/>
        <color rgb="FF000000"/>
        <rFont val="Times New Roman"/>
        <family val="1"/>
        <charset val="204"/>
      </rPr>
      <t xml:space="preserve"> 
предписание Роспотребнадзора  №66-14-12/12-2734-2025 от 26.06.2025: 2 замечания, срок исполнения 26.05.2026.</t>
    </r>
  </si>
  <si>
    <r>
      <t>В 2025 г.:</t>
    </r>
    <r>
      <rPr>
        <sz val="9"/>
        <color theme="1"/>
        <rFont val="Times New Roman"/>
        <family val="1"/>
        <charset val="204"/>
      </rPr>
      <t xml:space="preserve"> 
предписание Управления Роспотребнадзора по Свердловской области № 66-04-12/11-2505-2025 от 17.06.2025: 7 замечаний, срок исполнения 25.05.2026. 5 замечаний устранены. В 2026 г. проверки не проводились.</t>
    </r>
  </si>
  <si>
    <r>
      <t>В 2025 г.:</t>
    </r>
    <r>
      <rPr>
        <sz val="9"/>
        <color theme="1"/>
        <rFont val="Times New Roman"/>
        <family val="1"/>
        <charset val="204"/>
      </rPr>
      <t xml:space="preserve"> 
проверки не проводились. 
</t>
    </r>
    <r>
      <rPr>
        <b/>
        <sz val="9"/>
        <color theme="1"/>
        <rFont val="Times New Roman"/>
        <family val="1"/>
        <charset val="204"/>
      </rPr>
      <t>В 2026 г.:</t>
    </r>
    <r>
      <rPr>
        <sz val="9"/>
        <color theme="1"/>
        <rFont val="Times New Roman"/>
        <family val="1"/>
        <charset val="204"/>
      </rPr>
      <t xml:space="preserve"> 
проверки не проводились.</t>
    </r>
  </si>
  <si>
    <r>
      <t>В 2025 г.:</t>
    </r>
    <r>
      <rPr>
        <sz val="9"/>
        <color rgb="FF000000"/>
        <rFont val="Times New Roman"/>
        <family val="1"/>
        <charset val="204"/>
      </rPr>
      <t xml:space="preserve"> 
предписание Роспотребнадзора № 66-14-12/21-1072-2025 от 13.03.2025.  Замечания устранены.</t>
    </r>
  </si>
  <si>
    <r>
      <t>В 2025 г.:</t>
    </r>
    <r>
      <rPr>
        <sz val="9"/>
        <color rgb="FF000000"/>
        <rFont val="Times New Roman"/>
        <family val="1"/>
        <charset val="204"/>
      </rPr>
      <t xml:space="preserve"> 
предписания Роспотребнадзора № 66-14-12/11-2274-2025 от 23.05.2025. Замечания устранены. </t>
    </r>
  </si>
  <si>
    <r>
      <t>В 2025 г.:</t>
    </r>
    <r>
      <rPr>
        <sz val="9"/>
        <color theme="1"/>
        <rFont val="Times New Roman"/>
        <family val="1"/>
        <charset val="204"/>
      </rPr>
      <t xml:space="preserve"> 
предписания Роспотребнадзора №66-14-12/24-2439-2025 от 03.06.2025. Замечания устранены.</t>
    </r>
  </si>
  <si>
    <r>
      <t>В 2023 г.:</t>
    </r>
    <r>
      <rPr>
        <sz val="9"/>
        <color theme="1"/>
        <rFont val="Times New Roman"/>
        <family val="1"/>
        <charset val="204"/>
      </rPr>
      <t xml:space="preserve"> 
профвизит, предписание № 6\2023-224 от 14.06.2023 Выполнено частично. 
</t>
    </r>
    <r>
      <rPr>
        <b/>
        <sz val="9"/>
        <color theme="1"/>
        <rFont val="Times New Roman"/>
        <family val="1"/>
        <charset val="204"/>
      </rPr>
      <t>В 2025 г.: 
проф.визит предписание № 121/2025-224 от 03.07.2025 выполнено частично.</t>
    </r>
  </si>
  <si>
    <r>
      <t>В 2025 г.:</t>
    </r>
    <r>
      <rPr>
        <sz val="9"/>
        <color theme="1"/>
        <rFont val="Times New Roman"/>
        <family val="1"/>
        <charset val="204"/>
      </rPr>
      <t xml:space="preserve"> 
Плановая проверка Управлением Федеральной службы по надзору в сфере защиты прав потребителей и благополучия человека по Свердловской области (предписание № 66-10-12/11-8689-2025). 
Устранено</t>
    </r>
  </si>
  <si>
    <r>
      <t>В 2025 г.:</t>
    </r>
    <r>
      <rPr>
        <sz val="9"/>
        <color theme="1"/>
        <rFont val="Times New Roman"/>
        <family val="1"/>
        <charset val="204"/>
      </rPr>
      <t xml:space="preserve"> 
Предписание Роспотребнадзора №393/2025-62 от 22.10.2025 г. выполнено. 
</t>
    </r>
    <r>
      <rPr>
        <b/>
        <sz val="9"/>
        <color theme="1"/>
        <rFont val="Times New Roman"/>
        <family val="1"/>
        <charset val="204"/>
      </rPr>
      <t>В 2026 г.:</t>
    </r>
    <r>
      <rPr>
        <sz val="9"/>
        <color theme="1"/>
        <rFont val="Times New Roman"/>
        <family val="1"/>
        <charset val="204"/>
      </rPr>
      <t xml:space="preserve"> 
проверки Роспотребнадзором не проводились. 12.03.2026 г. проверка органами МЧС и Прокуратура, предписаний нет.</t>
    </r>
  </si>
  <si>
    <r>
      <t>В 2025 г.:</t>
    </r>
    <r>
      <rPr>
        <sz val="9"/>
        <color theme="1"/>
        <rFont val="Times New Roman"/>
        <family val="1"/>
        <charset val="204"/>
      </rPr>
      <t xml:space="preserve"> 
проверки не проводились, предписаний нет</t>
    </r>
  </si>
  <si>
    <r>
      <t>В 2025 г.:</t>
    </r>
    <r>
      <rPr>
        <sz val="9"/>
        <color theme="1"/>
        <rFont val="Times New Roman"/>
        <family val="1"/>
        <charset val="204"/>
      </rPr>
      <t xml:space="preserve"> 
Территориальный отдел Управление Федеральной службы по надзору в сфере защиты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Кировград и Невьянском районе Решение о проведении плановой выездной проверки № 01-01-01-03-09/4951-2025 от 07.05.2025 Приказ о снятии с контроля предписания № 01-04/1249 от 25.09.2025</t>
    </r>
  </si>
  <si>
    <r>
      <t>В 2025 г.:</t>
    </r>
    <r>
      <rPr>
        <sz val="9"/>
        <color theme="1"/>
        <rFont val="Times New Roman"/>
        <family val="1"/>
        <charset val="204"/>
      </rPr>
      <t xml:space="preserve"> 
По результатам плановой проверки Роспотребнадзора выдано предписание № 66-09-12/16-9349-2025 от 19.08.2025. 1. заключается договор на исследование хлорного раствора; 2. в начале 2026 г. планируется оборудовать окна москитными сетками</t>
    </r>
  </si>
  <si>
    <r>
      <t>В 2024 г.:</t>
    </r>
    <r>
      <rPr>
        <sz val="9"/>
        <color theme="1"/>
        <rFont val="Times New Roman"/>
        <family val="1"/>
        <charset val="204"/>
      </rPr>
      <t xml:space="preserve"> 
Профилактический визит № 662400410001100660810 от 21.05.2024г Предписаний нет.</t>
    </r>
  </si>
  <si>
    <r>
      <t>В 2022 г.:</t>
    </r>
    <r>
      <rPr>
        <sz val="9"/>
        <color theme="1"/>
        <rFont val="Times New Roman"/>
        <family val="1"/>
        <charset val="204"/>
      </rPr>
      <t xml:space="preserve">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Нижний Тагил июнь 2022-выявленные нарушения устранены</t>
    </r>
  </si>
  <si>
    <r>
      <t>В 2024 г.:</t>
    </r>
    <r>
      <rPr>
        <sz val="9"/>
        <color theme="1"/>
        <rFont val="Times New Roman"/>
        <family val="1"/>
        <charset val="204"/>
      </rPr>
      <t xml:space="preserve"> 
Профилактический визит Территориальным отделом Управления Роспотребнадзора по Свердловской области
в городе Первоуральск, Шалинском, Нижнесергинском районах и городе Ревда от 18.12.24 № 66-11-01/04 10540-2024</t>
    </r>
  </si>
  <si>
    <r>
      <t>В 2025 г.:</t>
    </r>
    <r>
      <rPr>
        <sz val="9"/>
        <color theme="1"/>
        <rFont val="Times New Roman"/>
        <family val="1"/>
        <charset val="204"/>
      </rPr>
      <t xml:space="preserve"> 
Профилактический визит Роспотребнадзора, решение №66-14-12/21-2708-2025 от 17.06.2025 г. Предписание от 03.10.2025 г. № 66-14-12/21-4066-2025</t>
    </r>
  </si>
  <si>
    <r>
      <t>В 2025 г.:</t>
    </r>
    <r>
      <rPr>
        <sz val="9"/>
        <color theme="1"/>
        <rFont val="Times New Roman"/>
        <family val="1"/>
        <charset val="204"/>
      </rPr>
      <t xml:space="preserve"> 
Предписание об устранении выявленных нарушений санитарно-эпидемиологических требований № 66-14-12/12-1707-2025 от 18.04.2025 г, нарушения устранены. Предписание снято с контроля.</t>
    </r>
  </si>
  <si>
    <r>
      <t>В 2025 г.:</t>
    </r>
    <r>
      <rPr>
        <sz val="9"/>
        <color theme="1"/>
        <rFont val="Times New Roman"/>
        <family val="1"/>
        <charset val="204"/>
      </rPr>
      <t xml:space="preserve"> 
Плановая проверка Роспотребнадзора № 66-14-13/12-2942-2025 от 07.07.2025, нарушения устранены. Предписание снято с контроля.</t>
    </r>
  </si>
  <si>
    <r>
      <t>В 2025 г.:</t>
    </r>
    <r>
      <rPr>
        <sz val="9"/>
        <color theme="1"/>
        <rFont val="Times New Roman"/>
        <family val="1"/>
        <charset val="204"/>
      </rPr>
      <t xml:space="preserve"> 
Профилактический визит Роспотребнадзор № 66250041000118332146 от 11.06.2025 Предписание №66-14-12/21-2913-2025 от 15.07.2025 г. Срок исполнения 15.06.2026 г.</t>
    </r>
  </si>
  <si>
    <r>
      <t>В 2025 г.:</t>
    </r>
    <r>
      <rPr>
        <sz val="9"/>
        <color theme="1"/>
        <rFont val="Times New Roman"/>
        <family val="1"/>
        <charset val="204"/>
      </rPr>
      <t xml:space="preserve"> 
Представление об устранении нарушений закона от 16.06.2025 г. №02-11-2025. (Нарушения устранены.) Предписание об устранении выявленных нарушений обязательных требований от 3.07.2025 г. № 66-14-12/24-2851-2025. (Нарушения устранены.)</t>
    </r>
  </si>
  <si>
    <r>
      <t>В 2025 г.:</t>
    </r>
    <r>
      <rPr>
        <sz val="9"/>
        <color theme="1"/>
        <rFont val="Times New Roman"/>
        <family val="1"/>
        <charset val="204"/>
      </rPr>
      <t xml:space="preserve"> 
Профилактический визит Роспотребнадзора № 66-14-12/12-3002-2025 от 09.07.2025, срок устранения 25.05.2026 г.</t>
    </r>
  </si>
  <si>
    <r>
      <t>В 2025 г.:</t>
    </r>
    <r>
      <rPr>
        <sz val="9"/>
        <color theme="1"/>
        <rFont val="Times New Roman"/>
        <family val="1"/>
        <charset val="204"/>
      </rPr>
      <t xml:space="preserve"> 
Плановая проверка Роспотребнадзора: экспертное заключение № 66-20-014-12/12-2082-2025 от 01.07.2025 г. По результатам проведенной выездной проверки нарушений требований законодательства не выявлено.</t>
    </r>
  </si>
  <si>
    <r>
      <t>В 2025 г.:</t>
    </r>
    <r>
      <rPr>
        <sz val="9"/>
        <color theme="1"/>
        <rFont val="Times New Roman"/>
        <family val="1"/>
        <charset val="204"/>
      </rPr>
      <t xml:space="preserve"> 
Профилактический визит 17.06.2025 г. решение от 23.05.2025 66-11-01/03-3656 предписание об устранении выявленных нарушений обязательных требований. 66-11-01/04-4297</t>
    </r>
  </si>
  <si>
    <r>
      <t>В 2025 г.:</t>
    </r>
    <r>
      <rPr>
        <sz val="9"/>
        <color theme="1"/>
        <rFont val="Times New Roman"/>
        <family val="1"/>
        <charset val="204"/>
      </rPr>
      <t xml:space="preserve"> 
Профилактический визит 02.06.2025 г. предписаний нет</t>
    </r>
  </si>
  <si>
    <r>
      <t>В 2025 г.:</t>
    </r>
    <r>
      <rPr>
        <sz val="9"/>
        <color theme="1"/>
        <rFont val="Times New Roman"/>
        <family val="1"/>
        <charset val="204"/>
      </rPr>
      <t xml:space="preserve"> 
Профилактический визит с 02.06.по 17.06.2025 Роспотребнадзор № 66-20-011-17/25-1762-2025 от 17.06.2025 г. Предписаний нет</t>
    </r>
  </si>
  <si>
    <r>
      <t>В 2025 г.:</t>
    </r>
    <r>
      <rPr>
        <sz val="9"/>
        <color theme="1"/>
        <rFont val="Times New Roman"/>
        <family val="1"/>
        <charset val="204"/>
      </rPr>
      <t xml:space="preserve"> 
Профилактический визит Роспотребнадзора от 28.10.2025 №66250041000119809569</t>
    </r>
  </si>
  <si>
    <r>
      <t>В 2025 г.:</t>
    </r>
    <r>
      <rPr>
        <sz val="9"/>
        <color theme="1"/>
        <rFont val="Times New Roman"/>
        <family val="1"/>
        <charset val="204"/>
      </rPr>
      <t xml:space="preserve"> 
Проф.визит Роспотребнадзора № 66250041000117674205 от 04.04.2025г (без замечаний, нарушений не выявлено)</t>
    </r>
  </si>
  <si>
    <r>
      <t>В 2025 г.:</t>
    </r>
    <r>
      <rPr>
        <sz val="9"/>
        <color theme="1"/>
        <rFont val="Times New Roman"/>
        <family val="1"/>
        <charset val="204"/>
      </rPr>
      <t xml:space="preserve"> 
Профилактический визит роспотребнадзора от 10.11.2025 № 66250041000119910762</t>
    </r>
  </si>
  <si>
    <r>
      <t>В 2025 г.:</t>
    </r>
    <r>
      <rPr>
        <sz val="9"/>
        <color theme="1"/>
        <rFont val="Times New Roman"/>
        <family val="1"/>
        <charset val="204"/>
      </rPr>
      <t xml:space="preserve"> 
предписание Управления Федеральной службы по надзору в сфере защиты прав потребителей и благополучия человека от 01.07.2025 г. №109/2025-231: 1 замечание, срок исполнения 25.08.2025 г. Замечания устранены.</t>
    </r>
  </si>
  <si>
    <r>
      <t>В 2025 г.:</t>
    </r>
    <r>
      <rPr>
        <sz val="9"/>
        <color rgb="FF000000"/>
        <rFont val="Times New Roman"/>
        <family val="1"/>
        <charset val="204"/>
      </rPr>
      <t xml:space="preserve"> 
Профилактический визит Талицкого отдела Управления Роспотребнадзора по Свердловской области с 24.10.2025 по 07.11.2025г. 
</t>
    </r>
    <r>
      <rPr>
        <b/>
        <sz val="9"/>
        <color rgb="FF000000"/>
        <rFont val="Times New Roman"/>
        <family val="1"/>
        <charset val="204"/>
      </rPr>
      <t>В 2026 г.:</t>
    </r>
    <r>
      <rPr>
        <sz val="9"/>
        <color rgb="FF000000"/>
        <rFont val="Times New Roman"/>
        <family val="1"/>
        <charset val="204"/>
      </rPr>
      <t xml:space="preserve"> 
Предписание от 12.01.2026 № 66-14-12/28-8-2026.</t>
    </r>
  </si>
  <si>
    <r>
      <t>В 2025 г.:</t>
    </r>
    <r>
      <rPr>
        <sz val="9"/>
        <color theme="1"/>
        <rFont val="Times New Roman"/>
        <family val="1"/>
        <charset val="204"/>
      </rPr>
      <t xml:space="preserve"> 
предписание Управления Роспотребнадзора по Свердловской области № 66-04-12/11-2692-2025 от 26.06.2025: 4 замечания, срок исполнения 01.06.2026. 2 замечания устранены. 
</t>
    </r>
    <r>
      <rPr>
        <b/>
        <sz val="9"/>
        <color theme="1"/>
        <rFont val="Times New Roman"/>
        <family val="1"/>
        <charset val="204"/>
      </rPr>
      <t>В 2026 г.:</t>
    </r>
    <r>
      <rPr>
        <sz val="9"/>
        <color theme="1"/>
        <rFont val="Times New Roman"/>
        <family val="1"/>
        <charset val="204"/>
      </rPr>
      <t xml:space="preserve"> 
проверки не проводились.</t>
    </r>
  </si>
  <si>
    <r>
      <rPr>
        <b/>
        <sz val="9"/>
        <color theme="1"/>
        <rFont val="Times New Roman"/>
        <family val="1"/>
        <charset val="204"/>
      </rPr>
      <t>В 2025 г.:</t>
    </r>
    <r>
      <rPr>
        <sz val="9"/>
        <color theme="1"/>
        <rFont val="Times New Roman"/>
        <family val="1"/>
        <charset val="204"/>
      </rPr>
      <t xml:space="preserve">
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r>
  </si>
  <si>
    <t>https://школа24.екатеринбург.рф/</t>
  </si>
  <si>
    <t>https://гимназия37.екатеринбург.рф/</t>
  </si>
  <si>
    <t>https://b-turish.uralschool.ru/</t>
  </si>
  <si>
    <t>https://гимназия35.екатеринбург.рф/</t>
  </si>
  <si>
    <t>https://гимназия45.екатеринбург.рф/</t>
  </si>
  <si>
    <t>https://гимназия108.екатеринбург.рф/</t>
  </si>
  <si>
    <t>https://школа67.екатеринбург.рф/</t>
  </si>
  <si>
    <t>https://школа49.екатеринбург.рф/</t>
  </si>
  <si>
    <t>https://школа46.екатеринбург.рф/</t>
  </si>
  <si>
    <t>https://школа72.екатеринбург.рф/</t>
  </si>
  <si>
    <t>https://школа77.екатеринбург.рф/</t>
  </si>
  <si>
    <t>https://школа107.екатеринбург.рф/</t>
  </si>
  <si>
    <t>https://школа112.екатеринбург.рф/</t>
  </si>
  <si>
    <t>https://школа114.екатеринбург.рф/</t>
  </si>
  <si>
    <t>https://школа117.екатеринбург.рф/</t>
  </si>
  <si>
    <t>https://школа136.екатеринбург.рф/</t>
  </si>
  <si>
    <t>https://школа138.екатеринбург.рф/</t>
  </si>
  <si>
    <t>https://гимназия144.екатеринбург.рф/</t>
  </si>
  <si>
    <t>https://школа167.екатеринбург.рф/</t>
  </si>
  <si>
    <t>https://школа178.екатеринбург.рф/</t>
  </si>
  <si>
    <t>https://гимназия205.екатеринбург.рф/</t>
  </si>
  <si>
    <t>Здание: 1961 г., капитальный ремонт 2025 г.</t>
  </si>
  <si>
    <t>Здание: 1977 г.</t>
  </si>
  <si>
    <t>Здание: 1935 г., капитальный ремонт в 2022 г.</t>
  </si>
  <si>
    <r>
      <t xml:space="preserve">Муниципальное бюджетное образовательное учреждение дополнительного образования муниципального округа Заречный "Спортивная школа "Атом", 
</t>
    </r>
    <r>
      <rPr>
        <b/>
        <sz val="9"/>
        <color theme="1"/>
        <rFont val="Times New Roman"/>
        <family val="1"/>
        <charset val="204"/>
      </rPr>
      <t>МБОУ ДО МО Заречный "СШ "Атом" 
(Летний оздоровительный лагерь с дневным пребыванием детей "Электрон")</t>
    </r>
  </si>
  <si>
    <t>http://zar-centr.ru/</t>
  </si>
  <si>
    <t>Здание: 1986 г.</t>
  </si>
  <si>
    <t>Здание: 1959 г., капитальных ремонтов не было.</t>
  </si>
  <si>
    <t>Здание: 1968 г.</t>
  </si>
  <si>
    <r>
      <t xml:space="preserve">Муниципальне автономное общеобразовательное учреждение средняя общеобразовательная школа № 1, 
</t>
    </r>
    <r>
      <rPr>
        <b/>
        <sz val="9"/>
        <color theme="1"/>
        <rFont val="Times New Roman"/>
        <family val="1"/>
        <charset val="204"/>
      </rPr>
      <t>МАОУ СОШ №1</t>
    </r>
  </si>
  <si>
    <t>Здание: 1981 г.</t>
  </si>
  <si>
    <t>Здание: 1989 г.</t>
  </si>
  <si>
    <t>Здание: 1963 г.</t>
  </si>
  <si>
    <t>Здание: 1963 г. Капремонт 2022 г.</t>
  </si>
  <si>
    <t>Здание: 2009 г.</t>
  </si>
  <si>
    <t>Здание: 1953 г.</t>
  </si>
  <si>
    <t>Здание: 1970 г.</t>
  </si>
  <si>
    <t>Здание: 2020 г.</t>
  </si>
  <si>
    <t>Здание: 1978 г.</t>
  </si>
  <si>
    <t>Здание: 2013 г.</t>
  </si>
  <si>
    <t>Здание: 2005 г.</t>
  </si>
  <si>
    <t>Старое здание школы: 1961 г.
Новое здание школы: 1979 г., капитальный ремонт 2022 г.</t>
  </si>
  <si>
    <t>Здание: 1947 г.</t>
  </si>
  <si>
    <t>Здание: 1965 г.</t>
  </si>
  <si>
    <t>Здание: 2023 г.</t>
  </si>
  <si>
    <t>Здание: 1995 г.</t>
  </si>
  <si>
    <t>Здание: 1959 г.</t>
  </si>
  <si>
    <t>Здание: 1963 г., капитальный ремонт 1993 г.</t>
  </si>
  <si>
    <t>Здание: 1951 г., 1979 г.</t>
  </si>
  <si>
    <t>Здание: 1936 г.</t>
  </si>
  <si>
    <t>Здание: 1936 г., капитальный ремонт в 2007 г.</t>
  </si>
  <si>
    <t>Здание: 1958 г., текущий ремонт 2019 г.</t>
  </si>
  <si>
    <t>Здание: 2000 г.</t>
  </si>
  <si>
    <t>Здание: 1964 г., капитальный ремонт в 2020 г.</t>
  </si>
  <si>
    <t>Здание: 2002</t>
  </si>
  <si>
    <t>Здание: 1935 г., капитальный ремонт -2003 г.</t>
  </si>
  <si>
    <t>Здание: 2021г.</t>
  </si>
  <si>
    <t>Здание: 1956 г., капитальный ремонт 2019 г.</t>
  </si>
  <si>
    <t>Здание: 1958 г.</t>
  </si>
  <si>
    <t>Здание: 1966 г.</t>
  </si>
  <si>
    <t>Здание: 1992 г.</t>
  </si>
  <si>
    <t>Здание: 1935 г. Кап. рем.2023 г.</t>
  </si>
  <si>
    <t>Здание: 2019 г.</t>
  </si>
  <si>
    <t>Здание: 2007, 2008 год</t>
  </si>
  <si>
    <t>Здание: 1987 г., спортивная площадка -2010г.</t>
  </si>
  <si>
    <t>Здание: 20.12.2023</t>
  </si>
  <si>
    <t>Здание: 1935 г.</t>
  </si>
  <si>
    <t>Здание: 1976 г.</t>
  </si>
  <si>
    <t>Здание: 1971 г.</t>
  </si>
  <si>
    <t>Здание: 1965г.</t>
  </si>
  <si>
    <t>Здание: 1994</t>
  </si>
  <si>
    <t>Здание: 1972 г.</t>
  </si>
  <si>
    <t>Здание: 2007 г.</t>
  </si>
  <si>
    <t>Здание: 2007г.</t>
  </si>
  <si>
    <t>Здание: 1970г.</t>
  </si>
  <si>
    <t>Здание: 1954 г. Капитальный ремонт: 2012 г.</t>
  </si>
  <si>
    <t>Здание: 1971 г., текущий ремонт 2019 г.</t>
  </si>
  <si>
    <t>Здание: 1955 г.</t>
  </si>
  <si>
    <t>Здание: 1993</t>
  </si>
  <si>
    <t>Здание: 1978. Капитальный ремонт не проводился</t>
  </si>
  <si>
    <t>Здание: 1956 г., 1987 г.</t>
  </si>
  <si>
    <t>Здание: 1967 г., капитальный ремонт 2025 г.</t>
  </si>
  <si>
    <t>Здание: 1975г., 2019г. Капитальный ремонт</t>
  </si>
  <si>
    <t>Здание: 1985 г.; капитального ремонта нет</t>
  </si>
  <si>
    <t>Здание: 1980 г., 2025-капитальный ремонт</t>
  </si>
  <si>
    <t>Здание: 1974 г., 2022г. капитальный ремонт</t>
  </si>
  <si>
    <t>Здание: 1961г.., 
1980г., капитальный ремонт 2008г.</t>
  </si>
  <si>
    <t>Здание: 1964г.</t>
  </si>
  <si>
    <t>Здание: 1977г.</t>
  </si>
  <si>
    <t>Здание: 1973г.
2020г.</t>
  </si>
  <si>
    <t>Здание: 1952 г., капитальный ремонт в 2023 г.</t>
  </si>
  <si>
    <t>Здание: 1969 г.</t>
  </si>
  <si>
    <t>Здание: 1974 г.</t>
  </si>
  <si>
    <t>Здание: 1917 г., капитальный ремонт в 2007 г.</t>
  </si>
  <si>
    <t>Здание: 1965 г., капитальный ремонт в 1990 г.</t>
  </si>
  <si>
    <t>Здание: 1970 г., текущий ремонт ежегодно.</t>
  </si>
  <si>
    <t>Здание: 1976 г., капитальный ремонт фасада и части кровли проведен в 2025г.</t>
  </si>
  <si>
    <t>Здание: 1989 г., 2019 г.- капитальный ремонт</t>
  </si>
  <si>
    <t>Здание: 31.08.1969</t>
  </si>
  <si>
    <t>Здание: 06.10.1995</t>
  </si>
  <si>
    <t>Здание: 31.08.1990г.., капитальный ремонт спортивного зала в 2018г.</t>
  </si>
  <si>
    <t>Здание: 10.10.1968г.</t>
  </si>
  <si>
    <t>Здание: 30.09.1982г.</t>
  </si>
  <si>
    <t>Здание: 01.09.1963г.</t>
  </si>
  <si>
    <t>Здание: 1949 г.</t>
  </si>
  <si>
    <t>Здание: 1939 г.</t>
  </si>
  <si>
    <t>Здание: 1972</t>
  </si>
  <si>
    <t>Здание: 1962, капитальный ремонт: август 2018 г.</t>
  </si>
  <si>
    <t>Здание: 1957 г.</t>
  </si>
  <si>
    <t>Здание: 1958 г. Капитальный ремонт не проводился</t>
  </si>
  <si>
    <t>Здание: 1954 г., капитальный ремонт 2017 г.</t>
  </si>
  <si>
    <t>Здание: 1994 г.</t>
  </si>
  <si>
    <t>Здание: 2002 г.</t>
  </si>
  <si>
    <t>Здание: 02.05.2023г.</t>
  </si>
  <si>
    <t>Здание по адресу ул. Мусоргского, д. 5, корп. А:  1975 год,
Здание по адресу Бульвар Комсомольский, д. 69: 1918 г.
Здание по адресу ул. Гоголя, д. 44: 1968 г.
Здание по адресу ул. Мичурина, д. 18: 1966 г.</t>
  </si>
  <si>
    <t>Здание пр. Победы, д.49: 1983 г. 
Здание ул. Гагарина, д.1: 1948 г. 
Здание ул. Кутузова, д.23: 2023 г. 
Здание  ул. Центральная, 13: 1964г, капитальный ремонт 2023г.</t>
  </si>
  <si>
    <r>
      <t>В 2023 г.:</t>
    </r>
    <r>
      <rPr>
        <sz val="9"/>
        <color rgb="FF000000"/>
        <rFont val="Times New Roman"/>
        <family val="1"/>
        <charset val="204"/>
      </rPr>
      <t xml:space="preserve"> 
Проведена санитарно-эпидемиологическая экспертиза зданий, сооружений, помещений, сооружений, оборудования и иного имущества. Экспертное заключение№ 66-20-005/1505-2023 от 24.05.2023г.</t>
    </r>
  </si>
  <si>
    <t>Здание: 1988 год. Капитальный ремонт в 2023 году</t>
  </si>
  <si>
    <t>Здание: 1981</t>
  </si>
  <si>
    <t>Здание: 1971 г. (основное здание), 1973 г. (здание начальной школы)</t>
  </si>
  <si>
    <t>Здание: 1954 г.</t>
  </si>
  <si>
    <t>Здание: 2010 г.</t>
  </si>
  <si>
    <t>Здание: 1963 год</t>
  </si>
  <si>
    <t>Здание: 1970 год</t>
  </si>
  <si>
    <t>Здание: 1971 год, капитальный ремонт в 2022 году.</t>
  </si>
  <si>
    <t>Здание: 1976 год</t>
  </si>
  <si>
    <t>Здание: 1967г.</t>
  </si>
  <si>
    <t>Здание: 1960 год, капитальный ремонт в 2019 году</t>
  </si>
  <si>
    <t>Здание: 1965 год, капитальный ремонт в 2017 году</t>
  </si>
  <si>
    <t>Здание: 1973 год.</t>
  </si>
  <si>
    <t>Здание: 1974 год, капитальный ремонт в 2004 году.</t>
  </si>
  <si>
    <t>Здание: 1969 год, капитальный ремонт в 2016 году.</t>
  </si>
  <si>
    <t>Здание: 2018 г.</t>
  </si>
  <si>
    <t>Здание: 1987г.</t>
  </si>
  <si>
    <t>Здание: 2006 г.</t>
  </si>
  <si>
    <t>Здание: 1971</t>
  </si>
  <si>
    <t>Здание: 1961 год</t>
  </si>
  <si>
    <t>Здание: 1956 год</t>
  </si>
  <si>
    <t>Здание: 1953 год</t>
  </si>
  <si>
    <t>Здание: 1958 г., капитальный ремонт 2008 г.</t>
  </si>
  <si>
    <t>Здание: 1962 г., капитальный ремонт 2017 г.</t>
  </si>
  <si>
    <t>Здание: 1965 г., ремонт 2021 г.</t>
  </si>
  <si>
    <t>Здание: 1972 г., капитальный ремонт в 2005 г.</t>
  </si>
  <si>
    <t>Здание: 2026 г.</t>
  </si>
  <si>
    <t>Здание: 1968г.</t>
  </si>
  <si>
    <t>Здание: 1967 г. Капитальный ремонт 2023</t>
  </si>
  <si>
    <t>Здание: 1980 год. Капитальный ремонт 2014 г..</t>
  </si>
  <si>
    <t>Здание: 2024 г.</t>
  </si>
  <si>
    <t>Здание: 1973, капитальный ремонт 2023</t>
  </si>
  <si>
    <t>Здание: 1977. Капитальный ремонт 2023</t>
  </si>
  <si>
    <t>Здание: 1989. Капитальный ремонт -2000</t>
  </si>
  <si>
    <t>Здание: 1984 г. Замена отопления 2017 г.</t>
  </si>
  <si>
    <t>Здание: 1980 г. Капитальный ремонт 2013 г.</t>
  </si>
  <si>
    <t>Здание: 1947</t>
  </si>
  <si>
    <t>Здание: 1966 год</t>
  </si>
  <si>
    <t>Здание: 1953 г.,</t>
  </si>
  <si>
    <t>Здание: 1999 г.
Капитальный ремонт:
2012 г.</t>
  </si>
  <si>
    <t>Здание: 1992г., капитальный ремонт -2012 г.</t>
  </si>
  <si>
    <t>Здание: 1996г., 2012 г.- капитальный ремонт</t>
  </si>
  <si>
    <t>Здание: 1905 г. Последний капитальный ремонт в 2014 году</t>
  </si>
  <si>
    <t>Здание: 1975</t>
  </si>
  <si>
    <t>Здание: 1970</t>
  </si>
  <si>
    <t>Здание: 1971 г. Капитальный ремонт 2004 г</t>
  </si>
  <si>
    <t>Здание: 1958 г., капитальный ремонт 2015 г.</t>
  </si>
  <si>
    <t>Здание: 1990 г., капитальный ремонт 2015 г.</t>
  </si>
  <si>
    <t>Здание: 1952 г. Капитальный ремонт 2019 г</t>
  </si>
  <si>
    <t>Здание: 1948 г., капитальный ремонт 1960 г.</t>
  </si>
  <si>
    <t>Здание: 1973 г. Капитальный ремонт 2020</t>
  </si>
  <si>
    <t>Здание: 1975 г., капитальный ремонт 2017 г.</t>
  </si>
  <si>
    <t>Здание: 1966 г., капитальный ремонт 2016 г.</t>
  </si>
  <si>
    <t>Здание: 1932 г., 1982 г., 2017 г.</t>
  </si>
  <si>
    <t>Здание: 1966 г.,капитальный ремонт 2017 г.</t>
  </si>
  <si>
    <t>Здание: 1977 г., капитальный ремонт 2017 г.</t>
  </si>
  <si>
    <t>Здание: 2007 г., капитальный ремонт 2013 г.</t>
  </si>
  <si>
    <t>Здание: 1985г., капитальный ремонт 2007 г.</t>
  </si>
  <si>
    <t>Здание: 1963 г. Капитальный ремонт 2019 г</t>
  </si>
  <si>
    <t>Здание: 1998 г.</t>
  </si>
  <si>
    <t>Здание: 1951 г.</t>
  </si>
  <si>
    <t>Здание: 1959, 1964, 1975</t>
  </si>
  <si>
    <t>Здание: 1959 г., 2019 г.</t>
  </si>
  <si>
    <t>Здание: 1962 г.</t>
  </si>
  <si>
    <t>Здание: 1996 г.</t>
  </si>
  <si>
    <t>Здание: 1967 г.</t>
  </si>
  <si>
    <t>Здание: 1952 г.</t>
  </si>
  <si>
    <t>Здание: 1980 г.</t>
  </si>
  <si>
    <t>Здание: 1950 г</t>
  </si>
  <si>
    <t>Здание: 2012 г.,</t>
  </si>
  <si>
    <t>Здание: 1992 г. 2007 г. 2007 г.</t>
  </si>
  <si>
    <t>Здание: 1993 г., капитальный ремонт 2008 г.</t>
  </si>
  <si>
    <t>Здание: 2011 г.</t>
  </si>
  <si>
    <t>Здание: 1950 г., капитальный ремонт 1999 г.</t>
  </si>
  <si>
    <t>Здание: 2015 г. 2014 г. 1961 г.</t>
  </si>
  <si>
    <t>Здание: 2003 г.</t>
  </si>
  <si>
    <t>Здание: 1976 г., капитальный ремонт 2020 г.</t>
  </si>
  <si>
    <t>Здание: 1998г., капитальный ремонт 2017г</t>
  </si>
  <si>
    <t>Здание: 1982 г., капитальный ремонт 2016 г.</t>
  </si>
  <si>
    <t>Здание: 1967 г., капитальный ремонт 2017 г.</t>
  </si>
  <si>
    <t>Здание: 1986 г., капитальный ремонт 2016 г.</t>
  </si>
  <si>
    <t>Здание: 1961 г., капитальный ремонт 2017 г.</t>
  </si>
  <si>
    <t>Здание: 1963 г., капитальный ремонт 2019 г.</t>
  </si>
  <si>
    <t>Здание: 1965</t>
  </si>
  <si>
    <t>Здание: 2012 г.</t>
  </si>
  <si>
    <t>Здание: 1973 г., капитальный ремонт 2012 г.</t>
  </si>
  <si>
    <t>Здание: 1965 г., капитальный ремонт в 2017 г.</t>
  </si>
  <si>
    <t>Здание: 1987 реконструкция 2021-2023</t>
  </si>
  <si>
    <t>Здание: 1992</t>
  </si>
  <si>
    <t>Здание: 1956</t>
  </si>
  <si>
    <t>Здание: 1968</t>
  </si>
  <si>
    <t>Здание: 1973/1973</t>
  </si>
  <si>
    <t>Здание: 1991</t>
  </si>
  <si>
    <t>Здание: 1975г.</t>
  </si>
  <si>
    <t>Здание: 1960г.</t>
  </si>
  <si>
    <t>Здание: 2014</t>
  </si>
  <si>
    <t>Здание: 1956 г. постройки.</t>
  </si>
  <si>
    <t>Здание: 1980г.</t>
  </si>
  <si>
    <t>Здание: 1979</t>
  </si>
  <si>
    <t>Здание: 1977 г.,  2014г реконструкция</t>
  </si>
  <si>
    <t>Здание: в июне 2020 г.</t>
  </si>
  <si>
    <t>Здание: 1956 г. 2022 г. Капитальный ремонт</t>
  </si>
  <si>
    <t>Здание: 1966г.</t>
  </si>
  <si>
    <t>Здание: 1965г, кап. ремонт не проводился.</t>
  </si>
  <si>
    <t>Здание: 1901г.</t>
  </si>
  <si>
    <t>Здание: 1996г.</t>
  </si>
  <si>
    <t>Здание: 1957г, Капитальный ремонт в 2022г.</t>
  </si>
  <si>
    <t>Здание: 1963г.</t>
  </si>
  <si>
    <t>Здание: 1970г. Капитальный ремонт в 2020 году</t>
  </si>
  <si>
    <t>Здание: 2011г.</t>
  </si>
  <si>
    <t>Здание: 1984г.</t>
  </si>
  <si>
    <t>Здание: 1986 год</t>
  </si>
  <si>
    <t>Здание: 1975г. Капитальный ремонт пищеблока 2018г.</t>
  </si>
  <si>
    <t>Здание: 1978г</t>
  </si>
  <si>
    <t>Здание: 1978г. Капитальный ремонт пищеблока 2017г.</t>
  </si>
  <si>
    <t>Здание: 2017 г.</t>
  </si>
  <si>
    <t>Здание: 1987 год; капитальный ремонт в 2008г.</t>
  </si>
  <si>
    <t>Здание: 1958 г., капитальный ремонт: 2016 г.</t>
  </si>
  <si>
    <t>Здание: 1972 г./2018 г.</t>
  </si>
  <si>
    <t>Здание: 1987</t>
  </si>
  <si>
    <t>Здание: 1908 г., капитальный ремонт кровли в 2008 г.</t>
  </si>
  <si>
    <t>Здание: 1975 г., капитальный ремонт в 2019 г.</t>
  </si>
  <si>
    <t>Здание: 2014 г.</t>
  </si>
  <si>
    <t>Здание: 1988 год</t>
  </si>
  <si>
    <t>Здание: 1957 год</t>
  </si>
  <si>
    <t>Здание: 1947 г. дата последнего капитального ремонта 2011 г.</t>
  </si>
  <si>
    <t>Здание: 1965 год</t>
  </si>
  <si>
    <t>Здание: 1984 год</t>
  </si>
  <si>
    <t>Здание: 2007 год</t>
  </si>
  <si>
    <t>Здание: 1952 год</t>
  </si>
  <si>
    <t>Здание: 1989 год,</t>
  </si>
  <si>
    <t>Здание: 2015 г.</t>
  </si>
  <si>
    <t>Здание: 1977 год</t>
  </si>
  <si>
    <t>Здание: 1982 год</t>
  </si>
  <si>
    <t>Здание: 1981 год</t>
  </si>
  <si>
    <t>Здание: 1964 год</t>
  </si>
  <si>
    <t>Здание: 1985 год</t>
  </si>
  <si>
    <t>Здание: 1986 год, замена крыши 2017 год</t>
  </si>
  <si>
    <t>Здание: 1967 г., дата проведения капитального.ремонта в 2005 году</t>
  </si>
  <si>
    <t>Здание: 2007 г., капитальный ремонт не проводился</t>
  </si>
  <si>
    <t>Здание: 1980 г., капитальный ремонт 2011 г.</t>
  </si>
  <si>
    <t>Здание: 1967г. 2022г.- капитальный ремонт</t>
  </si>
  <si>
    <t>Здание: 1967 г., в 2022 г. капитальный ремонт спортивного зала</t>
  </si>
  <si>
    <t>Здание: 1970 г., капитальный ремонт 2018 г.</t>
  </si>
  <si>
    <t>Здание: 1976 г., капитальный ремонт 2018 г.</t>
  </si>
  <si>
    <t>Здание: 1972 г. Капитальный ремонт проведен в 2014 г.</t>
  </si>
  <si>
    <t xml:space="preserve">Здание: 1958 г. 
Спортзал: 1985 г. </t>
  </si>
  <si>
    <t>Здание: 1965 г., капитальный ремонт в 2025г</t>
  </si>
  <si>
    <t>Здание: 1914 г., капитальный ремонт в 2026 г</t>
  </si>
  <si>
    <t>Здание: 1976 г., капитальный ремонт в 2011г</t>
  </si>
  <si>
    <t>Здание: 1983 г., капитальный ремонт в 2025г</t>
  </si>
  <si>
    <t>Здание: 1965 г</t>
  </si>
  <si>
    <t>Здание: 1969 г., капитальный ремонт в 2022г</t>
  </si>
  <si>
    <t>Здание: 1998 г., капитальный ремонт в 2025г</t>
  </si>
  <si>
    <t>Здание: 1990 г.,капитальный ремонт в 2024г</t>
  </si>
  <si>
    <t>Здание: 1982 г., капитальный ремонт пищеблока 2021, .</t>
  </si>
  <si>
    <t>Здание: 1967 г., капитальный ремонт в 2025г</t>
  </si>
  <si>
    <t>Здание: 1980 год</t>
  </si>
  <si>
    <t>Здание: 1936 г.,
1979 г.</t>
  </si>
  <si>
    <t>Здание: 1970, капитальный ремонт в 2015</t>
  </si>
  <si>
    <t>Здание: 1970 г., капитальный ремонт в 2015 г.</t>
  </si>
  <si>
    <t>Здание: 1953,1975 г., капитальный ремонт в 2021 г.</t>
  </si>
  <si>
    <t>Здание: 1976 г., капитальный ремонт в 2021 г.</t>
  </si>
  <si>
    <t>Здание: 1976, капитальный ремонт в 2018 г (пищеблок)</t>
  </si>
  <si>
    <t>Здание: 1983 г., 
капитальный ремонт в 2021 г.</t>
  </si>
  <si>
    <t>Здание: 1973 г. Физкультурно-оздоровительные сооружения капитальный ремонт 2019 г. Пищеблок -капитальный ремонт 2013 г.</t>
  </si>
  <si>
    <t>Здание: 1962 г., капитальный ремонт в 1997 г.</t>
  </si>
  <si>
    <t>Здание: 1936 г. , капитальный ремонт в 2007 г.</t>
  </si>
  <si>
    <t>Здание: 1952 г., капитальный ремонт в 2000 г.</t>
  </si>
  <si>
    <t>Здание: 1966 г., капитальный ремонт в 2013 г.</t>
  </si>
  <si>
    <t>Здание: 1978 год; капитальной ремонт не производился</t>
  </si>
  <si>
    <t>Здание: 1968 год. Введено в эксплуатацию после капитального ремонта с 29.12.2007 г. (акт комиссии № 1 от 28.12.2007 г.)</t>
  </si>
  <si>
    <t>Здание: 1966 г., капитальный ремонт 2019 г.</t>
  </si>
  <si>
    <t>Здание: 1967 г., капитальный ремонт 2020 г.</t>
  </si>
  <si>
    <t>Здание: 1988г., капитальный ремонт 2024 г.</t>
  </si>
  <si>
    <t>Здание: 1985 г., капитальный ремонт 2025г.</t>
  </si>
  <si>
    <t>Здание: 1964 г., капитальный ремонт 2019 г.</t>
  </si>
  <si>
    <t>Здание: 1962 г., капитальный ремонт 2023 г.</t>
  </si>
  <si>
    <t>Здание: 1979 г., капитальный ремонт 2012 г.</t>
  </si>
  <si>
    <t>Здание: 1990 г., капитальный ремонт спортивного зала 2020 г.</t>
  </si>
  <si>
    <t>Здание: 1969 г., капитальный ремонт столовой и спортивного зала в 2017 г.</t>
  </si>
  <si>
    <t>Здание: 1993 г., дата проведения последнего капитального ремонта 2012 г.</t>
  </si>
  <si>
    <t>Здание: 1962 г., капитальный ремонт-2019 г.</t>
  </si>
  <si>
    <t>Здание: 1977 г., капитальный ремонт кровли -2024г.</t>
  </si>
  <si>
    <t>Здание: 1987 г., капитальный ремонт спортивной площадки для сдачи норм ГТО -2021 г.</t>
  </si>
  <si>
    <t>Здание: 1974 г., капитальный ремонт спортивного зала -2015 г.</t>
  </si>
  <si>
    <t>Здание: 1961 г. , капитальный ремонт кровли -2020г.</t>
  </si>
  <si>
    <t>Здание: 1983 г. , капитальный ремонт пищеблока и обеденного зала -2018 г.</t>
  </si>
  <si>
    <t>Здание: 1959 г., капитальный ремонт спортивного зала- 2019 г.</t>
  </si>
  <si>
    <t>Здание: 1955 г. , пристрой- 1976 г. , капитальный ремонт системы электроснабжения в 2019 г.</t>
  </si>
  <si>
    <t>Здание:  2022 г.</t>
  </si>
  <si>
    <t>Здание:  1988 г.</t>
  </si>
  <si>
    <t>Здание:  1989 г.</t>
  </si>
  <si>
    <t xml:space="preserve">Здание: декабрь 2019 г. </t>
  </si>
  <si>
    <t>Здание: 1977 г., капитальный ремонт в 2018 г.</t>
  </si>
  <si>
    <t>Здание: 1983г.</t>
  </si>
  <si>
    <t>Здание: 1943 г. , капитальный ремонт -2019 г.</t>
  </si>
  <si>
    <t>Здание: 2007 год.</t>
  </si>
  <si>
    <t>Здание: 1972 год, капитальный ремонт в 2018 году.</t>
  </si>
  <si>
    <t>Здание: 1968 год, капитальный ремонт в 2014 году.</t>
  </si>
  <si>
    <t>Здание: 1965 год.</t>
  </si>
  <si>
    <t>Здание: 1941 г.</t>
  </si>
  <si>
    <t>Здание: 1960 г., капитальный ремонт 2023г.</t>
  </si>
  <si>
    <t>Здание: 1948 г.</t>
  </si>
  <si>
    <t>Здание: 2016 г.</t>
  </si>
  <si>
    <t>Здание: 2019 г., ремонт в 2019 г.</t>
  </si>
  <si>
    <t>Здание: 1991 г., реконструкции здания в 2023 г.</t>
  </si>
  <si>
    <t>Здание: 1997 г.</t>
  </si>
  <si>
    <t>Здание: 1977 г., капитальный ремонт в 2019 г.</t>
  </si>
  <si>
    <t>Здание: 1941 г.,  ремонт кровли в 2011 г.</t>
  </si>
  <si>
    <t>Здание:  2019 г.</t>
  </si>
  <si>
    <t>Здание:  2020 г.</t>
  </si>
  <si>
    <t>Здание: 1957 г., капитальный ремонт в 2000 г.</t>
  </si>
  <si>
    <t>Здание: 1963 г., капитальный ремонт в 2018 г.</t>
  </si>
  <si>
    <t>Здание: 2022 г.</t>
  </si>
  <si>
    <t>Здание: 2008 г.</t>
  </si>
  <si>
    <t>Здание: 1979 г., капитальный ремонт в 2015 г.</t>
  </si>
  <si>
    <t>Здание: 1938 г.</t>
  </si>
  <si>
    <t>Здание: 1916 г., капитальный ремонт 2005 г., спортивный комплекс 2010 г.</t>
  </si>
  <si>
    <t>Здание: 1906 г., капитальный ремонт в 1999 г.</t>
  </si>
  <si>
    <t>Здание: 1980 г., капитальный ремонт в 2008 г.</t>
  </si>
  <si>
    <t>Здание: 1934 г., капитальный ремонт в 2019 г.</t>
  </si>
  <si>
    <t>Здание: 1976 г. Капитальный ремонт в 2012 г.</t>
  </si>
  <si>
    <t>Здание: 1984 г., капитальный ремонт в 2006 г.</t>
  </si>
  <si>
    <t>Здание: 1903 г., капитальный ремонт в 2001 г.</t>
  </si>
  <si>
    <t>Здание: 1980 г., капитальный ремонт в 2014 г.</t>
  </si>
  <si>
    <t>Здание: 1905 г., капитальный ремонт в 2021 г.</t>
  </si>
  <si>
    <t>Здание: 1983 год, капитальный ремонт в 2025 г.</t>
  </si>
  <si>
    <t>Здание: 1969 г., капитальный ремонт 2011 г.</t>
  </si>
  <si>
    <t>Здание: 2001 г.</t>
  </si>
  <si>
    <t>Здание: 1968-1969 г.г.</t>
  </si>
  <si>
    <t>Здание: 1964, капитальный ремонт кабинетов технологии в 2021г</t>
  </si>
  <si>
    <t>Здание: 1966 г., капитальный ремонт в 2009 г.</t>
  </si>
  <si>
    <t>Здание: 1980г., капитальный ремонт в 2014 г.</t>
  </si>
  <si>
    <t>Здание:  19.08.2011 г.</t>
  </si>
  <si>
    <t>Здание: 19.08.2013 г.</t>
  </si>
  <si>
    <t>Здание: 15.12.2017 г.</t>
  </si>
  <si>
    <t>Здание: 01.09.2017 г.</t>
  </si>
  <si>
    <t>Здание: 22.04.2022 г.</t>
  </si>
  <si>
    <t>Здание: 06.07.2020 г.</t>
  </si>
  <si>
    <t>Здание: 22.07.2022 г.</t>
  </si>
  <si>
    <t>Здание: 27.08.2020 г.</t>
  </si>
  <si>
    <t>Здание: 1936 г. Пристрой: 1976 г.</t>
  </si>
  <si>
    <t>Здание: 1974 г., капитальный ремонт в 2001 г.</t>
  </si>
  <si>
    <t>Здание: 1972 г. Начальная школа: 1994 г.</t>
  </si>
  <si>
    <t>Здание: 1953 г., капитальный ремонт в 2003 г.</t>
  </si>
  <si>
    <t>Здание: 1976 г. Второй корпус: 2023 г.</t>
  </si>
  <si>
    <t>Здание: 1976 год, капитальный ремонт в 2023 г.</t>
  </si>
  <si>
    <t>Здание: 1990 г. Второй корпус: 2021 г.</t>
  </si>
  <si>
    <t>Здание: 1981 год.</t>
  </si>
  <si>
    <t>Здание: 1973 г., реконструкция в 2014 г.</t>
  </si>
  <si>
    <t>Здание: 1980 г., капитальный ремонт в 2010 г.</t>
  </si>
  <si>
    <t>Здание: 1979 год, капитальный ремонт в 1992 году</t>
  </si>
  <si>
    <t>Здание: 01.09.2015 г.</t>
  </si>
  <si>
    <t>Здание: 1960 г., текущий ремонт в 2006 г.</t>
  </si>
  <si>
    <t>Здание: 01.09.1966 г., капитальный ремонт в 1995 г.</t>
  </si>
  <si>
    <t>Здание: 01.09.1961 г.</t>
  </si>
  <si>
    <t>Здание: 1973 г., капитальный ремонт в 1994 г. Баскетбольная площадка: 1995 г. Футбольное поле: 1995 г. Пищеблок: капитальный ремонт в 1994 г.,  косметический ремонт в 2016 г.</t>
  </si>
  <si>
    <t>Здание: 1997 г., капитальный ремонт в 2007 г.</t>
  </si>
  <si>
    <t>Здание: 1961 г, капитальный ремонт в 2000 г.</t>
  </si>
  <si>
    <t>Здание: 1961 г., капитальный ремонт в 2000 г.</t>
  </si>
  <si>
    <t>Здание: 1972 г., капитальный ремонт в 2004 г.</t>
  </si>
  <si>
    <t>Здание: 1967 г., капитальный ремонт в 2011 г.</t>
  </si>
  <si>
    <t>Здание: 1982 г., текущий ремонт в 1997 г.</t>
  </si>
  <si>
    <t>Здание: 2021 г</t>
  </si>
  <si>
    <t>Здание: 1983 год</t>
  </si>
  <si>
    <t>Здание: 1960 г., текущий ремонт 2019 г. Капитальный ремонт столовой, спортивного зала, актового зала в 2025год.</t>
  </si>
  <si>
    <t>Здание: 1952 г., капитальный ремонт 2011 г.</t>
  </si>
  <si>
    <t>Здание: 1962 г., капитальный ремонт 2011 г., капитальный ремонт спортивной площадки в 2020</t>
  </si>
  <si>
    <t>Здание: 1965, капитальный ремонт в 2015 г.</t>
  </si>
  <si>
    <t>Здание: 1965 г., капитальный ремонт 1972 г.</t>
  </si>
  <si>
    <t>Здание: 1954 г., капитальный ремонт в 2018 г. (ремонт чердачных перекрытий и кровли)</t>
  </si>
  <si>
    <t>Здание: 1975 г., капитальный ремонт 2019 г.</t>
  </si>
  <si>
    <t xml:space="preserve">Здание: 1936 г., капитальный ремонт в 2015 г. </t>
  </si>
  <si>
    <t>Здание: 1965 г., капитальный ремонт в 2008 г.</t>
  </si>
  <si>
    <t>Здание:  1959 г.</t>
  </si>
  <si>
    <t>Здание: 1961 год, Капитальный ремонт в 2012 году.</t>
  </si>
  <si>
    <t>Здание: 1972 год.  Капитальный ремонт в 2016 году.</t>
  </si>
  <si>
    <t>Здание: 1988 год.</t>
  </si>
  <si>
    <t>Здание: 1964 год. Капитальный ремонт в 2012 году.</t>
  </si>
  <si>
    <t>Здание: 1961 год.  Капитальный ремонт в 2019 году.</t>
  </si>
  <si>
    <t>Здание: 1967 год. Капитальный ремонт в 2019 году.</t>
  </si>
  <si>
    <t>Здание: 1965 год. Капитальный ремонт в 2022 году.</t>
  </si>
  <si>
    <t>Здание: 1961 год. Капитальный ремонт в 2024 году.</t>
  </si>
  <si>
    <t>Здание: 1980 год. Капитальный ремонт в 2025 году.</t>
  </si>
  <si>
    <t>Здание: 1969 год. Капитальный ремонт в 2024 году.</t>
  </si>
  <si>
    <t xml:space="preserve">Здание: 1977 год.
Капитальный ремонт в 2019 году. </t>
  </si>
  <si>
    <t>Здание: 1975год. Капитальный ремонт в 2013 году.</t>
  </si>
  <si>
    <t>Здание: 1954 год.
 Капительный ремонт в 2014 году.</t>
  </si>
  <si>
    <t>Здание: 1962 г.. капитальный ремонт в 2014 году (частично)</t>
  </si>
  <si>
    <t>Здание: 2023г.</t>
  </si>
  <si>
    <t>Здание: 1980г.
Капитальный ремонт 2022 г.</t>
  </si>
  <si>
    <t>Здание: 1963 г. Дата последнего капитального ремонта 2016 г</t>
  </si>
  <si>
    <t>Здание: 1986 г., дата последнего капитального ремонта 2012 год</t>
  </si>
  <si>
    <t>Здание: 2005.</t>
  </si>
  <si>
    <t>Здание: 1997 г., капитальный ремонт 2 и 3 этажа в 2021 году</t>
  </si>
  <si>
    <t>Здание: 1987 г., дата проведения последнего капитального ремонта 2017 г.</t>
  </si>
  <si>
    <t>Здание: 1978 г.
Капитальный ремонт в 2020 г.</t>
  </si>
  <si>
    <t>Здание: 1967 год.Капитальный ремонт в 2019 г</t>
  </si>
  <si>
    <t>Здание: 1993 г. Капитальный ремонт в 2022 г.</t>
  </si>
  <si>
    <t>Здание: 1987 г.
Текущий ремонт отопления, теплоснабжения, замена оконных блоков, теплоснабжения в 2024 г</t>
  </si>
  <si>
    <t>Здание: 1968 г. Капитальный ремонт в 2024 г</t>
  </si>
  <si>
    <t>Здание: -1966 г. Текущий ремонт электропроводки, кабинетов, ограждение территории в 2024 г.</t>
  </si>
  <si>
    <t>Здание: 1985 год. Капитальный ремонт в 2021 г.</t>
  </si>
  <si>
    <t>Здание: 1973 г. Капитальный ремонт в 2018 году</t>
  </si>
  <si>
    <t>Здание: 1972 г. Капитальный ремонт в 2020 г</t>
  </si>
  <si>
    <t>Здание: 1981 г. Капитальный ремонт в 2023 г.</t>
  </si>
  <si>
    <t>Здание: 1983 г.
Капитальный ремонт 2018 г.</t>
  </si>
  <si>
    <t>Здание образовательного учреждения двухэтажное: 1937 г., капитальный ремонт в 2013 г. 
Спортивный зал: 2020 г.</t>
  </si>
  <si>
    <t>Здание: 1963 г., капитальный ремонт в 1999 г.</t>
  </si>
  <si>
    <t>Здание: 1935 г.,  капитальный ремонт в 2005 г.</t>
  </si>
  <si>
    <t>Здание: 1983 г.,  капитальный ремонт в 2007 г.</t>
  </si>
  <si>
    <t>Здание: 1959 г.,  капитальный ремонт в 2019 г.</t>
  </si>
  <si>
    <t>Здание: 1966 г.,  капитальный ремонт в 2021 г.</t>
  </si>
  <si>
    <t>Здание №1: 1939 г.,  капитальный ремонт в 1999 г. 
Здание №2: 1972 г.</t>
  </si>
  <si>
    <t>Здание: 1998 г.,  капитальный ремонт в 2019 г.</t>
  </si>
  <si>
    <t>Основное здание: 1957 г.
Пристрой: 1974 г.</t>
  </si>
  <si>
    <t>Здание: 1939 г.,  капитальный ремонт в 202+O814+[@15]</t>
  </si>
  <si>
    <t>Здание: 1988 г.,  капитальный ремонт в 2019 г.</t>
  </si>
  <si>
    <t>Здание: 1936 г.,  капитальный ремонт в 2023 г.</t>
  </si>
  <si>
    <t>Здание: 1936 г.,  капитальный ремонт в 2025 г.</t>
  </si>
  <si>
    <t>Здание: 1952 г.,  капитальный ремонт в 2019 г.</t>
  </si>
  <si>
    <t>Здание: 1970 г.,  капитальный ремонт в 2018 г.</t>
  </si>
  <si>
    <t>Здание: 1975 г.,  капитальный ремонт в 2011 г.</t>
  </si>
  <si>
    <t>Здание: 1967 г.,  капитальный ремонт в 2019 г.</t>
  </si>
  <si>
    <t>Здание: 1974 г.,  капитальный ремонт в 2013 г.</t>
  </si>
  <si>
    <t>Здание: 1957 г,  капитальный ремонт в 2012 г</t>
  </si>
  <si>
    <t>Здание: 1972 г.,  капитальный ремонт в 2013 г.</t>
  </si>
  <si>
    <t>Здание: 1985 г.,  капитальный ремонт в 2018 г.</t>
  </si>
  <si>
    <t>Здание: 1946 г.,  капитальный ремонт в 2019 г.</t>
  </si>
  <si>
    <t>Здание: 1989 г.,  капитальный ремонт в 2019 г.</t>
  </si>
  <si>
    <t>Здание: 1936 г.,  капитальный ремонт в 1996 г.</t>
  </si>
  <si>
    <t>Здание: 1950 г.,  капитальный ремонт в 1999 г.</t>
  </si>
  <si>
    <t>Здание: 1957 г.,  капитальный ремонт в 2020 г.</t>
  </si>
  <si>
    <t>Здание: 1977 г.,  капитальный ремонт в 2019 г.</t>
  </si>
  <si>
    <t>Здание: 1932 г.,  капитальный ремонт в 1973 г.</t>
  </si>
  <si>
    <t>Здание: 1958 г.,  капитальный ремонт в 2008 г.</t>
  </si>
  <si>
    <t>Здание: 1936 г.,  капитальный ремонт в 2017 г.</t>
  </si>
  <si>
    <t>Здание: 1961 г.,  капитальный ремонт в 2000г.</t>
  </si>
  <si>
    <t>Здание: 1955 г.,  капитальный ремонт в 2008 г.</t>
  </si>
  <si>
    <t>Здание по адресу ул. Черноморская, 98: 1974 г. 
Здание по адресу  ул. Пархоменко, 115: 1974 г.,  капитальный ремонт в 1995 г. 
Здание по адресу ул. Кольцова, 3: 1949 г. 
Здание по адресу ул. Захарова, 1а: 1991 г. 
Здание по адресу Уральский пр-кт, 60а: 1988 г.</t>
  </si>
  <si>
    <t>Здание: 01.12.1998,  капитальный ремонт в  2008 г.</t>
  </si>
  <si>
    <t>Здание: 1993 г., капитальный ремонт 2006 г.
Здание: 1992 г., капитальный ремонт 2013 г.
Здание: 1992 г., капитальный ремонт 2007 г.</t>
  </si>
  <si>
    <t>Здание по адресу улица Красная, дом 17: 1960 г.
Здание по адресу улица Газетная, дом 45: 1976 г.,  капитальный ремонт в 2017 г.</t>
  </si>
  <si>
    <t>Здание: 1982г.,  капитальный ремонт в  2019г.</t>
  </si>
  <si>
    <t>Здание по адресу Проспект Строителей, дом 20: 2008 г.,
Здание по адресу улица Верхняя Черепанова, дом 37а: 2019 г. 
Здание по адресу улица Ильича, дом 12: 2019 г. 
Здание по адресу улица Попова, дом 14а: 2014 г.</t>
  </si>
  <si>
    <t>Здание: 1988 г. , 1985 г.</t>
  </si>
  <si>
    <t>Здание: 1992 г., капитальный ремонт в 2007 г.</t>
  </si>
  <si>
    <t>Здание школы: 1952 г., кровля здания в 2016 г., канализация столовой в 2022 г.</t>
  </si>
  <si>
    <t>Здание трехэтажное: 1964 г., капитальный ремонт в 2021 г. (замена оконных блоков)</t>
  </si>
  <si>
    <t>Здание трехэтажное: 1962 г., капитальный ремонт в 2021 г.</t>
  </si>
  <si>
    <t>Здание трехэтажное: 1964 г., капитальный ремонт 2021 г.</t>
  </si>
  <si>
    <t>Здание: 1970 год, выборочный капитальный ремонт 2021 год</t>
  </si>
  <si>
    <t>Здание: август 2021г. Капитальный ремонт не требуется</t>
  </si>
  <si>
    <t>Здание учебного корпуса: 2003 г. 
Здание II (спортивный зал, столовая): 2018 г.</t>
  </si>
  <si>
    <t>Здание: 1970г., капитальный ремонт в 2017-2018гг. (фасад здания)</t>
  </si>
  <si>
    <t>Многофункциональный спортивный комплекс (2 этажа) с двумя спортивными залами, ул. Свердлова, 1 б: 1987 г., капитальный ремонт в 2021 г.
Стадион ДЮСШ с футбольном полем, имеющим искусственное травяное покрытие (ул. Свердлова, 1 б): 2006 г., капитальный ремонт в 2019 г.</t>
  </si>
  <si>
    <t xml:space="preserve">Здание №1. Многофункциональный спортивный комплекс (3 этажа) со спортивным залом, девять классов единоборств, игровая комната, площадка "Воркаут", тренажерный класс, ул. Автозаводская, 25:  1980 г., капитальный ремонт в 2019 г.
Здание 2. Д/С "Дельфин" с бассейном длиной 25М. с шестью дорожками, зал для "сухих" тренировок, ул. Фурманова, 28: 1967 г., капитальный ремонт в 2015 г.
Здание 3. Спортивно-стрелковый тир МБУ "С/К "Кедр", имеет стрелковые галереи для пневматической винтовки, беговые дорожки, площадку "Воркаут", ул. Ольховая,69:  2012 г., капитальный ремонт не требуется. </t>
  </si>
  <si>
    <t>Здание: 16.12.2015 г.</t>
  </si>
  <si>
    <t>Здание: 07.03.20213г.</t>
  </si>
  <si>
    <t>Здание: 24.03.2014 г.</t>
  </si>
  <si>
    <t>Здание: 12.05.1979 г</t>
  </si>
  <si>
    <t>Здание: 03.01.2012 г</t>
  </si>
  <si>
    <t>Здание: 10.28.2011 г.</t>
  </si>
  <si>
    <t>Здание: 1957, Дата проведения капитального ремонта 2007г</t>
  </si>
  <si>
    <t>Здание: 01.01.1962; капитального ремонта не было</t>
  </si>
  <si>
    <t>Здание: 15.07.1977г.</t>
  </si>
  <si>
    <t>Здание:  1986 г.</t>
  </si>
  <si>
    <t>Здание: 1971 год, 2024 год капитальный ремонт</t>
  </si>
  <si>
    <t>Здание: 1970 г., капитальный ремонт в 2025 году</t>
  </si>
  <si>
    <t>Здание 1- этажное: 1963 г. , капитальный ремонт произведен в 2012 г. 
Здание 3-х этажное: 1988 г., капитальный ремонт произведен в 2013 г.</t>
  </si>
  <si>
    <t>Здание:  1982, капитальный ремонт в 2026 г.</t>
  </si>
  <si>
    <t>Здание:  1981 г. Капитального ремонта не было</t>
  </si>
  <si>
    <t>Здание школы: 1977 г. 
Здание интерната: 1988 г.</t>
  </si>
  <si>
    <t>Здание:  нет данных</t>
  </si>
  <si>
    <t>Здание: 14.02.1971г.,капитальный ремонт 01.10.2008г</t>
  </si>
  <si>
    <t>Здание: нет данных, капитальный ремонт в 2016 г.</t>
  </si>
  <si>
    <t>Здание: 1893 г.</t>
  </si>
  <si>
    <t>Здание:  1973 г. Капитальный ремонт в 2012 г.</t>
  </si>
  <si>
    <t>Здание:  1964 г. Капитальный ремонт 2019 году</t>
  </si>
  <si>
    <t>Здание:  нет данных, капитальный ремонт в 2021 г.</t>
  </si>
  <si>
    <t>Здание: 1957</t>
  </si>
  <si>
    <t>Здание: 1962</t>
  </si>
  <si>
    <t>Здание:  нет данных, капитальный ремонт в 2018 г.</t>
  </si>
  <si>
    <t>Здание: 1893, 1963</t>
  </si>
  <si>
    <t>Здание 1:  1938 г. 
Здание 2: 1968 г.</t>
  </si>
  <si>
    <t>Здание: 01.09.1953г. Капитального ремонта не проводилось.</t>
  </si>
  <si>
    <t>Здание начальной школы: 1871 год, капитальный ремонт в 2017 году. 
Здание старшей школы: 1897 год, капитальный ремонт в 2022 году .</t>
  </si>
  <si>
    <t>Здание основной школы: 1958 год, капитальный ремонт в 2024 году. Столовая, спортзал: 1980 год, капитальный ремонт в 2024 году. Средняя школа:1980 год, капитальный ремонт в 2024 году. Младшая школа:1994 год, капитальный ремонт в 2024 году, капитальный ремонт в 2024 году.</t>
  </si>
  <si>
    <t>Здание:  1957 г., капитальный ремонт-2015г.</t>
  </si>
  <si>
    <t>Здание:  1998 г.</t>
  </si>
  <si>
    <t>Здание: 1961 г., капитальный ремонт в 2021г</t>
  </si>
  <si>
    <t>Здание по адресу Красноуральск, ул. Каляева, 35а: 1961 г., капитальный ремонт проведен в 2012 г.</t>
  </si>
  <si>
    <t>Здание 1: 2001 г. 
Здание 2: 1978 г.</t>
  </si>
  <si>
    <t>Здание жилого корпуса: 1974 г.</t>
  </si>
  <si>
    <t>Здание жилого корпуса: 1956 г.</t>
  </si>
  <si>
    <t>Здание жилого корпуса:  1988 г.</t>
  </si>
  <si>
    <t>Здание жилого корпуса:  1966 г.</t>
  </si>
  <si>
    <t>Здание жилого корпуса: 1963 г.</t>
  </si>
  <si>
    <t>Здание жилого корпуса: 01.09. 1953г., капитальный ремонт  в 2018 г.</t>
  </si>
  <si>
    <t>Здание жилого корпуса № 1: 2002 г. 
Здание лыжной базы, пристрой: 1995 г., 
п. Калья: помещение зала борьбы :1975 г. 
п. Черемухово: здание лыжной базы: 1977 г.</t>
  </si>
  <si>
    <t>Здание жилого корпуса № 1: 1943 г.</t>
  </si>
  <si>
    <t>Здание по адресу ул. Селекционнная, д. 22: 1974 г.</t>
  </si>
  <si>
    <t>Здание по адресу ул. Луганская, 1 (МАОУ СОШ № 28): 1964 г. 
Здание ул. Бажова, 139 (МАОУ гимназия № 94): 1965 г.</t>
  </si>
  <si>
    <t>Здание по адресу ул. Спортивной, 10/1: 1987 г.  
Здание по адресу ул.Сабурова, 3/1: 2009 г.</t>
  </si>
  <si>
    <t>Здание по адресу ул. Заводская, 17а: 1968 г.
Здание по адресу ул. Заводская, 17б: 1969 г.</t>
  </si>
  <si>
    <t>Здание: 1998 г. , капитальный ремонт здания основной школы не проводился</t>
  </si>
  <si>
    <t>Здание по адресу ул.Ватутина, д. 60: 1962 г. 
Здание по адресу Вайнера,21а: 1970 г. 
Здание по адресу п. Новоуткинск, ул. 30 лет Октября,8: 1979 г. 
Здание по адресу ул. Емлина,12б: 1996 г. 
Здание по адресу п. Вересовка, ул. Заводская,17: 1984 г. 
Здание по адресу Магнитка Экскаваторщиков, 1: 1961 г. 
Здание по адресу ул.Ватутина, 53б: 1966 г. 
Здание по адресу ул. Советская, 8а: 1969 г. 
Здание по адресу ул. Береговая,58: 1993 г. 
Здание по адресу ул.Вайнера, 7: 1968 г. 
Здание по адресу ул.Юбилейная, 9: 1979 г. 
Здание по адресу ул. Комсомольская, 19: 1980 г. 
Здание по адресу ул.Трубников, 60 б: 1939 г. 
Здание по адресу ул.Емлина,18б: 1974 г.</t>
  </si>
  <si>
    <t>Здание: 1968 г., капитальный ремонт 2018 г.</t>
  </si>
  <si>
    <t>Здание №1: 1957 г. 
Здание №2: 1965 г. 
Здание №3: 1990 г. 
Здание №4: 1972 г. 
Здание №5: 1960 г., капитальный ремонт в 2000 г. 
Здание №6: 1962 г. 
Здание №7: 1961 г. 
Здание №8: 1974 г. 
Здание №9: 1974 г.</t>
  </si>
  <si>
    <t>Здание: 1936 г., капитальный ремонт проводился в 1964 г.</t>
  </si>
  <si>
    <t>Здание начальной школы: 1913 г. 
Здание пристроя к основному зданию: 2002 г. 
Многофункциональная площадка: 2018 г.</t>
  </si>
  <si>
    <t>Здание:  1913г., капитальный ремонт 2012 г.</t>
  </si>
  <si>
    <t>Здание: 1961г. , капитальный ремонт в 2018 г.</t>
  </si>
  <si>
    <t>Здание №1: 1962 г. 
Здание №2: 1937 г. 
Здание №3: 1983 г.</t>
  </si>
  <si>
    <t>Здание №1: 1989 г. 
Здание №2: 1961 г. 
Здание №3: 1937 г. 
Здание №4: 1980 г.</t>
  </si>
  <si>
    <t>Здание №1: 1895 г. 
Здание №2: 1859 г.</t>
  </si>
  <si>
    <t>Здание: 1940 г.</t>
  </si>
  <si>
    <t>Здание: 1918 г.</t>
  </si>
  <si>
    <t>Здание: 1939 г., капитальный ремонт в 2025 году.</t>
  </si>
  <si>
    <t>Здание начальной школы: 1949 г. 
Здание старшей школы: 2011 г.</t>
  </si>
  <si>
    <t>Здание по адресу р.п. Арти, ул. Ленина,  д. 75:  2015 г. 
Здание по адресу р.п. Арти, ул. Ленина, д. 71: 1941 г., капитальный ремонт 2018 г.</t>
  </si>
  <si>
    <t>Здание по адресу ул. Павлова, д.33А: 
Гимнастический зал: 1961 г. ; 
Спортивный зал ангарного типа: 1992 г.
Здание по адресу ул. Мира, д. 4: 
Основное здание: 1982 г; 
Стадион 2022 г.
Здание по адресу ул. Серова, д. 6: 1988 г</t>
  </si>
  <si>
    <r>
      <t xml:space="preserve">Муниципальное автономное общеобразовательное учреждение Полевского муниципального округа Свердловской области </t>
    </r>
    <r>
      <rPr>
        <b/>
        <sz val="9"/>
        <color theme="1"/>
        <rFont val="Times New Roman"/>
        <family val="1"/>
        <charset val="204"/>
      </rPr>
      <t>"Политехнический лицей №21 "Эрудит" (ЛДП)</t>
    </r>
  </si>
  <si>
    <t>780,00 (весна);
 619,04 (лето)</t>
  </si>
  <si>
    <r>
      <t xml:space="preserve">Муниципальное бюджетное общеобразовательное учреждение средняя общеобразовательная школа №9, 
</t>
    </r>
    <r>
      <rPr>
        <b/>
        <sz val="9"/>
        <color theme="1"/>
        <rFont val="Times New Roman"/>
        <family val="1"/>
        <charset val="204"/>
      </rPr>
      <t>МБОУ СОШ № 9 
(Городской оздоровительный лагерь)</t>
    </r>
  </si>
  <si>
    <r>
      <t xml:space="preserve">Муниципальное автономное общеобразовательное учреждение средняя общеобразовательная школа №13, 
 </t>
    </r>
    <r>
      <rPr>
        <b/>
        <sz val="9"/>
        <color theme="1"/>
        <rFont val="Times New Roman"/>
        <family val="1"/>
        <charset val="204"/>
      </rPr>
      <t>МАОУ СОШ № 13 
(Городской оздоровительный лагерь)</t>
    </r>
  </si>
  <si>
    <r>
      <t xml:space="preserve">Муниципальное автономное общеобразовательное учреждение средняя общеобразовательная школа   № 22 им. Героя Советского Союза В.С. Маркова, 
</t>
    </r>
    <r>
      <rPr>
        <b/>
        <sz val="9"/>
        <color theme="1"/>
        <rFont val="Times New Roman"/>
        <family val="1"/>
        <charset val="204"/>
      </rPr>
      <t xml:space="preserve">МАОУ СОШ № 22 им.Героя Советского Союза В.С. Маркова 
(Городской оздоровительный лагерь)  </t>
    </r>
  </si>
  <si>
    <r>
      <t xml:space="preserve">Муниципальное бюджетное общеобразовательное учреждение средняя общеобразовательная школа  №23, 
</t>
    </r>
    <r>
      <rPr>
        <b/>
        <sz val="9"/>
        <color theme="1"/>
        <rFont val="Times New Roman"/>
        <family val="1"/>
        <charset val="204"/>
      </rPr>
      <t xml:space="preserve">МБОУ СОШ № 23 
(Городской оздоровительный лагерь)  </t>
    </r>
  </si>
  <si>
    <r>
      <t xml:space="preserve">Муниципальное бюджетное общеобразовательное учреждение средняя общеобразовательная школа  №26, 
</t>
    </r>
    <r>
      <rPr>
        <b/>
        <sz val="9"/>
        <color theme="1"/>
        <rFont val="Times New Roman"/>
        <family val="1"/>
        <charset val="204"/>
      </rPr>
      <t xml:space="preserve">МБОУ СОШ № 26 
(Городской оздоровительный лагерь)  </t>
    </r>
  </si>
  <si>
    <r>
      <t xml:space="preserve">Муниципальное бюджетное общеобразовательное учреждение средняя общеобразовательная школа села Андриановичи, 
</t>
    </r>
    <r>
      <rPr>
        <b/>
        <sz val="9"/>
        <color theme="1"/>
        <rFont val="Times New Roman"/>
        <family val="1"/>
        <charset val="204"/>
      </rPr>
      <t>МБОУ СОШ с.Андриановичи 
(Городской оздоровительный лагерь)</t>
    </r>
  </si>
  <si>
    <r>
      <t xml:space="preserve">Муниципальное бюджетное общеобразовательное учреждение средняя общеобразовательная школа п. Красноглинный, 
</t>
    </r>
    <r>
      <rPr>
        <b/>
        <sz val="9"/>
        <color theme="1"/>
        <rFont val="Times New Roman"/>
        <family val="1"/>
        <charset val="204"/>
      </rPr>
      <t>МБОУ СОШ п.Красноглинный 
(Городской оздоровительный лагерь)</t>
    </r>
  </si>
  <si>
    <r>
      <t xml:space="preserve">Структурное подразделение детский (подростковый) клуб "Горизонт" при Муниципальное бюджетное учреждение дополнительного образования Центр детский (подростковый) "Эдельвейс", 
</t>
    </r>
    <r>
      <rPr>
        <b/>
        <sz val="9"/>
        <color theme="1"/>
        <rFont val="Times New Roman"/>
        <family val="1"/>
        <charset val="204"/>
      </rPr>
      <t>клуб "Горизонт"при МБУ ДО ЦДП "Эдельвейс"
(Городской оздоровительный лагерь)</t>
    </r>
  </si>
  <si>
    <r>
      <t xml:space="preserve">Структурное подразделение детский (подростковый) клуб "Каисса" Муниципального бюджетного учреждения дополнительного образования Центр детский (подростковый) "Эдельвейс", 
</t>
    </r>
    <r>
      <rPr>
        <b/>
        <sz val="9"/>
        <color theme="1"/>
        <rFont val="Times New Roman"/>
        <family val="1"/>
        <charset val="204"/>
      </rPr>
      <t>"Каисса"при МБУ ДО ЦДП "Эдельвейс"
(Городской оздоровительный лагерь)</t>
    </r>
  </si>
  <si>
    <r>
      <t xml:space="preserve">Муниципальное автономное учреждение дополнительного образования
"Центр детского творчества", 
МАУ ДО "ЦДТ", 
</t>
    </r>
    <r>
      <rPr>
        <b/>
        <sz val="9"/>
        <color theme="1"/>
        <rFont val="Times New Roman"/>
        <family val="1"/>
        <charset val="204"/>
      </rPr>
      <t>(Городской оздоровительный лагерь)</t>
    </r>
  </si>
  <si>
    <r>
      <t xml:space="preserve">Муниципальное казённое общеобразовательное учреждение
 "Бобровская начальная общеобразовательная школа", 
</t>
    </r>
    <r>
      <rPr>
        <b/>
        <sz val="9"/>
        <color theme="1"/>
        <rFont val="Times New Roman"/>
        <family val="1"/>
        <charset val="204"/>
      </rPr>
      <t>(МКОУ "Бобровская НОШ")</t>
    </r>
  </si>
  <si>
    <r>
      <t xml:space="preserve">Муниципальное автономное общеобразовательное учреждение 
"Краснослободская средняя общеобразовательная школа", 
</t>
    </r>
    <r>
      <rPr>
        <b/>
        <sz val="9"/>
        <color theme="1"/>
        <rFont val="Times New Roman"/>
        <family val="1"/>
        <charset val="204"/>
      </rPr>
      <t>МАОУ "Краснослободская СОШ"</t>
    </r>
  </si>
  <si>
    <r>
      <t xml:space="preserve">Муниципальное казённое общеобразовательное учреждение 
"Липчинская средняя общеобразовательная школа", 
</t>
    </r>
    <r>
      <rPr>
        <b/>
        <sz val="9"/>
        <color theme="1"/>
        <rFont val="Times New Roman"/>
        <family val="1"/>
        <charset val="204"/>
      </rPr>
      <t>МКОУ "Липчинская СОШ"</t>
    </r>
  </si>
  <si>
    <r>
      <t xml:space="preserve">Муниципальное казённое общеобразовательное учреждение
 "Ницинская средняя общеобразовательная школа", 
</t>
    </r>
    <r>
      <rPr>
        <b/>
        <sz val="9"/>
        <color theme="1"/>
        <rFont val="Times New Roman"/>
        <family val="1"/>
        <charset val="204"/>
      </rPr>
      <t>МКОУ "Ницинская СОШ"</t>
    </r>
  </si>
  <si>
    <r>
      <t xml:space="preserve">Муниципальное казённое общеобразовательное учреждение
 "Храмцовская основная общеобразовательная школа", 
</t>
    </r>
    <r>
      <rPr>
        <b/>
        <sz val="9"/>
        <color theme="1"/>
        <rFont val="Times New Roman"/>
        <family val="1"/>
        <charset val="204"/>
      </rPr>
      <t>(МКОУ "Храмцовская ООШ)</t>
    </r>
  </si>
  <si>
    <r>
      <t xml:space="preserve">Муниципальное бюджетное общеобразовательное учреждение 
средняя общеобразовательная школа №4 п.г.т. Сосьва, 
</t>
    </r>
    <r>
      <rPr>
        <b/>
        <sz val="9"/>
        <color theme="1"/>
        <rFont val="Times New Roman"/>
        <family val="1"/>
        <charset val="204"/>
      </rPr>
      <t>МБОУ СОШ № 4 п.г.т. Сосьва</t>
    </r>
  </si>
  <si>
    <r>
      <t xml:space="preserve">Муниципальное бюджетное общеобразовательное учреждение 
средняя общеобразовательная школа с. Романово, 
</t>
    </r>
    <r>
      <rPr>
        <b/>
        <sz val="9"/>
        <color theme="1"/>
        <rFont val="Times New Roman"/>
        <family val="1"/>
        <charset val="204"/>
      </rPr>
      <t>МБОУ СОШ с. Романово</t>
    </r>
  </si>
  <si>
    <r>
      <t xml:space="preserve">Муниципальное бюджетное образовательное учреждение дополнительного образования Дом детского творчества 
п.г.т. Сосьва, 
</t>
    </r>
    <r>
      <rPr>
        <b/>
        <sz val="9"/>
        <color theme="1"/>
        <rFont val="Times New Roman"/>
        <family val="1"/>
        <charset val="204"/>
      </rPr>
      <t>(МБОУ ДО ДДТ п.г.т. Сосьва)</t>
    </r>
  </si>
  <si>
    <r>
      <t xml:space="preserve">Муниципальное автономное общеобразовательное учреждение 
"Гимназия №1", 
</t>
    </r>
    <r>
      <rPr>
        <b/>
        <sz val="9"/>
        <color theme="1"/>
        <rFont val="Times New Roman"/>
        <family val="1"/>
        <charset val="204"/>
      </rPr>
      <t>МАОУ Гимназия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</si>
  <si>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</si>
  <si>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МБОУ СОШ № 3</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</si>
  <si>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t>
    </r>
  </si>
  <si>
    <r>
      <t xml:space="preserve">Муниципальное автономное общеобразовательное учреждение 
Средняя общеобразовательная 
школа №5", 
</t>
    </r>
    <r>
      <rPr>
        <b/>
        <sz val="9"/>
        <color theme="1"/>
        <rFont val="Times New Roman"/>
        <family val="1"/>
        <charset val="204"/>
      </rPr>
      <t>МАОУ СОШ №5</t>
    </r>
  </si>
  <si>
    <r>
      <t xml:space="preserve">Муниципальное бюджетное общеобразовательное учреждение "Основная общеобразовательная школа № 6", 
</t>
    </r>
    <r>
      <rPr>
        <b/>
        <sz val="9"/>
        <color theme="1"/>
        <rFont val="Times New Roman"/>
        <family val="1"/>
        <charset val="204"/>
      </rPr>
      <t>МАОУ СОШ №6</t>
    </r>
  </si>
  <si>
    <r>
      <t xml:space="preserve">Муниципальное автономное общеобразовательное учреждение
 "Средняя общеобразовательная 
школа №7", 
</t>
    </r>
    <r>
      <rPr>
        <b/>
        <sz val="9"/>
        <color theme="1"/>
        <rFont val="Times New Roman"/>
        <family val="1"/>
        <charset val="204"/>
      </rPr>
      <t>МАОУ СОШ №7</t>
    </r>
  </si>
  <si>
    <r>
      <t xml:space="preserve">Муниципальное бюджетное общеобразовательное учреждение 
"Знаменская средняя общеобразовательная 
школа № 8", 
</t>
    </r>
    <r>
      <rPr>
        <b/>
        <sz val="9"/>
        <color theme="1"/>
        <rFont val="Times New Roman"/>
        <family val="1"/>
        <charset val="204"/>
      </rPr>
      <t>МБОУ ЗСОШ № 8</t>
    </r>
  </si>
  <si>
    <r>
      <t xml:space="preserve">Муниципальное бюджетное общеобразовательное учреждение
 "Основная общеобразовательная 
школа № 9", 
</t>
    </r>
    <r>
      <rPr>
        <b/>
        <sz val="9"/>
        <color theme="1"/>
        <rFont val="Times New Roman"/>
        <family val="1"/>
        <charset val="204"/>
      </rPr>
      <t>( МБОУ "ООШ № 9")</t>
    </r>
  </si>
  <si>
    <r>
      <t xml:space="preserve">Муниципальное автономное общеобразовательное учреждение 
"Средняя общеобразовательная школа № 10", 
</t>
    </r>
    <r>
      <rPr>
        <b/>
        <sz val="9"/>
        <color theme="1"/>
        <rFont val="Times New Roman"/>
        <family val="1"/>
        <charset val="204"/>
      </rPr>
      <t>МАОУ СОШ № 10</t>
    </r>
  </si>
  <si>
    <r>
      <t xml:space="preserve">Муниципальное бюджетное общеобразовательное учреждение
 "Основная общеобразовательная 
школа № 11", 
</t>
    </r>
    <r>
      <rPr>
        <b/>
        <sz val="9"/>
        <color theme="1"/>
        <rFont val="Times New Roman"/>
        <family val="1"/>
        <charset val="204"/>
      </rPr>
      <t>МБОУ ООШ № 11</t>
    </r>
  </si>
  <si>
    <r>
      <t xml:space="preserve">Муниципальное автономное учреждение дополнительного образования 
"Спортивная школа", 
</t>
    </r>
    <r>
      <rPr>
        <b/>
        <sz val="9"/>
        <color theme="1"/>
        <rFont val="Times New Roman"/>
        <family val="1"/>
        <charset val="204"/>
      </rPr>
      <t>ЛДП МАУ ДО СШ</t>
    </r>
  </si>
  <si>
    <r>
      <t xml:space="preserve">Муниципальное автономное учреждение дополнительного образования 
Центр дополнительного образования, 
</t>
    </r>
    <r>
      <rPr>
        <b/>
        <sz val="9"/>
        <color theme="1"/>
        <rFont val="Times New Roman"/>
        <family val="1"/>
        <charset val="204"/>
      </rPr>
      <t>МАУДО ЦДО</t>
    </r>
  </si>
  <si>
    <r>
      <t xml:space="preserve">Муниципальное автономное общеобразовательное учреждение 
"Средняя общеобразовательная школа № 1" город Сысерть,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</si>
  <si>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 3" 
поселок Двуреченск,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</si>
  <si>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4" 
поселок Школьный, 
</t>
    </r>
    <r>
      <rPr>
        <b/>
        <sz val="9"/>
        <color theme="1"/>
        <rFont val="Times New Roman"/>
        <family val="1"/>
        <charset val="204"/>
      </rPr>
      <t>МАОУ СОШ № 4</t>
    </r>
  </si>
  <si>
    <r>
      <t xml:space="preserve">Муниципальная автономная общеобразовательная организация 
"Средняя общеобразовательная школа № 5"
 поселок Большой Исток, 
 </t>
    </r>
    <r>
      <rPr>
        <b/>
        <sz val="9"/>
        <color theme="1"/>
        <rFont val="Times New Roman"/>
        <family val="1"/>
        <charset val="204"/>
      </rPr>
      <t>МАОО СОШ № 5</t>
    </r>
  </si>
  <si>
    <r>
      <t xml:space="preserve">Муниципальное автономное общеобразовательное учреждение 
"Средняя общеобразовательная школа № 6 им. П.П. Бажова" 
город Сысерть, 
 </t>
    </r>
    <r>
      <rPr>
        <b/>
        <sz val="9"/>
        <color theme="1"/>
        <rFont val="Times New Roman"/>
        <family val="1"/>
        <charset val="204"/>
      </rPr>
      <t>МАОУ СОШ № 6</t>
    </r>
  </si>
  <si>
    <r>
      <t xml:space="preserve">Муниципальное автономное общеобразовательное учреждение 
"Средняя общеобразовательная школа № 7"
 село Патруши, 
</t>
    </r>
    <r>
      <rPr>
        <b/>
        <sz val="9"/>
        <color theme="1"/>
        <rFont val="Times New Roman"/>
        <family val="1"/>
        <charset val="204"/>
      </rPr>
      <t>МАОУ СОШ № 7</t>
    </r>
  </si>
  <si>
    <r>
      <t xml:space="preserve">Муниципальное автономное общеобразовательное учреждение 
"Средняя общеобразовательная школа № 8" 
село Кашино, 
 </t>
    </r>
    <r>
      <rPr>
        <b/>
        <sz val="9"/>
        <color theme="1"/>
        <rFont val="Times New Roman"/>
        <family val="1"/>
        <charset val="204"/>
      </rPr>
      <t>МАОУ СОШ № 8</t>
    </r>
  </si>
  <si>
    <r>
      <t xml:space="preserve">Муниципальное автономное общеобразовательное учреждение 
"Средняя общеобразовательная школа № 9 имени Героя Советского Союза А.И. Крапивина" 
село Щелкун, 
 </t>
    </r>
    <r>
      <rPr>
        <b/>
        <sz val="9"/>
        <color theme="1"/>
        <rFont val="Times New Roman"/>
        <family val="1"/>
        <charset val="204"/>
      </rPr>
      <t>МАОУ СОШ № 9</t>
    </r>
  </si>
  <si>
    <r>
      <t xml:space="preserve">Муниципальное автономное общеобразовательное учреждение 
"Основная общеобразовательная школа № 11"
 поселок Большой Исток, 
</t>
    </r>
    <r>
      <rPr>
        <b/>
        <sz val="9"/>
        <color theme="1"/>
        <rFont val="Times New Roman"/>
        <family val="1"/>
        <charset val="204"/>
      </rPr>
      <t>МАОУ ООШ № 11</t>
    </r>
  </si>
  <si>
    <r>
      <t xml:space="preserve">Муниципальное автономное общеобразовательное учреждение 
"Начальная общеобразовательная школа № 12" 
поселок Асбест, 
 </t>
    </r>
    <r>
      <rPr>
        <b/>
        <sz val="9"/>
        <color theme="1"/>
        <rFont val="Times New Roman"/>
        <family val="1"/>
        <charset val="204"/>
      </rPr>
      <t>МАОУ НОШ № 12</t>
    </r>
  </si>
  <si>
    <r>
      <t xml:space="preserve">Муниципальное автономное общеобразовательное учреждение 
"Начальная общеобразовательная школа № 13 имени Героя Советского Союза 
В.В. Комиссарова"
 поселок Бобровский, 
</t>
    </r>
    <r>
      <rPr>
        <b/>
        <sz val="9"/>
        <color theme="1"/>
        <rFont val="Times New Roman"/>
        <family val="1"/>
        <charset val="204"/>
      </rPr>
      <t>МАОУ НОШ № 13</t>
    </r>
  </si>
  <si>
    <r>
      <t xml:space="preserve">Муниципальное автономное общеобразовательное учреждение 
"Основная общеобразовательная школа № 14"
 город Сысерть, 
 </t>
    </r>
    <r>
      <rPr>
        <b/>
        <sz val="9"/>
        <color theme="1"/>
        <rFont val="Times New Roman"/>
        <family val="1"/>
        <charset val="204"/>
      </rPr>
      <t>МАОУ ООШ № 14</t>
    </r>
  </si>
  <si>
    <r>
      <t xml:space="preserve">Муниципальное автономное общеобразовательное учреждение "Основная общеобразовательная школа № 15" город Сысерть, 
</t>
    </r>
    <r>
      <rPr>
        <b/>
        <sz val="9"/>
        <color theme="1"/>
        <rFont val="Times New Roman"/>
        <family val="1"/>
        <charset val="204"/>
      </rPr>
      <t>МАОУ ООШ № 15</t>
    </r>
  </si>
  <si>
    <r>
      <t xml:space="preserve">Муниципальное автономное общеобразовательное учреждение 
"Средняя общеобразовательная школа № 16" 
село Никольское, 
</t>
    </r>
    <r>
      <rPr>
        <b/>
        <sz val="9"/>
        <color theme="1"/>
        <rFont val="Times New Roman"/>
        <family val="1"/>
        <charset val="204"/>
      </rPr>
      <t>МАОУ СОШ № 16</t>
    </r>
  </si>
  <si>
    <r>
      <t xml:space="preserve">Муниципальное автономное общеобразовательное учреждение 
"Средняя общеобразовательная школа № 18" 
поселок Октябрьский, 
</t>
    </r>
    <r>
      <rPr>
        <b/>
        <sz val="9"/>
        <color theme="1"/>
        <rFont val="Times New Roman"/>
        <family val="1"/>
        <charset val="204"/>
      </rPr>
      <t>МАОУ СОШ № 18</t>
    </r>
  </si>
  <si>
    <r>
      <t xml:space="preserve">Муниципальное автономное общеобразовательное учреждение 
"Средняя общеобразовательная школа № 19"
 село Новоипатово, 
</t>
    </r>
    <r>
      <rPr>
        <b/>
        <sz val="9"/>
        <color theme="1"/>
        <rFont val="Times New Roman"/>
        <family val="1"/>
        <charset val="204"/>
      </rPr>
      <t>МАОУ СОШ № 19</t>
    </r>
  </si>
  <si>
    <r>
      <t xml:space="preserve">Муниципальное автономное общеобразовательное учреждение 
"Основная общеобразовательная школа № 30" 
поселок Большой Исток, 
 </t>
    </r>
    <r>
      <rPr>
        <b/>
        <sz val="9"/>
        <color theme="1"/>
        <rFont val="Times New Roman"/>
        <family val="1"/>
        <charset val="204"/>
      </rPr>
      <t>МАОУ ООШ № 30</t>
    </r>
  </si>
  <si>
    <r>
      <t xml:space="preserve">Муниципальное автономное учреждение дополнительного образования 
"Сысертская спортивная школа", 
</t>
    </r>
    <r>
      <rPr>
        <b/>
        <sz val="9"/>
        <color theme="1"/>
        <rFont val="Times New Roman"/>
        <family val="1"/>
        <charset val="204"/>
      </rPr>
      <t>МАУ ДО "ССШ"</t>
    </r>
  </si>
  <si>
    <r>
      <t xml:space="preserve">Муниципальное автономное дошкольное образовательное учреждение 
"Детский сад № 14 "Юбилейный", 
</t>
    </r>
    <r>
      <rPr>
        <b/>
        <sz val="9"/>
        <color theme="1"/>
        <rFont val="Times New Roman"/>
        <family val="1"/>
        <charset val="204"/>
      </rPr>
      <t>МАДОУ № 14</t>
    </r>
  </si>
  <si>
    <r>
      <t xml:space="preserve">Муниципальное автономное дошкольное образовательное учреждение 
"Детский сад № 17 
"Рябинушка", 
</t>
    </r>
    <r>
      <rPr>
        <b/>
        <sz val="9"/>
        <color theme="1"/>
        <rFont val="Times New Roman"/>
        <family val="1"/>
        <charset val="204"/>
      </rPr>
      <t>МАДОУ № 17</t>
    </r>
  </si>
  <si>
    <r>
      <t xml:space="preserve">Муниципальное автономное дошкольное образовательное учреждение
 "Детский сад № 37
 "Чебурашка" 
поселок Большой Исток, 
</t>
    </r>
    <r>
      <rPr>
        <b/>
        <sz val="9"/>
        <color theme="1"/>
        <rFont val="Times New Roman"/>
        <family val="1"/>
        <charset val="204"/>
      </rPr>
      <t>МАДОУ № 37</t>
    </r>
  </si>
  <si>
    <r>
      <t xml:space="preserve">Муниципальное автономное дошкольное образовательное учреждение
"Детский сад № 38 "Теремок", 
</t>
    </r>
    <r>
      <rPr>
        <b/>
        <sz val="9"/>
        <color theme="1"/>
        <rFont val="Times New Roman"/>
        <family val="1"/>
        <charset val="204"/>
      </rPr>
      <t>МАДОУ № 38</t>
    </r>
  </si>
  <si>
    <r>
      <t xml:space="preserve">Муниципальное автономное дошкольное образовательное учреждение 
"Детский сад № 39 
"Малышок", 
 </t>
    </r>
    <r>
      <rPr>
        <b/>
        <sz val="9"/>
        <color theme="1"/>
        <rFont val="Times New Roman"/>
        <family val="1"/>
        <charset val="204"/>
      </rPr>
      <t>МАДОУ № 39</t>
    </r>
  </si>
  <si>
    <r>
      <t xml:space="preserve">Муниципальное автономное дошкольное образовательное учреждение
 "Детский сад №44
 "Светлячок", 
</t>
    </r>
    <r>
      <rPr>
        <b/>
        <sz val="9"/>
        <color theme="1"/>
        <rFont val="Times New Roman"/>
        <family val="1"/>
        <charset val="204"/>
      </rPr>
      <t>МАДОУ № 44</t>
    </r>
  </si>
  <si>
    <r>
      <t xml:space="preserve">Муниципальное автономное дошкольное образовательное учреждение
"Детский сад № 56
"Лесная сказка", 
</t>
    </r>
    <r>
      <rPr>
        <b/>
        <sz val="9"/>
        <color theme="1"/>
        <rFont val="Times New Roman"/>
        <family val="1"/>
        <charset val="204"/>
      </rPr>
      <t>МАДОУ № 56</t>
    </r>
  </si>
  <si>
    <r>
      <t xml:space="preserve">Муниципальное автономное дошкольное образовательное "Детский сад № 58 "Петушок", 
 </t>
    </r>
    <r>
      <rPr>
        <b/>
        <sz val="9"/>
        <color theme="1"/>
        <rFont val="Times New Roman"/>
        <family val="1"/>
        <charset val="204"/>
      </rPr>
      <t>МАДОУ № 58</t>
    </r>
  </si>
  <si>
    <r>
      <t xml:space="preserve">Муниципальное бюджетное общеобразовательное учреждение Полевского муниципального округа Свердловской области "Основная общеобразовательная школа с. Мраморское", 
</t>
    </r>
    <r>
      <rPr>
        <b/>
        <sz val="9"/>
        <color theme="1"/>
        <rFont val="Times New Roman"/>
        <family val="1"/>
        <charset val="204"/>
      </rPr>
      <t>ЛДПД на базе МБОУ ПМО СО "ООШ с. Мраморское"</t>
    </r>
  </si>
  <si>
    <r>
      <t xml:space="preserve">Муниципальное автономное учреждение дополнительного образования Полевского муниципального округа Свердловской области "Центр развития творчества имени П.П. Бажова", 
</t>
    </r>
    <r>
      <rPr>
        <b/>
        <sz val="9"/>
        <color theme="1"/>
        <rFont val="Times New Roman"/>
        <family val="1"/>
        <charset val="204"/>
      </rPr>
      <t>ЦРТ им. П.П. Бажова (ЛДП)</t>
    </r>
  </si>
  <si>
    <r>
      <t xml:space="preserve">Муниципальное бюджетное  общеобразовательное учреждение Пышминского муниципального округа Свердловской области "Боровлянская средняя общеобразовательная школа", 
</t>
    </r>
    <r>
      <rPr>
        <b/>
        <sz val="9"/>
        <color theme="1"/>
        <rFont val="Times New Roman"/>
        <family val="1"/>
        <charset val="204"/>
      </rPr>
      <t>МБОУ ПМО СО "Боровлянская СОШ"  
(ЛДП "Радуга")</t>
    </r>
  </si>
  <si>
    <r>
      <t xml:space="preserve">Муниципальное бюджетное общеобразовательное учреждение Пышминского муниципального округа Свердловской области "Ощепковская средняя общеобразовательная школа", 
</t>
    </r>
    <r>
      <rPr>
        <b/>
        <sz val="9"/>
        <color theme="1"/>
        <rFont val="Times New Roman"/>
        <family val="1"/>
        <charset val="204"/>
      </rPr>
      <t>МБОУ ПМО СО "Ощепковская СОШ" 
(ЛДП "Солнышко")</t>
    </r>
  </si>
  <si>
    <r>
      <t xml:space="preserve">Муниципальное бюджетное общеобразовательное учреждение Пышминского муниципального округа Свердловской области "Первомайская основная общеобразовательная школа", 
</t>
    </r>
    <r>
      <rPr>
        <b/>
        <sz val="9"/>
        <color theme="1"/>
        <rFont val="Times New Roman"/>
        <family val="1"/>
        <charset val="204"/>
      </rPr>
      <t>МБОУ ПМО СО "Первомайская ООШ" 
(ЛДП "Солнечный")</t>
    </r>
  </si>
  <si>
    <r>
      <t xml:space="preserve">Муниципальное бюджетное общеобразовательное учреждение Пышминского муниципального округа Свердловской области "Печеркинская средняя общеобразовательная школа", 
</t>
    </r>
    <r>
      <rPr>
        <b/>
        <sz val="9"/>
        <color theme="1"/>
        <rFont val="Times New Roman"/>
        <family val="1"/>
        <charset val="204"/>
      </rPr>
      <t>МБОУ ПМО СО "Печеркинская СОШ" 
(ЛДП "Алые паруса")</t>
    </r>
  </si>
  <si>
    <r>
      <t xml:space="preserve">Муниципальное бюджетное общеобразовательное учреждение Пышминского муниципального округа Свердловской области "Пышминская средняя общеобразовательная школа", 
</t>
    </r>
    <r>
      <rPr>
        <b/>
        <sz val="9"/>
        <color theme="1"/>
        <rFont val="Times New Roman"/>
        <family val="1"/>
        <charset val="204"/>
      </rPr>
      <t>МБОУ ПМО СО "Пышминская СОШ" 
(ЛДП "Радуга")</t>
    </r>
  </si>
  <si>
    <r>
      <t xml:space="preserve"> Муниципальное бюджетное общеобразовательное учреждение Пышминского муниципального округа Свердловской области "Талицкая начальная общеобразовательная школа", 
</t>
    </r>
    <r>
      <rPr>
        <b/>
        <sz val="9"/>
        <color theme="1"/>
        <rFont val="Times New Roman"/>
        <family val="1"/>
        <charset val="204"/>
      </rPr>
      <t>МБОО ПМО СО "Талицкая НОШ" 
(ЛДП "Солнышко")</t>
    </r>
  </si>
  <si>
    <r>
      <t xml:space="preserve">Муниципальное бюджетное общеобразовательное учреждение Пышминского муниципального округа Свердловской области "Тимохинская начальная общеобразовательная школа", 
</t>
    </r>
    <r>
      <rPr>
        <b/>
        <sz val="9"/>
        <color theme="1"/>
        <rFont val="Times New Roman"/>
        <family val="1"/>
        <charset val="204"/>
      </rPr>
      <t>МБОО ПМО СО "Тимохинская НОШ" 
(ЛДП "Солнечный городок")</t>
    </r>
  </si>
  <si>
    <r>
      <t xml:space="preserve">Муниципальное бюджетное общеобразовательное учреждение Пышминского муниципального округа Свердловской области "Трифоновская средняя общеобразовательная школа", 
</t>
    </r>
    <r>
      <rPr>
        <b/>
        <sz val="9"/>
        <color theme="1"/>
        <rFont val="Times New Roman"/>
        <family val="1"/>
        <charset val="204"/>
      </rPr>
      <t>МБОУ ПМО СО "Трифоновская СОШ"
(ЛДП "Солнышко")</t>
    </r>
  </si>
  <si>
    <r>
      <t xml:space="preserve">Муниципальное бюджетное общеобразовательное учреждение Пышминского муниципального округа Свердловской области "Черемышская средняя общеобразовательная школа", 
</t>
    </r>
    <r>
      <rPr>
        <b/>
        <sz val="9"/>
        <color theme="1"/>
        <rFont val="Times New Roman"/>
        <family val="1"/>
        <charset val="204"/>
      </rPr>
      <t>МБОУ ПМО СО "Черемышская СОШ" 
(ЛДП "Дружба.ру")</t>
    </r>
  </si>
  <si>
    <r>
      <t xml:space="preserve">Муниципальное бюджетное учреждение дополнительного образования Пышминского муниципального округа Свердловской области "Пышминский центр дополнительного образования", 
</t>
    </r>
    <r>
      <rPr>
        <b/>
        <sz val="9"/>
        <color theme="1"/>
        <rFont val="Times New Roman"/>
        <family val="1"/>
        <charset val="204"/>
      </rPr>
      <t>МБУ ДО ПМО СО "Пышминский ЦДО" 
(ЛДП "Звездный")</t>
    </r>
  </si>
  <si>
    <r>
      <t xml:space="preserve">Муниципальное бюджетное общеобразовательное учреждение 
"Средняя общеобразовательная школа № 1", 
 </t>
    </r>
    <r>
      <rPr>
        <b/>
        <sz val="9"/>
        <color theme="1"/>
        <rFont val="Times New Roman"/>
        <family val="1"/>
        <charset val="204"/>
      </rPr>
      <t>МБОУ "СОШ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</si>
  <si>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№2")</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</si>
  <si>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МБОУ "СОШ №7"</t>
    </r>
  </si>
  <si>
    <r>
      <t xml:space="preserve">Муниципальное автономное общеобразовательное учреждени "Средняя общеобразовательная школа № 9", 
</t>
    </r>
    <r>
      <rPr>
        <b/>
        <sz val="9"/>
        <color theme="1"/>
        <rFont val="Times New Roman"/>
        <family val="1"/>
        <charset val="204"/>
      </rPr>
      <t>МАОУ "СОШ № 9"</t>
    </r>
  </si>
  <si>
    <r>
      <t xml:space="preserve">Муниципальное бюджетное общеобразовательное учреждение
"Средняя общеобразовательная школа № 22", 
</t>
    </r>
    <r>
      <rPr>
        <b/>
        <sz val="9"/>
        <color theme="1"/>
        <rFont val="Times New Roman"/>
        <family val="1"/>
        <charset val="204"/>
      </rPr>
      <t>МБОУ "СОШ №22"</t>
    </r>
  </si>
  <si>
    <r>
      <t xml:space="preserve">Муниципальное автономное общеобразовательное учреждение "Средняя общеобразовательная школа № 28 с углубленным изучением отдельных предметов", 
</t>
    </r>
    <r>
      <rPr>
        <b/>
        <sz val="9"/>
        <color theme="1"/>
        <rFont val="Times New Roman"/>
        <family val="1"/>
        <charset val="204"/>
      </rPr>
      <t>МАОУ "СОШ №28"</t>
    </r>
  </si>
  <si>
    <r>
      <t xml:space="preserve">Муниципальное автономное общеобразовательное учреждение
"Средняя общеобразовательная
школа № 29", 
</t>
    </r>
    <r>
      <rPr>
        <b/>
        <sz val="9"/>
        <color theme="1"/>
        <rFont val="Times New Roman"/>
        <family val="1"/>
        <charset val="204"/>
      </rPr>
      <t>МАОУ "СОШ №29"</t>
    </r>
  </si>
  <si>
    <r>
      <t xml:space="preserve">Муниципальное автономное общеобразовательное учреждение
"Еврогимназия", 
</t>
    </r>
    <r>
      <rPr>
        <b/>
        <sz val="9"/>
        <color theme="1"/>
        <rFont val="Times New Roman"/>
        <family val="1"/>
        <charset val="204"/>
      </rPr>
      <t>МАОУ "Еврогимназия"</t>
    </r>
  </si>
  <si>
    <r>
      <t xml:space="preserve">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 
</t>
    </r>
    <r>
      <rPr>
        <b/>
        <sz val="9"/>
        <color theme="1"/>
        <rFont val="Times New Roman"/>
        <family val="1"/>
        <charset val="204"/>
      </rPr>
      <t>ГБОУ СО "Ревдинская школа"</t>
    </r>
  </si>
  <si>
    <r>
      <t xml:space="preserve">Муниципальное автономное учреждение дополнительного образования муниципального округа Ревда "Спортивная школа", 
</t>
    </r>
    <r>
      <rPr>
        <b/>
        <sz val="9"/>
        <color theme="1"/>
        <rFont val="Times New Roman"/>
        <family val="1"/>
        <charset val="204"/>
      </rPr>
      <t>МАУ ДО МОР "СШ"</t>
    </r>
  </si>
  <si>
    <r>
      <t xml:space="preserve">Муниципальное бюджетное дошкольное образовательное учреждение "Детский сад комбинированного вида № 28 "Колокольчик", 
 </t>
    </r>
    <r>
      <rPr>
        <b/>
        <sz val="9"/>
        <color theme="1"/>
        <rFont val="Times New Roman"/>
        <family val="1"/>
        <charset val="204"/>
      </rPr>
      <t>МБДОУ № 28 "Колокольчик"</t>
    </r>
  </si>
  <si>
    <r>
      <t xml:space="preserve">Муниципальное бюджетное дошкольное образовательное учреждение "Детский сад № 29 "Теремок", 
 </t>
    </r>
    <r>
      <rPr>
        <b/>
        <sz val="9"/>
        <color theme="1"/>
        <rFont val="Times New Roman"/>
        <family val="1"/>
        <charset val="204"/>
      </rPr>
      <t>МБДОУ №29 Теремок</t>
    </r>
  </si>
  <si>
    <r>
      <t xml:space="preserve">Муниципальное бюджетное дошкольное образовательное учреждение "Детский сад комбинированного вида № 32 "Аленький цветочек", 
 </t>
    </r>
    <r>
      <rPr>
        <b/>
        <sz val="9"/>
        <color theme="1"/>
        <rFont val="Times New Roman"/>
        <family val="1"/>
        <charset val="204"/>
      </rPr>
      <t xml:space="preserve"> МБДОУ №32 "Аленький цветочек"</t>
    </r>
  </si>
  <si>
    <r>
      <t xml:space="preserve">Муниципальное бюджетное дошкольное образовательное учреждение "Детский сад комбинированного вида № 36 "Лесная полянка", 
 </t>
    </r>
    <r>
      <rPr>
        <b/>
        <sz val="9"/>
        <color theme="1"/>
        <rFont val="Times New Roman"/>
        <family val="1"/>
        <charset val="204"/>
      </rPr>
      <t>МБДОУ «№36 "Лесная полянка"</t>
    </r>
  </si>
  <si>
    <r>
      <t xml:space="preserve">Муниципальное бюджетное учреждение дополнительного образования "Спортивная школа", 
 </t>
    </r>
    <r>
      <rPr>
        <b/>
        <sz val="9"/>
        <color theme="1"/>
        <rFont val="Times New Roman"/>
        <family val="1"/>
        <charset val="204"/>
      </rPr>
      <t>МБУ ДО "СШ"</t>
    </r>
  </si>
  <si>
    <r>
      <t xml:space="preserve">Муниципальное бюджетное учреждение дополнительного образования "Спортивная школа "Россия", 
 </t>
    </r>
    <r>
      <rPr>
        <b/>
        <sz val="9"/>
        <color theme="1"/>
        <rFont val="Times New Roman"/>
        <family val="1"/>
        <charset val="204"/>
      </rPr>
      <t>МБУ ДО "СШ "Россия"</t>
    </r>
  </si>
  <si>
    <r>
      <t xml:space="preserve">Муниципальное бюджетное учреждение дополнительного образования "Центр творческого развития", 
 </t>
    </r>
    <r>
      <rPr>
        <b/>
        <sz val="9"/>
        <color theme="1"/>
        <rFont val="Times New Roman"/>
        <family val="1"/>
        <charset val="204"/>
      </rPr>
      <t>МБУ ДО ЦТР (Лагерь дневного пребывания "Ровесник")</t>
    </r>
  </si>
  <si>
    <r>
      <t xml:space="preserve">Муниципальное бюджетное учреждение дополнительного образования "Центр творческого развития", 
 </t>
    </r>
    <r>
      <rPr>
        <b/>
        <sz val="9"/>
        <color theme="1"/>
        <rFont val="Times New Roman"/>
        <family val="1"/>
        <charset val="204"/>
      </rPr>
      <t>МБУ ДО ЦТР (Лагерь дневного пребывания "Чайка")</t>
    </r>
  </si>
  <si>
    <r>
      <t xml:space="preserve">Муниципальное автономное общеобразовательное учреждение  средней общеобразовательной школы № 1, 
 </t>
    </r>
    <r>
      <rPr>
        <b/>
        <sz val="9"/>
        <color theme="1"/>
        <rFont val="Times New Roman"/>
        <family val="1"/>
        <charset val="204"/>
      </rPr>
      <t>МАОУ СОШ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</si>
  <si>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№2</t>
    </r>
  </si>
  <si>
    <r>
      <t xml:space="preserve">Муниципальное автономное общеобразовательное учреждение  средней общеобразовательной школы № 9, 
 </t>
    </r>
    <r>
      <rPr>
        <b/>
        <sz val="9"/>
        <color theme="1"/>
        <rFont val="Times New Roman"/>
        <family val="1"/>
        <charset val="204"/>
      </rPr>
      <t>МАОУ СОШ № 9</t>
    </r>
  </si>
  <si>
    <r>
      <t xml:space="preserve">Муниципальное автономное общеобразовательное учреждение средняя общеобразовательная школа № 11, 
 </t>
    </r>
    <r>
      <rPr>
        <b/>
        <sz val="9"/>
        <color theme="1"/>
        <rFont val="Times New Roman"/>
        <family val="1"/>
        <charset val="204"/>
      </rPr>
      <t>МАОУ СОШ № 11</t>
    </r>
  </si>
  <si>
    <r>
      <t xml:space="preserve">Муниципальное автономное общеобразовательное учреждение средняя общеобразователоьная школа № 13", 
 </t>
    </r>
    <r>
      <rPr>
        <b/>
        <sz val="9"/>
        <color theme="1"/>
        <rFont val="Times New Roman"/>
        <family val="1"/>
        <charset val="204"/>
      </rPr>
      <t xml:space="preserve"> МАОУ "СОШ № 13</t>
    </r>
  </si>
  <si>
    <r>
      <t xml:space="preserve">Муниципальное автономное общеобразовательное учреждение "Средняя общеобразовательная школа № 14 имени героя России Дмитрия Шектаева"", 
 </t>
    </r>
    <r>
      <rPr>
        <b/>
        <sz val="9"/>
        <color theme="1"/>
        <rFont val="Times New Roman"/>
        <family val="1"/>
        <charset val="204"/>
      </rPr>
      <t xml:space="preserve"> МАОУ "СОШ № 14</t>
    </r>
  </si>
  <si>
    <r>
      <t xml:space="preserve">Муниципальное автономное общеобразовательное учреждение "Средняя общеобразовательная школа № 15", 
 </t>
    </r>
    <r>
      <rPr>
        <b/>
        <sz val="9"/>
        <color theme="1"/>
        <rFont val="Times New Roman"/>
        <family val="1"/>
        <charset val="204"/>
      </rPr>
      <t xml:space="preserve"> МАОУ "СОШ № 15</t>
    </r>
  </si>
  <si>
    <r>
      <t xml:space="preserve">Муниципальное автономное общеобразовательное учреждение дополнительного образования "Североуральская спортивная школа", 
 </t>
    </r>
    <r>
      <rPr>
        <b/>
        <sz val="9"/>
        <color theme="1"/>
        <rFont val="Times New Roman"/>
        <family val="1"/>
        <charset val="204"/>
      </rPr>
      <t>МАУ ДО "ССШ"</t>
    </r>
  </si>
  <si>
    <r>
      <t xml:space="preserve">Муниципальное автономное общеобразовательное учреждение средняя общеобразовательная школа  №21, 
МАОУ СОШ № 21, ул. Луначарского, 
 </t>
    </r>
    <r>
      <rPr>
        <b/>
        <sz val="9"/>
        <color rgb="FF000000"/>
        <rFont val="Times New Roman"/>
        <family val="1"/>
        <charset val="204"/>
      </rPr>
      <t>140 
(Городской оздоровительный лагерь)</t>
    </r>
  </si>
  <si>
    <r>
      <t xml:space="preserve">Структурное подразделение детский (подростковый) клуб "Ратник" при Муниципальном бюджетном учрежденим дополнительного образования Центр детский (подростковый) "Эдельвейс", 
 </t>
    </r>
    <r>
      <rPr>
        <b/>
        <sz val="9"/>
        <color theme="1"/>
        <rFont val="Times New Roman"/>
        <family val="1"/>
        <charset val="204"/>
      </rPr>
      <t xml:space="preserve"> "Ратник"при МБУ ДО ЦДП "Эдельвейс"
(Городской оздоровительный лагерь)</t>
    </r>
  </si>
  <si>
    <r>
      <t xml:space="preserve">Муниципальное казенное общеобразовательное учреждение
"Ермаковская основная общеобразовательная школа", 
 </t>
    </r>
    <r>
      <rPr>
        <b/>
        <sz val="9"/>
        <color theme="1"/>
        <rFont val="Times New Roman"/>
        <family val="1"/>
        <charset val="204"/>
      </rPr>
      <t>МКОУ "Ермаковская ООШ"</t>
    </r>
  </si>
  <si>
    <r>
      <t xml:space="preserve">Муниципальное казённое общеобразовательное учреждение
"Куминовская основная общеобразовательная школа", 
 </t>
    </r>
    <r>
      <rPr>
        <b/>
        <sz val="9"/>
        <color theme="1"/>
        <rFont val="Times New Roman"/>
        <family val="1"/>
        <charset val="204"/>
      </rPr>
      <t>МКОУ "Куминовская ООШ"</t>
    </r>
  </si>
  <si>
    <r>
      <t xml:space="preserve">Муниципальное казённое общеобразовательное учреждение "Макуёвская начальная общеобразовательная школа", 
 </t>
    </r>
    <r>
      <rPr>
        <b/>
        <sz val="9"/>
        <color theme="1"/>
        <rFont val="Times New Roman"/>
        <family val="1"/>
        <charset val="204"/>
      </rPr>
      <t>МКОУ "Макуевская НОШ"</t>
    </r>
  </si>
  <si>
    <r>
      <t xml:space="preserve">Муниципальное казённое общеобразовательное учреждение
"Решетниковская основная общеобразовательная школа", 
 </t>
    </r>
    <r>
      <rPr>
        <b/>
        <sz val="9"/>
        <color theme="1"/>
        <rFont val="Times New Roman"/>
        <family val="1"/>
        <charset val="204"/>
      </rPr>
      <t>(МКОУ "Решетниковская ООШ")</t>
    </r>
  </si>
  <si>
    <r>
      <t xml:space="preserve">Муниципальное автономное общеобразовательное учреждение
"Сладковская средняя общеобразовательная школа", 
 </t>
    </r>
    <r>
      <rPr>
        <b/>
        <sz val="9"/>
        <color theme="1"/>
        <rFont val="Times New Roman"/>
        <family val="1"/>
        <charset val="204"/>
      </rPr>
      <t>МАОУ "Сладковская СОШ"</t>
    </r>
  </si>
  <si>
    <r>
      <t xml:space="preserve">Муниципальное казённое общеобразовательное учреждение "Тимофеевская начальная общеобразовательная школа", 
 </t>
    </r>
    <r>
      <rPr>
        <b/>
        <sz val="9"/>
        <color theme="1"/>
        <rFont val="Times New Roman"/>
        <family val="1"/>
        <charset val="204"/>
      </rPr>
      <t>(МКОУ "Тимофеевская НОШ")</t>
    </r>
  </si>
  <si>
    <r>
      <t xml:space="preserve">Муниципальное автономное учреждение дополнительного образования
"Центр детского творчества "Эльдорадо", 
 </t>
    </r>
    <r>
      <rPr>
        <b/>
        <sz val="9"/>
        <color theme="1"/>
        <rFont val="Times New Roman"/>
        <family val="1"/>
        <charset val="204"/>
      </rPr>
      <t>МАУ ДО "ЦДТ "Эльдорадо"</t>
    </r>
  </si>
  <si>
    <r>
      <t xml:space="preserve">Муниципальное бюджетное общеобразовательное учреждение
средняя общеобразовательная школа №1 п. Восточный, 
 </t>
    </r>
    <r>
      <rPr>
        <b/>
        <sz val="9"/>
        <color theme="1"/>
        <rFont val="Times New Roman"/>
        <family val="1"/>
        <charset val="204"/>
      </rPr>
      <t>МБОУ СОШ № 1 п. Восточный</t>
    </r>
  </si>
  <si>
    <r>
      <t xml:space="preserve">Муниципальное бюджетное общеобразовательное учреждение средняя общеобразовательная школа № 2 п. Восточный, 
 </t>
    </r>
    <r>
      <rPr>
        <b/>
        <sz val="9"/>
        <color theme="1"/>
        <rFont val="Times New Roman"/>
        <family val="1"/>
        <charset val="204"/>
      </rPr>
      <t>МБОУ СОШ № 2 п. Восточный</t>
    </r>
  </si>
  <si>
    <r>
      <t xml:space="preserve">Муниципальное бюджетное общеобразовательное учреждение средняя общеобразовательная школа с. Кошай, 
 </t>
    </r>
    <r>
      <rPr>
        <b/>
        <sz val="9"/>
        <color theme="1"/>
        <rFont val="Times New Roman"/>
        <family val="1"/>
        <charset val="204"/>
      </rPr>
      <t>МБОУ СОШ с. Кошай</t>
    </r>
  </si>
  <si>
    <r>
      <t xml:space="preserve">Муниципальное бюджетное образовательное учреждение дополнительного образования Детско-юношеская спортивная школа п. Восточный, 
 </t>
    </r>
    <r>
      <rPr>
        <b/>
        <sz val="9"/>
        <color theme="1"/>
        <rFont val="Times New Roman"/>
        <family val="1"/>
        <charset val="204"/>
      </rPr>
      <t>МБОУ ДО ДЮСШ п. Восточный</t>
    </r>
  </si>
  <si>
    <r>
      <t xml:space="preserve">Филиал Муниципального бюджетного образовательного учреждения дополнительного образования Дом детского творчества п.г.т. Сосьва в п. Восточный, 
 </t>
    </r>
    <r>
      <rPr>
        <b/>
        <sz val="9"/>
        <color theme="1"/>
        <rFont val="Times New Roman"/>
        <family val="1"/>
        <charset val="204"/>
      </rPr>
      <t>филиал МБОУ ДО ДДТ п.г.т. Сосьва в п. Восточный)</t>
    </r>
  </si>
  <si>
    <r>
      <t xml:space="preserve">Муниципальное бюджетное учреждение дополнительного образования "Дом детского творчества", 
 </t>
    </r>
    <r>
      <rPr>
        <b/>
        <sz val="9"/>
        <color theme="1"/>
        <rFont val="Times New Roman"/>
        <family val="1"/>
        <charset val="204"/>
      </rPr>
      <t>МБУ ДО "ДДТ"</t>
    </r>
  </si>
  <si>
    <r>
      <t xml:space="preserve">Муниципальное автономное учреждение дополнительного образованияя </t>
    </r>
    <r>
      <rPr>
        <b/>
        <sz val="9"/>
        <color rgb="FF000000"/>
        <rFont val="Times New Roman"/>
        <family val="1"/>
        <charset val="204"/>
      </rPr>
      <t>спортивная школа (Оздоровительный лагерь с дневным пребыванием)</t>
    </r>
  </si>
  <si>
    <r>
      <t xml:space="preserve">Муниципальное автономное учреждение дополнительного образования </t>
    </r>
    <r>
      <rPr>
        <b/>
        <sz val="9"/>
        <color theme="1"/>
        <rFont val="Times New Roman"/>
        <family val="1"/>
        <charset val="204"/>
      </rPr>
      <t>"Станция туризма и экскурсий "Конжак"</t>
    </r>
    <r>
      <rPr>
        <sz val="9"/>
        <color theme="1"/>
        <rFont val="Times New Roman"/>
        <family val="1"/>
        <charset val="204"/>
      </rPr>
      <t xml:space="preserve"> (Оздоровительный лагерь с дневным пребыванием)</t>
    </r>
  </si>
  <si>
    <r>
      <t xml:space="preserve">Муниципальное автономное учреждение дополнительного образования </t>
    </r>
    <r>
      <rPr>
        <b/>
        <sz val="9"/>
        <color theme="1"/>
        <rFont val="Times New Roman"/>
        <family val="1"/>
        <charset val="204"/>
      </rPr>
      <t>Центр внешкольной работы</t>
    </r>
    <r>
      <rPr>
        <sz val="9"/>
        <color theme="1"/>
        <rFont val="Times New Roman"/>
        <family val="1"/>
        <charset val="204"/>
      </rPr>
      <t xml:space="preserve"> (Оздоровительный лагерь с дневным пребыванием)</t>
    </r>
  </si>
  <si>
    <t>Объект: 1988 г.</t>
  </si>
  <si>
    <t>Объект: 1998 г.</t>
  </si>
  <si>
    <t>Объект: 1965 г. , капитальный ремонт в 2005 г.</t>
  </si>
  <si>
    <t>Объект: 1987 г., капитальный ремонт в 2008 г.</t>
  </si>
  <si>
    <t>Объект: 1981 г.</t>
  </si>
  <si>
    <t xml:space="preserve">Объек: 1983 г. Ремонт кровли, замена оконных конструкций - 2019 г., замена труб ХВС, замена канализации, установка вентиляции пищеблока, установка дверных блоков номеров, реконструкция полового покрытия пищеблока. </t>
  </si>
  <si>
    <t>Объект: 1988 г., капитальный ремонт - 2018 г.</t>
  </si>
  <si>
    <t>Объект: 1987 г. , капитальный ремонт в 2021 г.</t>
  </si>
  <si>
    <t>Объект: 1967 г., капитальный ремонт - 2019 г.</t>
  </si>
  <si>
    <t>Корпус 1: 1977 год, дата капитального ремонта 2004 год.
Корпус 2: 1996 год, дата капитального ремонта 2005 год.</t>
  </si>
  <si>
    <r>
      <t>В 2025 г.:</t>
    </r>
    <r>
      <rPr>
        <sz val="9"/>
        <color theme="1"/>
        <rFont val="Times New Roman"/>
        <family val="1"/>
        <charset val="204"/>
      </rPr>
      <t xml:space="preserve"> 
Проф. визит № 66250061000220237883 Федеральный государственный пож.надзор 18.12.2025, Федеральный государственный санитарно-эпидемиологический контроль № 66250041000115429351 от 23.07.2025, № 66250041000115426148 от 30.05.2025г.Региональный государственный надзор в области защиты населения и территорий от чрезвычайных ситуаций № 66250936600018209279 от 11.06.2025</t>
    </r>
  </si>
  <si>
    <r>
      <t>В 2025 г.:</t>
    </r>
    <r>
      <rPr>
        <sz val="9"/>
        <color theme="1"/>
        <rFont val="Times New Roman"/>
        <family val="1"/>
        <charset val="204"/>
      </rPr>
      <t xml:space="preserve"> 
ГУ МЧС России по Свердловской области, Федеральный государственный пожарный надзор, Выездная плановая проверка. Предписание об устранении выявленный нарушений требований пожарной безопасности от 23.05.25 №2505/029-66/72-В/ПВП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
ГУ МВД Росии по Свердловской области Отдел Министерства внутренних дел Российской Федерации "Талицкий". Проверка в целях антитеррористической защищенности, охраны общественного порядка и обеспечения общественной безопасности. Предписание от 06.06.25 № 841</t>
    </r>
  </si>
  <si>
    <r>
      <t>В 2022 г.:</t>
    </r>
    <r>
      <rPr>
        <sz val="9"/>
        <color theme="1"/>
        <rFont val="Times New Roman"/>
        <family val="1"/>
        <charset val="204"/>
      </rPr>
      <t xml:space="preserve"> 
Проверки не проводились.</t>
    </r>
  </si>
  <si>
    <r>
      <t>В 2022 г.:</t>
    </r>
    <r>
      <rPr>
        <sz val="9"/>
        <color theme="1"/>
        <rFont val="Times New Roman"/>
        <family val="1"/>
        <charset val="204"/>
      </rPr>
      <t xml:space="preserve"> 
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r>
  </si>
  <si>
    <r>
      <t>В 2025 г.:</t>
    </r>
    <r>
      <rPr>
        <sz val="9"/>
        <color theme="1"/>
        <rFont val="Times New Roman"/>
        <family val="1"/>
        <charset val="204"/>
      </rPr>
      <t xml:space="preserve"> 
Акт №2505/029-66/73-В/АВП от 26.05.2025 Предписание №2505/029-66/73-В/ПВП от 26.05.2025 (МЧС внеплановая, соблюдение требований пожарной безопасности); Экспертное заключение №66-20-014-17/17-1497-2025 от 21.05.2025 (Роспотребнадзор. соблюдение правил санитарно-эпидемиологического законодательства); 
Акт проверки от15.07.2024г. №442/09 Предписание 15.07.2024г. №13 (Роспотребнадзор, соблюдение правил санитарно-эпидемиологического законодательства); 
Представление №Пдрп-20009813-27-24/371-20009813 от 28.06.2024 (Прокуратура, соблюдение законодательства в сфере пожарной безопасности, санитарно-эпидемиологического благополучия и антитеррористической защищенности).</t>
    </r>
  </si>
  <si>
    <r>
      <t>В 2025 г.:</t>
    </r>
    <r>
      <rPr>
        <sz val="9"/>
        <color rgb="FF000000"/>
        <rFont val="Times New Roman"/>
        <family val="1"/>
        <charset val="204"/>
      </rPr>
      <t xml:space="preserve"> 
Плановая проверка территориального отдела Управления Роспотребнадзора по Свердловской области: предписание от 26.08.2025 № 66-09-12/11-9490-2025 - нарушения устранены частично. Срок устранения 01.06.2026; 
Плановая проверка территориального отдела Управления Роспотребнадзора по Свердловской области: предписание от 26.08.2025 № 66-09-12/11-9491-2025 - нарушения устранены; 
Плановая проверка территориального отдела Управления Роспотребнадзора по Свердловской области: предписание от 26.08.2025 № 66-09-12/11-9492-2025 - нарушения устранены.</t>
    </r>
  </si>
  <si>
    <r>
      <t>В 2025 г.:</t>
    </r>
    <r>
      <rPr>
        <sz val="9"/>
        <color theme="1"/>
        <rFont val="Times New Roman"/>
        <family val="1"/>
        <charset val="204"/>
      </rPr>
      <t xml:space="preserve"> 
Территориальное отделение Управление Роспотребнадзора по Свердловской области в г. К-Уральск, сухоложском и Богдановичском районах, предписание от 05.06.2025 № 239/2025-62, предписание от 28.07.2025 № 1094/2025-62, предписание от 07.08.2025 № 1118/2025-62- выполнены, предписание МЧС России от 21 мая 2025 № 2505/008-66/10-В/ПВП-устранено</t>
    </r>
  </si>
  <si>
    <r>
      <t>В 2025 г.:</t>
    </r>
    <r>
      <rPr>
        <sz val="9"/>
        <color theme="1"/>
        <rFont val="Times New Roman"/>
        <family val="1"/>
        <charset val="204"/>
      </rPr>
      <t xml:space="preserve">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t>
    </r>
  </si>
  <si>
    <r>
      <t>В 2025 г.:</t>
    </r>
    <r>
      <rPr>
        <sz val="9"/>
        <color theme="1"/>
        <rFont val="Times New Roman"/>
        <family val="1"/>
        <charset val="204"/>
      </rPr>
      <t xml:space="preserve"> 
ГУ МЧС России по Свердловской области, Федеральный государственный пожарный надзор, Выездная плановая проверка. Выдано Предписание от 22.05.2025 об устранении нарушений обязательных требований
Управление Роспотребнадзора Свердловской области. Выездная проверка плановая. Выдано Предписание об устранении выявленных нарушений обязательных требований от 26.06.2025 № 66-14-12/11-2768-2025</t>
    </r>
  </si>
  <si>
    <r>
      <t>В 2025 г.:</t>
    </r>
    <r>
      <rPr>
        <sz val="9"/>
        <color theme="1"/>
        <rFont val="Times New Roman"/>
        <family val="1"/>
        <charset val="204"/>
      </rPr>
      <t xml:space="preserve"> 
Управление Роспотребнадзора по Свердловской области. 26.05.-12.06. Предписание о проведении экспертизы от 14.05.2025 г. № 66-09-12/02-5265. Выдача экспертного заключения.   
Управление Роспотребнадзора по Свердловской области. 10.06.-25.06.25. Решение о проведении внеплановой выездной проверки от 05.06.2025 № 01-01-01-03-09/6403-2025. Выдано предписание об устранении выявленных нарушений обязательных требований от 25.06.25 № 66-09-12/16-6841-2025. Срок исполнения 16.07.25. По пищеблоку выявлено 8 нарушений и 3 других нарушения. Предписание выполнено. 
Управление Роспотребнадзора по Свердловской области.08.07.-21.07.25. Решение о проведении обязательного профилактического визита от 30.06.2025 № 66-09-12/18-7356-2025. Выдано предписание об устранении выявленных нарушений обязательных требований от 21.07.2025 № 66-09-12/16-7872-2025. Выявлено 1 нарушение. Срок исполнения до 01.08.2025. Нарушение устранено. 
Министерство Российской Федерации по делам гражданской обороны, чрезвычайным ситуациям и ликвидации последствий стихийных бедствий отдел надзорной деятельности и профилактической работы города Нижний Тагил и Горноуральского городского округа. 5.09-26.09. Решение о проведении выездной проверки от 03.09.2025 № 2509/022-66/181-ВО/Р. Составлен акт по результатам проверки от 25.09.25 № 2509/022-66/181-ВО/А. Нарушения не выявлены.</t>
    </r>
  </si>
  <si>
    <r>
      <t>В 2025 г.:</t>
    </r>
    <r>
      <rPr>
        <sz val="9"/>
        <color theme="1"/>
        <rFont val="Times New Roman"/>
        <family val="1"/>
        <charset val="204"/>
      </rPr>
      <t xml:space="preserve"> 
Территориальный отдел Управление Федеральной службы по надзору в сфере защиты прав потребителей и благополучия человека по Свердловской области, Решение от 05.06.2025 № 01-01-01-03-09/6400-2025, Внеплановая / выездная, Федеральный государственный санитарно-эпидемиологический контроль (надзор), дата проведения с 09.06.2025 по 26.04.2025, Акт проверки от 24.06.2025 г № 101/2025-15, до 07.07.2025, Исполнено 07.07.2025
Министерство РФ по делам гражданской обороны, чрезвычайным ситуациям и ликвидации последствий стихийных бедствий, Решение от 25.06.2025 № 2506/016-66/8-ВО/Р, Обязательный профилактический визит, Осуществление федерального государственного пожарного надзора, дата проведения с 02.07.2025 по 15.07.2025, Акт обязательного профилактического визита от 10.07.2025 № 2506/016-66/8-ВО/А, , до 04.08.2025, Исполнено 16.07.2025</t>
    </r>
  </si>
  <si>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нарушения устранены. ГУ МЧС России по Свердловской области: без замечаний. </t>
    </r>
  </si>
  <si>
    <r>
      <t>В 2025 г.:</t>
    </r>
    <r>
      <rPr>
        <sz val="9"/>
        <color theme="1"/>
        <rFont val="Times New Roman"/>
        <family val="1"/>
        <charset val="204"/>
      </rPr>
      <t xml:space="preserve"> 
Отдел ФГПИ ФГКУ СУ ФПС №6 МЧС России по соблюдению обязательных требований противопожарного режима: с 12.05 по 21.05.2025 Распоряжение о проведении плановой выездной проверки №2505/002-66/72-В//РВП от 29.04.2025, с 23.05 по 29.05.2025 Распоряжение о проведении плановой выездной проверки№2505/002-66/92-В//РВП от 16.05.2025, с 28.05.2025 по 29.05.2025 №2505/002-66/90-В//РВП от 16.05.2025, с 23.05.2025 по 30.05.2025 №2505/002-66/91-В//РВП от 16.05.2025, с 23.05.2025 по 30.05.2025 №2505/002-66/89-В//РВП от 16.05.2025, с 23.05.2025 по 30.05.2025 №2505/002-66/88-В//РВП от 16.05.2025, с 23.05.2025 по 30.05.2025 №2505/002-66/93-В//РВП от 16.05.2025 . Нарушений не выявлено.
Межрегиональное управление №91 ФМБА России: «Уведомление о проведении профилактического визита» от 30.06.2025 №66250041000018473416, Акт обязательного профилактического визита от 30.07.2025 №01-38/20. Нарушений не выявлено.</t>
    </r>
  </si>
  <si>
    <r>
      <t>В 2025 г.:</t>
    </r>
    <r>
      <rPr>
        <sz val="9"/>
        <color theme="1"/>
        <rFont val="Times New Roman"/>
        <family val="1"/>
        <charset val="204"/>
      </rPr>
      <t xml:space="preserve"> 
 Проверка Роспотребнадзора 24.06.2025г.. Замечания устранены. 08.07.2025г. проф.визит МЧС. Замечаний нет.</t>
    </r>
  </si>
  <si>
    <r>
      <t>В 2025 г.:</t>
    </r>
    <r>
      <rPr>
        <sz val="9"/>
        <color theme="1"/>
        <rFont val="Times New Roman"/>
        <family val="1"/>
        <charset val="204"/>
      </rPr>
      <t xml:space="preserve"> 
26 мая 2025г проведена внеплановая выездная проверка Министерства РФ по делам гражданской обороны, ЧС и ликвидации последствий стихийных бедствий Отдел надзорной деятельности и профилактической работы ГО Первоуральск, Шалинского ГО, ГО Староуткинск Управления надзорной деятельности и профилактической работы ГУ МЧС России по Свердловской области №2505/023-66/83-В/АВП в соответствии с решением о проведении выездной проверки от 12 мая 2025г. №2505/023-66/83-В/РВП Министерства . По результатам выездной проверки нарушения не выявлены.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городе Шалинском, Нижнесергинском районах и городе Ревда от 19.05.25 г. №66-11-01/03-3515-2025. В ходе проверки выписано предписание об устранении выявленных нарушений № 66-11-01/04-4150-2025. Все нарушения устранены.
Проведена выездная плановая проверка в соответствии с решением начальника Территориального отдела Управления Роспотребнадзора по Свердловской области в городе Первоуральск, Шалинском, Нижнесергинском районах и городе Ревда от 05.08.25 г. №66-11-01/03-5879-2025. В ходе проверки выписано предписание об устранении выявленных нарушений № 66-11-01/04-5880-2025. Все нарушения устранены.</t>
    </r>
  </si>
  <si>
    <r>
      <t>В 2025 г.:</t>
    </r>
    <r>
      <rPr>
        <sz val="9"/>
        <color theme="1"/>
        <rFont val="Times New Roman"/>
        <family val="1"/>
        <charset val="204"/>
      </rPr>
      <t xml:space="preserve"> 
МЧС г.Екатеринбурга, Госпожнадзор по г. Первоуральск</t>
    </r>
  </si>
  <si>
    <r>
      <rPr>
        <b/>
        <sz val="9"/>
        <color theme="1"/>
        <rFont val="Times New Roman"/>
        <family val="1"/>
        <charset val="204"/>
      </rPr>
      <t>Объект условно доступен для детей с ОВЗ и детей инвалидов по следующим нозологиям:</t>
    </r>
    <r>
      <rPr>
        <sz val="9"/>
        <color theme="1"/>
        <rFont val="Times New Roman"/>
        <family val="1"/>
        <charset val="204"/>
      </rPr>
      <t xml:space="preserve"> 
с нарушением зрения: слабовидящих, с нарушением слуха: слабослышащие, с нарушением опорно-двигательного аппарата: детский церебральный паралич, с задержкой психического развития.</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</si>
  <si>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25.01.2024</t>
    </r>
  </si>
  <si>
    <r>
      <rPr>
        <b/>
        <sz val="9"/>
        <color rgb="FF000000"/>
        <rFont val="Times New Roman"/>
        <family val="1"/>
        <charset val="204"/>
      </rPr>
      <t xml:space="preserve">Объект доступен для детей с ОВЗ и детей инвалидов по следующим нозологиям: 
</t>
    </r>
    <r>
      <rPr>
        <sz val="9"/>
        <color rgb="FF000000"/>
        <rFont val="Times New Roman"/>
        <family val="1"/>
        <charset val="204"/>
      </rPr>
      <t>дети не нуждающиеся в сопровождении</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</si>
  <si>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t>
    </r>
    <r>
      <rPr>
        <b/>
        <sz val="9"/>
        <color theme="1"/>
        <rFont val="Times New Roman"/>
        <family val="1"/>
        <charset val="204"/>
      </rPr>
      <t>ГАУЗ СО ОСЦМР "Санаторий "Обуховский"</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</si>
  <si>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(филиал санаторий "Курьи"), 
</t>
    </r>
    <r>
      <rPr>
        <b/>
        <sz val="9"/>
        <color theme="1"/>
        <rFont val="Times New Roman"/>
        <family val="1"/>
        <charset val="204"/>
      </rPr>
      <t>ГАУЗ СО ОСЦМР "Санаторий "Обуховский" (филиал санаторий "Курьи")</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</si>
  <si>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(филиал санаторий "Нижние Серги"), 
</t>
    </r>
    <r>
      <rPr>
        <b/>
        <sz val="9"/>
        <color theme="1"/>
        <rFont val="Times New Roman"/>
        <family val="1"/>
        <charset val="204"/>
      </rPr>
      <t>ГАУЗ СО ОСЦМР "Санаторий "Обуховский" (филиал санаторий "Нижние Серги")</t>
    </r>
  </si>
  <si>
    <r>
      <t xml:space="preserve">Государственное автономное учреждение здравоохранения Свердловской области "Областной специализированный центр медицинской реабилитации "Санаторий "Обуховский" (филиал санаторий "Самоцвет"), 
</t>
    </r>
    <r>
      <rPr>
        <b/>
        <sz val="9"/>
        <color theme="1"/>
        <rFont val="Times New Roman"/>
        <family val="1"/>
        <charset val="204"/>
      </rPr>
      <t>ГАУЗ СО "ОСЦМР "Санаторий "Обуховский"
(филиал санаторий "Самоцвет")</t>
    </r>
  </si>
  <si>
    <r>
      <t xml:space="preserve">Общество с ограниченной ответственностью "Бирюза",
 </t>
    </r>
    <r>
      <rPr>
        <b/>
        <sz val="9"/>
        <color theme="1"/>
        <rFont val="Times New Roman"/>
        <family val="1"/>
        <charset val="204"/>
      </rPr>
      <t>ООО "Бирюза" (санаторный лагерь)</t>
    </r>
  </si>
  <si>
    <t>Объект: 1983 г.</t>
  </si>
  <si>
    <t>Объект: 1959 г.</t>
  </si>
  <si>
    <t>Объект: 1961 г.</t>
  </si>
  <si>
    <t>Объект: 1986 г.</t>
  </si>
  <si>
    <t>Объект:  1951 г.
1. Медпункт. Дата постройки, 1986 г., капитальный ремонт 2009 г.
2. Столовая. Дата постройки, 1979 г., капитальный ремонт 2026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2025 г., капитальный ремонт 2 этажа 2025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2025 г., капитальный ремонт 2 этажа 2025 г.
8. Спальный корпус № 4. Дата постройки, 1997 г., капитальный ремонт 1 этажа 2010 г., капитальный ремонт 2 этажа 2010 г.
9. Центр досуга. Дата постройки 1999 г.</t>
  </si>
  <si>
    <t>Объект: 1956 г.</t>
  </si>
  <si>
    <t>Объект: 1972 г., капитальный ремонт в 2019 г.</t>
  </si>
  <si>
    <t>Объект: 1982 г., капитальный ремонт - 2019 г.</t>
  </si>
  <si>
    <t>Объект: 1976 г.</t>
  </si>
  <si>
    <r>
      <t>В 2025 г.:</t>
    </r>
    <r>
      <rPr>
        <sz val="9"/>
        <color theme="1"/>
        <rFont val="Times New Roman"/>
        <family val="1"/>
        <charset val="204"/>
      </rPr>
      <t xml:space="preserve"> 
ОНДи ПР Сысертского ГО, Арамильского ГО УНД и ПР ГУ МЧС России по Свердловской области от 27.05.2025 №62505/027-66/43-В/ПВП "Об устранении выявленных нарушений требований пожарной безопасности". Срок выполнения - 15.04.2026. Предписание ТО Управления Роспотребнадзора по СО в Ленинском, Верх-Исетском, Октябрьском и Кировском районах от 25.08.2025 №687/2025-121, срок исполнения 18.05.2026</t>
    </r>
  </si>
  <si>
    <r>
      <t>В 2022 г.:</t>
    </r>
    <r>
      <rPr>
        <sz val="9"/>
        <color theme="1"/>
        <rFont val="Times New Roman"/>
        <family val="1"/>
        <charset val="204"/>
      </rPr>
      <t xml:space="preserve"> 
ГУ МЧС России по Свердловской области. Решение № 66-13-2022/0111рс от 05.09.2022. Предписание об устранении нарушений обязательных требований пожарной безопасности № 111/1 от 20.09.2022.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№66-08-12/11-74389-2022. Замечания устранены.</t>
    </r>
  </si>
  <si>
    <r>
      <t>В 2023 г.:</t>
    </r>
    <r>
      <rPr>
        <sz val="9"/>
        <color theme="1"/>
        <rFont val="Times New Roman"/>
        <family val="1"/>
        <charset val="204"/>
      </rPr>
      <t xml:space="preserve"> 
ГУ МЧС РФ по СО: 2023 год - предписание № 2304/040-6628-В/ПВ/3 от 11.04.2023 - исполнено.
ТО Управления Роспотребнадзора по СО: предписание № 228/2023- 121 от 10.07.2023 - исполнено</t>
    </r>
  </si>
  <si>
    <r>
      <t>В 2024 г.:</t>
    </r>
    <r>
      <rPr>
        <sz val="9"/>
        <color theme="1"/>
        <rFont val="Times New Roman"/>
        <family val="1"/>
        <charset val="204"/>
      </rPr>
      <t xml:space="preserve"> 
 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28.05.2024 г. Нарушения: не выявлены.
 Плановая выездная проверка Управления Роспотребнадзора по СО: от 01.07.2024 г. №66-08-12/11-16365-2024, проведена. Нарушения устранены во время проведения проверки.
Отдел надзорной деятельности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24.04.2024 г. № 2404/027-66/6-В/РВП Нарушения устранены в ходе проверки.
Отдел надзорной деятельности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30.07.2024 г. № 2407/027-66/75-В. Нарушения не выявлены.</t>
    </r>
  </si>
  <si>
    <r>
      <t>В 2025 г.:</t>
    </r>
    <r>
      <rPr>
        <sz val="9"/>
        <color theme="1"/>
        <rFont val="Times New Roman"/>
        <family val="1"/>
        <charset val="204"/>
      </rPr>
      <t xml:space="preserve"> 
проверка Роспотребнадзора, контрольно надзорное мероприятие № 66250041000118245722 от 06.06.2025. Замечания устранены в ходе проверки.
В 2025 г. проверка ГУ МЧС России, контрольно надзорное мероприятие № 66250061000217995601 от 15.05.2025: 15 замечаний, срок исполнения 15.04.2026. Замечания находятся на исполнении.
</t>
    </r>
  </si>
  <si>
    <r>
      <t>В 2025 г.:</t>
    </r>
    <r>
      <rPr>
        <sz val="9"/>
        <color theme="1"/>
        <rFont val="Times New Roman"/>
        <family val="1"/>
        <charset val="204"/>
      </rPr>
      <t xml:space="preserve"> 
Акт проверки от 27.05.2025 г. Отдела надзорной деятельности и профилактической работы Сысертского городского округа, Арамильского городского округа УНДиПР Главного управления МЧС России по Свердловской области. Нарушения не выявлены.
Акт проверки от 04.06.2025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устранены до окончания проверки. 
Акт проверки от 23.06.2025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Срок устранения 25.05.2026 г.</t>
    </r>
  </si>
  <si>
    <r>
      <t>В 2025 г.:</t>
    </r>
    <r>
      <rPr>
        <sz val="9"/>
        <color theme="1"/>
        <rFont val="Times New Roman"/>
        <family val="1"/>
        <charset val="204"/>
      </rPr>
      <t xml:space="preserve"> 
Предписание отдела ОНД и ПР Невьянского городского округа от 30.08.2024: 6 замечаний, срок исполнения 01.05.2026г;
Предписаний Роспотребнадзора нет</t>
    </r>
  </si>
  <si>
    <r>
      <t>В 2024 г.:</t>
    </r>
    <r>
      <rPr>
        <sz val="9"/>
        <color theme="1"/>
        <rFont val="Times New Roman"/>
        <family val="1"/>
        <charset val="204"/>
      </rPr>
      <t xml:space="preserve"> 
 ГУ МЧС России по Свердловской области. Акт выездной проверки от 08.08.2024 №2407/024-66/104-П/АСП. Предписание об устранении нарушений обязательных требований пожарной безопасности от 08.08.2024г. №2407/024-66/104-П/ПВПв работе замечания устраняются. ФБУЗ "Центр гигиены и эпидемиологии в Свердловской области" контрольное (надзорное) мероприятие Акт плановой выездной проверки от 21.08.2024 г. № 1442/2024-121, Предписание №66240041000110807425 от 21.08.2024 г. в работе замечания устраняются.</t>
    </r>
  </si>
  <si>
    <r>
      <t>В 2025 г.:</t>
    </r>
    <r>
      <rPr>
        <sz val="9"/>
        <color theme="1"/>
        <rFont val="Times New Roman"/>
        <family val="1"/>
        <charset val="204"/>
      </rPr>
      <t xml:space="preserve"> 
Предписание ОНДиПР Сысертского ГО, Арамильского ГО управления надзорной деятельности и профилактической работы ГУ МЧС России по Свердловской области № 2505/027-66/35-В/ПВП от 27.05.2025 г.: 9 замечаний, срок исполнения 15.04.2026. Устранено 2 замечания. В 2024 г.
Предписание Роспотребнадзора: №414/2024-121 от 13.08.2024 г.: 2 замечания, срок исполнения 19.05.2025 . Устранено 1 замечание.</t>
    </r>
  </si>
  <si>
    <r>
      <t>В 2022 г.:</t>
    </r>
    <r>
      <rPr>
        <sz val="9"/>
        <color theme="1"/>
        <rFont val="Times New Roman"/>
        <family val="1"/>
        <charset val="204"/>
      </rPr>
      <t xml:space="preserve"> 
Плановые проверки Роспотребнадзора:1. 20.05 - 17.06.2022г. - замечания устранены, 2. 29.07 - 11.08.2022г.- замечания устранены.</t>
    </r>
  </si>
  <si>
    <r>
      <t>В 2022 г.:</t>
    </r>
    <r>
      <rPr>
        <sz val="9"/>
        <color theme="1"/>
        <rFont val="Times New Roman"/>
        <family val="1"/>
        <charset val="204"/>
      </rPr>
      <t xml:space="preserve"> 
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 срок до 20.05.2023г.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предостережение№66-10-12/14-35451-2022 от 30.06.2022 г.; рекомендации №66-10-12/14-36931-2022 от 26.07.2022. Все предписания устраняются при проведении капитального ремонта.</t>
    </r>
  </si>
  <si>
    <r>
      <t>В 2025 г.:</t>
    </r>
    <r>
      <rPr>
        <sz val="9"/>
        <color theme="1"/>
        <rFont val="Times New Roman"/>
        <family val="1"/>
        <charset val="204"/>
      </rPr>
      <t xml:space="preserve"> 
предписание ГУ МЧС России Свердловской области от 27.05.2025: 6 замечаний, срок исполнения 15.04.2026.
Предписание Роспотребнадзора от 18.07.2025: 1 замечание, срок исполнения 25.05.2026.</t>
    </r>
  </si>
  <si>
    <r>
      <t>В 2025 г.:</t>
    </r>
    <r>
      <rPr>
        <sz val="9"/>
        <color theme="1"/>
        <rFont val="Times New Roman"/>
        <family val="1"/>
        <charset val="204"/>
      </rPr>
      <t xml:space="preserve"> 
Предписание от 13.08.2025 №656/2025-121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r>
  </si>
  <si>
    <r>
      <t>В 2024 г.:</t>
    </r>
    <r>
      <rPr>
        <sz val="9"/>
        <color theme="1"/>
        <rFont val="Times New Roman"/>
        <family val="1"/>
        <charset val="204"/>
      </rPr>
      <t xml:space="preserve"> 
Проверка Отдела надзорной деятельности и профилактической работы (пожнадзор)от 26.04.2024г (замечания устраняются),.. ФБУЗ "Центр гигиены и эпидемиологии в Свердловской 09.09.2024г. (замечания устраняются)</t>
    </r>
  </si>
  <si>
    <r>
      <t>В 2025 г.:</t>
    </r>
    <r>
      <rPr>
        <sz val="9"/>
        <color theme="1"/>
        <rFont val="Times New Roman"/>
        <family val="1"/>
        <charset val="204"/>
      </rPr>
      <t xml:space="preserve"> 
Предписание Отдела надзорной деятельности и профилактической работы Сысертского городского округа, Арамильского городского округа УНД и ПР Главного управления МЧС России Свердловской области №2005/027-66/33-В/ПВП от 28.05.2025 года. Срок выполнения - 15.04.2026. Предписание Федеральной Службы по надзору в сфере защиты прав потребителей и благополучия человека" № 66-15-17/04-11296-2025 от 08.08.2025г, срок выполнения - 18.08.2025</t>
    </r>
  </si>
  <si>
    <r>
      <t>В 2025 г.:</t>
    </r>
    <r>
      <rPr>
        <sz val="9"/>
        <color theme="1"/>
        <rFont val="Times New Roman"/>
        <family val="1"/>
        <charset val="204"/>
      </rPr>
      <t xml:space="preserve"> 
Выдано предписание ОНД и профилактикой работы Сысертского ГО, Арамильского ГО ГУ МЧС России по Свердловской области от 27.05.2025 № 2505/027-66/34-В/ПВП. Устранить недостатки до 15.04.2026.</t>
    </r>
  </si>
  <si>
    <r>
      <t>В 2025 г.:</t>
    </r>
    <r>
      <rPr>
        <sz val="9"/>
        <color theme="1"/>
        <rFont val="Times New Roman"/>
        <family val="1"/>
        <charset val="204"/>
      </rPr>
      <t xml:space="preserve"> 
плановая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городе Алапаевск, Алапаевском, Артемовском и Режевском районах. Предписание от 19.08.2025г. № 66-02-01/30-3228-2025, нарушения устранены</t>
    </r>
  </si>
  <si>
    <r>
      <t>В 2025 г.:</t>
    </r>
    <r>
      <rPr>
        <sz val="9"/>
        <color theme="1"/>
        <rFont val="Times New Roman"/>
        <family val="1"/>
        <charset val="204"/>
      </rPr>
      <t xml:space="preserve"> 
Отдел надзорной деятельности и профилактической работы Тавдинского муниципального округа, Таборинского муниципального района управления надзорной деятельности и профилактической работы Главного управления МЧС России по Свердловской области - Предписание от 21.05.2025 №2505/028-66/1-ВО/П:
Нарушения устранены
Отдел надзорной деятельности и профилактической работы Тавдинского муниципального округа, Таборинского муниципального района управления надзорной деятельности и профилактической работы Главного управления МЧС России по Свердловской области - Предписание от 09.09.2025 №2505/028-66/30-ВО/П:
Нарушение устранено
Управление Федеральной службы по надзору в сфере защиты прав потребителей и благополучия человека по Свердловской области  - Предписание 23.06.2025г.  №66-04-11/12-2641-2025:
Нарушения устранены
 Управление Федеральной службы по надзору в сфере защиты прав потребителей и благополучия человека по Свердловской области  - Предписание 23.06.2025г.  №66-04-11/12-2452-2025:                  
Запланировано к устранению во втором квартале 2026 г.</t>
    </r>
  </si>
  <si>
    <r>
      <t>В 2024 г.:</t>
    </r>
    <r>
      <rPr>
        <sz val="9"/>
        <color theme="1"/>
        <rFont val="Times New Roman"/>
        <family val="1"/>
        <charset val="204"/>
      </rPr>
      <t xml:space="preserve"> 
Территориальным отделом РПН по Свердловской области в Ирбите, Ирбитском, Слободо-Туринском, Тавдинском, Таборинском и Туринском районах: 
1) Плановая выездная проверка: в период 03.06.2024г. - 17.06.2024г., 
акт от 17.06.2024 №66-04-12/11-2624-2024. Имеется предписание, одно замечание на стадии исполнения; 
2) Плановая выездная проверка в период 05.08.2024г. - 16.08.2024г.;
 акт от 16.08.2024 №66-04-12/11-1355-2024. Замечания устранены.</t>
    </r>
  </si>
  <si>
    <r>
      <t>В 2025 г.:</t>
    </r>
    <r>
      <rPr>
        <sz val="9"/>
        <color theme="1"/>
        <rFont val="Times New Roman"/>
        <family val="1"/>
        <charset val="204"/>
      </rPr>
      <t xml:space="preserve"> 
предписание ОНД и ПР Талицкого ГО, Тугулымского ГО УНД и ПР ГУ МЧС России по Свердловской области от 05.05.2025 № 66250061000217954260: 3 замечания, срок исполнения 01.09.2025. Устранено 3 замечания. В 2025 г. предписание Управления Роспотребнадзора по Свердловской области от 28.07.2025 № 66-14-12/11-3211-2025:  21 замечание, срок исполнение 20.04.2026. Устранено 16 замечаний.</t>
    </r>
  </si>
  <si>
    <r>
      <t>В 2025 г.:</t>
    </r>
    <r>
      <rPr>
        <sz val="9"/>
        <color rgb="FF000000"/>
        <rFont val="Times New Roman"/>
        <family val="1"/>
        <charset val="204"/>
      </rPr>
      <t xml:space="preserve"> 
Проведена проверка Роспотребнадзора с 02.06.2025 по 17.07.2025. Получены предписания об устранении выявленных нарушений и о проведении мероприятий по предотвращению причинения вреда № 6/2025-224/2 от 17.06.2025 г. Срок исполнения 01.06.2026 г.</t>
    </r>
  </si>
  <si>
    <r>
      <t>В 2024 г.:</t>
    </r>
    <r>
      <rPr>
        <sz val="9"/>
        <color theme="1"/>
        <rFont val="Times New Roman"/>
        <family val="1"/>
        <charset val="204"/>
      </rPr>
      <t xml:space="preserve"> 
Проведена проверка Роспотребнадзора. Получены рекомендации по соблюдению обязательных требований № 66-11-01/04-4687-2024 от 07.06.2024.Замечания устранены.</t>
    </r>
  </si>
  <si>
    <r>
      <t>В 2024 г.:</t>
    </r>
    <r>
      <rPr>
        <sz val="9"/>
        <color theme="1"/>
        <rFont val="Times New Roman"/>
        <family val="1"/>
        <charset val="204"/>
      </rPr>
      <t xml:space="preserve">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04.06.2024-18.06.2024, предписание от 18.06.2024 №66-06-13/07-3557-2024; замечания устранены,
2. Плановая 01.08.2024-14.08.2024, предписание от 14.08.2024 №66-06-12/09-4541-2024; срок устранения до 26.05.2025,выполнено в полном объеме. Министерство РФ по делам ГО, ЧС и ликвидации последствий стихийных бедствий Отдел надзорной деятельности и профилактической работы Качканарского ГО, Нижнетуринского ГО УНД и ПР. Плановая 19.05.2025-28.05.2025, предписание от 28.05.2025 №2505/015-66/26-В/ПВП; срок устранения до 01.04.2026. Устранено частично.</t>
    </r>
  </si>
  <si>
    <r>
      <t>В 2024 г.:</t>
    </r>
    <r>
      <rPr>
        <sz val="9"/>
        <color theme="1"/>
        <rFont val="Times New Roman"/>
        <family val="1"/>
        <charset val="204"/>
      </rPr>
      <t xml:space="preserve"> 
Роспотребнадзор: акт плановой выездной проверки от 17.05.2024г. №66-12-01/13-2214-2024, акт плановой выездной проверки от 10.06.2024г. № 66-12-01/13-2654-2024. Предписание от 03.06.2024г. № 01-12-12/522 Выявленные нарушения устранены полностью.</t>
    </r>
  </si>
  <si>
    <r>
      <t>В 2024 г.:</t>
    </r>
    <r>
      <rPr>
        <sz val="9"/>
        <color theme="1"/>
        <rFont val="Times New Roman"/>
        <family val="1"/>
        <charset val="204"/>
      </rPr>
      <t xml:space="preserve"> 
Предписание МЧС от 02.08.2024. №2407/016-66/133-П/ПВП. 1. Допущена эксплуатация средств обеспечения пожарной безопасности сверх срока службы, установленная изготовителем (поставщиком), без обеспечения ежегодного проведения испытаний средств обеспечения пожарной безопасности до их замены в установленном порядке (система автоматической пожарной сигнализации и система оповещения управления эвакуации) . (Указанное нарушение будет устранено после включения данного вида работ в титул капитальных ремонтов объектов инфраструктуры муниципальных детских загородных оздоровительных лагерей, после выделения финансирования).</t>
    </r>
  </si>
  <si>
    <r>
      <t>В 2025 г.:</t>
    </r>
    <r>
      <rPr>
        <sz val="9"/>
        <color theme="1"/>
        <rFont val="Times New Roman"/>
        <family val="1"/>
        <charset val="204"/>
      </rPr>
      <t xml:space="preserve"> 
ФС по надзору в сфере защиты прав потребителей и благополучия человека по СО от 01.08.2025 г. № 122/2025-231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2505/024-66/56-В/РВП от 26.05.2025. Нарушения не выявлены</t>
    </r>
  </si>
  <si>
    <r>
      <t>В 2024 г.:</t>
    </r>
    <r>
      <rPr>
        <sz val="9"/>
        <color theme="1"/>
        <rFont val="Times New Roman"/>
        <family val="1"/>
        <charset val="204"/>
      </rPr>
      <t xml:space="preserve"> 
Управления Роспотребнадзора по Свердловской области. Акт проверки № 66-15-12/36-12-498-2024 от 02.08.2024. Замечания устранены. 
Министерство РФ по делам ГО, ЧС и ликвидации последствий стихийных бедствий. Отдел надзорной деятельности и профилактической работы ГО Ревды, ГО Дектярск, Полевского ГО УНД и ПР. Акт проверки № 2407/024/66/105-П/АВП от 08.08.2024. Нарушения не выявлены.</t>
    </r>
  </si>
  <si>
    <r>
      <t>В 2025 г.:</t>
    </r>
    <r>
      <rPr>
        <sz val="9"/>
        <color theme="1"/>
        <rFont val="Times New Roman"/>
        <family val="1"/>
        <charset val="204"/>
      </rPr>
      <t xml:space="preserve"> 
МО МВД РФ "Верхнепышминский" Федеральный государственный контроль (надзор) в области безопасности дорожного движения, профилактический визит 31.01.2025. Государственная инспекция труда в СО Федеральный государственный контроль (надзор) за соблюдением трудового законодательства и иных нормативных правовых актов, содержащих нормы трудового права. профилактический визит 28.03.2025г. Главное управление министерства РФ по делам гражданской обороны, чрезвычайным ситуациям и ликвидации последствий стихийных бедствий по СО. Федеральный государственный пожарный надзор, выездная внеплановая КНП 12.05.2025г. Министерство образования СО; Федеральный государственный контроль (надзор)в сфере образования, вид: объявление предостережения 19.05.2025г, Управление Роспотребнадзора СО, Федеральный государственный санитарно-эпидемиологический контроль (надзор), выездная проверка плановая КНМ 21.05.2025г. Управление Роспотребнадзора СО, Федеральный государственный санитарно-эпидемиологический контроль (надзор), выездная проверка плановая КНМ 04.07.2025г.</t>
    </r>
  </si>
  <si>
    <r>
      <t>В 2025 г.:</t>
    </r>
    <r>
      <rPr>
        <sz val="9"/>
        <color theme="1"/>
        <rFont val="Times New Roman"/>
        <family val="1"/>
        <charset val="204"/>
      </rPr>
      <t xml:space="preserve"> 
предписание РПН: ремонт лифта для подъёма продуктов</t>
    </r>
  </si>
  <si>
    <r>
      <t>В 2025 г.:</t>
    </r>
    <r>
      <rPr>
        <sz val="9"/>
        <color theme="1"/>
        <rFont val="Times New Roman"/>
        <family val="1"/>
        <charset val="204"/>
      </rPr>
      <t xml:space="preserve"> 
Предписания Управления Федеральной службы по надзору в сфере защиты прав потребителей и благополучия человека по Свердловской области: №66-09-12/16-6588-2025 от 23.06.2025- выполнено, №66-09-12/16-9098-2025 от 15.08.2025 - выполнено.</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</si>
  <si>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2505/022-66/206-В/ПВП от 27.05.2025-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</si>
  <si>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2505/022-66/193-В/ПВП от 28.05.2025-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</si>
  <si>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2505/022-66/179-В/ПВП от 12.05.2025-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</si>
  <si>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2505/022-66/186-В/ПВП от 28.05.2025-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</si>
  <si>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2505/022-66/177-В/ПВП от 28.05.2025- Об устранении выявленных нарушений требований пожарной безопасности. Частично выполнены.</t>
    </r>
  </si>
  <si>
    <r>
      <t>В 2023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поСвердловской областиТерриториальный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t>
    </r>
  </si>
  <si>
    <r>
      <t>В 2025 г.:</t>
    </r>
    <r>
      <rPr>
        <sz val="9"/>
        <color theme="1"/>
        <rFont val="Times New Roman"/>
        <family val="1"/>
        <charset val="204"/>
      </rPr>
      <t xml:space="preserve">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2505/022-66/224-В/ПВП от 26.05.2025- Об устранении выявленных нарушений требований пожарной безопасности. Частично выполнены.</t>
    </r>
  </si>
  <si>
    <r>
      <t>В 2025 г.:</t>
    </r>
    <r>
      <rPr>
        <sz val="9"/>
        <color theme="1"/>
        <rFont val="Times New Roman"/>
        <family val="1"/>
        <charset val="204"/>
      </rPr>
      <t xml:space="preserve"> 
 Управление федеральной службы по надзору в сере защиты прав потребителей и благополучия человека по Свердловской области: акт от 11.06.2025 контрольно надзорное мероприятие 66250041000115370335 от 16.09.2024г. выдано предписание №66-13-08/148 от 11.06.2025 срок выполнения 22.05.2026 (выполнено частично в 22.05.2026 будет выполнено в полном объеме); акт от 15.08.2025 контрольно надзорное мероприятие 66250041000115385975 от 16.09.2024г. выдано предписание №66-13-08/251 от 15.08.2025 срок выполнения 22.05.2026 (выполнено частично в 22.05.2026 будет выполнено в полном объеме). ОНДиПР: контрольные мероприятия от 13.05.2025 №:66250061000217999421; 66250061000218006677;66250061000218001482;66250061000218001052;66250061000218006716 . Акты проверок от 16.05.25 №:2505/011-66/97-В/АВП;2505/011-66/93-В/АВП;2505/011-66/95-В/АВП;2505/011-66/96-В/АПВ; 2505/011-66/94-В/АВП. нарушения не выявлены</t>
    </r>
  </si>
  <si>
    <r>
      <t>В 2025 г.:</t>
    </r>
    <r>
      <rPr>
        <sz val="9"/>
        <color theme="1"/>
        <rFont val="Times New Roman"/>
        <family val="1"/>
        <charset val="204"/>
      </rPr>
      <t xml:space="preserve">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 предписание № 01-12-06/469 от 24.06.2025 г., выполнено). Плановая выездная проверка ОНД ОНДиПР ГО Краснотурьинск, ГО Карпинск, Волчанского ГО УНДиПР ГУ МЧС России по Свердловской области (предписание № 235-4-28 от 28.05.2025 г., выполнено).</t>
    </r>
  </si>
  <si>
    <r>
      <t>В 2025 г.:</t>
    </r>
    <r>
      <rPr>
        <sz val="9"/>
        <color theme="1"/>
        <rFont val="Times New Roman"/>
        <family val="1"/>
        <charset val="204"/>
      </rPr>
      <t xml:space="preserve"> 
1. Отдел ФГПИ ФГКУ СУ ФПС №6 МЧС России по соблюдению обязательных требований противопожарного режима: с 12.05 по 21.05.2025 Распоряжение о проведении плановой выездной проверки №2505/002-66/72-В//РВП от 29.04.2025, с 23.05 по 29.05.2025 Распоряжение о проведении плановой выездной проверки№2505/002-66/92-В//РВП от 16.05.2025, с 28.05.2025 по 29.05.2025 №2505/002-66/90-В//РВП от 16.05.2025, с 23.05.2025 по 30.05.2025 №2505/002-66/91-В//РВП от 16.05.2025, с 23.05.2025 по 30.05.2025 №2505/002-66/89-В//РВП от 16.05.2025, с 23.05.2025 по 30.05.2025 №2505/002-66/88-В//РВП от 16.05.2025, с 23.05.2025 по 30.05.2025 №2505/002-66/93-В//РВП от 16.05.2025 . Нарушений не выявлено.
2. Межрегиональное управление №91 ФМБА России: «Уведомление о проведении профилактического визита» от 30.06.2025 №66250041000018473416, Акт обязательного профилактического визита от 30.07.2025 №01-38/20. Нарушений не выявлено.</t>
    </r>
  </si>
  <si>
    <r>
      <t>В 2025 г.:</t>
    </r>
    <r>
      <rPr>
        <sz val="9"/>
        <color rgb="FF000000"/>
        <rFont val="Times New Roman"/>
        <family val="1"/>
        <charset val="204"/>
      </rPr>
      <t xml:space="preserve"> 
Управления надзорной деятельности и  профилактической работы 14.04.2025. Предписание №14.04.2025 № 2503/015-66/20-П/ПВПТО Управления Роспотребнадзора по СО в г.Качканар. г.Кушва, г.Красноуральск, г.Нижняя Тура Контрольное (надзорное) мероприятие № 66250041000118261649 от 04.6.2025.</t>
    </r>
  </si>
  <si>
    <r>
      <t>В 2025 г.:</t>
    </r>
    <r>
      <rPr>
        <sz val="9"/>
        <color theme="1"/>
        <rFont val="Times New Roman"/>
        <family val="1"/>
        <charset val="204"/>
      </rPr>
      <t xml:space="preserve"> 
 предписание  Роспотребнадзора №  66-13-08/150 от 16.06.2025: 4 замечания,  срок исполнения 25.05.2026. Замечания будут устранены. 
Предписание Роспотребнадзора №  66-13-08/209 от 11.07.2025: 5 замечаний,  срок исполнения 25.05.2026. Замечания будут устранены. 
Проверка  ОНДиПРГО Верхотурский ГО, Гаринский ГО. предписаний нет.</t>
    </r>
  </si>
  <si>
    <r>
      <t>В 2025 г.:</t>
    </r>
    <r>
      <rPr>
        <sz val="9"/>
        <color theme="1"/>
        <rFont val="Times New Roman"/>
        <family val="1"/>
        <charset val="204"/>
      </rPr>
      <t xml:space="preserve"> 
МЧС от 19.05. 2025 № 205/025-66/20В//РВП . Роспотребнадзор от 04.07.2025 № 66-12-01/13-2463-2025 . №01-12-17/36 от 09.07.2025 </t>
    </r>
  </si>
  <si>
    <r>
      <t>В 2025 г.:</t>
    </r>
    <r>
      <rPr>
        <sz val="9"/>
        <color theme="1"/>
        <rFont val="Times New Roman"/>
        <family val="1"/>
        <charset val="204"/>
      </rPr>
      <t xml:space="preserve"> 
24.06.2025г. Проверка Роспотребнадзора. Замечания устранены. 08.07.2025г. проф.визит МЧС. Замечаний нет.</t>
    </r>
  </si>
  <si>
    <r>
      <t>В 2025 г.:</t>
    </r>
    <r>
      <rPr>
        <sz val="9"/>
        <color theme="1"/>
        <rFont val="Times New Roman"/>
        <family val="1"/>
        <charset val="204"/>
      </rPr>
      <t xml:space="preserve"> 
06.06.2025г. проверка Росгвардии, вынесен протокол об административном правонарушении, отсутствует видеонаблюдение. Запланированы работы по разработке ПСД в 2026 году</t>
    </r>
  </si>
  <si>
    <r>
      <t>В 2025 г.:</t>
    </r>
    <r>
      <rPr>
        <sz val="9"/>
        <color theme="1"/>
        <rFont val="Times New Roman"/>
        <family val="1"/>
        <charset val="204"/>
      </rPr>
      <t xml:space="preserve"> 
 проведено 7 проверок. Госпожнадзор. Акт № 2505/026-66/18-В/АВП от 26.05.25. ПРЕДПИСАНИЕ № 2005/026-66/17-В/ПВП. Срок исполнения 2026.
Роспотребнадзор. Акт плановой выездной проверки № 66-13-08/16-7-2025 от 16.06.25. ПРЕДПИСАНИЕ № 66-13-08/151 от 16.06.25. Срок исполнения 2026.
Акт плановой выездной проверки № 66-13-08/16-8-2025 от 08.08.25. ПРЕДПИСАНИЕ № 66-13-08/246 от 08.08.25. Срок исполнения 2026.</t>
    </r>
  </si>
  <si>
    <r>
      <t>В 2025 г.:</t>
    </r>
    <r>
      <rPr>
        <sz val="9"/>
        <color theme="1"/>
        <rFont val="Times New Roman"/>
        <family val="1"/>
        <charset val="204"/>
      </rPr>
      <t xml:space="preserve"> 
 проведено 8 проверок. Госпожнадзор. Акт № 2505/026-66/18-В/АВП от 26.05.25. ПРЕДПИСАНИЕ № 2005/026-66/18-В/ПВП. Срок исполнения 2026.
Роспотребнадзор. Акт плановой выездной проверки № 66-13-08/16-7-2025от 16.06.25. ПРЕДПИСАНИЕ № 66-13-08/151 от 16.06.25. Срок исполнения 2026.
Акт плановой выездной проверки № 66-13-08/16-8-2025 от 08.08.25. ПРЕДПИСАНИЕ № 66-13-08/246 от 08.08.25. Срок исполнения 2026.
ООА СГО Управление образования. Акт от 28.05.25, Акт от 05.06.25, Акт от 19.06.25, Акт от 07.07.25, Акт от 29.07.25. Рекомендации выполнены.</t>
    </r>
  </si>
  <si>
    <r>
      <t>В 2025 г.:</t>
    </r>
    <r>
      <rPr>
        <sz val="9"/>
        <color theme="1"/>
        <rFont val="Times New Roman"/>
        <family val="1"/>
        <charset val="204"/>
      </rPr>
      <t xml:space="preserve"> 
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в 2025 г. Нарушения устранены.</t>
    </r>
  </si>
  <si>
    <r>
      <t>В 2025 г.:</t>
    </r>
    <r>
      <rPr>
        <sz val="9"/>
        <color theme="1"/>
        <rFont val="Times New Roman"/>
        <family val="1"/>
        <charset val="204"/>
      </rPr>
      <t xml:space="preserve"> 
 проверки ОНДиПР БГО УНДиПР ГУ МЧС России , Екатеринбургский Северный ТО Управления Роспотребнадзора по Свердловской области, ТО Федеральной службы по надзору  в сфере здравоохранения по Свердловской области,Министерство общественной  безопасности по Свердловской области, предписаний нет.</t>
    </r>
  </si>
  <si>
    <r>
      <t>В 2022 г.:</t>
    </r>
    <r>
      <rPr>
        <sz val="9"/>
        <color theme="1"/>
        <rFont val="Times New Roman"/>
        <family val="1"/>
        <charset val="204"/>
      </rPr>
      <t xml:space="preserve"> 
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выполнены;2. Проверка МО МВД РФ "Заречный"- 26.05.2022 - предписаний нет, замечания устранены;3. Проверка ОНД и ПРГУ МЧС России по СО - 27.05.2022, 06.07.2022, 13.07.2022, нарушения устранены;4. Проверка Белоярской межрайонной прокуратуры 22.07.2022 - замечания устранены</t>
    </r>
  </si>
  <si>
    <r>
      <t>В 2024 г.:</t>
    </r>
    <r>
      <rPr>
        <sz val="9"/>
        <color theme="1"/>
        <rFont val="Times New Roman"/>
        <family val="1"/>
        <charset val="204"/>
      </rPr>
      <t xml:space="preserve"> 
Роспотребнадзор: акт плановой выездной проверки от 11.06.2024, предписание от 11.06.2024 №262/2024-121, ответы на предписание от 11.06.2024 №463/24, от 16.01.2025 №14/25; акт плановой выездной проверки от 23.08.2024, предписание от 23.08.2024 №446/2024-121, ответ на предписание от 30.09.2024 №619/24 МЧС: акт выездной проверки от 16.04.2024 №2404/016-66/41-В/АВП (без нарушений)</t>
    </r>
  </si>
  <si>
    <r>
      <t>В 2025 г.:</t>
    </r>
    <r>
      <rPr>
        <sz val="9"/>
        <color theme="1"/>
        <rFont val="Times New Roman"/>
        <family val="1"/>
        <charset val="204"/>
      </rPr>
      <t xml:space="preserve"> 
 Проверки Управления Федеральной службы по надзору в сфере защиты прав потребителей: 21.05.2025, 08.07.2025 Акт о выявленных нарушениях -Нарушения устранены. 
Проверка Министерства по управлению государственным имуществом Свердловской области 29.05.2024, Акт проверки от 06.06.2024. Работа по исправлению нарушений ведется. 
Проверка Министерства Российской Федерации МЧС по Свердловской области от 26.07.2024. Акт проверки от 15.08.2025. Нарушения частично устранены</t>
    </r>
  </si>
  <si>
    <r>
      <rPr>
        <b/>
        <sz val="9"/>
        <color theme="1"/>
        <rFont val="Times New Roman"/>
        <family val="1"/>
        <charset val="204"/>
      </rPr>
      <t xml:space="preserve">В 2025 г.: 
</t>
    </r>
    <r>
      <rPr>
        <sz val="9"/>
        <color theme="1"/>
        <rFont val="Times New Roman"/>
        <family val="1"/>
        <charset val="204"/>
      </rPr>
      <t xml:space="preserve"> Предписание Роспотребнадзора № 66-00-12/0515249-2025 от 10.06.2025 нарушения устранены</t>
    </r>
  </si>
  <si>
    <t>Ссылка: https://unosturala.ru/сведения-об-образовательной-организ-2/образование/</t>
  </si>
  <si>
    <r>
      <t xml:space="preserve">Муниципальное бюджетное учреждение "Учебный профессиональный центр", 
</t>
    </r>
    <r>
      <rPr>
        <b/>
        <sz val="9"/>
        <color theme="1"/>
        <rFont val="Times New Roman"/>
        <family val="1"/>
        <charset val="204"/>
      </rPr>
      <t>МБОУ ДО УПЦ</t>
    </r>
  </si>
  <si>
    <r>
      <t xml:space="preserve">Государственное бюджетное учреждение Свердловской области "Детский оздоровительный центр"Юность Урала", 
</t>
    </r>
    <r>
      <rPr>
        <b/>
        <sz val="9"/>
        <color theme="1"/>
        <rFont val="Times New Roman"/>
        <family val="1"/>
        <charset val="204"/>
      </rPr>
      <t xml:space="preserve">ГБУ ЦЕНТР "ЮНОСТЬ УРАЛА" 
 (туристический лагерь "Аракаевский"
</t>
    </r>
  </si>
  <si>
    <r>
      <t xml:space="preserve"> Муниципальное автономное учреждениедополнительного образования "Детский оздоровительно-образовательный Центр психолого-педагогической помощи "Остров" , 
</t>
    </r>
    <r>
      <rPr>
        <b/>
        <sz val="9"/>
        <color theme="1"/>
        <rFont val="Times New Roman"/>
        <family val="1"/>
        <charset val="204"/>
      </rPr>
      <t xml:space="preserve">МАУ ДО ЦЕНТР "ОСТРОВ" 
(лагерь творческой направленности "Журавлик")  </t>
    </r>
  </si>
  <si>
    <r>
      <t xml:space="preserve">Акционерное общество "Уралэлектромедь", 
</t>
    </r>
    <r>
      <rPr>
        <b/>
        <sz val="9"/>
        <color theme="1"/>
        <rFont val="Times New Roman"/>
        <family val="1"/>
        <charset val="204"/>
      </rPr>
      <t xml:space="preserve">АО "УРАЛЭЛЕКТРОМЕДЬ"
 (лагерь различной тематической направленности "Селен") </t>
    </r>
  </si>
  <si>
    <r>
      <t xml:space="preserve">Общество 
с ограниченной ответственностью "Языковой клуб", 
</t>
    </r>
    <r>
      <rPr>
        <b/>
        <sz val="9"/>
        <color theme="1"/>
        <rFont val="Times New Roman"/>
        <family val="1"/>
        <charset val="204"/>
      </rPr>
      <t xml:space="preserve">ООО "ЯЗЫКОВОЙ КЛУБ"
(языковой лагерь "Talismania")  </t>
    </r>
  </si>
  <si>
    <r>
      <t xml:space="preserve">Государственное автономное профессиональное образовательное учреждение Свердловской области "Уральский техникум "Рифей", 
</t>
    </r>
    <r>
      <rPr>
        <b/>
        <sz val="9"/>
        <color theme="1"/>
        <rFont val="Times New Roman"/>
        <family val="1"/>
        <charset val="204"/>
      </rPr>
      <t xml:space="preserve">ГАПОУ СО "УРАЛЬСКИЙ ТЕХНИКУМ
"РИФЕЙ"
</t>
    </r>
  </si>
  <si>
    <r>
      <t xml:space="preserve">Государственное автономное профессиональное образовательное учреждение Свердловской области "Богдановичский политехникум",
 </t>
    </r>
    <r>
      <rPr>
        <b/>
        <sz val="9"/>
        <color theme="1"/>
        <rFont val="Times New Roman"/>
        <family val="1"/>
        <charset val="204"/>
      </rPr>
      <t xml:space="preserve">ГАПОУ СО "БПТ" (Профильный военно-спортивный лагерь 
"Время Героев") </t>
    </r>
  </si>
  <si>
    <r>
      <t xml:space="preserve"> Общество с ограниченной ответственностью компания путешествий "Александрия",
 </t>
    </r>
    <r>
      <rPr>
        <b/>
        <sz val="9"/>
        <color theme="1"/>
        <rFont val="Times New Roman"/>
        <family val="1"/>
        <charset val="204"/>
      </rPr>
      <t xml:space="preserve">ООО Александрия 
(тематический лагерь "Профсоюз") </t>
    </r>
  </si>
  <si>
    <r>
      <t xml:space="preserve">Общество 
с ограниченной ответственностью "ТурЭкспоСервис", 
</t>
    </r>
    <r>
      <rPr>
        <b/>
        <sz val="9"/>
        <color theme="1"/>
        <rFont val="Times New Roman"/>
        <family val="1"/>
        <charset val="204"/>
      </rPr>
      <t>ООО "ТЭС" 
(тематический лагерь 
"Город Мастеров")</t>
    </r>
  </si>
  <si>
    <r>
      <t xml:space="preserve"> Общество с ограниченной ответсвенностью "БАМАШ-тур",
 </t>
    </r>
    <r>
      <rPr>
        <b/>
        <sz val="9"/>
        <color theme="1"/>
        <rFont val="Times New Roman"/>
        <family val="1"/>
        <charset val="204"/>
      </rPr>
      <t xml:space="preserve">ООО "БАМАШ-ТУР" 
(профильный лагерь
"Будь здоров!") </t>
    </r>
  </si>
  <si>
    <r>
      <t xml:space="preserve"> Государственное автономное профессиональное образовательное учреждение Свердловской области "Училище олимпийского резерва №1 (колледж)" ,
 </t>
    </r>
    <r>
      <rPr>
        <b/>
        <sz val="9"/>
        <color rgb="FF000000"/>
        <rFont val="Times New Roman"/>
        <family val="1"/>
        <charset val="204"/>
      </rPr>
      <t xml:space="preserve">ГАПОУ СО "УОР № 1 (КОЛЛЕДЖ)"
</t>
    </r>
  </si>
  <si>
    <r>
      <t xml:space="preserve">Общество с ограниченной ответственностью
"Парк сказов", 
</t>
    </r>
    <r>
      <rPr>
        <b/>
        <sz val="9"/>
        <color rgb="FF000000"/>
        <rFont val="Times New Roman"/>
        <family val="1"/>
        <charset val="204"/>
      </rPr>
      <t xml:space="preserve">ООО "Парк сказов" </t>
    </r>
  </si>
  <si>
    <r>
      <t xml:space="preserve">Муниципальное автономное учреждение детский оздоровительный лагерь "Волна", 
МАУ ДОЛ "Волна", 
</t>
    </r>
    <r>
      <rPr>
        <b/>
        <sz val="9"/>
        <color theme="1"/>
        <rFont val="Times New Roman"/>
        <family val="1"/>
        <charset val="204"/>
      </rPr>
      <t>Детский оздоровительный лагерь "Волна"</t>
    </r>
  </si>
  <si>
    <r>
      <t xml:space="preserve">Муниципальное автономное учреждение детский оздоровительный лагерь "Буревестник", 
МАУ ДОЛ "Буревестник", 
</t>
    </r>
    <r>
      <rPr>
        <b/>
        <sz val="9"/>
        <color theme="1"/>
        <rFont val="Times New Roman"/>
        <family val="1"/>
        <charset val="204"/>
      </rPr>
      <t>Детский оздоровительный лагерь "Буревестник"</t>
    </r>
  </si>
  <si>
    <r>
      <t xml:space="preserve">Муниципальное автономное учреждение Детский оздоровительный лагерь "имени А.Гайдара", 
</t>
    </r>
    <r>
      <rPr>
        <b/>
        <sz val="9"/>
        <color theme="1"/>
        <rFont val="Times New Roman"/>
        <family val="1"/>
        <charset val="204"/>
      </rPr>
      <t>МАУ ДОЛ "имени А. Гайдара"</t>
    </r>
  </si>
  <si>
    <r>
      <t xml:space="preserve">Муниципальное автономное учреждение Нижнетуринского муниципального округа "Загородный детский оздоровительный лагерь "Ельничный", 
</t>
    </r>
    <r>
      <rPr>
        <b/>
        <sz val="9"/>
        <color theme="1"/>
        <rFont val="Times New Roman"/>
        <family val="1"/>
        <charset val="204"/>
      </rPr>
      <t>МАУ "ЗДОЛ "Ельничный"
Загородный детский оздоровительный лагерь "Ельничный"</t>
    </r>
  </si>
  <si>
    <t>Количество смен в год: 6. 
Мощность: 80.
Размещение детей в четырехместных номерах, в деревянных одноэтажных домиках с удобствами на улице. Питание: 5-разовое</t>
  </si>
  <si>
    <r>
      <t>В 2025 г.:</t>
    </r>
    <r>
      <rPr>
        <sz val="9"/>
        <color theme="1"/>
        <rFont val="Times New Roman"/>
        <family val="1"/>
        <charset val="204"/>
      </rPr>
      <t xml:space="preserve"> 
Предписание Роспотребнадзора № 66-00-12/0515249-2025  от 10.06.2025 нарушения устранены. </t>
    </r>
  </si>
  <si>
    <t>624140, Свердловская обл., г. Кировград, п. Ежовский, ул. Ежовский рудник, д. 30; тел. 8-343-293-00-60; email: zelenbor@unosturala.ru</t>
  </si>
  <si>
    <t>624140, Свердловская обл., г. Кировград, п. Ежовский, ул. Ежовский рудник, д. 30; тел. 8-343-293-00-60; email: lenevskii@unosturala.ru</t>
  </si>
  <si>
    <r>
      <t>В 2025 г.:</t>
    </r>
    <r>
      <rPr>
        <sz val="9"/>
        <color theme="1"/>
        <rFont val="Times New Roman"/>
        <family val="1"/>
        <charset val="204"/>
      </rPr>
      <t xml:space="preserve"> 
Предписание Роспотребнадзора № 66-00-12/0515249-2025  от 10.06.2025 нарушение: отделка стен помещения библиотеки не допускает уборку с моющими и дезинфицирующими средствами. Спальные комнаты не обеспечены стульями  по количеству проживающих.  Меры по устранению: заявка на проведение ремонтных работ и приобретение стульев направлена директору своевременно. </t>
    </r>
  </si>
  <si>
    <r>
      <t>В 2025 г.:</t>
    </r>
    <r>
      <rPr>
        <sz val="9"/>
        <color theme="1"/>
        <rFont val="Times New Roman"/>
        <family val="1"/>
        <charset val="204"/>
      </rPr>
      <t xml:space="preserve"> 
Проверки Управления Федеральной службы по надзору в сфере защиты прав потребителей: 10.06.2025. 17.07.2025 - акт о выявленных нарушениях. Нарушения устранены. </t>
    </r>
  </si>
  <si>
    <t>Свердловская обл., Сысертский р-н, п.  Верхняя Сысерть; тел. 8-343-293-00-60; email: yunost@unosturala.ru</t>
  </si>
  <si>
    <t>Объект недоступен для детей с ОВЗ и детей-инвалидов 
Паспорт доступности от 14.04.2026 г.</t>
  </si>
  <si>
    <t>623083, Свердловская обл., Нижнесергинский р-н, с. Аракаево,  ул. Молодежная; тел. 8-904-381-35-65; email: info@unosturala.ru</t>
  </si>
  <si>
    <t>Количество смен в год: 12. Мощность: 20.  Проживание: размещение детей в 4 8- местных номерах в деревянном 1 - этажном здании с удобствами на улице. Питание: 5 - разовое.</t>
  </si>
  <si>
    <t>Количество смен в год: 12. 
Мощность: 40.
Проживание: размещение детей в пятиместных и шестиместных номерах в благоустроенном двухэтажном корпусе с удобствами на этаже.
Питание: 5-разовое.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</si>
  <si>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слуха.  
</t>
    </r>
    <r>
      <rPr>
        <b/>
        <sz val="9"/>
        <color theme="1"/>
        <rFont val="Times New Roman"/>
        <family val="1"/>
        <charset val="204"/>
      </rPr>
      <t>Паспорт доступности от 14.04.2026 г.</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</si>
  <si>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инвалиды с нарушениями опорно-двигателнього аппарата, с нарушением зрения, с нарушение слуха, </t>
    </r>
    <r>
      <rPr>
        <b/>
        <sz val="9"/>
        <color theme="1"/>
        <rFont val="Times New Roman"/>
        <family val="1"/>
        <charset val="204"/>
      </rPr>
      <t xml:space="preserve"> </t>
    </r>
    <r>
      <rPr>
        <sz val="9"/>
        <color theme="1"/>
        <rFont val="Times New Roman"/>
        <family val="1"/>
        <charset val="204"/>
      </rPr>
      <t xml:space="preserve">для инвалидов по слуху, зрению, с умственными нарушениями, кроме инвалидов на колясках.  
</t>
    </r>
    <r>
      <rPr>
        <b/>
        <sz val="9"/>
        <color theme="1"/>
        <rFont val="Times New Roman"/>
        <family val="1"/>
        <charset val="204"/>
      </rPr>
      <t>Паспорт доступности от 14.04.2026 г.</t>
    </r>
  </si>
  <si>
    <t>Количество смен в год: 6. 
Мощность: 100.
Размещение детей в четырехместных номерах, в деревянных одноэтажных домиках с удобствами на улице. Питание: 5-разовое</t>
  </si>
  <si>
    <r>
      <t xml:space="preserve">Объект недоступен для детей с ОВЗ и детей-инвалидов. </t>
    </r>
    <r>
      <rPr>
        <b/>
        <sz val="9"/>
        <color theme="1"/>
        <rFont val="Times New Roman"/>
        <family val="1"/>
        <charset val="204"/>
      </rPr>
      <t xml:space="preserve"> 
Паспорт доступности от 14.04.2026 г.</t>
    </r>
  </si>
  <si>
    <t>25.05.2026-06.06.2026, 15.06.2026-27.06.2026</t>
  </si>
  <si>
    <t>Количество смен в год: 2. Мощность: 80. Проживание: не предусмотрено. Питание: 3-разовое.</t>
  </si>
  <si>
    <t>Количество смен в год: 8. 
Мощность: 100.
Проживание: Дети размещаются от 2 до 8 человек (в зависимости от площади помещений) в двух деревянных двухэтажных корпусах с удобствами на этаже и по 3-4 человека в девяти двухкомнатных деревяннных домах с удобствами на территории. Питание: сбалансированное 5-разовое.</t>
  </si>
  <si>
    <t>Программа воспитания детского оздоровительного лагеря и календарный план работы утверждены директором МАОУ "Лицей №5" Приказ № 50/1-од от 21.03.2025 года. 
Ссылка: https://kamlic.ru/media/sub/1611/files/programma-vesennego-ozdorovitelnogo-lagerya-s-dnevnyim-prebyivaniem-maou-litsej--5.pdf</t>
  </si>
  <si>
    <t>Количество смен в год: 1. Мощность: 60. Проживание: не предусмотрено. Питание: 2-разовое. Кирпичное, двухэтажное здание.</t>
  </si>
  <si>
    <t>Количество смен в год: 1. Мощность: 60. Проживание: не предусмотрено. Питание: 3-разовое</t>
  </si>
  <si>
    <t>Количество смен в год: 1. Мощность: 160. Проживание: не предусмотрено. Питание: 2-разовое</t>
  </si>
  <si>
    <t>Количество смен в год: 1. Мощность: 65. Проживание: не предусмотрено. Питание: 3-разовое</t>
  </si>
  <si>
    <t>Количество смен в год: 1. Мощность: 270. Проживание: не предусмотрено. Питание: 3-разовое</t>
  </si>
  <si>
    <t xml:space="preserve">661301917647 </t>
  </si>
  <si>
    <t xml:space="preserve">Объект недоступен для детей с ОВЗ и детей-инвалидов.  </t>
  </si>
  <si>
    <r>
      <rPr>
        <b/>
        <sz val="9"/>
        <color theme="1"/>
        <rFont val="Times New Roman"/>
        <family val="1"/>
        <charset val="204"/>
      </rPr>
      <t xml:space="preserve">Объект условно доступен для детей с ОВЗ и детей инвалидов по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25.01.2024</t>
    </r>
  </si>
  <si>
    <t xml:space="preserve">Программа утверждена директором МАОУ «СОШ № 1», приказ от 26.03.2026г. № 01-11/51
Ссылки: https://school1-vp.ru/upload/files/1776243832_prilogenie--1-.pdf
</t>
  </si>
  <si>
    <t>Программа утверждена директором МАОУ «СОШ № 4», приказ от 23.03.2026 г. № 364  
Ссылка: https://4vp.uralschool.ru/?section_id=282 п</t>
  </si>
  <si>
    <t>№66.01.37.000.М.000295.03.06 от 05.03.2026</t>
  </si>
  <si>
    <t>Программа утверждена директором МАОУ "СОШ № 7", приказ от 10.04.2026г. № 283
Ссылка: https://iset.edusite.ru/p351aa1.html</t>
  </si>
  <si>
    <t xml:space="preserve"> Программа утверждена директором МАОУ «СОШ № 22», приказ от 10.03.2026 № 33
Ссылка: https://www.22-vp.ru/index.php/dlya-roditelej/shkolnyj-lager</t>
  </si>
  <si>
    <t xml:space="preserve">Программа утверждена директором МАОУ «СОШ № 24», приказ от 23.03.2026г. № 38/3-од
Ссылка: https://vp24.uralschool.ru/?section_id=118 </t>
  </si>
  <si>
    <t>Программа утверждена директором МАОУ «СОШ № 33», приказ от 07.04.2026г. N 355
Ссылка: https://clck.ru/3T9NWV</t>
  </si>
  <si>
    <t>Программа утверждена директором МБУ «ДО «ДШИ», приказ от 02.04.2026 № 32 
Ссылка: https://clck.ru/3T9P6c</t>
  </si>
  <si>
    <t>Программа утверждена директором МБУ «ДО «ДХШ», приказ от 19.03.2026 № 28-ОД 
Ссылка: https://clck.ru/3T9PKf</t>
  </si>
  <si>
    <t xml:space="preserve">Программа утверждена директором МАУ ДО «СШ им. Александра Козицына», приказ от 10.04.2026 № 60
Ссылка: https://arenaled.ru/soodo/2025-05-27-08-06-36 </t>
  </si>
  <si>
    <r>
      <t>В 2025 г.:</t>
    </r>
    <r>
      <rPr>
        <sz val="9"/>
        <color theme="1"/>
        <rFont val="Times New Roman"/>
        <family val="1"/>
        <charset val="204"/>
      </rPr>
      <t xml:space="preserve"> 
Предписание об устранении выявленных нарушений обязательных требований от 28.05.2025 № 66-10-12/11-9168-2025. Приказ от 09.06.2025 № 66-10-12/11-10039-2025 "О снятии с контроля предписания</t>
    </r>
  </si>
  <si>
    <t xml:space="preserve">Программа утверждена директором МАУ ДО «СШ единоборств», приказ от 24.03.2026 № 32 
Ссылка: https://edinoborstva-vp.uralschool.ru/?section_id=124 </t>
  </si>
  <si>
    <t>Программа утверждена директором МАУ ДО "СШОР "Лидер", приказ от 19.02.2026 № 01-09-26 
Ссылка: https://lidervp.ru/soodo/2025-05-27-08-06-36</t>
  </si>
  <si>
    <t xml:space="preserve">Программа утверждена директором МАУ ДО «ДЮЦ «Алые паруса», приказ от 27.03.2026г. № 18
Ссылка: https://vp-parusa.profiedu.ru/?section_id=96 </t>
  </si>
  <si>
    <t>Программа утверждена директором МАОУ «ООШ № 29», приказ от 18. 02.2026 год № 8
Ссылка на документ: https://clck.ru/3T9NmA</t>
  </si>
  <si>
    <r>
      <t xml:space="preserve">Управление по эксплуатации зданий и сооружений - филиал ООО "Газпром трансгаз Екатеринбург", 
 </t>
    </r>
    <r>
      <rPr>
        <b/>
        <sz val="9"/>
        <color theme="1"/>
        <rFont val="Times New Roman"/>
        <family val="1"/>
        <charset val="204"/>
      </rPr>
      <t>Оздоровительный лагерь "Прометей"</t>
    </r>
  </si>
  <si>
    <t>Количество смен в год: 10.  
Мощность: 364. 
Проживание: один 2х этажный корпус, по 8 человек в комнате, санузел, душевые на этаже; 7 одноэтажных  корпусов, по 8 человек в комнате, санузел, душевые в комнатах. 
Питание: 5-разовое, столовая на 300 мест.
Летняя эстрада, 2 игровые комнаты, карусели, качели, спортивно-гимнастический комплекс; волейбольная и баскетбольная площадки, футбольное поле ,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Медпункт.</t>
  </si>
  <si>
    <t>№66.01.37.000.М.000552.04.26 от 15.04.2026</t>
  </si>
  <si>
    <t>2000,00 (10дн.);
  2142,85(17 дн.);
1952,38(21 дн.)</t>
  </si>
  <si>
    <t>Ссылка на программу: https://druzhba.dm-centre.ru/wp-content/uploads/2025/06/programma-vospitaniya-zcz-druzhba.pdf</t>
  </si>
  <si>
    <t>Ссылка на программу: https://iskorka.nasmene.ru</t>
  </si>
  <si>
    <t xml:space="preserve">Объект будет доступен для детей с нарушением опорно-двигательного аппарата. </t>
  </si>
  <si>
    <t xml:space="preserve">Программа воспитания утверждена МАОУ ДО ЗОЛ "ООЦ "Салют" Приказ №33/1 от 16.05.2023
Ссылка: https://irbitsalut.ru/uploadedFiles/files/programma-vospitaniya/programma-vospitaniya.pdf
</t>
  </si>
  <si>
    <t>Количество смен в год: 8. Мощность: 320.  
Проживание: 
одно- и двухэтажные спальных корпуса. 
Питание: 5-разовое.</t>
  </si>
  <si>
    <t xml:space="preserve">Количество смен в год: 4. 
Мощность: 200. 
Проживание: 8 кирпичных одноэтажных корпусов, в каждом корпусе по 25 спальных мест. Питание: 5-ти разовое.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t>
  </si>
  <si>
    <t>Количество смен в год: 6. 
Мощность: 530. 
Проживание: размещение детей в двухэтажных кирпичных корпусах, четырехместные номера, удобства на этаже.  Питание:  комплексное 5-разовое. На территории есть крытый спортивный зал 800 кв. м, крытый бассейн большая чаша 25 метров идве малые чаши для маленьких детей, кинозал, стадион, две волейбольные площадки, беговые дорожки, пейнтбольная площадка, площадка воркаут.</t>
  </si>
  <si>
    <t>Количество смен в год: 3. 
Мощность: 331. 
Питание:  5-разовое, выборочное меню с элементами шведского стола.  Проживание: в одноэтажных и двухэтажных благоустроенных корпусах по 4-8 человек в комнате. Душевые и туалетные комнаты в соответствии с санитарными нормами.</t>
  </si>
  <si>
    <t>Количество смен в год: 5. 
Мощность: 167. 
Проживание: 5 спальных, каменных, одноэтажных, отапливаемых корпусов; количество детей в комнатах от трех до семи человек в зависимости от площади комнаты. 
Питание: столовая на 180 мест, питание пятиразовое организовано в 2 смены для более комфортабельного размещения детей в обеденном зале.</t>
  </si>
  <si>
    <t>Количество смен в год: 12. 
Мощность: 246. 
Питание: 5-разовое. Проживание: корпуса на 38 человек; трех, семи и десятиместные номера с удобствами в корпусе.</t>
  </si>
  <si>
    <t>Количество смен в год: 6. 
Мощность: 220. 
Проживание: спальные помещения на 4-х человек. Питание: 5-разовое</t>
  </si>
  <si>
    <t>Количество смен в год: 9. 
Мощность: 80. 
Проживание: кирпичные одно - и двухэтажные корпуса, комнаты на 3, 5, 8 человек. Питание: 5-разовое</t>
  </si>
  <si>
    <t>Количество смен в год: 6. 
Мощность: 200.
Проживание: в отдельных корпусах по 32 чел. в каждом, в 4- комнатах по 8 человек. Питание: сбалансированное 6-разовое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</si>
  <si>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Количество смен в год: 6. 
Мощность: 98. 
Проживание: в спальных корпусах. Питание: 6-разовое</t>
  </si>
  <si>
    <t>Количество смен в год: 6. 
Мощность: 92.
Проживание: одноэтажные корпуса 1,3, количество мест: 32, спальных помещений 4.; двухэтажный корпус на 60 мест, спальные помещения 4х4 чел., 4х5 чел., 4х6 чел. Питание: 6-разовое</t>
  </si>
  <si>
    <t>Количество смен в год: 8. Мощность: 115. 
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</si>
  <si>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Ссылка: https://cloud.mail.ru/public/XA1Y/8NB7zzyus</t>
  </si>
  <si>
    <t>Ссылка: https://disk.yandex.ru/d/cgNmYILWmg2eEg</t>
  </si>
  <si>
    <t>Ссылка: https://cloud.mail.ru/public/h9BK/K5CZHGjtb</t>
  </si>
  <si>
    <t>Количество смен в год: 17. Мощность: 55. 
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Питание пятиразовое</t>
  </si>
  <si>
    <t>Количество смен:  10. Мощность: 150. Проживание: 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</si>
  <si>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t>Количество смен в год: 21. Мощность: 155. 
Проживание: в трехэтажных корпусах. Питание: 5-разовое</t>
  </si>
  <si>
    <t>Количество смен в год: 20. Мощность: 100. 
Проживание: санаторно-оздоровительное лечение, проживание в благоустроенных номерах со всеми удобствами (душевая, санузел, раковина) в номере, Питание: 5-разовое диетическое. Культурно-досуговые развлекательные и развивающие программы</t>
  </si>
  <si>
    <t>Объект недоступен для детей с ОВЗ и детей-инвалидов.  
Паспорт доступности от 25.12.2023 г.</t>
  </si>
  <si>
    <t>Количество смен в год: 2. Мощность: 118. Проживание: не предусмотрено. Питание: 2-разовое.</t>
  </si>
  <si>
    <t>Количество смен в год: 3. Мощность: 180. Проживание: не предусмотрено. Питание: 2-разовое.</t>
  </si>
  <si>
    <t>Количество смен в год: 2. Мощность: 92. Проживание: не предусмотрено. Питание: 2-разовое.</t>
  </si>
  <si>
    <t>Количество смен в год: 3. Мощность: 170. Проживание: не предусмотрено. Питание: 2-разовое</t>
  </si>
  <si>
    <t>Количество смен в год: 3. Мощность: 170. Проживание: не предусмотрено. Питание: 2-разовое.</t>
  </si>
  <si>
    <t>https://xn--13-6kclvec3aj7p.xn--80acgfbsl1azdqr.xn--p1ai/?section_id=32</t>
  </si>
  <si>
    <t>Количество смен в год: 3. Мощность: 175. Проживание: не предусмотрено. Питание: 2-разовое</t>
  </si>
  <si>
    <t>Количество смен в год: 3. Мощность: 195. Проживание: не предусмотрено. Питание: 2-разовое</t>
  </si>
  <si>
    <t>Договор № 75/06 от 27.03.2026</t>
  </si>
  <si>
    <t>Количество смен в год: 2. Мощность: 141. Проживание: не предусмотрено. Питание: 2-разовое</t>
  </si>
  <si>
    <t>https://гимназия40.екатеринбург.рф/?section_id=375</t>
  </si>
  <si>
    <t>Количество смен в год: 3. Мощность: 140. Проживание: не предусмотрено. Питание: 2-разовое</t>
  </si>
  <si>
    <t>Количество смен в год: 2. Мощность: 208. Проживание: не предусмотрено. Питание: 2-разовое</t>
  </si>
  <si>
    <t>Количество смен в год: 2. Мощность: 107. Проживание: не предусмотрено. Питание: 2-разовое</t>
  </si>
  <si>
    <t>Количество смен в год: 2. Мощность: 158. Проживание: не предусмотрено. Питание: 2-разовое</t>
  </si>
  <si>
    <t>Количество смен в год: 3. Мощность: 220. Проживание: не предусмотрено. Питание: 2-разовое</t>
  </si>
  <si>
    <t>Количество смен в год: 3. Мощность: 210. Проживание: не предусмотрено. Питание: 2-разовое</t>
  </si>
  <si>
    <t>Количество смен в год: 2. Мощность: 170. Проживание: не предусмотрено. Питание: 2-разовое</t>
  </si>
  <si>
    <t>Программа воспитания утверждена директором МАОУ СОШ №71 Шиндиной Татьяной Андреевной от 13.02.2026 https://xn--71-6kc3bfr2e.xn--80acgfbsl1azdqr.xn--p1ai/?section_id=301</t>
  </si>
  <si>
    <t>https://xn--76-6kc3bfr2e.xn--80acgfbsl1azdqr.xn--p1ai/?section_id=16 </t>
  </si>
  <si>
    <t>Договор с МАУ "ДГП №13" от 26.06.2025 г. № 342/06</t>
  </si>
  <si>
    <t>Утверждена директором Казариным В.И. 09.02.2026 Приказ № 61/1-О https://школа97.екатеринбург.рф/?section_id=227</t>
  </si>
  <si>
    <t xml:space="preserve">Утверждена директором И.И. Сметаниным 28.08.2024г приказ №36-О  https://лицей110.екатеринбург.рф/?section_id=324 </t>
  </si>
  <si>
    <t>https://xn--210-5cdozfc7ak5r.xn--80acgfbsl1azdqr.xn--p1ai/?section_id=149</t>
  </si>
  <si>
    <t>https://ddtor.ru/dokument/ozdor-kompaniya/vospit-programma-mechta25.pdf</t>
  </si>
  <si>
    <t>Лицензия № ЛО-66-01-005946 от 17.05.2019 на осуществление медицинской деятельности, договор №229 от 03.08.2019</t>
  </si>
  <si>
    <r>
      <t xml:space="preserve">Объект доступен для детей с ОВЗ и детей-инвалидов по следующим нозологиям: </t>
    </r>
    <r>
      <rPr>
        <sz val="9"/>
        <color theme="1"/>
        <rFont val="Times New Roman"/>
        <family val="1"/>
        <charset val="204"/>
      </rPr>
      <t xml:space="preserve">
условно доступен для категории "Г", частично доступен для категории "С", "О", "У".  
</t>
    </r>
    <r>
      <rPr>
        <b/>
        <sz val="9"/>
        <color theme="1"/>
        <rFont val="Times New Roman"/>
        <family val="1"/>
        <charset val="204"/>
      </rPr>
      <t>Паспорт доступности от 14. 11.2023</t>
    </r>
  </si>
  <si>
    <r>
      <t xml:space="preserve">Объект доступен для детей с ОВЗ и детей-инвалидов по следующим нозологиям: </t>
    </r>
    <r>
      <rPr>
        <sz val="9"/>
        <color theme="1"/>
        <rFont val="Times New Roman"/>
        <family val="1"/>
        <charset val="204"/>
      </rPr>
      <t xml:space="preserve">
доступен полностью для категорий инвалидов для У, доступен частично для К,О,С; доступен условно для Г.  
</t>
    </r>
    <r>
      <rPr>
        <b/>
        <sz val="9"/>
        <color theme="1"/>
        <rFont val="Times New Roman"/>
        <family val="1"/>
        <charset val="204"/>
      </rPr>
      <t>Паспорт доступности № 53 от 25.03.2024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</si>
  <si>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для всех категорий инвалидов.  
</t>
    </r>
    <r>
      <rPr>
        <b/>
        <sz val="9"/>
        <color rgb="FF000000"/>
        <rFont val="Times New Roman"/>
        <family val="1"/>
        <charset val="204"/>
      </rPr>
      <t>Паспорт доступности № 4 от 23.11.2023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</si>
  <si>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доступно условно для инвалидов, передвигающихся на креслах-колясках. 
</t>
    </r>
    <r>
      <rPr>
        <b/>
        <sz val="9"/>
        <color rgb="FF000000"/>
        <rFont val="Times New Roman"/>
        <family val="1"/>
        <charset val="204"/>
      </rPr>
      <t>Паспорт  доступности от 25.03.2024</t>
    </r>
  </si>
  <si>
    <t xml:space="preserve">Программа утверждена Приказом № 15 от 01.04.2026 г. 
Ссылка на программу: https://спектр.екатеринбург.рф/Сведения-об-организации/документы
</t>
  </si>
  <si>
    <r>
      <t xml:space="preserve">Муниципальное бюджетное общеобразовательное учреждение «Средняя общеобразовательная школа № 8»,
 </t>
    </r>
    <r>
      <rPr>
        <b/>
        <sz val="9"/>
        <color theme="1"/>
        <rFont val="Times New Roman"/>
        <family val="1"/>
        <charset val="204"/>
      </rPr>
      <t>МБОУ СОШ № 8 (ЛТО)</t>
    </r>
  </si>
  <si>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 (ЛТО)</t>
    </r>
  </si>
  <si>
    <r>
      <t xml:space="preserve">Муниципальное автономное общеобразовательное учреждение «Средняя общеобразовательная школа № 12»,
 </t>
    </r>
    <r>
      <rPr>
        <b/>
        <sz val="9"/>
        <color theme="1"/>
        <rFont val="Times New Roman"/>
        <family val="1"/>
        <charset val="204"/>
      </rPr>
      <t>МАОУ СОШ № 12 (ЛТО)</t>
    </r>
  </si>
  <si>
    <r>
      <t xml:space="preserve">Муниципальное бюджетное общеобразовательное учреждение «Средняя общеобразовательная школа № 15»,
 </t>
    </r>
    <r>
      <rPr>
        <b/>
        <sz val="9"/>
        <color theme="1"/>
        <rFont val="Times New Roman"/>
        <family val="1"/>
        <charset val="204"/>
      </rPr>
      <t xml:space="preserve"> МБОУ СОШ № 15 (ЛТО)</t>
    </r>
  </si>
  <si>
    <r>
      <t xml:space="preserve">Муниципальное бюджетное общеобразовательное учреждение «Средняя общеобразовательная школа № 17»,
 </t>
    </r>
    <r>
      <rPr>
        <b/>
        <sz val="9"/>
        <color theme="1"/>
        <rFont val="Times New Roman"/>
        <family val="1"/>
        <charset val="204"/>
      </rPr>
      <t>МБОУ СОШ № 17 (ЛТО)</t>
    </r>
  </si>
  <si>
    <t>Отсутствует. Договор № 184 от 02.03.2026</t>
  </si>
  <si>
    <r>
      <t>В 2025 г.:</t>
    </r>
    <r>
      <rPr>
        <sz val="9"/>
        <color theme="1"/>
        <rFont val="Times New Roman"/>
        <family val="1"/>
        <charset val="204"/>
      </rPr>
      <t xml:space="preserve"> 
Внеплановая проверка Роспотребнадзора № 527/2025-23 от 12.12.2025 г., срок устранения до 02.09.2026 г. Профилактическое мероприятие № 66250041000120040849 от 21.11.2025 г. , срок исполнения до 04.08.2026 г. </t>
    </r>
  </si>
  <si>
    <r>
      <t>В 2025 г.:</t>
    </r>
    <r>
      <rPr>
        <sz val="9"/>
        <color theme="1"/>
        <rFont val="Times New Roman"/>
        <family val="1"/>
        <charset val="204"/>
      </rPr>
      <t xml:space="preserve"> 
Плановая проверка Росптребнадзора. Предписание № № 22/2025-224 испрравит до 01.09.2027г.</t>
    </r>
  </si>
  <si>
    <t>Отсутствует. Договор № 42
 от 20.01.2022</t>
  </si>
  <si>
    <t>Отсутствует. Договор №58 
от 14.02.2017</t>
  </si>
  <si>
    <t>Отсутствует. Договор № 79
от 15.01.2024</t>
  </si>
  <si>
    <t>Отсутствует. Договор № 196 
от 18.04.2025</t>
  </si>
  <si>
    <t>Отсутствует. Договор №154 
от 25.03.2020</t>
  </si>
  <si>
    <t>Отсутствует. Договор №130
от 09.01.2023</t>
  </si>
  <si>
    <t xml:space="preserve">Отсутствует. Договор № 212 от 21.05.2015 г. </t>
  </si>
  <si>
    <t xml:space="preserve">Здание: 1967 г. Капитальный ремонт - 2023г. </t>
  </si>
  <si>
    <t>Здание: 1965, капитального ремонта не было</t>
  </si>
  <si>
    <t xml:space="preserve">Здание: 1971 г. Капитальный ремонт: спортивный зал - 2017 г., капитальный ремонт - 2022 г </t>
  </si>
  <si>
    <t>Здание: 1972 г., капитальный ремонт в 2017 г.</t>
  </si>
  <si>
    <t>Здание: нет данных, капитальный ремонт в 2018 г</t>
  </si>
  <si>
    <t xml:space="preserve">Здание: 1999 г., капитальный ремонт в 2012 г.
</t>
  </si>
  <si>
    <t xml:space="preserve">Здание: 1992 г., капитальный ремонт в 2012 г.
</t>
  </si>
  <si>
    <t xml:space="preserve">Здание: 1989 г., капитальный ремонт в 2012 г.
</t>
  </si>
  <si>
    <t>Отсутствует. Договор об оказании медицинского обслуживания с ГБУЗ СО "Махневская районная больница" от 09.01.2020 г.</t>
  </si>
  <si>
    <t>Отсутствует. Договор об оказании медицинского обслуживания с ГБУЗ СО "Махневская районная больница" от 01.06.2018 г. № 1</t>
  </si>
  <si>
    <r>
      <t>В 2023 г.:</t>
    </r>
    <r>
      <rPr>
        <sz val="9"/>
        <color theme="1"/>
        <rFont val="Times New Roman"/>
        <family val="1"/>
        <charset val="204"/>
      </rPr>
      <t xml:space="preserve"> 
Акт проверки от 05.12.2023 ТОУ РПН по СО. Предписания выполнены.</t>
    </r>
  </si>
  <si>
    <r>
      <t>В 2025 г.:</t>
    </r>
    <r>
      <rPr>
        <sz val="9"/>
        <color theme="1"/>
        <rFont val="Times New Roman"/>
        <family val="1"/>
        <charset val="204"/>
      </rPr>
      <t xml:space="preserve"> 
Акт проверки от 12.05.2025 ТОУ РПН по СО. Предписания нет.</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</si>
  <si>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16.10.2023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</si>
  <si>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01.11.2023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</si>
  <si>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 двигательной системы.  
</t>
    </r>
    <r>
      <rPr>
        <b/>
        <sz val="9"/>
        <color theme="1"/>
        <rFont val="Times New Roman"/>
        <family val="1"/>
        <charset val="204"/>
      </rPr>
      <t>Паспорт доступности от 22.11.2023</t>
    </r>
  </si>
  <si>
    <r>
      <t xml:space="preserve">Объект доступен для детей с ОВЗ и детей инвалидов по следующим нозологиям: </t>
    </r>
    <r>
      <rPr>
        <sz val="9"/>
        <color rgb="FF000000"/>
        <rFont val="Times New Roman"/>
        <family val="1"/>
        <charset val="204"/>
      </rPr>
      <t xml:space="preserve">
слабовидящие, слабослышащие, нарушение опорно-двигательной системы.  
</t>
    </r>
    <r>
      <rPr>
        <b/>
        <sz val="9"/>
        <color rgb="FF000000"/>
        <rFont val="Times New Roman"/>
        <family val="1"/>
        <charset val="204"/>
      </rPr>
      <t>Паспорт доступности от 01.11.2023</t>
    </r>
  </si>
  <si>
    <r>
      <t xml:space="preserve">Объект доступен для детей с ОВЗ и детей инвалидов по следующим нозологиям: </t>
    </r>
    <r>
      <rPr>
        <sz val="9"/>
        <color theme="1"/>
        <rFont val="Times New Roman"/>
        <family val="1"/>
        <charset val="204"/>
      </rPr>
      <t xml:space="preserve">
для детей-инвалидов с нарушениями опорно-двигательного аппарата, с нарушениями зрения, нарушениями слуха, для передвигающихся на креслах- колясках.  
</t>
    </r>
    <r>
      <rPr>
        <b/>
        <sz val="9"/>
        <color theme="1"/>
        <rFont val="Times New Roman"/>
        <family val="1"/>
        <charset val="204"/>
      </rPr>
      <t>Паспорт доступности от 18.10.2023</t>
    </r>
  </si>
  <si>
    <r>
      <t xml:space="preserve">Объект доступен для детей с ОВЗ и детей инвалидов по следующим нозологиям: </t>
    </r>
    <r>
      <rPr>
        <sz val="9"/>
        <color theme="1"/>
        <rFont val="Times New Roman"/>
        <family val="1"/>
        <charset val="204"/>
      </rPr>
      <t xml:space="preserve">
инвалиды с умственными нарушениями, передвигающиеся на креслах-колясках, с нарушениями опорно-двигательного аппарата, с нарушениями зрения, слуха).  
</t>
    </r>
    <r>
      <rPr>
        <b/>
        <sz val="9"/>
        <color theme="1"/>
        <rFont val="Times New Roman"/>
        <family val="1"/>
        <charset val="204"/>
      </rPr>
      <t>Паспорт доступности от 01.03.2024</t>
    </r>
  </si>
  <si>
    <r>
      <t xml:space="preserve">Объект доступен для детей с ОВЗ и детей инвалидов по следующим нозологиям: </t>
    </r>
    <r>
      <rPr>
        <sz val="9"/>
        <color rgb="FF000000"/>
        <rFont val="Times New Roman"/>
        <family val="1"/>
        <charset val="204"/>
      </rPr>
      <t xml:space="preserve">
слабовидящие, слабослышащие, нарушение опорно-двигательной системы.  
</t>
    </r>
    <r>
      <rPr>
        <b/>
        <sz val="9"/>
        <color rgb="FF000000"/>
        <rFont val="Times New Roman"/>
        <family val="1"/>
        <charset val="204"/>
      </rPr>
      <t>Паспорт доступности от 25.10.2023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</si>
  <si>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07.11.2023</t>
    </r>
  </si>
  <si>
    <r>
      <t xml:space="preserve">Объект доступен для детей с ОВЗ и детей инвалидов по следующим нозологиям: </t>
    </r>
    <r>
      <rPr>
        <sz val="9"/>
        <color theme="1"/>
        <rFont val="Times New Roman"/>
        <family val="1"/>
        <charset val="204"/>
      </rPr>
      <t xml:space="preserve">
слабовидящие, слабослышащие, нарушение опорно-двигательной системы.  
</t>
    </r>
    <r>
      <rPr>
        <b/>
        <sz val="9"/>
        <color theme="1"/>
        <rFont val="Times New Roman"/>
        <family val="1"/>
        <charset val="204"/>
      </rPr>
      <t>Паспорт доступности от 27.10.2023</t>
    </r>
  </si>
  <si>
    <r>
      <t xml:space="preserve">Объект доступен для детей с ОВЗ и детей инвалидов по следующим нозологиям: </t>
    </r>
    <r>
      <rPr>
        <sz val="9"/>
        <color theme="1"/>
        <rFont val="Times New Roman"/>
        <family val="1"/>
        <charset val="204"/>
      </rPr>
      <t xml:space="preserve">
Для детей:- 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организована доступность 1-2 этаж основного здания; - с нарушениями опорно-двигательного аппарата: доступность всех зон и помещений первого этажа здания с дополнительной помощью сотрудника; -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r>
  </si>
  <si>
    <r>
      <t xml:space="preserve">Объект доступен для детей с ОВЗ и детей инвалидов по следующим нозологиям: </t>
    </r>
    <r>
      <rPr>
        <sz val="9"/>
        <color theme="1"/>
        <rFont val="Times New Roman"/>
        <family val="1"/>
        <charset val="204"/>
      </rPr>
      <t xml:space="preserve">
для детей с нарушениями зрения: доступность всех зон и помещений с дополнительной помощью сотрудника, за исключением детей с полной потерей зрения.Для детей с нарушениями слуха: доступность всех зон и помещений с дополнительной помощью сотрудника. Для детей, передвигающихся на креслах-колясках, не организована доступность.Для детей с нарушениями опорно-двигательного аппарата не организована доступность. Для детей с умственными нарушениями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r>
  </si>
  <si>
    <t>Программа воспитания утверждена МАОУ "Школа № 10" Приказ № 54-ОД/2 от 16.05.2025 
Ссылка: https://irbit10.uralschool.ru/upload/scirbit10_new/files/d6/40/d6407ba8e2c62ca75ce2e501d58a27f9.pdf</t>
  </si>
  <si>
    <t>Программа воспитания утверждена МАОУ "Школа №8" Приказ №06/2-од от 22.01.2025  
Ссылка: https://8irbit.uralschool.ru/upload/sc8irbit_new/files/fc/14/fc149dc640f1cb4bbb37a58e319bd03a.pdf</t>
  </si>
  <si>
    <t xml:space="preserve"> 
Ссылка: https://irbit13.uralschool.ru/upload/scirbit13_new/files/ca/5c/ca5c36d171f6da0de91936eb3f467d7e.pdf</t>
  </si>
  <si>
    <t>Ссылка: https://cdt-irbit.3dn.ru/Dokument/LDPD/programma_i_plan_vospitatelnoj_raboty_ldpd_i_lto.pdf</t>
  </si>
  <si>
    <t>Ссылка: https://vk.com/docs-217445327</t>
  </si>
  <si>
    <t>Программа воспитания утверждена МАУ ДО "СЮН" Приказ № 26-Д от 26.05.2025 
Ссылка: https://unnatkt.uralschool.ru/?section_id=275</t>
  </si>
  <si>
    <r>
      <rPr>
        <b/>
        <sz val="9"/>
        <color theme="1"/>
        <rFont val="Times New Roman"/>
        <family val="1"/>
        <charset val="204"/>
      </rPr>
      <t xml:space="preserve">Объект доступен для детей ОВЗ и детей-инвалидов по следующим нозологиям: 
</t>
    </r>
    <r>
      <rPr>
        <sz val="9"/>
        <color theme="1"/>
        <rFont val="Times New Roman"/>
        <family val="1"/>
        <charset val="204"/>
      </rPr>
      <t>Для детей: - 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за исключением детей с полной потерей слуха;-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r>
  </si>
  <si>
    <r>
      <t xml:space="preserve">Объект доступен для детей с ОВЗ и детей 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лети с нарушением речи.  
</t>
    </r>
    <r>
      <rPr>
        <b/>
        <sz val="9"/>
        <color rgb="FF000000"/>
        <rFont val="Times New Roman"/>
        <family val="1"/>
        <charset val="204"/>
      </rPr>
      <t>Паспорт доступности от 10.02.2026г. Срок действия до 01.09.2031г.</t>
    </r>
  </si>
  <si>
    <r>
      <t xml:space="preserve">Объект доступен для детей с ОВЗ и детей инвалидов по следующим нозологиям: </t>
    </r>
    <r>
      <rPr>
        <sz val="9"/>
        <color rgb="FF000000"/>
        <rFont val="Times New Roman"/>
        <family val="1"/>
        <charset val="204"/>
      </rPr>
      <t xml:space="preserve">
дети с соматическими заболеваниями; дети с задержкой психического развития; дети с нарушением речи.  
</t>
    </r>
    <r>
      <rPr>
        <b/>
        <sz val="9"/>
        <color rgb="FF000000"/>
        <rFont val="Times New Roman"/>
        <family val="1"/>
        <charset val="204"/>
      </rPr>
      <t>Паспорт доступности от 10 февраля 2026г. Срок действия до 10 февраля 2031г.</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</si>
  <si>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02.02.2026г. срок действия до 02.02.2029</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</si>
  <si>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16.02.2026 Срок действия до 16.02.2029</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</si>
  <si>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16.01.2026г Срок действия до 16.01.2029г</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</si>
  <si>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12.02.2026 Срок действия до 12.02.2029</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</si>
  <si>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06.02.2026г. Срок действия до 06.02.2031г.</t>
    </r>
  </si>
  <si>
    <r>
      <t xml:space="preserve">Объект доступен для детей с ОВЗ и детей инвалидов по следующим нозологиям: </t>
    </r>
    <r>
      <rPr>
        <sz val="9"/>
        <color rgb="FF000000"/>
        <rFont val="Times New Roman"/>
        <family val="1"/>
        <charset val="204"/>
      </rPr>
      <t xml:space="preserve">
1. Дети с соматическими заболеваниями; 2. Дети с задержкой психического развития; 3. Дети с нарушением речи.  
</t>
    </r>
    <r>
      <rPr>
        <b/>
        <sz val="9"/>
        <color rgb="FF000000"/>
        <rFont val="Times New Roman"/>
        <family val="1"/>
        <charset val="204"/>
      </rPr>
      <t>Паспорт доступности от 02.02.2026 года. Срок действия до 02.02.2029</t>
    </r>
  </si>
  <si>
    <r>
      <rPr>
        <b/>
        <sz val="9"/>
        <color theme="1"/>
        <rFont val="Times New Roman"/>
        <family val="1"/>
        <charset val="204"/>
      </rPr>
      <t xml:space="preserve">В 2021-2022 г.: 
</t>
    </r>
    <r>
      <rPr>
        <sz val="9"/>
        <color theme="1"/>
        <rFont val="Times New Roman"/>
        <family val="1"/>
        <charset val="204"/>
      </rPr>
      <t>проверки не проводились</t>
    </r>
  </si>
  <si>
    <r>
      <t>В 2025 г.:</t>
    </r>
    <r>
      <rPr>
        <sz val="9"/>
        <color rgb="FF000000"/>
        <rFont val="Times New Roman"/>
        <family val="1"/>
        <charset val="204"/>
      </rPr>
      <t xml:space="preserve"> 
Проверка ТУ Роспотребнадзора с 08.07-21.07.2025г. Замечаний нет.</t>
    </r>
  </si>
  <si>
    <r>
      <t>В 2025 г.:</t>
    </r>
    <r>
      <rPr>
        <sz val="9"/>
        <color rgb="FF000000"/>
        <rFont val="Times New Roman"/>
        <family val="1"/>
        <charset val="204"/>
      </rPr>
      <t xml:space="preserve"> 
25.06.2025г. Профилактический визит Роспотребнадзора. Получено предписание 2 пункта: .5; 2.11.6; срок выполнения предписания 18.08.2025г. Преписание выполнено. Замечания устранены</t>
    </r>
  </si>
  <si>
    <r>
      <t>В 2025 г.:</t>
    </r>
    <r>
      <rPr>
        <sz val="9"/>
        <color rgb="FF000000"/>
        <rFont val="Times New Roman"/>
        <family val="1"/>
        <charset val="204"/>
      </rPr>
      <t xml:space="preserve"> 
проверка Роспотребнадзора №66-02-01/30-2545-2025от 20.06.2025. Замечания устранены.</t>
    </r>
  </si>
  <si>
    <r>
      <t>В 2025 г.:</t>
    </r>
    <r>
      <rPr>
        <sz val="9"/>
        <color theme="1"/>
        <rFont val="Times New Roman"/>
        <family val="1"/>
        <charset val="204"/>
      </rPr>
      <t xml:space="preserve"> 
 предписание Роспотребнадзора № 66-02-01/08-3314-2025 от 26.08.2025: 3 замечания. Замечания устранены. В 2026 году проверки ГУ МЧС России не проводились.</t>
    </r>
  </si>
  <si>
    <r>
      <t>В 2025 г.:</t>
    </r>
    <r>
      <rPr>
        <sz val="9"/>
        <color theme="1"/>
        <rFont val="Times New Roman"/>
        <family val="1"/>
        <charset val="204"/>
      </rPr>
      <t xml:space="preserve"> 
 проверки Роспотребнадзора и ГУ МЧС России не проводились.</t>
    </r>
  </si>
  <si>
    <r>
      <t>В 2025 г.:</t>
    </r>
    <r>
      <rPr>
        <sz val="9"/>
        <color theme="1"/>
        <rFont val="Times New Roman"/>
        <family val="1"/>
        <charset val="204"/>
      </rPr>
      <t xml:space="preserve"> 
 предписание Роспотребнадзора № 66-02-01/30-2461-2025 от 17.06.2025: 4 замечания, срок исполнения до 25.08.2025г. Замечания устранены.
В 2025 году проверки ГУ МЧС России не проводились.</t>
    </r>
  </si>
  <si>
    <r>
      <t>В 2024 г.:</t>
    </r>
    <r>
      <rPr>
        <sz val="9"/>
        <color theme="1"/>
        <rFont val="Times New Roman"/>
        <family val="1"/>
        <charset val="204"/>
      </rPr>
      <t xml:space="preserve"> 
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r>
  </si>
  <si>
    <r>
      <t>В 2025 г.:</t>
    </r>
    <r>
      <rPr>
        <sz val="9"/>
        <color theme="1"/>
        <rFont val="Times New Roman"/>
        <family val="1"/>
        <charset val="204"/>
      </rPr>
      <t xml:space="preserve">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25.06.2025г. № 66-13-05/12-2834-2025: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об устранении выявленных нарушений обязательных требований от 26.09.2025 № 66-13-06/27-4242-2025: 3 замечания.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экспертизы от 06.10.2025 № 66-13-04/27-4365-2025: 2 испытания. Выполнены. 
Предписание Территориального отдела Управления Роспотребнадзора по Свердловской области в городе Серове, Серовском, Гаринском, Новолялинском районе и Верхотурской районах о проведении дополнительных санитарно-противоэпидемиологических (профилактических) мероприятий от 20.10.2025 № 66-13-04/1519-2025: 4 замечания. Выполнены.</t>
    </r>
  </si>
  <si>
    <r>
      <t>В 2024 г.:</t>
    </r>
    <r>
      <rPr>
        <sz val="9"/>
        <color rgb="FF000000"/>
        <rFont val="Times New Roman"/>
        <family val="1"/>
        <charset val="204"/>
      </rPr>
      <t xml:space="preserve"> 
Проверка Росгвардии Красноуральского ОВО филиал ФГКУ "УВО ВНГ России по СО" от 24.04.2024г. Ф-л ФБУЗ "Центр гигиены и эпидемиологии в Свердловской обл. профилактический визит 19.02.2024г - 21.02.2024г. Акт проверки от 22.02.2024г. Нарушения устранены в срок.</t>
    </r>
  </si>
  <si>
    <r>
      <t>В 2022 г.:</t>
    </r>
    <r>
      <rPr>
        <sz val="9"/>
        <color rgb="FF000000"/>
        <rFont val="Times New Roman"/>
        <family val="1"/>
        <charset val="204"/>
      </rPr>
      <t xml:space="preserve"> 
Проверка Росгвардии Красноуральского ОВО филиал ФГКУ "УВО ВНГ России по СО" от 24.05.2022г. 
</t>
    </r>
    <r>
      <rPr>
        <b/>
        <sz val="9"/>
        <color rgb="FF000000"/>
        <rFont val="Times New Roman"/>
        <family val="1"/>
        <charset val="204"/>
      </rPr>
      <t>В 2023 г.:</t>
    </r>
    <r>
      <rPr>
        <sz val="9"/>
        <color rgb="FF000000"/>
        <rFont val="Times New Roman"/>
        <family val="1"/>
        <charset val="204"/>
      </rPr>
      <t xml:space="preserve"> 
проверок не проводилось.</t>
    </r>
  </si>
  <si>
    <r>
      <t>В 2023 г.:</t>
    </r>
    <r>
      <rPr>
        <sz val="9"/>
        <color theme="1"/>
        <rFont val="Times New Roman"/>
        <family val="1"/>
        <charset val="204"/>
      </rPr>
      <t xml:space="preserve"> 
Проведена плановая проверка Роспотребнадзора, предписание № 66-06-13/10-4792-2023 от 17.10.2023</t>
    </r>
  </si>
  <si>
    <r>
      <t>В 2023 г.:</t>
    </r>
    <r>
      <rPr>
        <sz val="9"/>
        <color theme="1"/>
        <rFont val="Times New Roman"/>
        <family val="1"/>
        <charset val="204"/>
      </rPr>
      <t xml:space="preserve"> 
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r>
  </si>
  <si>
    <r>
      <rPr>
        <b/>
        <sz val="9"/>
        <color theme="1"/>
        <rFont val="Times New Roman"/>
        <family val="1"/>
        <charset val="204"/>
      </rPr>
      <t xml:space="preserve">В 2021-2022 г.: </t>
    </r>
    <r>
      <rPr>
        <sz val="9"/>
        <color theme="1"/>
        <rFont val="Times New Roman"/>
        <family val="1"/>
        <charset val="204"/>
      </rPr>
      <t xml:space="preserve">
Проверки не проводились</t>
    </r>
  </si>
  <si>
    <t>Отсутствует. Договор № б/н от 25.04.2023</t>
  </si>
  <si>
    <t>Отсутствует. Договор с ГАУЗ СО "Красноуральская ЦРБ" от 18.03.2025 №35</t>
  </si>
  <si>
    <t>Отсутствует. Договор № 4 от 09.01.2025</t>
  </si>
  <si>
    <t>Отсутствует. Договор № 32  от 26.01.2023</t>
  </si>
  <si>
    <t>Отсутствует. Договор №34 от 04.03.2024г. с ГАУЗ СО "Красноуральская ГБ"</t>
  </si>
  <si>
    <t>Отсутствует. Договор с ГАУЗ СО "Красноуральская ГБ" №30 от 16.02.2024</t>
  </si>
  <si>
    <t>Отсутствует. Договор № 33 об организации медицинской помощи от 27.02.2024 г. с ГАУЗ СО "Красноуральская ГБ"</t>
  </si>
  <si>
    <t>Отсутствует. Договор № 89 от 15.05.2020 г.</t>
  </si>
  <si>
    <t>Отсутствует. Договор с ГАУЗ СО "Красноуральская ЦРБ" от 12.03.2025№30</t>
  </si>
  <si>
    <r>
      <rPr>
        <b/>
        <sz val="9"/>
        <color theme="1"/>
        <rFont val="Times New Roman"/>
        <family val="1"/>
        <charset val="204"/>
      </rPr>
      <t xml:space="preserve">В 2021-2022 г.: 
</t>
    </r>
    <r>
      <rPr>
        <sz val="9"/>
        <color theme="1"/>
        <rFont val="Times New Roman"/>
        <family val="1"/>
        <charset val="204"/>
      </rPr>
      <t>проверок не проводилось</t>
    </r>
  </si>
  <si>
    <r>
      <t>В 2025 г.:</t>
    </r>
    <r>
      <rPr>
        <sz val="9"/>
        <color theme="1"/>
        <rFont val="Times New Roman"/>
        <family val="1"/>
        <charset val="204"/>
      </rPr>
      <t xml:space="preserve"> 
Предписание Территориальный отдел Управления Роспотребнадзора по Свердловской области в городе Серове, Серовском, Гаринском, Новолялинском районе и Верхотурским районах от 26.06.2025 № 66-13-05/12-2868-2025. 1 замечание..Выполнено</t>
    </r>
  </si>
  <si>
    <t xml:space="preserve">Здание: 1978 г. 
</t>
  </si>
  <si>
    <t xml:space="preserve">Здание:  1967 г. Последний капитальный ремонт - 2016 г. (ремонт крыши)
</t>
  </si>
  <si>
    <t xml:space="preserve">Здание:  1965 г, капитальный ремонт 1972 г.
</t>
  </si>
  <si>
    <t>Здание: 1955 г., капитльный ремонт в 2019 г.</t>
  </si>
  <si>
    <t xml:space="preserve">Здание:  нет данных, капитальный ремонт 2018 г. </t>
  </si>
  <si>
    <t>Здание: 16.10.2023 год</t>
  </si>
  <si>
    <t xml:space="preserve">Здание: 1961 г., 1985 г.,  2011 г. - капитальный ремонт
</t>
  </si>
  <si>
    <t xml:space="preserve">Здание: 1978 г. Капитальный ремонт в 2020 г
</t>
  </si>
  <si>
    <t>Здание:  1967 год.Капитальный ремонт в 2019 году.</t>
  </si>
  <si>
    <t>Здание: 1966 г. Текущий ремонт электропроводки, кабинетов, ограждение территории в 2024 году</t>
  </si>
  <si>
    <t>Здание: 1985 год. Капитальный ремонт в 2021 году</t>
  </si>
  <si>
    <t>Здание: 1993 г. Капитальный ремонт в 2022 году</t>
  </si>
  <si>
    <t>Здание:  1972 г. Капитальный ремонт в 2020 году</t>
  </si>
  <si>
    <t>Здание:  1981 г. Капитальный ремонт в 2023 году</t>
  </si>
  <si>
    <t xml:space="preserve">Здание: 1987 г.
Текущий ремонт отопления, теплоснабжения, замена оконных блоков, теплоснабжения в 2024 году
</t>
  </si>
  <si>
    <t>Здание:  1983 г., капитальный ремонт в 2018 г.</t>
  </si>
  <si>
    <t>Здание:  1993 г.Текущий ремонт видеонаблюдения, сигнализации, замена оконных блоков в 2024 году</t>
  </si>
  <si>
    <r>
      <rPr>
        <b/>
        <sz val="9"/>
        <color theme="1"/>
        <rFont val="Times New Roman"/>
        <family val="1"/>
        <charset val="204"/>
      </rPr>
      <t xml:space="preserve">В 2025-2026 г.: 
</t>
    </r>
    <r>
      <rPr>
        <sz val="9"/>
        <color theme="1"/>
        <rFont val="Times New Roman"/>
        <family val="1"/>
        <charset val="204"/>
      </rPr>
      <t>проверки не проводились.</t>
    </r>
  </si>
  <si>
    <r>
      <rPr>
        <b/>
        <sz val="9"/>
        <color theme="1"/>
        <rFont val="Times New Roman"/>
        <family val="1"/>
        <charset val="204"/>
      </rPr>
      <t xml:space="preserve">В 2025 г.: 
</t>
    </r>
    <r>
      <rPr>
        <sz val="9"/>
        <color theme="1"/>
        <rFont val="Times New Roman"/>
        <family val="1"/>
        <charset val="204"/>
      </rPr>
      <t>предписание Управления Роспотребнадзора по Свердловской области № 66-04-12/11-2692-2025 от 26.06.2025: 1 замечани6, срок исполнения 01.06.2026. Замечания устранены.  В 2026 г. проверки не проводились.</t>
    </r>
  </si>
  <si>
    <t>Ссылка: https://selen.elem.ru/ru/camp/?clear_cache=Y</t>
  </si>
  <si>
    <t>Ссылка: https://disk.yandex.ru/i/bpfAaLFul-tqmQ</t>
  </si>
  <si>
    <t>Программа утверждена  приказом №30 от 25.05.2025. 
Ссылка на программу: https://clck.ru/3SmD3z</t>
  </si>
  <si>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передвигающиеся на креслах-колясках;  с нарушением опорно-двигательного аппарата; с нарушение зрения; с нарушением слуха; с умственными нарушениями</t>
    </r>
  </si>
  <si>
    <r>
      <rPr>
        <b/>
        <sz val="9"/>
        <color theme="1"/>
        <rFont val="Times New Roman"/>
        <family val="1"/>
        <charset val="204"/>
      </rPr>
      <t xml:space="preserve">В 2022 г.: 
</t>
    </r>
    <r>
      <rPr>
        <sz val="9"/>
        <color theme="1"/>
        <rFont val="Times New Roman"/>
        <family val="1"/>
        <charset val="204"/>
      </rPr>
      <t>Внеплановая выездная проверка ТО УФНС по СО - акт № 66-13-14/39-714-2022 от 18.02.2022г.- без замечаний</t>
    </r>
  </si>
  <si>
    <r>
      <rPr>
        <b/>
        <sz val="9"/>
        <color rgb="FF000000"/>
        <rFont val="Times New Roman"/>
        <family val="1"/>
        <charset val="204"/>
      </rPr>
      <t xml:space="preserve">В 2025 г.: 
</t>
    </r>
    <r>
      <rPr>
        <sz val="9"/>
        <color rgb="FF000000"/>
        <rFont val="Times New Roman"/>
        <family val="1"/>
        <charset val="204"/>
      </rPr>
      <t>проверка Роспотребнадзора, контрольно надзорное мероприятие № 66250041000118245722 от 06.06.2025. Замечания устранены в ходе проверки.
В 2025 г. проверка ГУ МЧС России, контрольно надзорное мероприятие № 66250061000217995601 от 15.05.2025: 15 замечаний, срок исполнения 15.04.2026. Замечания находятся на исполнении.</t>
    </r>
  </si>
  <si>
    <r>
      <rPr>
        <b/>
        <sz val="9"/>
        <color theme="1"/>
        <rFont val="Times New Roman"/>
        <family val="1"/>
        <charset val="204"/>
      </rPr>
      <t xml:space="preserve">В 2025 г.: 
</t>
    </r>
    <r>
      <rPr>
        <sz val="9"/>
        <color theme="1"/>
        <rFont val="Times New Roman"/>
        <family val="1"/>
        <charset val="204"/>
      </rPr>
      <t>Управление Роспотребнадзора СО, Федеральный государственный санитарно-эпидемиологический контроль (надзор), выездная проверка плановая КНМ 21.05.2025г.; Управление Роспотребнадзора СО, Федеральный государственный санитарно-эпидемиологический контроль (надзор), выездная проверка плановая КНМ 04.07.2025г</t>
    </r>
  </si>
  <si>
    <t>Программа воспитания утверждена приказом директора МБОУ ДО ДДТ п.г.т. Сосьва от 15.01.2026 № 15/2 
Ссылка: https://ddt-soswa.uralschool.ru/?section_id=516</t>
  </si>
  <si>
    <t>Программа воспитания утверждена Приказом №161 
от 20.12.2024
Ссылка: https://medgorka.ru/dokuments/ПВ%202025.pdf</t>
  </si>
  <si>
    <t>Отсутствует. Договор на медицинское обеспечение № б/н от 01.09.2025 г. с ГАУЗ СО "Серовская городская больница"</t>
  </si>
  <si>
    <t>Ссылка: https://drive.google.com/file/d/1PfHxvtuRpxt5f674CiTAkr1Fy5B0KtIs/view?pli=1</t>
  </si>
  <si>
    <t>Ссылка: https://www.bamash-tour.ru/#tvitour=134073</t>
  </si>
  <si>
    <t>Ссылка:  https://vk.com/s/v1/doc/sQRpuykRXukW2jmXSKz4btRf4ip1nD8vTZ7wmquSIxAo0OhjGR4</t>
  </si>
  <si>
    <t>Ссылка:  https://vk.com/doc-226853177_686448203?hash=GOHXIzz3KbQz9jEELrGeNb1AMOys43rbQtXctZfXov4&amp;dl=H5gxOngXdIMHrY8OgwzFo2ZooCdUIf693bHXB4lpwzs</t>
  </si>
  <si>
    <t>26.03.2024, утверждена директором С.В. Степановым 
Ссылка: https://drive.google.com/file/d/17LNPPULOdcbur1eJM4eKcKUS15_rhwx0/view?usp=drive_link</t>
  </si>
  <si>
    <t>1980,95( 21 дн);
2 178,57 (14 дн.)</t>
  </si>
  <si>
    <t>2000,00 (10 дн.);
 2142,85 (14 дн.);
1952,38 (21 дн.).</t>
  </si>
  <si>
    <t>2142,85 (7 дн.);
 1964,28 (14 дн.);
 1785,71 (21 дн.)</t>
  </si>
  <si>
    <t>2142,85 (7 дн.);
2142,85 (14 дн.);
 1952,80 (21 дн.).</t>
  </si>
  <si>
    <t>1810,29 (7 дн.);
 1959,43 (14 дн.);
 1619,71 (21 дн.)</t>
  </si>
  <si>
    <t>21 800,0 (14 дн.);
32 700,0 (21 дн.)</t>
  </si>
  <si>
    <t>7528,45 (уч. время);
 1526,42 (весна);
 1580,42 (лето);
 1526,42 (осень)</t>
  </si>
  <si>
    <t>440,86 (6-10 лет);
486,52 (11-18 лет)</t>
  </si>
  <si>
    <r>
      <rPr>
        <b/>
        <sz val="9"/>
        <color rgb="FF000000"/>
        <rFont val="Times New Roman"/>
        <family val="1"/>
        <charset val="204"/>
      </rPr>
      <t xml:space="preserve">В 2023 г.: </t>
    </r>
    <r>
      <rPr>
        <sz val="9"/>
        <color rgb="FF000000"/>
        <rFont val="Times New Roman"/>
        <family val="1"/>
        <charset val="204"/>
      </rPr>
      <t xml:space="preserve">
проверки не проводились</t>
    </r>
  </si>
  <si>
    <r>
      <rPr>
        <b/>
        <sz val="9"/>
        <color theme="1"/>
        <rFont val="Times New Roman"/>
        <family val="1"/>
        <charset val="204"/>
      </rPr>
      <t xml:space="preserve">В 2024 г.: 
</t>
    </r>
    <r>
      <rPr>
        <sz val="9"/>
        <color theme="1"/>
        <rFont val="Times New Roman"/>
        <family val="1"/>
        <charset val="204"/>
      </rPr>
      <t>Акт проверки от ФБУЗ "ЦГиЭ в СО" от 27.07.2024 г.; 
Акт проверки ГУ МЧС России по СО от 04.04.2024 г. № 2404/009-66/40-В/РВП</t>
    </r>
  </si>
  <si>
    <r>
      <rPr>
        <b/>
        <sz val="9"/>
        <color theme="1"/>
        <rFont val="Times New Roman"/>
        <family val="1"/>
        <charset val="204"/>
      </rPr>
      <t xml:space="preserve">В 2023 г.: 
</t>
    </r>
    <r>
      <rPr>
        <sz val="9"/>
        <color theme="1"/>
        <rFont val="Times New Roman"/>
        <family val="1"/>
        <charset val="204"/>
      </rPr>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r>
  </si>
  <si>
    <r>
      <rPr>
        <b/>
        <sz val="9"/>
        <color theme="1"/>
        <rFont val="Times New Roman"/>
        <family val="1"/>
        <charset val="204"/>
      </rPr>
      <t xml:space="preserve">В 2024 г.:
</t>
    </r>
    <r>
      <rPr>
        <sz val="9"/>
        <color theme="1"/>
        <rFont val="Times New Roman"/>
        <family val="1"/>
        <charset val="204"/>
      </rPr>
      <t xml:space="preserve"> проверки не проводились</t>
    </r>
  </si>
  <si>
    <r>
      <rPr>
        <b/>
        <sz val="9"/>
        <color theme="1"/>
        <rFont val="Times New Roman"/>
        <family val="1"/>
        <charset val="204"/>
      </rPr>
      <t xml:space="preserve">В 2022-2023 г.: 
</t>
    </r>
    <r>
      <rPr>
        <sz val="9"/>
        <color theme="1"/>
        <rFont val="Times New Roman"/>
        <family val="1"/>
        <charset val="204"/>
      </rPr>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r>
  </si>
  <si>
    <t>Здание: 1962 г., капитальный ремонт в 1999 г.</t>
  </si>
  <si>
    <t>Здание по адресу ул. Революции: 1988 г. 
Здание по адресу ул. Коммуны: 1975 г.</t>
  </si>
  <si>
    <t>Здание по адресу мкр.Зеленый Бор-1, д. 24: 1990 г. 
Здание по адресу мкр.Зеленый Бор-1, д.25: 1991 г. 
Здание по адресу мкр. Зеленый Бор: 1986 г.</t>
  </si>
  <si>
    <t>Здание: 1961 г.., капитального ремонта не было.</t>
  </si>
  <si>
    <t>Здание: 1993 г.,  текущий ремонт видеонаблюдения, сигнализации, замена оконных блоков в 2024 г</t>
  </si>
  <si>
    <t>Здание: 01.09.1980 г.</t>
  </si>
  <si>
    <t>7-16 лет</t>
  </si>
  <si>
    <t>7,5-17 лет</t>
  </si>
  <si>
    <t>6-14 лет</t>
  </si>
  <si>
    <t>6-16 лет</t>
  </si>
  <si>
    <t>6-13 лет</t>
  </si>
  <si>
    <t>6,5-14 лет</t>
  </si>
  <si>
    <t>6,5-10 лет</t>
  </si>
  <si>
    <t>9-14 лет</t>
  </si>
  <si>
    <t>9-17 лет</t>
  </si>
  <si>
    <t>7-18 лет</t>
  </si>
  <si>
    <t>6,5-11 лет</t>
  </si>
  <si>
    <t xml:space="preserve">Количество смен в год: 1. Мощность: 30. Проживание: не предусмотрено. Питание: организовано в школьной столовой на 49 мест. Физкультурно-оздоровительные сооружения: шведская стенка пристенная, козёл гимнастический, МАФ "рукоход", ЛАЗ-лестница "Зигзаг"; помещения культурно-массового назначения: библиотека (количество мест в читальном зале-2); игровые комнаты-1, актовый зал-количество посадочных мест 49; настольные игры (домино, шашки, лото)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t>
  </si>
  <si>
    <t>Здание: 1958 г., капитальный ремонт-2010 г.</t>
  </si>
  <si>
    <t>Здание: 1968 г., капитальный ремонт-2008 г., 2019 г.</t>
  </si>
  <si>
    <t>Здание: 1912 г., капитальный ремонт-2006 г.</t>
  </si>
  <si>
    <t>Здание: 1989 г., текущий ремонт-август 2019 г.</t>
  </si>
  <si>
    <t>Здание: 1985 г., капитальный ремонт-2011 г.</t>
  </si>
  <si>
    <t>Здание: 1972 г., капитальный ремонт-2013 г.</t>
  </si>
  <si>
    <t>Здание: 1961 г., замена кровли, пола и линолеума-2007-2009 г.,  замена окон-2001-2012 г.</t>
  </si>
  <si>
    <t>Здание: 1986 г., капитальный ремонт-2017 г.</t>
  </si>
  <si>
    <t>Здание: 1988 г. Постройка футбольного поля-2015 г. Постройка площадки для баскетбола-2015 г. Постройка волейбольной площадки, беговой дорожки, дорожки для прыжков в длину-2015 г. Замена окон и крыши-2016 г. Замена линолеума-2019 г.</t>
  </si>
  <si>
    <t>Здание: 1974 г., ремонт спортзала-2019 г.</t>
  </si>
  <si>
    <t>Здание: 1964 г., ремонт туалетных комнат-2015 г. Частичная замена окон-2019 г.</t>
  </si>
  <si>
    <t>Здание: 1999 г., замена пола в спортзале-2014 г.</t>
  </si>
  <si>
    <t>Здание: 1989 г., капитальный ремонт-2016 г.</t>
  </si>
  <si>
    <t>Здание: 1974 г., капитальный ремонт крыши и крыльца-2015 г.</t>
  </si>
  <si>
    <t>Здание: 1971 г., замена окон-2019 г.</t>
  </si>
  <si>
    <t>Здание: 1988 г., замена кровли и окон-2017 г.</t>
  </si>
  <si>
    <t>Здание: 1982 г., капитальный ремонт кровли крыши-2014 г., капитальный ремонт спортивного зала-2018 г.</t>
  </si>
  <si>
    <t>Здание: 1984 г. Капитальный ремонт пищеблока-2012 г. Капитальный ремонт спортивного зала-2014 г. Капитальный ремонт сооружений нежилого назначения-2016 г.</t>
  </si>
  <si>
    <t>Здание: 1989 г., ремонт кровли-2018 г.</t>
  </si>
  <si>
    <t>Здание: 1954 г., капитальный ремонт-2009 г.</t>
  </si>
  <si>
    <t>Здание № 1-1941 г.; здание № 2-1988 г., здание № 3-1992 г.</t>
  </si>
  <si>
    <t>Здание: 1964 г., капитальный ремонт-2012 г.</t>
  </si>
  <si>
    <t>Здание: 1938 г., капитальный ремонт-1969 г.</t>
  </si>
  <si>
    <t>Здание: 1938 г., капитальный ремонт фасада,бассейна-2018 г.</t>
  </si>
  <si>
    <t>Здание: 1967 г., капитальный ремонт стадиона-2020 г.</t>
  </si>
  <si>
    <t>Здание: 1964 г., капитальный ремонт кровли, фасада-2020г.</t>
  </si>
  <si>
    <t>Здание: 1972 г., капитальный ремонт-2010 г.</t>
  </si>
  <si>
    <t>Здание: 1983 г., капитальный ремонт-2019 г.</t>
  </si>
  <si>
    <t>Здание: 1901 г., капитальный ремонт-2017 г.</t>
  </si>
  <si>
    <t>Здание: 1976 г., капитальный ремонт-2004 г.</t>
  </si>
  <si>
    <t>Здание: 1968 г., капитальный ремонт-2006 г.</t>
  </si>
  <si>
    <t>Здание: 1961 г., капитальный ремонт-2020 г.</t>
  </si>
  <si>
    <t>Здание: 1965 г., капитальный ремонт-2024 г.</t>
  </si>
  <si>
    <t>Здание: 1961 г., капитальный ремонт-2003 г.</t>
  </si>
  <si>
    <t>Здание: 1975 г., капитальный ремонт-2025 г.</t>
  </si>
  <si>
    <t>Здание: 1938 г., реконструкция-2008 г.</t>
  </si>
  <si>
    <t>Здание: 1937 г. Дата капитального ремонта-1999 г.</t>
  </si>
  <si>
    <t>Здание: 1955 г. капитальный ремонт-2005 г.</t>
  </si>
  <si>
    <t>Здание по адресу ул. Севастопольская, д. 1: 1953 г. , капитальный ремонт 2022-2023 г.
 Здание по адресу пер.Коломенский, д. 3: 1963 г., капитальный ремонт в 2021 году</t>
  </si>
  <si>
    <t>Здание: 1959г, капитальный ремонт-2013 год</t>
  </si>
  <si>
    <t>Здание: 1936 г., капитальный ремонт-2018 г.</t>
  </si>
  <si>
    <t>Здание: 1954 г., капитальный ремонт-2001 г.</t>
  </si>
  <si>
    <t>Здание: 1963 г., капитальный ремонт-2019 г.</t>
  </si>
  <si>
    <t>Здание: 1950 г., капитальный ремонт-1990 г.</t>
  </si>
  <si>
    <t>Здание: 1989г., 2013г.-капитальный ремонт</t>
  </si>
  <si>
    <t>Здание: 1950 г., капитальный ремонт-1998 г.</t>
  </si>
  <si>
    <t>Здание: 1993г., Спортивная площадка-1993г.
Футбольное поле 2017 г.</t>
  </si>
  <si>
    <t>Здание: 1986 г., капитальный ремонт-2012 г.</t>
  </si>
  <si>
    <t>Здание: 1988 г., капитальный ремонт-2019 г.</t>
  </si>
  <si>
    <t>Здание: 1953 г., капитальный ремонт-2012 г.</t>
  </si>
  <si>
    <t>Здание: 1968г.. 2022 г.-капитальный ремонт школы</t>
  </si>
  <si>
    <t>Здание: 1972 г., 2015 г.-капитальный ремонт</t>
  </si>
  <si>
    <t>Здание: 1974 г.; 2013 г.-капитальный ремонт</t>
  </si>
  <si>
    <t>Здание: 1966 г.; 2019 г.-капитальный ремонт</t>
  </si>
  <si>
    <t>Здание: 1972 г.; 2017 г.-капитальный ремонт</t>
  </si>
  <si>
    <t>Здание: 1976 г.; 2021 г.-капитальный ремонт</t>
  </si>
  <si>
    <t>Здание: 1966 г.; 2016 г.-капитальный ремонт</t>
  </si>
  <si>
    <t>Здание: 1990 г., 2019 г.-капитальный ремонт</t>
  </si>
  <si>
    <t>Здание: 1973 г.; 2018 г.-капитальный ремонт</t>
  </si>
  <si>
    <t>Здание: 1972 г.; 2025 г.-капитальный ремонт</t>
  </si>
  <si>
    <t>Здание: 1981 г.; 2021 г.-капитальный ремонт</t>
  </si>
  <si>
    <t>Здание: 1990 г., 2023 г.-капитальный ремонт здания</t>
  </si>
  <si>
    <t>Здание: 1983 г.; 2016 г.-капитальный ремонт, 2020 г.-капитальный ремонт спортзала, 2022-текущий ремонт помещений центра образования естественно-научной и технологической направленности "Точка роста"</t>
  </si>
  <si>
    <t>Здание: 1966 г., 2017 г.-капитальный ремонт</t>
  </si>
  <si>
    <t>Здание: 1977 г.; 2024 г.-капитальный ремонт</t>
  </si>
  <si>
    <t>Здание: 1850 г., 2017 г.-капитальный ремонт</t>
  </si>
  <si>
    <t>Здание: 1963 г.; 2021 г.-капитальный ремонт</t>
  </si>
  <si>
    <t>Здание: 1990 г.; 2021 г.-капитальный ремонт</t>
  </si>
  <si>
    <t>Здание: 1971 г., капитальный ремонт-2014 г.</t>
  </si>
  <si>
    <t>Здание: 1961 г., 2018 г.-капитальный ремонт отдельных помещений</t>
  </si>
  <si>
    <t>Здание: 1937 г., капитальный ремонт-2018 г.</t>
  </si>
  <si>
    <t>Здание: 1959 г., капитальный ремонт-2023 г.</t>
  </si>
  <si>
    <t>Здание: 1943 г, капитальный ремонт-1994 г.</t>
  </si>
  <si>
    <t>Здание: 1980 г., капитальный ремонт-2008 г.</t>
  </si>
  <si>
    <t>Здание: 1975 г., капитальный ремонт-2014г.</t>
  </si>
  <si>
    <t>Здание: 1983 г., капитальный ремонт-2009 г.</t>
  </si>
  <si>
    <t>Здание: 1988 г., капитальный ремонт-2023 г</t>
  </si>
  <si>
    <t>Здание: 1979г, капитальный ремонт спортивного зала-2025 г.</t>
  </si>
  <si>
    <t>Здание: 1985г., капитальный ремонт:-пищеблок-2015; спортивный зал- 2020; санузлы-2020.</t>
  </si>
  <si>
    <t>Здание: 1957 г.; Лыжная база "Масляна"-2014 г.; Лыжероллерная трасса-2019 г.; Спортивная площадка для уличной гимнастики-2017 г. реконструкция пищеблока-2014 г.</t>
  </si>
  <si>
    <t>Здание: 1956 г., капитальный ремонт-2017 г.</t>
  </si>
  <si>
    <t>Здание: 1956 г., капитальный ремонт-2014 г.</t>
  </si>
  <si>
    <t>Здание: 2005 г., капитальный ремонт-2011 г.</t>
  </si>
  <si>
    <t>Здание: 1990г., капитальный ремонт-2020 г.</t>
  </si>
  <si>
    <t>Здание: 1962 г.
Капитальный ремонт-2024 г</t>
  </si>
  <si>
    <t>Здание по адресу ул. Р. Горбуновой, 13:  1951 г., капитальный ремонт -2022 г.</t>
  </si>
  <si>
    <t>Здание: 1985 г. Капитальный ремонт-2017 г.</t>
  </si>
  <si>
    <t>Здание: 1980 г. Капитальный ремонт-2018 г.</t>
  </si>
  <si>
    <t>Здание: 1960 г., капитальный ремонт-2023 г.</t>
  </si>
  <si>
    <t>Здание: 1990, капитальный ремонт-2013</t>
  </si>
  <si>
    <t>Здание: 1971 г. Капитальный ремонт (спортивный зал) 2017 г., капитальный ремонт-2022.</t>
  </si>
  <si>
    <t>Здание: 1972. Капитальный ремонт-2017</t>
  </si>
  <si>
    <t>Здание: 1971 г. Капитальный ремонт-2011 г.</t>
  </si>
  <si>
    <t>Здание: 1969 г., капитальный ремонт-1995 г.</t>
  </si>
  <si>
    <t>Здание: 1959 г., капитальный ремонт-2002 г.</t>
  </si>
  <si>
    <t>Здание: 1949 г., капитальный ремонт-2007 г.</t>
  </si>
  <si>
    <t>Здание 1: 1958 г., капитальный ремонт-2010 г.; 
Здание 2: 1973 г.; 
Здание 3: 1958 г., капитальный ремонт-2009 г.;
Здание 4: 1983 г.</t>
  </si>
  <si>
    <t>Здание: 1954 г., капитальный ремонт-2017 г.</t>
  </si>
  <si>
    <t>Здание: 1989г., капитальный ремонт-2012 г.</t>
  </si>
  <si>
    <t>Здание:  01.09.1939. Дата последнего капитального ремонта-2011г.</t>
  </si>
  <si>
    <t>Здание: 1969 год, дата последнего капитального ремонта-2022 год</t>
  </si>
  <si>
    <t>Здание: 1978 г., капитальный ремонт-2010 г.</t>
  </si>
  <si>
    <t>Здание: 1917 г., капитальный ремонт-2013 г.</t>
  </si>
  <si>
    <t>Здание: 1956 г., капитальный ремонт-1996 г.</t>
  </si>
  <si>
    <t>Здание: 1968 г., капитальный ремонт-2015 г.</t>
  </si>
  <si>
    <t>Здание: 1968 г, капитальный ремонт-2017 г.</t>
  </si>
  <si>
    <t>Здание: нет данных, капитальный ремонт-2006 г.</t>
  </si>
  <si>
    <t>Здание: 1974 г., капитальный ремонт-1996 г.</t>
  </si>
  <si>
    <t>Здание: 1979 г., капитальный ремонт-2016 г.</t>
  </si>
  <si>
    <t>Здание: 1982 г., капитальный ремонт-2016 г.</t>
  </si>
  <si>
    <t>Здание: 1908 г., пристрой к школе-1967 г.</t>
  </si>
  <si>
    <t>Здание: 1987 г., капитальный ремонт-2012 г.</t>
  </si>
  <si>
    <t>Основное здание-1935 г., пристрой-1988 г., капитальный ремонт в 2014 г.</t>
  </si>
  <si>
    <t>Здание: 1936 г., капитальный ремонт-2008 г.</t>
  </si>
  <si>
    <t>Здание: 1932 г., капитальный ремонт-2011 г.</t>
  </si>
  <si>
    <t>Здание: 1992 г., капитальный ремонт-2019 г., кровли -2020 г</t>
  </si>
  <si>
    <t>Здание: 1963 г., капитальный ремонт-2014 г.</t>
  </si>
  <si>
    <t>Здание: 1953 г., спортивно -игровая площадка-2010 г., Workout-площадка -2022г.</t>
  </si>
  <si>
    <t>Здание: 1988 г., капитальный ремонт спортивного зала-2019 г</t>
  </si>
  <si>
    <t>Здание: 1952 г. 
Здание учебного корпуса-1957 г.
Капитальный ремонт: здание спального корпуса-2019 г., здание учебного корпуса-2019 г., здание столовой 2018 г., здание медицинского корпуса-2018 г.</t>
  </si>
  <si>
    <t>Здание спального корпуса-2000 г. 
Здание столовой-2001 г. 
Здание медицинского корпуса-1991 г.
Здание учебного корпуса-1957 г.
Капитальный ремонт: здание спального корпуса-2019 г., здание учебного корпуса-2019 г., здание столовой 2018 г., здание медицинского корпуса-2018 г.</t>
  </si>
  <si>
    <t>Здание спального корпуса-2000 г. 
Здание столовой-2001 г. Здание медицинского корпуса-1991 г.
Здание учебного корпуса-1957 г.
Капитальный ремонт: здание спального корпуса-2019 г., здание учебного корпуса-2019 г., здание столовой 2018 г., здание медицинского корпуса-2018 г.</t>
  </si>
  <si>
    <t>Здание спального корпуса-2000 г. 
Здание столовой-2001 г. Здание медицинского корпуса-1991 г.
Здание учебного корпуса-1957 г.
Капитальный ремонт: здание спального корпуса-2022 г., здание учебного корпуса-2022 г., здание столовой 2022 г., здание медицинского корпуса-2018 г.</t>
  </si>
  <si>
    <t>Здание: 1977 г., капитальный ремонт-2015 г.</t>
  </si>
  <si>
    <t>Здание: 1937 г., капитальный ремонт кровли и фасада здания-2019 г., замена оконных блоков-июнь-август 2019 г.</t>
  </si>
  <si>
    <t>Здание: 1963 г.-основное здание, 2017-столовая, пристрой</t>
  </si>
  <si>
    <t>Здание: 1964г.; капитальный ремонт-1971г..</t>
  </si>
  <si>
    <t>Здание: 1964 г. постройки. Капитальный ремонт-2023 г.</t>
  </si>
  <si>
    <t>Здание: 1956 г., капитальный ремонт-1989 г.</t>
  </si>
  <si>
    <t>Здание образовательного учреждения-1978-79г., в 2023 году проведен капитальный ремонт, физкультурно-оздоровительные сооружения, площадка-1979г.</t>
  </si>
  <si>
    <t>Здание школы: 1953г. 
Здание столовой-1976г. Капитальный ремонт спортзала 2019г., входной группы 2019г., столовой 2016г.</t>
  </si>
  <si>
    <t>Здание: 1979 г., капитальный ремонт-2014 г.</t>
  </si>
  <si>
    <t>Здание: 1984 г., капитальный ремонт-1996 г.</t>
  </si>
  <si>
    <t>Здание: 1962 г. Капитальный ремонт-2017 г.</t>
  </si>
  <si>
    <t>Здание: 1992 г., капитальный ремонт-2017 г.</t>
  </si>
  <si>
    <t>Здание: 1948 г., капитальный ремонт-1987 г.</t>
  </si>
  <si>
    <t>Здание: 1978 г., ремонт-2022 г.</t>
  </si>
  <si>
    <t>Здание: 1967 г., капитальный ремонт-2014 г.</t>
  </si>
  <si>
    <t>Здание: 1955 г., последний капитальный ремонт-2019 г.</t>
  </si>
  <si>
    <t>Здание: 1959 г., капитальный ремонт-2018 г.</t>
  </si>
  <si>
    <t>Здание: 1961г. 1985г., капитальный ремонт-2011 г.</t>
  </si>
  <si>
    <t>Здание: 1969 г., капитальный ремонт кровли-2011 г., капитальный ремонт фундамента-2015 г.</t>
  </si>
  <si>
    <t>Здание: 1962 г., капитальный ремонт кровли-2012 г.</t>
  </si>
  <si>
    <t>Здание: 2025-2026 г.-капитальный ремонт</t>
  </si>
  <si>
    <t>Здание: 1978 г. Дата проведения капитального ремонта-2025 г.</t>
  </si>
  <si>
    <t>Здание: 1987 г. Последний капитальный ремонт-2012 г.</t>
  </si>
  <si>
    <t>Здание по адресу ул. Юбилейная, д. 23 Б: 1978 г. 
Здание ул. Юбилейная, д. 2: 1974 г. 
Здание пер. Школьный, д. 4: 1972 г.
Здание ул. Лесная, д. 1Б-2014 г.
Здание ул. Юбилейная, стр. 8-1988 г.</t>
  </si>
  <si>
    <t>Здание: 1951 г., капитальный ремонт-2015 г.</t>
  </si>
  <si>
    <t>Здание: нет данных, текущий ремонт-ежегодно.</t>
  </si>
  <si>
    <t>Здание: 1972 год,капитальный ремонт крыши-2018 год</t>
  </si>
  <si>
    <t>Здание: 1988 год, частичный ремонт кровли-2017 год</t>
  </si>
  <si>
    <t>Здание: 1990 год, капитальный ремонт-2012 год</t>
  </si>
  <si>
    <t>Здание: 1976 год, капитальный ремонт-2013 год</t>
  </si>
  <si>
    <t>Здание: 1969г., капитальный ремонт-1998 г., частичный капитальный ремонт-2017 г.</t>
  </si>
  <si>
    <t>Здание: 1969 год, капитальный ремонт-2020 год</t>
  </si>
  <si>
    <t>Здание: 1885 год, капитальный ремонт-2003 год</t>
  </si>
  <si>
    <t>Здание: 1980 год, капитальный ремонт-2017 год</t>
  </si>
  <si>
    <t>Здание: 1990 год, 2014 год-второе здание</t>
  </si>
  <si>
    <t>Здание: 1987 г.,дата проведения капитального ремонта-2016 г.</t>
  </si>
  <si>
    <t>Здание: 1968 г., дата проведения капитального ремонта-2015 г.</t>
  </si>
  <si>
    <t>Здание: 1980 г.,
дата проведения капитального ремонта-2012г.</t>
  </si>
  <si>
    <t>Здание: 1960 год, капитальный ремонт столовой-2020 г</t>
  </si>
  <si>
    <t>Здание: 1964 г. Капитальный ремонт-2022 год</t>
  </si>
  <si>
    <t>Здание: 1985 г., капитальный ремонт-2023 год</t>
  </si>
  <si>
    <t>Здание: 1900 г.,
капитальный ремонт -
2006 г.-ремонт пищеблока</t>
  </si>
  <si>
    <t>В 2024 г.: 
05.06.2024г.-профилактический визит (уведомление №66-07-03/08-03-1852-2024 от 27.05.2024)</t>
  </si>
  <si>
    <t>В 2022 г.: 
Представление об устранении нарушений законодательства об охране жизни и здоровья несовершеннолетних Прокуратуры Ачитского района от 24.06.2022г. № 01-15-2021-устранено 22.07.2022 г. № 208</t>
  </si>
  <si>
    <t>В 2025 г.: 
Предписание от Роспотребнадзора № 66-03-13/13-3324-2025 от 18.06.2025 г. Срок устранения -2026 год</t>
  </si>
  <si>
    <t>В 2025 г.: 
Управление Федеральной службы по надзору в сфере защиты прав потребителей и благополучия человека по Свердловской области, предписание от №48-1/2025-55 от 26.09.2025, выполнено частично №48/2025-55 от 26.09.2025-выполнено частично; №452/2025-62-не выполнено, срок выполнения 2026 год</t>
  </si>
  <si>
    <t>В 2022 г.: 
Проверка Управления Роспотребнадзора по железнодорожному транспорту, Свердловский территориальный отдел-01.03-22.03.2022- предписание исполнено.</t>
  </si>
  <si>
    <t>В 2025 г.: 
Профилактический визит Управления Роспотребндзора по Свердловской области  (26.05.2025-06.06.2025). Замечания не выявлены</t>
  </si>
  <si>
    <t>В 2025 г.: 
Предписание при проведении внеплановой выездной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27.06.2025 г.-предписание не  выполнено №511/2025-121</t>
  </si>
  <si>
    <t>В 2022 г.: 
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г.-предписание выполнено; Акт внеплановой выездной проверки от 05.09.2022 пожарного надзора-нарушений не выявлено</t>
  </si>
  <si>
    <t>В 2022 г.: 
Акт внеплановой выездной проверки от 05.09.2022 пожарного надзора-нарушений не выявлено</t>
  </si>
  <si>
    <t>В 2024 г.: 
Предписание об устранении нарушений обязательных требований пожарной безопасности №2405/002-66/959-В/ПДП от 27.05.2024. Не исполнено (причина-отсутствие финансирования).</t>
  </si>
  <si>
    <t>В 2022 г.: 
Проверка территориального отдела Управления Роспотребнадзора по Свердловской области 14.06.2022г.-нарушений нет</t>
  </si>
  <si>
    <t>В 2025 г.: 
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районах-26.06.2025 г. Нарушений не установлено.</t>
  </si>
  <si>
    <t>В 2025 г.: 
ФБУЗ "Центр гигиены и эпидемиологии в Свердловской области в городе Каменск-Уральский, Каменском районе, Сухоложском и Богдановичском районах"-проведена санитарно-эпидемиологическая экспертиза зданий, строений, сооружений, помещений, оборудования и иного имущества, используемые для осуществления деятельности по организации отдыха детей и их оздоровления с дневным пребыванием-выдано экспертное заключение о соответствии № 66-20-005-12/43-1641-2025 от 22.05.2025г.</t>
  </si>
  <si>
    <t>В 2024 г.: 
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Краснотурьинске и городе Карпинске" Экспертное заключение от 01.07.2024 года № 66-12-12 / 09-3211-2024</t>
  </si>
  <si>
    <t>В 2022 г.: 
Контрольное (надзорное) мероприятие №66220041000100993081 от 24.09.2021 г. (Акт 29.06.2022 г)-нарушения устранены (информационное письмо МАОУ "ООШ № 28"</t>
  </si>
  <si>
    <t>В 2024 г.: 
Ф-л ФБУЗ "Центр гигиены и эпидемиологии в Свердловской обл. профилактический визит 19.02.2024г-21.02.2024г. Акт проверки от 22.02.2024г. Нарушения устранены в срок. Проверка Росгвардии Красноуральского ОВО филиал ФГКУ "УВО ВНГ России по СО" от 24.04.2024г.</t>
  </si>
  <si>
    <t>В 2024 г.: 
Проведена проверка Роспотребнадзора предписание № 196/2024-224 от 25.06.2024г. устранить до 04.06.2025-предписание устранено частично</t>
  </si>
  <si>
    <t xml:space="preserve">В 2025 г.: 
Проведена проверка Роспотребнадзора предписание № 78/2025-224 от 04.07.2025г. устранить до 01.06.2026-предписание устранено </t>
  </si>
  <si>
    <t>В 2025 г.: 
- Территориальный отдел Управление Федеральной службы по надзору в сфере защиты прав потребителей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20.05.2025 г. по 02.06.2025 г. Предписание об устранении выявленных нарушений (ул. Верхняя Черепанова, 31б, ул. Выйская, 68 ) № 66-09-17/16-6164-2025 от 02.06.2025 г.-замечания устранены.
с 09.06.2025 г. по 24.06.2025 г. Предписание об устранении выявленных нарушений (ул. Верхняя Черепанова, 31б) № 66-09-05/16-6936-2025 от 24.06.2025 г.-выявленные замечания устранить до 01.09.2026г</t>
  </si>
  <si>
    <t>В 2025 г.:
1. Прокуратурой Тагилстроевского р-на г. Нижнего Тагила-исполнение требований законодательства в сфере обеспечения антитеррористической защищенности объектов ФКиС-замечаний не выявлено. 2. Управление Роспотребнадзора по Свердловской области-Федеральный государственный санитарно-эпидемиологический контроль (надзор)-Профилактический визит. 3. Министерство образования и молодежной политики Свердловской области-Профилактический визит</t>
  </si>
  <si>
    <t>В 2025 г.: 
Профилактическое мероприятие № 66250041000117008675 от 23.01.2025г. предписание №18/2025-7 от 12.02.2025-не выполнено (срок до 04.08.2025г.)
В 2024 г.: 
Профилактическое мероприятие № 66240041000109230539 от 19.01.2024г. предписание №2/2024-231от 01.02.2024-не выполнено (срок до 15.08.2025г.)</t>
  </si>
  <si>
    <t xml:space="preserve">В 2025 г.: 
Плановая проверка филиала ФГУЗ «ЦГиЭ»-акт № 66-15-12/25-1767-2025 от 21.01.2025г.- предписание от 21.01.2025г выполнено. </t>
  </si>
  <si>
    <t>В 2025 г.: 
Управление Федеральной службы по надзору в сфере защиты прав потребителей и благополучия человека по Свердловской области Профилактическое мероприятие № 7/2025-231 от 14.02.2025г.-нарушения выявлены. В 2026г.-ожидается проверка.</t>
  </si>
  <si>
    <t xml:space="preserve">В 2026 г.: 
профилактический визит №258/2026-231 от 03.03.2026 г. 
Предписание №29/2026-234 от 23.03.2026 г.-выполнено
</t>
  </si>
  <si>
    <t>В 2024 г.: 
Плановая проверка Роспотребнадзора № 66-14-12/11-3049-2024 от 24.06.2024, срок устранения-29.05.2025</t>
  </si>
  <si>
    <t>В 2024 г.: 
Предписание по устранению выявленных нарушений по итогам профилактического визита территориального Управления Роспотребнадзора от 07.06.2024 г. №66-04-12/11-2499-2024. Срок-до 02.06.2025 г.Нарушения устранены частично.</t>
  </si>
  <si>
    <t>В 2024 г.: 
02.07.2024-Роспотребнадзор СО-профилактический визит-Отчет о выполнении предписания 04.07.2025. 24.06.2024-Министерство образования и молодежной политики СО-профилактическая.Отчет о выполнении предписания 25.06.2024 г. 25.11.2024 Роспотребнадзор СО-внеплановая-Отчет о выполнении предписания 26.11.2024</t>
  </si>
  <si>
    <t>В 2024 г.: 
Плановая проверка Управлением Федеральной службы по надзору в сфере защиты прав потребителей и благополучия человека по Свердловской области: 1. от 14.02.2024-01.03.2024 (Эпидемиологическое расследование); 2. от 09.07.2024-12.07.2024 (Профилактический визит с целью проверки соблюдения требований санитарного законодательства) предписаний нет; 3. от 04.09.2024-09.09.2024 (Профилактический визит с целью проверки соблюдения требований санитарного законодательства ), предписания выполнены; МО и МП СО от 17.05.2024-25.06.2024 (Наблюдение за соблюдением обязательных требований в сфере образования), предписания выполнены; 
В 2025 г.: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22.05.2025 г. (Профилактический визит); Управлением Федеральной службы по надзору в сфере защиты прав потребителей и благополучия человека по Свердловской области: 1. с 16.06.2025 по 27.06.2025 профилактический визит (предписаний нет); 2. с 10.09.2025 по 23.09.2025 профилактический визит (предписания выполнены)</t>
  </si>
  <si>
    <t>В 2025 г.: 
проверки не проводились. 
В 2024 г.: 
по результатом проверок-предписаний нет</t>
  </si>
  <si>
    <t>В 2025 г.: 
Профилактический визит Управления Федеральной службы по надзору в сфере защиты прав потребителей и благополучия человека-предписание об устранении выявленных нарушений от 01.07.2025 №110/2025-231. Отчет отправлен в срок</t>
  </si>
  <si>
    <t>В 2025 г.: 
Профилактический визит Роспотребнадзора-09.07.2024. Предписание № 66-14-12/21-3571-2024, срок исполнения до 16.06.2025 г. (в процессе исполнения)</t>
  </si>
  <si>
    <t>Отсутствует. Договор № 13 от 09.01.2019 г. с ГАУЗ СО "ГБ г. Асбеста"-бессрочно</t>
  </si>
  <si>
    <t>Отсутствует.  Договор о медицинском обслуживании обучающихся № 3 от 09.01.2019 г. Срок действия-бессрочно. Лицензия № ФС -66-01-001976 от 28.12.2016г.</t>
  </si>
  <si>
    <t>Отсутствует. Договор 123/Л-2025/1-66.01.37.000.М.003961 23.05.2025 (№ЛО-66-01-006178 от 04.10.2019 г. )</t>
  </si>
  <si>
    <t>Отсутствует. Договор № 27/у-26 от 12.01.2026</t>
  </si>
  <si>
    <t>Организация доступности объекта для инвалидов: с нарушениями опорно-двигательного аппарата-доступно условно (далее-ДУ)С нарушениями зрения-ДУС нарушениями слуха-доступность всех зон и помещений-универсальная-А</t>
  </si>
  <si>
    <t>Согласно Паспорту доступности объекта:-объект доступен полностью для инвалидов с умственными нарушениями;- объект условно доступен для инвалидов по зрению и слуху;- объект частично доступен для инвалидов, передвигающихся в креслах-колясках.</t>
  </si>
  <si>
    <t>Согласно Паспорту доступности объекта:-объект доступен для инвалидов с умственным нарушением;- частично доступен для инвалидов с нарушениями опрно-двигательного аппарата;- объект доступен условно для инвалидов по зрению и слуху;- объект недоступен для инвалидов, передвигающихся в креслах-колясках.</t>
  </si>
  <si>
    <t>Объект условно доступен (основное здание школы), объект условно доступен (новое здание школы). По нозологиям: НОДА-ду, соматические заболевания-ду. Учащихся с нарушением слуха, зрения-нет.</t>
  </si>
  <si>
    <t>Объект доступен частично: всем категориям инвалидов и маломобильных групп населения-Б, в том числе инвалиды:передвигающиеся на креслах-колясках-Б;с нарушениями опорно-двигательного аппарата-Б;с нарушением зрения-нет;с нарушением слуха-нет;с умственными нарушениями-А</t>
  </si>
  <si>
    <t>Программа воспитания утверждена МКОУ АМО "Верх-Тисинская ООШ" Приказ № 51 от 16.05.2025 
Ссылка: https://vtisa-ach.uralschool.ru/?section_id=189</t>
  </si>
  <si>
    <t>Программа воспитания утверждена МКОУ АМО "Уфимская СОШ"-филиал "Каргинская ООШ" Приказ № 90/1 от 26.03.2025  
Ссылка: http://ufimka-skola.3dn.ru/index/ob_organizacii_otdykha_detej_i_ikh_ozdorovlenija/0-74</t>
  </si>
  <si>
    <t>Программа воспитания утверждена директором МАОУ-СОШ № 2 Приказом № 18 от 30.01.2026 
Ссылка:  https://b2.uralschool.ru/upload/scb2_new/files/99/d0/99d0f6baa47b834ccd2380869e5245ca.pdf</t>
  </si>
  <si>
    <t>Программа воспитания утверждена директором МОУ-СОШ № 4 Приказ от 30.01.2026 № од-21  
Ссылка: https://b4.uralschool.ru/upload/scb4_new/files/8b/8b/8b8becb6a2995ce0a7e94f7dcc9de107.pdf</t>
  </si>
  <si>
    <t>Программа воспитания утверждена МБДОУ-детский сад № 21 приказ № ГЛ-001/25 от 10.04.2025 https://21.tvoysadik.ru/?section_id=621</t>
  </si>
  <si>
    <t>Программа воспитания утверждена МБДОУ-детский сад № 29 приказ № 28-ОД от 15.05.2025 https://29.tvoysadik.ru/?section_id=641</t>
  </si>
  <si>
    <t>Программа воспитания утверждена МБДОУ-детский сад № 31 приказ № 12 от 27.03.2025 https://31.tvoysadik.ru/?section_id=917</t>
  </si>
  <si>
    <t>Программа воспитания утверждена МБДОУ-детский сад № 37 приказ № 21 от 24.04.2025 https://37.tvoysadik.ru/?section_id=1963</t>
  </si>
  <si>
    <t>Программа воспитания утверждена МБДОУ-детский сад № 455 приказ № 6/2-ОД от 14.05.2025 https://455.tvoysadik.ru/?section_id=452</t>
  </si>
  <si>
    <t>Программа воспитания утверждена МБДОУ-детский сад № 496 приказ № 55-од от 30.04.2025 https://496.tvoysadik.ru/?section_id=773</t>
  </si>
  <si>
    <t>Программа воспитания утверждена МАДОУ-детский сад № 553 приказ № 40 от 17.03.2025 https://553.tvoysadik.ru/?section_id=784</t>
  </si>
  <si>
    <t>Программа воспитания лагеря .Утверждена приказом заведующего МБДОУ-детский сад № 168 Т.Н.Салимовой № 56 от 27.03.2025. https://168.tvoysadik.ru/?section_id=534</t>
  </si>
  <si>
    <t>Программа воспитания утверждена МБДОУ-детский сад комбинированного вида № 302 Приказ № 11 от 18.03.2025 https://302.tvoysadik.ru/?section_id=680</t>
  </si>
  <si>
    <t>Программа воспитания утверждена МБДОУ-детский сад компенсирующего вида № 466 Приказ № 52-о от 05.03.2025 https://466.tvoysadik.ru/?section_id=304</t>
  </si>
  <si>
    <t>Программа утверждена МКОУ Кочневская СОШ Приказ № 61а от 03.03.2025 г. https://kochnevo-school.edusite.ru/sveden/files/3194acdef621cb476fed3e1b899d0730.pdf План-https://kochnevo-school.edusite.ru/sveden/files/f8b089a2f84ccdf17000013916e200a7.pdf</t>
  </si>
  <si>
    <t>Программа летнего спортивного-оздоровительного лагеря с дневным пребыванием "Олимпийский резерв" Утверждена приказом № 105-О от 03.04.2025 http://kamrdush.ru/ftpgetfile.php?id=2136</t>
  </si>
  <si>
    <t>Приказ 40/1-д от 26.05.2025г https://sclip66.edusite.ru/</t>
  </si>
  <si>
    <t>Верхняя Тура ГО-5</t>
  </si>
  <si>
    <t>Верхотурский МО-15</t>
  </si>
  <si>
    <t>Волчанский МО-3</t>
  </si>
  <si>
    <t>Гаринский МО-1</t>
  </si>
  <si>
    <t>Горноуральский МО-15</t>
  </si>
  <si>
    <t>МО город Екатеринбург-194</t>
  </si>
  <si>
    <t>Академический район-9</t>
  </si>
  <si>
    <t>Ленинский район-33</t>
  </si>
  <si>
    <t>Чкаловский район-31</t>
  </si>
  <si>
    <t>Железнодорожный район-21</t>
  </si>
  <si>
    <t>Октябрьский район-20</t>
  </si>
  <si>
    <t>Кировский район-24</t>
  </si>
  <si>
    <t>Орджоникидзевский район-26</t>
  </si>
  <si>
    <t>Верх-Исетский район-26</t>
  </si>
  <si>
    <t>Ирбит ГО-11</t>
  </si>
  <si>
    <t>Ирбитское МО-25</t>
  </si>
  <si>
    <t>Каменский МО-13</t>
  </si>
  <si>
    <t>Каменск-Уральский ГО-30</t>
  </si>
  <si>
    <t>Камышловский ГО-10</t>
  </si>
  <si>
    <t>Камышловский МР-13</t>
  </si>
  <si>
    <t>Карпинск МО-9</t>
  </si>
  <si>
    <t>Качканарский МО-11</t>
  </si>
  <si>
    <t>Кировградский МО-8</t>
  </si>
  <si>
    <t>Краснотурьинск МО-13</t>
  </si>
  <si>
    <t>Красноуфимский МО-19</t>
  </si>
  <si>
    <t>Малышевский МО-3</t>
  </si>
  <si>
    <t>Махневское МО-4</t>
  </si>
  <si>
    <t>Нижнесергинский МР-26</t>
  </si>
  <si>
    <t>Новоуральский ГО-19</t>
  </si>
  <si>
    <t>Пелым ГО-1</t>
  </si>
  <si>
    <t>Первоуральск МО-31</t>
  </si>
  <si>
    <t>Пышминский МО-14</t>
  </si>
  <si>
    <t>Режевской МО-35</t>
  </si>
  <si>
    <t>Рефтинский ГО-6</t>
  </si>
  <si>
    <t>Свободный ЗАТО-1</t>
  </si>
  <si>
    <t>Слободо-Туринский МР-14</t>
  </si>
  <si>
    <t>Сосьвинский МО-8</t>
  </si>
  <si>
    <t>Староуткинск МО-1</t>
  </si>
  <si>
    <t>Сысертский МО-40</t>
  </si>
  <si>
    <t>Таборинский МР-5</t>
  </si>
  <si>
    <t>Тавдинский МО-17</t>
  </si>
  <si>
    <t>Талицкий МО-18</t>
  </si>
  <si>
    <t>Тугулымский МО-11</t>
  </si>
  <si>
    <t>Туринский МО-16</t>
  </si>
  <si>
    <t>624320, Свердловская обл., г.Верхняя Тура, ул.Машиностроителей, д.16; тел:  8(34344)-468-98; email:  sportivnaya-shkola@mail,ru</t>
  </si>
  <si>
    <t>620105, Свердловская обл., г. Екатеринбург, ул. Ак. Ландау,39Б тел. +7(343)30-30-133 soch133@eduekb.ru, school79.akadem@yandex.ru</t>
  </si>
  <si>
    <t>623428, Свердловская обл., г. Каменск-Уральский, ул. Мичурина, д. 61; тел: 8-343-936-66-67; email: 66453124@mail.ru</t>
  </si>
  <si>
    <t>623143, Свердловская область, г. Первоуральск, с. Битимка, ул. Совхозная, 7А, 8 (3439) 29-66-30 Bitimka7@yandex.ru</t>
  </si>
  <si>
    <t>2 смена-на базе МАНОУ «Центр молодежи» по адресу: 624286, Свердловская обл., пгт.Рефтинский, ул.Юбилейная 3/1 (основание: МБОУ «СОШ №17» является пунктом проведения экзаменов ГИА-9) тел. 8 (34365) 3-16-84, 3-07-99; email: manoucm@mail.ru; 4 смена-624285, Свердловская обл., пгт.Рефтинский, ул.Молодежная, 5 тел. 89630329330; email: sch-reft17@mail.ru</t>
  </si>
  <si>
    <t>27.05.2026-16.06.2026</t>
  </si>
  <si>
    <t>01.06.2026-12.06.2026, 15.06.2026-26.06.2026, 29.06.2026-10.07.2026, 13.07.2026-24.07.2026, 27.07.2026-07.08.2026, 10.08.2026-21.08.2026</t>
  </si>
  <si>
    <t>292,00-лето; 292,40-осень</t>
  </si>
  <si>
    <t>весна-780,00, лето-619,04</t>
  </si>
  <si>
    <t>6,5-10 лет-256,89; 11-17 лет-298,89.</t>
  </si>
  <si>
    <t>6-10 лет</t>
  </si>
  <si>
    <r>
      <t xml:space="preserve">В 2025 г.: 
</t>
    </r>
    <r>
      <rPr>
        <sz val="9"/>
        <color rgb="FF000000"/>
        <rFont val="Times New Roman"/>
        <family val="1"/>
        <charset val="204"/>
      </rPr>
      <t>Управление Роспотребнадзора по Свердловской области-профилактический визит 04.06.2025 Предписание от 04.06.2025г № 97/ 2025-224</t>
    </r>
  </si>
  <si>
    <r>
      <t xml:space="preserve">В 2025 г.: 
</t>
    </r>
    <r>
      <rPr>
        <sz val="9"/>
        <color rgb="FF000000"/>
        <rFont val="Times New Roman"/>
        <family val="1"/>
        <charset val="204"/>
      </rPr>
      <t>предписание Роспотребнадзора от 06.06.2025 г. № 66-02-01/28-2349-2025-выявлены нарушения обязательных требований. Замечания устранены.</t>
    </r>
  </si>
  <si>
    <r>
      <t xml:space="preserve">В 2024 г.: 
</t>
    </r>
    <r>
      <rPr>
        <sz val="9"/>
        <color theme="1"/>
        <rFont val="Times New Roman"/>
        <family val="1"/>
        <charset val="204"/>
      </rPr>
      <t>27.05.2024г.-профилактический визит Роспотребнадзора</t>
    </r>
  </si>
  <si>
    <r>
      <t xml:space="preserve">В 2024 г.: 
</t>
    </r>
    <r>
      <rPr>
        <sz val="9"/>
        <color theme="1"/>
        <rFont val="Times New Roman"/>
        <family val="1"/>
        <charset val="204"/>
      </rPr>
      <t>29.05.2024 Профвизит. Результат-предписание об устранении выявленных нарушений от 04.06.2024 № 246/2024-224</t>
    </r>
  </si>
  <si>
    <r>
      <t xml:space="preserve">В 2023 г.: 
</t>
    </r>
    <r>
      <rPr>
        <sz val="9"/>
        <color theme="1"/>
        <rFont val="Times New Roman"/>
        <family val="1"/>
        <charset val="204"/>
      </rPr>
      <t>08.06.2023г.-профилактический визит, Роспотребнадзор. Предписание от 13.06.2023г. № 73/2023-224, на 01.06.2024 г. -исполнено</t>
    </r>
  </si>
  <si>
    <r>
      <t xml:space="preserve">В 2024 г.: 
</t>
    </r>
    <r>
      <rPr>
        <sz val="9"/>
        <color theme="1"/>
        <rFont val="Times New Roman"/>
        <family val="1"/>
        <charset val="204"/>
      </rPr>
      <t>05.06.2024г.-профилактический визит (уведомление №66-07-03/08-03-1852-2024 от 27.05.2024)</t>
    </r>
  </si>
  <si>
    <r>
      <t xml:space="preserve">В 2025 г.: </t>
    </r>
    <r>
      <rPr>
        <sz val="9"/>
        <color rgb="FF000000"/>
        <rFont val="Times New Roman"/>
        <family val="1"/>
        <charset val="204"/>
      </rPr>
      <t xml:space="preserve">
Управление Роспотребнадзора по Свердловской области-профилактический визит 04.06.2025 Предписание от 27.06.2025г № 85/2025-224</t>
    </r>
  </si>
  <si>
    <r>
      <t xml:space="preserve">В 2025 г.: 
</t>
    </r>
    <r>
      <rPr>
        <sz val="9"/>
        <color rgb="FF000000"/>
        <rFont val="Times New Roman"/>
        <family val="1"/>
        <charset val="204"/>
      </rPr>
      <t>Управление Роспотребнадзора по Свердловской области-профилактический визит 15.12.2025 г., предписание № 90/2025 -224-01 от 30.12.2025 года</t>
    </r>
  </si>
  <si>
    <r>
      <t xml:space="preserve">В 2025 г.: 
</t>
    </r>
    <r>
      <rPr>
        <sz val="9"/>
        <color rgb="FF000000"/>
        <rFont val="Times New Roman"/>
        <family val="1"/>
        <charset val="204"/>
      </rPr>
      <t>Управление Роспотребнадзора по Свердловской области-профилактический визит 20.06.2025 Предписание от 03.07.2025г № 87/2025-224:3 замечания. срок исполнения 01.06.2026.Замечания устранены.</t>
    </r>
  </si>
  <si>
    <r>
      <t xml:space="preserve">В 2025 г.: 
</t>
    </r>
    <r>
      <rPr>
        <sz val="9"/>
        <color rgb="FF000000"/>
        <rFont val="Times New Roman"/>
        <family val="1"/>
        <charset val="204"/>
      </rPr>
      <t>Управление Роспотребнадзора по Свердловской области-профилактический визит 20.06.2025 Предписание от 03.07.2025г № 87/2025-224</t>
    </r>
  </si>
  <si>
    <r>
      <t xml:space="preserve">В 2025 г.: 
</t>
    </r>
    <r>
      <rPr>
        <sz val="9"/>
        <color theme="1"/>
        <rFont val="Times New Roman"/>
        <family val="1"/>
        <charset val="204"/>
      </rPr>
      <t>Управление Федеральной службы по надзору в сфере защиты прав потребителей и благополучия человека по Свердловской области, предписание от 15.10.2015 № 389/2025-62, не выполнено, срок выполнения 2026 год; ОНД МЧС России по Свердловской области, предписание от 28.10.2025 № 2510/008-66/111-В,не выполнено, срок 2026</t>
    </r>
  </si>
  <si>
    <r>
      <t xml:space="preserve">В 2025 г.: 
</t>
    </r>
    <r>
      <rPr>
        <sz val="9"/>
        <color theme="1"/>
        <rFont val="Times New Roman"/>
        <family val="1"/>
        <charset val="204"/>
      </rPr>
      <t>Плановая выездная проверка ТО Федеральной службы по надзору в сфере защиты прав п отребителей и благополучия человека по Свердловской области с 12.05.2025 по 23.05.2025г.-нарушения по предписанию устранены.</t>
    </r>
  </si>
  <si>
    <r>
      <rPr>
        <b/>
        <sz val="9"/>
        <color theme="1"/>
        <rFont val="Times New Roman"/>
        <family val="1"/>
        <charset val="204"/>
      </rPr>
      <t xml:space="preserve">В 2021 г.: </t>
    </r>
    <r>
      <rPr>
        <sz val="9"/>
        <color theme="1"/>
        <rFont val="Times New Roman"/>
        <family val="1"/>
        <charset val="204"/>
      </rPr>
      <t xml:space="preserve">
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r>
  </si>
  <si>
    <r>
      <t xml:space="preserve">В 2023 г.: 
</t>
    </r>
    <r>
      <rPr>
        <sz val="9"/>
        <color theme="1"/>
        <rFont val="Times New Roman"/>
        <family val="1"/>
        <charset val="204"/>
      </rPr>
      <t>1.Территориальный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Пышма-проведение дополнительных санитарно-противоэпидемических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r>
  </si>
  <si>
    <r>
      <t xml:space="preserve">В 2025 г.: 
</t>
    </r>
    <r>
      <rPr>
        <sz val="9"/>
        <color theme="1"/>
        <rFont val="Times New Roman"/>
        <family val="1"/>
        <charset val="204"/>
      </rPr>
      <t>Федеральная служба по надзору в сфере защиты прав потребителей и благополучия человека по Свердловской области с 06.06.2025 по 23.06.2025 на основании решения №66-10-01/09-9704-2025 от 04.06.2025-предписания устранены в срок.</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</si>
  <si>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колясках-не организованна доступность, с нарушениями опорно двигательного аппарата-специально выделенные для инвалидов участки и помещения, доступно с дополнительной помощью сотрудника, с нарушениями зрения-доступно с дополнительной помощью сотрудника, с нарушениями слуха-доступно с дополнительной помощью сотрудника, с умственными нарушениями-специально выделенные для инвалидов участки и помещения, доступно с дополнительной помощью сотрудника.  
</t>
    </r>
    <r>
      <rPr>
        <b/>
        <sz val="9"/>
        <color theme="1"/>
        <rFont val="Times New Roman"/>
        <family val="1"/>
        <charset val="204"/>
      </rPr>
      <t>Паспорт доступности от 08.04.2026</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</si>
  <si>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кореслах колясках-не организована доступность,с нарушениями опорно двигательного аппарата-доступно с дополнительной помощью сотрудника,с нарушениями зрения-специально выделенные для инвалидов участки и помещения,с нарушениями слуха-специально выделенные для инвалидов участки и помещения,с умственными нарушениями-доступность всех зон и помещений (универсальная).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</si>
  <si>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кореслах колясках-не организована доступность,с нарушениями опорно двигательного аппарата-доступно с дополнительной помощью сотрудника, доступность всех зон и помещений,с нарушениями зрения-доступность всех зон и помещений (универсальная),с нарушениями слуха-доступность всех зон и помещений (универсальная),с умственными нарушениями-доступность всех зон и помещений (универсальная).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</si>
  <si>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кресла-колясках-не организованна доступность,с нарушениями опорно двигательного аппарата-доступно с дополнительной помощью сотрудника, доступность всех зон и помещений,с нарушениями зрения-доступность всех зон и помещений (универсальная),с нарушениями слуха-доступность всех зон и помещений (универсальная),с умственными нарушениями-доступность всех зон и помещений (универсальная).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</si>
  <si>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 с дополнительной помощью сотрудника.  
</t>
    </r>
    <r>
      <rPr>
        <b/>
        <sz val="9"/>
        <color theme="1"/>
        <rFont val="Times New Roman"/>
        <family val="1"/>
        <charset val="204"/>
      </rPr>
      <t>Паспорт доступности от 11.03.2024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</si>
  <si>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колясках-специально выделенные для инвалидов участки и помещения, доступно с дополнительной помощью сотрудника,с нарушениями опорно двигательного аппарата-специально выделенные для инвалидов участки и помещения, доступно с дополнительной помощью сотрудника,с нарушениями зрения-специально выделенные для инвалидов участки и помещения, доступно с дополнительной помощью сотрудника,с нарушениями слуха-специально выделенные для инвалидов участки и помещения, доступно с дополнительной помощью сотрудника,с умственными нарушениями-специально выделенные для инвалидов участки и помещения, доступно с дополнительной помощью сотрудника.  
</t>
    </r>
    <r>
      <rPr>
        <b/>
        <sz val="9"/>
        <color theme="1"/>
        <rFont val="Times New Roman"/>
        <family val="1"/>
        <charset val="204"/>
      </rPr>
      <t>Паспорт доступности от 25.03.2024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</si>
  <si>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слуха-доступность всех зон и помещений (универсальная),с умственными нарушениями-доступность всех зон и помещений (универсальная).  
</t>
    </r>
    <r>
      <rPr>
        <b/>
        <sz val="9"/>
        <color theme="1"/>
        <rFont val="Times New Roman"/>
        <family val="1"/>
        <charset val="204"/>
      </rPr>
      <t>Паспорт доступности от 21.10.2024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</si>
  <si>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слуха-доступность всех зон и помещений (универсальная),с умственными нарушениями-доступно с дополнительной помощью сотрудника.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</si>
  <si>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 с дополнительной помощью сотрудника.  
</t>
    </r>
    <r>
      <rPr>
        <b/>
        <sz val="9"/>
        <color theme="1"/>
        <rFont val="Times New Roman"/>
        <family val="1"/>
        <charset val="204"/>
      </rPr>
      <t>Паспорт доступности от 11.03.2024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</si>
  <si>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нарушениями-доступность всех зон и помещений (универсальная).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</si>
  <si>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колясках-не организованна доступность, 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 с нарушениями слуха-доступно с дополнительной помощью сотрудника, с умственными нарушениями-доступность всех зон и помещений (универсальная).  
</t>
    </r>
    <r>
      <rPr>
        <b/>
        <sz val="9"/>
        <color theme="1"/>
        <rFont val="Times New Roman"/>
        <family val="1"/>
        <charset val="204"/>
      </rPr>
      <t>Паспорт доступности от 12.11.2024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</si>
  <si>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нарушениями-доступность всех зон и помещений (универсальная).  
</t>
    </r>
    <r>
      <rPr>
        <b/>
        <sz val="9"/>
        <color theme="1"/>
        <rFont val="Times New Roman"/>
        <family val="1"/>
        <charset val="204"/>
      </rPr>
      <t>Паспорт доступности от 05.06.2024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</si>
  <si>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колясках-не организована доступность,с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нарушениями-доступность всех зон и помещений (универсальная).  
</t>
    </r>
    <r>
      <rPr>
        <b/>
        <sz val="9"/>
        <color theme="1"/>
        <rFont val="Times New Roman"/>
        <family val="1"/>
        <charset val="204"/>
      </rPr>
      <t>Паспорт доступности от 20.03.2024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</si>
  <si>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кресла-колясках-не организована доступность,с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сотрудника,с нарушениями слуха-доступно с дополнительной помощью сотрудника,с умственными нарушениями-доступно с дополнительной помощью сотрудника.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</si>
  <si>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 колясках-доступно с дополнительной помощью сотрудника, с нарушениями опорно двигательного аппарата-доступно с дополнительной помощью сотрудника,с нарушениями зрения-доступно с дополнительной помощью сотрудника, с нарушениями слуха-доступно с дополнительной помощью сотрудника, с умственными нарушениями-доступно с дополнительной помощью сотрудника.  
</t>
    </r>
    <r>
      <rPr>
        <b/>
        <sz val="9"/>
        <color theme="1"/>
        <rFont val="Times New Roman"/>
        <family val="1"/>
        <charset val="204"/>
      </rPr>
      <t>Паспорт доступности от 18.03.2026</t>
    </r>
  </si>
  <si>
    <t>Здание: 1910 г., капитальный ремонт в 2013 г.</t>
  </si>
  <si>
    <t>Здание: 1989 г., капитальный ремонт в 2019 г.</t>
  </si>
  <si>
    <t>Здание: 1974 г., капитальный ремонт в 2018 г.</t>
  </si>
  <si>
    <t>Здание: 1986 г., капитальный ремонт в 2022 г.</t>
  </si>
  <si>
    <t>Здание: 1983 г, капитальный ремонт спортивного зала в 2018 г.</t>
  </si>
  <si>
    <t>Здание: 1975 г., капитальный ремонт в 1989 г.</t>
  </si>
  <si>
    <t>Здание: 1969 г., капитальный ремонт в 2017 г.</t>
  </si>
  <si>
    <t>Здание:  1965 г., капитальный ремонт в 2005 г.</t>
  </si>
  <si>
    <t>Здание:  1951 г. , капитальный ремонт в 2004 г.</t>
  </si>
  <si>
    <t xml:space="preserve">Здание основной школы: 1976 г., капитальный ремонт не проводился. 
Здание начальной школы: 1983 г., капитальный ремонт в 2016 г. </t>
  </si>
  <si>
    <t xml:space="preserve">Основное здание: 1961 г. 
Здание пристроя начальной школы: 1979 г. </t>
  </si>
  <si>
    <t>Здание: 1936 г., капитальный ремонт в 2000 г., реконструкция 1 этажа в 2019 г., строительство столовой в 2019г.</t>
  </si>
  <si>
    <t>Здание по адресу с. Знаменское: 1968 г. 
Здание по адресу с. Светлое: 1999 г</t>
  </si>
  <si>
    <t>Здание: 1995г., капитальный ремонт в 2016г.</t>
  </si>
  <si>
    <t>Здание:  1985 г. , капитальный ремонт запланирован в 2026 г.</t>
  </si>
  <si>
    <t>Здание: 1983 г., капитальный ремонт в 2017 г.</t>
  </si>
  <si>
    <t>Здание: 1971 г., капитальный ремонт в 2008 г.</t>
  </si>
  <si>
    <t>Количество смен в год: 1. Мощность: 20. Проживание: не предусмотрено. Питание: 3-разовое</t>
  </si>
  <si>
    <t>№66.01.37.000.М.000564.04.26, дата выдачи: 16.04.2026</t>
  </si>
  <si>
    <r>
      <t xml:space="preserve">В 2025 г.: 
</t>
    </r>
    <r>
      <rPr>
        <sz val="9"/>
        <color theme="1"/>
        <rFont val="Times New Roman"/>
        <family val="1"/>
        <charset val="204"/>
      </rPr>
      <t xml:space="preserve"> 31.07.2025г.-Отдел надзорной деятельности и профилактической работы МО город Ирбит, Ирбитского МО и Байкаловского МР (предписаний нет).
10.10.2025г.-Территориальный отдел Роспотребнадзора по Свердловской области в городе Ирбит, Ирбитском, Слободо-Туринском, Таборинском и Туринском районах (предписание от 06.06.2024г. № 66-04-12/11-3972-2025, срок исполнения-11.10.2026г.). Нарушения устранены</t>
    </r>
  </si>
  <si>
    <t>Программа воспитательной работы для организации лагеря с дневным пребыванием детей утверждена МАДОУ "Детский сад № 21" приказ № 29-од от 01.04.2026   
Ссылка: https://ds21irbit.ru/docs/2026_04_01/programma-vospitatelnoy-rabotyi-ldpd-na-2026-g-.pdf</t>
  </si>
  <si>
    <t>Кушвинский МО- 9</t>
  </si>
  <si>
    <t>Невьянский МО-21</t>
  </si>
  <si>
    <t>Нижнетуринский МО-12</t>
  </si>
  <si>
    <t>Красноуральск МО -8</t>
  </si>
  <si>
    <t>Красноуфимск ГО -8</t>
  </si>
  <si>
    <t>Лесной ГО-8</t>
  </si>
  <si>
    <t>Нижняя Салда МО -5</t>
  </si>
  <si>
    <t>Новолялинский МО9</t>
  </si>
  <si>
    <t>Ревда МО- 13</t>
  </si>
  <si>
    <t>Североуральский МО-10</t>
  </si>
  <si>
    <t>Серовский МО-27</t>
  </si>
  <si>
    <t>Полевской МО-19</t>
  </si>
  <si>
    <t>Среднеуральск МО-2</t>
  </si>
  <si>
    <t>ЗАТО Уральский ГО-1</t>
  </si>
  <si>
    <t>Шалинский МО-12</t>
  </si>
  <si>
    <r>
      <t xml:space="preserve">Муниципальное автономное общеобразовательное учреждение "Средняя общеобразовательная школа № 10" им. Героя Российской Федерации Дмитрия Леонидовича Рычкова, 
 </t>
    </r>
    <r>
      <rPr>
        <b/>
        <sz val="9"/>
        <color theme="1"/>
        <rFont val="Times New Roman"/>
        <family val="1"/>
        <charset val="204"/>
      </rPr>
      <t xml:space="preserve">МАОУ СОШ №10 </t>
    </r>
  </si>
  <si>
    <r>
      <t xml:space="preserve">Муниципальное бюджетное дошкольное образовательное учреждение "Детский сад № 35 "Василинка", 
 </t>
    </r>
    <r>
      <rPr>
        <b/>
        <sz val="9"/>
        <color theme="1"/>
        <rFont val="Times New Roman"/>
        <family val="1"/>
        <charset val="204"/>
      </rPr>
      <t>МБДОУ «Детский сад №35</t>
    </r>
  </si>
  <si>
    <t>Детский специализированный (профильный) лагерь</t>
  </si>
  <si>
    <t>Никифорова Татьяна Васильевна</t>
  </si>
  <si>
    <t>Хоритонович Яна Александровна</t>
  </si>
  <si>
    <t>Гудков Павел Александрович</t>
  </si>
  <si>
    <t>440,86(6-10 лет); 
486,52 (11-18 лет)</t>
  </si>
  <si>
    <r>
      <t>В 2025 г.:</t>
    </r>
    <r>
      <rPr>
        <sz val="9"/>
        <color rgb="FF000000"/>
        <rFont val="Times New Roman"/>
        <family val="1"/>
        <charset val="204"/>
      </rPr>
      <t xml:space="preserve"> 
Плановая проверка от 24.11.2025 г. в сферезащиты прав потребителей и благополучия человека</t>
    </r>
  </si>
  <si>
    <r>
      <rPr>
        <b/>
        <sz val="9"/>
        <color rgb="FF000000"/>
        <rFont val="Times New Roman"/>
        <family val="1"/>
        <charset val="204"/>
      </rPr>
      <t xml:space="preserve">В 2025 г.: 
</t>
    </r>
    <r>
      <rPr>
        <sz val="9"/>
        <color rgb="FF000000"/>
        <rFont val="Times New Roman"/>
        <family val="1"/>
        <charset val="204"/>
      </rPr>
      <t xml:space="preserve">Профилактический визит Управления Роспотребнадзора по Свердловской области 11.07.2025г. </t>
    </r>
  </si>
  <si>
    <r>
      <t>В 2025 г.:</t>
    </r>
    <r>
      <rPr>
        <sz val="9"/>
        <color theme="1"/>
        <rFont val="Times New Roman"/>
        <family val="1"/>
        <charset val="204"/>
      </rPr>
      <t xml:space="preserve"> 
проверок не проводилось</t>
    </r>
  </si>
  <si>
    <r>
      <t>В 2025 г.:</t>
    </r>
    <r>
      <rPr>
        <sz val="9"/>
        <color theme="1"/>
        <rFont val="Times New Roman"/>
        <family val="1"/>
        <charset val="204"/>
      </rPr>
      <t xml:space="preserve"> 
Профвизит: Предписание Роспотребнадзора от 14.10.2025 № 66-02-01/30-3822-2025. Нарушения устранены.</t>
    </r>
  </si>
  <si>
    <r>
      <t>В 2025 г.:</t>
    </r>
    <r>
      <rPr>
        <sz val="9"/>
        <color theme="1"/>
        <rFont val="Times New Roman"/>
        <family val="1"/>
        <charset val="204"/>
      </rPr>
      <t xml:space="preserve"> 
Предписание от 15.12.2025 №66-02-01/30-4645-2025 Соблюдение требований СанПин</t>
    </r>
  </si>
  <si>
    <r>
      <t>В 2025 г.:</t>
    </r>
    <r>
      <rPr>
        <sz val="9"/>
        <color theme="1"/>
        <rFont val="Times New Roman"/>
        <family val="1"/>
        <charset val="204"/>
      </rPr>
      <t xml:space="preserve"> 
Профилактический визит Территориального отдела Управления Роспотребнадзора по Свердловской области в г.Алапаевск, Алапаевском, артемовском и Режевском районах 15.05.2025г. №66250041000118016742, предписание об устранении выявленных нарушений обязательных требований №66-02-01/30-2459-2025 о 17.06.2025г. Нарушения устранены.</t>
    </r>
  </si>
  <si>
    <r>
      <t>В 2025 г.:</t>
    </r>
    <r>
      <rPr>
        <sz val="9"/>
        <color theme="1"/>
        <rFont val="Times New Roman"/>
        <family val="1"/>
        <charset val="204"/>
      </rPr>
      <t xml:space="preserve"> 
Плановая проверка Роспотребнадзором, без замечаний.</t>
    </r>
  </si>
  <si>
    <r>
      <t>В 2025 г.:</t>
    </r>
    <r>
      <rPr>
        <sz val="9"/>
        <color rgb="FF000000"/>
        <rFont val="Times New Roman"/>
        <family val="1"/>
        <charset val="204"/>
      </rPr>
      <t xml:space="preserve"> 
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01.07.2025 №66-02-02/42-2754-2025. Нарушения устранены.</t>
    </r>
  </si>
  <si>
    <r>
      <t>В 2025 г.:</t>
    </r>
    <r>
      <rPr>
        <sz val="9"/>
        <color rgb="FF000000"/>
        <rFont val="Times New Roman"/>
        <family val="1"/>
        <charset val="204"/>
      </rPr>
      <t xml:space="preserve"> 
Министрество образования Свердловской области, профилактический визит от 26.11.2025г. Федеральный государственный пожарный надзор, профилактичес кий визит от 14.07.2025г. Федеральный государственый саниторно-эпидемиологический контроль, профилактический визит от 06.02.2025г. Финансовое управление Администраци РМО Свердловской области, финансовая проверка 02.2025г.</t>
    </r>
  </si>
  <si>
    <r>
      <t>В 2025 г.:</t>
    </r>
    <r>
      <rPr>
        <sz val="9"/>
        <color rgb="FF000000"/>
        <rFont val="Times New Roman"/>
        <family val="1"/>
        <charset val="204"/>
      </rPr>
      <t xml:space="preserve"> 
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 Алапаевском, Артемовском и Режевском районах. Профилактический визит от 11.03.2025 № 66-02-01/28-977-2025.01.2025 г. Предписание об устранении выявленных нарушений обязательных требований выполнено.</t>
    </r>
  </si>
  <si>
    <r>
      <rPr>
        <b/>
        <sz val="9"/>
        <color rgb="FF000000"/>
        <rFont val="Times New Roman"/>
        <family val="1"/>
        <charset val="204"/>
      </rPr>
      <t xml:space="preserve">В 2025 г.: 
</t>
    </r>
    <r>
      <rPr>
        <sz val="9"/>
        <color rgb="FF000000"/>
        <rFont val="Times New Roman"/>
        <family val="1"/>
        <charset val="204"/>
      </rPr>
      <t>Рекомендации по соблюдению обязательных требований Управление Федеральной службы по надзору в сфере защиты прав потребителей и благополучия человека по Свердловской области от 01.04.2022 г. №66-02-01/30-3762-2022. Рекомендации устранены. Проверка февраль 2025</t>
    </r>
  </si>
  <si>
    <r>
      <rPr>
        <b/>
        <sz val="9"/>
        <color rgb="FF000000"/>
        <rFont val="Times New Roman"/>
        <family val="1"/>
        <charset val="204"/>
      </rPr>
      <t xml:space="preserve">В 2025 г.: 
</t>
    </r>
    <r>
      <rPr>
        <sz val="9"/>
        <color rgb="FF000000"/>
        <rFont val="Times New Roman"/>
        <family val="1"/>
        <charset val="204"/>
      </rPr>
      <t>Федеральный государственный пожарный надзор профилактичес кий визит 2025г. 
Федеральный государственый саниторно-эпидемиологический контроль профилактический визит 2025г.</t>
    </r>
  </si>
  <si>
    <r>
      <rPr>
        <b/>
        <sz val="9"/>
        <color rgb="FF000000"/>
        <rFont val="Times New Roman"/>
        <family val="1"/>
        <charset val="204"/>
      </rPr>
      <t xml:space="preserve">В 2025 г.: 
</t>
    </r>
    <r>
      <rPr>
        <sz val="9"/>
        <color rgb="FF000000"/>
        <rFont val="Times New Roman"/>
        <family val="1"/>
        <charset val="204"/>
      </rPr>
      <t>ФЕДЕРАЛЬНАЯ СЛУЖБА ПО НАДЗОРУ В СФЕРЕ ЗАЩИТЫ ПРАВ ПОТРЕБИТЕЛЕЙ И БЛАГОПОЛУЧИЯ ЧЕЛОВЕКА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 Алапаевском, Артемовском и Режевском районах. Профилактическое мероприятие № 66250041000117093276 от 31.01.2025 г. Предписание об устранении выявленных нарушений обязательных требований выполнено.</t>
    </r>
  </si>
  <si>
    <r>
      <rPr>
        <b/>
        <sz val="9"/>
        <color rgb="FF000000"/>
        <rFont val="Times New Roman"/>
        <family val="1"/>
        <charset val="204"/>
      </rPr>
      <t xml:space="preserve">В 2025 г.: 
</t>
    </r>
    <r>
      <rPr>
        <sz val="9"/>
        <color rgb="FF000000"/>
        <rFont val="Times New Roman"/>
        <family val="1"/>
        <charset val="204"/>
      </rPr>
      <t>Предписание Федеральной службы по надзору и контроля в сфеере защиты прав потребителей и благополучия человека от 27.03.2025 г № 66-02-01/30-1237-2025 выполнено</t>
    </r>
  </si>
  <si>
    <r>
      <rPr>
        <b/>
        <sz val="9"/>
        <color rgb="FF000000"/>
        <rFont val="Times New Roman"/>
        <family val="1"/>
        <charset val="204"/>
      </rPr>
      <t xml:space="preserve">В 2025 г.: 
</t>
    </r>
    <r>
      <rPr>
        <sz val="9"/>
        <color rgb="FF000000"/>
        <rFont val="Times New Roman"/>
        <family val="1"/>
        <charset val="204"/>
      </rPr>
      <t>Профвизит и производственный контроль Территориальным отделом Управления Роспотребнадзора по Свердловской области в городе Алапаевск, Алапаевском, Артемовском и Режевском районах в 2025 году для ДОУ. Для ЛДП не было</t>
    </r>
  </si>
  <si>
    <r>
      <rPr>
        <b/>
        <sz val="9"/>
        <color rgb="FF000000"/>
        <rFont val="Times New Roman"/>
        <family val="1"/>
        <charset val="204"/>
      </rPr>
      <t xml:space="preserve">В 2025 г.: 
</t>
    </r>
    <r>
      <rPr>
        <sz val="9"/>
        <color rgb="FF000000"/>
        <rFont val="Times New Roman"/>
        <family val="1"/>
        <charset val="204"/>
      </rPr>
      <t>Плановая проверка в Финансовом управлении в 2025 году Территориальным отделом Управления Роспотребнадзора по Свердловской области в городе Алапаевск, Алапаевском, Артемовском и Режевском районах в 2025 году-профилактический визит</t>
    </r>
  </si>
  <si>
    <r>
      <rPr>
        <b/>
        <sz val="9"/>
        <color rgb="FF000000"/>
        <rFont val="Times New Roman"/>
        <family val="1"/>
        <charset val="204"/>
      </rPr>
      <t xml:space="preserve">В 2025 г.: 
</t>
    </r>
    <r>
      <rPr>
        <sz val="9"/>
        <color rgb="FF000000"/>
        <rFont val="Times New Roman"/>
        <family val="1"/>
        <charset val="204"/>
      </rPr>
      <t>Профилактический визит Роспотребнадзора 11.06.2025. Предписание об устранении выявленных нарушений обязательных требований №66-02-01/30-2640-2025 от 26.06.2025г устранено.</t>
    </r>
  </si>
  <si>
    <r>
      <rPr>
        <b/>
        <sz val="9"/>
        <color rgb="FF000000"/>
        <rFont val="Times New Roman"/>
        <family val="1"/>
        <charset val="204"/>
      </rPr>
      <t xml:space="preserve">В 2025 г.: 
</t>
    </r>
    <r>
      <rPr>
        <sz val="9"/>
        <color rgb="FF000000"/>
        <rFont val="Times New Roman"/>
        <family val="1"/>
        <charset val="204"/>
      </rPr>
      <t>Плановая проверка в Финансовом управлении в 2025 году</t>
    </r>
  </si>
  <si>
    <r>
      <rPr>
        <b/>
        <sz val="9"/>
        <color rgb="FF000000"/>
        <rFont val="Times New Roman"/>
        <family val="1"/>
        <charset val="204"/>
      </rPr>
      <t xml:space="preserve">В 2025 г.: 
</t>
    </r>
    <r>
      <rPr>
        <sz val="9"/>
        <color rgb="FF000000"/>
        <rFont val="Times New Roman"/>
        <family val="1"/>
        <charset val="204"/>
      </rPr>
      <t>Профилактический визит 04.06.2025г., предписание об устранении нарушений не было</t>
    </r>
  </si>
  <si>
    <r>
      <rPr>
        <b/>
        <sz val="9"/>
        <color theme="1"/>
        <rFont val="Times New Roman"/>
        <family val="1"/>
        <charset val="204"/>
      </rPr>
      <t xml:space="preserve">В 2025 г.: 
</t>
    </r>
    <r>
      <rPr>
        <sz val="9"/>
        <color theme="1"/>
        <rFont val="Times New Roman"/>
        <family val="1"/>
        <charset val="204"/>
      </rPr>
      <t>проверки не проводились</t>
    </r>
  </si>
  <si>
    <r>
      <rPr>
        <b/>
        <sz val="9"/>
        <color rgb="FF000000"/>
        <rFont val="Times New Roman"/>
        <family val="1"/>
        <charset val="204"/>
      </rPr>
      <t xml:space="preserve">В 2025 г.: 
</t>
    </r>
    <r>
      <rPr>
        <sz val="9"/>
        <color rgb="FF000000"/>
        <rFont val="Times New Roman"/>
        <family val="1"/>
        <charset val="204"/>
      </rPr>
      <t>Внеплановая выездная проверка УФСН с 27.05.2025 по 09.05.25г.Предупреждение .Нарушения положений ФЗ 52-ФЗ,СП 2.4.3648-20 п.п1.5.;2.11.6;пп18.62.СанПиН 3.3686-21</t>
    </r>
  </si>
  <si>
    <r>
      <rPr>
        <b/>
        <sz val="9"/>
        <color rgb="FF000000"/>
        <rFont val="Times New Roman"/>
        <family val="1"/>
        <charset val="204"/>
      </rPr>
      <t xml:space="preserve">В 2025 г.: 
</t>
    </r>
    <r>
      <rPr>
        <sz val="9"/>
        <color rgb="FF000000"/>
        <rFont val="Times New Roman"/>
        <family val="1"/>
        <charset val="204"/>
      </rPr>
      <t>Профилактический визит от 11.08.2025г №2508/004-66/105-ВИ/Р МЧС России по Свердловской области</t>
    </r>
  </si>
  <si>
    <r>
      <rPr>
        <b/>
        <sz val="9"/>
        <color rgb="FF000000"/>
        <rFont val="Times New Roman"/>
        <family val="1"/>
        <charset val="204"/>
      </rPr>
      <t xml:space="preserve">В 2025 г.: </t>
    </r>
    <r>
      <rPr>
        <sz val="9"/>
        <color rgb="FF000000"/>
        <rFont val="Times New Roman"/>
        <family val="1"/>
        <charset val="204"/>
      </rPr>
      <t xml:space="preserve">
Профилактический визит от 08.07.2025 № 2507/004-66/56-ВИ/Р МЧС России по Свердловской области, Котрольное( надзорное) мероприятие без взаимодействия с контрольным лицом от 18.04.2025г № 1142 Министерство образования и Молодежной политики Свердловской области, плановая выездная проверка Роспортребнадзор с 22.05.2025 по 04.06.2025 № 66-02-01/08-2043</t>
    </r>
  </si>
  <si>
    <r>
      <rPr>
        <b/>
        <sz val="9"/>
        <color theme="1"/>
        <rFont val="Times New Roman"/>
        <family val="1"/>
        <charset val="204"/>
      </rPr>
      <t xml:space="preserve">В 2025 г.: 
</t>
    </r>
    <r>
      <rPr>
        <sz val="9"/>
        <color theme="1"/>
        <rFont val="Times New Roman"/>
        <family val="1"/>
        <charset val="204"/>
      </rPr>
      <t>Плановых и внеплановых проверок не проводилось</t>
    </r>
  </si>
  <si>
    <r>
      <rPr>
        <b/>
        <sz val="9"/>
        <color rgb="FF000000"/>
        <rFont val="Times New Roman"/>
        <family val="1"/>
        <charset val="204"/>
      </rPr>
      <t xml:space="preserve">В 2025 г.: 
</t>
    </r>
    <r>
      <rPr>
        <sz val="9"/>
        <color rgb="FF000000"/>
        <rFont val="Times New Roman"/>
        <family val="1"/>
        <charset val="204"/>
      </rPr>
      <t>Профилактический визит ФБУЗ Центра гигиены и эпидемиологии от 18.11.2025 Приказ №66-02-01/28-3901-2025 от 13.10.2025</t>
    </r>
  </si>
  <si>
    <t>№ ЛО35-01277- 66/00193881 от 05.07.2019</t>
  </si>
  <si>
    <t>https://1rezh.uralschool.ru/site/pub?id=766</t>
  </si>
  <si>
    <t xml:space="preserve">https://3rezh.uralschool.ru/?section_id=65 </t>
  </si>
  <si>
    <t>https://4rezh.uralschool.ru/?section_id=11</t>
  </si>
  <si>
    <t>Программа воспитания МБОУ СОШ № 5. https://5rezh.uralschool.ru/?section_id=32 Лагерь дневного пребывания https://5rezh.uralschool.ru/?section_id=84</t>
  </si>
  <si>
    <t xml:space="preserve">https://school8.uralschool.ru/upload/scschool8_new/files/08/62/0862ff810e02273a449df35d09124467.pdf (стр. 410) </t>
  </si>
  <si>
    <t>https://9rezh.uralschool.ru/org-info/education-program?id=223</t>
  </si>
  <si>
    <t xml:space="preserve">https://10rezh.uralschool.ru/site/pub?id=711 </t>
  </si>
  <si>
    <t>Приказ № 38/01-10 от 06.03.2026 https://13rezh.uralschool.ru/?section_id=94</t>
  </si>
  <si>
    <t>https://44rezh.uralschool.ru/?section_id=274</t>
  </si>
  <si>
    <t>https://46rezh.uralschool.ru/?section_id=323</t>
  </si>
  <si>
    <t>https://1rezh.tvoysadik.ru/upload/ts1rezh_new/files/03/7c/037c8a93134f6452c352f8995d36bfcb.pdf</t>
  </si>
  <si>
    <t>https://colosok.tvoysadik.ru/org-info/education-program?id=13</t>
  </si>
  <si>
    <t>http://детсад4.рф/upload/ts4rezh_new/files/52/89/52891c3842d747e35f6938256e7c8913.pdf, рабочая программа воспитания-стр.261, календарный план воспитательной работы-ст.329</t>
  </si>
  <si>
    <t>https://5rezh.tvoysadik.ru/upload/ts5rezh_new/files/ed/23/ed23bd2ac0cef0f562aa547c7ca6f988.pdf</t>
  </si>
  <si>
    <t>https://9rezh.tvoysadik.ru/</t>
  </si>
  <si>
    <t>https://10rezh.tvoysadik.ru/upload/ts10rezh_new/files/02/5b/025baa2fd6ee103dff0ac112c6df780a.pdf</t>
  </si>
  <si>
    <t xml:space="preserve">https://14lastochka.tvoysadik.ru/upload/ts14lastochka_new/files/16/02/16022b66c3387d4f0173501b6e749b07.pdf </t>
  </si>
  <si>
    <t>https://22rezh.tvoysadik.ru/org-info/education-implemented-program?id=7</t>
  </si>
  <si>
    <t>https://24rezh.tvoysadik.ru/org-info/education-implemented-program?id=1</t>
  </si>
  <si>
    <t>https://29rezh.tvoysadik.ru/sveden/education</t>
  </si>
  <si>
    <t>https://30rezh.tvoysadik.ru/upload/ts30rezh_new/files/37/78/3778cf6485d9f9a21dff9e3a805b326c.pdf</t>
  </si>
  <si>
    <t>https://cloud.mail.ru/public/WhG7/wLHUtJirV, https://detsad32.tvoysadik.ru/?section_id=158</t>
  </si>
  <si>
    <t>https://ds36rezh.tvoysadik.ru/upload/tsds36rezh_new/files/06/ca/06ca0c12c05e0733bc06d640a120251a.pdf стр. 109 - Рабочая программа воспитания, стр. 213 - календарный план воспитательной работы</t>
  </si>
  <si>
    <t xml:space="preserve">Количество смен в год: 3. Мощность: 24.  Проживание: не предусмотрено. Питание: 2-разовое. </t>
  </si>
  <si>
    <t>Количество смен в год: 0. Мощность: 70. Проживание: не предусмотрено. Питание: 2-разовое</t>
  </si>
  <si>
    <t>Количество смен в год: 1. Мощность: 24. Проживание: не предусмотрено. Питание: 2-разовое</t>
  </si>
  <si>
    <t>Количество смен в год: 1. Мощность: 38. Проживание: не предусмотрено. Питание: 2-разовое</t>
  </si>
  <si>
    <t>Количество смен в год: 0. Мощность: 20. Проживание: не предусмотрено. Питание: 2-разовое</t>
  </si>
  <si>
    <t>Количество смен в год: 0. Мощность: 15. Проживание: не предусмотрено. Питание: 2-разовое</t>
  </si>
  <si>
    <t>Количество смен в год: 0. Мощность: 18. Проживание: не предусмотрено. Питание: 2-разовое</t>
  </si>
  <si>
    <t>Количество смен в год: 0. Мощность: 19. Проживание: не предусмотрено. Питание: 2-разовое</t>
  </si>
  <si>
    <t>Количество смен в год: 1. Мощность: 21. Проживание: не предусмотрено. Питание: 2-разовое</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</si>
  <si>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12.04.2026</t>
    </r>
  </si>
  <si>
    <r>
      <t xml:space="preserve">В 2025 г.: 
</t>
    </r>
    <r>
      <rPr>
        <sz val="9"/>
        <color theme="1"/>
        <rFont val="Times New Roman"/>
        <family val="1"/>
        <charset val="204"/>
      </rPr>
      <t>05.06.2025-профилактический визит, Роспотребнадзор, нарушений обязательных требований не выявлено (№66-20-004-12/06-1355-2025)</t>
    </r>
  </si>
  <si>
    <r>
      <t xml:space="preserve">В 2025 г.: 
</t>
    </r>
    <r>
      <rPr>
        <sz val="9"/>
        <color theme="1"/>
        <rFont val="Times New Roman"/>
        <family val="1"/>
        <charset val="204"/>
      </rPr>
      <t>20.06.2025 профилактический визит (плановая), Роспотребнадзор предписание № 66-04-12/11-2583-2025 от 20.06.2025г-нарушения устранены</t>
    </r>
  </si>
  <si>
    <t>№ Л035-01277-66/00194409 от 27.12.2017</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</si>
  <si>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с нарушениями опортно-двигательного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04.03.2024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</si>
  <si>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сотрудника,услуги на дому, дистанционно, для инвалидов, с нарушениями опортно-двигательного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27.04.2024</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</si>
  <si>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сотрудника,услуги на дому, дистанционно, для инвалидов: с нарушениями опортно-двигательного аппарата, с нарушениями зрения, с нарушениями слуха, передвигающихся на креслах-колясках.Для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06.05.2024</t>
    </r>
  </si>
  <si>
    <t>Глазырина Светлана Викторовна</t>
  </si>
  <si>
    <t>623300, Свердловская обл., Красноуфимский р-н, д. Межевая, примерно в 300 метрах на восток от дома № 1 по ул. Набережная; тел.:8 (343 94) 6-83-04; 8 (343 94) 6-81-81; email: glazirina---73@mail.ru</t>
  </si>
  <si>
    <t>Объект: 1952-1980 г. Модульный быстровозводимый спальный корпус на 49 человек: декабрь 2025 г. 
Капитальный ремонт столовой в 2014 г., 1-го корпуса в 2016 г., 2-го корпуса в 2019 г., 3-го корпуса в 2018 г, клуба в 2017 г.</t>
  </si>
  <si>
    <r>
      <rPr>
        <b/>
        <sz val="9"/>
        <color rgb="FF000000"/>
        <rFont val="Times New Roman"/>
        <family val="1"/>
        <charset val="204"/>
      </rPr>
      <t>Объект доступен для детей с ОВЗ и детей-инвалидов по следующим нозологиям:</t>
    </r>
    <r>
      <rPr>
        <sz val="9"/>
        <color rgb="FF000000"/>
        <rFont val="Times New Roman"/>
        <family val="1"/>
        <charset val="204"/>
      </rPr>
      <t xml:space="preserve">
слабослышащие, с нарушением опорно-двигательного аппарата; с умственными нарушениями. 
</t>
    </r>
    <r>
      <rPr>
        <b/>
        <sz val="9"/>
        <color rgb="FF000000"/>
        <rFont val="Times New Roman"/>
        <family val="1"/>
        <charset val="204"/>
      </rPr>
      <t>Паспорт доступности объекта утвержден Приказ № 05-од от 01.04.2026 г.</t>
    </r>
  </si>
  <si>
    <t>Программа утвердена приказом № 10-од  от 20.05.2025 г. 
Ссылка на программу: https://chayka-kruf.nasmene.ru/lager/org-recreation/documents</t>
  </si>
  <si>
    <t>Количество смен в год: 6. 
Мощность: 205.
Проживание: 4 корпуса, по 4-12 человек в комнате, удобства на этаже. Питание: 5-разовое, столовая 200 мест. Стадион, клуб, медпункт.</t>
  </si>
  <si>
    <t>technical_column</t>
  </si>
  <si>
    <t>Количество смен в год: __. Мощность: 94. Проживание: гостиница "Сорока" (3 звезды). Питание: ресторан "Гуси-Лебеди"</t>
  </si>
  <si>
    <t>№66.01.37.000.М.003720.05.25 от 15.05.2025</t>
  </si>
  <si>
    <t>№66.01.37.000.М.0037109.05.25 от 15.05.2025</t>
  </si>
  <si>
    <t>№66.01.37.000.М.003677.05.25 от 14.05.2025</t>
  </si>
  <si>
    <t>№66.01.37.000.М.000814.04.24 от 27.04.2024</t>
  </si>
  <si>
    <t>№66.01.37.000.М.003417.04.25 от 23.04.2025</t>
  </si>
  <si>
    <t>№66.01.37.000.М.000305.03.24 от 19.03.2024</t>
  </si>
  <si>
    <t>№66.01.37.000.М.000805.04.24 от 27.04.2024</t>
  </si>
  <si>
    <t>№66.01.37.000.М.003375.04.25 от 21.04.2025</t>
  </si>
  <si>
    <t>№66.01.37.000.М.003529.05.25 от 06.05.2025</t>
  </si>
  <si>
    <t>№66.01.37.000.М.003461.04.25 от 25.04.2025</t>
  </si>
  <si>
    <t>№66.01.37.000.М.003302.04.25 от 15.04.2025</t>
  </si>
  <si>
    <t>№66.01.37.000.М.003916.05.25 от 22.05.2025</t>
  </si>
  <si>
    <t>№66.01.37.000.М.000332.03.26 от 16.03.2026</t>
  </si>
  <si>
    <t>№66.01.37.000.М.003750.05.25 от 19.05.2025</t>
  </si>
  <si>
    <t>№66.01.37.000.М.003940.05.25 от 22.05.2025</t>
  </si>
  <si>
    <t>№66.01.37.000.М.004127.05.25 
от 28.05.2025</t>
  </si>
  <si>
    <t>№66.01.37.000.М.004117.05.25 от 28.05.2025</t>
  </si>
  <si>
    <t>№66.01.37.000.М.003831.05.25 от 21.05.2025</t>
  </si>
  <si>
    <t>№66.01.37.000.М.003852.05.25 от 21.05.2025</t>
  </si>
  <si>
    <t>№66.01.37.000.М003481.04.25 от 28.04.2025</t>
  </si>
  <si>
    <t>№66.01.37.000.М.003592.05.25 от 07.05.2025</t>
  </si>
  <si>
    <t>№66.01.37.000.М.003676.05.25 от 14.05.2025</t>
  </si>
  <si>
    <t>№66.01.37.000.М.003500.04.25 
от 30.04.2025</t>
  </si>
  <si>
    <t>№66.01.37.000.М.003800.05.25 от 20.05.2025</t>
  </si>
  <si>
    <t>№66.01.37.000.М.003791.05.25 от 20.05.2025</t>
  </si>
  <si>
    <t>№66.01.37.000.М.003498.04.25 от 30.04.2025</t>
  </si>
  <si>
    <t>№66.01.37.000.М.003542.05.25 от 06.05.2025</t>
  </si>
  <si>
    <t>№66.01.37.000.М.003619.05.25 от 12.05.2025</t>
  </si>
  <si>
    <t>№66.01.37.000.М.004145.05.25 от 29.05.2025, №66.01.37.000.М.004431.06.25 от 23.06.2025,  №66.01.37.000.М.000337.03.26 от 16.03.2026</t>
  </si>
  <si>
    <t>№66.01.37.000.М.001676.06.24 от 19.06.2024</t>
  </si>
  <si>
    <t>Количество смен в год: 2. Мощность: 150. Проживание: не предусмотрено. Питание: 3-разовое</t>
  </si>
  <si>
    <r>
      <t xml:space="preserve">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 , 
</t>
    </r>
    <r>
      <rPr>
        <b/>
        <sz val="9"/>
        <color theme="1"/>
        <rFont val="Times New Roman"/>
        <family val="1"/>
        <charset val="204"/>
      </rPr>
      <t>МБОУ "СШ № 25"</t>
    </r>
  </si>
  <si>
    <t>Объект условно доступен  для детей с ОВЗ и детей-инвалидов</t>
  </si>
  <si>
    <t>№66.01.37.000.М.000568.04.26
от 16.04.2026</t>
  </si>
  <si>
    <t>№666.01.37.000.М.000587.04.26 от 17.04.2026</t>
  </si>
  <si>
    <t>№66.01.37.000.М.000627.04.26 от 20.04.2026</t>
  </si>
  <si>
    <t>https://долмечта.екатеринбург.рф</t>
  </si>
  <si>
    <t>Ссылка на программу: https://долмечта.екатеринбург.рф</t>
  </si>
  <si>
    <t>21.03.2026-27.03.2026, 28.03.2026-03.04.2026, 02.06.2026-15.06.2026, 17.06.2026-30.06.2026, 02.07.2026-15.07.2026, 17.07.2026-30.07.2026, 01.08.2026-14.08.2026, 16.08.2026-29.08.2026, 02.11.2026-08.11.2026, 26.12.2026-04.01.2027</t>
  </si>
  <si>
    <t>Сентябов Дмитрий Юрьевич</t>
  </si>
  <si>
    <r>
      <rPr>
        <b/>
        <sz val="9"/>
        <color rgb="FF000000"/>
        <rFont val="Times New Roman"/>
        <family val="1"/>
        <charset val="204"/>
      </rPr>
      <t xml:space="preserve">В 2025 г.: 
</t>
    </r>
    <r>
      <rPr>
        <sz val="9"/>
        <color rgb="FF000000"/>
        <rFont val="Times New Roman"/>
        <family val="1"/>
        <charset val="204"/>
      </rPr>
      <t xml:space="preserve">предписание ГУ МЧС России №  2505/005-66/28-В/ПВП от 22.05.2025, 18 замечаний, срок устранения 25.08.2026. Устранено 4 замечания </t>
    </r>
  </si>
  <si>
    <t>Ссылка: https://zarya96.ru/o-nas/metodicheskoe-obespechenie.html</t>
  </si>
  <si>
    <t>Количество смен в год: 1. Мощность: 40. Проживание: не предусмотрено. Питание: 3-разовое.</t>
  </si>
  <si>
    <t>Количество смен в год: 1. Мощность: 42. Проживание: не предусмотрено. Питание: 2-разовое.</t>
  </si>
  <si>
    <t>Количество смен в год: 3. Мощность: 145. Проживание: не предусмотрено. Питание: 2-разовое</t>
  </si>
  <si>
    <t>Количество смен в год: 1. Мощность: 69. Проживание: не предусмотрено. Питание: 2-разовое</t>
  </si>
  <si>
    <t>Количество смен в год: 0. Мощность: 0. 
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</si>
  <si>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Количество смен в год: 7.
Мощность: 210.
Проживание в семи отдельно стоящих, капитальных, отапливаемых, одноэтажных спальных корпусах, по 4 человека в комфортабельных комнатах, горячее и холодное водоснабжение (3 артезианские скважины). Питание шестиразовое. Столовая рассчитана на 250 мест, расположена в отдельно стоящем здании.</t>
  </si>
  <si>
    <t>Количество смен в год: 3. Мощность: 90. 
Проживание: один корпус, по 2-3 человека в комнате, удобства на 4-5 человек. Питание:
6-разовое.
Лечебные процедуры согласно назначению врача, в строгом соответствии с диагнозом заболеваний указанных в санаторно-курортной карте</t>
  </si>
  <si>
    <r>
      <t xml:space="preserve">Объект доступен условно для детей с ОВЗ и детей-инвалидов, в том числе по следующим нозологиям: </t>
    </r>
    <r>
      <rPr>
        <sz val="9"/>
        <color theme="1"/>
        <rFont val="Times New Roman"/>
        <family val="1"/>
        <charset val="204"/>
      </rPr>
      <t xml:space="preserve">
с нарушениями зрения, с нарушениями слуха, с умственными нарушениями.  
</t>
    </r>
    <r>
      <rPr>
        <b/>
        <sz val="9"/>
        <color theme="1"/>
        <rFont val="Times New Roman"/>
        <family val="1"/>
        <charset val="204"/>
      </rPr>
      <t>Паспорт доступности от 05.12.2023 № 2879</t>
    </r>
  </si>
  <si>
    <t>№66.01.37.000.М. 000451.04.26 от 01.04.2026</t>
  </si>
  <si>
    <r>
      <t xml:space="preserve">В 2025-2026 г.: 
</t>
    </r>
    <r>
      <rPr>
        <sz val="9"/>
        <color theme="1"/>
        <rFont val="Times New Roman"/>
        <family val="1"/>
        <charset val="204"/>
      </rPr>
      <t>По результатам Предписания о выявленных нарушениях обязательных требований от 02.03.2026г. № 66-06-06/15-737-2026  Территориального отдела Управления Роспотребнадзора по Свердловской обл. в г.Качканар, г.Кушва, г.Красноуральск, г.Нижняя Тура все требования выполнены. По результатам Представления Прокуратуры г.Качканара об устранении нарушений федерального законодательства от 23.09.2025г. №02-11-2025 мероприятия выполнены в полном объеме, замечания устранены.</t>
    </r>
  </si>
  <si>
    <t xml:space="preserve">Программа утверждена приказом № 16-ОД от 06.04.2026.
Ссылка на программу: https://бригантина.екатеринбург.рф/file/33a891bea615d85ad4a630c6a007d53b
</t>
  </si>
  <si>
    <t>624931, Свердловская обл., г. Карпинск, ул. Почтамтская, д. 37; тел: +7(34383)3-61-72; email: shkola2@ekarpinsk.ru</t>
  </si>
  <si>
    <t>Количество смен в год: 1. Мощность: 154. Проживание: не предусмотрено. Питание: 2-разовое</t>
  </si>
  <si>
    <t>Здание: 1971 г., капитальный ремонт в 2010 г.</t>
  </si>
  <si>
    <t>ТО Управления Роспотребнадзора по Свердловской области в городе Североуральск, городе Ивдель, городе Краснотурьинск и городе Карпинск, предписаний нет.</t>
  </si>
  <si>
    <t>Отсутствует. Договор № 15 с ГАУЗ СО "Карпинская ЦГБ" от 20.03.2026 г.</t>
  </si>
  <si>
    <t>№ Л035-01277-66/00194513 от 24.10.2017 г. Бессрочно</t>
  </si>
  <si>
    <t>624936, Свердловская обл., г. Карпинск, ул. Трудовая, д. 4, ул. 8 Марта, д. 111 А; тел: 8(34383)9-15-05; email: shkola5@ekarpinsk.ru</t>
  </si>
  <si>
    <t>Здание по адресу ул. Трудовая, 41: 1965 год. 
Здание по адресу ул. 8 марта, 111а: 1982 год, капитальный ремонт не проводился</t>
  </si>
  <si>
    <t>Отсутствует. Договор № 16 с ГАУЗ СО "Карпинская ЦГБ" от 20.03.2026 г.</t>
  </si>
  <si>
    <t>№ Л035-01277-66/00195622 от 01.03.2013 г. Бессрочно</t>
  </si>
  <si>
    <t>624930, Свердловская обл., г. Карпинск, ул. Куйбышева, д. 27; тел: 8(34383)3-29-36, 8(34383)3-28-50; email: shkola6@ekarpinsk.ru</t>
  </si>
  <si>
    <t>Основное здание: 1958 год, пристрой : 1991 год, капитальный ремонт не проводился</t>
  </si>
  <si>
    <t>Отсутствует. Договор № 17 с ГАУЗ СО "Карпинская ЦГБ" от 20.03.2026 г.</t>
  </si>
  <si>
    <t>№ Л035-01277-66/00196026 от 17.01.2012 г. Бессрочно</t>
  </si>
  <si>
    <t>624930, Свердловская обл., г. Карпинск, ул. Попова, д. 15; тел: 8(34383)3-33-90, 8(34383)3-33-89; email: shkola16@ekarpinsk.r</t>
  </si>
  <si>
    <t>624947, Свердловская обл., г. Карпинск, п. Сосновка, ул. Центральная, д. 35; тел: 8(34383)6-62-31; email: shkola24@ekarpinsk.ru</t>
  </si>
  <si>
    <t>Здание: 2020 г., капитальный ремонт не проводился.</t>
  </si>
  <si>
    <t>№ 66.01.37.000.М.000576.04.26 от 16.04.2026</t>
  </si>
  <si>
    <t>Отсутствует. Договор № 19 с ГАУЗ СО "Карпинская ЦГБ" от 20.03.2026 г.</t>
  </si>
  <si>
    <t>№ Л035-01277-66/00193800 от 21.06.2019 г. Бессрочно</t>
  </si>
  <si>
    <t>624945, Свердловская обл., г. Карпинск, п. Кытлым, ул. Пушкина, д. 7 Б; тел: 8(34383)6-11-57; email: shkola33@ekarpinsk.ru</t>
  </si>
  <si>
    <t>Здание: 2010 г., капитальный ремонт не проводился</t>
  </si>
  <si>
    <t>№66.01.37.000.М.000575.04.26 от 16.04.2026</t>
  </si>
  <si>
    <t>Отсутствует. Договор № 20 с ГАУЗ СО "Карпинская ЦГБ" от 20.03.2026 г.</t>
  </si>
  <si>
    <t>№ Л035-01277-66/00193945 от 24.06.2019 г. Бессрочно</t>
  </si>
  <si>
    <t>624936, Свердловская обл.,  г. Карпинск,  ул. Мира, д.70 а; тел: 8(34383) 3-38-59,  3-38-76;  email: cdm@ekarpinsk.ru</t>
  </si>
  <si>
    <t>Здание: 1977 г., капитальный ремонт проводился в 2024 году.</t>
  </si>
  <si>
    <t>№ 66.01.37.000.М.000574.04.26 от 16.04.2026</t>
  </si>
  <si>
    <t>Отсутствует. Договор № 21 с ГАУЗ СО "Карпинская ЦГБ" от 20.03.2026 г.</t>
  </si>
  <si>
    <t>№ Л035-01277-66/00195132 от 11.08.2016 г. Бессрочно</t>
  </si>
  <si>
    <t>Количество смен в год: 1. Мощность: 56. Проживание: не предусмотрено. Питание: 2-разовое</t>
  </si>
  <si>
    <t>Отсутствует. Договор № 24 с ГАУЗ СО "Карпинская ЦГБ" от 26.03.2026 г.</t>
  </si>
  <si>
    <t>Заречный МО -11</t>
  </si>
  <si>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 1 (ЛТО при МАОУ СОШ №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</si>
  <si>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 (ЛТО при МАОУ СОШ № 2)</t>
    </r>
  </si>
  <si>
    <r>
      <t xml:space="preserve">Муниципальное автономное общеобразовательное учреждение «Средняя общеобразовательная школа № 4»,
 </t>
    </r>
    <r>
      <rPr>
        <b/>
        <sz val="9"/>
        <color theme="1"/>
        <rFont val="Times New Roman"/>
        <family val="1"/>
        <charset val="204"/>
      </rPr>
      <t>МАОУ СОШ № 4 (ЛТО при МАОУ СОШ № 4)</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</si>
  <si>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"Основная общеобразовательная школа № 5 имени Героя Российской Федерации И.О.Родобольского" (ЛТО)</t>
    </r>
  </si>
  <si>
    <r>
      <t xml:space="preserve">Муниципальное бюджетное общеобразовательное учреждение </t>
    </r>
    <r>
      <rPr>
        <b/>
        <sz val="9"/>
        <color theme="1"/>
        <rFont val="Times New Roman"/>
        <family val="1"/>
        <charset val="204"/>
      </rPr>
      <t>средняя общеобразовательная школа № 1</t>
    </r>
    <r>
      <rPr>
        <sz val="9"/>
        <color theme="1"/>
        <rFont val="Times New Roman"/>
        <family val="1"/>
        <charset val="204"/>
      </rPr>
      <t>, МБОУ СОШ №1 (ЛТО)</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</si>
  <si>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№3,</t>
    </r>
    <r>
      <rPr>
        <sz val="9"/>
        <color theme="1"/>
        <rFont val="Times New Roman"/>
        <family val="1"/>
        <charset val="204"/>
      </rPr>
      <t xml:space="preserve"> МАОУ СОШ №3 (ЛТО)</t>
    </r>
  </si>
  <si>
    <r>
      <t>Муниципальное бюджетное общеобразовательное учреждение средняя общеобразовательная школа</t>
    </r>
    <r>
      <rPr>
        <b/>
        <sz val="9"/>
        <color theme="1"/>
        <rFont val="Times New Roman"/>
        <family val="1"/>
        <charset val="204"/>
      </rPr>
      <t xml:space="preserve"> № 2</t>
    </r>
    <r>
      <rPr>
        <sz val="9"/>
        <color theme="1"/>
        <rFont val="Times New Roman"/>
        <family val="1"/>
        <charset val="204"/>
      </rPr>
      <t>, МБОУ СОШ №2 (ЛТО)</t>
    </r>
  </si>
  <si>
    <r>
      <t>Муниципальное автономное общеобразовательное учреждение средняя общеобразовательная школа</t>
    </r>
    <r>
      <rPr>
        <b/>
        <sz val="9"/>
        <color theme="1"/>
        <rFont val="Times New Roman"/>
        <family val="1"/>
        <charset val="204"/>
      </rPr>
      <t xml:space="preserve"> № 6 имени Киселева А.В., </t>
    </r>
    <r>
      <rPr>
        <sz val="9"/>
        <color theme="1"/>
        <rFont val="Times New Roman"/>
        <family val="1"/>
        <charset val="204"/>
      </rPr>
      <t>МАОУ СОШ № 6 им.Киселева А.В. (ЛТО)</t>
    </r>
  </si>
  <si>
    <r>
      <t>Муниципальное автономное общеобразовательное учреждение средняя общеобразовательная школа</t>
    </r>
    <r>
      <rPr>
        <b/>
        <sz val="9"/>
        <color theme="1"/>
        <rFont val="Times New Roman"/>
        <family val="1"/>
        <charset val="204"/>
      </rPr>
      <t xml:space="preserve"> № 8, </t>
    </r>
    <r>
      <rPr>
        <sz val="9"/>
        <color theme="1"/>
        <rFont val="Times New Roman"/>
        <family val="1"/>
        <charset val="204"/>
      </rPr>
      <t xml:space="preserve"> МАОУ СОШ № 8 (ЛТО)</t>
    </r>
  </si>
  <si>
    <r>
      <t xml:space="preserve">Муниципальное автономное учреждение дополнительного образования </t>
    </r>
    <r>
      <rPr>
        <b/>
        <sz val="9"/>
        <color theme="1"/>
        <rFont val="Times New Roman"/>
        <family val="1"/>
        <charset val="204"/>
      </rPr>
      <t>детско-юношеский центр "Ровесник",</t>
    </r>
    <r>
      <rPr>
        <sz val="9"/>
        <color theme="1"/>
        <rFont val="Times New Roman"/>
        <family val="1"/>
        <charset val="204"/>
      </rPr>
      <t xml:space="preserve"> МАУ ДО ДЮЦ "Ровесник" (ЛТО)</t>
    </r>
  </si>
  <si>
    <r>
      <t xml:space="preserve">Муниципальное бюджетное учреждение </t>
    </r>
    <r>
      <rPr>
        <b/>
        <sz val="9"/>
        <color theme="1"/>
        <rFont val="Times New Roman"/>
        <family val="1"/>
        <charset val="204"/>
      </rPr>
      <t>Центр по работе с молодежью "Молодежная галактика",</t>
    </r>
    <r>
      <rPr>
        <sz val="9"/>
        <color theme="1"/>
        <rFont val="Times New Roman"/>
        <family val="1"/>
        <charset val="204"/>
      </rPr>
      <t xml:space="preserve"> МБУ ЦРМ "Молодежная галактика" (ЛТО)</t>
    </r>
  </si>
  <si>
    <r>
      <t xml:space="preserve"> Муниципальное бюджетное общеобразовательное учреждение </t>
    </r>
    <r>
      <rPr>
        <b/>
        <sz val="9"/>
        <color theme="1"/>
        <rFont val="Times New Roman"/>
        <family val="1"/>
        <charset val="204"/>
      </rPr>
      <t>"Махневская средняя общеобразовательная школа", МБОУ "Махневская СОШ" (Лагерь труда и отдыха "Муравей")</t>
    </r>
  </si>
  <si>
    <t>624330, Свердловская обл., г. Красноуральск, ул. Каляева, 35А; тел: 8(34343) 2-56-68, 2-30-12; email: tmm-87@mail.ru</t>
  </si>
  <si>
    <r>
      <t xml:space="preserve">Муниципальное бюджетное общеобразовательное учреждение </t>
    </r>
    <r>
      <rPr>
        <b/>
        <sz val="9"/>
        <color theme="1"/>
        <rFont val="Times New Roman"/>
        <family val="1"/>
        <charset val="204"/>
      </rPr>
      <t>"Мугайская основная общеобразовательная школа", МБОУ "Мугайская СОШ" (Лагерь труда и отдыха "Эверест")</t>
    </r>
  </si>
  <si>
    <r>
      <t xml:space="preserve">Филиал муниципального бюджетного общеобразовательного учреждения </t>
    </r>
    <r>
      <rPr>
        <b/>
        <sz val="9"/>
        <color theme="1"/>
        <rFont val="Times New Roman"/>
        <family val="1"/>
        <charset val="204"/>
      </rPr>
      <t>"Мугайская основная общеобразовательная школа" - "Измоденовская основная общеобразовательная школа" (Лагерь труда и отдыха "Пчёлка" )</t>
    </r>
  </si>
  <si>
    <t xml:space="preserve">Количество смен в год: 2. Мощность: 40.  Проживание: в палатках на территории ДОЦ "Юность". Питание: через школьный блок питания (МБОУ СОШ № 1 им. Героя РФ Романова В.В.) - доставка служебным автотранспортом </t>
  </si>
  <si>
    <t>Имеется.</t>
  </si>
  <si>
    <t>Количество смен в год: 2. Мощность: 25. Проживание детей не предусмотрено. Обеспечено трехразовое горячее питание, дневной сон для детей 6-8 лет</t>
  </si>
  <si>
    <t>Количество смен в год: 2. Мощность: 20. Проживание детей не предусмотрено. Обеспечено трехразовое горячее питание, дневной сон для детей 7-8 лет</t>
  </si>
  <si>
    <t>Количество смен в год: 1. Мощность: 20. Проживание детей не предусмотрено. Обеспечено трехразовое горячее питание, дневной сон для детей 7-8 лет</t>
  </si>
  <si>
    <t>Количество смен в год: 1. Мощность: 45. Проживание: не предусмотрено. Питание: 3-разовое</t>
  </si>
  <si>
    <t>Количество смен в год: 1. Мощность: 40. Проживание: не предусмотрено. Питание: 3-разовое</t>
  </si>
  <si>
    <t>Количество смен в год: 3. Мощность: 107. Проживание: не предусмотрено. Питание: 3-разовое</t>
  </si>
  <si>
    <t>Количество смен в год: 1. Мощность: 30. Проживание: не предусмотрено. Питание: 3-разовое</t>
  </si>
  <si>
    <t>Количество смен в год: 1. Мощность: 120. Проживание: не предусмотрено. Питание: 3-разовое</t>
  </si>
  <si>
    <t>Количество смен в год: 1. Мощность: 100. Проживание: не предусмотрено. Питание: 3-разовое</t>
  </si>
  <si>
    <t>Количество смен в год: 1. Мощность: 380. Проживание: не предусмотрено. Питание: 3-разовое</t>
  </si>
  <si>
    <t>Программа воспитания: https://pelym1.uralschool.ru/?section_id=52</t>
  </si>
  <si>
    <t>https://svetlyachok.karpinskedu.ru/</t>
  </si>
  <si>
    <t>№  Л035-01277-66/00276080 от 09.04.2013 г. Бессрочно</t>
  </si>
  <si>
    <t xml:space="preserve">Договор № 18 с ГАУЗ СО "Карпинская ЦГБ" от 20.03.2026 г. </t>
  </si>
  <si>
    <t>№ ЛО35-01277-66/00194462 от 04.09.2017</t>
  </si>
  <si>
    <t>Количество смен в год: 2. Мощность:160. Проживание: не предусмотрено. Питание: 2-разовое</t>
  </si>
  <si>
    <t>29.05.2026-19.06.2026, 22.06.2026-10.07.2026</t>
  </si>
  <si>
    <t>Количество смен в год: 2. Мощность: 350. Проживание: не предусмотрено. Питание: 2-разовое</t>
  </si>
  <si>
    <t>Количество смен в год: 4. Мощность: 125. Проживание: не предусмотрено. Питание: 2-разовое.</t>
  </si>
  <si>
    <t>Количество смен в год: 5. Мощность: 120. 
Проживание: в основном 3-х этажном кирпичном корпусе в одно и двух местных номерах, удобства в каждом номере. Питание: 5-разовое</t>
  </si>
  <si>
    <t>Количество смен в год: 5. Мощность: 40. Проживание: размещение в палатках от 3 до 8 человек.  Питание: 5-разовое.</t>
  </si>
  <si>
    <t>18.06.2026-01.07.2026, 03.07.2026-16.07.2026, 18.07.2026-31.07.2026</t>
  </si>
  <si>
    <t>624162,
Свердловская обл., муниципальный округ Верхний Тагил, г. Верхний Тагил, ул. Строительная, д. 48; тел: 8-343-57-2-00-28, 2-00-27; email: tvscool4@yandex.ru</t>
  </si>
  <si>
    <t>624162, Свердловская область, муниципальный округ Верхний Тагил,  г. Верхний Тагил, ул. Свободы, д. 37; тел: 8-343-57-2-44-75; email: vt-8@rambler.ru</t>
  </si>
  <si>
    <t>624154, Свердловская обл., муниципальный округ Верхний Тагил, п. Половинный, ул. Харламова, д. 6А; тел: 8-343-57-2-00-94; email: polovinka-school10@rambler.ru</t>
  </si>
  <si>
    <t>6624162,  Свердловская обл., муниципальный округ Верхний Тагил, 
г. Верхний Тагил, ул. Маяковского, д. 2А, 
тел: 8-343-57-2-48-04, email: mododzdyu@yandeex.ru</t>
  </si>
  <si>
    <t>624162,
Свердловская обл., муниципальный округ Верхний Тагил, г. Верхний Тагил, ул. Ленина, д. 63; тел: 8-343-57-2-59-82; email: dschi-vtagil@yandex.ru</t>
  </si>
  <si>
    <t>Количество смен в год: 2. Мощность: 46. Проживание: не предусмотрено. Питание: 2-разовое</t>
  </si>
  <si>
    <t>Количество смен в год: 2. Мощность: 205. Проживание: не предусмотрено. Питание: 2-разовое</t>
  </si>
  <si>
    <t>Количество смен в год: 2. Мощность: 175. Проживание: не предусмотрено. Питание: 2-разовое</t>
  </si>
  <si>
    <t>Количество смен в год: 2. Мощность: 165. Проживание: не предусмотрено. Питание: 2-разовое</t>
  </si>
  <si>
    <t>Количество смен в год: 2. Мощность: 115. Проживание: не предусмотрено. Питание: 2-разовое</t>
  </si>
  <si>
    <t>Количество смен в год: 1. Мощность: 104. Проживание: не предусмотрено. Питание: 2-разовое</t>
  </si>
  <si>
    <t>Количество смен в год: 2. Мощность: 132. Проживание: не предусмотрено. Питание: 2-разовое.</t>
  </si>
  <si>
    <t>Количество смен в год: 1. Мощность: 105. Проживание: не предусмотрено. Питание: 2-разовое</t>
  </si>
  <si>
    <t>Количество смен в год: 2. Мощность: 165. Проживание: не предусмотрено. Питание: 2-разовое.</t>
  </si>
  <si>
    <t>Количество смен в год: 2. Мощность: 300. Проживание: не предусмотрено. Питание: 2-разовое.</t>
  </si>
  <si>
    <t>Количество смен в год: 2. Мощность: 85. Проживание: не предусмотрено. Питание: 2-разовое.</t>
  </si>
  <si>
    <t>Количество смен в год: 1. Мощность: 270. Проживание: не предусмотрено, удобства на этаже. Питание: 2-разовое, столовая 200 мест. Спортивный зал. Библиотека. Медпункт.</t>
  </si>
  <si>
    <t>Отсутствует. Договор № б.н. с ГБУЗ СО "Белоярская ЦРБ" от 11.03.2019</t>
  </si>
  <si>
    <t>№ 15981 от 11.05.2012. Бессрочно.</t>
  </si>
  <si>
    <t>Количество смен в год: 0. Мощность: 220. Проживание: не предусмотрено. Питание: 2-разовое</t>
  </si>
  <si>
    <t>Количество смен в год: 0. Мощность: 480. Проживание: не предусмотрено. Питание: 2-разовое</t>
  </si>
  <si>
    <t>Количество смен в год: 1. Мощность: 275. Проживание: не предусмотрено. Питание: 2-разовое</t>
  </si>
  <si>
    <t>Количество смен в год: 1. Мощность: 192. Проживание: не предусмотрено. Питание: 2-разовое</t>
  </si>
  <si>
    <t>Количество смен в год: 1. Мощность: 536. Проживание: не предусмотрено. Питание: 2-разовое</t>
  </si>
  <si>
    <t>Количество смен в год: 1. Мощность: 320. Проживание: не предусмотрено. Питание: 2-разовое</t>
  </si>
  <si>
    <t>Количество смен в год: 1. Мощность: 600. Проживание: не предусмотрено. Питание: 2-разовое</t>
  </si>
  <si>
    <t>Количество смен в год: 1. Мощность: 392. Проживание: не предусмотрено. Питание: 2-разовое</t>
  </si>
  <si>
    <t>Количество смен в год: 1. Мощность: 350. Проживание: не предусмотрено. Питание: 2-разовое</t>
  </si>
  <si>
    <t>Количество смен в год: 1. Мощность в смену: 120.  Без проживания. Двухразовое питание</t>
  </si>
  <si>
    <t>Количество смен в год: 1. Мощность в смену: 150.  Без проживания. Двухразовое питание</t>
  </si>
  <si>
    <r>
      <t xml:space="preserve">Муниципальное бюджетное учреждение дополнительного образования Богдановичская спортивная школа, 
</t>
    </r>
    <r>
      <rPr>
        <b/>
        <sz val="9"/>
        <color theme="1"/>
        <rFont val="Times New Roman"/>
        <family val="1"/>
        <charset val="204"/>
      </rPr>
      <t>МБУ ДО БСШ</t>
    </r>
  </si>
  <si>
    <t>Количество смен в год: 1. Мощность:37. Проживание: не предусмотрено. Питание: 2-разовое</t>
  </si>
  <si>
    <t>Количество смен в год: 1. Мощность: 37. Проживание: не предусмотрено. Питание: 2-разовое</t>
  </si>
  <si>
    <t>Количество смен в год: 1. Мощность: 140. Проживание: не предусмотрено. Питание: 2-разовое</t>
  </si>
  <si>
    <t>№66.01.37.000.М. 000579.04.26   от 17.04.2026</t>
  </si>
  <si>
    <t>№66.01.37.000.М. 000579.04.26  от 17.04.2026</t>
  </si>
  <si>
    <t>№ ЛОЗ5-01277-66/00194282 от 12.12.2017 г.</t>
  </si>
  <si>
    <t>№66.01.37.000.М. 000565.04.26 от 16.04.2026</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</si>
  <si>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сотрудника,услуги на дому, дистанционно, для инвалидов, с нарушениями опортно-двигательного аппарата,с нарушениями зрения,с нарушениями слуха, передвигающихся на креслах-колясках.Для обучающихсяс умственными нарушениями доступность всех зон и помещений (универсальная).  
</t>
    </r>
    <r>
      <rPr>
        <b/>
        <sz val="9"/>
        <color theme="1"/>
        <rFont val="Times New Roman"/>
        <family val="1"/>
        <charset val="204"/>
      </rPr>
      <t>Паспорт доступности от 13.04.2026</t>
    </r>
  </si>
  <si>
    <t>Количество смен в год: 2. Мощность: 188. Проживание: не предусмотрено. Питание: 2-разовое.</t>
  </si>
  <si>
    <t>Количество смен в год: 2. Мощность: 40. Проживание: не предусмотрено. Питание: 2-разовое.</t>
  </si>
  <si>
    <t>Количество смен в год: 1. Мощность: 212. Проживание: не предусмотрено. Питание: 2-разовое.</t>
  </si>
  <si>
    <t>Количество смен в год: 2. Мощность: 20. Проживание: не предусмотрено. Питание: 2-разовое.</t>
  </si>
  <si>
    <t>Количество смен в год: 2. Мощность: 50. Проживание: не предусмотрено. Питание: 2-разовое.</t>
  </si>
  <si>
    <t>Количество смен в год: 2. Мощность: 75. Проживание: не предусмотрено. Питание: 2-разовое.</t>
  </si>
  <si>
    <t>Количество смен в год: 2. Мощность: 10. Проживание: не предусмотрено. Питание: 2-разовое.</t>
  </si>
  <si>
    <t>Количество смен в год: 2. Мощность: 78. Проживание: не предусмотрено. Питание: 2-разовое.</t>
  </si>
  <si>
    <t>Количество смен в год: 1. Мощность: 101. Проживание: не предусмотрено. Питание: 2-разовое.</t>
  </si>
  <si>
    <t>Количество смен в год: 2. Мощность: 40. Проживание: не предусмотрено. Питание: 3-разовое.</t>
  </si>
  <si>
    <t>http://2ivdel.uralschool.ru</t>
  </si>
  <si>
    <t>https://polunoch3.uralschool.ru</t>
  </si>
  <si>
    <t>Ссылка на программу: https://cloud.mail.ru/public/qiXs/QrJZ9THsd</t>
  </si>
  <si>
    <t>Количество смен в год: 1. Мощность: 190. Проживание: не предусмотрено. Питание: 2-разовое</t>
  </si>
  <si>
    <t>Количество смен в год: 1. Мощность: 48. Проживание: не предусмотрено. Питание: 2-разовое</t>
  </si>
  <si>
    <t>Ссылка: https://2nev.uralschool.ru/upload/sc2nev_new/files/33/2c/332ca8f3fe7fd2002c3a539063c77136.pdf</t>
  </si>
  <si>
    <t>Здание: 1936 г. Дата последнего капитального ремонта-1976 г. Капитальный ремонт 2026-2027 г.</t>
  </si>
  <si>
    <t>https://4nev.uralschool.ru/upload/sc4nev_new/files/03/84/0384aae5ba53b7472f67889f84368aed.pdf</t>
  </si>
  <si>
    <r>
      <t xml:space="preserve">Муниципальное общеобразовательное учреждение "Верхнесинячихинская средняя общеобразовательная школа №3", 
</t>
    </r>
    <r>
      <rPr>
        <b/>
        <sz val="9"/>
        <color theme="1"/>
        <rFont val="Times New Roman"/>
        <family val="1"/>
        <charset val="204"/>
      </rPr>
      <t xml:space="preserve">МОУ "ВССОШ №3"
</t>
    </r>
  </si>
  <si>
    <r>
      <t xml:space="preserve">Филиал муниципального общеобразовательного учреждения "Верхнесинячихинская средняя общеобразовательная школа № 3"-Бубчиковская средняя общеобразовательная школа, 
</t>
    </r>
    <r>
      <rPr>
        <b/>
        <sz val="9"/>
        <color theme="1"/>
        <rFont val="Times New Roman"/>
        <family val="1"/>
        <charset val="204"/>
      </rPr>
      <t>филиал МОУ "ВССОШ №3"-Бубчиковская СОШ</t>
    </r>
  </si>
  <si>
    <r>
      <t xml:space="preserve">Филиал муниципального общеобразовательного учреждения "Невьянская средняя общеобразовательная школа"-"Голубковская средняя общеобразовательная школа имени Героя Советского Союза Степана Устинова", 
</t>
    </r>
    <r>
      <rPr>
        <b/>
        <sz val="9"/>
        <color theme="1"/>
        <rFont val="Times New Roman"/>
        <family val="1"/>
        <charset val="204"/>
      </rPr>
      <t xml:space="preserve">филиал МОУ "Невьянская СОШ"-"Голубковская СОШ" </t>
    </r>
  </si>
  <si>
    <r>
      <t xml:space="preserve">Филиал муниципального общеобразовательного учреждения "Заринская средняя общеобразовательная школа"-Ясашинская основная общеобразовательная школа, 
</t>
    </r>
    <r>
      <rPr>
        <b/>
        <sz val="9"/>
        <color theme="1"/>
        <rFont val="Times New Roman"/>
        <family val="1"/>
        <charset val="204"/>
      </rPr>
      <t>филиал "Заринская СОШ"-Ясашинская ООШ</t>
    </r>
  </si>
  <si>
    <r>
      <t xml:space="preserve">Муниципальное общеобразовательное учреждение "Костинская средняя общеобразовательная школа", 
</t>
    </r>
    <r>
      <rPr>
        <b/>
        <sz val="9"/>
        <color theme="1"/>
        <rFont val="Times New Roman"/>
        <family val="1"/>
        <charset val="204"/>
      </rPr>
      <t xml:space="preserve">МОУ "Копстинская СОШ"
</t>
    </r>
  </si>
  <si>
    <r>
      <t xml:space="preserve">Филиал муниципального общеобразовательного учреждения "Костинская средняя общеобразовательная школа"-Клевакинская основная общеобразовательная школа, 
</t>
    </r>
    <r>
      <rPr>
        <b/>
        <sz val="9"/>
        <color theme="1"/>
        <rFont val="Times New Roman"/>
        <family val="1"/>
        <charset val="204"/>
      </rPr>
      <t xml:space="preserve">филиал МОУ "Костинская СОШ"-"Клевакинская ООШ"
</t>
    </r>
  </si>
  <si>
    <r>
      <t xml:space="preserve">Филиал муниципального общеобразовательного учреждения "Коптеловская средняя общеобразовательная школа -Ялунинская средняя общеобразовательная школа", 
</t>
    </r>
    <r>
      <rPr>
        <b/>
        <sz val="9"/>
        <color theme="1"/>
        <rFont val="Times New Roman"/>
        <family val="1"/>
        <charset val="204"/>
      </rPr>
      <t xml:space="preserve">филиал МОУ "Коптеловская СОШ-Ялунинская СОШ" 
</t>
    </r>
  </si>
  <si>
    <t>Заречный МО - 1</t>
  </si>
  <si>
    <r>
      <t xml:space="preserve">Муниципальное бюджетное общеобразовательное учреждение муниципального округа Заречный Свердловской области  "Средняя общеобразовательная школа №4"», 
</t>
    </r>
    <r>
      <rPr>
        <b/>
        <sz val="9"/>
        <color theme="1"/>
        <rFont val="Times New Roman"/>
        <family val="1"/>
        <charset val="204"/>
      </rPr>
      <t>МБОУ МО Заречный «СОШ №4», 
Летний трудовой лагерь «Бойца АтомГрада» (ЛТЛ «Бойцы АтомГрада»)</t>
    </r>
  </si>
  <si>
    <t>Гришина Валентина Сергеевна</t>
  </si>
  <si>
    <t>624251, Свердловская обл., г. Заречный, ул. Свердлова, д. 15; тел: 8 (34377)3-28-00;  email: school4zar1957@ya.ru</t>
  </si>
  <si>
    <t>https://4zar.uralschool.ru/</t>
  </si>
  <si>
    <t xml:space="preserve">Здание: 1895 г., 1859 г. Капитальный ремонт не проводился
</t>
  </si>
  <si>
    <t>Здание: 1956 г., капитальный ремонт - 1985 г.</t>
  </si>
  <si>
    <t>Здание: 1967 г., капитальный ремонт не проводился.</t>
  </si>
  <si>
    <t>В 2024 г.: Предписание № 16 от 11.07.2024 года, выдано Межрегиональным управлением №32 ФМБА России. Срок исполнения 14.09.2026год. Предписание № 36 от 30 октября 2025 года, выдано Межрегиональным управлением №32 ФМБА России. Срок исполнения 07.09.2027 год.</t>
  </si>
  <si>
    <t>№Л035-01277-66/00196092 от 21.03.2012</t>
  </si>
  <si>
    <t xml:space="preserve">Имеются пандусы при входной группе и переносные, поручни на лестничных площадках, оборудованы туалеты поручнями и мнемосхемой со шрифтом Брайля, имеются направляющие таблички со шрифтом Брайля, вывеска с названием учреждения со шрифтом брайля, имеется инвалидная коляска, для слабослышащих в а/зале имеется индукционная система. При входной группе имеется звонок вызова персонала. </t>
  </si>
  <si>
    <r>
      <t xml:space="preserve">Муниципальное казенное общеобразовательное учреждение "Большетурышская средняя общеобразовательная школа", 
</t>
    </r>
    <r>
      <rPr>
        <b/>
        <sz val="9"/>
        <color theme="1"/>
        <rFont val="Times New Roman"/>
        <family val="1"/>
        <charset val="204"/>
      </rPr>
      <t>МКОУ "Большетурышская СОШ" 
(ЛТО)</t>
    </r>
  </si>
  <si>
    <r>
      <t xml:space="preserve">Муниципальное казенное общеобразовательное учреждение "Ключиковская средняя общеобразовательная школа", 
</t>
    </r>
    <r>
      <rPr>
        <b/>
        <sz val="9"/>
        <color theme="1"/>
        <rFont val="Times New Roman"/>
        <family val="1"/>
        <charset val="204"/>
      </rPr>
      <t>МКОУ "Ключиковская СОШ" 
(ЛТО)</t>
    </r>
  </si>
  <si>
    <r>
      <t xml:space="preserve">Муниципальное казенное общеобразовательное учреждение 
"Крыловская средняя общеобразовательная школа", 
</t>
    </r>
    <r>
      <rPr>
        <b/>
        <sz val="9"/>
        <color theme="1"/>
        <rFont val="Times New Roman"/>
        <family val="1"/>
        <charset val="204"/>
      </rPr>
      <t>(МКОУ "Крыловская СОШ") 
(ЛТО)</t>
    </r>
  </si>
  <si>
    <r>
      <t xml:space="preserve">Муниципальное автономное образовательное учреждение "Нижнеиргинская средняя общеобразовательная школа",
 </t>
    </r>
    <r>
      <rPr>
        <b/>
        <sz val="9"/>
        <color theme="1"/>
        <rFont val="Times New Roman"/>
        <family val="1"/>
        <charset val="204"/>
      </rPr>
      <t>МАОУ "Нижнеиргинская СОШ" 
(ЛТО)</t>
    </r>
  </si>
  <si>
    <r>
      <t xml:space="preserve">Муниципальное автономное общеобразовательное учреждение "Саранинская средняя общеобразовательная школа", 
</t>
    </r>
    <r>
      <rPr>
        <b/>
        <sz val="9"/>
        <color rgb="FF000000"/>
        <rFont val="Times New Roman"/>
        <family val="1"/>
        <charset val="204"/>
      </rPr>
      <t>МАОУ "Саранинская СОШ"  
(ЛТО)</t>
    </r>
  </si>
  <si>
    <r>
      <t xml:space="preserve">Муниципальное казенное общеобразовательное учреждение "Сарсинская средняя общеобразовательная школа", 
 </t>
    </r>
    <r>
      <rPr>
        <b/>
        <sz val="9"/>
        <color theme="1"/>
        <rFont val="Times New Roman"/>
        <family val="1"/>
        <charset val="204"/>
      </rPr>
      <t>МКОУ "Сарсинская СОШ" 
(ЛДП)</t>
    </r>
  </si>
  <si>
    <r>
      <t xml:space="preserve">Муниципальное казенное общеобразовательное учреждение "Ювинская средняя общеобразовательная школа", 
</t>
    </r>
    <r>
      <rPr>
        <b/>
        <sz val="9"/>
        <color theme="1"/>
        <rFont val="Times New Roman"/>
        <family val="1"/>
        <charset val="204"/>
      </rPr>
      <t>МКОУ "Ювинская СОШ" 
(ЛТО)</t>
    </r>
  </si>
  <si>
    <r>
      <t xml:space="preserve">Муниципальное автономное общеобразовательное учреждение 
"Натальинская средняя общеобразовательная школа", 
</t>
    </r>
    <r>
      <rPr>
        <b/>
        <sz val="9"/>
        <color theme="1"/>
        <rFont val="Times New Roman"/>
        <family val="1"/>
        <charset val="204"/>
      </rPr>
      <t>МАОУ "Натальинская СОШ"  (ЛТО)</t>
    </r>
  </si>
  <si>
    <r>
      <t xml:space="preserve">Муниципальное автономное общеобразовательное учреждение
 "Криулинская средняя общеобразовательная школа", 
</t>
    </r>
    <r>
      <rPr>
        <b/>
        <sz val="9"/>
        <color theme="1"/>
        <rFont val="Times New Roman"/>
        <family val="1"/>
        <charset val="204"/>
      </rPr>
      <t>МАОУ "Криулинская СОШ" (ЛТО)</t>
    </r>
  </si>
  <si>
    <t>Количество смен в год: 4. Мощность: 100. 
Размещение детей в номерах блочного типа (2х2). Санузел и душ в номере. Питание шестиразовое, диетическое</t>
  </si>
  <si>
    <t>Имеется. Закрытый бассейн</t>
  </si>
  <si>
    <t xml:space="preserve">Количество смен в год: 5. 
Мощность: 144. 
Проживание: два благоустроенных двухэтажных корпуса с удобствами, душевыми на этажах, четырёхместные комнаты.Пресс-центр, помещения для организации деятельности по интересам, библиотека, игровые комнаты,  спортплощадки для футбола, волейбола, баскетбола. Питание: 6-разовое, столовая </t>
  </si>
  <si>
    <t>Количество смен в год: 8. 
Мощность: 210. 
Проживание: четыре благоустроенных корпуса с двухместными и трёхместными комнатами. Клуб, библиотека,  комнаты для кружковой работы. Спортивный клуб с теннисными, бильярдными залами. Тир, баскетбольная, волейбольная, стритбольная площадки, футбольное поле, тренажерная площадка. Питание: 6-разовое, столовая 220 мест.</t>
  </si>
  <si>
    <t>Количество смен: 5. 
Мощность: 128. 
Проживание: два  двухэтажных  корпуса, четырёхместные комнаты, душевые, туалеты  на этажах,  столовая,  актовый зал, танцевальный зал. Спортплощадки для баскетбола, волейбола, прыжков в длину, высоту,  игровые комнаты, библиотека с читальным залом,, игровая площадка с малыми формами. 
Питание 6-разовое, столовая 150 мест.</t>
  </si>
  <si>
    <t>Количество смен: 5. 
Мощность: 160. 
Проживание: три двухэтажных корпуса и один одноэтажный. Четырёхместные комнаты. Централизованное горячее, холодное водоснабжение, канализация. Душ в корпусах.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Питание: 6-разовое, столовая 150 мест.</t>
  </si>
  <si>
    <r>
      <t xml:space="preserve">Муниципальное автономное учреждение дополнительного образования 
"Станция юных натуралистов", 
</t>
    </r>
    <r>
      <rPr>
        <b/>
        <sz val="9"/>
        <color theme="1"/>
        <rFont val="Times New Roman"/>
        <family val="1"/>
        <charset val="204"/>
      </rPr>
      <t>МАУ ДО "Станция юных натуралистов"</t>
    </r>
  </si>
  <si>
    <t>Количество смен в год: 2. Мощность: 100. Проживание: не предусмотрено. Питание: не предусмотрено.</t>
  </si>
  <si>
    <r>
      <t>С</t>
    </r>
    <r>
      <rPr>
        <b/>
        <sz val="9"/>
        <color theme="1"/>
        <rFont val="Times New Roman"/>
        <family val="1"/>
        <charset val="204"/>
      </rPr>
      <t>анаторий-профилакторий АО "Святогор" (оздоровительный лагерь с дневным пребыванием)</t>
    </r>
  </si>
  <si>
    <t xml:space="preserve">Количество смен в год: 6.
Мощность: 320.
Проживание: 5 кирпичных двухэтажных корпусов, по 4 человека в комнате. 
Питание: 5-разовое, 400 мест. Медицинский блок. Библиотека. Летняя площадка для проведения мероприятий. </t>
  </si>
  <si>
    <t>Программа воспитательной работы утверждена МАУ ДОЛ "Рассветный" Приказ № 16-ОД от 02.02.2026 
Ссылка на программу: https://cloud.mail.ru/public/Mhrb/Un44Pmwj6</t>
  </si>
  <si>
    <t>https://school-ayat.narod.ru/</t>
  </si>
  <si>
    <t xml:space="preserve">Ссылка:  https://disk.yandex.ru/i/sB3K3Bjt9M7tOA </t>
  </si>
  <si>
    <r>
      <t>В 2025 г.:</t>
    </r>
    <r>
      <rPr>
        <sz val="9"/>
        <color theme="1"/>
        <rFont val="Times New Roman"/>
        <family val="1"/>
        <charset val="204"/>
      </rPr>
      <t xml:space="preserve"> 
24.06.2025 г. профилактический визит, выявлено 2 нарушения, исправлены </t>
    </r>
  </si>
  <si>
    <t>Ссылка на программу воспитания: https://mugay.uralschool.ru/upload/scmugay_new/files/35/9b/359bd7544b7c5e0690421ab02eee2cb5.pdf</t>
  </si>
  <si>
    <t>Ссылка: https://sansosh-alp.ru/item/2178645</t>
  </si>
  <si>
    <t>Количество смен в год: 2. Мощность: 45. Проживание: не предусмотрено. Питание: 2-разовое.</t>
  </si>
  <si>
    <t>Количество смен в год: 1. Мощность: 130. Проживание: не предусмотрено. Питание: 2-разовое.</t>
  </si>
  <si>
    <t>Количество смен в год: 1. Мощность: 112. Проживание: не предусмотрено. Питание: 2-разовое.</t>
  </si>
  <si>
    <t>Количество смен в год: 1. Мощность: 145. Проживание: не предусмотрено. Питание: 2-разовое.</t>
  </si>
  <si>
    <t>Количество смен в год: 1. Мощность: 23. Проживание: не предусмотрено. Питание: 2-разовое.</t>
  </si>
  <si>
    <t>Количество смен в год: 1. Мощность: 8. Проживание: не предусмотрено. Питание: 2-разовое.</t>
  </si>
  <si>
    <t>Количество смен в год: 1. Мощность: 7. Проживание: не предусмотрено. Питание: 2-разовое.</t>
  </si>
  <si>
    <t>Количество смен в год: 1. Мощность: 33. Проживание: не предусмотрено. Питание: 2-разовое.</t>
  </si>
  <si>
    <t>Количество смен в год: 1. Мощность: 13. Проживание: не предусмотрено. Питание: 2-разовое.</t>
  </si>
  <si>
    <t>Количество смен в год: 1. Мощность: 11. Проживание: не предусмотрено. Питание: 2-разовое.</t>
  </si>
  <si>
    <t>Количество смен в год: 1. Мощность: 63. Проживание: не предусмотрено. Питание: 2-разовое.</t>
  </si>
  <si>
    <t>Количество смен в год: 1. Мощность: 92. Проживание: не предусмотрено. Питание: 2-разовое.</t>
  </si>
  <si>
    <t>Количество смен в год: 1. Мощность: 15. Проживание: не предусмотрено. Питание: 2-разовое.</t>
  </si>
  <si>
    <t>01.06.2026-14.06.2026, 16.06.2026-29.06.2026, 01.07.2026-14.07.2026, 17.07.2026-30.07.2026, 01.08.2026-14.08.2026, 16.08.2026-29.08.2026</t>
  </si>
  <si>
    <t xml:space="preserve">
2708,00(6-11 лет); 
2860,00( от 12 лет)</t>
  </si>
  <si>
    <t>Объект: 1992 г., капитальный ремонт - 2025 г.</t>
  </si>
  <si>
    <r>
      <t>В 2024 г.:</t>
    </r>
    <r>
      <rPr>
        <sz val="9"/>
        <color theme="1"/>
        <rFont val="Times New Roman"/>
        <family val="1"/>
        <charset val="204"/>
      </rPr>
      <t xml:space="preserve"> 
Предписание № 66-09-12/16-9394-2025 от 18.08.2025, ТО Управления Роспотребнадзора по Свердловской области. (замечания устранены)</t>
    </r>
  </si>
  <si>
    <t xml:space="preserve">Объект условно доступен для детей с ОВЗ и детей-инвалидов.  </t>
  </si>
  <si>
    <t>Ссылка:
https://dltirus.vsmpo.ru</t>
  </si>
  <si>
    <t>№66.01.37.000.М.000678.04.26 от 24.04.2026</t>
  </si>
  <si>
    <t>№66.01.37.000.М.000530.04.26 от 13.04.2026</t>
  </si>
  <si>
    <t>№66.01.37.000.М.000293.03.26 от 05.03.2026</t>
  </si>
  <si>
    <t>№66.01.37.000.М.000459.04.26 от 02.04.2026</t>
  </si>
  <si>
    <t>№66.01.37.000.М.000687.04.26 от 24.04.2026</t>
  </si>
  <si>
    <t>№66.01.37.000.М.000688.04.26 от 24.04.2026</t>
  </si>
  <si>
    <t>№66.01.37.000.М.000553.04.26 от 15.04.2026</t>
  </si>
  <si>
    <t>Программа утверждена Приказом № 01-10/143 от 01.04.2025. Ссылка на программу: https://clck.su/KuDPD</t>
  </si>
  <si>
    <t>Программа утверждена Приказом № 01-06/159 от 29.04.2025. Ссылка на программу: https://clck.su/bhUer</t>
  </si>
  <si>
    <t>Программа утверждена Приказом № 01-10/47 от 03.04.2026 г. Ссылка на программу: https://clck.su/CrWhs</t>
  </si>
  <si>
    <t>Программа утверждена Приказом № 35 от 10.03.2026 г. Ссылка на программу: https://clck.su/bZFds</t>
  </si>
  <si>
    <t>Программа утверждена Приказом № 01-04/174 от 07.04.2026 г. Ссылка на программу: https://clck.su/UYKgj</t>
  </si>
  <si>
    <t>Программа утверждена Приказом № 01-10/25 от 30.03.2026г. Ссылка на программу: https://clck.ru/3SuctL</t>
  </si>
  <si>
    <t>Программа утверждена Приказом № 122 от 2.04.2026. Ссылка на программу: https://clck.ru/3SxGLr</t>
  </si>
  <si>
    <t>Программа утверждена Приказом № 01-10/080-ОД от 01.04.2026 Ссылка на программу: https://clck.ru/3Swcep</t>
  </si>
  <si>
    <t>Программа утверждена Приказом №13 от 27.03.2025. Ссылка на программу: https://clck.ru/3SxHH7</t>
  </si>
  <si>
    <t>Программа утверждена Приказом №02-03/113 от 02.04.2026 года. Ссылка на программу: https://clck.su/zHJcp</t>
  </si>
  <si>
    <t>Программа утверждена Приказом №01-11/29 от 27.03.2026 г. Ссылка на программу: https://clck.su/YEJSK</t>
  </si>
  <si>
    <t>Программа утверждена Приказом №01-11/29 от 27.03.2026 г. Ссылка на программу: https://clck.su/gjpMk</t>
  </si>
  <si>
    <t>№66.01.37.000.М.000531 от 13.04.2026</t>
  </si>
  <si>
    <t>№66.01.37.000.М.000460.04.26 от 02.04.2026</t>
  </si>
  <si>
    <t>№66.01.37.000.М.000597.04.26 от 17.04.2026</t>
  </si>
  <si>
    <t>№66.01.37.000.М.000689.04.26 от 24.04.2026</t>
  </si>
  <si>
    <t>Программа утверждена Приказом № 01-10/143 от 01.04.2025. Ссылка на программу: https://clck.su/pJmID</t>
  </si>
  <si>
    <t>Программа утверждена Приказом № 01-10/25 от 30.03.2026. Ссылка на программу: https://clck.ru/3Swcep</t>
  </si>
  <si>
    <t>Программа утверждена Приказом № 122 от 02.04.2026. Ссылка на программу: https://clck.ru/3SxGLr</t>
  </si>
  <si>
    <t>Программа утверждена Приказом № 01-10/080-ОД от 01.04.2026. Ссылка на программу: https://clck.ru/3Swvoa</t>
  </si>
  <si>
    <t>Программа утверждена Приказом №02-03/113 от 02.04.2026 года. Ссылка на программу: https://clck.ru/3Su37h</t>
  </si>
  <si>
    <t>Объект недоступен для детей с ОВЗ и детей-инвалидов. 
Паспорт доступности № 1-11 от 07.04.2026</t>
  </si>
  <si>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с логопедическими нарушениями (общее недоразвитие речи,фонетико-фонематическое недоразвитие речи, заикание); с нарушениями слуха (слабослышащие дети); с нарушениями зрения (слабовидящие дети); соматически ослабленные (часто болеющие дети). 
</t>
    </r>
    <r>
      <rPr>
        <b/>
        <sz val="9"/>
        <color theme="1"/>
        <rFont val="Times New Roman"/>
        <family val="1"/>
        <charset val="204"/>
      </rPr>
      <t>Паспорт доступности №12/04 от 05.04.2022</t>
    </r>
  </si>
  <si>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для слабовидящих (все зоны и помещения доступны с сопровождением сотрудника (тьютора), кроме детей с полной слепотой); для слабослышащих (все зоны и помещения доступны с сопровождением сотрудника (тьютора)); для людей с интеллектуальными нарушениями (полная доступность всех зон при условии, что ПМПК подтвердила отсутствие необходимости в специальных условиях пребывания). 
</t>
    </r>
    <r>
      <rPr>
        <b/>
        <sz val="9"/>
        <color theme="1"/>
        <rFont val="Times New Roman"/>
        <family val="1"/>
        <charset val="204"/>
      </rPr>
      <t>Паспорт доступности  № 1-5 от 01.08.2024 г.</t>
    </r>
  </si>
  <si>
    <r>
      <t xml:space="preserve">В 2025 г.: 
</t>
    </r>
    <r>
      <rPr>
        <sz val="9"/>
        <color rgb="FF000000"/>
        <rFont val="Times New Roman"/>
        <family val="1"/>
        <charset val="204"/>
      </rPr>
      <t>Обязательный профвизит  Терриотриального отдела в городе Алапаевск, Алапаевском, артемовском и Режевском районах  Управления федеральной службы по надзору в сфере защиты прав потребителей и благополучия человека по Свердловской области замечаний нет.  Отдел надзорной деятельностии профилактической работы МО город Алапаевск профилактический визит-замечаний нет.</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</si>
  <si>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10" , 
</t>
    </r>
    <r>
      <rPr>
        <b/>
        <sz val="9"/>
        <color theme="1"/>
        <rFont val="Times New Roman"/>
        <family val="1"/>
        <charset val="204"/>
      </rPr>
      <t>МАОУ "Школа № 10"</t>
    </r>
  </si>
  <si>
    <r>
      <t xml:space="preserve">Муниципальное автономное общеобразовательное учреждение Городского округа "город Ирбит" "Средняя общеобразовательная школа № 13" , 
</t>
    </r>
    <r>
      <rPr>
        <b/>
        <sz val="9"/>
        <color theme="1"/>
        <rFont val="Times New Roman"/>
        <family val="1"/>
        <charset val="204"/>
      </rPr>
      <t>МАОУ "Школа № 13" 
(ЛДП)</t>
    </r>
  </si>
  <si>
    <t>Отсутствует. Договор с ГАУЗ СО "Ирбитская ЦГБ" от 09.01.2020 г. № 18</t>
  </si>
  <si>
    <t>Количество смен в год: 2. Мощность: 30.  Проживание: не предусмотрено. Питание: 2-разовое, организовано в школьной столовой МУП МО г. Ирбит "Комбинат школьного и студенческого питания".
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медицинский кабинет имеет лицензию.</t>
  </si>
  <si>
    <t xml:space="preserve">Отсутствует. Соглашение от 11.01.2021 </t>
  </si>
  <si>
    <t>01.06.2026-18.06.2026</t>
  </si>
  <si>
    <t>Количество смен в год: 1. Мощность: 256. Проживание: не предусмотрено. Питание: 2-разовое</t>
  </si>
  <si>
    <t>21.03.2026-28.03.2026</t>
  </si>
  <si>
    <r>
      <t xml:space="preserve">В 2024 г.: 
</t>
    </r>
    <r>
      <rPr>
        <sz val="9"/>
        <color theme="1"/>
        <rFont val="Times New Roman"/>
        <family val="1"/>
        <charset val="204"/>
      </rPr>
      <t>Управление Роспотребнадзора по СО: Предписание №66-11-01/04-1532-2024 от 29.02.2024 г.-замечания устранены</t>
    </r>
  </si>
  <si>
    <t>Ивдельский МО-4</t>
  </si>
  <si>
    <t>03.01.2026-10.01.2026, 29.03.2026-04.04.2026, 24.10.2026-01.11.2026</t>
  </si>
  <si>
    <t>6 875,00</t>
  </si>
  <si>
    <t>Имеется. Крытый бассейн с артезианскойй водой</t>
  </si>
  <si>
    <t>В 2025 г.:  
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</si>
  <si>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Детский специализированный лагерь на базе санатория</t>
  </si>
  <si>
    <t xml:space="preserve">622001, Свердловская обл., г. Нижний Тагил, п. Антоновский; тел: +7-965-512-90-22; email: oleg2520092@rambler.ru
</t>
  </si>
  <si>
    <t>18.08.2026-31.08.2026</t>
  </si>
  <si>
    <t xml:space="preserve">В 2025 г.: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Кировгради Невьянском районе":Предписание об устранении выявленных нарушений обязательных требований" №66-09-12/16-6935-2025 от 24.06.2025. Срок исполнения 15.07.2025; частично выполнены. Предписание ОНДиПР города Нижний Тагил и Горноуральского городского округа  № 2505/022-66/206-В/ПВП от 27.05.2025- Об устранении выявленных нарушений требований пожарной безопасности. Частично выполнены.
</t>
  </si>
  <si>
    <t>№ 66.01.37.000.М.000680.04.26 от 24.04.2026</t>
  </si>
  <si>
    <t>№ 66.01.37.000.М.000666.04.26 от 23.04.2026</t>
  </si>
  <si>
    <t>№ 66.01.37.000.М.000634.04.26 от 21.04.2026</t>
  </si>
  <si>
    <t>№ 66.01.37.000.М.000632.04.26 от 21.04.2026</t>
  </si>
  <si>
    <t>№ 66.01.37.000.М.000681.04.26 от 24.04.2026</t>
  </si>
  <si>
    <t>№ 66.01.37.000.М.000612.04.26 от 20.04.2026</t>
  </si>
  <si>
    <t>№ 66.01.37.000.М.000589.04.26 от 17.04.2026</t>
  </si>
  <si>
    <t>№ 66.01.37.000.М.00615.04.26 от 20.04.2026</t>
  </si>
  <si>
    <t>№ 66.01.37.000.М.00398.03.26 от 24.03.2026</t>
  </si>
  <si>
    <t>03.01.2026-10.01.2026, 29.06.2026-08.07.2026, 09.07.2026-18.07.2026, 19.07.2026-28.07.2026, 29.07.2026-07.08.2026</t>
  </si>
  <si>
    <r>
      <t xml:space="preserve"> Общество 
с ограниченной ответственностью "Международный центр "Интерстади", 
</t>
    </r>
    <r>
      <rPr>
        <b/>
        <sz val="9"/>
        <color theme="1"/>
        <rFont val="Times New Roman"/>
        <family val="1"/>
        <charset val="204"/>
      </rPr>
      <t>ООО МЦ "ИНТЕРСТАДИ"
(Специализированный английский лагерь "Хилтон")</t>
    </r>
  </si>
  <si>
    <r>
      <rPr>
        <b/>
        <sz val="9"/>
        <color theme="1"/>
        <rFont val="Times New Roman"/>
        <family val="1"/>
        <charset val="204"/>
      </rPr>
      <t xml:space="preserve">В 2025 г.: </t>
    </r>
    <r>
      <rPr>
        <sz val="9"/>
        <color theme="1"/>
        <rFont val="Times New Roman"/>
        <family val="1"/>
        <charset val="204"/>
      </rPr>
      <t xml:space="preserve">
Проверка не проводились</t>
    </r>
  </si>
  <si>
    <t xml:space="preserve">Количество смен в год: 6. Мощность: 120.  Проживание: по 3-4 человека в номере. Питание: 5-разовое. 
</t>
  </si>
  <si>
    <t xml:space="preserve">Отсутствует. Приказ №164 от 24.05.2024г о медицинском сопровождении оздоровления и отдыха детей в 2024 году на территории Сысертского городского округа ГАОУ СО «Сысертская центральная районная больница» </t>
  </si>
  <si>
    <t>Программа воспитания утверждена МАОУ СОШ № 6
Ссылка: 
https://disk.yandex.ru/d/72gaRhJv6XqJFA</t>
  </si>
  <si>
    <t>Ваганова Мария Сергеевна</t>
  </si>
  <si>
    <t>6,6-16 лет</t>
  </si>
  <si>
    <t xml:space="preserve">Количество смен в год: 1. Мощность в смену: 100. Проживание: без проживания. Питание: 3-разовое. Спортивный зал. Медпункт. </t>
  </si>
  <si>
    <r>
      <t>В 2026 г.:</t>
    </r>
    <r>
      <rPr>
        <sz val="9"/>
        <color theme="1"/>
        <rFont val="Times New Roman"/>
        <family val="1"/>
        <charset val="204"/>
      </rPr>
      <t xml:space="preserve"> 
ФБУЗ «Центр гигиены и эпидемиологии в Свердловской области» от 17.03.2026г (внеплановый визит), выдан Акт эпидемиологического расследования № 66-15-17/04-3507-2026 (дата устранения 16.04.2026г)</t>
    </r>
  </si>
  <si>
    <r>
      <t>В 2025 г.:</t>
    </r>
    <r>
      <rPr>
        <sz val="9"/>
        <color theme="1"/>
        <rFont val="Times New Roman"/>
        <family val="1"/>
        <charset val="204"/>
      </rPr>
      <t xml:space="preserve"> 
Предписание об устранении нарушений о проведении мероприятий по предотвращению причинения вреда (ущерба) охраняемым законом ценностям № 66-13-08/248 от 12.08.2025 Срок устранения 22.06.2026. Предписание об устранении нарушений о проведении мероприятий по предотвращению причинения вреда (ущерба) охраняемым законом ценностям № 66-13-08/219 от 14.07.2025. Срок устранения 22.06.2026.</t>
    </r>
  </si>
  <si>
    <t>Количество смен в год: 2. 
Мощность: 88. 
Проживание: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5-разовое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</si>
  <si>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Количество смен в год: 5. 
Мощность: 180. 
Проживание: размещение по 2-4 ребенка в 2-х жилых благоустроенных корпусах., соединенных теплым переходом. Санузел и душевая имеются в каждом номере. 
Питание: 6-разовое.</t>
  </si>
  <si>
    <t>Количество смен в год: 0. 
Мощность: 0. 
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t>
  </si>
  <si>
    <t>Количество смен в год: 4. 
Мощность: 283. 
1-комнатные 2-х местные номера, с собственным санузлом. Питание шестиразовое</t>
  </si>
  <si>
    <t>Количество смен в год: 2. Мощность: 160. Проживание: не предусмотрено. Питание: 2-разовое</t>
  </si>
  <si>
    <t>В 2025 г.: 
14.05.2025 ФГБУЗ ЦГиЭ № 32 ФМБА России, нарушений нет</t>
  </si>
  <si>
    <t>В 2025 г.: 
30.04.2025 ФГБУЗ ЦГиЭ № 32 ФМБА России, нарушений нет</t>
  </si>
  <si>
    <t>В 2025 г.: 
Проверки не проводились.</t>
  </si>
  <si>
    <t xml:space="preserve">В 2025 г.: 
Белоярской межрайонной прокуратурой проведена проверка соблюдения законодательства об антитеррористической защищенности 06.04.2025, выдано представление от 07.04.2026 №02-3-09-25, недостатки устранены. Проверка Финансового управления администрации МО Заречный 09.06.2025, выдано представление от 02.07.2025 №340, замечания устранены. Проверка Межрегионального управления №32 ФМБА России 05.11.2025; выдано предписание №37; предписание исполнено частично, срок исполнения предписания - 10.11.2026. </t>
  </si>
  <si>
    <t>В 2025 г.: 
Предписаний нет.</t>
  </si>
  <si>
    <r>
      <t>В 2025 г.:</t>
    </r>
    <r>
      <rPr>
        <sz val="9"/>
        <color theme="1"/>
        <rFont val="Times New Roman"/>
        <family val="1"/>
        <charset val="204"/>
      </rPr>
      <t xml:space="preserve"> 
Проверка Межрегионального управления №32 ФМБА России от 24 июля 2025г. Предписаний нет.</t>
    </r>
  </si>
  <si>
    <t>29.06.2026-12.07.2026, 20.07.2026-02.08.2026</t>
  </si>
  <si>
    <t>Количество смен в год: 2. Мощность: 200. Проживание:  в капитальном здании по 3-4 человека в комнате.  Питание: 5-разовое</t>
  </si>
  <si>
    <t>1031.00</t>
  </si>
  <si>
    <t>6.5 - 18 лет</t>
  </si>
  <si>
    <t xml:space="preserve">01.06.2026-14.06.2026, 16.06.2026-29.06.2026 </t>
  </si>
  <si>
    <t>Количество смен в год: 2. Мощность: 80.  Питание: 2-разовое горячее. Проживание: не предусмотрено.</t>
  </si>
  <si>
    <t>Здание Дворца спорта: 1968г. Ледовая арена: 2019г. Медкабинеты: 2022 г</t>
  </si>
  <si>
    <t>Программа воспитательной работы утверждена директор МАУ ДС "Молодость" 26.03.2026 года Ссылка: https://dsmolodost.ru/upload/file/Letn_ozd_kam/Programma_2026.pdf</t>
  </si>
  <si>
    <t>Объект доступен для детей с ОВЗ и детей-инвалидов по следующим нозологиям:
ДЧ-И (С,Г,У) Доступен условно (глухие,умственно-отсталые).
Паспорт доступности от 2026 г.</t>
  </si>
  <si>
    <t>Количество смен в год: 1. Мощность: 20.  Проживание: не предусмотрено. Питание: 2-разовое</t>
  </si>
  <si>
    <t>Количество смен в год: 1. Мощность: 16. Проживание: не предусмотрено. Питание: 2-разовое</t>
  </si>
  <si>
    <t>Количество смен в год: 1. Мощность: 18. Проживание: не предусмотрено. Питание: 2-разовое</t>
  </si>
  <si>
    <t>Количество смен в год: 1. Мощность: 4. Проживание: не предусмотрено. Питание: 2-разовое</t>
  </si>
  <si>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с нарушением зрения, с нарушением опорно-двигательного аппарата.  Объект доступен полностью для детей с нарушением интеллекта. 
</t>
    </r>
    <r>
      <rPr>
        <b/>
        <sz val="9"/>
        <color theme="1"/>
        <rFont val="Times New Roman"/>
        <family val="1"/>
        <charset val="204"/>
      </rPr>
      <t>Паспорт доступности от 13.04.2026 и от 14.04.2026</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</si>
  <si>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с нарушением слуха,  с нарушением умственного развития, с нарушением зрения, с нарушением опорно-двигательного аппарата и инвализов передвигающихся на креслах-колясках.  </t>
    </r>
    <r>
      <rPr>
        <b/>
        <sz val="9"/>
        <color theme="1"/>
        <rFont val="Times New Roman"/>
        <family val="1"/>
        <charset val="204"/>
      </rPr>
      <t xml:space="preserve">
Паспорт доступности от 09.02.2026 Приказ № 15</t>
    </r>
  </si>
  <si>
    <t>Объект доступен частично для детей с ОВЗ и детей-инвалидов. 
Паспорт доступности от 18.02.2026 года</t>
  </si>
  <si>
    <t xml:space="preserve">https://mahnevo.uralschool.ru/?section_id=199 </t>
  </si>
  <si>
    <t>https://mugay.uralschool.ru/upload/scmugay_new/files/35/9b/359bd7544b7c5e0690421ab02eee2cb5.pdf</t>
  </si>
  <si>
    <t xml:space="preserve">https://disk.yandex.ru/d/S49fVxtPyOs7jg </t>
  </si>
  <si>
    <t>№66.01.37.000.М.000513.04.26 от 10.04.2026</t>
  </si>
  <si>
    <t>Комарова Екатерина Ивановна</t>
  </si>
  <si>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нарушением слуха, с нарушением умственного развития, с нарушением зрения, с нарушением опорно-двигательного аппарата и инвализов передвигающихся на креслах-колясках.  
</t>
    </r>
    <r>
      <rPr>
        <b/>
        <sz val="9"/>
        <color theme="1"/>
        <rFont val="Times New Roman"/>
        <family val="1"/>
        <charset val="204"/>
      </rPr>
      <t>Паспорт доступности от 09.02.2026 Приказ № 15</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</si>
  <si>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нарушением слуха, с нарушением умственного развития, с нарушением зрения, с нарушением опорно-двигательного аппарата и инвализов передвигающихся на креслах-колясках.  
</t>
    </r>
    <r>
      <rPr>
        <b/>
        <sz val="9"/>
        <color theme="1"/>
        <rFont val="Times New Roman"/>
        <family val="1"/>
        <charset val="204"/>
      </rPr>
      <t>Паспорт доступности от 16.04.2026</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</si>
  <si>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нарушением зрения, с нарушением опорно-двигательного аппарата. Объект доступен полностью для детей с нарушением интеллекта.  
</t>
    </r>
    <r>
      <rPr>
        <b/>
        <sz val="9"/>
        <color theme="1"/>
        <rFont val="Times New Roman"/>
        <family val="1"/>
        <charset val="204"/>
      </rPr>
      <t>Паспорт доступности от 13.04.2026 и от 14.04.2026</t>
    </r>
  </si>
  <si>
    <t>623103, Свердловская обл., г. Первоуральск, ул. Сантехизделий, д. 36; тел: 8-3439-27-87-07; email: AKazyritskaya@dinur.ru</t>
  </si>
  <si>
    <t>Количество смен в год: 1. Мощность: 60. 
Четырехэтажное благоустроенное здание, размещение по 2 человека, в номере санузел, душевая кабина. Питание 4-х разовое</t>
  </si>
  <si>
    <t>№66.01.37.000.М.000376.03.26 от 20.03.2026</t>
  </si>
  <si>
    <t>Приказ № 10а/05-02 от 11.02.2025 
Ссылка: https://upcrezh.uralschool.ru/site/pub?id=177</t>
  </si>
  <si>
    <t>Старцева Ирина Александровна</t>
  </si>
  <si>
    <t xml:space="preserve">622048, г. Нижний Тагил, Свердловской области, 
ул. Сергея Коровина, 1; тел. 8- 3435- 33-76-41; E-mail: ntpk2@yandex.ru
</t>
  </si>
  <si>
    <t>https://ntpk2.ru/</t>
  </si>
  <si>
    <t>11 - 16 лет</t>
  </si>
  <si>
    <t>Количество смен в год: 2. Мощность: 50.  Проживание: не предусмотрено. Питание: 2-разовое (завтрак, обед)</t>
  </si>
  <si>
    <t>Здание литер А - 1958г., здание литер А1 - 1994г.</t>
  </si>
  <si>
    <t>№ 66.01.37.000.М.000447.04.26 от 01.04.2026г.</t>
  </si>
  <si>
    <t>№ ЛО-66-01-005724 от 20.12.2018г.</t>
  </si>
  <si>
    <t>Л035-01277-66/00194779 от 25.05.2016 г.</t>
  </si>
  <si>
    <t>Приказ директора ГАПОУ СО "Нижнетагильский педагогический колледж № 2" от 10.04.2026 № 35А https://ntpk2.ru/sites/default/files/documents/11._programma_vospitatelnoy_raboty_i_kalendanyy_plan_vospitatelnoy_raboty.pdf</t>
  </si>
  <si>
    <r>
      <rPr>
        <b/>
        <sz val="9"/>
        <color theme="1"/>
        <rFont val="Times New Roman"/>
        <family val="1"/>
        <charset val="204"/>
      </rPr>
      <t xml:space="preserve">В 2025 г.: </t>
    </r>
    <r>
      <rPr>
        <sz val="9"/>
        <color theme="1"/>
        <rFont val="Times New Roman"/>
        <family val="1"/>
        <charset val="204"/>
      </rPr>
      <t xml:space="preserve">
проверки не проводились</t>
    </r>
  </si>
  <si>
    <t>Нижний Тагил МО-91</t>
  </si>
  <si>
    <t>Количество смен в год: 2. Мощность: 300. Проживание: не предусмотрено. Питание: 2-разовое</t>
  </si>
  <si>
    <t>Количество смен в год: 3. Мощность: 185. Проживание: не предусмотрено. Питание: 2-разовое; игровые комнаты-7 кабинетов</t>
  </si>
  <si>
    <t>Количество смен в год: 2. Мощность: 450. Проживание: не предусмотрено. Питание: 2-разовое</t>
  </si>
  <si>
    <t>Количество смен в год: 2. Мощность: 240. Проживание: не предусмотрено. Питание: 2-разовое</t>
  </si>
  <si>
    <t>Количество смен в год: 2. Мощность: 330. Проживание: не предусмотрено. Питание: 2-разовое; игровые комнаты-15 кабинетов</t>
  </si>
  <si>
    <t>Количество смен в год: 2. Мощность: 375. Проживание: не предусмотрено. Питание: 2-разовое</t>
  </si>
  <si>
    <t>№ 66.01.37.000.М.003567.04.26 от 16.04.2026</t>
  </si>
  <si>
    <t>№66.01.37.000.М.000420.03.26 от 26.03.2026</t>
  </si>
  <si>
    <t>№ 66.01.37.000.M.000556.04.26 от 15.04.2026</t>
  </si>
  <si>
    <t>№66.01.37.000.M.000617.04.26 от 20.04.2026</t>
  </si>
  <si>
    <t>Количество смен в год: 3. Мощность: 225. Проживание: не предусмотрено. Питание: 2-разовое</t>
  </si>
  <si>
    <r>
      <t xml:space="preserve">Муниципальное автономное образовательное учреждение 
гимназия № 2, 
 </t>
    </r>
    <r>
      <rPr>
        <b/>
        <sz val="9"/>
        <color theme="1"/>
        <rFont val="Times New Roman"/>
        <family val="1"/>
        <charset val="204"/>
      </rPr>
      <t>МАОУ гимназия № 2</t>
    </r>
  </si>
  <si>
    <r>
      <t xml:space="preserve">Муниципальное автономное образовательное учреждение гимназия № 9, 
</t>
    </r>
    <r>
      <rPr>
        <b/>
        <sz val="9"/>
        <color theme="1"/>
        <rFont val="Times New Roman"/>
        <family val="1"/>
        <charset val="204"/>
      </rPr>
      <t>МАОУ гимназия № 9</t>
    </r>
  </si>
  <si>
    <r>
      <t xml:space="preserve">Муниципальное автономное образовательное учреждение лицей № 12, 
</t>
    </r>
    <r>
      <rPr>
        <b/>
        <sz val="9"/>
        <color theme="1"/>
        <rFont val="Times New Roman"/>
        <family val="1"/>
        <charset val="204"/>
      </rPr>
      <t>МАОУ лицей № 12</t>
    </r>
  </si>
  <si>
    <r>
      <t xml:space="preserve">Муниципальное автономное образовательное учреждение средняя общеобразовательная школа № 41, 
</t>
    </r>
    <r>
      <rPr>
        <b/>
        <sz val="9"/>
        <color rgb="FF000000"/>
        <rFont val="Times New Roman"/>
        <family val="1"/>
        <charset val="204"/>
      </rPr>
      <t>МАОУ СОШ Т№ 41</t>
    </r>
  </si>
  <si>
    <r>
      <t xml:space="preserve">Муниципальное автономное образовательное учреждение средняя общеобразовательная школа № 48, 
 </t>
    </r>
    <r>
      <rPr>
        <b/>
        <sz val="9"/>
        <color rgb="FF000000"/>
        <rFont val="Times New Roman"/>
        <family val="1"/>
        <charset val="204"/>
      </rPr>
      <t>МАОУ СОШ № 48</t>
    </r>
  </si>
  <si>
    <r>
      <t xml:space="preserve">Муниципальное бюджетное образовательное учреждение средняя общеобразовательная школа № 57, 
</t>
    </r>
    <r>
      <rPr>
        <b/>
        <sz val="9"/>
        <color theme="1"/>
        <rFont val="Times New Roman"/>
        <family val="1"/>
        <charset val="204"/>
      </rPr>
      <t>МБОУ СОШ № 57</t>
    </r>
  </si>
  <si>
    <r>
      <t xml:space="preserve">Муниципальное автономное образовательное учреждение гимназия № 116 , 
</t>
    </r>
    <r>
      <rPr>
        <b/>
        <sz val="9"/>
        <color theme="1"/>
        <rFont val="Times New Roman"/>
        <family val="1"/>
        <charset val="204"/>
      </rPr>
      <t>МАОУ гимназия № 116</t>
    </r>
  </si>
  <si>
    <r>
      <t xml:space="preserve">Муниципальное автономное образовательное учреждение средняя общеобразовательная школа № 143, 
</t>
    </r>
    <r>
      <rPr>
        <b/>
        <sz val="9"/>
        <color theme="1"/>
        <rFont val="Times New Roman"/>
        <family val="1"/>
        <charset val="204"/>
      </rPr>
      <t>МАОУ СОШ № 143</t>
    </r>
  </si>
  <si>
    <r>
      <t xml:space="preserve">Муниципальное автономное образовательное учреждение средняя общеобразовательная школа № 163, 
</t>
    </r>
    <r>
      <rPr>
        <b/>
        <sz val="9"/>
        <color theme="1"/>
        <rFont val="Times New Roman"/>
        <family val="1"/>
        <charset val="204"/>
      </rPr>
      <t>МАОУ СОШ № 163</t>
    </r>
  </si>
  <si>
    <r>
      <t xml:space="preserve">Муниципальное автономное образовательное учреждение средняя общеобразовательная школа № 168, 
</t>
    </r>
    <r>
      <rPr>
        <b/>
        <sz val="9"/>
        <color theme="1"/>
        <rFont val="Times New Roman"/>
        <family val="1"/>
        <charset val="204"/>
      </rPr>
      <t>МАОУ СОШ № 168</t>
    </r>
  </si>
  <si>
    <r>
      <t xml:space="preserve">Муниципальное автономное общеобразовательное учреждение средняя общеобразовательная школа № 171, 
</t>
    </r>
    <r>
      <rPr>
        <b/>
        <sz val="9"/>
        <color theme="1"/>
        <rFont val="Times New Roman"/>
        <family val="1"/>
        <charset val="204"/>
      </rPr>
      <t>МАОУ СОШ № 171</t>
    </r>
  </si>
  <si>
    <r>
      <t xml:space="preserve">Муниципальное автономное общеобразовательное учреждение Гимназия № 202 "Менталитет", 
</t>
    </r>
    <r>
      <rPr>
        <b/>
        <sz val="9"/>
        <color rgb="FF000000"/>
        <rFont val="Times New Roman"/>
        <family val="1"/>
        <charset val="204"/>
      </rPr>
      <t>МАОУ гимназия № 202 "Менталитет"</t>
    </r>
  </si>
  <si>
    <r>
      <t xml:space="preserve">Муниципальное бюджетное дошкольное образовательное учреждение-детский сад комбинированного вида № 302, 
</t>
    </r>
    <r>
      <rPr>
        <b/>
        <sz val="9"/>
        <color theme="1"/>
        <rFont val="Times New Roman"/>
        <family val="1"/>
        <charset val="204"/>
      </rPr>
      <t>МБДОУ-детский сад комбинированного вида № 302</t>
    </r>
  </si>
  <si>
    <r>
      <t xml:space="preserve">Муниципальное бюджетное дошкольное образовательное учреждение -
детский сад компенсирующего вида № 466, 
</t>
    </r>
    <r>
      <rPr>
        <b/>
        <sz val="9"/>
        <color theme="1"/>
        <rFont val="Times New Roman"/>
        <family val="1"/>
        <charset val="204"/>
      </rPr>
      <t>МБДОУ- детский сад компенсирующего вида № 466</t>
    </r>
  </si>
  <si>
    <r>
      <t xml:space="preserve">Муниципальное бюджетное дошкольное образовательное учреждение-детский сад комбинированного вида № 510, 
</t>
    </r>
    <r>
      <rPr>
        <b/>
        <sz val="9"/>
        <color theme="1"/>
        <rFont val="Times New Roman"/>
        <family val="1"/>
        <charset val="204"/>
      </rPr>
      <t>МБДОУ комбинированного вида № 510</t>
    </r>
  </si>
  <si>
    <r>
      <t xml:space="preserve">Муниципальное бюджетное учреждение дополнительного образования "Оздоровительно-образовательный центр", 
</t>
    </r>
    <r>
      <rPr>
        <b/>
        <sz val="9"/>
        <color theme="1"/>
        <rFont val="Times New Roman"/>
        <family val="1"/>
        <charset val="204"/>
      </rPr>
      <t>МБУ ДО ООЦ</t>
    </r>
  </si>
  <si>
    <r>
      <t xml:space="preserve">Муниципальное бюджетное учреждение дополнительного образования Центр внешкольной работы "Новая Авеста", 
</t>
    </r>
    <r>
      <rPr>
        <b/>
        <sz val="9"/>
        <color theme="1"/>
        <rFont val="Times New Roman"/>
        <family val="1"/>
        <charset val="204"/>
      </rPr>
      <t>МБУ ДО Центр "Новая Авеста"</t>
    </r>
  </si>
  <si>
    <r>
      <t xml:space="preserve">Муниципальное автономное образовательное учреждение средняя общеобразовательная школа №121, 
 </t>
    </r>
    <r>
      <rPr>
        <b/>
        <sz val="9"/>
        <color theme="1"/>
        <rFont val="Times New Roman"/>
        <family val="1"/>
        <charset val="204"/>
      </rPr>
      <t>МАОУ СОШ " 121</t>
    </r>
  </si>
  <si>
    <r>
      <t xml:space="preserve">Муниципальное автономное образовательное учреждение средняя общеобразовательная школа №141, 
</t>
    </r>
    <r>
      <rPr>
        <b/>
        <sz val="9"/>
        <color theme="1"/>
        <rFont val="Times New Roman"/>
        <family val="1"/>
        <charset val="204"/>
      </rPr>
      <t>МАОУ СОШ № 141</t>
    </r>
  </si>
  <si>
    <t>620028, Свердловская обл., г. Екатеринбург, Верх-Исетский бульвар, стр. 23; тел: 8  (343) 227-97-14; email: soch1@eduekb.ru</t>
  </si>
  <si>
    <t>Количество смен  в год: 1. Мощность: 30. Проживание: не предусмотрено. Питание: 2-разовое.</t>
  </si>
  <si>
    <t>Количество смен  в год: 1. Мощность: 210. Проживание: не предусмотрено. Питание: 2-разовое.</t>
  </si>
  <si>
    <t>Количество смен  в год: 1. Мощность: 40. Проживание: не предусмотрено. Питание: 2-разовое.</t>
  </si>
  <si>
    <t>Количество смен  в год: 1. Мощность: 15. Проживание: не предусмотрено. Питание: 2-разовое.</t>
  </si>
  <si>
    <t>Количество смен  в год: 1. Мощность: 70. Проживание: не предусмотрено. Питание: 2-разовое.</t>
  </si>
  <si>
    <t>Количество смен  в год: 1. Мощность: 18. Проживание: не предусмотрено. Питание: 2-разовое.</t>
  </si>
  <si>
    <t>Количество смен  в год: 1. Мощность: 74. Проживание: не предусмотрено. Питание: 2-разовое.</t>
  </si>
  <si>
    <t>Количество смен  в год: 1. Мощность: 150. Проживание: не предусмотрено. Питание: 2-разовое.</t>
  </si>
  <si>
    <t>Количество смен  в год: 1. Мощность: 20. Проживание: не предусмотрено. Питание: 2-разовое.</t>
  </si>
  <si>
    <t>Количество смен в год: 3. Мощность: 120. Проживание: не предусмотрено. Питание: 2-разовое</t>
  </si>
  <si>
    <t>Количество смен в год: 2. Мощность: 50.  Без проживания. Двухразовое питание</t>
  </si>
  <si>
    <t>Количество смен в год: 2. Мощность: 50. Без проживания. Двухразовое питание</t>
  </si>
  <si>
    <t>Количество смен в год: 2. Мощность: 60. Проживание: не предусмотрено. Питание: 3-разовое, столовая (на базе МАОУ СОШ № 2) 180 мест.</t>
  </si>
  <si>
    <t>Количество смен в год: 2. Мощность: 75. Проживание: не предусмотрено. Питание: 2-разовое.  Спортивный зал. Медпункт</t>
  </si>
  <si>
    <t>Количество смен в год: 2. Мощность: 75. Проживание: не предусмотрено. Питание: 2-разовое. Спортивный зал. Медпункт</t>
  </si>
  <si>
    <t>Количество смен в год: 2. Мощность: 150. Без проживания. Питание: 2-х разовое. Спортивный зал. Медпункт.</t>
  </si>
  <si>
    <t>Количество смен в год: 2. Мощность: 155. Без проживания. Питание: 2-х разовое. Спортивный зал. Медпункт.</t>
  </si>
  <si>
    <t>Количество смен в год: 2. Мощность: 160. Без проживания. Питание: 2-х разовое. Спортивный зал. Медпункт.</t>
  </si>
  <si>
    <t>Количество смен в год: 2. Мощность: 70. Без проживания. Питание: 2-х разовое. Спортивный зал. Медпункт.</t>
  </si>
  <si>
    <t>Количество смен в год: 2. Мощность: 85. Без проживания. Питание: 2-х разовое. Спортивный зал. Медпункт.</t>
  </si>
  <si>
    <t>Количество смен в год: 2. Мощность: 110. Без проживания. Питание: 2-х разовое. Спортивный зал. Медпункт.</t>
  </si>
  <si>
    <t>Количество смен в год: 1. Мощность: 25. Проживание: не предусмотрено. Питание: 4-разовое</t>
  </si>
  <si>
    <t>Количество смен в год: 1. Мощность: 130. Проживание:  не предусмотрено. Питание: 3-разовое, столовая 120 мест</t>
  </si>
  <si>
    <t>Количество смен в год: 1. Мощность: 50. Проживание: без проживания. Питание: 3-разовое. Столовая 36 мест. Спортивный зал.</t>
  </si>
  <si>
    <t>Количество смен в год: 1. Мощность: 15. Проживание: не предусмотренно. Питание: трехразовое.</t>
  </si>
  <si>
    <t>Количество смен в год: 0. Мощность: 0. Проживание не предусмотрено. Питание: 2-разовое, столовая 40 мест. Спортивный зал.</t>
  </si>
  <si>
    <t>Количество смен в год: 3. Мощность: 155. Без проживания. Питание: 2-разовое, столовая 80 мест. Спортивный зал.</t>
  </si>
  <si>
    <t>Количество смен в год: 3. Мощность: 165. Без проживания. Питание: 2-разовое, столовая 120 мест. Спортивный зал.</t>
  </si>
  <si>
    <t>Количество смен в год: 4. Мощность: 170. Без проживания. Питание: 2-разовое, столовая 100 мест. Спортивный зал.</t>
  </si>
  <si>
    <t>Количество смен в год: 3. Мощность: 36. Без проживания. Питание: 2-разовое, столовая 75 мест. Спортивный зал.</t>
  </si>
  <si>
    <t>Количество смен в год: 3. Мощность: 20. Проживание: не предусмотрено. Питание: 2-разовое, столовая 60 мест. Спортивный зал.</t>
  </si>
  <si>
    <t>Количество смен в год: 2. Мощность: 25. Без проживания. Питание: 2-разовое, столовая 24 мест. Спортивный зал.</t>
  </si>
  <si>
    <t>Количество смен в год: 2. Мощность: 50. Без проживания. Питание: 2-разовое, столовая 80 мест. Спортивный зал.</t>
  </si>
  <si>
    <t>Количество смен в год: 2. Мощность: 16. Без проживания. Питание: 2-разовое, столовая 60 мест. Спортивный зал.</t>
  </si>
  <si>
    <t>Количество смен в год: 2. Мощность: 20. Без проживания. Питание: 2-разовое, столовая 60 мест. Спортивный зал.</t>
  </si>
  <si>
    <t>Количество смен в год: 2. Мощность: 15. Без проживания. Питание: 2-разовое, столовая 60 мест. Спортивный зал.</t>
  </si>
  <si>
    <t>Количество смен в год: 3. Мощность: 25. Без проживания. Питание: 2-разовое, столовая 60 мест. Спортивный зал.</t>
  </si>
  <si>
    <r>
      <t xml:space="preserve">Муниципальное казённое общеобразовательное учреждение Баженовская средняя общеобразовательная школа, 
 </t>
    </r>
    <r>
      <rPr>
        <b/>
        <sz val="9"/>
        <color rgb="FF000000"/>
        <rFont val="Times New Roman"/>
        <family val="1"/>
        <charset val="204"/>
      </rPr>
      <t>МКОУ Баженовская СОШ</t>
    </r>
  </si>
  <si>
    <r>
      <t xml:space="preserve">Муниципальное автономное образовательное учреждение </t>
    </r>
    <r>
      <rPr>
        <b/>
        <sz val="9"/>
        <color theme="1"/>
        <rFont val="Times New Roman"/>
        <family val="1"/>
        <charset val="204"/>
      </rPr>
      <t xml:space="preserve">средняя общеобразовательная школа № 184 "Новая школа" </t>
    </r>
    <r>
      <rPr>
        <sz val="9"/>
        <color theme="1"/>
        <rFont val="Times New Roman"/>
        <family val="1"/>
        <charset val="204"/>
      </rPr>
      <t>МАОУ СОШ № 184 "Новая школа"</t>
    </r>
  </si>
  <si>
    <r>
      <t xml:space="preserve">Муниципальное автономное общеобразовательное учреждение Городского округа "город Ирбит" Свердловской области </t>
    </r>
    <r>
      <rPr>
        <b/>
        <sz val="9"/>
        <color theme="1"/>
        <rFont val="Times New Roman"/>
        <family val="1"/>
        <charset val="204"/>
      </rPr>
      <t>"Основная общеобразовательная школа № 5 имени Героя Российской Федерации И.О.Родобольского</t>
    </r>
    <r>
      <rPr>
        <sz val="9"/>
        <color theme="1"/>
        <rFont val="Times New Roman"/>
        <family val="1"/>
        <charset val="204"/>
      </rPr>
      <t>"
(МАОУ "Школа № 5 им. И.О. Родобольского")</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</si>
  <si>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30"</t>
    </r>
    <r>
      <rPr>
        <sz val="9"/>
        <color theme="1"/>
        <rFont val="Times New Roman"/>
        <family val="1"/>
        <charset val="204"/>
      </rPr>
      <t xml:space="preserve">
Средняя школа № 30</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</si>
  <si>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34 </t>
    </r>
    <r>
      <rPr>
        <sz val="9"/>
        <color theme="1"/>
        <rFont val="Times New Roman"/>
        <family val="1"/>
        <charset val="204"/>
      </rPr>
      <t>Средняя школа № 34</t>
    </r>
  </si>
  <si>
    <r>
      <t>Муниципальное автономное общеобразовательное учреждение
"</t>
    </r>
    <r>
      <rPr>
        <b/>
        <sz val="9"/>
        <color theme="1"/>
        <rFont val="Times New Roman"/>
        <family val="1"/>
        <charset val="204"/>
      </rPr>
      <t>Средняя общеобразовательная школа № 35</t>
    </r>
    <r>
      <rPr>
        <sz val="9"/>
        <color theme="1"/>
        <rFont val="Times New Roman"/>
        <family val="1"/>
        <charset val="204"/>
      </rPr>
      <t>"
Средняя школа № 35</t>
    </r>
  </si>
  <si>
    <r>
      <t xml:space="preserve">Муниципальное автономное учреждение дополнительного образования 
</t>
    </r>
    <r>
      <rPr>
        <b/>
        <sz val="9"/>
        <color theme="1"/>
        <rFont val="Times New Roman"/>
        <family val="1"/>
        <charset val="204"/>
      </rPr>
      <t>"Спортивная школа города Каменска-Уральского"</t>
    </r>
    <r>
      <rPr>
        <sz val="9"/>
        <color theme="1"/>
        <rFont val="Times New Roman"/>
        <family val="1"/>
        <charset val="204"/>
      </rPr>
      <t xml:space="preserve">
 (МАУДО "СШ")</t>
    </r>
  </si>
  <si>
    <r>
      <t xml:space="preserve">Объект доступен для детей с ОВЗ и детей-инвалидов по следующим нозологиям: </t>
    </r>
    <r>
      <rPr>
        <sz val="9"/>
        <color rgb="FF000000"/>
        <rFont val="Times New Roman"/>
        <family val="1"/>
        <charset val="204"/>
      </rPr>
      <t xml:space="preserve">
НОДА, слабослышащие.  
</t>
    </r>
    <r>
      <rPr>
        <b/>
        <sz val="9"/>
        <color rgb="FF000000"/>
        <rFont val="Times New Roman"/>
        <family val="1"/>
        <charset val="204"/>
      </rPr>
      <t>Паспорт доступности от 21.01.2026</t>
    </r>
  </si>
  <si>
    <r>
      <t xml:space="preserve">Объект доступен для детей с ОВЗ и детей-инвалидов по следующим нозологиям: </t>
    </r>
    <r>
      <rPr>
        <sz val="9"/>
        <color rgb="FF000000"/>
        <rFont val="Times New Roman"/>
        <family val="1"/>
        <charset val="204"/>
      </rPr>
      <t xml:space="preserve">
нарушения речи, ЗПР, РАС.  
</t>
    </r>
    <r>
      <rPr>
        <b/>
        <sz val="9"/>
        <color rgb="FF000000"/>
        <rFont val="Times New Roman"/>
        <family val="1"/>
        <charset val="204"/>
      </rPr>
      <t xml:space="preserve">Паспорт доступности от 09.01.2026 </t>
    </r>
  </si>
  <si>
    <r>
      <t xml:space="preserve">Объект доступен для детей с ОВЗ и детей-инвалидов по следующим нозологиям: </t>
    </r>
    <r>
      <rPr>
        <sz val="9"/>
        <color rgb="FF000000"/>
        <rFont val="Times New Roman"/>
        <family val="1"/>
        <charset val="204"/>
      </rPr>
      <t xml:space="preserve">
НОДА, слабовидящие , глухие (не слышащие),слабослышащие (тугоухие) .  
</t>
    </r>
    <r>
      <rPr>
        <b/>
        <sz val="9"/>
        <color rgb="FF000000"/>
        <rFont val="Times New Roman"/>
        <family val="1"/>
        <charset val="204"/>
      </rPr>
      <t xml:space="preserve">Паспорт доступности от 15.04.2025 </t>
    </r>
  </si>
  <si>
    <r>
      <t xml:space="preserve">Объект доступен для детей с ОВЗ и детей-инвалидов по следующим нозологиям: </t>
    </r>
    <r>
      <rPr>
        <sz val="9"/>
        <color rgb="FF000000"/>
        <rFont val="Times New Roman"/>
        <family val="1"/>
        <charset val="204"/>
      </rPr>
      <t xml:space="preserve">
ОВЗ, НОДА, ЗПР, РАС.  
</t>
    </r>
    <r>
      <rPr>
        <b/>
        <sz val="9"/>
        <color rgb="FF000000"/>
        <rFont val="Times New Roman"/>
        <family val="1"/>
        <charset val="204"/>
      </rPr>
      <t>Паспорт доступности от 25.04.2024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</si>
  <si>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ОВЗ, НОДА, ЗПР, РАС.  
</t>
    </r>
    <r>
      <rPr>
        <b/>
        <sz val="9"/>
        <color rgb="FF000000"/>
        <rFont val="Times New Roman"/>
        <family val="1"/>
        <charset val="204"/>
      </rPr>
      <t>Паспорт доступности от 21.01.2026</t>
    </r>
  </si>
  <si>
    <r>
      <t>В 2024 г.:</t>
    </r>
    <r>
      <rPr>
        <sz val="9"/>
        <color rgb="FF000000"/>
        <rFont val="Times New Roman"/>
        <family val="1"/>
        <charset val="204"/>
      </rPr>
      <t xml:space="preserve"> 
предписание Роспотребнадзора  № 66-14-12/11-2951-2024 от 18.04.2024.  Замечания устранены.</t>
    </r>
  </si>
  <si>
    <r>
      <t xml:space="preserve">Объект доступен для детей с ОВЗ и детей-инвалидов по следующим нозологиям: </t>
    </r>
    <r>
      <rPr>
        <sz val="9"/>
        <color rgb="FF000000"/>
        <rFont val="Times New Roman"/>
        <family val="1"/>
        <charset val="204"/>
      </rPr>
      <t xml:space="preserve">
ОВЗ, НОДА, ЗПР, РАС.  
</t>
    </r>
    <r>
      <rPr>
        <b/>
        <sz val="9"/>
        <color rgb="FF000000"/>
        <rFont val="Times New Roman"/>
        <family val="1"/>
        <charset val="204"/>
      </rPr>
      <t xml:space="preserve">Паспорт доступности от 25.03.2026 </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</si>
  <si>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слабовидящие , глухие (не слышащие),слабослышащие (тугоухие), с умственными нарушениями.  
</t>
    </r>
    <r>
      <rPr>
        <b/>
        <sz val="9"/>
        <color rgb="FF000000"/>
        <rFont val="Times New Roman"/>
        <family val="1"/>
        <charset val="204"/>
      </rPr>
      <t xml:space="preserve">Паспорт доступности от 30.06. 2024 </t>
    </r>
  </si>
  <si>
    <r>
      <t xml:space="preserve">Объект доступен для детей с ОВЗ и детей-инвалидов по следующим нозологиям: </t>
    </r>
    <r>
      <rPr>
        <sz val="9"/>
        <color rgb="FF000000"/>
        <rFont val="Times New Roman"/>
        <family val="1"/>
        <charset val="204"/>
      </rPr>
      <t xml:space="preserve">
инвалиды, передвигающиеся на кресло-колясках, НОДА, слабовидящие , глухие (не слышащие),слабослышащие (тугоухие), инвалиды с умственными нарушениями,  
</t>
    </r>
    <r>
      <rPr>
        <b/>
        <sz val="9"/>
        <color rgb="FF000000"/>
        <rFont val="Times New Roman"/>
        <family val="1"/>
        <charset val="204"/>
      </rPr>
      <t xml:space="preserve">Паспорт доступности от 20.01.2026 </t>
    </r>
  </si>
  <si>
    <r>
      <t>В 2025 г.:</t>
    </r>
    <r>
      <rPr>
        <sz val="9"/>
        <color rgb="FF000000"/>
        <rFont val="Times New Roman"/>
        <family val="1"/>
        <charset val="204"/>
      </rPr>
      <t xml:space="preserve"> 
предписание Роспотребнадзора № 66-14-12/11-2882-2025 от 02.07.2025.  Замечания устранены.</t>
    </r>
  </si>
  <si>
    <r>
      <t xml:space="preserve">Объект доступен для детей с ОВЗ и детей-инвалидов по следующим нозологиям: </t>
    </r>
    <r>
      <rPr>
        <sz val="9"/>
        <color rgb="FF000000"/>
        <rFont val="Times New Roman"/>
        <family val="1"/>
        <charset val="204"/>
      </rPr>
      <t xml:space="preserve">
инвалиды с нарушением опорно-двигательного аппарата, инвалиды с нарушением слуха, инвалиды с умственными нарушениями.  
</t>
    </r>
    <r>
      <rPr>
        <b/>
        <sz val="9"/>
        <color rgb="FF000000"/>
        <rFont val="Times New Roman"/>
        <family val="1"/>
        <charset val="204"/>
      </rPr>
      <t xml:space="preserve">Паспорт доступности от 17.03.2026 </t>
    </r>
  </si>
  <si>
    <r>
      <t xml:space="preserve">Индивидуальный предприниматель </t>
    </r>
    <r>
      <rPr>
        <b/>
        <sz val="9"/>
        <color theme="1"/>
        <rFont val="Times New Roman"/>
        <family val="1"/>
        <charset val="204"/>
      </rPr>
      <t>Викулова Анастасия Алексеевна</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</si>
  <si>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40" </t>
    </r>
    <r>
      <rPr>
        <sz val="9"/>
        <color theme="1"/>
        <rFont val="Times New Roman"/>
        <family val="1"/>
        <charset val="204"/>
      </rPr>
      <t>МАОУ "СОШ № 40"</t>
    </r>
  </si>
  <si>
    <r>
      <t xml:space="preserve">Муниципальное автономное общеобразовательное учреждение
</t>
    </r>
    <r>
      <rPr>
        <b/>
        <sz val="9"/>
        <color theme="1"/>
        <rFont val="Times New Roman"/>
        <family val="1"/>
        <charset val="204"/>
      </rPr>
      <t>"Гимназия № 41
"</t>
    </r>
    <r>
      <rPr>
        <sz val="9"/>
        <color theme="1"/>
        <rFont val="Times New Roman"/>
        <family val="1"/>
        <charset val="204"/>
      </rPr>
      <t>МАОУ "Гимназия № 41"</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</si>
  <si>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45" (</t>
    </r>
    <r>
      <rPr>
        <sz val="9"/>
        <color theme="1"/>
        <rFont val="Times New Roman"/>
        <family val="1"/>
        <charset val="204"/>
      </rPr>
      <t>МАОУ "СОШ № 45")</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</si>
  <si>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48" (</t>
    </r>
    <r>
      <rPr>
        <sz val="9"/>
        <color theme="1"/>
        <rFont val="Times New Roman"/>
        <family val="1"/>
        <charset val="204"/>
      </rPr>
      <t>МАОУ "СОШ № 48")</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</si>
  <si>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49" (</t>
    </r>
    <r>
      <rPr>
        <sz val="9"/>
        <color theme="1"/>
        <rFont val="Times New Roman"/>
        <family val="1"/>
        <charset val="204"/>
      </rPr>
      <t>МАОУ "СОШ № 49")</t>
    </r>
  </si>
  <si>
    <r>
      <t>Муниципальное автономное общеобразовательное учреждение
"</t>
    </r>
    <r>
      <rPr>
        <b/>
        <sz val="9"/>
        <color theme="1"/>
        <rFont val="Times New Roman"/>
        <family val="1"/>
        <charset val="204"/>
      </rPr>
      <t>Школа-интернат № 53"</t>
    </r>
    <r>
      <rPr>
        <sz val="9"/>
        <color theme="1"/>
        <rFont val="Times New Roman"/>
        <family val="1"/>
        <charset val="204"/>
      </rPr>
      <t xml:space="preserve">
МАОУ "Школа-интернат № 53"</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</si>
  <si>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54" (</t>
    </r>
    <r>
      <rPr>
        <sz val="9"/>
        <color theme="1"/>
        <rFont val="Times New Roman"/>
        <family val="1"/>
        <charset val="204"/>
      </rPr>
      <t>МАОУ "СОШ № 54")</t>
    </r>
  </si>
  <si>
    <r>
      <t xml:space="preserve">Муниципальное автономное общеобразовательное учреждение
</t>
    </r>
    <r>
      <rPr>
        <b/>
        <sz val="9"/>
        <color theme="1"/>
        <rFont val="Times New Roman"/>
        <family val="1"/>
        <charset val="204"/>
      </rPr>
      <t>"Лицей № 56"</t>
    </r>
    <r>
      <rPr>
        <sz val="9"/>
        <color theme="1"/>
        <rFont val="Times New Roman"/>
        <family val="1"/>
        <charset val="204"/>
      </rPr>
      <t xml:space="preserve">
МАОУ "Лицей № 56"</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</si>
  <si>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 57 с углубленным изучением отдельных предметов"</t>
    </r>
    <r>
      <rPr>
        <sz val="9"/>
        <color theme="1"/>
        <rFont val="Times New Roman"/>
        <family val="1"/>
        <charset val="204"/>
      </rPr>
      <t xml:space="preserve">
МАОУ "СОШ № 57"</t>
    </r>
  </si>
  <si>
    <r>
      <t xml:space="preserve">Муниципальное автономное общеобразовательное учреждение
</t>
    </r>
    <r>
      <rPr>
        <b/>
        <sz val="9"/>
        <color theme="1"/>
        <rFont val="Times New Roman"/>
        <family val="1"/>
        <charset val="204"/>
      </rPr>
      <t>"Лицей № 58"</t>
    </r>
    <r>
      <rPr>
        <sz val="9"/>
        <color theme="1"/>
        <rFont val="Times New Roman"/>
        <family val="1"/>
        <charset val="204"/>
      </rPr>
      <t xml:space="preserve">
МАОУ "Лицей № 58"</t>
    </r>
  </si>
  <si>
    <r>
      <t>Муниципальное автономное общеобразовательное учреждение
"</t>
    </r>
    <r>
      <rPr>
        <b/>
        <sz val="9"/>
        <color theme="1"/>
        <rFont val="Times New Roman"/>
        <family val="1"/>
        <charset val="204"/>
      </rPr>
      <t xml:space="preserve">Гимназия" </t>
    </r>
    <r>
      <rPr>
        <sz val="9"/>
        <color theme="1"/>
        <rFont val="Times New Roman"/>
        <family val="1"/>
        <charset val="204"/>
      </rPr>
      <t>( МАОУ "Гимназия")</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</si>
  <si>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д. Починок Новоуральского городского округа"
</t>
    </r>
    <r>
      <rPr>
        <sz val="9"/>
        <color theme="1"/>
        <rFont val="Times New Roman"/>
        <family val="1"/>
        <charset val="204"/>
      </rPr>
      <t>(МАУ "СОШ д. Починок")</t>
    </r>
  </si>
  <si>
    <r>
      <t xml:space="preserve">Муниципальное автономное общеобразовательное учреждение
</t>
    </r>
    <r>
      <rPr>
        <b/>
        <sz val="9"/>
        <color theme="1"/>
        <rFont val="Times New Roman"/>
        <family val="1"/>
        <charset val="204"/>
      </rPr>
      <t>"Средняя общеобразовательная школа с. Тарасково"</t>
    </r>
    <r>
      <rPr>
        <sz val="9"/>
        <color theme="1"/>
        <rFont val="Times New Roman"/>
        <family val="1"/>
        <charset val="204"/>
      </rPr>
      <t xml:space="preserve"> МАОУ "СОШ с.Тарасково"</t>
    </r>
  </si>
  <si>
    <r>
      <t xml:space="preserve">Муниципальное бюджетное учреждение дополнительного образования
</t>
    </r>
    <r>
      <rPr>
        <b/>
        <sz val="9"/>
        <color theme="1"/>
        <rFont val="Times New Roman"/>
        <family val="1"/>
        <charset val="204"/>
      </rPr>
      <t xml:space="preserve">"Детская школа искусств" </t>
    </r>
    <r>
      <rPr>
        <sz val="9"/>
        <color theme="1"/>
        <rFont val="Times New Roman"/>
        <family val="1"/>
        <charset val="204"/>
      </rPr>
      <t>Новоуральского городского округа "МБУ ДО "ДШИ" НГО</t>
    </r>
  </si>
  <si>
    <r>
      <t xml:space="preserve">Муниципальное бюджетное учреждение дополнительного образования
</t>
    </r>
    <r>
      <rPr>
        <b/>
        <sz val="9"/>
        <color theme="1"/>
        <rFont val="Times New Roman"/>
        <family val="1"/>
        <charset val="204"/>
      </rPr>
      <t xml:space="preserve">"Детская художественная школа" </t>
    </r>
    <r>
      <rPr>
        <sz val="9"/>
        <color theme="1"/>
        <rFont val="Times New Roman"/>
        <family val="1"/>
        <charset val="204"/>
      </rPr>
      <t>Новоуральского городского округа МБУ ДО "ДХШ" НГО</t>
    </r>
  </si>
  <si>
    <r>
      <t xml:space="preserve">Муниципальное автономное общеобразовательное учреждение </t>
    </r>
    <r>
      <rPr>
        <b/>
        <sz val="9"/>
        <color theme="1"/>
        <rFont val="Times New Roman"/>
        <family val="1"/>
        <charset val="204"/>
      </rPr>
      <t xml:space="preserve">"Средняя общеобразовательная школа № 6 с углублённым изучением отдельных предметов" </t>
    </r>
    <r>
      <rPr>
        <sz val="9"/>
        <color theme="1"/>
        <rFont val="Times New Roman"/>
        <family val="1"/>
        <charset val="204"/>
      </rPr>
      <t>(МАОУ "СОШ № 6")</t>
    </r>
  </si>
  <si>
    <r>
      <t xml:space="preserve">Муниципальное автономное общеобразовательное учреждение </t>
    </r>
    <r>
      <rPr>
        <b/>
        <sz val="9"/>
        <color rgb="FF000000"/>
        <rFont val="Times New Roman"/>
        <family val="1"/>
        <charset val="204"/>
      </rPr>
      <t xml:space="preserve">"Средняя общеобразовательная школа № 15"
</t>
    </r>
    <r>
      <rPr>
        <sz val="9"/>
        <color rgb="FF000000"/>
        <rFont val="Times New Roman"/>
        <family val="1"/>
        <charset val="204"/>
      </rPr>
      <t>(МБОУ "СОШ № 15)</t>
    </r>
  </si>
  <si>
    <r>
      <t xml:space="preserve">Муниципальное автономное общеобразовательное учреждение 
</t>
    </r>
    <r>
      <rPr>
        <b/>
        <sz val="9"/>
        <color rgb="FF000000"/>
        <rFont val="Times New Roman"/>
        <family val="1"/>
        <charset val="204"/>
      </rPr>
      <t xml:space="preserve">"Средняя общеобразовательная школа №17" </t>
    </r>
    <r>
      <rPr>
        <sz val="9"/>
        <color rgb="FF000000"/>
        <rFont val="Times New Roman"/>
        <family val="1"/>
        <charset val="204"/>
      </rPr>
      <t>городского округа Рефтинский 
(МАОУ "СОШ № 17")</t>
    </r>
  </si>
  <si>
    <r>
      <t xml:space="preserve">Муниципальное автономное учреждение дополнительного образования </t>
    </r>
    <r>
      <rPr>
        <b/>
        <sz val="9"/>
        <color theme="1"/>
        <rFont val="Times New Roman"/>
        <family val="1"/>
        <charset val="204"/>
      </rPr>
      <t xml:space="preserve">"Спортивная школа "Энергия" </t>
    </r>
    <r>
      <rPr>
        <sz val="9"/>
        <color theme="1"/>
        <rFont val="Times New Roman"/>
        <family val="1"/>
        <charset val="204"/>
      </rPr>
      <t>(МАУ ДО СШ " Энергия")</t>
    </r>
  </si>
  <si>
    <r>
      <t xml:space="preserve">Муниципальное автономное нетиповое образовательное учреждение </t>
    </r>
    <r>
      <rPr>
        <b/>
        <sz val="9"/>
        <color theme="1"/>
        <rFont val="Times New Roman"/>
        <family val="1"/>
        <charset val="204"/>
      </rPr>
      <t xml:space="preserve">"Центр молодёжи" </t>
    </r>
    <r>
      <rPr>
        <sz val="9"/>
        <color theme="1"/>
        <rFont val="Times New Roman"/>
        <family val="1"/>
        <charset val="204"/>
      </rPr>
      <t>(МАНОУ "Центр молодежи")</t>
    </r>
  </si>
  <si>
    <r>
      <t xml:space="preserve">Муниципальное казённое общеобразовательное учреждение </t>
    </r>
    <r>
      <rPr>
        <b/>
        <sz val="9"/>
        <color theme="1"/>
        <rFont val="Times New Roman"/>
        <family val="1"/>
        <charset val="204"/>
      </rPr>
      <t xml:space="preserve">"Кузнецовская основная общеобразовательная школа" </t>
    </r>
    <r>
      <rPr>
        <sz val="9"/>
        <color theme="1"/>
        <rFont val="Times New Roman"/>
        <family val="1"/>
        <charset val="204"/>
      </rPr>
      <t>МКОУ "Кузнецовская ООШ"</t>
    </r>
  </si>
  <si>
    <r>
      <t xml:space="preserve">Муниципальное казённое общеобразовательное учреждение </t>
    </r>
    <r>
      <rPr>
        <b/>
        <sz val="9"/>
        <color theme="1"/>
        <rFont val="Times New Roman"/>
        <family val="1"/>
        <charset val="204"/>
      </rPr>
      <t xml:space="preserve">"Оверинская основная общеобразовательная школа" </t>
    </r>
    <r>
      <rPr>
        <sz val="9"/>
        <color theme="1"/>
        <rFont val="Times New Roman"/>
        <family val="1"/>
        <charset val="204"/>
      </rPr>
      <t>МКОУ "Оверинская ООШ"</t>
    </r>
  </si>
  <si>
    <r>
      <t xml:space="preserve">Муниципальное казенное общеобразовательное учреждение </t>
    </r>
    <r>
      <rPr>
        <b/>
        <sz val="9"/>
        <color theme="1"/>
        <rFont val="Times New Roman"/>
        <family val="1"/>
        <charset val="204"/>
      </rPr>
      <t xml:space="preserve">"Озерская основная общеобразовательная школа" </t>
    </r>
    <r>
      <rPr>
        <sz val="9"/>
        <color theme="1"/>
        <rFont val="Times New Roman"/>
        <family val="1"/>
        <charset val="204"/>
      </rPr>
      <t>МКОУ "Озерская ООШ"</t>
    </r>
  </si>
  <si>
    <r>
      <t xml:space="preserve">Муниципальное казённое общеобразовательное учреждение </t>
    </r>
    <r>
      <rPr>
        <b/>
        <sz val="9"/>
        <color theme="1"/>
        <rFont val="Times New Roman"/>
        <family val="1"/>
        <charset val="204"/>
      </rPr>
      <t xml:space="preserve">"Пальминская основная общеобразовательная школа" </t>
    </r>
    <r>
      <rPr>
        <sz val="9"/>
        <color theme="1"/>
        <rFont val="Times New Roman"/>
        <family val="1"/>
        <charset val="204"/>
      </rPr>
      <t>МКОУ "Пальминская ООШ"</t>
    </r>
  </si>
  <si>
    <r>
      <t xml:space="preserve">Муниципальное казённое общеобразовательное учреждениу
</t>
    </r>
    <r>
      <rPr>
        <b/>
        <sz val="9"/>
        <color theme="1"/>
        <rFont val="Times New Roman"/>
        <family val="1"/>
        <charset val="204"/>
      </rPr>
      <t>"Таборинская средняя общеобразовательная школа"</t>
    </r>
    <r>
      <rPr>
        <sz val="9"/>
        <color theme="1"/>
        <rFont val="Times New Roman"/>
        <family val="1"/>
        <charset val="204"/>
      </rPr>
      <t xml:space="preserve"> МКОУ "Таборинская СОШ"</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</si>
  <si>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25.09.2019</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</si>
  <si>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12.10.2016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</si>
  <si>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29.08.2019</t>
    </r>
  </si>
  <si>
    <r>
      <t xml:space="preserve">Объект доступен для детей с ОВЗ и детей-инвалидов по следующим нозологиям: </t>
    </r>
    <r>
      <rPr>
        <sz val="9"/>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28.11.2019</t>
    </r>
  </si>
  <si>
    <r>
      <t xml:space="preserve">Объект доступен для детей с ОВЗ и детей-инвалидов по следующим нозологиям: </t>
    </r>
    <r>
      <rPr>
        <sz val="9"/>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09.10.2016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</si>
  <si>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09.10.2016</t>
    </r>
  </si>
  <si>
    <r>
      <t xml:space="preserve">Объект доступен для детей с ОВЗ и детей-инвалидов по следующим нозологиям: </t>
    </r>
    <r>
      <rPr>
        <sz val="9"/>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01.10.2019</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</si>
  <si>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11.10.2016</t>
    </r>
  </si>
  <si>
    <r>
      <t xml:space="preserve">Объект доступен для детей с ОВЗ и детей-инвалидов по следующим нозологиям: </t>
    </r>
    <r>
      <rPr>
        <sz val="9"/>
        <rFont val="Times New Roman"/>
        <family val="1"/>
        <charset val="204"/>
      </rPr>
      <t xml:space="preserve">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06.10.2016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</si>
  <si>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02.09.2019</t>
    </r>
  </si>
  <si>
    <r>
      <t xml:space="preserve">Объект доступен для детей с ОВЗ и детей-инвалидов по следующим нозологиям: </t>
    </r>
    <r>
      <rPr>
        <sz val="9"/>
        <rFont val="Times New Roman"/>
        <family val="1"/>
        <charset val="204"/>
      </rPr>
      <t xml:space="preserve">
глухие и слабослышашие,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19.09.2016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</si>
  <si>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23.06.2019</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</si>
  <si>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06.10.2016</t>
    </r>
  </si>
  <si>
    <r>
      <t xml:space="preserve">Объект доступен для детей с ОВЗ и детей-инвалидов по следующим нозологиям: </t>
    </r>
    <r>
      <rPr>
        <sz val="9"/>
        <rFont val="Times New Roman"/>
        <family val="1"/>
        <charset val="204"/>
      </rPr>
      <t xml:space="preserve">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rFont val="Times New Roman"/>
        <family val="1"/>
        <charset val="204"/>
      </rPr>
      <t>Паспорт доступности от 28.05.2024</t>
    </r>
  </si>
  <si>
    <r>
      <t xml:space="preserve">Муниципальное автономное общеобразовательное учреждение «Средняя общеобразовательная школа № 2», 
</t>
    </r>
    <r>
      <rPr>
        <b/>
        <sz val="9"/>
        <color rgb="FF000000"/>
        <rFont val="Times New Roman"/>
        <family val="1"/>
        <charset val="204"/>
      </rPr>
      <t>МАОУ СОШ № 2 
(ЛДП)</t>
    </r>
  </si>
  <si>
    <r>
      <t xml:space="preserve">Муниципальное общеобразовательное учреждение "Верхнесинячихинская средняя общеобразовательная школа №2", 
</t>
    </r>
    <r>
      <rPr>
        <b/>
        <sz val="9"/>
        <color theme="1"/>
        <rFont val="Times New Roman"/>
        <family val="1"/>
        <charset val="204"/>
      </rPr>
      <t xml:space="preserve">МОУ "ВССОШ №2"
</t>
    </r>
  </si>
  <si>
    <r>
      <t xml:space="preserve">Филиал муниципального общеобразовательного учреждения "Верхнесинячихинская средняя общеобразовательная школа №2"-"Нижнесинячихинская основная общеобразовательная школа", 
</t>
    </r>
    <r>
      <rPr>
        <b/>
        <sz val="9"/>
        <color theme="1"/>
        <rFont val="Times New Roman"/>
        <family val="1"/>
        <charset val="204"/>
      </rPr>
      <t xml:space="preserve">филиал МОУ "ВССОШ №2"-Нижнесинячихинская ООШ
</t>
    </r>
  </si>
  <si>
    <r>
      <t xml:space="preserve">Муниципальное автономное дошкольное образовательное учреждение "Детский сад № 8 "Сказка", 
</t>
    </r>
    <r>
      <rPr>
        <b/>
        <sz val="9"/>
        <color theme="1"/>
        <rFont val="Times New Roman"/>
        <family val="1"/>
        <charset val="204"/>
      </rPr>
      <t>МАДОУ "Детский сад №8 "Сказка" 
(ЛДП "Орлята России")</t>
    </r>
  </si>
  <si>
    <r>
      <t xml:space="preserve">Муниципальное автономное общеобразовательное учреждение "Артинская средняя общеобразовательная школа № 6 имени Героя Советского Союза Виктора Алексеевича Шутова", 
 </t>
    </r>
    <r>
      <rPr>
        <b/>
        <sz val="9"/>
        <color theme="1"/>
        <rFont val="Times New Roman"/>
        <family val="1"/>
        <charset val="204"/>
      </rPr>
      <t>МАОУ "АСОШ №6 им. Героя Советского союза В.А. Шутова 
(ЛДП)</t>
    </r>
  </si>
  <si>
    <r>
      <t xml:space="preserve">Муниципальное автономное общеобразовательное учреждение "Азигуловская школа имени Героя Советского Союза Назипа Хазиповича Хазипова", 
</t>
    </r>
    <r>
      <rPr>
        <b/>
        <sz val="9"/>
        <color theme="1"/>
        <rFont val="Times New Roman"/>
        <family val="1"/>
        <charset val="204"/>
      </rPr>
      <t>МАОУ "Азигуловская школа им. Героя Советского Союза Н.Х. Хазипова" 
(ЛДП)</t>
    </r>
  </si>
  <si>
    <r>
      <t xml:space="preserve">Муниципальное автономное общеобразовательное учреждение "Артинский лицей -
"Усть-Югушинская основная общеобразовательная школа" Филиал №1, 
</t>
    </r>
    <r>
      <rPr>
        <b/>
        <sz val="9"/>
        <color theme="1"/>
        <rFont val="Times New Roman"/>
        <family val="1"/>
        <charset val="204"/>
      </rPr>
      <t>МАОУ "Артинский лицей" 
 (ЛДПД "Улыбка")</t>
    </r>
  </si>
  <si>
    <r>
      <t xml:space="preserve">Муниципальное автономное учреждение дополнительного образования "Артинская спортивная школа имени Заслуженного тренера России Юрия Вильгельмовича Мельцова", 
</t>
    </r>
    <r>
      <rPr>
        <b/>
        <sz val="9"/>
        <color theme="1"/>
        <rFont val="Times New Roman"/>
        <family val="1"/>
        <charset val="204"/>
      </rPr>
      <t>МАУ ДО "Артинская СШ им. ЗТР Ю.В. Мельцова 
(ЛДПД "Спортландия")</t>
    </r>
  </si>
  <si>
    <r>
      <t xml:space="preserve">Муниципальное автономное общеобразовательное учреждение "Свердловская средняя общеобразовательная школа имени Героя Советского Союза Мякишева Ивана Спиридоновича"-"Барабинская школа имени Героя Советского Союза Ивана Ивановича Черепанова" Филиал №2, 
 </t>
    </r>
    <r>
      <rPr>
        <b/>
        <sz val="9"/>
        <color theme="1"/>
        <rFont val="Times New Roman"/>
        <family val="1"/>
        <charset val="204"/>
      </rPr>
      <t>МБОУ "Свердловская СОШ им. Героя Советского Союза Мякишева И.С."-"Барабинская школа им. Героя Советского Союза И.И. Черепанова" 
(ЛДП)</t>
    </r>
  </si>
  <si>
    <r>
      <t xml:space="preserve">Муниципальное бюджетное общеобразовательное учреждение "Свердловская средняя общеобразовательная школа имени Героя Советского Союза Мякишева Ивана Спиридоновича"-"Малокарзинская школа" Филиал №1, 
</t>
    </r>
    <r>
      <rPr>
        <b/>
        <sz val="9"/>
        <color theme="1"/>
        <rFont val="Times New Roman"/>
        <family val="1"/>
        <charset val="204"/>
      </rPr>
      <t>МБОУ "Свердловская СОШ им. Героя Советского Союза Мякишева И.С."-"Малокарзинская школа" (ЛДПД "Солнышко")</t>
    </r>
  </si>
  <si>
    <r>
      <t xml:space="preserve">Муниципальное бюджетное общеобразовательное учреждение "Поташкинская средняя общеобразовательная школа", 
 </t>
    </r>
    <r>
      <rPr>
        <b/>
        <sz val="9"/>
        <color theme="1"/>
        <rFont val="Times New Roman"/>
        <family val="1"/>
        <charset val="204"/>
      </rPr>
      <t>МБОУ "Поташкинская СОШ"</t>
    </r>
  </si>
  <si>
    <r>
      <t xml:space="preserve">Муниципальное бюджетное общеобразовательное учреждение "Поташкинская средняя общеобразовательная школа"-"Артя-Шигиринская общеобразовательная школа" Филиал № 1, 
</t>
    </r>
    <r>
      <rPr>
        <b/>
        <sz val="9"/>
        <color theme="1"/>
        <rFont val="Times New Roman"/>
        <family val="1"/>
        <charset val="204"/>
      </rPr>
      <t>МБОУ "Поташкинская СОШ"-"Артя-Шигиринская ООШ" 
(ЛДП)</t>
    </r>
  </si>
  <si>
    <r>
      <t xml:space="preserve">Муниципальное бюджетное общеобразовательное учреждение "Поташкинская средняя общеобразовательная школа-"Березовская основная общеобразовательная школа" Филиале № 2, 
</t>
    </r>
    <r>
      <rPr>
        <b/>
        <sz val="9"/>
        <color theme="1"/>
        <rFont val="Times New Roman"/>
        <family val="1"/>
        <charset val="204"/>
      </rPr>
      <t>МБОУ "Поташкинская СОШ"-"Березовская ООШ" 
(ЛДП)</t>
    </r>
  </si>
  <si>
    <r>
      <t xml:space="preserve">Муниципальное автономное общеобразовательное учреждение "Средняя общеобразовательная школа № 30", 
 </t>
    </r>
    <r>
      <rPr>
        <b/>
        <sz val="9"/>
        <color theme="1"/>
        <rFont val="Times New Roman"/>
        <family val="1"/>
        <charset val="204"/>
      </rPr>
      <t>МАОУ СОШ №30 (ЛДП)</t>
    </r>
  </si>
  <si>
    <r>
      <t xml:space="preserve">Муниципальное казенное общеобразовательное учреждение Ачитского муниципального округа "Бакряжская средняя общеобразовательная школа", 
</t>
    </r>
    <r>
      <rPr>
        <b/>
        <sz val="9"/>
        <color rgb="FF000000"/>
        <rFont val="Times New Roman"/>
        <family val="1"/>
        <charset val="204"/>
      </rPr>
      <t>МКОУ АМО "Бакряжская СОШ"</t>
    </r>
  </si>
  <si>
    <r>
      <t xml:space="preserve">Муниципальное казенное общеобразовательное учреждение Ачитского муниципального округа "Русскопотамская средняя общеобразовательная школа", 
</t>
    </r>
    <r>
      <rPr>
        <b/>
        <sz val="9"/>
        <color rgb="FF000000"/>
        <rFont val="Times New Roman"/>
        <family val="1"/>
        <charset val="204"/>
      </rPr>
      <t>МКОУ АМО "Русскопотамская СОШ</t>
    </r>
  </si>
  <si>
    <r>
      <t xml:space="preserve">Муниципальное автономное общеобразовательное учреждение Байкаловская средняя общеобразовательная школа, 
 </t>
    </r>
    <r>
      <rPr>
        <b/>
        <sz val="9"/>
        <color rgb="FF000000"/>
        <rFont val="Times New Roman"/>
        <family val="1"/>
        <charset val="204"/>
      </rPr>
      <t>МАОУ Байкаловская СОШ</t>
    </r>
  </si>
  <si>
    <r>
      <t xml:space="preserve">Муниципальное казённое общеобразовательное учреждение  Вязовская основная общеобразовательная школа, 
 </t>
    </r>
    <r>
      <rPr>
        <b/>
        <sz val="9"/>
        <color rgb="FF000000"/>
        <rFont val="Times New Roman"/>
        <family val="1"/>
        <charset val="204"/>
      </rPr>
      <t>МКОУ Вязовская ООШ</t>
    </r>
  </si>
  <si>
    <r>
      <t xml:space="preserve">Муниципальное казённое общеобразовательное учреждение Городищенская средняя общеобразовательная школа, 
 </t>
    </r>
    <r>
      <rPr>
        <b/>
        <sz val="9"/>
        <color rgb="FF000000"/>
        <rFont val="Times New Roman"/>
        <family val="1"/>
        <charset val="204"/>
      </rPr>
      <t>МКОУ Городищенская СОШ</t>
    </r>
  </si>
  <si>
    <r>
      <t xml:space="preserve"> Муниципальное автономное общеобразовательное учреждение Еланская средняя общеобразовательная школа, 
 </t>
    </r>
    <r>
      <rPr>
        <b/>
        <sz val="9"/>
        <color theme="1"/>
        <rFont val="Times New Roman"/>
        <family val="1"/>
        <charset val="204"/>
      </rPr>
      <t>МАОУ Еланская СОШ</t>
    </r>
  </si>
  <si>
    <r>
      <t xml:space="preserve">Муниципальное казённое общеобразовательное учреждение Краснополянская средняя общеобразовательная школа, 
 </t>
    </r>
    <r>
      <rPr>
        <b/>
        <sz val="9"/>
        <color rgb="FF000000"/>
        <rFont val="Times New Roman"/>
        <family val="1"/>
        <charset val="204"/>
      </rPr>
      <t>МКОУ Краснополянская СОШ</t>
    </r>
  </si>
  <si>
    <r>
      <t xml:space="preserve">Муниципальное казённое общеобразовательное учреждение Ляпуновская средняя общеобразовательная школа, 
 </t>
    </r>
    <r>
      <rPr>
        <b/>
        <sz val="9"/>
        <color rgb="FF000000"/>
        <rFont val="Times New Roman"/>
        <family val="1"/>
        <charset val="204"/>
      </rPr>
      <t>МКОУ Ляпуновская СОШ</t>
    </r>
  </si>
  <si>
    <r>
      <t xml:space="preserve">Муниципальное казённое общеобразовательное учреждение Нижне-Иленская средняя общеобразовательная школа, 
 </t>
    </r>
    <r>
      <rPr>
        <b/>
        <sz val="9"/>
        <color rgb="FF000000"/>
        <rFont val="Times New Roman"/>
        <family val="1"/>
        <charset val="204"/>
      </rPr>
      <t>МКОУ Нижне-Иленская СОШ</t>
    </r>
  </si>
  <si>
    <r>
      <t xml:space="preserve">Муниципальное казённое общеобразовательное учреждение Пелевинская основная общеобразовательная школа, 
 </t>
    </r>
    <r>
      <rPr>
        <b/>
        <sz val="9"/>
        <color rgb="FF000000"/>
        <rFont val="Times New Roman"/>
        <family val="1"/>
        <charset val="204"/>
      </rPr>
      <t>МКОУ Пелевинская ООШ</t>
    </r>
  </si>
  <si>
    <r>
      <t xml:space="preserve">Муниципальное казённое общеобразовательное учреждение Чурманская основная общеобразовательная школа, 
 </t>
    </r>
    <r>
      <rPr>
        <b/>
        <sz val="9"/>
        <color rgb="FF000000"/>
        <rFont val="Times New Roman"/>
        <family val="1"/>
        <charset val="204"/>
      </rPr>
      <t>МКОУ Чурманская ООШ</t>
    </r>
  </si>
  <si>
    <r>
      <t xml:space="preserve">Муниципальное казённое общеобразовательное учреждение Шадринская средняя общеобразовательная школа, 
 </t>
    </r>
    <r>
      <rPr>
        <b/>
        <sz val="9"/>
        <color rgb="FF000000"/>
        <rFont val="Times New Roman"/>
        <family val="1"/>
        <charset val="204"/>
      </rPr>
      <t>МКОУ Шадринская СОШ</t>
    </r>
  </si>
  <si>
    <r>
      <t xml:space="preserve">Муниципальное автономное общеобразовательное учреждение "Белоярская средняя общеобразовательная школа №1", 
</t>
    </r>
    <r>
      <rPr>
        <b/>
        <sz val="9"/>
        <color theme="1"/>
        <rFont val="Times New Roman"/>
        <family val="1"/>
        <charset val="204"/>
      </rPr>
      <t>МАОУ "Белоярская СОШ №1"</t>
    </r>
  </si>
  <si>
    <r>
      <t xml:space="preserve">Муниципальное бюджетное образовательное учреждение "Бруснятская средняя общеобразовательная школа №6", 
</t>
    </r>
    <r>
      <rPr>
        <b/>
        <sz val="9"/>
        <color theme="1"/>
        <rFont val="Times New Roman"/>
        <family val="1"/>
        <charset val="204"/>
      </rPr>
      <t>МБОУ "Бруснятская СОШ №6"</t>
    </r>
  </si>
  <si>
    <r>
      <t xml:space="preserve">Муниципальное бюджетное образовательное учреждение "Большебрусянская средняя общеобразовательная школа №7", 
 </t>
    </r>
    <r>
      <rPr>
        <b/>
        <sz val="9"/>
        <color theme="1"/>
        <rFont val="Times New Roman"/>
        <family val="1"/>
        <charset val="204"/>
      </rPr>
      <t>МБОУ "Большебрусянская 
СОШ № 7</t>
    </r>
  </si>
  <si>
    <r>
      <t xml:space="preserve">Муниципальное автономное образовательное учреждение "Косулинская средняя общеобразовательная
 школа № 8", 
</t>
    </r>
    <r>
      <rPr>
        <b/>
        <sz val="9"/>
        <color theme="1"/>
        <rFont val="Times New Roman"/>
        <family val="1"/>
        <charset val="204"/>
      </rPr>
      <t>МАОУ "Косулинская 
СОШ № 8"</t>
    </r>
  </si>
  <si>
    <r>
      <t xml:space="preserve">Муниципальное автономное образовательное учреждение "Камышевская средняя общеобразовательная школа №9", 
</t>
    </r>
    <r>
      <rPr>
        <b/>
        <sz val="9"/>
        <color theme="1"/>
        <rFont val="Times New Roman"/>
        <family val="1"/>
        <charset val="204"/>
      </rPr>
      <t>МБОУ "Камышевская СОШ №9"</t>
    </r>
  </si>
  <si>
    <r>
      <t xml:space="preserve">Муниципальное автономное образовательное учреждение "Студенческая средняя общеобразовательная 
школа № 12", 
 </t>
    </r>
    <r>
      <rPr>
        <b/>
        <sz val="9"/>
        <color theme="1"/>
        <rFont val="Times New Roman"/>
        <family val="1"/>
        <charset val="204"/>
      </rPr>
      <t>МАОУ "Студенческая 
СОШ №12"</t>
    </r>
  </si>
  <si>
    <r>
      <t xml:space="preserve">Березовское муниципальное автономное общеобразовательное учреждение "Средняя общеобразовательная школа № 9", 
 </t>
    </r>
    <r>
      <rPr>
        <b/>
        <sz val="9"/>
        <color theme="1"/>
        <rFont val="Times New Roman"/>
        <family val="1"/>
        <charset val="204"/>
      </rPr>
      <t xml:space="preserve"> БМАОУ СОШ № 9</t>
    </r>
  </si>
  <si>
    <r>
      <t xml:space="preserve">Березовское муниципальное автономное общеобразовательное учреждение "Средняя общеобразовательная школа № 10", 
 </t>
    </r>
    <r>
      <rPr>
        <b/>
        <sz val="9"/>
        <color theme="1"/>
        <rFont val="Times New Roman"/>
        <family val="1"/>
        <charset val="204"/>
      </rPr>
      <t>БМАОУ СОШ № 10</t>
    </r>
  </si>
  <si>
    <r>
      <t xml:space="preserve">Березовское муниципальное автономное общеобразовательное учреждение "Средняя общеобразовательная школа № 11", 
 </t>
    </r>
    <r>
      <rPr>
        <b/>
        <sz val="9"/>
        <color theme="1"/>
        <rFont val="Times New Roman"/>
        <family val="1"/>
        <charset val="204"/>
      </rPr>
      <t>БМАОУ СОШ № 11</t>
    </r>
  </si>
  <si>
    <r>
      <t xml:space="preserve">Березовское муниципальное автономное общеобразовательное учреждение "Средняя общеобразовательная школа № 21", 
 </t>
    </r>
    <r>
      <rPr>
        <b/>
        <sz val="9"/>
        <color theme="1"/>
        <rFont val="Times New Roman"/>
        <family val="1"/>
        <charset val="204"/>
      </rPr>
      <t>БМАОУ СОШ № 21</t>
    </r>
  </si>
  <si>
    <r>
      <t xml:space="preserve">Березовское муниципальное автономное общеобразовательное учреждение "Средняя общеобразовательная школа № 23", 
 </t>
    </r>
    <r>
      <rPr>
        <b/>
        <sz val="9"/>
        <color theme="1"/>
        <rFont val="Times New Roman"/>
        <family val="1"/>
        <charset val="204"/>
      </rPr>
      <t>БМАОУ СОШ № 23</t>
    </r>
  </si>
  <si>
    <r>
      <t xml:space="preserve">Березовское муниципальное бюджетное учреждение дополнительного образования детей "Детская школа искусств № 1", 
 </t>
    </r>
    <r>
      <rPr>
        <b/>
        <sz val="9"/>
        <color theme="1"/>
        <rFont val="Times New Roman"/>
        <family val="1"/>
        <charset val="204"/>
      </rPr>
      <t>БМБУ ДО "ДШИ №1"</t>
    </r>
  </si>
  <si>
    <r>
      <t xml:space="preserve">Березовское муниципальное бюджетное учреждение культуры
 "Радуга-Центр", 
 </t>
    </r>
    <r>
      <rPr>
        <b/>
        <sz val="9"/>
        <color theme="1"/>
        <rFont val="Times New Roman"/>
        <family val="1"/>
        <charset val="204"/>
      </rPr>
      <t>БМБУК "Радуга-Центр"</t>
    </r>
  </si>
  <si>
    <r>
      <t xml:space="preserve">Муниципальное казенное общеобразовательное учреждение-основная общеобразовательная школа с. Киргишаны, 
 </t>
    </r>
    <r>
      <rPr>
        <b/>
        <sz val="9"/>
        <color theme="1"/>
        <rFont val="Times New Roman"/>
        <family val="1"/>
        <charset val="204"/>
      </rPr>
      <t>МКОУ-ООШ с. Киргишаны</t>
    </r>
  </si>
  <si>
    <r>
      <t xml:space="preserve">Муниципальное общеобразовательное учреждение средняя общеобразовательная школа № 1, 
 </t>
    </r>
    <r>
      <rPr>
        <b/>
        <sz val="9"/>
        <color theme="1"/>
        <rFont val="Times New Roman"/>
        <family val="1"/>
        <charset val="204"/>
      </rPr>
      <t xml:space="preserve"> МОУ СОШ № 1</t>
    </r>
  </si>
  <si>
    <r>
      <t xml:space="preserve">Муниципальное общеобразовательное учреждение средняя общеобразовательная школа № 3, 
 </t>
    </r>
    <r>
      <rPr>
        <b/>
        <sz val="9"/>
        <color theme="1"/>
        <rFont val="Times New Roman"/>
        <family val="1"/>
        <charset val="204"/>
      </rPr>
      <t>МОУ СОШ № 3</t>
    </r>
  </si>
  <si>
    <r>
      <t xml:space="preserve">Муниципальное общеобразовательное учреждение-средняя общеобразовательная школа № 4, 
 </t>
    </r>
    <r>
      <rPr>
        <b/>
        <sz val="9"/>
        <color theme="1"/>
        <rFont val="Times New Roman"/>
        <family val="1"/>
        <charset val="204"/>
      </rPr>
      <t>МОУ-СОШ № 4</t>
    </r>
  </si>
  <si>
    <r>
      <t xml:space="preserve">Муниципальное автономное общеобразовательное учреждение "Барабинская средняя общеобразовательная школа", 
 </t>
    </r>
    <r>
      <rPr>
        <b/>
        <sz val="9"/>
        <color theme="1"/>
        <rFont val="Times New Roman"/>
        <family val="1"/>
        <charset val="204"/>
      </rPr>
      <t>МАОУ "Барабинская СОШ"</t>
    </r>
  </si>
  <si>
    <r>
      <t xml:space="preserve">Муниципальное автономное общеобразовательное учреждение "Волковская средняя общеобразовательная школа", 
 </t>
    </r>
    <r>
      <rPr>
        <b/>
        <sz val="9"/>
        <color theme="1"/>
        <rFont val="Times New Roman"/>
        <family val="1"/>
        <charset val="204"/>
      </rPr>
      <t>МАОУ "Волковская СОШ"</t>
    </r>
  </si>
  <si>
    <r>
      <t xml:space="preserve">Муниципальное автономное общеобразовательное учреждение Гарашкинская средняя общеобразовательная школа, 
 </t>
    </r>
    <r>
      <rPr>
        <b/>
        <sz val="9"/>
        <color theme="1"/>
        <rFont val="Times New Roman"/>
        <family val="1"/>
        <charset val="204"/>
      </rPr>
      <t xml:space="preserve"> МАОУ Гарашкинская СОШ</t>
    </r>
  </si>
  <si>
    <r>
      <t xml:space="preserve">Муниципальное автономное общеобразовательное учреждение-Грязновская средняя общеобразовательная школа, 
 </t>
    </r>
    <r>
      <rPr>
        <b/>
        <sz val="9"/>
        <color theme="1"/>
        <rFont val="Times New Roman"/>
        <family val="1"/>
        <charset val="204"/>
      </rPr>
      <t>МАОУ -Грязновская СОШ</t>
    </r>
  </si>
  <si>
    <r>
      <t xml:space="preserve">Муниципальное автономное общеобразовательное учреждение-Тыгишская средняя общеобразовательная школа, 
 </t>
    </r>
    <r>
      <rPr>
        <b/>
        <sz val="9"/>
        <color theme="1"/>
        <rFont val="Times New Roman"/>
        <family val="1"/>
        <charset val="204"/>
      </rPr>
      <t>МАОУ-Тыгишская СОШ</t>
    </r>
  </si>
  <si>
    <r>
      <t xml:space="preserve">Муниципальное казённое общеобразовательное учреждение "Средняя общеобразовательная школа № 12", 
 </t>
    </r>
    <r>
      <rPr>
        <b/>
        <sz val="9"/>
        <color theme="1"/>
        <rFont val="Times New Roman"/>
        <family val="1"/>
        <charset val="204"/>
      </rPr>
      <t>МКОУ СОШ № 12</t>
    </r>
  </si>
  <si>
    <r>
      <t xml:space="preserve">Муниципальное автономное общеобразовательное учреждение "Средняя общеобразовательная школа № 14", 
 </t>
    </r>
    <r>
      <rPr>
        <b/>
        <sz val="9"/>
        <color theme="1"/>
        <rFont val="Times New Roman"/>
        <family val="1"/>
        <charset val="204"/>
      </rPr>
      <t>МАОУ СОШ № 14</t>
    </r>
  </si>
  <si>
    <r>
      <t xml:space="preserve">Муниципальное казенное общеобразовательное учреждение "Никитинская средняя общеобразовательная школа", 
 </t>
    </r>
    <r>
      <rPr>
        <b/>
        <sz val="9"/>
        <color theme="1"/>
        <rFont val="Times New Roman"/>
        <family val="1"/>
        <charset val="204"/>
      </rPr>
      <t>МКОУ НСОШ</t>
    </r>
  </si>
  <si>
    <r>
      <t xml:space="preserve">Муниципальное казенное общеобразовательное учреждение
"Основная общеобразовательная школа деревни Нелоба", 
 </t>
    </r>
    <r>
      <rPr>
        <b/>
        <sz val="9"/>
        <color theme="1"/>
        <rFont val="Times New Roman"/>
        <family val="1"/>
        <charset val="204"/>
      </rPr>
      <t>МКОУ ООШ д. Нелоба</t>
    </r>
  </si>
  <si>
    <r>
      <t xml:space="preserve">Муниципальное автономное общеобразовательное учреждение средняя общеобразовательная школа №4, 
</t>
    </r>
    <r>
      <rPr>
        <b/>
        <sz val="9"/>
        <color theme="1"/>
        <rFont val="Times New Roman"/>
        <family val="1"/>
        <charset val="204"/>
      </rPr>
      <t>МАОУ СОШ №4</t>
    </r>
  </si>
  <si>
    <r>
      <t xml:space="preserve">Муниципальное автономное учреждение дополнительного образования "Детско-юношеский центр", 
</t>
    </r>
    <r>
      <rPr>
        <b/>
        <sz val="9"/>
        <color theme="1"/>
        <rFont val="Times New Roman"/>
        <family val="1"/>
        <charset val="204"/>
      </rPr>
      <t>МАУ ДО ДЮЦ</t>
    </r>
  </si>
  <si>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имени Б. С. Суворова" , 
</t>
    </r>
    <r>
      <rPr>
        <b/>
        <sz val="9"/>
        <color theme="1"/>
        <rFont val="Times New Roman"/>
        <family val="1"/>
        <charset val="204"/>
      </rPr>
      <t>МАОУ "СОШ № 1"</t>
    </r>
  </si>
  <si>
    <r>
      <t xml:space="preserve">Муниципальное автономное общеобразовательное учреждение 
Средняя общеобразовательная школа №7 имени В.Г. Пешкова, 
</t>
    </r>
    <r>
      <rPr>
        <b/>
        <sz val="9"/>
        <color theme="1"/>
        <rFont val="Times New Roman"/>
        <family val="1"/>
        <charset val="204"/>
      </rPr>
      <t>МАОУ "СОШ № 7"</t>
    </r>
  </si>
  <si>
    <r>
      <t xml:space="preserve">Муниципальное автономное общеобразовательное учреждение 
"Средняя общеобразовательная школа № 9 имени Г.А. Архипова", 
</t>
    </r>
    <r>
      <rPr>
        <b/>
        <sz val="9"/>
        <color theme="1"/>
        <rFont val="Times New Roman"/>
        <family val="1"/>
        <charset val="204"/>
      </rPr>
      <t>МАОУ СОШ № 9</t>
    </r>
  </si>
  <si>
    <r>
      <t xml:space="preserve">Муниципальное автономное образовательное учреждение дополнительного образования "Дом детского творчества", 
</t>
    </r>
    <r>
      <rPr>
        <b/>
        <sz val="9"/>
        <color theme="1"/>
        <rFont val="Times New Roman"/>
        <family val="1"/>
        <charset val="204"/>
      </rPr>
      <t>МАОУ ДО "ДДТ"</t>
    </r>
  </si>
  <si>
    <r>
      <t xml:space="preserve">Муниципальное автономное учреждение дополнительного образования "Спортивная школа олимпийского резерва "Лидер", 
</t>
    </r>
    <r>
      <rPr>
        <b/>
        <sz val="9"/>
        <color theme="1"/>
        <rFont val="Times New Roman"/>
        <family val="1"/>
        <charset val="204"/>
      </rPr>
      <t>МАУ ДО "СШОР "Лидер"</t>
    </r>
  </si>
  <si>
    <r>
      <t xml:space="preserve">Муниципальное автономное общеобразовательное учреждение «Основная общеобразовательная школа № 2», 
 </t>
    </r>
    <r>
      <rPr>
        <b/>
        <sz val="9"/>
        <color theme="1"/>
        <rFont val="Times New Roman"/>
        <family val="1"/>
        <charset val="204"/>
      </rPr>
      <t>МАОУ "ООШ №2"</t>
    </r>
  </si>
  <si>
    <r>
      <t xml:space="preserve">Государственное бюджетное общеобразовательное учреждение Свердловской области «Средняя общеобразовательная школа № 3», 
 </t>
    </r>
    <r>
      <rPr>
        <b/>
        <sz val="9"/>
        <color theme="1"/>
        <rFont val="Times New Roman"/>
        <family val="1"/>
        <charset val="204"/>
      </rPr>
      <t xml:space="preserve">ГБОУ СО "СОШ №3" </t>
    </r>
  </si>
  <si>
    <r>
      <t xml:space="preserve">Филиал Муниципального казенного общеобразовательного учреждения «Кордюковская средняя общеобразовательная школа»-«СОШ № 31», 
 </t>
    </r>
    <r>
      <rPr>
        <b/>
        <sz val="9"/>
        <color theme="1"/>
        <rFont val="Times New Roman"/>
        <family val="1"/>
        <charset val="204"/>
      </rPr>
      <t>Филиал МКУО "Кордюковская СОШ"-"СОШ №31"</t>
    </r>
  </si>
  <si>
    <r>
      <t xml:space="preserve">Муниципальное автономное общеобразовательное учреждение «Средняя общеобразовательная школа №46», 
 </t>
    </r>
    <r>
      <rPr>
        <b/>
        <sz val="9"/>
        <color theme="1"/>
        <rFont val="Times New Roman"/>
        <family val="1"/>
        <charset val="204"/>
      </rPr>
      <t>МАОУ "СОШ №46"</t>
    </r>
  </si>
  <si>
    <r>
      <t xml:space="preserve">Государственное бюджетное общеобразовательное учреждение Свердловской области «Верхотурская гимназия», 
 </t>
    </r>
    <r>
      <rPr>
        <b/>
        <sz val="9"/>
        <color theme="1"/>
        <rFont val="Times New Roman"/>
        <family val="1"/>
        <charset val="204"/>
      </rPr>
      <t>ГБОУ СО "Верхотурская гимназия"</t>
    </r>
  </si>
  <si>
    <r>
      <t xml:space="preserve">Муниципальное бюджетное учреждение дополнительного образования "Верхотурская детская школа искусств", 
 </t>
    </r>
    <r>
      <rPr>
        <b/>
        <sz val="9"/>
        <color theme="1"/>
        <rFont val="Times New Roman"/>
        <family val="1"/>
        <charset val="204"/>
      </rPr>
      <t>МБУ ДО "Верхотурская ДШИ"</t>
    </r>
  </si>
  <si>
    <r>
      <t xml:space="preserve">Муниципальное казенное общеобразовательное учреждение «Дерябинская средняя общеобразовательная школа», 
 </t>
    </r>
    <r>
      <rPr>
        <b/>
        <sz val="9"/>
        <color theme="1"/>
        <rFont val="Times New Roman"/>
        <family val="1"/>
        <charset val="204"/>
      </rPr>
      <t>МКОУ "Дерябинская СОШ"</t>
    </r>
  </si>
  <si>
    <r>
      <t xml:space="preserve">Муниципальное казенное общеобразовательное учреждение «Прокоп -Салдинская средняя общеобразовательная школа», 
 </t>
    </r>
    <r>
      <rPr>
        <b/>
        <sz val="9"/>
        <color theme="1"/>
        <rFont val="Times New Roman"/>
        <family val="1"/>
        <charset val="204"/>
      </rPr>
      <t>МКОУ "Прокоп-Салдинская СОШ"</t>
    </r>
  </si>
  <si>
    <r>
      <t xml:space="preserve">Муниципальное казенное общеобразовательное учреждение "Усть-Салдинская средняя общеобразовательная школа", 
 </t>
    </r>
    <r>
      <rPr>
        <b/>
        <sz val="9"/>
        <color theme="1"/>
        <rFont val="Times New Roman"/>
        <family val="1"/>
        <charset val="204"/>
      </rPr>
      <t>МКОУ "Усть-Салдинская СОШ"</t>
    </r>
  </si>
  <si>
    <r>
      <t xml:space="preserve"> Муниципальное образовательное учреждение дополнительного образования "Дом детского творчества", 
</t>
    </r>
    <r>
      <rPr>
        <b/>
        <sz val="9"/>
        <color theme="1"/>
        <rFont val="Times New Roman"/>
        <family val="1"/>
        <charset val="204"/>
      </rPr>
      <t>МОУ ДО  "Дом детского творчества" 
(Городской оздоровительный лагерь дневного пребывания "Лукоморье")</t>
    </r>
  </si>
  <si>
    <r>
      <t xml:space="preserve">Муниципальное казенное общеобразовательное учреждение Гаринская средняя общеобразовательная школа, 
 </t>
    </r>
    <r>
      <rPr>
        <b/>
        <sz val="9"/>
        <color theme="1"/>
        <rFont val="Times New Roman"/>
        <family val="1"/>
        <charset val="204"/>
      </rPr>
      <t>МКОУ ГСОШ</t>
    </r>
  </si>
  <si>
    <r>
      <t xml:space="preserve">Муниципальное автономное общеобразовательное учреждение средняя общеобразовательная школа № 6, 
 </t>
    </r>
    <r>
      <rPr>
        <b/>
        <sz val="9"/>
        <color theme="1"/>
        <rFont val="Times New Roman"/>
        <family val="1"/>
        <charset val="204"/>
      </rPr>
      <t>МАОУ СОШ № 6</t>
    </r>
  </si>
  <si>
    <r>
      <t xml:space="preserve">Муниципальное автономное общеобразовательное учреждение средняя общеобразовательная школа № 24, 
 </t>
    </r>
    <r>
      <rPr>
        <b/>
        <sz val="9"/>
        <color theme="1"/>
        <rFont val="Times New Roman"/>
        <family val="1"/>
        <charset val="204"/>
      </rPr>
      <t>МАОУ СОШ № 24</t>
    </r>
  </si>
  <si>
    <r>
      <t xml:space="preserve">Муниципальное автономное общеобразовательное учреждение "Средняя общеобразовательная школа № 16" , 
 </t>
    </r>
    <r>
      <rPr>
        <b/>
        <sz val="9"/>
        <color rgb="FF000000"/>
        <rFont val="Times New Roman"/>
        <family val="1"/>
        <charset val="204"/>
      </rPr>
      <t>МАОУ СОШ №16
(Лагерь с дневным пребыванием детей)</t>
    </r>
  </si>
  <si>
    <r>
      <t xml:space="preserve">Муниципальное бюджетное общеобразовательное учреждение "Средняя общеобразовательная школа № 23", 
 </t>
    </r>
    <r>
      <rPr>
        <b/>
        <sz val="9"/>
        <color rgb="FF000000"/>
        <rFont val="Times New Roman"/>
        <family val="1"/>
        <charset val="204"/>
      </rPr>
      <t>МБОУ "СОШ № 23" 
(Лагерь с дневным пребыванием детей)</t>
    </r>
  </si>
  <si>
    <r>
      <t xml:space="preserve">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 , 
 </t>
    </r>
    <r>
      <rPr>
        <b/>
        <sz val="9"/>
        <color rgb="FF000000"/>
        <rFont val="Times New Roman"/>
        <family val="1"/>
        <charset val="204"/>
      </rPr>
      <t>МАОУ "СОШ № 30 имени 10-го гвардейского УДТК"
(ЛДП)</t>
    </r>
  </si>
  <si>
    <r>
      <t xml:space="preserve">Муниципальное автономное общеобразовательное учреждение-средняя общеобразовательная школа № 25 имени В. Г. Феофанова, 
</t>
    </r>
    <r>
      <rPr>
        <b/>
        <sz val="9"/>
        <color theme="1"/>
        <rFont val="Times New Roman"/>
        <family val="1"/>
        <charset val="204"/>
      </rPr>
      <t>МАОУ-СОШ № 25 
(ЛДПД "Искра")</t>
    </r>
  </si>
  <si>
    <r>
      <t xml:space="preserve">Муниципальное автономное общеобразовательное учреждение-средняя общеобразовательная школа № 123, 
</t>
    </r>
    <r>
      <rPr>
        <b/>
        <sz val="9"/>
        <color theme="1"/>
        <rFont val="Times New Roman"/>
        <family val="1"/>
        <charset val="204"/>
      </rPr>
      <t>МАОУ-СОШ № 123 
(ЛДПД "АКАДЕМиЯ")</t>
    </r>
  </si>
  <si>
    <r>
      <t xml:space="preserve">Муниципальное автономное общеобразовательное учреждение-средняя общеобразовательная школа № 181, 
</t>
    </r>
    <r>
      <rPr>
        <b/>
        <sz val="9"/>
        <color theme="1"/>
        <rFont val="Times New Roman"/>
        <family val="1"/>
        <charset val="204"/>
      </rPr>
      <t>МАОУ-СОШ № 181 
 (ЛДПД "Город ЛЭНД")</t>
    </r>
  </si>
  <si>
    <r>
      <t xml:space="preserve">Муниципальное автономное общеобразовательное учреждение лицей № 3, 
 </t>
    </r>
    <r>
      <rPr>
        <b/>
        <sz val="9"/>
        <color theme="1"/>
        <rFont val="Times New Roman"/>
        <family val="1"/>
        <charset val="204"/>
      </rPr>
      <t>МАОУ лицей № 3</t>
    </r>
  </si>
  <si>
    <r>
      <t xml:space="preserve">Муниципальное автономное общеобразовательное учреждение гимназии № 5, 
 </t>
    </r>
    <r>
      <rPr>
        <b/>
        <sz val="9"/>
        <color theme="1"/>
        <rFont val="Times New Roman"/>
        <family val="1"/>
        <charset val="204"/>
      </rPr>
      <t>МАОУ гимназия № 5</t>
    </r>
  </si>
  <si>
    <r>
      <t xml:space="preserve">Муниципальное автономное общеобразовательное учреждение средняя общеобразовательная школа № 55, 
 </t>
    </r>
    <r>
      <rPr>
        <b/>
        <sz val="9"/>
        <color theme="1"/>
        <rFont val="Times New Roman"/>
        <family val="1"/>
        <charset val="204"/>
      </rPr>
      <t>МАОУ-СОШ № 55</t>
    </r>
  </si>
  <si>
    <r>
      <t xml:space="preserve">Муниципальное автономное общеобразовательное учреждение гимназия № 70, 
 </t>
    </r>
    <r>
      <rPr>
        <b/>
        <sz val="9"/>
        <color theme="1"/>
        <rFont val="Times New Roman"/>
        <family val="1"/>
        <charset val="204"/>
      </rPr>
      <t>МАОУ гимназия № 70</t>
    </r>
  </si>
  <si>
    <r>
      <t xml:space="preserve">Муниципальное автономное общеобразовательное учреждение-средняя общеобразовательная школа № 93, 
 </t>
    </r>
    <r>
      <rPr>
        <b/>
        <sz val="9"/>
        <color theme="1"/>
        <rFont val="Times New Roman"/>
        <family val="1"/>
        <charset val="204"/>
      </rPr>
      <t>МАОУ-СОШ № 93</t>
    </r>
  </si>
  <si>
    <r>
      <t xml:space="preserve">Муниципальное автономное общеобразовательное учреждение Лицей № 109, 
 </t>
    </r>
    <r>
      <rPr>
        <b/>
        <sz val="9"/>
        <color theme="1"/>
        <rFont val="Times New Roman"/>
        <family val="1"/>
        <charset val="204"/>
      </rPr>
      <t>МАОУ Лицей № 109</t>
    </r>
  </si>
  <si>
    <r>
      <t xml:space="preserve">Муниципальное автономное общеобразовательное учреждение гимназия № 120, 
 </t>
    </r>
    <r>
      <rPr>
        <b/>
        <sz val="9"/>
        <color theme="1"/>
        <rFont val="Times New Roman"/>
        <family val="1"/>
        <charset val="204"/>
      </rPr>
      <t>МАОУ гимназия № 120</t>
    </r>
  </si>
  <si>
    <r>
      <t xml:space="preserve">Муниципальное автономное общеобразовательное учреждение лицей № 159, 
 </t>
    </r>
    <r>
      <rPr>
        <b/>
        <sz val="9"/>
        <color theme="1"/>
        <rFont val="Times New Roman"/>
        <family val="1"/>
        <charset val="204"/>
      </rPr>
      <t>МАОУ лицей № 159</t>
    </r>
  </si>
  <si>
    <r>
      <t xml:space="preserve">Муниципальное автономное общеобразовательное учреждение-лицей № 173, 
 </t>
    </r>
    <r>
      <rPr>
        <b/>
        <sz val="9"/>
        <color theme="1"/>
        <rFont val="Times New Roman"/>
        <family val="1"/>
        <charset val="204"/>
      </rPr>
      <t>МАОУ-лицей № 173</t>
    </r>
  </si>
  <si>
    <r>
      <t xml:space="preserve">Муниципальное автономное общеобразовательное учреждение средняя общеобразовательная школа № 175, 
 </t>
    </r>
    <r>
      <rPr>
        <b/>
        <sz val="9"/>
        <color theme="1"/>
        <rFont val="Times New Roman"/>
        <family val="1"/>
        <charset val="204"/>
      </rPr>
      <t>МАОУ СОШ № 175</t>
    </r>
  </si>
  <si>
    <r>
      <t xml:space="preserve">Муниципальное бюджетное дошкольное образовательное учреждение детский сад № 12, 
 </t>
    </r>
    <r>
      <rPr>
        <b/>
        <sz val="9"/>
        <color theme="1"/>
        <rFont val="Times New Roman"/>
        <family val="1"/>
        <charset val="204"/>
      </rPr>
      <t>МБДОУ детский сад № 12</t>
    </r>
  </si>
  <si>
    <r>
      <t xml:space="preserve">Муниципальное бюджетное дошкольное образовательное учреждение детский сад № 21, 
 </t>
    </r>
    <r>
      <rPr>
        <b/>
        <sz val="9"/>
        <color rgb="FF000000"/>
        <rFont val="Times New Roman"/>
        <family val="1"/>
        <charset val="204"/>
      </rPr>
      <t>МБДОУ детский сад № 21</t>
    </r>
  </si>
  <si>
    <r>
      <t xml:space="preserve">Муниципальное бюджетное дошкольное образовательное учреждение детский сад № 29, 
 </t>
    </r>
    <r>
      <rPr>
        <b/>
        <sz val="9"/>
        <color rgb="FF000000"/>
        <rFont val="Times New Roman"/>
        <family val="1"/>
        <charset val="204"/>
      </rPr>
      <t>МБДОУ детский сад № 29</t>
    </r>
  </si>
  <si>
    <r>
      <t xml:space="preserve">Муниципальное бюджетное дошкольное образовательное учреждение-детский сад № 31, 
 </t>
    </r>
    <r>
      <rPr>
        <b/>
        <sz val="9"/>
        <color rgb="FF000000"/>
        <rFont val="Times New Roman"/>
        <family val="1"/>
        <charset val="204"/>
      </rPr>
      <t>МБДОУ-детский сад № 31</t>
    </r>
  </si>
  <si>
    <r>
      <t xml:space="preserve">Муниципальное бюджетное дошкольное образовательное учреждение детский сад № 37, 
 </t>
    </r>
    <r>
      <rPr>
        <b/>
        <sz val="9"/>
        <color theme="1"/>
        <rFont val="Times New Roman"/>
        <family val="1"/>
        <charset val="204"/>
      </rPr>
      <t>МБДОУ детский сад № 37</t>
    </r>
  </si>
  <si>
    <r>
      <t xml:space="preserve">Муниципальное бюджетное дошкольное образовательное учреждение-детский сад компенсирующего вида № 49, 
 </t>
    </r>
    <r>
      <rPr>
        <b/>
        <sz val="9"/>
        <color theme="1"/>
        <rFont val="Times New Roman"/>
        <family val="1"/>
        <charset val="204"/>
      </rPr>
      <t>МБДОУ-детский сад компенсирующего вида № 49</t>
    </r>
  </si>
  <si>
    <r>
      <t xml:space="preserve">Муниципальное бюджетное дошкольное образовательное учреждение-детский сад № 88, 
</t>
    </r>
    <r>
      <rPr>
        <b/>
        <sz val="9"/>
        <color theme="1"/>
        <rFont val="Times New Roman"/>
        <family val="1"/>
        <charset val="204"/>
      </rPr>
      <t>МБДОУ-детский сад № 88</t>
    </r>
  </si>
  <si>
    <r>
      <t xml:space="preserve">Муниципальное бюджетное дошкольное образовательное учреждение-детский сад № 455, 
</t>
    </r>
    <r>
      <rPr>
        <b/>
        <sz val="9"/>
        <color theme="1"/>
        <rFont val="Times New Roman"/>
        <family val="1"/>
        <charset val="204"/>
      </rPr>
      <t>МБДОУ-детский сад № 455</t>
    </r>
  </si>
  <si>
    <r>
      <t xml:space="preserve">Муниципальное бюджетное дошкольное образовательное учреждение- детский сад № 496, 
</t>
    </r>
    <r>
      <rPr>
        <b/>
        <sz val="9"/>
        <color theme="1"/>
        <rFont val="Times New Roman"/>
        <family val="1"/>
        <charset val="204"/>
      </rPr>
      <t>МБДОУ-детский сад № 496</t>
    </r>
  </si>
  <si>
    <r>
      <t xml:space="preserve">Муниципальное автономное дошкольное образовательное учреждение-
детский сад № 553, 
</t>
    </r>
    <r>
      <rPr>
        <b/>
        <sz val="9"/>
        <color theme="1"/>
        <rFont val="Times New Roman"/>
        <family val="1"/>
        <charset val="204"/>
      </rPr>
      <t>МАДОУ-детский сад № 553</t>
    </r>
  </si>
  <si>
    <r>
      <t xml:space="preserve">Муниципальное бюджетное дошкольное образовательное учреждение детский сад № 561, 
 </t>
    </r>
    <r>
      <rPr>
        <b/>
        <sz val="9"/>
        <color theme="1"/>
        <rFont val="Times New Roman"/>
        <family val="1"/>
        <charset val="204"/>
      </rPr>
      <t>МБДОУ детский сад № 561</t>
    </r>
  </si>
  <si>
    <r>
      <t xml:space="preserve">Муниципальное автономное дошкольное образовательное учреждение детский сад № 573 "Мозаика", 
 </t>
    </r>
    <r>
      <rPr>
        <b/>
        <sz val="9"/>
        <color theme="1"/>
        <rFont val="Times New Roman"/>
        <family val="1"/>
        <charset val="204"/>
      </rPr>
      <t>МАДОУ детский сад № 573</t>
    </r>
  </si>
  <si>
    <r>
      <t xml:space="preserve">Муниципальное бюджетное учреждение дополнительного образования детско-юношеском центре "Межшкольный стадион", 
 </t>
    </r>
    <r>
      <rPr>
        <b/>
        <sz val="9"/>
        <color theme="1"/>
        <rFont val="Times New Roman"/>
        <family val="1"/>
        <charset val="204"/>
      </rPr>
      <t>МБУ ДО ДЮЦ "Межшкольный стадион"</t>
    </r>
  </si>
  <si>
    <r>
      <t xml:space="preserve">Муниципальное автономное дошкольное образовательное учреждение – детский сад № 195, 
 </t>
    </r>
    <r>
      <rPr>
        <b/>
        <sz val="9"/>
        <color rgb="FF000000"/>
        <rFont val="Times New Roman"/>
        <family val="1"/>
        <charset val="204"/>
      </rPr>
      <t>МАДОУ – детский сад № 195</t>
    </r>
  </si>
  <si>
    <r>
      <t xml:space="preserve">Муниципальное автономное общеобразовательное учреждение-средняя общеобразовательная школа №20, 
</t>
    </r>
    <r>
      <rPr>
        <b/>
        <sz val="9"/>
        <color theme="1"/>
        <rFont val="Times New Roman"/>
        <family val="1"/>
        <charset val="204"/>
      </rPr>
      <t>МАОУ СОШ №20</t>
    </r>
  </si>
  <si>
    <r>
      <t xml:space="preserve">Муниципальное автономное образовательное учреждение гимназия № 39 "Французская гимназия", 
 </t>
    </r>
    <r>
      <rPr>
        <b/>
        <sz val="9"/>
        <color theme="1"/>
        <rFont val="Times New Roman"/>
        <family val="1"/>
        <charset val="204"/>
      </rPr>
      <t>МАОУ гимназия №39 "Французская гимназия"</t>
    </r>
  </si>
  <si>
    <r>
      <t xml:space="preserve">Муниципальное автономное общеобразовательное учреждение-средняя общеобразовательная школа №156, 
</t>
    </r>
    <r>
      <rPr>
        <b/>
        <sz val="9"/>
        <color theme="1"/>
        <rFont val="Times New Roman"/>
        <family val="1"/>
        <charset val="204"/>
      </rPr>
      <t>МАОУ-СОШ № 156</t>
    </r>
  </si>
  <si>
    <r>
      <t xml:space="preserve">Муниципальное автономное общеобразовательное учреждение средняя общеобразовательная школа №149, 
</t>
    </r>
    <r>
      <rPr>
        <b/>
        <sz val="9"/>
        <color theme="1"/>
        <rFont val="Times New Roman"/>
        <family val="1"/>
        <charset val="204"/>
      </rPr>
      <t>МАОУ СОШ №149 
(Лагерь с дневным пребыванием детей "Город детства")
 </t>
    </r>
  </si>
  <si>
    <r>
      <t xml:space="preserve">Муниципальное автономное общеобразовательное учреждение Гимназия  №155, 
</t>
    </r>
    <r>
      <rPr>
        <b/>
        <sz val="9"/>
        <color theme="1"/>
        <rFont val="Times New Roman"/>
        <family val="1"/>
        <charset val="204"/>
      </rPr>
      <t>МАОУ Гимназия №155 
(Лагерь с дневным пребыванием детей "Солнышко")</t>
    </r>
  </si>
  <si>
    <r>
      <t xml:space="preserve">Муниципальное автономное общеобразовательное учреждение средняя общеобразовательная школа № 92, 
</t>
    </r>
    <r>
      <rPr>
        <b/>
        <sz val="9"/>
        <color theme="1"/>
        <rFont val="Times New Roman"/>
        <family val="1"/>
        <charset val="204"/>
      </rPr>
      <t>(Лагерь дневного пребывания детей "Антей")</t>
    </r>
  </si>
  <si>
    <r>
      <t xml:space="preserve">Муниципальное автономное общеобразовательное учреждение-Гимназия № 94, 
</t>
    </r>
    <r>
      <rPr>
        <b/>
        <sz val="9"/>
        <color theme="1"/>
        <rFont val="Times New Roman"/>
        <family val="1"/>
        <charset val="204"/>
      </rPr>
      <t>(Лагерь дневного пребывания детей "Солнышко")</t>
    </r>
  </si>
  <si>
    <r>
      <t xml:space="preserve">Муниципальное автономное общеобразовательное учреждение средняя общеобразовательная школа № 96 , 
</t>
    </r>
    <r>
      <rPr>
        <b/>
        <sz val="9"/>
        <color theme="1"/>
        <rFont val="Times New Roman"/>
        <family val="1"/>
        <charset val="204"/>
      </rPr>
      <t>(Лагерь дневного пребывания детей "Солнечный")</t>
    </r>
  </si>
  <si>
    <r>
      <t xml:space="preserve">Муниципальное автономное общеобразовательное учреждение средняя общеобразовательная школа № 97 им.А.В.Гуменюка , 
</t>
    </r>
    <r>
      <rPr>
        <b/>
        <sz val="9"/>
        <color theme="1"/>
        <rFont val="Times New Roman"/>
        <family val="1"/>
        <charset val="204"/>
      </rPr>
      <t>(Лагерь дневного пребывания детей "Исток")</t>
    </r>
  </si>
  <si>
    <r>
      <t xml:space="preserve">Муниципальное автономное общеобразовательное учреждение Гимназия № 210 "Корифей"  , 
</t>
    </r>
    <r>
      <rPr>
        <b/>
        <sz val="9"/>
        <color theme="1"/>
        <rFont val="Times New Roman"/>
        <family val="1"/>
        <charset val="204"/>
      </rPr>
      <t xml:space="preserve">(Городской оздоровительный лагерь "Айтиша") </t>
    </r>
  </si>
  <si>
    <r>
      <t xml:space="preserve">Муниципальное автономное учреждение дополнительного образования Дом детского творчества Октябрьского района, 
</t>
    </r>
    <r>
      <rPr>
        <b/>
        <sz val="9"/>
        <color theme="1"/>
        <rFont val="Times New Roman"/>
        <family val="1"/>
        <charset val="204"/>
      </rPr>
      <t>(Лагерь дневного пребывания детей "Мечта")</t>
    </r>
  </si>
  <si>
    <r>
      <t xml:space="preserve">Муниципальное автономное учреждение-средняя общеобразовательная школа №24, 
</t>
    </r>
    <r>
      <rPr>
        <b/>
        <sz val="9"/>
        <color theme="1"/>
        <rFont val="Times New Roman"/>
        <family val="1"/>
        <charset val="204"/>
      </rPr>
      <t>МАУ СОШ №24 
(Лагерь с дневным пребыванием детей "Солнышко")</t>
    </r>
  </si>
  <si>
    <r>
      <t xml:space="preserve">Муниципальное автономное общеобразовательное учреждение гимназия № 35, 
</t>
    </r>
    <r>
      <rPr>
        <b/>
        <sz val="9"/>
        <color theme="1"/>
        <rFont val="Times New Roman"/>
        <family val="1"/>
        <charset val="204"/>
      </rPr>
      <t>МАОУ Гимназия №35
(Лагерь с дневным пребыванием детей "Звезда" )</t>
    </r>
  </si>
  <si>
    <r>
      <t xml:space="preserve">Муниципальное автономное общеобразовательное учреждение средняя общеобразовательная школа № 36, 
</t>
    </r>
    <r>
      <rPr>
        <b/>
        <sz val="9"/>
        <color theme="1"/>
        <rFont val="Times New Roman"/>
        <family val="1"/>
        <charset val="204"/>
      </rPr>
      <t>МАОУ СОШ № 36
(Лагерь с дневным пребыванием детей "Школа им. М. П. Одинцова")</t>
    </r>
  </si>
  <si>
    <r>
      <t xml:space="preserve">Муниципальное автономное общеобразовательное учреждение гимназия № 37, 
</t>
    </r>
    <r>
      <rPr>
        <b/>
        <sz val="9"/>
        <color theme="1"/>
        <rFont val="Times New Roman"/>
        <family val="1"/>
        <charset val="204"/>
      </rPr>
      <t>МАОУ Гимназия №37 
(Лагерь дневного пребывания детей "Звезда")</t>
    </r>
  </si>
  <si>
    <r>
      <t xml:space="preserve">Муниципальное автономное общеобразовательное учреждение гимназии  № 47, 
</t>
    </r>
    <r>
      <rPr>
        <b/>
        <sz val="9"/>
        <color theme="1"/>
        <rFont val="Times New Roman"/>
        <family val="1"/>
        <charset val="204"/>
      </rPr>
      <t>МАОУ Гимназии №47 
(Лагерь дневного пребывания "Здрайверы")</t>
    </r>
  </si>
  <si>
    <r>
      <t xml:space="preserve"> Муниципальное автономное общеобразовательное учреждение средняя общеобразовательная школа № 82, 
</t>
    </r>
    <r>
      <rPr>
        <b/>
        <sz val="9"/>
        <color theme="1"/>
        <rFont val="Times New Roman"/>
        <family val="1"/>
        <charset val="204"/>
      </rPr>
      <t>МАОУ СОШ №82 
(Лагерь дневного пребывания детей "Радуга")</t>
    </r>
  </si>
  <si>
    <r>
      <t xml:space="preserve">Муниципальное автономное общеобразовательное учреждение-Лицей № 88, 
</t>
    </r>
    <r>
      <rPr>
        <b/>
        <sz val="9"/>
        <color theme="1"/>
        <rFont val="Times New Roman"/>
        <family val="1"/>
        <charset val="204"/>
      </rPr>
      <t>МАОУ Лицей № 88 
(городской лагерь с дневным пребыванием детей «ТехноLAB»)</t>
    </r>
  </si>
  <si>
    <r>
      <t xml:space="preserve">Муниципальное автономное общеобразовательное учреждение гимназияи № 108 им. В.Н.Татищева, 
</t>
    </r>
    <r>
      <rPr>
        <b/>
        <sz val="9"/>
        <color theme="1"/>
        <rFont val="Times New Roman"/>
        <family val="1"/>
        <charset val="204"/>
      </rPr>
      <t>МАОУ Гимназия №108 
(Лагерь дневного пребывания детей "Солнышко")</t>
    </r>
  </si>
  <si>
    <r>
      <t xml:space="preserve">Муниципальное автономное общеобразовательное учреждение средняя общеобразовательная школя №125, 
</t>
    </r>
    <r>
      <rPr>
        <b/>
        <sz val="9"/>
        <color theme="1"/>
        <rFont val="Times New Roman"/>
        <family val="1"/>
        <charset val="204"/>
      </rPr>
      <t>МАОУ СОШ №125 
(Лагерь дневного пребывания детей "Олимп")</t>
    </r>
  </si>
  <si>
    <r>
      <t xml:space="preserve">Муниципальное автономное общеобразовательное учреждение Лицей № 130, 
</t>
    </r>
    <r>
      <rPr>
        <b/>
        <sz val="9"/>
        <color theme="1"/>
        <rFont val="Times New Roman"/>
        <family val="1"/>
        <charset val="204"/>
      </rPr>
      <t>МАОУ Лицей №130  
(ЛДП "Молодежная инженерная школа")</t>
    </r>
  </si>
  <si>
    <r>
      <t xml:space="preserve">Муниципальное автономное общеобразовательное учреждение Лицей № 130, 
</t>
    </r>
    <r>
      <rPr>
        <b/>
        <sz val="9"/>
        <color theme="1"/>
        <rFont val="Times New Roman"/>
        <family val="1"/>
        <charset val="204"/>
      </rPr>
      <t>МАОУ Лицей №130  
(Лагерь дневного пребывания детей "Улыбка")</t>
    </r>
  </si>
  <si>
    <r>
      <t xml:space="preserve">Муниципальное автономное общеобразовательное учреждение средняя общеобразовательная школа № 134, 
</t>
    </r>
    <r>
      <rPr>
        <b/>
        <sz val="9"/>
        <color theme="1"/>
        <rFont val="Times New Roman"/>
        <family val="1"/>
        <charset val="204"/>
      </rPr>
      <t>МАОУ СОШ №134 
(Лагерь дневного пребывания детей "Дружный")</t>
    </r>
  </si>
  <si>
    <r>
      <t xml:space="preserve">Муниципальное автономное общеобразовательное учреждение средняя общеобразовательная школа №146, 
</t>
    </r>
    <r>
      <rPr>
        <b/>
        <sz val="9"/>
        <color theme="1"/>
        <rFont val="Times New Roman"/>
        <family val="1"/>
        <charset val="204"/>
      </rPr>
      <t>МАОУ СОШ №146 
(Лагерь дневного пребывания детей "Солнышко")</t>
    </r>
  </si>
  <si>
    <r>
      <t xml:space="preserve">Муниципальное автономное общеобразовательное учреждение-средняя общеобразовательная школа № 151 с углубленным изучением отдельных предметов, 
</t>
    </r>
    <r>
      <rPr>
        <b/>
        <sz val="9"/>
        <color theme="1"/>
        <rFont val="Times New Roman"/>
        <family val="1"/>
        <charset val="204"/>
      </rPr>
      <t>МАОУ СОШ №151 
(Лагерь дневного пребывания детей "Солнечный город")</t>
    </r>
  </si>
  <si>
    <r>
      <t xml:space="preserve">Муниципальное автономное общеобразовательное учреждение средняя общеобразовательная школа № 164, 
</t>
    </r>
    <r>
      <rPr>
        <b/>
        <sz val="9"/>
        <color theme="1"/>
        <rFont val="Times New Roman"/>
        <family val="1"/>
        <charset val="204"/>
      </rPr>
      <t>МАОУ СОШ №164 
(Лагерь дневного пребывания детей "Новая волна")</t>
    </r>
  </si>
  <si>
    <r>
      <t xml:space="preserve">Муниципальное автономное общеобразовательное учреждение-средняя общеобразовательная школа № 165, 
</t>
    </r>
    <r>
      <rPr>
        <b/>
        <sz val="9"/>
        <color theme="1"/>
        <rFont val="Times New Roman"/>
        <family val="1"/>
        <charset val="204"/>
      </rPr>
      <t>МАОУ СОШ №165 
(Лагерь дневного пребывания детей "Навигатор")</t>
    </r>
  </si>
  <si>
    <r>
      <t xml:space="preserve">Муниципальное автономное общеобразовательное учреждение гимназия №176, 
</t>
    </r>
    <r>
      <rPr>
        <b/>
        <sz val="9"/>
        <color rgb="FF000000"/>
        <rFont val="Times New Roman"/>
        <family val="1"/>
        <charset val="204"/>
      </rPr>
      <t>МАОУ гимназия №176 
(Лагерь с дневным пребыванием "Волшебный сад")</t>
    </r>
  </si>
  <si>
    <r>
      <t xml:space="preserve">Муниципальное автономное общеобразовательное учреждение Лицей № 100, 
</t>
    </r>
    <r>
      <rPr>
        <b/>
        <sz val="9"/>
        <color theme="1"/>
        <rFont val="Times New Roman"/>
        <family val="1"/>
        <charset val="204"/>
      </rPr>
      <t>МАОУ Лицей 100 
(ЛДП)</t>
    </r>
  </si>
  <si>
    <r>
      <t xml:space="preserve">Муниципальное автономное общеобразовательное учреждение средняя общеобразовательная школа № 107, 
</t>
    </r>
    <r>
      <rPr>
        <b/>
        <sz val="9"/>
        <color theme="1"/>
        <rFont val="Times New Roman"/>
        <family val="1"/>
        <charset val="204"/>
      </rPr>
      <t>МАОУ СОШ № 107 
(Лагерь с дневным пребыванием детей " 107-й меридиан")</t>
    </r>
  </si>
  <si>
    <r>
      <t xml:space="preserve">Муниципальное бюджетное дошкольное образовательное учреждение-детский сад № 355, 
</t>
    </r>
    <r>
      <rPr>
        <b/>
        <sz val="9"/>
        <color rgb="FF000000"/>
        <rFont val="Times New Roman"/>
        <family val="1"/>
        <charset val="204"/>
      </rPr>
      <t>МБДОУ-детский сад № 355 
(Лагерь с дневным пребыванием детей)</t>
    </r>
  </si>
  <si>
    <r>
      <t xml:space="preserve">Филиал Муниципального бюджетного дошкольного образовательного учреждения- детский сад "Детство" детский сад № 516, 
</t>
    </r>
    <r>
      <rPr>
        <b/>
        <sz val="9"/>
        <color rgb="FF000000"/>
        <rFont val="Times New Roman"/>
        <family val="1"/>
        <charset val="204"/>
      </rPr>
      <t>филиал МБДОУ детский сад "Детство" детский сад № 516 
(Лагерь с дневным пребыванием детей при филиале)</t>
    </r>
  </si>
  <si>
    <r>
      <t xml:space="preserve">Муниципальное автономное образовательное учреждение средняя общеобразовательная школа №1 им. Алексеева С.С., 
 </t>
    </r>
    <r>
      <rPr>
        <b/>
        <sz val="9"/>
        <color theme="1"/>
        <rFont val="Times New Roman"/>
        <family val="1"/>
        <charset val="204"/>
      </rPr>
      <t>МАОУ СОШ № 1 имени С.С. Алексеева</t>
    </r>
  </si>
  <si>
    <r>
      <t xml:space="preserve">Муниципальное автономное образовательное учреждение средняя общеобразовательная школа с углубленным изучением отдельных предметов №11, 
 </t>
    </r>
    <r>
      <rPr>
        <b/>
        <sz val="9"/>
        <color theme="1"/>
        <rFont val="Times New Roman"/>
        <family val="1"/>
        <charset val="204"/>
      </rPr>
      <t>МАОУ СОШ № 11</t>
    </r>
  </si>
  <si>
    <r>
      <t xml:space="preserve">Муниципальное автономное образовательное учреждение средняя общеобразовательная школа с углубленным изучением отдельных предметов № 63, 
 </t>
    </r>
    <r>
      <rPr>
        <b/>
        <sz val="9"/>
        <color theme="1"/>
        <rFont val="Times New Roman"/>
        <family val="1"/>
        <charset val="204"/>
      </rPr>
      <t>МАОУ СОШ № 63</t>
    </r>
  </si>
  <si>
    <r>
      <t xml:space="preserve">Муниципальное автономное образовательное учреждение средняя общеобразовательная школа № 69, 
 </t>
    </r>
    <r>
      <rPr>
        <b/>
        <sz val="9"/>
        <color theme="1"/>
        <rFont val="Times New Roman"/>
        <family val="1"/>
        <charset val="204"/>
      </rPr>
      <t>МАОУ СОШ № 69</t>
    </r>
  </si>
  <si>
    <r>
      <t xml:space="preserve">Муниципальное автономное образовательное учреждение средняя общеобразовательная школа с углубленным изучением отдельных предметов №74, 
 </t>
    </r>
    <r>
      <rPr>
        <b/>
        <sz val="9"/>
        <color theme="1"/>
        <rFont val="Times New Roman"/>
        <family val="1"/>
        <charset val="204"/>
      </rPr>
      <t>МАОУ СОШ № 74</t>
    </r>
  </si>
  <si>
    <r>
      <t xml:space="preserve"> Муниципальное автономное учреждение дополнительного образования детский-Центр детского творчества "Семья и школа" , 
 </t>
    </r>
    <r>
      <rPr>
        <b/>
        <sz val="9"/>
        <color theme="1"/>
        <rFont val="Times New Roman"/>
        <family val="1"/>
        <charset val="204"/>
      </rPr>
      <t>МАУ ДО ЦДТ "Семья и школа"</t>
    </r>
  </si>
  <si>
    <r>
      <t xml:space="preserve">Муниципальное автономное общеобразовательное учреждение муниципального округа Заречный "Средняя общеобразовательная школа № 1", 
 </t>
    </r>
    <r>
      <rPr>
        <b/>
        <sz val="9"/>
        <color theme="1"/>
        <rFont val="Times New Roman"/>
        <family val="1"/>
        <charset val="204"/>
      </rPr>
      <t>МАОУ СОШ №1 
(Летний оздоровительный лагерь с дневным пребыванием детей "Солнечный")</t>
    </r>
  </si>
  <si>
    <r>
      <t xml:space="preserve">Муниципальное автономное общеобразовательное учреждение муниципального округа Заречный "Средняя общеобразовательная школа №2 с углубленным изучением отдельных предметов", 
 </t>
    </r>
    <r>
      <rPr>
        <b/>
        <sz val="9"/>
        <color theme="1"/>
        <rFont val="Times New Roman"/>
        <family val="1"/>
        <charset val="204"/>
      </rPr>
      <t>МАОУ СОШ №2 
(Летний оздоровительный лагерь "Радуга" )</t>
    </r>
  </si>
  <si>
    <r>
      <t xml:space="preserve">Муниципальное автономное общеобразовательное учреждение муниципального округа Заречный "Средняя общеобразовательная школа № 3", 
 </t>
    </r>
    <r>
      <rPr>
        <b/>
        <sz val="9"/>
        <color theme="1"/>
        <rFont val="Times New Roman"/>
        <family val="1"/>
        <charset val="204"/>
      </rPr>
      <t>МАОУ СОШ №3  
(Летний оздоровительный лагерь с дневным пребыванием детей "Орленок")</t>
    </r>
  </si>
  <si>
    <r>
      <t xml:space="preserve">Муниципальное бюджетное общеобразовательное учреждение муниципального округа Заречный "Средняя общеобразовательная школа № 4", 
 </t>
    </r>
    <r>
      <rPr>
        <b/>
        <sz val="9"/>
        <color theme="1"/>
        <rFont val="Times New Roman"/>
        <family val="1"/>
        <charset val="204"/>
      </rPr>
      <t>МБОУ СОШ №4 
(Лагерь с дневным пребыванием детей "ДАР" ("Дружина Активных Ребят"))</t>
    </r>
  </si>
  <si>
    <r>
      <t xml:space="preserve">Муниципальное бюджетное общеобразовательное учреждение муниципального округа Заречный "Средняя общеобразовательная школа № 6", 
 </t>
    </r>
    <r>
      <rPr>
        <b/>
        <sz val="9"/>
        <color theme="1"/>
        <rFont val="Times New Roman"/>
        <family val="1"/>
        <charset val="204"/>
      </rPr>
      <t xml:space="preserve"> МБОУ СОШ №6 
(Летний оздоровительный лагерь с дневным пребыванием детей "Солнышко")</t>
    </r>
  </si>
  <si>
    <r>
      <t xml:space="preserve"> Муниципальное бюджетное общеобразовательное учреждение муниципального округа Заречный "Средняя общеобразовательная школа № 6", 
 </t>
    </r>
    <r>
      <rPr>
        <b/>
        <sz val="9"/>
        <color theme="1"/>
        <rFont val="Times New Roman"/>
        <family val="1"/>
        <charset val="204"/>
      </rPr>
      <t>МБОУ СОШ №6 
(Летний оздоровительный лагерь с дневным пребыванием детей "Кедр")</t>
    </r>
  </si>
  <si>
    <r>
      <t xml:space="preserve"> Муниципальное автономное общеобразовательное учреждение муниципального округа Заречный "Средняя общеобразовательная школа № 7 с углубленным изучением отдельных предметов", 
 </t>
    </r>
    <r>
      <rPr>
        <b/>
        <sz val="9"/>
        <color theme="1"/>
        <rFont val="Times New Roman"/>
        <family val="1"/>
        <charset val="204"/>
      </rPr>
      <t>МАОУ СОШ №7 
(Летний оздоровительный лагерь с дневным пребыванием детей "Астар")</t>
    </r>
  </si>
  <si>
    <r>
      <t xml:space="preserve">Муниципальное бюджетное образовательное учреждение дополнительного образования муниципального округа Заречный "Спортивная школа "Спортивный клуб "Десантник", 
 </t>
    </r>
    <r>
      <rPr>
        <b/>
        <sz val="9"/>
        <color theme="1"/>
        <rFont val="Times New Roman"/>
        <family val="1"/>
        <charset val="204"/>
      </rPr>
      <t>МБОУ ДО МО Заречный "СШ Десантник" 
(Летний оздоровительный лагерь с дневным пребыванием детей "Десантник")</t>
    </r>
  </si>
  <si>
    <r>
      <t xml:space="preserve">Муниципальное бюджетное образовательное учреждение дополнительного образования муниципального округа Заречный "Центр детского творчества", 
</t>
    </r>
    <r>
      <rPr>
        <b/>
        <sz val="9"/>
        <color theme="1"/>
        <rFont val="Times New Roman"/>
        <family val="1"/>
        <charset val="204"/>
      </rPr>
      <t>МБОУ ДО МО Заречный  "Центр детского творчества"
(Летний оздоровительный лагерь с дневным пребыванием детей "Ручеек")</t>
    </r>
  </si>
  <si>
    <r>
      <t xml:space="preserve">Муниципальное бюджетное общеобразовательное учреждение муниципального округа Заречный "Центр психолого-педагогической, медицинской и социальной помощи", 
</t>
    </r>
    <r>
      <rPr>
        <b/>
        <sz val="9"/>
        <color theme="1"/>
        <rFont val="Times New Roman"/>
        <family val="1"/>
        <charset val="204"/>
      </rPr>
      <t>МБОУ МО Заречный "ЦППМиСП" 
(Летний оздоровительный лагерь с дневным пребыванием детей "Семицветик")</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</si>
  <si>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№2 
(Оздоровительный лагерь с дневным пребыванием детей "РАДУГА.RU")</t>
    </r>
  </si>
  <si>
    <r>
      <t xml:space="preserve">Муниципальное автономное общеобразовательное учреждение средняя общеобразовательная школа № 3 п. Полуночное, 
 </t>
    </r>
    <r>
      <rPr>
        <b/>
        <sz val="9"/>
        <color theme="1"/>
        <rFont val="Times New Roman"/>
        <family val="1"/>
        <charset val="204"/>
      </rPr>
      <t>МАОУ СОШ №3  п. Полуночное
(Оздоровительный лагерь с дневным пребыванием детей)</t>
    </r>
  </si>
  <si>
    <r>
      <t xml:space="preserve">Муниципальное автономное общеобразовательное учреждение средняя общеобразовательная школа № 7, 
 </t>
    </r>
    <r>
      <rPr>
        <b/>
        <sz val="9"/>
        <color theme="1"/>
        <rFont val="Times New Roman"/>
        <family val="1"/>
        <charset val="204"/>
      </rPr>
      <t>МАОУ СОШ №7 
(Оздоровительный лагерь с дневным пребывание)</t>
    </r>
  </si>
  <si>
    <r>
      <t xml:space="preserve">Муниципальное автономное общеобразовательное учреждение Городского округа "город Ирбит" 
"Средняя общеобразовательная
 школа № 1", 
 </t>
    </r>
    <r>
      <rPr>
        <b/>
        <sz val="9"/>
        <color theme="1"/>
        <rFont val="Times New Roman"/>
        <family val="1"/>
        <charset val="204"/>
      </rPr>
      <t>МАОУ "Школа № 1"</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</si>
  <si>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8", 
 </t>
    </r>
    <r>
      <rPr>
        <b/>
        <sz val="9"/>
        <color theme="1"/>
        <rFont val="Times New Roman"/>
        <family val="1"/>
        <charset val="204"/>
      </rPr>
      <t>МАОУ "Школа № 8"</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</si>
  <si>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9", 
 </t>
    </r>
    <r>
      <rPr>
        <b/>
        <sz val="9"/>
        <color theme="1"/>
        <rFont val="Times New Roman"/>
        <family val="1"/>
        <charset val="204"/>
      </rPr>
      <t>МАОУ "Школа № 9"</t>
    </r>
  </si>
  <si>
    <r>
      <t xml:space="preserve">Муниципальное автономное образовательное учреждение Городского округа "город Ирбит" Свердловской области "Средняя общеобразовательная 
 школа № 18", 
 </t>
    </r>
    <r>
      <rPr>
        <b/>
        <sz val="9"/>
        <color theme="1"/>
        <rFont val="Times New Roman"/>
        <family val="1"/>
        <charset val="204"/>
      </rPr>
      <t>МАОУ "Школа № 18"</t>
    </r>
  </si>
  <si>
    <r>
      <t xml:space="preserve">Муниципальное автономное дошкольное образовательное учреждение Городского округа "город Ирбит"
Свердловской области "Детский сад № 21", 
 </t>
    </r>
    <r>
      <rPr>
        <b/>
        <sz val="9"/>
        <color theme="1"/>
        <rFont val="Times New Roman"/>
        <family val="1"/>
        <charset val="204"/>
      </rPr>
      <t xml:space="preserve"> МАДОУ "Детский сад № 21"</t>
    </r>
  </si>
  <si>
    <r>
      <t xml:space="preserve">Муниципальное казенное общеобразовательное учреждение "Клевакинская средняя общеобразовательная школа", 
 </t>
    </r>
    <r>
      <rPr>
        <b/>
        <sz val="9"/>
        <color theme="1"/>
        <rFont val="Times New Roman"/>
        <family val="1"/>
        <charset val="204"/>
      </rPr>
      <t>МКОУ "Клевакинская СОШ" (Летний оздоровительный лагерь)</t>
    </r>
  </si>
  <si>
    <r>
      <t xml:space="preserve">Муниципальное автономное общеобразовательное учреждение 
"Средняя общеобразовательная школа № 1 с углубленным изучением отдельных предметов", 
</t>
    </r>
    <r>
      <rPr>
        <b/>
        <sz val="9"/>
        <color theme="1"/>
        <rFont val="Times New Roman"/>
        <family val="1"/>
        <charset val="204"/>
      </rPr>
      <t>Средняя школа № 1</t>
    </r>
  </si>
  <si>
    <r>
      <t xml:space="preserve">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 
</t>
    </r>
    <r>
      <rPr>
        <b/>
        <sz val="9"/>
        <color theme="1"/>
        <rFont val="Times New Roman"/>
        <family val="1"/>
        <charset val="204"/>
      </rPr>
      <t>Средняя школа № 3</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</si>
  <si>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Средняя школа № 5</t>
    </r>
  </si>
  <si>
    <r>
      <t xml:space="preserve">Муниципальное автономное общеобразовательное учреждение
 "Средняя общеобразовательная школа № 7", 
</t>
    </r>
    <r>
      <rPr>
        <b/>
        <sz val="9"/>
        <color theme="1"/>
        <rFont val="Times New Roman"/>
        <family val="1"/>
        <charset val="204"/>
      </rPr>
      <t>Средняя школа № 7</t>
    </r>
  </si>
  <si>
    <r>
      <t xml:space="preserve">Муниципальное автономное общеобразовательное учреждение "Лицей № 9", 
</t>
    </r>
    <r>
      <rPr>
        <b/>
        <sz val="9"/>
        <color theme="1"/>
        <rFont val="Times New Roman"/>
        <family val="1"/>
        <charset val="204"/>
      </rPr>
      <t>"Лицей № 9"</t>
    </r>
  </si>
  <si>
    <r>
      <t xml:space="preserve">Муниципальное автономное общеобразовательное учреждение 
"Средняя общеобразовательная
 школа № 19", 
 </t>
    </r>
    <r>
      <rPr>
        <b/>
        <sz val="9"/>
        <color theme="1"/>
        <rFont val="Times New Roman"/>
        <family val="1"/>
        <charset val="204"/>
      </rPr>
      <t>Средняя школа № 19</t>
    </r>
  </si>
  <si>
    <r>
      <t xml:space="preserve">Муниципальное автономное общеобразовательное учреждение 
"Средняя общеобразовательная школа № 20", 
 </t>
    </r>
    <r>
      <rPr>
        <b/>
        <sz val="9"/>
        <color theme="1"/>
        <rFont val="Times New Roman"/>
        <family val="1"/>
        <charset val="204"/>
      </rPr>
      <t>Средняя школа № 20</t>
    </r>
  </si>
  <si>
    <r>
      <t xml:space="preserve">Муниципальное автономное общеобразовательное учреждение "Средняя общеобразовательная школа № 21", 
</t>
    </r>
    <r>
      <rPr>
        <b/>
        <sz val="9"/>
        <color theme="1"/>
        <rFont val="Times New Roman"/>
        <family val="1"/>
        <charset val="204"/>
      </rPr>
      <t>Средняя школа № 21</t>
    </r>
  </si>
  <si>
    <r>
      <t xml:space="preserve">Муниципальное автономное общеобразовательное учреждение 
Основная общеобразовательная школа № 27 с интернатом, 
</t>
    </r>
    <r>
      <rPr>
        <b/>
        <sz val="9"/>
        <color theme="1"/>
        <rFont val="Times New Roman"/>
        <family val="1"/>
        <charset val="204"/>
      </rPr>
      <t>Основная школа № 27</t>
    </r>
  </si>
  <si>
    <r>
      <t xml:space="preserve">Муниципальное автономное общеобразовательное учреждение 
 "Средняя общеобразовательная школа № 32", 
 </t>
    </r>
    <r>
      <rPr>
        <b/>
        <sz val="9"/>
        <color theme="1"/>
        <rFont val="Times New Roman"/>
        <family val="1"/>
        <charset val="204"/>
      </rPr>
      <t>Средняя школа № 32</t>
    </r>
  </si>
  <si>
    <r>
      <t xml:space="preserve">Муниципальное автономное общеобразовательное учреждение "Средняя общеобразовательная школа № 37 с углубленным изучением отдельных предметов", 
</t>
    </r>
    <r>
      <rPr>
        <b/>
        <sz val="9"/>
        <color theme="1"/>
        <rFont val="Times New Roman"/>
        <family val="1"/>
        <charset val="204"/>
      </rPr>
      <t>Средняя школа № 37</t>
    </r>
  </si>
  <si>
    <r>
      <t xml:space="preserve">Муниципальное автономное общеобразовательное учреждение 
 "Каменск-Уральская гимназия", 
</t>
    </r>
    <r>
      <rPr>
        <b/>
        <sz val="9"/>
        <color theme="1"/>
        <rFont val="Times New Roman"/>
        <family val="1"/>
        <charset val="204"/>
      </rPr>
      <t>Каменск-Уральская гимназия</t>
    </r>
  </si>
  <si>
    <r>
      <t xml:space="preserve">Муниципальное автономное общеобразовательное учреждение 
"Центр образования "Аксиома", 
</t>
    </r>
    <r>
      <rPr>
        <b/>
        <sz val="9"/>
        <color theme="1"/>
        <rFont val="Times New Roman"/>
        <family val="1"/>
        <charset val="204"/>
      </rPr>
      <t>Центр образования "Аксиома"</t>
    </r>
  </si>
  <si>
    <r>
      <t xml:space="preserve">Государственное автономное профессиональное образовательное учреждении Свердловской области "Каменск-Уральский политехнический колледж", 
</t>
    </r>
    <r>
      <rPr>
        <b/>
        <sz val="9"/>
        <color theme="1"/>
        <rFont val="Times New Roman"/>
        <family val="1"/>
        <charset val="204"/>
      </rPr>
      <t>ГАПОУ СО "КУПК"  
(Лагерь "Экспедиция на планету РУСАЛ")</t>
    </r>
  </si>
  <si>
    <r>
      <t xml:space="preserve">Государственное автономное профессиональное образовательное учреждении Свердловской области "Каменск-Уральский политехнический колледж", 
</t>
    </r>
    <r>
      <rPr>
        <b/>
        <sz val="9"/>
        <color theme="1"/>
        <rFont val="Times New Roman"/>
        <family val="1"/>
        <charset val="204"/>
      </rPr>
      <t>ГАПОУ СО "КУПК" ("ПрофЛандия")</t>
    </r>
  </si>
  <si>
    <r>
      <t xml:space="preserve">Муниципальное автономное учреждение дополнительного образования "Спортивная школабокса "Витязь" города Каменска-Уральского, 
 </t>
    </r>
    <r>
      <rPr>
        <b/>
        <sz val="9"/>
        <color theme="1"/>
        <rFont val="Times New Roman"/>
        <family val="1"/>
        <charset val="204"/>
      </rPr>
      <t>МАУДО "СШ "Витязь" (Спортивно-оздоровительный лагерь)</t>
    </r>
  </si>
  <si>
    <r>
      <t xml:space="preserve">Муниципальное автономное общеобразовательное учреждение "Школа № 1 имени Героя Советского Союза Бориса Самуиловича Семёнова", 
</t>
    </r>
    <r>
      <rPr>
        <b/>
        <sz val="9"/>
        <color theme="1"/>
        <rFont val="Times New Roman"/>
        <family val="1"/>
        <charset val="204"/>
      </rPr>
      <t>МАОУ «Школа № 1» 
(Лагерь с дневным пребыванием )</t>
    </r>
  </si>
  <si>
    <r>
      <t xml:space="preserve">Муниципальное казенное общеобразовательное учреждение 
Захаровская средняя 
общеобразовательная школа, 
</t>
    </r>
    <r>
      <rPr>
        <b/>
        <sz val="9"/>
        <color theme="1"/>
        <rFont val="Times New Roman"/>
        <family val="1"/>
        <charset val="204"/>
      </rPr>
      <t>МКОУ Захаровская СОШ</t>
    </r>
  </si>
  <si>
    <r>
      <t xml:space="preserve">Муниципальное автономное общеобразовательное учреждение средняя общеобразовательная школа № 9, 
</t>
    </r>
    <r>
      <rPr>
        <b/>
        <sz val="9"/>
        <color theme="1"/>
        <rFont val="Times New Roman"/>
        <family val="1"/>
        <charset val="204"/>
      </rPr>
      <t>МАОУ СОШ № 9</t>
    </r>
  </si>
  <si>
    <r>
      <t xml:space="preserve">Муниципальное автономное учреждение дополнительного образования </t>
    </r>
    <r>
      <rPr>
        <sz val="9"/>
        <color rgb="FF000000"/>
        <rFont val="Times New Roman"/>
        <family val="1"/>
        <charset val="204"/>
      </rPr>
      <t xml:space="preserve">спортивная школа "Чайка", 
</t>
    </r>
    <r>
      <rPr>
        <b/>
        <sz val="9"/>
        <color rgb="FF000000"/>
        <rFont val="Times New Roman"/>
        <family val="1"/>
        <charset val="204"/>
      </rPr>
      <t>МАУ ДО СШ "Чайка"</t>
    </r>
  </si>
  <si>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 1 
(ЛДП)</t>
    </r>
  </si>
  <si>
    <r>
      <t xml:space="preserve">Муниципальное автономное общеобразовательное учреждение "Средняя общеобразовательная школа № 9 с углубленным изучением отдельных предметов", 
</t>
    </r>
    <r>
      <rPr>
        <b/>
        <sz val="9"/>
        <color theme="1"/>
        <rFont val="Times New Roman"/>
        <family val="1"/>
        <charset val="204"/>
      </rPr>
      <t>МАОУ "СОШ № 9" 
(ЛДП)</t>
    </r>
  </si>
  <si>
    <r>
      <t xml:space="preserve">Муниципальное автономное учреждение "Уральский инновационный молодежный центр", 
</t>
    </r>
    <r>
      <rPr>
        <b/>
        <sz val="9"/>
        <color theme="1"/>
        <rFont val="Times New Roman"/>
        <family val="1"/>
        <charset val="204"/>
      </rPr>
      <t>МАУ "УИМЦ" 
(ЛДП)</t>
    </r>
  </si>
  <si>
    <r>
      <t xml:space="preserve">Муниципальное автономное общеобразовательное учреждение
"Средняя школа № 1 имени И.И. Марьина", 
</t>
    </r>
    <r>
      <rPr>
        <b/>
        <sz val="9"/>
        <color theme="1"/>
        <rFont val="Times New Roman"/>
        <family val="1"/>
        <charset val="204"/>
      </rPr>
      <t>МАОУ СШ 1</t>
    </r>
  </si>
  <si>
    <r>
      <t xml:space="preserve">Муниципальное автономное общеобразовательное учреждение
 "Средняя школа № 2 
 с углубленным изучением отдельных предметов", 
</t>
    </r>
    <r>
      <rPr>
        <b/>
        <sz val="9"/>
        <color theme="1"/>
        <rFont val="Times New Roman"/>
        <family val="1"/>
        <charset val="204"/>
      </rPr>
      <t>МАОУ СШ 2</t>
    </r>
  </si>
  <si>
    <r>
      <t xml:space="preserve">Муниципальное автономное  общеобразовательное учреждение
"Средняя школа № 3", 
 </t>
    </r>
    <r>
      <rPr>
        <b/>
        <sz val="9"/>
        <color theme="1"/>
        <rFont val="Times New Roman"/>
        <family val="1"/>
        <charset val="204"/>
      </rPr>
      <t>МАОУ СШ 3</t>
    </r>
  </si>
  <si>
    <r>
      <t xml:space="preserve">Муниципальное автономное общеобразовательное учреждение
"Основная школа № 4", 
</t>
    </r>
    <r>
      <rPr>
        <b/>
        <sz val="9"/>
        <color theme="1"/>
        <rFont val="Times New Roman"/>
        <family val="1"/>
        <charset val="204"/>
      </rPr>
      <t>МАОУ ОШ №4</t>
    </r>
  </si>
  <si>
    <r>
      <t xml:space="preserve">Муниципальное  автономное общеобразовательное учреждение "Основная школа № 7", 
</t>
    </r>
    <r>
      <rPr>
        <b/>
        <sz val="9"/>
        <color theme="1"/>
        <rFont val="Times New Roman"/>
        <family val="1"/>
        <charset val="204"/>
      </rPr>
      <t>МАОУ ОШ 7</t>
    </r>
  </si>
  <si>
    <r>
      <t xml:space="preserve">Муниципальное автономное общеобразовательное учреждение "Средняя школа № 9", 
</t>
    </r>
    <r>
      <rPr>
        <b/>
        <sz val="9"/>
        <color theme="1"/>
        <rFont val="Times New Roman"/>
        <family val="1"/>
        <charset val="204"/>
      </rPr>
      <t>МАОУ СШ № 9 (Оздоровительный лагерь с дневным пребыванием детей "Орлята-наследники героев"-1)</t>
    </r>
  </si>
  <si>
    <r>
      <t xml:space="preserve">Муниципальное автономное общеобразовательное учреждение "Средняя школа № 9", 
</t>
    </r>
    <r>
      <rPr>
        <b/>
        <sz val="9"/>
        <color theme="1"/>
        <rFont val="Times New Roman"/>
        <family val="1"/>
        <charset val="204"/>
      </rPr>
      <t>МАОУ СШ № 9 (Оздоровительный лагерь с дневным пребыванием детей "Орлята-наследники героев" -2)</t>
    </r>
  </si>
  <si>
    <r>
      <t xml:space="preserve">Муниципальное автономное общеобразовательное учреждение
"Пудлинговская основная школа", 
</t>
    </r>
    <r>
      <rPr>
        <b/>
        <sz val="9"/>
        <color theme="1"/>
        <rFont val="Times New Roman"/>
        <family val="1"/>
        <charset val="204"/>
      </rPr>
      <t>"Пудлинговская ОШ"</t>
    </r>
  </si>
  <si>
    <r>
      <t xml:space="preserve">Муниципальное автономное общеобразовательное учреждение
"Дворец творчества", 
</t>
    </r>
    <r>
      <rPr>
        <b/>
        <sz val="9"/>
        <color theme="1"/>
        <rFont val="Times New Roman"/>
        <family val="1"/>
        <charset val="204"/>
      </rPr>
      <t>МАУДО Дворец творчества"</t>
    </r>
  </si>
  <si>
    <r>
      <t xml:space="preserve">Муниципальное автономное общеобразовательное учреждение "Приданниковская средняя общеобразовательная школа"-Александровская основная общеобразовательная школа, 
</t>
    </r>
    <r>
      <rPr>
        <b/>
        <sz val="9"/>
        <color theme="1"/>
        <rFont val="Times New Roman"/>
        <family val="1"/>
        <charset val="204"/>
      </rPr>
      <t>МКОУ "Александровской ООШ" 
(ЛДП)</t>
    </r>
  </si>
  <si>
    <r>
      <t xml:space="preserve">Муниципальное автономное общеобразовательное учреждение "Приданниковская средняя общеобразовательная школа"-Чувашковская основная общеобразовательная школа, 
</t>
    </r>
    <r>
      <rPr>
        <b/>
        <sz val="9"/>
        <color theme="1"/>
        <rFont val="Times New Roman"/>
        <family val="1"/>
        <charset val="204"/>
      </rPr>
      <t>МКОУ "Чувашковская ООШ" 
(ЛДП)</t>
    </r>
  </si>
  <si>
    <r>
      <t xml:space="preserve">Муниципальное автономное общеобразовательное учреждение Кушвинского муниципального округа средняя общеобразовательная школа №1, 
</t>
    </r>
    <r>
      <rPr>
        <b/>
        <sz val="9"/>
        <color theme="1"/>
        <rFont val="Times New Roman"/>
        <family val="1"/>
        <charset val="204"/>
      </rPr>
      <t>МАОУ СОШ №1 
(ЛДП)</t>
    </r>
  </si>
  <si>
    <r>
      <t xml:space="preserve">Муниципальное автономное общеобразовательное учреждение Кушвинского муниципального округа средняя общеобразовательная школ № 4, 
</t>
    </r>
    <r>
      <rPr>
        <b/>
        <sz val="9"/>
        <color theme="1"/>
        <rFont val="Times New Roman"/>
        <family val="1"/>
        <charset val="204"/>
      </rPr>
      <t>МАОУ СОШ №4 
(ЛДП)</t>
    </r>
  </si>
  <si>
    <r>
      <t xml:space="preserve">Муниципальное автономное общеобразовательное учреждение Кушвинского муниципального округа средняя общеобразовательная школа № 6 с углубленным изучением отдельных предметов, 
</t>
    </r>
    <r>
      <rPr>
        <b/>
        <sz val="9"/>
        <color theme="1"/>
        <rFont val="Times New Roman"/>
        <family val="1"/>
        <charset val="204"/>
      </rPr>
      <t>МАОУ СОШ № 6 
(ЛДП)</t>
    </r>
  </si>
  <si>
    <r>
      <t xml:space="preserve">Муниципальное автономное общеобразовательное учреждение Кушвинского муниципального округа средняя общеобразовательная школа поселка Азиатская, 
</t>
    </r>
    <r>
      <rPr>
        <b/>
        <sz val="9"/>
        <color theme="1"/>
        <rFont val="Times New Roman"/>
        <family val="1"/>
        <charset val="204"/>
      </rPr>
      <t>МАОУ СОШ пос. Азиатская 
(ЛДП)</t>
    </r>
  </si>
  <si>
    <r>
      <t xml:space="preserve">Муниципальное бюджетное общеобразовательное учреждение
"Средняя общеобразовательная школа № 8", 
</t>
    </r>
    <r>
      <rPr>
        <b/>
        <sz val="9"/>
        <color theme="1"/>
        <rFont val="Times New Roman"/>
        <family val="1"/>
        <charset val="204"/>
      </rPr>
      <t>МБОУ СОШ № 8 
(ЛДП)</t>
    </r>
  </si>
  <si>
    <r>
      <t xml:space="preserve">Муниципальное бюджетное общеобразовательное учреждение "Средняя общеобразовательная школа № 67 им. Героя Российской Федерации
В.В. Замараева", 
</t>
    </r>
    <r>
      <rPr>
        <b/>
        <sz val="9"/>
        <color theme="1"/>
        <rFont val="Times New Roman"/>
        <family val="1"/>
        <charset val="204"/>
      </rPr>
      <t>МБОУ СОШ № 67 
(ЛДП)</t>
    </r>
  </si>
  <si>
    <r>
      <t xml:space="preserve">Муниципальное бюджетное учреждение дополнительного образования
 "Детская школа искусств", 
</t>
    </r>
    <r>
      <rPr>
        <b/>
        <sz val="9"/>
        <color theme="1"/>
        <rFont val="Times New Roman"/>
        <family val="1"/>
        <charset val="204"/>
      </rPr>
      <t>МБУДО ДШИ 
(ЛДП)</t>
    </r>
  </si>
  <si>
    <r>
      <t xml:space="preserve">Муниципальное автономное общеобразовательное учреждение
 начальная общеобразовательная школа-детский сад № 42 Малышевского муниципального округа, 
</t>
    </r>
    <r>
      <rPr>
        <b/>
        <sz val="9"/>
        <color theme="1"/>
        <rFont val="Times New Roman"/>
        <family val="1"/>
        <charset val="204"/>
      </rPr>
      <t>МАОУ Школа-сад № 42 
(ЛДП)</t>
    </r>
  </si>
  <si>
    <r>
      <t xml:space="preserve">Филиал Муниципального бюджетного общеобразовательного учреждения "Мугайская основная общеобразовательная школа"-"Измоденовская основная общеобразовательная школа", 
 </t>
    </r>
    <r>
      <rPr>
        <b/>
        <sz val="9"/>
        <color theme="1"/>
        <rFont val="Times New Roman"/>
        <family val="1"/>
        <charset val="204"/>
      </rPr>
      <t>филиал МБОУ "Мугайская ООШ" - "Измоденовская ООШ"
(лагерь с дневным пребыванием детей "Солнышко")</t>
    </r>
  </si>
  <si>
    <r>
      <t xml:space="preserve">Муниципальное бюджетное общеобразовательное учреждение "Махнёвская средняя общеобразовательная школа", 
 </t>
    </r>
    <r>
      <rPr>
        <b/>
        <sz val="9"/>
        <color theme="1"/>
        <rFont val="Times New Roman"/>
        <family val="1"/>
        <charset val="204"/>
      </rPr>
      <t>МБОУ ""Махнёвская СОШ" 
(Лагерь с дневным пребыванием "Радуга" )</t>
    </r>
  </si>
  <si>
    <r>
      <t xml:space="preserve">Муниципальное бюджетное общеобразовательное учреждение "Мугайская основная общеобразовательная школа", 
 </t>
    </r>
    <r>
      <rPr>
        <b/>
        <sz val="9"/>
        <color theme="1"/>
        <rFont val="Times New Roman"/>
        <family val="1"/>
        <charset val="204"/>
      </rPr>
      <t>МБОУ "Мугайская ООШ" 
(лагерь с дневным пребыванием "Стриж")</t>
    </r>
  </si>
  <si>
    <r>
      <t xml:space="preserve">Муниципальное бюджетное общеобразовательное учреждение "Санкинская средняя общеобразовательная школа", 
 </t>
    </r>
    <r>
      <rPr>
        <b/>
        <sz val="9"/>
        <color theme="1"/>
        <rFont val="Times New Roman"/>
        <family val="1"/>
        <charset val="204"/>
      </rPr>
      <t>МБОУ  "Санкинская СОШ"
(лагерь с дневным пребыванием детей "Солнышко")</t>
    </r>
  </si>
  <si>
    <r>
      <t xml:space="preserve">Муниципальное автономное общеобразовательное учреждение
"Средняя школа № 1
г. Михайловска", 
</t>
    </r>
    <r>
      <rPr>
        <b/>
        <sz val="9"/>
        <color theme="1"/>
        <rFont val="Times New Roman"/>
        <family val="1"/>
        <charset val="204"/>
      </rPr>
      <t>МАОУ СШ № 1 г. Михайловска</t>
    </r>
  </si>
  <si>
    <r>
      <t xml:space="preserve">Муниципальное автономное общеобразовательное учреждение 
"Средняя школа № 2
 г. Михайловска", 
</t>
    </r>
    <r>
      <rPr>
        <b/>
        <sz val="9"/>
        <color theme="1"/>
        <rFont val="Times New Roman"/>
        <family val="1"/>
        <charset val="204"/>
      </rPr>
      <t>МАОУ СШ № 2 г. Михайловска</t>
    </r>
  </si>
  <si>
    <r>
      <t xml:space="preserve">Муниципальное казенное общеобразовательное учреждение 
средняя общеобразовательная школа д. Васькино, 
</t>
    </r>
    <r>
      <rPr>
        <b/>
        <sz val="9"/>
        <color theme="1"/>
        <rFont val="Times New Roman"/>
        <family val="1"/>
        <charset val="204"/>
      </rPr>
      <t>МКОУ СОШ д. Васькино</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</si>
  <si>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с. Акбаш</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</si>
  <si>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д. Урмикеево</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</si>
  <si>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д. Уфа-Шигири</t>
    </r>
  </si>
  <si>
    <r>
      <t xml:space="preserve">Муниципальное бюджетное общеобразовательное учреждение
 "Центр образования "Наследие", 
</t>
    </r>
    <r>
      <rPr>
        <b/>
        <sz val="9"/>
        <color theme="1"/>
        <rFont val="Times New Roman"/>
        <family val="1"/>
        <charset val="204"/>
      </rPr>
      <t>МБОУ ЦО "Наследие" школа
 с. Шокурово</t>
    </r>
  </si>
  <si>
    <r>
      <t xml:space="preserve">Муниципальное автономное учреждении дополнительного образования 
Центр "Радуга", 
</t>
    </r>
    <r>
      <rPr>
        <b/>
        <sz val="9"/>
        <color theme="1"/>
        <rFont val="Times New Roman"/>
        <family val="1"/>
        <charset val="204"/>
      </rPr>
      <t>МАУДО Центр "Радуга"</t>
    </r>
  </si>
  <si>
    <r>
      <t xml:space="preserve">Муниципальное бюджетное учреждение "Городской Дворец молодежи", 
</t>
    </r>
    <r>
      <rPr>
        <b/>
        <sz val="9"/>
        <color theme="1"/>
        <rFont val="Times New Roman"/>
        <family val="1"/>
        <charset val="204"/>
      </rPr>
      <t>МБУ "Городской Дворец молодежи" 
(ЛДП)</t>
    </r>
  </si>
  <si>
    <r>
      <t xml:space="preserve">Муниципальное автономное учреждение дополнительного образования
 Дзержинский Дворец детского и юношеского творчества имени Заслуженного учителя Российской Федерации Элеоноры Иосифовны Закревской, 
</t>
    </r>
    <r>
      <rPr>
        <b/>
        <sz val="9"/>
        <color theme="1"/>
        <rFont val="Times New Roman"/>
        <family val="1"/>
        <charset val="204"/>
      </rPr>
      <t>МАУ ДО ДДДЮТ им. Заслуженного учителя РФ Э.И. Закревской</t>
    </r>
  </si>
  <si>
    <r>
      <t xml:space="preserve">Муниципальное бюджетное учреждение дополнительного образования Дом детского творчества Ленинского района, 
</t>
    </r>
    <r>
      <rPr>
        <b/>
        <sz val="9"/>
        <color theme="1"/>
        <rFont val="Times New Roman"/>
        <family val="1"/>
        <charset val="204"/>
      </rPr>
      <t>МБУ ДО ДДТ Ленинского района</t>
    </r>
  </si>
  <si>
    <r>
      <t xml:space="preserve">Муниципальное бюджетное учреждение дополнительного образования "Спортивная школа №1", 
</t>
    </r>
    <r>
      <rPr>
        <b/>
        <sz val="9"/>
        <color theme="1"/>
        <rFont val="Times New Roman"/>
        <family val="1"/>
        <charset val="204"/>
      </rPr>
      <t>МБУ ДО "СШ № 1"</t>
    </r>
  </si>
  <si>
    <r>
      <t xml:space="preserve">Муниципальное бюджетное учреждение дополнительного образования "Спортивная школа "Авиатор", 
</t>
    </r>
    <r>
      <rPr>
        <b/>
        <sz val="9"/>
        <color theme="1"/>
        <rFont val="Times New Roman"/>
        <family val="1"/>
        <charset val="204"/>
      </rPr>
      <t>МБУ ДО "СШ "Авиатор"</t>
    </r>
  </si>
  <si>
    <r>
      <t xml:space="preserve">Муниципальное бюджетное учреждение дополнительного образования "Спортивная школа "Высокогорец", 
</t>
    </r>
    <r>
      <rPr>
        <b/>
        <sz val="9"/>
        <color theme="1"/>
        <rFont val="Times New Roman"/>
        <family val="1"/>
        <charset val="204"/>
      </rPr>
      <t>МБУ ДО "СШ "Высокогорец"</t>
    </r>
  </si>
  <si>
    <r>
      <t xml:space="preserve">Муниципальное бюджетное учреждение дополнительного образования "Спортивная школа олимпийского резерва "Спутник", 
</t>
    </r>
    <r>
      <rPr>
        <b/>
        <sz val="9"/>
        <color theme="1"/>
        <rFont val="Times New Roman"/>
        <family val="1"/>
        <charset val="204"/>
      </rPr>
      <t>МБУ ДО "СШОР "Спутник"</t>
    </r>
  </si>
  <si>
    <r>
      <t xml:space="preserve">Муниципальное бюджетное учреждение дополнительного образования Спортивная школа "Старт", 
</t>
    </r>
    <r>
      <rPr>
        <b/>
        <sz val="9"/>
        <color theme="1"/>
        <rFont val="Times New Roman"/>
        <family val="1"/>
        <charset val="204"/>
      </rPr>
      <t>МБУ ДО "СШ "Старт" 
(ЛДП)</t>
    </r>
  </si>
  <si>
    <r>
      <t xml:space="preserve"> Муниципальное бюджетное учреждение дополнительного образования "Спортивная школа "Стратегия", 
</t>
    </r>
    <r>
      <rPr>
        <b/>
        <sz val="9"/>
        <color theme="1"/>
        <rFont val="Times New Roman"/>
        <family val="1"/>
        <charset val="204"/>
      </rPr>
      <t>МБУ ДО "СШ "Стратегия"</t>
    </r>
  </si>
  <si>
    <r>
      <t xml:space="preserve">Муниципальное автономное учреждение дополнительного образования 
"Спортивная школа олимпийского резерва "Юпитер", 
</t>
    </r>
    <r>
      <rPr>
        <b/>
        <sz val="9"/>
        <color theme="1"/>
        <rFont val="Times New Roman"/>
        <family val="1"/>
        <charset val="204"/>
      </rPr>
      <t>МАУ ДО "СШОР "Юпитер"</t>
    </r>
  </si>
  <si>
    <r>
      <t xml:space="preserve">Муниципальное автономное общеобразовательное учреждение Гимназия, 
</t>
    </r>
    <r>
      <rPr>
        <b/>
        <sz val="9"/>
        <color theme="1"/>
        <rFont val="Times New Roman"/>
        <family val="1"/>
        <charset val="204"/>
      </rPr>
      <t>МАОУГ</t>
    </r>
  </si>
  <si>
    <r>
      <t xml:space="preserve">Муниципальное автономное общеобразовательное учреждение Новолялинского муниципального округа "Средняя общеобразовательная школа № 4", 
</t>
    </r>
    <r>
      <rPr>
        <b/>
        <sz val="9"/>
        <color rgb="FF000000"/>
        <rFont val="Times New Roman"/>
        <family val="1"/>
        <charset val="204"/>
      </rPr>
      <t>МАОУ НМО "СОШ № 4"</t>
    </r>
  </si>
  <si>
    <r>
      <t xml:space="preserve">Муниципальное бюджетное общеобразовательное учреждение Новолялинского муниципального округа "Средняя общеобразовательная 
школа № 10", 
</t>
    </r>
    <r>
      <rPr>
        <b/>
        <sz val="9"/>
        <color rgb="FF000000"/>
        <rFont val="Times New Roman"/>
        <family val="1"/>
        <charset val="204"/>
      </rPr>
      <t>МБОУ НМО "СОШ № 10"</t>
    </r>
  </si>
  <si>
    <r>
      <t xml:space="preserve">Муниципальное автономное общеобразовательное учреждение Новолялинского муниципального округа "Основная общеобразовательная 
школа № 11", 
</t>
    </r>
    <r>
      <rPr>
        <b/>
        <sz val="9"/>
        <color rgb="FF000000"/>
        <rFont val="Times New Roman"/>
        <family val="1"/>
        <charset val="204"/>
      </rPr>
      <t>МАОУ НМО "ООШ №11"</t>
    </r>
  </si>
  <si>
    <r>
      <t xml:space="preserve">Муниципальное автономное общеобразовательное учреждение "Начальная школа-детский сад №14", 
</t>
    </r>
    <r>
      <rPr>
        <b/>
        <sz val="9"/>
        <color theme="1"/>
        <rFont val="Times New Roman"/>
        <family val="1"/>
        <charset val="204"/>
      </rPr>
      <t>МАОУ "Начальная школа-детский сад №14"</t>
    </r>
  </si>
  <si>
    <r>
      <t xml:space="preserve">Филиал муниципального автономного дошкольного образовательного учреждения "Детский сад №5"-"Детский сад №10", 
</t>
    </r>
    <r>
      <rPr>
        <b/>
        <sz val="9"/>
        <color theme="1"/>
        <rFont val="Times New Roman"/>
        <family val="1"/>
        <charset val="204"/>
      </rPr>
      <t>филиал МАДОУ "Детский сад №5"- "Детский сад №10"</t>
    </r>
  </si>
  <si>
    <r>
      <t xml:space="preserve">Филиал муниципального автономного дошкольного образовательного учреждения "Детский сад № 9 комбинированного вида"-"Детский сад №1", 
</t>
    </r>
    <r>
      <rPr>
        <b/>
        <sz val="9"/>
        <color theme="1"/>
        <rFont val="Times New Roman"/>
        <family val="1"/>
        <charset val="204"/>
      </rPr>
      <t>филиал МАДОУ "Детский сад №9"- "Детский сад №1"</t>
    </r>
  </si>
  <si>
    <r>
      <t xml:space="preserve">Филиал Муниципального автономного дошкольного образовательного учреждения "Детский сад № 12 комбинированного"-"Детский сад № 48", 
</t>
    </r>
    <r>
      <rPr>
        <b/>
        <sz val="9"/>
        <color theme="1"/>
        <rFont val="Times New Roman"/>
        <family val="1"/>
        <charset val="204"/>
      </rPr>
      <t>Филиал МАДОУ "Детский сад № 12"-"Детский сад № 48"</t>
    </r>
  </si>
  <si>
    <r>
      <t xml:space="preserve">Филиал муниципального автономного дошкольного образовательного учреждения "Детский сад № 37 комбинированного вида"-"Детский сад № 49", 
</t>
    </r>
    <r>
      <rPr>
        <b/>
        <sz val="9"/>
        <color theme="1"/>
        <rFont val="Times New Roman"/>
        <family val="1"/>
        <charset val="204"/>
      </rPr>
      <t>Филиал МАДОУ «Детский сад № 37»-«Детский сад № 49»</t>
    </r>
  </si>
  <si>
    <r>
      <t xml:space="preserve">Филиал муниципального автономного дошкольного образовательного учреждения "Детский сад № 37 комбинированного вида"-"Детский сад № 84", 
</t>
    </r>
    <r>
      <rPr>
        <b/>
        <sz val="9"/>
        <color theme="1"/>
        <rFont val="Times New Roman"/>
        <family val="1"/>
        <charset val="204"/>
      </rPr>
      <t>Филиал МАДОУ «Детский сад № 37»-«Детский сад № 84»</t>
    </r>
  </si>
  <si>
    <r>
      <t xml:space="preserve">Филиал муниципального автономного дошкольного образовательного учреждения "Детский сад № 39"-"Детский сад №15" , 
</t>
    </r>
    <r>
      <rPr>
        <b/>
        <sz val="9"/>
        <color theme="1"/>
        <rFont val="Times New Roman"/>
        <family val="1"/>
        <charset val="204"/>
      </rPr>
      <t xml:space="preserve">Филиал МАДОУ «Детский сад № 39»-«Детский сад № 15»
</t>
    </r>
  </si>
  <si>
    <r>
      <t xml:space="preserve">Филиал муниципального автономного дошкольного образовательного учреждения "Детский сад № 39 комбинированного вида"-"Детский сад № 20" , 
</t>
    </r>
    <r>
      <rPr>
        <b/>
        <sz val="9"/>
        <color theme="1"/>
        <rFont val="Times New Roman"/>
        <family val="1"/>
        <charset val="204"/>
      </rPr>
      <t>Филиал МАДОУ «Детский сад № 39»-«Детский сад № 20»</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</si>
  <si>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№14" , 
</t>
    </r>
    <r>
      <rPr>
        <b/>
        <sz val="9"/>
        <color theme="1"/>
        <rFont val="Times New Roman"/>
        <family val="1"/>
        <charset val="204"/>
      </rPr>
      <t>МБОУ ПМО СО "СОШ № 14"</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</si>
  <si>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п. Зюзельский", 
</t>
    </r>
    <r>
      <rPr>
        <b/>
        <sz val="9"/>
        <color theme="1"/>
        <rFont val="Times New Roman"/>
        <family val="1"/>
        <charset val="204"/>
      </rPr>
      <t>МБОУ ПМО СО "СОШ п. Зюзельский" (ЛДП)</t>
    </r>
  </si>
  <si>
    <r>
      <t xml:space="preserve">Муниципальное общеобразовательное учреждение Полевского муниципального округа Свердловской области "Школа с. Косой Брод", 
 </t>
    </r>
    <r>
      <rPr>
        <b/>
        <sz val="9"/>
        <color theme="1"/>
        <rFont val="Times New Roman"/>
        <family val="1"/>
        <charset val="204"/>
      </rPr>
      <t>МБОУ ПМО СО "Школа с.Косой Брод"</t>
    </r>
  </si>
  <si>
    <r>
      <t xml:space="preserve">Муниципальное бюджетное общеобразовательное учреждение Полевского муниципального округа Свердловской области "Основная общеобразовательная школа посёлка Станционный-Полевской", 
 </t>
    </r>
    <r>
      <rPr>
        <b/>
        <sz val="9"/>
        <color theme="1"/>
        <rFont val="Times New Roman"/>
        <family val="1"/>
        <charset val="204"/>
      </rPr>
      <t xml:space="preserve"> 
МБОУ ПМО СО "ООШ" пос. Станционный-Полевской"</t>
    </r>
  </si>
  <si>
    <r>
      <t xml:space="preserve">Муниципальное бюджетное дошкольное образовательно учреждение Полевского муниципального округа "Детский сад №69 комбинированного вида", 
 </t>
    </r>
    <r>
      <rPr>
        <b/>
        <sz val="9"/>
        <color theme="1"/>
        <rFont val="Times New Roman"/>
        <family val="1"/>
        <charset val="204"/>
      </rPr>
      <t>МБДОУ ПМО СО "Детский сад №69" (ЛДП "Алые паруса")</t>
    </r>
  </si>
  <si>
    <r>
      <t xml:space="preserve">Муниципальное бюджетное дошкольное образовательное учреждение Полевского муниципального округа Свердловской области "Детский сад № 40 общеразвивающего вида ", 
 </t>
    </r>
    <r>
      <rPr>
        <b/>
        <sz val="9"/>
        <color theme="1"/>
        <rFont val="Times New Roman"/>
        <family val="1"/>
        <charset val="204"/>
      </rPr>
      <t xml:space="preserve">МБДОУ ПМО № 40 
(ЛДП "Олимпиец") </t>
    </r>
  </si>
  <si>
    <r>
      <t xml:space="preserve">Муниципальное бюджетное общеобразовательное учреждение Пышминского муниципального округа Свердловской области "Пульниковская начальная общеобразовательная школа", 
 </t>
    </r>
    <r>
      <rPr>
        <b/>
        <sz val="9"/>
        <color theme="1"/>
        <rFont val="Times New Roman"/>
        <family val="1"/>
        <charset val="204"/>
      </rPr>
      <t>МБОО ПМО СО "Пульниковская НОШ" 
(ЛДП "Дружба")</t>
    </r>
  </si>
  <si>
    <r>
      <t xml:space="preserve">Муниципальное бюджетное учреждение дополнительного образования Пышминского муниципального округа Свердловской области "Пышминская спортивная школа", 
 </t>
    </r>
    <r>
      <rPr>
        <b/>
        <sz val="9"/>
        <color theme="1"/>
        <rFont val="Times New Roman"/>
        <family val="1"/>
        <charset val="204"/>
      </rPr>
      <t xml:space="preserve"> 
МБУ ДО ПМО СО "Пышминская спортивная школа" 
 (ЛДП "Спортландия")</t>
    </r>
  </si>
  <si>
    <r>
      <t xml:space="preserve">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 
 </t>
    </r>
    <r>
      <rPr>
        <b/>
        <sz val="9"/>
        <color theme="1"/>
        <rFont val="Times New Roman"/>
        <family val="1"/>
        <charset val="204"/>
      </rPr>
      <t>МАОУ "СОШ №3"</t>
    </r>
  </si>
  <si>
    <r>
      <t xml:space="preserve">Муниципальное автономное общеобразовательное учреждени "Средняя общеобразовательная школа № 10", 
 </t>
    </r>
    <r>
      <rPr>
        <b/>
        <sz val="9"/>
        <color theme="1"/>
        <rFont val="Times New Roman"/>
        <family val="1"/>
        <charset val="204"/>
      </rPr>
      <t>МАОУ "СОШ № 10"</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</si>
  <si>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МБОУ "СОШ №13"</t>
    </r>
  </si>
  <si>
    <r>
      <t xml:space="preserve">Муниципальное бюджетное общеобразовательное учреждение "Средняя общеобразовательная школа № 1 " , 
 </t>
    </r>
    <r>
      <rPr>
        <b/>
        <sz val="9"/>
        <color theme="1"/>
        <rFont val="Times New Roman"/>
        <family val="1"/>
        <charset val="204"/>
      </rPr>
      <t>МБОУ СОШ №1 (ЛДП)</t>
    </r>
  </si>
  <si>
    <r>
      <t xml:space="preserve">Муниципальное бюджетное общеобразовательное учреждение "Средняя общеобразовательная школа № 1" , 
 </t>
    </r>
    <r>
      <rPr>
        <b/>
        <sz val="9"/>
        <color theme="1"/>
        <rFont val="Times New Roman"/>
        <family val="1"/>
        <charset val="204"/>
      </rPr>
      <t>МБОУ СОШ №1
(ЛДП "Инженеры" )</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</si>
  <si>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МБОУ СОШ №3</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</si>
  <si>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МБОУ СОШ №4</t>
    </r>
  </si>
  <si>
    <r>
      <t xml:space="preserve">Муниципальное бюджетное общеобразовательное учреждение "Средняя общеобразовательная школа № 5", 
 </t>
    </r>
    <r>
      <rPr>
        <b/>
        <sz val="9"/>
        <color theme="1"/>
        <rFont val="Times New Roman"/>
        <family val="1"/>
        <charset val="204"/>
      </rPr>
      <t>МБОУ СОШ №5</t>
    </r>
  </si>
  <si>
    <r>
      <t xml:space="preserve">Муниципальное бюджетное общеобразовательное учреждение Средняя общеобразовательная школа №7, 
 </t>
    </r>
    <r>
      <rPr>
        <b/>
        <sz val="9"/>
        <color theme="1"/>
        <rFont val="Times New Roman"/>
        <family val="1"/>
        <charset val="204"/>
      </rPr>
      <t>МБОУ СОШ №7</t>
    </r>
  </si>
  <si>
    <r>
      <t xml:space="preserve">Муниципальное бюджетное общеобразовательное учреждение "Основная общеобразовательная школа №8", 
 </t>
    </r>
    <r>
      <rPr>
        <b/>
        <sz val="9"/>
        <color theme="1"/>
        <rFont val="Times New Roman"/>
        <family val="1"/>
        <charset val="204"/>
      </rPr>
      <t>МБОУ ООШ №8</t>
    </r>
  </si>
  <si>
    <r>
      <t xml:space="preserve">Муниципальное бюджетное общеобразовательное учреждение "Средняя общеобразовательная школа № 9 имени Ландышевой А.Е.", 
 </t>
    </r>
    <r>
      <rPr>
        <b/>
        <sz val="9"/>
        <color theme="1"/>
        <rFont val="Times New Roman"/>
        <family val="1"/>
        <charset val="204"/>
      </rPr>
      <t>МБОУ СОШ №9 имени Ландышевой А.Е.</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</si>
  <si>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 xml:space="preserve"> МБОУ СОШ №13</t>
    </r>
  </si>
  <si>
    <r>
      <t xml:space="preserve">Муниципальное бюджетное общеобразовательное учреждение "Средняя общеобразовательная школа № 23", 
 </t>
    </r>
    <r>
      <rPr>
        <b/>
        <sz val="9"/>
        <color theme="1"/>
        <rFont val="Times New Roman"/>
        <family val="1"/>
        <charset val="204"/>
      </rPr>
      <t xml:space="preserve"> МБОУ СОШ №23</t>
    </r>
  </si>
  <si>
    <r>
      <t xml:space="preserve">Муниципальное бюджетное общеобразовательное учреждение "Основная общеобразовательная школа № 27", 
 </t>
    </r>
    <r>
      <rPr>
        <b/>
        <sz val="9"/>
        <color theme="1"/>
        <rFont val="Times New Roman"/>
        <family val="1"/>
        <charset val="204"/>
      </rPr>
      <t xml:space="preserve"> МБОУ ООШ №27</t>
    </r>
  </si>
  <si>
    <r>
      <t xml:space="preserve">Муниципальное бюджетное общеобразовательное учреждение "Средняя общеобразовательная школа № 30", 
 </t>
    </r>
    <r>
      <rPr>
        <b/>
        <sz val="9"/>
        <color theme="1"/>
        <rFont val="Times New Roman"/>
        <family val="1"/>
        <charset val="204"/>
      </rPr>
      <t xml:space="preserve">МБОУ СОШ №30 </t>
    </r>
  </si>
  <si>
    <r>
      <t xml:space="preserve">Муниципальное автономное общеобразовательное учреждение "Средняя общеобразовательная школа № 44", 
 </t>
    </r>
    <r>
      <rPr>
        <b/>
        <sz val="9"/>
        <color theme="1"/>
        <rFont val="Times New Roman"/>
        <family val="1"/>
        <charset val="204"/>
      </rPr>
      <t xml:space="preserve"> МАОУ СОШ №44</t>
    </r>
  </si>
  <si>
    <r>
      <t xml:space="preserve">Муниципальное бюджетное общеобразовательное учреждение "Средняя общеобразовательная школа № 46", 
 </t>
    </r>
    <r>
      <rPr>
        <b/>
        <sz val="9"/>
        <color theme="1"/>
        <rFont val="Times New Roman"/>
        <family val="1"/>
        <charset val="204"/>
      </rPr>
      <t xml:space="preserve"> МБОУ СОШ №46</t>
    </r>
  </si>
  <si>
    <r>
      <t xml:space="preserve">Муниципальное автономное дошкольное общеобразовательное учреждение "Детский сад комбинированного вида № 1 "Голубой кораблик", 
 </t>
    </r>
    <r>
      <rPr>
        <b/>
        <sz val="9"/>
        <color theme="1"/>
        <rFont val="Times New Roman"/>
        <family val="1"/>
        <charset val="204"/>
      </rPr>
      <t>МАДОУ «Детский сад №1 «Голубой кораблик»</t>
    </r>
  </si>
  <si>
    <r>
      <t xml:space="preserve">Муниципальное бюджетное дошкольное образовательное учреждение "Детский сад № 2 "Колосок", 
 </t>
    </r>
    <r>
      <rPr>
        <b/>
        <sz val="9"/>
        <color theme="1"/>
        <rFont val="Times New Roman"/>
        <family val="1"/>
        <charset val="204"/>
      </rPr>
      <t>МАДОУ «Детский сад №2 «Колосок»</t>
    </r>
  </si>
  <si>
    <r>
      <t xml:space="preserve">Муниципальное автономное дошкольное образовательное учреждение "Детский сад комбинированного вида № 4 "Искорка", 
 </t>
    </r>
    <r>
      <rPr>
        <b/>
        <sz val="9"/>
        <color theme="1"/>
        <rFont val="Times New Roman"/>
        <family val="1"/>
        <charset val="204"/>
      </rPr>
      <t>МАДОУ «Детский сад №4 "Искорка"</t>
    </r>
  </si>
  <si>
    <r>
      <t xml:space="preserve">Муниципальное автономное дошкольное образовательное учреждение "Детский сад комбинированного вида № 5 "Сказка", 
 </t>
    </r>
    <r>
      <rPr>
        <b/>
        <sz val="9"/>
        <color theme="1"/>
        <rFont val="Times New Roman"/>
        <family val="1"/>
        <charset val="204"/>
      </rPr>
      <t>МАДОУ «Детский сад №5 "Сказка"</t>
    </r>
  </si>
  <si>
    <r>
      <t xml:space="preserve">Муниципальное автономное дошкольное образовательное учреждение "Детский сад комбинированного вида № 9 "Улыбка", 
 </t>
    </r>
    <r>
      <rPr>
        <b/>
        <sz val="9"/>
        <color theme="1"/>
        <rFont val="Times New Roman"/>
        <family val="1"/>
        <charset val="204"/>
      </rPr>
      <t>МАДОУ «Детский сад №9 "Улыбка"</t>
    </r>
  </si>
  <si>
    <r>
      <t xml:space="preserve">Муниципальное бюджетное дошкольное образовательное учреждение "Детский сад №10 "Родничок", 
 </t>
    </r>
    <r>
      <rPr>
        <b/>
        <sz val="9"/>
        <color theme="1"/>
        <rFont val="Times New Roman"/>
        <family val="1"/>
        <charset val="204"/>
      </rPr>
      <t xml:space="preserve"> МБДОУ "Детский сад №10"</t>
    </r>
  </si>
  <si>
    <r>
      <t xml:space="preserve">Муниципальное бюджетное дошкольное образовательное учреждение "Детский сад комбинированного вида №22 "Белочка", 
 </t>
    </r>
    <r>
      <rPr>
        <b/>
        <sz val="9"/>
        <color theme="1"/>
        <rFont val="Times New Roman"/>
        <family val="1"/>
        <charset val="204"/>
      </rPr>
      <t>МБДОУ №22 "Белочка"</t>
    </r>
  </si>
  <si>
    <r>
      <t xml:space="preserve">Муниципальное автономное дошкольное образовательное учреждение "Детский сад комбинированного вида № 24 "Спутник", 
 </t>
    </r>
    <r>
      <rPr>
        <b/>
        <sz val="9"/>
        <color theme="1"/>
        <rFont val="Times New Roman"/>
        <family val="1"/>
        <charset val="204"/>
      </rPr>
      <t>МБДОУ №24</t>
    </r>
  </si>
  <si>
    <r>
      <t xml:space="preserve"> Муниципальное автономное дошкольное общеобразовательное учреждение "Детский сад комбинированного вида №30 "Ёлочка", 
 </t>
    </r>
    <r>
      <rPr>
        <b/>
        <sz val="9"/>
        <color theme="1"/>
        <rFont val="Times New Roman"/>
        <family val="1"/>
        <charset val="204"/>
      </rPr>
      <t>МАДОУ «Детский сад №30»</t>
    </r>
  </si>
  <si>
    <r>
      <t xml:space="preserve">Муниципальное казённое общеобразовательное учреждение "Слободо-Туринская средняя общеобразовательная школа № 1", 
 </t>
    </r>
    <r>
      <rPr>
        <b/>
        <sz val="9"/>
        <color theme="1"/>
        <rFont val="Times New Roman"/>
        <family val="1"/>
        <charset val="204"/>
      </rPr>
      <t>МКОУ "Слободо-Туринская СОШ № 1"</t>
    </r>
  </si>
  <si>
    <r>
      <t xml:space="preserve">Муниципальное автономное общеобразовательное учреждение-начальная общеобразовательная 
школа № 5, 
</t>
    </r>
    <r>
      <rPr>
        <b/>
        <sz val="9"/>
        <color theme="1"/>
        <rFont val="Times New Roman"/>
        <family val="1"/>
        <charset val="204"/>
      </rPr>
      <t>МАОУ-НОШ №5</t>
    </r>
  </si>
  <si>
    <r>
      <t xml:space="preserve"> Муниципальное бюджетное общеобразовательное учреждение "Староуткинская средняя общеобразовательная школа № 13", 
 </t>
    </r>
    <r>
      <rPr>
        <b/>
        <sz val="9"/>
        <color theme="1"/>
        <rFont val="Times New Roman"/>
        <family val="1"/>
        <charset val="204"/>
      </rPr>
      <t xml:space="preserve"> МБОУ "Староуткинская СОШ№13" (Летний оздоровительный лагерь)</t>
    </r>
  </si>
  <si>
    <r>
      <t xml:space="preserve">Муниципальное автономное общеобразовательное учреждение 
"Средняя общеобразовательная школа № 17 имени А.Н. Быкова", 
 </t>
    </r>
    <r>
      <rPr>
        <b/>
        <sz val="9"/>
        <color theme="1"/>
        <rFont val="Times New Roman"/>
        <family val="1"/>
        <charset val="204"/>
      </rPr>
      <t>МАОУ СОШ № 17 им. А.Н. Быкова</t>
    </r>
  </si>
  <si>
    <r>
      <t xml:space="preserve">Муниципальное автономное общеобразовательное учреждение "Средняя общеобразовательная школа № 2 имени летчика, дважды Героя Советского Союза Г.А. Речкалова", поселок Бобровский,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</si>
  <si>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10"
 деревня Большое Седельниково, 
 </t>
    </r>
    <r>
      <rPr>
        <b/>
        <sz val="9"/>
        <color theme="1"/>
        <rFont val="Times New Roman"/>
        <family val="1"/>
        <charset val="204"/>
      </rPr>
      <t>МАОУ СОШ № 10</t>
    </r>
  </si>
  <si>
    <r>
      <t xml:space="preserve">Муниципальное автономное общеобразовательное учреждение "Средняя общеобразовательная школа № 23« город Сысерть, 
 </t>
    </r>
    <r>
      <rPr>
        <b/>
        <sz val="9"/>
        <color theme="1"/>
        <rFont val="Times New Roman"/>
        <family val="1"/>
        <charset val="204"/>
      </rPr>
      <t>МАОУ СОШ № 23</t>
    </r>
  </si>
  <si>
    <r>
      <t xml:space="preserve">Муниципальное автономное общеобразовательное учреждение "Основная общеобразовательная школа № 35"
поселок Верхняя Сысерть, 
 </t>
    </r>
    <r>
      <rPr>
        <b/>
        <sz val="9"/>
        <color theme="1"/>
        <rFont val="Times New Roman"/>
        <family val="1"/>
        <charset val="204"/>
      </rPr>
      <t>МАОУ ООШ № 35</t>
    </r>
  </si>
  <si>
    <r>
      <t xml:space="preserve">Муниципальное автономное учреждение дополнительного образования "Сысертский центр внешкольной работы", 
 </t>
    </r>
    <r>
      <rPr>
        <b/>
        <sz val="9"/>
        <color theme="1"/>
        <rFont val="Times New Roman"/>
        <family val="1"/>
        <charset val="204"/>
      </rPr>
      <t>МАУ ДО "СЦВР"</t>
    </r>
  </si>
  <si>
    <r>
      <t xml:space="preserve">Муниципальное бюджетное учреждение дополнительного образования
"Сысертский центр детского технического творчества", 
 </t>
    </r>
    <r>
      <rPr>
        <b/>
        <sz val="9"/>
        <color theme="1"/>
        <rFont val="Times New Roman"/>
        <family val="1"/>
        <charset val="204"/>
      </rPr>
      <t>МБУ ДО "СЦДТТ"</t>
    </r>
  </si>
  <si>
    <r>
      <t xml:space="preserve">Муниципальное автономное дошкольное образовательное учреждение 
"Детский сад № 1 "Василек", 
 </t>
    </r>
    <r>
      <rPr>
        <b/>
        <sz val="9"/>
        <color theme="1"/>
        <rFont val="Times New Roman"/>
        <family val="1"/>
        <charset val="204"/>
      </rPr>
      <t>МАДОУ № 1</t>
    </r>
  </si>
  <si>
    <r>
      <t xml:space="preserve">Муниципальное автономное дошкольное образовательное учреждение
"Детский сад № 2 "Улыбка", 
 </t>
    </r>
    <r>
      <rPr>
        <b/>
        <sz val="9"/>
        <color theme="1"/>
        <rFont val="Times New Roman"/>
        <family val="1"/>
        <charset val="204"/>
      </rPr>
      <t>МАДОУ № 2</t>
    </r>
  </si>
  <si>
    <r>
      <t xml:space="preserve">Муниципальное автономное дошкольное образовательное учреждение "Детский сад № 3  "Золотой ключик", 
 </t>
    </r>
    <r>
      <rPr>
        <b/>
        <sz val="9"/>
        <color theme="1"/>
        <rFont val="Times New Roman"/>
        <family val="1"/>
        <charset val="204"/>
      </rPr>
      <t xml:space="preserve"> МАДОУ № 3</t>
    </r>
  </si>
  <si>
    <r>
      <t xml:space="preserve">Муниципальное автономное дошкольное образовательное учреждение
"Детский сад № 13 "Колосок", 
 </t>
    </r>
    <r>
      <rPr>
        <b/>
        <sz val="9"/>
        <color theme="1"/>
        <rFont val="Times New Roman"/>
        <family val="1"/>
        <charset val="204"/>
      </rPr>
      <t>МАДОУ № 13</t>
    </r>
  </si>
  <si>
    <r>
      <t xml:space="preserve">Муниципальное автономное дошкольное образовательное учреждение "Детский сад № 25 "Солнышко", 
 </t>
    </r>
    <r>
      <rPr>
        <b/>
        <sz val="9"/>
        <color theme="1"/>
        <rFont val="Times New Roman"/>
        <family val="1"/>
        <charset val="204"/>
      </rPr>
      <t>МАДОУ № 25</t>
    </r>
  </si>
  <si>
    <r>
      <t xml:space="preserve">Муниципальное автономное дошкольное образовательное учреждение 
"Детский сад № 27 "Сказка", 
 </t>
    </r>
    <r>
      <rPr>
        <b/>
        <sz val="9"/>
        <color theme="1"/>
        <rFont val="Times New Roman"/>
        <family val="1"/>
        <charset val="204"/>
      </rPr>
      <t>МАДОУ № 27</t>
    </r>
  </si>
  <si>
    <r>
      <t xml:space="preserve">Муниципальное автономное дошкольное образовательное учреждение
 "Детский сад № 29 "Василёк", 
 </t>
    </r>
    <r>
      <rPr>
        <b/>
        <sz val="9"/>
        <color theme="1"/>
        <rFont val="Times New Roman"/>
        <family val="1"/>
        <charset val="204"/>
      </rPr>
      <t>МАДОУ № 29</t>
    </r>
  </si>
  <si>
    <r>
      <t xml:space="preserve">Муниципальное автономное дошкольное образовательное учреждение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b/>
        <sz val="9"/>
        <color theme="1"/>
        <rFont val="Times New Roman"/>
        <family val="1"/>
        <charset val="204"/>
      </rPr>
      <t>МАДОУ № 60 "Дюймовочка"</t>
    </r>
  </si>
  <si>
    <r>
      <t xml:space="preserve">Муниципальное казенное общеобразовательное учреждение-средняя общеобразовательная школа № 2, 
 </t>
    </r>
    <r>
      <rPr>
        <b/>
        <sz val="9"/>
        <color theme="1"/>
        <rFont val="Times New Roman"/>
        <family val="1"/>
        <charset val="204"/>
      </rPr>
      <t>МКОУ-СОШ № 2</t>
    </r>
  </si>
  <si>
    <r>
      <t xml:space="preserve">Муниципальное казенное общеобразовательное учреждение "Талицкая основная общеобразовательная школа №8", 
 </t>
    </r>
    <r>
      <rPr>
        <b/>
        <sz val="9"/>
        <color theme="1"/>
        <rFont val="Times New Roman"/>
        <family val="1"/>
        <charset val="204"/>
      </rPr>
      <t>МКОУ "Талицкая ООШ №8"</t>
    </r>
  </si>
  <si>
    <r>
      <t xml:space="preserve">Муниципальное автономное общеобразовательное учреждение средняя общеобразовательная школа № 1 имени В.А.Малых, 
</t>
    </r>
    <r>
      <rPr>
        <b/>
        <sz val="9"/>
        <color rgb="FF000000"/>
        <rFont val="Times New Roman"/>
        <family val="1"/>
        <charset val="204"/>
      </rPr>
      <t>МАОУ СОШ № 1</t>
    </r>
  </si>
  <si>
    <r>
      <t xml:space="preserve">Муниципальное автономное общеобразовательное учреждение   Коркинская средняя общеобразовательная школа, 
</t>
    </r>
    <r>
      <rPr>
        <b/>
        <sz val="9"/>
        <color theme="1"/>
        <rFont val="Times New Roman"/>
        <family val="1"/>
        <charset val="204"/>
      </rPr>
      <t>МАОУ Коркинская СОШ</t>
    </r>
  </si>
  <si>
    <r>
      <t xml:space="preserve">Муниципальное автономное общеобразовательное учреждение   Ленская средняя общеобразовательная школа, 
</t>
    </r>
    <r>
      <rPr>
        <b/>
        <sz val="9"/>
        <color theme="1"/>
        <rFont val="Times New Roman"/>
        <family val="1"/>
        <charset val="204"/>
      </rPr>
      <t>МАОУ Ленская СОШ</t>
    </r>
  </si>
  <si>
    <r>
      <t xml:space="preserve">Муниципальное автономное общеобразовательное учреждение   Леонтьевская средняя общеобразовательная школа, 
</t>
    </r>
    <r>
      <rPr>
        <b/>
        <sz val="9"/>
        <color theme="1"/>
        <rFont val="Times New Roman"/>
        <family val="1"/>
        <charset val="204"/>
      </rPr>
      <t>МАОУ Леонтьевская СОШ</t>
    </r>
  </si>
  <si>
    <r>
      <t xml:space="preserve">Муниципальное автономное общеобразовательное учреждение   Липовская средняя общеобразовательная школа, 
</t>
    </r>
    <r>
      <rPr>
        <b/>
        <sz val="9"/>
        <color theme="1"/>
        <rFont val="Times New Roman"/>
        <family val="1"/>
        <charset val="204"/>
      </rPr>
      <t>МАОУ Липовская СОШ</t>
    </r>
  </si>
  <si>
    <r>
      <t xml:space="preserve">Государственное бюджетное общеобразовательное учреждение Свердловский области "Туринская школа-интернат, реализующая адаптированные основные общеобразовательные программы", 
 </t>
    </r>
    <r>
      <rPr>
        <b/>
        <sz val="9"/>
        <color theme="1"/>
        <rFont val="Times New Roman"/>
        <family val="1"/>
        <charset val="204"/>
      </rPr>
      <t xml:space="preserve">ГБОУ СО "Туринская школа" </t>
    </r>
  </si>
  <si>
    <r>
      <t xml:space="preserve">Муниципальное автономное общеобразовательное учреждение   Усениновская средняя общеобразовательная школа, 
</t>
    </r>
    <r>
      <rPr>
        <b/>
        <sz val="9"/>
        <color theme="1"/>
        <rFont val="Times New Roman"/>
        <family val="1"/>
        <charset val="204"/>
      </rPr>
      <t>МАОУ Усениновкая СОШ</t>
    </r>
  </si>
  <si>
    <r>
      <t xml:space="preserve">
Муниципальное автономное общеобразовательное учреждение   Фабричная средняя общеобразовательная школа, 
</t>
    </r>
    <r>
      <rPr>
        <b/>
        <sz val="9"/>
        <color theme="1"/>
        <rFont val="Times New Roman"/>
        <family val="1"/>
        <charset val="204"/>
      </rPr>
      <t>МАОУ Фабричная СОШ</t>
    </r>
  </si>
  <si>
    <r>
      <t xml:space="preserve">Муниципальное автономное общеобразовательное учреждение   Чукреевская средняя общеобразовательная школа, 
</t>
    </r>
    <r>
      <rPr>
        <b/>
        <sz val="9"/>
        <color theme="1"/>
        <rFont val="Times New Roman"/>
        <family val="1"/>
        <charset val="204"/>
      </rPr>
      <t>МАОУ Чукреевская СОШ</t>
    </r>
  </si>
  <si>
    <r>
      <t xml:space="preserve">Муниципальное автономное общеобразовательное учреждение   Шухруповская Основная общеобразовательная школа, 
</t>
    </r>
    <r>
      <rPr>
        <b/>
        <sz val="9"/>
        <color theme="1"/>
        <rFont val="Times New Roman"/>
        <family val="1"/>
        <charset val="204"/>
      </rPr>
      <t>МАОУ Шухруповская ООШ</t>
    </r>
  </si>
  <si>
    <r>
      <t xml:space="preserve">Муниципальное автономное образовательное учреждение дополнительного образования Центр дополнительного образования "Спектр", 
</t>
    </r>
    <r>
      <rPr>
        <b/>
        <sz val="9"/>
        <color theme="1"/>
        <rFont val="Times New Roman"/>
        <family val="1"/>
        <charset val="204"/>
      </rPr>
      <t>МАОУ ДО ЦДО "Спектр"</t>
    </r>
  </si>
  <si>
    <r>
      <t>В 2025 г.:</t>
    </r>
    <r>
      <rPr>
        <sz val="9"/>
        <rFont val="Times New Roman"/>
        <family val="1"/>
        <charset val="204"/>
      </rPr>
      <t xml:space="preserve"> 
 1. Предписание Роспотребнадзора от 07.05.2025г. №47/2025-2242. 2.Проведение проф.визита Роспотребнадзора от 20.05.2025г. №10/2025-224, замечания устранены. 3. Предписание от 16.10.2024г. №476/2024-23 (устранить до 08.09.2025г.)</t>
    </r>
  </si>
  <si>
    <r>
      <t>В 2025 г.:</t>
    </r>
    <r>
      <rPr>
        <sz val="9"/>
        <color rgb="FF000000"/>
        <rFont val="Times New Roman"/>
        <family val="1"/>
        <charset val="204"/>
      </rPr>
      <t xml:space="preserve"> 
Профилактическое мероприятие №66250041000117814450 от 18.04.2005 г. Предписание от 15.05.2025 г. 65/2025-224 Предписание выполнено. Приказ о снятии контроля </t>
    </r>
  </si>
  <si>
    <r>
      <t>В 2024 г.:</t>
    </r>
    <r>
      <rPr>
        <sz val="9"/>
        <color rgb="FF000000"/>
        <rFont val="Times New Roman"/>
        <family val="1"/>
        <charset val="204"/>
      </rPr>
      <t xml:space="preserve"> 
Проведена проверка Роспотребнадзора предписание от 25.10.2024 № 184/2024-224, срок выполнения до 31.07.2025</t>
    </r>
  </si>
  <si>
    <r>
      <t>В 2025 г.:</t>
    </r>
    <r>
      <rPr>
        <sz val="9"/>
        <color rgb="FF000000"/>
        <rFont val="Times New Roman"/>
        <family val="1"/>
        <charset val="204"/>
      </rPr>
      <t xml:space="preserve"> 
Проведена проверка Роспотребнадзора предписание от 10.11.2025 г. № 66-07-01/02-3518-2025. Предписание выполнено.</t>
    </r>
  </si>
  <si>
    <t xml:space="preserve">Объект доступен частично избирательно для детей с ОВЗ и детей-инвалидов.  </t>
  </si>
  <si>
    <r>
      <t xml:space="preserve">Муниципальное автономное учреждение муниципального округа Красноуральск Дворец спорта "Молодость", 
</t>
    </r>
    <r>
      <rPr>
        <b/>
        <sz val="9"/>
        <color theme="1"/>
        <rFont val="Times New Roman"/>
        <family val="1"/>
        <charset val="204"/>
      </rPr>
      <t>МАУ ДС "МОЛОДОСТЬ"</t>
    </r>
  </si>
  <si>
    <r>
      <t xml:space="preserve"> Общество с ограниченной ответсвенностью "БАМАШ-тур", </t>
    </r>
    <r>
      <rPr>
        <b/>
        <sz val="9"/>
        <color theme="1"/>
        <rFont val="Times New Roman"/>
        <family val="1"/>
        <charset val="204"/>
      </rPr>
      <t>ООО "БАМАШ-ТУР" (профильный лагерь "Быстрее, выше,
 сильнее!")</t>
    </r>
  </si>
  <si>
    <r>
      <t>ИП ШАЛАВИНА
НАТАЛЬЯ
ВЛАДИМИРОВНА
 (</t>
    </r>
    <r>
      <rPr>
        <b/>
        <sz val="9"/>
        <color theme="1"/>
        <rFont val="Times New Roman"/>
        <family val="1"/>
        <charset val="204"/>
      </rPr>
      <t xml:space="preserve">профильный лагерь "КЭМП") </t>
    </r>
  </si>
  <si>
    <r>
      <t>ИП РАГОЗИН
ОЛЕГ
АНАТОЛЬЕВИЧ (</t>
    </r>
    <r>
      <rPr>
        <b/>
        <sz val="9"/>
        <color theme="1"/>
        <rFont val="Times New Roman"/>
        <family val="1"/>
        <charset val="204"/>
      </rPr>
      <t>специализированный лагерь "Удивительный микс"</t>
    </r>
    <r>
      <rPr>
        <sz val="9"/>
        <color theme="1"/>
        <rFont val="Times New Roman"/>
        <family val="1"/>
        <charset val="204"/>
      </rPr>
      <t xml:space="preserve">) </t>
    </r>
  </si>
  <si>
    <t>Количество смен в год: 1. Мощность в смену: 15. Проживание:не предусмотренно. Питание: 4-разовое.</t>
  </si>
  <si>
    <t>Количество смен в год: 1. Мощностьу: 30. Проживание: не предусмотрено. Питание: 3-разовое. Спортивный зал. Музыкальный зал.</t>
  </si>
  <si>
    <t>Количество смен в год: 1. Мощность: 204. Проживание: не предусмотрено. Питание: 2-разовое</t>
  </si>
  <si>
    <t>Количество смен в год: 1. Мощность: 155. Проживание: не предусмотрено. Питание: 2-разовое</t>
  </si>
  <si>
    <t>Количество смен в год: 1. Мощность: 260. Проживание: не предусмотрено. Питание: 2-разовое</t>
  </si>
  <si>
    <t>Количество смен в год: 2. Мощность: 246. Проживание: не предусмотрено. Питание: 2-разовое</t>
  </si>
  <si>
    <t>Количество смен в год: 0. Мощность: 0. Проживание: не предусмотрено. Питание: 3-разовое</t>
  </si>
  <si>
    <r>
      <t>В 2025 г.:</t>
    </r>
    <r>
      <rPr>
        <sz val="9"/>
        <color theme="1"/>
        <rFont val="Times New Roman"/>
        <family val="1"/>
        <charset val="204"/>
      </rPr>
      <t xml:space="preserve"> 
Обязательный профилактический визит 18.06.2025 Территориальный отдел Управления Роспотребнадзора по СО в г. Н. Тагил, Пригородном, Верхнесалдинском районах, г. Н. Салда, г. Кировграде, Невьянском районе</t>
    </r>
  </si>
  <si>
    <r>
      <t>В 2025 г.:</t>
    </r>
    <r>
      <rPr>
        <sz val="9"/>
        <color theme="1"/>
        <rFont val="Times New Roman"/>
        <family val="1"/>
        <charset val="204"/>
      </rPr>
      <t xml:space="preserve"> 
Обязательный профилактический визит 23.06.2025 Территориальный отдел Управления Роспотребнадзора по СО в г. Н. Тагил, Пригородном, Верхнесалдинском районах, г. Н. Салда, г. Кировграде, Невьянском районе, акт от 26.06.2025г.</t>
    </r>
  </si>
  <si>
    <t>Аржанухина Екатерина Борисовна</t>
  </si>
  <si>
    <t>Количество смен в год: 0. Мощность: 40. Проживание: не предусмотрено. Питание: 2-разовое</t>
  </si>
  <si>
    <r>
      <t>В 2025 г.:</t>
    </r>
    <r>
      <rPr>
        <sz val="9"/>
        <color theme="1"/>
        <rFont val="Times New Roman"/>
        <family val="1"/>
        <charset val="204"/>
      </rPr>
      <t xml:space="preserve"> 
Обязательный профилактический визит с 17.06.2025 по 30.06.2025 Территориальный отдел Управления Роспотребнадзора по СО в г. Н. Тагил, Пригородном, Верхнесалдинском районах, г. Н. Салда, г. Кировграде, Невьянском районе. № 66250041000118183570 от 28.05.2025г.</t>
    </r>
  </si>
  <si>
    <r>
      <t>В 2025 г.:</t>
    </r>
    <r>
      <rPr>
        <sz val="9"/>
        <color theme="1"/>
        <rFont val="Times New Roman"/>
        <family val="1"/>
        <charset val="204"/>
      </rPr>
      <t xml:space="preserve"> 
Обязательный профилактический визит 24.06.2025 Территориальный отдел Управления Роспотребнадзора по СО в г. Н. Тагил, Пригородном, Верхнесалдинском районах, г. Н. Салда, г. Кировграде, Невьянском районе</t>
    </r>
  </si>
  <si>
    <t>Количество смен в год: 1. Мощность: 31. Проживание: не предусмотрено. Питание: 2-разовое</t>
  </si>
  <si>
    <r>
      <t>В 2025 г.:</t>
    </r>
    <r>
      <rPr>
        <sz val="9"/>
        <color theme="1"/>
        <rFont val="Times New Roman"/>
        <family val="1"/>
        <charset val="204"/>
      </rPr>
      <t xml:space="preserve"> 
27.06.2025 г.обязательный проф.визитТерриториальный отдел Управления Роспотребнадзора по СО в г. Н. Тагил, Пригородном, Верхнесалдинском районах, г. Н. Салда, г. Кировграде, Невьянском районе</t>
    </r>
  </si>
  <si>
    <r>
      <t>В 2025 г.:</t>
    </r>
    <r>
      <rPr>
        <sz val="9"/>
        <color theme="1"/>
        <rFont val="Times New Roman"/>
        <family val="1"/>
        <charset val="204"/>
      </rPr>
      <t xml:space="preserve"> 
Обязательный профилактический визит с 19.06.2025  Территориальный отдел Управления Роспотребнадзора по СО в г. Н. Тагил, Пригородном, Верхнесалдинском районах, г. Н. Салда, г. Кировграде, Невьянском районе. № 66250041000118221435 </t>
    </r>
  </si>
  <si>
    <r>
      <t>В 2025 г.:</t>
    </r>
    <r>
      <rPr>
        <sz val="9"/>
        <color theme="1"/>
        <rFont val="Times New Roman"/>
        <family val="1"/>
        <charset val="204"/>
      </rPr>
      <t xml:space="preserve"> 
Обязательный профилактический визит с 17.06.2025 по 30.06.2025 Территориальный отдел Управления Роспотребнадзора по СО в г. Н. Тагил, Пригородном, Верхнесалдинском районах, г. Н. Салда, г. Кировграде, Невьянском районе. № 66250041000118184531 от 28.05.2025г.и предписание №66-09-15/16-7001-2025 от 24.06.2025г.</t>
    </r>
  </si>
  <si>
    <t>Леухина Яна Эдуардовна</t>
  </si>
  <si>
    <t>№66.01.37.000.М. 005063.10.25 от 22.10.2025</t>
  </si>
  <si>
    <t>01.06.2026-25.06.2026, 03.08.2026-26.08.2026</t>
  </si>
  <si>
    <t>Количество смен в год: 3. Мощность: 275. Проживание: не предусмотрено. Питание: 2-разовое</t>
  </si>
  <si>
    <r>
      <t>В 2025 г.:</t>
    </r>
    <r>
      <rPr>
        <sz val="9"/>
        <color theme="1"/>
        <rFont val="Times New Roman"/>
        <family val="1"/>
        <charset val="204"/>
      </rPr>
      <t xml:space="preserve"> 
Акт плановой выездной проверки Роспотребнадзора от 21.05.2025 г. №26/2025-226</t>
    </r>
  </si>
  <si>
    <r>
      <t>В 2025 г.:</t>
    </r>
    <r>
      <rPr>
        <sz val="9"/>
        <color theme="1"/>
        <rFont val="Times New Roman"/>
        <family val="1"/>
        <charset val="204"/>
      </rPr>
      <t xml:space="preserve"> 
Акт плановой выездной проверки Роспотребнадзора от 18.06.2025 г. №66-09-12/16-6696-2025</t>
    </r>
  </si>
  <si>
    <t>Отсутствует. 
Договор с ГБУЗ СО "Невьянская ЦРБ" от 08.08.2023 №121Б</t>
  </si>
  <si>
    <t>№ Л035-01277-66/00195076от 14.03.2016</t>
  </si>
  <si>
    <t>Количество смен в год: 2. Мощность: 65. Проживание: не предусмотрено. Питание: 2-разовое.</t>
  </si>
  <si>
    <r>
      <t xml:space="preserve">Муниципальное автономное общеобразовательное учреждение дополнительного образования
"Центр образования и профессиональной ориентации", 
</t>
    </r>
    <r>
      <rPr>
        <b/>
        <sz val="9"/>
        <color theme="1"/>
        <rFont val="Times New Roman"/>
        <family val="1"/>
        <charset val="204"/>
      </rPr>
      <t xml:space="preserve">МАОУ ДО "ЦО и ПО" 
</t>
    </r>
  </si>
  <si>
    <t>Количество смен в год: 3. Мощность: 61. Проживание: не предусмотрено. Питание: 2-разовое.</t>
  </si>
  <si>
    <t>Количество смен в год: 1. Мощность: 31. Проживание: не предусмотрено. Питание: 2-разовое.</t>
  </si>
  <si>
    <t>Количество смен в год: 2. Мощность: 120. Проживание: не предусмотрено. Питание: 2-разовое.</t>
  </si>
  <si>
    <t>Количество смен в год: 1. Мощность: 41. Проживание: не предусмотрено. Питание: 2-разовое.</t>
  </si>
  <si>
    <t>https://shkola2art.uralschool.ru/</t>
  </si>
  <si>
    <t>01.06.2026-21.06.2026, 24.06.2026-14.07.2026, 17.07.2026-06.08.2026</t>
  </si>
  <si>
    <t>Количество смен в год: 3. Мощность: 75. Проживание: не предусмотрено. Питание: 5-разовое</t>
  </si>
  <si>
    <t>15.06.2026-26.06.2026</t>
  </si>
  <si>
    <t>13.07.2026-24.07.2026</t>
  </si>
  <si>
    <t>01.06.2026-21.06.2026, 13.07.2026-02.08.2026</t>
  </si>
  <si>
    <t>https://uktus.ural.ski/</t>
  </si>
  <si>
    <t>08.06.2026-19.06.2026, 22.06.2026-03.07.2026, 06.07.2026-18.07.2026, 20.07.2026-31.07.2026, 03.08.2026-14.08.2026</t>
  </si>
  <si>
    <t>https://schoolcem.profiedu.ru/</t>
  </si>
  <si>
    <t>31.05.2026-12.06.2026, 14.06.2026-26.06.2026, 28.06.2026-10.07.2026, 12.07.2026-24.07.2026, 26.07.2026-07.08.2026, 09.08.2026-22.08.2026</t>
  </si>
  <si>
    <t>Количество смен:  16. Мощность:107. Проживание: трехэтажный корпус №2, пятиэтажный корпус №4. Питание: 5-разовое</t>
  </si>
  <si>
    <t>Количество смен в год: __. Мощность: ____.  Проживание: пансионат "Селен"- капитальные строения; по 2, 4 человека в номере; номера с удобствами в номерах и номера с удобствами на этаже. Питание: 6-разовое.Тематические кружки. Трансфер до места и обратно включен в стоимость.</t>
  </si>
  <si>
    <t>Количество смен в год: __. Мощность: ____.  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Питание: 5-разовое питание детей и подростков осуществляется по 14 дневному меню. Проживание: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</si>
  <si>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Количество смен в год: __. Мощность: ____.  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</si>
  <si>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Количество смен в год: __. Мощность: ____. Питание: 5-разовое. Проживание: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</si>
  <si>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Количество смен в год: __. Мощность: ____. Питание: 5-разовое, осуществляется по 14 дневному меню, согласованному с Территориальным отделом Управления Роспотребнадзора. Проживание: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</si>
  <si>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28.03.2026-03.04.2026, 27.05.2026-11.06.2026, 15.06.2026-30.06.2026, 02.07.2026-17.07.2026, 26.10.2026-01.11.2026</t>
  </si>
  <si>
    <t>23.03.2026-29.03.2026, 27.07.2026-16.08.2026</t>
  </si>
  <si>
    <t>29.06.2026-17.07.2026, 20.07.2026-07.08.2026</t>
  </si>
  <si>
    <t xml:space="preserve"> 01.06.2026-25.06.2026, 27.10.2026-31.10.2026, 31.12.2026-06.01.2027</t>
  </si>
  <si>
    <t>27.05.2026-11.06.2026, 15.06.2026-30.06.2026, 26.10.2026-01.11.2026</t>
  </si>
  <si>
    <t>28.03.2026-03.04.2026, 04.06.2026-17.06.2026, 20.06.2026-03.07.2026, 06.07.2026-19.07.2026, 22.07.2026-04.08.2026, 07.08.2026-20.08.2026, 25.10.2026-31.10.2026, 30.12.2026-05.01.2027</t>
  </si>
  <si>
    <t>01.06.2026-21.06.2026, 23.06.2026-06.07.2026, 08.07.2026-14.07.2026, 17.07.2026-23.07.2026, 25.07.2026-31.07.2026, 02.08.2026-08.08.2026, 10.08.2026-19.08.2026, 22.08.2026-28.08.2026</t>
  </si>
  <si>
    <t>28.05.2026-10.06.2026, 12.06.2026-02.07.2026, 04.07.2026-17.07.2026, 19.07.2026-01.08.2026, 03.08.2026-16.08.2026, 18.08.2026-31.08.2026</t>
  </si>
  <si>
    <t xml:space="preserve">03.01.2026-10.01.2026, 16.02.2026-22.02.2026, 20.03.2026-26.03.2026, 29.03.2026-04.04.2026, 01.06.2026-21.06.2026, 
24.06.2026-14.07.2026, 17.07.2026-06.08.2026, 09.08.2026-29.08.2026
</t>
  </si>
  <si>
    <t>01.06.2026-21.06.2026, 24.06.2026-14.07.2026, 17.07.2026-06.08.2026, 09.08.2026-29.08 2026</t>
  </si>
  <si>
    <t>03.03.2026-12.03.2026, 30.03.2026-05.04.2026, 01.06.2026-21.06.2026, 24.06.2026-14.07.2026, 17.07.2026-06.08.2026, 09.08.2026-29.08.2026, 26.10.2026-01.11.2026, 08.11.2026-28.11.2026, 06.12.2026-26.12.2026, 30.12.2026-05.01.2027</t>
  </si>
  <si>
    <t>24.03.2026-28.03.2026, 27.05.2026-22.06.2026, 26.10.2026-30.10.2026</t>
  </si>
  <si>
    <t>26.05.2026-17.06.2026</t>
  </si>
  <si>
    <t>24.03.2026-28.03.2026, 01.06.2026-22.06.2026</t>
  </si>
  <si>
    <t>28.05.2026-19.06.2026</t>
  </si>
  <si>
    <t>01.06.2026-20.06.2026, 22.06.2026-11.07.2026</t>
  </si>
  <si>
    <t>Количество смен в год: 1. Мощность: 128. Проживание: не предусмотрено. Питание: 2-разовое.</t>
  </si>
  <si>
    <t>Количество смен в год: 2. Мощность: 100. Проживание: не предусмотрено. Питание: 2-разовое.</t>
  </si>
  <si>
    <t>Количество смен в год: 1. Мощность: 80. Проживание: не предусмотрено. Питание: 2-разовое.</t>
  </si>
  <si>
    <t>Количество смен в год: 2. Мощность: 84. Проживание: не предусмотрено. Питание: 2-разовое.</t>
  </si>
  <si>
    <t>Количество смен в год: 2. Мощность: 46. Проживание: не предусмотрено. Питание: 2-разовое.</t>
  </si>
  <si>
    <t>Количество смен в год: 1. Мощность: 100. Проживание: не предусмотрено. Питание: 2-разовое.</t>
  </si>
  <si>
    <t>№ 66-20-002-12/22-786-2026 от 13.04.2026</t>
  </si>
  <si>
    <t>№ 66.01.37.000.М.000590.04.26 от 17.04.2026</t>
  </si>
  <si>
    <t>№ 66.01.37.000.М.000397.03.26 от 24.03.2026</t>
  </si>
  <si>
    <t>№ 66.01.37.000.М.000692.04.26 от 24.04.2026</t>
  </si>
  <si>
    <t>№ 66-20-002-12/22-871-2026 от 17.04.2026</t>
  </si>
  <si>
    <t>№ 66.01.37.000.М.000294.03.26 от 05.03.2026</t>
  </si>
  <si>
    <t>№ 66.01.37.000.М.000685.04.26 от 24.04.2026</t>
  </si>
  <si>
    <t xml:space="preserve">Ссылка: https://shkola2art.uralschool.ru/?section_id=224 </t>
  </si>
  <si>
    <t>Киселева Марина Николаевна</t>
  </si>
  <si>
    <t>02.06.2026-11.06.2026</t>
  </si>
  <si>
    <t xml:space="preserve">01.06.2026-11.06.2026 </t>
  </si>
  <si>
    <t>01.06.2026-10.06.2026</t>
  </si>
  <si>
    <t>Количество смен в год: 5. 
Мощность: 128. 
Проживание: 3 корпуса по 4 человека в комнате, 1 корпус по 6-8 человек в комнате, удобства в корпусах. Питание: 6 разовое, столовая на 128 мест. Медпункт. Помещение клуба.</t>
  </si>
  <si>
    <t>Количество смен: 5. 
Мощность: 128. 
Проживание: в двух двухэтажных  корпусах. Четырёхместные комнаты. Централизованное горячее, холодное водоснабжение, душевые комнаты на этажах. Библиотека, актовый зал, волейбольная и баскетбольная площадки, футбольное поле, игровые комнаты, летняя эстрада, дискозал, спортивный городок. Питание: 6-разовое, столовая 150 мест.</t>
  </si>
  <si>
    <t>Количество смен: 5. 
Мощность: 110. 
Проживание: три жилых корпуса: два одноэтажных с четырехместными комнатами и один двухэтажный с восьмиместными комнатами. Три корпуса  законсервированы, т.к. требуется капитальный ремонт. Душ в корпусах, в летний период функционируют уличные душевые. Клуб: кружковые комнаты, библиотека. Комплексная спортивная площадка, два уличных детских спортивных комплекса, малые уличные формы. 
Питание 6-разовое, столовая 150 мест.</t>
  </si>
  <si>
    <t>Количество смен в год: 6. 
Мощность: 190. 
Проживание: треххэтажные  капитальные корпуса,  централизованное горячее и холодное водоснабжение.Комнаты на 4 человека. Удобства на этаже. Клуб, актовый зал, библиотека с читальным залом, футбольное поле, волейбольная и баскетбольная площадки. Медпункт. Питание: 6-разовое, столовая 160 мест.</t>
  </si>
  <si>
    <t>Количество смен в год: 5.
Мощность: 175. 
Проживание:
9 спальных корпусов, по 5-9 человек в комнате, удобства на улице. Питание: 5-разовое, столовая 120 мест.</t>
  </si>
  <si>
    <t>Количество смен в год: 7. 
Мощность: 175. 
Проживание:  в неблагоустроенных спальных одноэтажных корпусах от 5 до 8 человек в комнате, а также один коттедж (благоустроенный кирпичный двухэтажный спальный корпус) с номерами от 3 до 6 человек. Питание: 5-разовое</t>
  </si>
  <si>
    <t>Количество смен в год: 7. 
Мощность: 220. 
Проживание: кирпичные двухэтажные здания. Питание: 5-разовое.</t>
  </si>
  <si>
    <t>Количество смен в год: 6. 
Мощность:160. 
Проживание: 2 корпуса, по 6-8 человек в комнате, удобства на этаже.Питание:6-ти разовое, столовая 200 мест. Медпункт.Клуб.</t>
  </si>
  <si>
    <t>Количество смен в год: 0.
Мощность: 246. 
Закрыт на капитальный ремонт</t>
  </si>
  <si>
    <t>Количество смен в год : 6. 
Мощность: 175. 
Проживание: благоустроенный двухэтажный корпус по 8 человек в корпусе, удобства на этаже. Четыре одноэтажных спальных корпуса, удобства вне корпусов в отдельно расположенных благоустроенных помещениях (зданиях). Столовая на 240 мест. Питание шестиразовое. Спортивный зал. Медблок.</t>
  </si>
  <si>
    <t>Количество смен в год: 1. 
Мощность: 200. 
Проживание: 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6-разовое в собственной столовой</t>
  </si>
  <si>
    <t>Количество смен в год: 6. 
Мощность: 200. 
Проживание: размещение детей осуществляется в трех полностью благоустроенных двухэтажных спальных корпусах по 3 и по 10 человек в комнате. Питание: 6-разовое</t>
  </si>
  <si>
    <t>Количество смен в год: 5. 
Мощность: 270. 
Проживание:  в трехместных, четырехместных комнатах 
с душем и туалетом в номере или на этаже. Питание: 6-разовое</t>
  </si>
  <si>
    <r>
      <t xml:space="preserve">Муниципальное автономное учреждение детский оздоровительный лагерь "Приозерный", 
МАУ ДОЛ "Приозерный", 
</t>
    </r>
    <r>
      <rPr>
        <b/>
        <sz val="9"/>
        <color theme="1"/>
        <rFont val="Times New Roman"/>
        <family val="1"/>
        <charset val="204"/>
      </rPr>
      <t>Детский оздоровительный лагерь "Приозерный"</t>
    </r>
  </si>
  <si>
    <r>
      <t xml:space="preserve">Муниципальное автономное нетиповое образовательное учреждение «Городской дворец творчества» 
филиал- детский оздоровительный лагерь "Чайка", 
МАНОУ "ГДТ" филиал - ДОЛ "Чайка", 
</t>
    </r>
    <r>
      <rPr>
        <b/>
        <sz val="9"/>
        <color theme="1"/>
        <rFont val="Times New Roman"/>
        <family val="1"/>
        <charset val="204"/>
      </rPr>
      <t>Детский оздоровительный лагерь "Чайка"</t>
    </r>
  </si>
  <si>
    <r>
      <t xml:space="preserve">Муниципальное бюджетное учреждение детский оздоровительный лагерь "Заря", 
  МБУ ДОЛ "Заря", 
</t>
    </r>
    <r>
      <rPr>
        <b/>
        <sz val="9"/>
        <color theme="1"/>
        <rFont val="Times New Roman"/>
        <family val="1"/>
        <charset val="204"/>
      </rPr>
      <t>Детский оздоровительный лагерь "Заря"</t>
    </r>
  </si>
  <si>
    <r>
      <t xml:space="preserve">Муниципальное автономное учреждение детский оздоровительный лагерь "Космос", 
 МАУ ДОЛ "Космос", 
</t>
    </r>
    <r>
      <rPr>
        <b/>
        <sz val="9"/>
        <color theme="1"/>
        <rFont val="Times New Roman"/>
        <family val="1"/>
        <charset val="204"/>
      </rPr>
      <t>Детский оздоровительный лагерь "Космос"</t>
    </r>
  </si>
  <si>
    <r>
      <t xml:space="preserve">Муниципальное автономное учреждение детский оздоровительный лагерь "Юность", 
 МАУ ДОЛ "Юность", 
</t>
    </r>
    <r>
      <rPr>
        <b/>
        <sz val="9"/>
        <color theme="1"/>
        <rFont val="Times New Roman"/>
        <family val="1"/>
        <charset val="204"/>
      </rPr>
      <t>Детский оздоровительный лагерь "Юность"</t>
    </r>
  </si>
  <si>
    <r>
      <t xml:space="preserve">Муниципальное автономное учреждение детский оздоровительный лагерь "Каменный Цветок", 
 МАУ ДОЛ "Кеменный Цветок", 
</t>
    </r>
    <r>
      <rPr>
        <b/>
        <sz val="9"/>
        <color theme="1"/>
        <rFont val="Times New Roman"/>
        <family val="1"/>
        <charset val="204"/>
      </rPr>
      <t>Детский оздоровительный лагерь "Каменный Цветок"</t>
    </r>
  </si>
  <si>
    <r>
      <t xml:space="preserve">Муниципальное автономное учреждение детский оздоровительный лагерь "Маяк", 
 МАУ ДОЛ "Маяк", 
</t>
    </r>
    <r>
      <rPr>
        <b/>
        <sz val="9"/>
        <color theme="1"/>
        <rFont val="Times New Roman"/>
        <family val="1"/>
        <charset val="204"/>
      </rPr>
      <t>Детский оздоровительный лагерь "Маяк"</t>
    </r>
  </si>
  <si>
    <r>
      <t xml:space="preserve">Муниципальное бюджетное учреждение Детский оздоровительный лагерь "Красная гвоздика", 
МБУ ДОЛ "Красная гвоздика",
 </t>
    </r>
    <r>
      <rPr>
        <b/>
        <sz val="9"/>
        <color theme="1"/>
        <rFont val="Times New Roman"/>
        <family val="1"/>
        <charset val="204"/>
      </rPr>
      <t xml:space="preserve"> Детский оздоровительный лагерь "Красная гвоздика"</t>
    </r>
  </si>
  <si>
    <r>
      <t xml:space="preserve">Муниципальное автономное учреждение детский оздоровительный лагерь "Уральские самоцветы", 
МАУ ДОЛ "Уральские самоцветы", 
</t>
    </r>
    <r>
      <rPr>
        <b/>
        <sz val="9"/>
        <color theme="1"/>
        <rFont val="Times New Roman"/>
        <family val="1"/>
        <charset val="204"/>
      </rPr>
      <t>Детский оздоровительный лагерь "Уральские самоцветы"</t>
    </r>
  </si>
  <si>
    <r>
      <t xml:space="preserve">Муниципальное бюджетное учреждение Детский оздоровительный лагерь "Спутник", МБУ ДОЛ "Спутник", 
</t>
    </r>
    <r>
      <rPr>
        <b/>
        <sz val="9"/>
        <color theme="1"/>
        <rFont val="Times New Roman"/>
        <family val="1"/>
        <charset val="204"/>
      </rPr>
      <t>Детский оздоровительный лагерь "Спутник"</t>
    </r>
  </si>
  <si>
    <r>
      <t xml:space="preserve">Муниципальное автономное учреждение "Загородный стационарный детский оздоровительный лагерь "Спутник", 
 МАУ "ЗСДОЛ "Спутник",
 </t>
    </r>
    <r>
      <rPr>
        <b/>
        <sz val="9"/>
        <color theme="1"/>
        <rFont val="Times New Roman"/>
        <family val="1"/>
        <charset val="204"/>
      </rPr>
      <t xml:space="preserve"> Загородный стационарный детский оздоровительный лагерь "Спутник"</t>
    </r>
  </si>
  <si>
    <r>
      <t xml:space="preserve">Муниципальное учреждение "Молодежный центр "Факел",
  МУ МЦ ФАКЕЛ, 
</t>
    </r>
    <r>
      <rPr>
        <b/>
        <sz val="9"/>
        <color theme="1"/>
        <rFont val="Times New Roman"/>
        <family val="1"/>
        <charset val="204"/>
      </rPr>
      <t>Молодежный центр "Факел"</t>
    </r>
  </si>
  <si>
    <r>
      <t xml:space="preserve">Муниципальное автономное оздоровительно-образовательное учреждение дополнительного образования "Детский центр "Гурино", 
МАООУ ДО "ДЦ "Гурино", 
</t>
    </r>
    <r>
      <rPr>
        <b/>
        <sz val="9"/>
        <color theme="1"/>
        <rFont val="Times New Roman"/>
        <family val="1"/>
        <charset val="204"/>
      </rPr>
      <t>Детский центр "Гурино"</t>
    </r>
  </si>
  <si>
    <r>
      <t xml:space="preserve">Муниципальное автономное учреждение Загородный оздоровительный лагерь для детей "Черкасово", 
 МАУ ЗОЛ "Черкасово", 
 </t>
    </r>
    <r>
      <rPr>
        <b/>
        <sz val="9"/>
        <color theme="1"/>
        <rFont val="Times New Roman"/>
        <family val="1"/>
        <charset val="204"/>
      </rPr>
      <t>Загородный оздоровительный лагерь для детей "Черкасово"</t>
    </r>
  </si>
  <si>
    <r>
      <t xml:space="preserve">Муниципальное автономное учреждение Детский оздоровительный лагерь "Спутник", 
 МАУ ДОЛ "Спутник", 
</t>
    </r>
    <r>
      <rPr>
        <b/>
        <sz val="9"/>
        <color theme="1"/>
        <rFont val="Times New Roman"/>
        <family val="1"/>
        <charset val="204"/>
      </rPr>
      <t>Детский оздоровительный лагерь "Спутник"</t>
    </r>
  </si>
  <si>
    <r>
      <t xml:space="preserve">Муниципальное бюджетное учреждение Детский оздоровительный лагерь "Лесная сказка", 
 МБУ ДОЛ "Лесная сказка", 
</t>
    </r>
    <r>
      <rPr>
        <b/>
        <sz val="9"/>
        <color theme="1"/>
        <rFont val="Times New Roman"/>
        <family val="1"/>
        <charset val="204"/>
      </rPr>
      <t>Детский оздоровительный лагерь "Лесная сказка"</t>
    </r>
  </si>
  <si>
    <r>
      <t xml:space="preserve">Акционерное общество "Северский трубный завод", 
Загородный сезонный стационарный детский оздоровительный лагерь "Городок солнца",  
ЗСС ДОЛ "Городок солнца", 
</t>
    </r>
    <r>
      <rPr>
        <b/>
        <sz val="9"/>
        <color theme="1"/>
        <rFont val="Times New Roman"/>
        <family val="1"/>
        <charset val="204"/>
      </rPr>
      <t>Детский оздоровительный лагерь "Городок солнца"</t>
    </r>
  </si>
  <si>
    <r>
      <t xml:space="preserve">Муниципальное автономное учреждение "Загородный оздоровительный лагерь "Медная горка", 
 МАУ "ЗОЛ "Медная горка", 
</t>
    </r>
    <r>
      <rPr>
        <b/>
        <sz val="9"/>
        <color theme="1"/>
        <rFont val="Times New Roman"/>
        <family val="1"/>
        <charset val="204"/>
      </rPr>
      <t>Загородный оздоровительный лагерь "Медная горка"</t>
    </r>
  </si>
  <si>
    <r>
      <t xml:space="preserve">Муниципальное автономное образовательное учреждение дополнительного образования «Детско-юношеский центр», 
МАОУ ДО "ДЮЦ", 
</t>
    </r>
    <r>
      <rPr>
        <b/>
        <sz val="9"/>
        <color theme="1"/>
        <rFont val="Times New Roman"/>
        <family val="1"/>
        <charset val="204"/>
      </rPr>
      <t>Загородный оздоровительный лагерь "Лесная сказка"</t>
    </r>
  </si>
  <si>
    <r>
      <t xml:space="preserve">Муниципальное автономное учреждение "Детский оздоровительный комплекс "Звездный" имени  Виктора Григорьевича Удовенко, 
 МАУ "ДОК "Звёздный" им. В.Г. Удовенко", 
</t>
    </r>
    <r>
      <rPr>
        <b/>
        <sz val="9"/>
        <color theme="1"/>
        <rFont val="Times New Roman"/>
        <family val="1"/>
        <charset val="204"/>
      </rPr>
      <t>Детский оздоровительный комплекс "Звездный"</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</si>
  <si>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"Солнечный"</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</si>
  <si>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"Звонкие голоса"</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</si>
  <si>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"Изумрудный"</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</si>
  <si>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"Лесной ручеек"</t>
    </r>
  </si>
  <si>
    <r>
      <t xml:space="preserve">Муниципальное автономное учреждение "Центр организации отдыха и оздоровления детей", 
МАУ "ЦОО И ОД", 
</t>
    </r>
    <r>
      <rPr>
        <b/>
        <sz val="9"/>
        <color theme="1"/>
        <rFont val="Times New Roman"/>
        <family val="1"/>
        <charset val="204"/>
      </rPr>
      <t>Загородный оздоровительный лагерь "Северянка"</t>
    </r>
  </si>
  <si>
    <r>
      <t xml:space="preserve">Муниципальное автономное учреждение дополнительного образования "Центр внешкольной работы", 
 МАУ ДО "ЦВР", 
</t>
    </r>
    <r>
      <rPr>
        <b/>
        <sz val="9"/>
        <color theme="1"/>
        <rFont val="Times New Roman"/>
        <family val="1"/>
        <charset val="204"/>
      </rPr>
      <t>Загородный детский оздоровительный лагерь "Самоцветы"</t>
    </r>
  </si>
  <si>
    <r>
      <t xml:space="preserve">Муниципальное автономное учреждение "Актай" муниципального  округа Верхотурский, 
 МАУ "Актай", 
</t>
    </r>
    <r>
      <rPr>
        <b/>
        <sz val="9"/>
        <color theme="1"/>
        <rFont val="Times New Roman"/>
        <family val="1"/>
        <charset val="204"/>
      </rPr>
      <t>Детский оздоровительный лагерь "Актай"</t>
    </r>
  </si>
  <si>
    <r>
      <t xml:space="preserve">Муниципальное автономное учреждение "Оздоровительный загородный лагерь "Светлячок", 
 МАУ ОЗЛ "СВЕТЛЯЧОК", 
</t>
    </r>
    <r>
      <rPr>
        <b/>
        <sz val="9"/>
        <color theme="1"/>
        <rFont val="Times New Roman"/>
        <family val="1"/>
        <charset val="204"/>
      </rPr>
      <t>Оздоровительный загородный лагерь "Светлячок"</t>
    </r>
  </si>
  <si>
    <r>
      <t xml:space="preserve">Акционерное общество"ЕВРАЗ Качканарский горно - обогатительный комбинат", 
 АО "ЕВРАЗ КГОК", 
</t>
    </r>
    <r>
      <rPr>
        <b/>
        <sz val="9"/>
        <rFont val="Times New Roman"/>
        <family val="1"/>
        <charset val="204"/>
      </rPr>
      <t>Оздоровительный лагерь "Чайка"</t>
    </r>
  </si>
  <si>
    <r>
      <t xml:space="preserve">Муниципальное автономное учреждение "Оздоровительный комплекс "Восход", 
 МАУ ОК "Восход", 
</t>
    </r>
    <r>
      <rPr>
        <b/>
        <sz val="9"/>
        <color theme="1"/>
        <rFont val="Times New Roman"/>
        <family val="1"/>
        <charset val="204"/>
      </rPr>
      <t>Оздоровительный комплекс "Восход"</t>
    </r>
  </si>
  <si>
    <r>
      <t xml:space="preserve">Филиал Федерального государственного бюджетного учреждения «Комфортная среда»-«Екатеринбург», 
 ФГБУ «Комфортная среда»-«Екатеринбург», </t>
    </r>
    <r>
      <rPr>
        <b/>
        <sz val="9"/>
        <color theme="1"/>
        <rFont val="Times New Roman"/>
        <family val="1"/>
        <charset val="204"/>
      </rPr>
      <t xml:space="preserve">
Детский оздоровительный лагерь «Звёздная Академия»</t>
    </r>
  </si>
  <si>
    <r>
      <t xml:space="preserve">Муниципальное автономное учреждение детский оздоровительный лагерь "Рассветный", 
МАУ ДОЛ "Рассветный",  </t>
    </r>
    <r>
      <rPr>
        <b/>
        <sz val="9"/>
        <color theme="1"/>
        <rFont val="Times New Roman"/>
        <family val="1"/>
        <charset val="204"/>
      </rPr>
      <t xml:space="preserve"> 
Детский оздоровительный лагерь "Рассветный"</t>
    </r>
  </si>
  <si>
    <r>
      <t xml:space="preserve">Муниципальное автономное учреждение Детский загородный оздоровительный лагерь "Родничок", 
 МАУ ДЗОЛ "Родничок",  </t>
    </r>
    <r>
      <rPr>
        <b/>
        <sz val="9"/>
        <color theme="1"/>
        <rFont val="Times New Roman"/>
        <family val="1"/>
        <charset val="204"/>
      </rPr>
      <t xml:space="preserve"> 
Детский загородный оздоровительный лагерь "Родничок"</t>
    </r>
  </si>
  <si>
    <r>
      <t xml:space="preserve">Муниципальное автономное учреждение "Загородный, оздоровительный лагерь для детей "Чайка", 
 МАУ "ЗОЛ для детей "Чайка",
 </t>
    </r>
    <r>
      <rPr>
        <b/>
        <sz val="9"/>
        <color rgb="FF000000"/>
        <rFont val="Times New Roman"/>
        <family val="1"/>
        <charset val="204"/>
      </rPr>
      <t>Загородный оздоровительный лагерь для детей "Чайка"</t>
    </r>
  </si>
  <si>
    <r>
      <t xml:space="preserve">Частное учреждение "Физкультурно-оздоровительный комплекс "Гагаринский", 
 ЧУ "ФОК "Гагаринский", 
</t>
    </r>
    <r>
      <rPr>
        <b/>
        <sz val="9"/>
        <color theme="1"/>
        <rFont val="Times New Roman"/>
        <family val="1"/>
        <charset val="204"/>
      </rPr>
      <t>Физкультурно-оздоровительный комплекс "Гагаринский"</t>
    </r>
  </si>
  <si>
    <r>
      <t xml:space="preserve">Публичное акционерное общество «Корпорация ВСМПО-АВИСМА», ПАО «Корпорация ВСМПО-АВИСМА", 
  ДЗЛ "Тирус",
 </t>
    </r>
    <r>
      <rPr>
        <b/>
        <sz val="9"/>
        <color theme="1"/>
        <rFont val="Times New Roman"/>
        <family val="1"/>
        <charset val="204"/>
      </rPr>
      <t xml:space="preserve"> Детский загородный лагерь "Тирус"</t>
    </r>
  </si>
  <si>
    <r>
      <t xml:space="preserve">Публичное акционерное общество "ЕВРАЗ" филиал "Нижнетагильский металлургический комбинат" Детский оздоровительный комплекс "Баранчинские огоньки", 
 ПАО "ЕВРАЗ" филиал "НТМК" ДОК "Баранчинские огоньки",  </t>
    </r>
    <r>
      <rPr>
        <b/>
        <sz val="9"/>
        <color theme="1"/>
        <rFont val="Times New Roman"/>
        <family val="1"/>
        <charset val="204"/>
      </rPr>
      <t xml:space="preserve"> 
Детский оздоровительный комплекс "Баранчинские огоньки"</t>
    </r>
  </si>
  <si>
    <r>
      <t xml:space="preserve">Муниципальное автономное учреждение "Центр организации отдыха и оздоровления детей" , 
МАУ "ЦОО и ОД", </t>
    </r>
    <r>
      <rPr>
        <b/>
        <sz val="9"/>
        <color theme="1"/>
        <rFont val="Times New Roman"/>
        <family val="1"/>
        <charset val="204"/>
      </rPr>
      <t xml:space="preserve">
Загородный оздоровительный лагерь  "Уральский огонек"</t>
    </r>
  </si>
  <si>
    <r>
      <t xml:space="preserve">Муниципальное автономное учреждение "Загородный детский оздоровительный лагерь "Золотой луг", 
МАУ ЗДОЛ "Золотой луг",  </t>
    </r>
    <r>
      <rPr>
        <b/>
        <sz val="9"/>
        <color theme="1"/>
        <rFont val="Times New Roman"/>
        <family val="1"/>
        <charset val="204"/>
      </rPr>
      <t xml:space="preserve"> 
Загородный детский оздоровительный лагерь "Золотой луг"</t>
    </r>
  </si>
  <si>
    <r>
      <t xml:space="preserve">Муниципальное бюджетное учреждение "Детский оздоровительно-образовательный центр "Солнышко", 
 </t>
    </r>
    <r>
      <rPr>
        <b/>
        <sz val="9"/>
        <color theme="1"/>
        <rFont val="Times New Roman"/>
        <family val="1"/>
        <charset val="204"/>
      </rPr>
      <t>МБУ "ДООЦ "Солнышко", 
Загородный оздоровительный лагерь на базе МБУ "ДООЦ "Солнышко"</t>
    </r>
  </si>
  <si>
    <r>
      <t xml:space="preserve">Муниципальное автономное образовательное учреждение дополнительного образования Новолялинского муниципального округа "Детско-юношеский центр патриотического воспитания имени Героя Российской Федерации Туркина А.А.", 
МАОУ ДО НМО "ДЮЦПВ", 
</t>
    </r>
    <r>
      <rPr>
        <b/>
        <sz val="9"/>
        <color theme="1"/>
        <rFont val="Times New Roman"/>
        <family val="1"/>
        <charset val="204"/>
      </rPr>
      <t>Загородный оздоровительный лагерь "Маяк"</t>
    </r>
  </si>
  <si>
    <r>
      <t xml:space="preserve">Муниципальное автономное учреждение "Детский оздоровительный загородный лагерь имени В.Дубинина", 
МАУ "ДОЗЛ им. В. Дубинина", 
</t>
    </r>
    <r>
      <rPr>
        <b/>
        <sz val="9"/>
        <color theme="1"/>
        <rFont val="Times New Roman"/>
        <family val="1"/>
        <charset val="204"/>
      </rPr>
      <t>Детский оздоровительный лагерь имени Володи Дубинина</t>
    </r>
  </si>
  <si>
    <r>
      <t xml:space="preserve">Муниципальное автономное учреждение социально-оздоровительный центр "Солнечный", 
 МАУ СОЦ "Солнечный", 
</t>
    </r>
    <r>
      <rPr>
        <b/>
        <sz val="9"/>
        <color theme="1"/>
        <rFont val="Times New Roman"/>
        <family val="1"/>
        <charset val="204"/>
      </rPr>
      <t>Загородный оздоровительный лагерь"Солнечный"</t>
    </r>
  </si>
  <si>
    <r>
      <t xml:space="preserve">Муниципальное автономное учреждение социально-оздоровительный центр "Солнечный", 
  МАУ СОЦ "Солнечный", 
</t>
    </r>
    <r>
      <rPr>
        <b/>
        <sz val="9"/>
        <color theme="1"/>
        <rFont val="Times New Roman"/>
        <family val="1"/>
        <charset val="204"/>
      </rPr>
      <t>Загородный оздоровительный лагерь"Сосновый"</t>
    </r>
  </si>
  <si>
    <r>
      <t xml:space="preserve">Муниципальное автономное учреждение дополнительного образования оздоровительно-образовательный центр "Чайка" , 
 МАУ ДО ООЦ "ЧАЙКА", 
 </t>
    </r>
    <r>
      <rPr>
        <b/>
        <sz val="9"/>
        <color theme="1"/>
        <rFont val="Times New Roman"/>
        <family val="1"/>
        <charset val="204"/>
      </rPr>
      <t>Загородный оздоровительный лагерь "Чайка"</t>
    </r>
  </si>
  <si>
    <r>
      <t xml:space="preserve">Муниципальное автономное учреждение "Детский загородный оздоровительный лагерь "Заря", 
 МАУ "ДЗОЛ "ЗАРЯ", 
</t>
    </r>
    <r>
      <rPr>
        <b/>
        <sz val="9"/>
        <color theme="1"/>
        <rFont val="Times New Roman"/>
        <family val="1"/>
        <charset val="204"/>
      </rPr>
      <t>Детский загородный оздоровительный лагерь "Заря"</t>
    </r>
  </si>
  <si>
    <r>
      <t xml:space="preserve">Общество с ограниченной ответственностью "Красная горка", 
 ООО "Красная горка", 
</t>
    </r>
    <r>
      <rPr>
        <b/>
        <sz val="9"/>
        <color theme="1"/>
        <rFont val="Times New Roman"/>
        <family val="1"/>
        <charset val="204"/>
      </rPr>
      <t>Детский оздоровительный лагерь "Красная горка"</t>
    </r>
  </si>
  <si>
    <r>
      <t xml:space="preserve">Федеральное государственное унитарное предприятие производственное объединение "Октябрь", 
 ФГУП "ПО Октябрь", 
</t>
    </r>
    <r>
      <rPr>
        <b/>
        <sz val="9"/>
        <color theme="1"/>
        <rFont val="Times New Roman"/>
        <family val="1"/>
        <charset val="204"/>
      </rPr>
      <t>Детский оздоровительный лагерь "Исетские зори"</t>
    </r>
  </si>
  <si>
    <r>
      <t xml:space="preserve">Муниципальное автономное учреждение Загородный оздоровительный лагерь "Колосок", 
 МАУ "ЗОЛ "Колосок", 
</t>
    </r>
    <r>
      <rPr>
        <b/>
        <sz val="9"/>
        <color theme="1"/>
        <rFont val="Times New Roman"/>
        <family val="1"/>
        <charset val="204"/>
      </rPr>
      <t>Загородный оздоровительный лагерь "Колосок"</t>
    </r>
  </si>
  <si>
    <r>
      <t xml:space="preserve">Муниципальное автономное учреждение Детский загородный оздоровительный лагерь "Искорка" городского округа Рефтинский, 
 МАУ "ДЗОЛ "Искорка", 
</t>
    </r>
    <r>
      <rPr>
        <b/>
        <sz val="9"/>
        <color theme="1"/>
        <rFont val="Times New Roman"/>
        <family val="1"/>
        <charset val="204"/>
      </rPr>
      <t>Детский загородный оздоровительный лагерь "Искорка"</t>
    </r>
  </si>
  <si>
    <r>
      <t xml:space="preserve">Березовское муниципальное автономное учреждение "Детский загородный оздоровительный лагерь "Зарница", 
 БМАУ ДЗОЛ" Зарница", 
</t>
    </r>
    <r>
      <rPr>
        <b/>
        <sz val="9"/>
        <color theme="1"/>
        <rFont val="Times New Roman"/>
        <family val="1"/>
        <charset val="204"/>
      </rPr>
      <t>Детский загородный оздоровительный лагерь "Зарница"</t>
    </r>
  </si>
  <si>
    <r>
      <t xml:space="preserve">Муниципальное автономное учреждение дополнительного образования оздоровительно-образовательный центр "Чайка", 
 МАУ ДО ООЦ "ЧАЙКА" , 
</t>
    </r>
    <r>
      <rPr>
        <b/>
        <sz val="9"/>
        <color theme="1"/>
        <rFont val="Times New Roman"/>
        <family val="1"/>
        <charset val="204"/>
      </rPr>
      <t>Загородный оздоровительный лагерь "Веселый бор"</t>
    </r>
  </si>
  <si>
    <r>
      <t xml:space="preserve">Государственное бюджетное учреждение Свердловской области "Детский оздоровительный центр "Юность Урала", 
ГБУ ЦЕНТР "ЮНОСТЬ УРАЛА" , 
</t>
    </r>
    <r>
      <rPr>
        <b/>
        <sz val="9"/>
        <color theme="1"/>
        <rFont val="Times New Roman"/>
        <family val="1"/>
        <charset val="204"/>
      </rPr>
      <t>Загородный оздоровительный лагерь  "Юность"</t>
    </r>
  </si>
  <si>
    <r>
      <t xml:space="preserve">Государственное бюджетное учреждение Свердловской области "Детский оздоровительный центр "Юность Урала", 
ГБУ ЦЕНТР "ЮНОСТЬ УРАЛА", 
</t>
    </r>
    <r>
      <rPr>
        <b/>
        <sz val="9"/>
        <color theme="1"/>
        <rFont val="Times New Roman"/>
        <family val="1"/>
        <charset val="204"/>
      </rPr>
      <t>Загородный оздоровительный лагерь "Зеленый Бор"</t>
    </r>
  </si>
  <si>
    <r>
      <t xml:space="preserve">Государственное бюджетное учреждение Свердловской области "Детский оздоровительный центр "Юность Урала", 
ГБУ ЦЕНТР "ЮНОСТЬ УРАЛА", 
</t>
    </r>
    <r>
      <rPr>
        <b/>
        <sz val="9"/>
        <color theme="1"/>
        <rFont val="Times New Roman"/>
        <family val="1"/>
        <charset val="204"/>
      </rPr>
      <t>Загородный оздоровительный лагерь "Леневский"</t>
    </r>
  </si>
  <si>
    <r>
      <t xml:space="preserve">Государственное бюджетное учреждение Свердловской области "Детский оздоровительный центр"Юность Урала", 
ГБУ ЦЕНТР "Юность Урала", 
</t>
    </r>
    <r>
      <rPr>
        <b/>
        <sz val="9"/>
        <color theme="1"/>
        <rFont val="Times New Roman"/>
        <family val="1"/>
        <charset val="204"/>
      </rPr>
      <t>Оздоровительно-образовательный центр "Уралочка"</t>
    </r>
  </si>
  <si>
    <r>
      <t xml:space="preserve">Государственное автономное нетиповое образовательное учреждение Свердловской области "Дворец молодежи", 
ГАНОУ СО "ДВОРЕЦ МОЛОДЁЖИ", 
</t>
    </r>
    <r>
      <rPr>
        <b/>
        <sz val="9"/>
        <color theme="1"/>
        <rFont val="Times New Roman"/>
        <family val="1"/>
        <charset val="204"/>
      </rPr>
      <t>Загородный центр "Дружба"</t>
    </r>
  </si>
  <si>
    <r>
      <t xml:space="preserve">Нетиповая образовательная организация "Фонд поддержки талантливых детей и молодежи "Золотое сечение", 
 Фонд "Золотое сечение", 
</t>
    </r>
    <r>
      <rPr>
        <b/>
        <sz val="9"/>
        <color theme="1"/>
        <rFont val="Times New Roman"/>
        <family val="1"/>
        <charset val="204"/>
      </rPr>
      <t>Загородный образовательный центр "Таватуй"</t>
    </r>
  </si>
  <si>
    <t>Спальный двухэтажный корпус: 2017 г. 
Корпуса № 1,2,5,6,7,8, столовая, корпус охраны, корпус директора и медблок: 1968 г., капитальный ремонт столовой в  2019 г., капитальный ремонт корпуса № 8 в 2019 г. 
Здание сантехмодуля: 2019 г.
Лечебный корпус: 1998 г.</t>
  </si>
  <si>
    <t>Столовая: 1969 г., капитальный ремонт в  2010 г.
Корпус 1,2,3,4: 1970 г., капитальный ремонт в  2005 г. 
Корпус 5, 6:  1970 г., капитальный ремонт в  2006 г. 
Корпус 7,8: 1970 г., капитальный ремонт в 2007 г. 
Клуб: 1978 г., капитальный ремонт в 2007 г. 
Медпункт, изолятор: 1978 г., капитальный ремонт в  2007 г. 
АБК: 2003 г., капитальный ремонт в 2010 г. 
Площадка для мини футбола: 1970 г. , капитальный ремонт в 2008 г. 
Площадки для волейбола, баскетбола: 1970 г.,  капитальный ремонт в 2024 г.</t>
  </si>
  <si>
    <t>Количество смен в год: 4.
Мощность: 212.
Проживание: 8 одноэтажных корпусов. Корпуса 1,2,3,4 рассчитаны на 24 человека. Размещениепо 3 человека в комнате. Корпуса 5,6,7,8 на 31 человека. Размещение по 7 - 8 человек в комнате. Санузел в холле. 
Питание: 6-разовое</t>
  </si>
  <si>
    <t>Количество смен в год: 11. 
Мощность: 62. 
Проживание: в комнатах по 2 - 6 человек. 
Питание: 6-разовое</t>
  </si>
  <si>
    <t>Жилой корпус № 1 : 1985 г.,  капитальный ремонт в 2016 г. 
Жилой корпус № 2, 3:  1985 г.,  капитальный ремонт в 2015 г. 
Приемно-медицинский корпус: 1985 г., капитальный ремонт в 2018-2019, 2020 г. 
Клуб-столовая: 1984 г., капитальный ремонт в 2016 г. 
Плавательный бассейн: 1989 г., капитальный ремонт в 2015 г.</t>
  </si>
  <si>
    <t xml:space="preserve">Количество смен в год: 6.
Мощность: 460.
Проживание:  в благоустроенных трехэтажных корпусах по 3 (с удобствами в номере) или 4 человека в комнате (с удобствами на этаже) . Имеется комната для стирки и сушки белья, гладильная комната на этаже. Крытый плавательный бассейн с сауной, тренажерным залом. 
Питание: 5-разовое. </t>
  </si>
  <si>
    <t>Основные объекты загородного лагеря: 1962 г., реконструкция корпуса №8 в 2012 г., реконструкция корпуса №7 в 2013 г., реконструкция корпуса №6 в 2015 г. , реконструкция корпуса №5 в 2018 г. 
Корпус № 9: 1989 г.
Столовая на 720 мест: 1991 г.
Крытый бассейн: 1998 г.
Медицинский корпус: 2014 г.
Газовая котельная: 2017 г.
Корпус № 1: 2019 г.
Корпус № 2: 2020 г.</t>
  </si>
  <si>
    <t>Объекты комплекса: 1962 г., капитальный ремонт жилых корпусов в 2020-2021 г., замена кровли пищеблока в 2025 г.</t>
  </si>
  <si>
    <t>Объекты комплекса: 2000 г., капитальный ремонт пяти цехов пищеблока в 2023 г. , капитальный ремонт утепление фасада приемно-медицинского корпуса в 2024 г., капитальный ремонт фасада здания корпуса № 3 в 2025 г., капитальные ремонты замена малого грузового лифта №1 , № 2 и замена грузового выжимного лифта №3 в корпусе клуб-столовая в 2026 г.</t>
  </si>
  <si>
    <t>Здания жилых корпусов:  1990 г., капитальный ремонт в 2014 г. и 2019 г. 
Здание  столовой:  1990 г., капитальный ремонт в 2016 г. 
Объекты  досуга:  1990 г., капитальный ремонт веранды, спортивной площадки в  2018 г.
Здание  медицинского блока:  1990 г., капитальный ремонт в 2015 г. 
Досуговый центр - 2023 г.</t>
  </si>
  <si>
    <t>Столовая, медпункт, дом сторожа, трансформаторная подстанция, игровой корпус, спальный корпус № 1(Д), прачечная: 1958 г. 
Беседка восьмигранная, спальный корпус с террасами, насосная, склад: 1959 г. 
Артезианская скважина № 1272: 1968 г. 
Сушилка:  1969 г. 
Вагон-дом: 1986 г. 
Артезианская скважина 1271 м, спальный корпус № 1:  1989 г. 
Спальный корпус № 3, плавательный бассейн:  1991 г. 
Гидрологическая скважина № 9935, наружные уборные С1 и С2, котельная:  1999 г. 
Спальный корпус № 2:  2000г. 
Спортплощадка с искусственным покрытием: 2007 г.</t>
  </si>
  <si>
    <t xml:space="preserve">Административный корпус:  1889 г. , капитальный ремонт в  2012 г.
Медпункт:  1889 г. 
Столовая:  1889 г., реконструкция в 1976 г. , капитальный ремонт в  2011 г.  
Изолятор: 1889 г., капитальный ремонт в  2011 г.
Магазин:  1960 г. 
Котельная, баня, прачечная: 1961 г., капитальный ремонт в  2011 г.  
Водонапорная башня: 1964 г., капитальный ремонт в  2012 г. 
Крытая беседка:  1966 г., капитальный ремонт в 2017 г.  
Склад-овощехранилище:  1966 г. 
Спальный корпус № 2: 1968 г. 
Спальный корпус № 4: 1889 г., капитальный ремонт в 2017 г.   
Спальный корпус № 5: 1889 г., капитальный ремонт в 2018 г.    
Гараж - 1969 г. </t>
  </si>
  <si>
    <t>2114,30 (весенняя, осенняя);
2135,72 (летняя смена);
1797,89 (учебное время)</t>
  </si>
  <si>
    <t>Жилой корпус А5, А7, А6: 1973 год, капитальный ремонт не проводился. 
Жилой корпус Д: 1973 год, капитальный ремонт 2019 год . 
Нежилой корпус: корпус А1 (игровое помещение), медицинский блок (расположен в корпусе А5), хозяйственный корпус, складские помещения, котельная, площадка для волейбола, баскетбола, футбольное поле: 1973 год, капитальный ремонт не проводился. 
Столовая: 1973 год , капитальный ремонт в 2025 год 
Душевые: 1996 год , капитальный ремонт не проводился 
Беседки: 2011 год, капитальный ремонт не проводился. 
Помещение клуба: 2014 год, капитальный ремонт не проводилсяю 
3 отдельно стоящих помещения для дополнительного образования (веранды): 2018 год, капитальный ремонт не проводился. 
Костровая площадка: 2019 год, капитальный ремонт не проводился. 
Игровой комплекс: 2019 год, капитальный ремонт не проводился.</t>
  </si>
  <si>
    <t xml:space="preserve">Количество смен в год: 5. 
Мощность: 192. 
Проживание: три двухэтажных корпуса, по 4 человека в комнате, удобства на этаже. 
Питание: 5-разовое, столовая 200 мест. 
Актовый зал. Библиотека. Медпункт.     </t>
  </si>
  <si>
    <t xml:space="preserve">Жилой корпус № 1,2,3: 1977 г., капитальный ремонт не проводился. 
Клуб - столовая: 1977 г., капитальный ремонт не проводился. 
Медицинский корпус: 1977 г., капитальный ремон в 2015 г. </t>
  </si>
  <si>
    <t>Корпус № 1, 2, 3, столовая-кухня: 1949 г. 
Клуб, административное здание, корпус № 4: 2015 г. 
Клуб (спортзал): 1949 г, капитальный ремонт в мае 2019 г.</t>
  </si>
  <si>
    <t>Дом сторожа: 1960 г. 
Административный корпус: 1960 г., капитальный ремонт в 2017 г. 
Медпункт: 1960 г., капитальный ремонт в 2019г.  
Душевая - прачечная: 1960 г., капитальный ремонт в 2018 г.  
Столовая, клуб: 1960 г., капитальный ремонт в 2021 г. 
Хлораторная: 1960 г., капитальный ремонт в 2019 г.  
Ледник-овощехранище, склад (сушилка) : 1960 г., капитальный ремонт в 2020 г. 
Хозяйственный склад: 1960 г. , капитальный ремонт в  2019 г.  
Склад (холодильные камеры): 1960 г., капитальный ремонт в 2016 г. 
Уборная № 1, 2, 3, 4, 5: 1960 г., капитальный ремонт в 2019 г. 
Спальный корпус № 1, 2, 3, 4, 5, 6, 7, 8, 9, 10: 1960 г., капитальный ремонт в 2020 г.</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</si>
  <si>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2, 3 (спальные): 1982 г., капитальный ремонт 2014 г. </t>
  </si>
  <si>
    <t>Корпус № 1: 2001 г. 
Корпус № 3: 1978 г., капитальный ремонт в 2016 г. 
Клуб: 1968 г. 
Столовая: 2011 г. 
Изолятор: 1969 г.</t>
  </si>
  <si>
    <t>Спальный корпус: 1971г. 
Главный корпус: 1951 г. 
Летняя эстрада: 1994 г.  
Столовая: 1990 г. 
Изолятор:  1951 г. 
Котельная: 1964 г.</t>
  </si>
  <si>
    <t>Спальный корпус № 2: 1988 г., капитальный ремонт в  2010 г. 
Спальный корпус № 3: 1988 г., капитальный ремонт в 2015 г. 
Спальный корпус № 4: 1987 г., капитальный ремонт в 2016 г.  
Спальный корпус № 5:  1987 г., капитальный ремонт в 2017, 2018 г.  
Спальный корпус № 6:  1986 г., капитальный ремонт в 2018 г. частично.  
Приемно-медицинского блок "Нехворайка": 1987 г., капитальный ремонт в 2009 г.  
Здание клуб-столовая: 1986 г. 
Плавательный бассейн "Дельфин": 2013 г.  
Городок ГАИ: 01.12.1986 г   
Костровая: 1988 г.  
Летняя эстрада, общелагерная линейка: 1988 г.  
Детский игровой комплекс: 2009 г.  
Игровой комплекс (горки): 2009 г.  
Игровые площадки: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2019г., 2020 г.</t>
  </si>
  <si>
    <t>Количество смен в год: 10. 
Мощность: 650. 
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Территория лагеря оснащена камерами видеонаблюдения. 
Питание: 5-разовое, столовая на 650 мест, полноценное питание по утвержденному меню с выполнением физиологических норм питания (витаминизация пищи). Питьевая вода соответствует нормам СанПиНа. 
Спортивные площадки. Медпункт</t>
  </si>
  <si>
    <t>Количество смен в год: 6. 
Мощность: 400. 
Проживание: 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5-разовое,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t>
  </si>
  <si>
    <t>Административное здание: нет данных, капитальный ремонт в 2026 г.  
3 жилых дома, предназначенных для сотрудников: нет данных, капитальный ремонт в  2026г. 
Радиорубка: нет данных, капитальный ремонт в 2026 г.  
Спальный корпус: нет данных, реконструкция в  2026 г.</t>
  </si>
  <si>
    <t>Количество смен в год: 10. 
Мощность: 432.
Проживание: в двухэтажных каменных благоустроенных корпусах по 4 - 5 человек в номере с санузлом, душевые на этаже. 
Питание: 5-разовое</t>
  </si>
  <si>
    <t>Количество смен в год: 6. 
Мощность: 210.
Проживание: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спортом,кинозал на 250 мест, библиотека с читальным залом на 20 мест, игровые комнаты и помещения для кружковой работы, спортивные секции. 
Питание: 6-разовый, меню согласовано с ТО Роспотребнадзора. Водоснабжение от собственной артезианской скважины (имеется санэпид. заключение).</t>
  </si>
  <si>
    <t>Количество смен в год: 10. 
Мощность: 260.
Проживание: пять спальных благоустроенных корпусов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5-разовое в отдельностоящей столовой на 300 посадочных мест</t>
  </si>
  <si>
    <r>
      <t xml:space="preserve">Общество с ограниченной ответственностью
"Инглиш Драйв", 
</t>
    </r>
    <r>
      <rPr>
        <b/>
        <sz val="9"/>
        <color rgb="FF000000"/>
        <rFont val="Times New Roman"/>
        <family val="1"/>
        <charset val="204"/>
      </rPr>
      <t>ООО "Инглиш Драйв" (специализированный лагерь на базе санатория)</t>
    </r>
  </si>
  <si>
    <r>
      <t xml:space="preserve">Муниципальное бюджетное общеобразовательное учреждение средняя общеобразовательная школа №75, 
</t>
    </r>
    <r>
      <rPr>
        <b/>
        <sz val="9"/>
        <color rgb="FF000000"/>
        <rFont val="Times New Roman"/>
        <family val="1"/>
        <charset val="204"/>
      </rPr>
      <t>МБОУ СОШ № 75 
(лагерь дневного пребывания "Лови момент!)</t>
    </r>
  </si>
  <si>
    <r>
      <t xml:space="preserve">Муниципальное автономное общеобразовательное учреждение Гимназия № 104, 
</t>
    </r>
    <r>
      <rPr>
        <b/>
        <sz val="9"/>
        <color rgb="FF000000"/>
        <rFont val="Times New Roman"/>
        <family val="1"/>
        <charset val="204"/>
      </rPr>
      <t>МАОУ Гимназия № 104 
(Лагерь дневного пребывания детей)</t>
    </r>
  </si>
  <si>
    <r>
      <t xml:space="preserve">Муниципальное автономное общеобразовательное учреждение  средняя общеобразовательная школа с углубленным изучением отдельных предметов №122, 
</t>
    </r>
    <r>
      <rPr>
        <b/>
        <sz val="9"/>
        <color rgb="FF000000"/>
        <rFont val="Times New Roman"/>
        <family val="1"/>
        <charset val="204"/>
      </rPr>
      <t>МАОУ СОШ Nº122 
(Лагерь дневного пребывания детей"Тридевятое царство")</t>
    </r>
  </si>
  <si>
    <r>
      <t xml:space="preserve">Муниципальное автономное общеобразовательное учреждение средняя общеобразовательная  школа №127, 
</t>
    </r>
    <r>
      <rPr>
        <b/>
        <sz val="9"/>
        <color rgb="FF000000"/>
        <rFont val="Times New Roman"/>
        <family val="1"/>
        <charset val="204"/>
      </rPr>
      <t>МАОУ СОШ " №127 
(Лагерь дневного пребывания детей "Ключик-семиключик")</t>
    </r>
  </si>
  <si>
    <r>
      <t xml:space="preserve">Муниципальное автономное общеобразовательное учреждение-средняя общеобразовательная школа с углубленным изучением отдельных предметов № 148, 
</t>
    </r>
    <r>
      <rPr>
        <b/>
        <sz val="9"/>
        <color rgb="FF000000"/>
        <rFont val="Times New Roman"/>
        <family val="1"/>
        <charset val="204"/>
      </rPr>
      <t>МАОУ-СОШ № 148 
(Лагерь с дневным пребыванием детей "Академия чародейства и волшебства")</t>
    </r>
  </si>
  <si>
    <r>
      <t xml:space="preserve">Муниципальное автономное общеобразовательное учреждение средняя общеобразовательная школа № 166 с углубленным изучением отдельных предметов, 
</t>
    </r>
    <r>
      <rPr>
        <b/>
        <sz val="9"/>
        <color rgb="FF000000"/>
        <rFont val="Times New Roman"/>
        <family val="1"/>
        <charset val="204"/>
      </rPr>
      <t>МАОУ СОШ № 166 с УИП 
(Лагерь с дневным пребыванием детей "город местеров")</t>
    </r>
  </si>
  <si>
    <r>
      <t xml:space="preserve">Муниципальное автономное учреждение  средняя общеобразовательная школа № 170 с углублённым изучением  отдельных предметов, 
</t>
    </r>
    <r>
      <rPr>
        <b/>
        <sz val="9"/>
        <color rgb="FF000000"/>
        <rFont val="Times New Roman"/>
        <family val="1"/>
        <charset val="204"/>
      </rPr>
      <t>МАОУ СОШ № 170 с УИОП
(Лагерь с дневным пребыванием детей "Лукоморье")</t>
    </r>
  </si>
  <si>
    <r>
      <t xml:space="preserve">Муниципальное автономное общеобразовательное учреждение -  средняя общеобразовательная школа № 208 с углубленным изучением отдельных предметов, 
</t>
    </r>
    <r>
      <rPr>
        <b/>
        <sz val="9"/>
        <color rgb="FF000000"/>
        <rFont val="Times New Roman"/>
        <family val="1"/>
        <charset val="204"/>
      </rPr>
      <t xml:space="preserve">МАОУ СОШ № 208 с УИОП 
(ГОЛ "Летние истории") </t>
    </r>
  </si>
  <si>
    <r>
      <t>Отсутствует. Договор на медицинское обслуживание  с  ГАУЗ СО "Камышловская ЦРБ" 04.04.2025</t>
    </r>
    <r>
      <rPr>
        <sz val="9"/>
        <color rgb="FFFF0000"/>
        <rFont val="Times New Roman"/>
        <family val="1"/>
        <charset val="204"/>
      </rPr>
      <t xml:space="preserve"> </t>
    </r>
  </si>
  <si>
    <r>
      <t>Отсутствует. Договор на медицинское обслуживание с ГАУЗ СО "Камышловская ЦРБ" от 31.03.2025 г. № 1</t>
    </r>
    <r>
      <rPr>
        <sz val="9"/>
        <color rgb="FFFF0000"/>
        <rFont val="Times New Roman"/>
        <family val="1"/>
        <charset val="204"/>
      </rPr>
      <t xml:space="preserve"> </t>
    </r>
  </si>
  <si>
    <r>
      <t xml:space="preserve">Муниципальное бюджетное общеобразовательное учреждение  Шалинского муниципального округа "Колпаковская средняя общеобразовательная школа", 
</t>
    </r>
    <r>
      <rPr>
        <b/>
        <sz val="9"/>
        <color rgb="FF000000"/>
        <rFont val="Times New Roman"/>
        <family val="1"/>
        <charset val="204"/>
      </rPr>
      <t>МБОУ "Колпаковская СОШ" 
(ЛДП)</t>
    </r>
  </si>
  <si>
    <r>
      <t>В 2022 г.:</t>
    </r>
    <r>
      <rPr>
        <sz val="9"/>
        <color rgb="FF000000"/>
        <rFont val="Times New Roman"/>
        <family val="1"/>
        <charset val="204"/>
      </rPr>
      <t xml:space="preserve"> 
проверки не проводились</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</si>
  <si>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 
 </t>
    </r>
    <r>
      <rPr>
        <b/>
        <sz val="9"/>
        <color rgb="FF000000"/>
        <rFont val="Times New Roman"/>
        <family val="1"/>
        <charset val="204"/>
      </rPr>
      <t>МБОУ "Шамарская СОШ №26" 
(ЛДП)</t>
    </r>
  </si>
  <si>
    <r>
      <t>В 2025 г.:</t>
    </r>
    <r>
      <rPr>
        <sz val="9"/>
        <color rgb="FF000000"/>
        <rFont val="Times New Roman"/>
        <family val="1"/>
        <charset val="204"/>
      </rPr>
      <t xml:space="preserve"> 
При проведении профилактического визита от 28.05.2025 № 66-11-01/04-4180-2025. Меры по устранению нарушений проводятся.</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</si>
  <si>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26"-"Горная средняя общеобразовательная школа", 
 </t>
    </r>
    <r>
      <rPr>
        <b/>
        <sz val="9"/>
        <color rgb="FF000000"/>
        <rFont val="Times New Roman"/>
        <family val="1"/>
        <charset val="204"/>
      </rPr>
      <t>МБОУ "Горная СОШ" 
(ЛДП)</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</si>
  <si>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26"-"Рощинская средняя общеобразовательная школа", 
 </t>
    </r>
    <r>
      <rPr>
        <b/>
        <sz val="9"/>
        <color rgb="FF000000"/>
        <rFont val="Times New Roman"/>
        <family val="1"/>
        <charset val="204"/>
      </rPr>
      <t>МБОУ "Рощинская СОШ" 
(ЛДП)</t>
    </r>
  </si>
  <si>
    <r>
      <t xml:space="preserve">Муниципальное бюджетное общеобразовательное учреждение Шалинского муниципального округа "Шамарская средняя общеобразовательная школа № 26"-"Платоновская средняя общеобразовательная школа", 
 </t>
    </r>
    <r>
      <rPr>
        <b/>
        <sz val="9"/>
        <color rgb="FF000000"/>
        <rFont val="Times New Roman"/>
        <family val="1"/>
        <charset val="204"/>
      </rPr>
      <t>МБОУ "Платоновская СОШ"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</si>
  <si>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 
</t>
    </r>
    <r>
      <rPr>
        <b/>
        <sz val="9"/>
        <color rgb="FF000000"/>
        <rFont val="Times New Roman"/>
        <family val="1"/>
        <charset val="204"/>
      </rPr>
      <t>МБОУ "Шалинская СОШ №45" 
(ЛДП)</t>
    </r>
  </si>
  <si>
    <r>
      <t>В 2025 г.:</t>
    </r>
    <r>
      <rPr>
        <sz val="9"/>
        <color rgb="FF000000"/>
        <rFont val="Times New Roman"/>
        <family val="1"/>
        <charset val="204"/>
      </rPr>
      <t xml:space="preserve"> 
При проведении профилактического визита от 27.05.2025 № 66-11-01/03-3773-2025. Меры по устранению нарушений проводятся.</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</si>
  <si>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№45-филиал "Чусовская средняя общеобразовательная школа", 
</t>
    </r>
    <r>
      <rPr>
        <b/>
        <sz val="9"/>
        <color rgb="FF000000"/>
        <rFont val="Times New Roman"/>
        <family val="1"/>
        <charset val="204"/>
      </rPr>
      <t>МБОУ "Чусовская СОШ" 
(ЛДП)</t>
    </r>
  </si>
  <si>
    <r>
      <t>В 2025 г.:</t>
    </r>
    <r>
      <rPr>
        <sz val="9"/>
        <color rgb="FF000000"/>
        <rFont val="Times New Roman"/>
        <family val="1"/>
        <charset val="204"/>
      </rPr>
      <t xml:space="preserve"> 
27.05.2025 № 66-11-01/03-3773-2025. Меры по устранению нарушений проводятся.</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</si>
  <si>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№45-"Илимская основная общеобразовательная школа", 
</t>
    </r>
    <r>
      <rPr>
        <b/>
        <sz val="9"/>
        <color rgb="FF000000"/>
        <rFont val="Times New Roman"/>
        <family val="1"/>
        <charset val="204"/>
      </rPr>
      <t>МБОУ "Илимская ООШ"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</si>
  <si>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№45-"Сылвинская средняя общеобразовательная школа", 
</t>
    </r>
    <r>
      <rPr>
        <b/>
        <sz val="9"/>
        <color rgb="FF000000"/>
        <rFont val="Times New Roman"/>
        <family val="1"/>
        <charset val="204"/>
      </rPr>
      <t>МБОУ "Сылвинская СОШ"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</si>
  <si>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 90", 
 </t>
    </r>
    <r>
      <rPr>
        <b/>
        <sz val="9"/>
        <color rgb="FF000000"/>
        <rFont val="Times New Roman"/>
        <family val="1"/>
        <charset val="204"/>
      </rPr>
      <t>МБОУ "Шалинская СОШ №90" 
(ЛДП)</t>
    </r>
  </si>
  <si>
    <r>
      <t>В 2025 г.:</t>
    </r>
    <r>
      <rPr>
        <sz val="9"/>
        <color rgb="FF000000"/>
        <rFont val="Times New Roman"/>
        <family val="1"/>
        <charset val="204"/>
      </rPr>
      <t xml:space="preserve"> 
При проведении профилактического визита от 26.05.2025 №66-11-01/03-3747-2025. Меры по их устранению проводятся.</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</si>
  <si>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 90" -"Вогульская средняя общеобразовательная школа", 
</t>
    </r>
    <r>
      <rPr>
        <b/>
        <sz val="9"/>
        <color rgb="FF000000"/>
        <rFont val="Times New Roman"/>
        <family val="1"/>
        <charset val="204"/>
      </rPr>
      <t>МБОУ "Вогульская СОШ" 
(ЛДП)</t>
    </r>
  </si>
  <si>
    <r>
      <t xml:space="preserve">Муниципальное бюджетное общеобразовательное учреждение Шалинского Муниципального округа "Шалинская средняя общеобразовательная школа № 90"-"Саргинская средняя общеобразовательная школа", 
</t>
    </r>
    <r>
      <rPr>
        <b/>
        <sz val="9"/>
        <color rgb="FF000000"/>
        <rFont val="Times New Roman"/>
        <family val="1"/>
        <charset val="204"/>
      </rPr>
      <t>МБОУ "Саргинская СОШ" 
(ЛДП)</t>
    </r>
  </si>
  <si>
    <r>
      <t xml:space="preserve">Объект доступен для детей с ОВЗ и детей-инвалидов по следующим нозологиям: </t>
    </r>
    <r>
      <rPr>
        <sz val="9"/>
        <color theme="1"/>
        <rFont val="Times New Roman"/>
        <family val="1"/>
        <charset val="204"/>
      </rPr>
      <t xml:space="preserve">
Объект признан частично недоступным для ряда категорий инвалидов-К, О, Г, С (колясочники,опорники,глухие,слепые).  
</t>
    </r>
    <r>
      <rPr>
        <b/>
        <sz val="9"/>
        <color theme="1"/>
        <rFont val="Times New Roman"/>
        <family val="1"/>
        <charset val="204"/>
      </rPr>
      <t>Паспорт доступности от 28.09.2023</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</si>
  <si>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слабослышащие-условно доступны, дети с тяжелыми нарушениями речи, дети с ментальными нарушениями-условно доступны,дети с соматическими заболеваниями-условно доступны.  
</t>
    </r>
    <r>
      <rPr>
        <b/>
        <sz val="9"/>
        <color theme="1"/>
        <rFont val="Times New Roman"/>
        <family val="1"/>
        <charset val="204"/>
      </rPr>
      <t>Паспорт доступности от 21.11.2025</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</si>
  <si>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c задержкой психического развития, детей с умственной отсталостью, дети с нарушениями речи, в том числе дети-инвалиды: передвигающиеся на креслах-колясках, с нарушениями опорно- двигательного аппарата, с нарушениями зрения, с нарушениями слуха, с умственными нарушениями.  
</t>
    </r>
    <r>
      <rPr>
        <b/>
        <sz val="9"/>
        <color rgb="FF000000"/>
        <rFont val="Times New Roman"/>
        <family val="1"/>
        <charset val="204"/>
      </rPr>
      <t xml:space="preserve">Паспорт доступности от 08.04.2024 </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</si>
  <si>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03.06.2024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</si>
  <si>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тяжелыми нарушениями речи, дети с соматическими заболеваниями.  
</t>
    </r>
    <r>
      <rPr>
        <b/>
        <sz val="9"/>
        <color theme="1"/>
        <rFont val="Times New Roman"/>
        <family val="1"/>
        <charset val="204"/>
      </rPr>
      <t>Паспорт доступности от 20.05.2024. Сролк действия до 20.05.2029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</si>
  <si>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</si>
  <si>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</si>
  <si>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</si>
  <si>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№7</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</si>
  <si>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25.03.2026 №8</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</si>
  <si>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в том числе инвалиды: передвигающиеся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31.10.2024</t>
    </r>
  </si>
  <si>
    <r>
      <t xml:space="preserve">Объект доступен для детей с ОВЗ и детей-инвалидов по следующим нозологиям: </t>
    </r>
    <r>
      <rPr>
        <sz val="9"/>
        <color theme="1"/>
        <rFont val="Times New Roman"/>
        <family val="1"/>
        <charset val="204"/>
      </rPr>
      <t xml:space="preserve">
передвигающиеся на креслах-колясках; с нарушениями опорно-двигательного аппарата,; с нарушениями зрения, с нарушениями слуха; с умственными нарушениями. Протокол доступности №8 от 05.09.2024</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</si>
  <si>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 нарушением слуха, с нарушением зрения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</si>
  <si>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t>
    </r>
    <r>
      <rPr>
        <b/>
        <sz val="9"/>
        <color theme="1"/>
        <rFont val="Times New Roman"/>
        <family val="1"/>
        <charset val="204"/>
      </rPr>
      <t>Паспорт доступности от 25.12.2023.</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</si>
  <si>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нарушениями опорно-двигательного аппарата, детей с задержкой психического развития, детей с соматическими заболеваниями.  
</t>
    </r>
    <r>
      <rPr>
        <b/>
        <sz val="9"/>
        <color theme="1"/>
        <rFont val="Times New Roman"/>
        <family val="1"/>
        <charset val="204"/>
      </rPr>
      <t>Паспорт доступности от 17.05.2024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</si>
  <si>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детей с нарушением речи, детей с задержкой психического развития, детей с нарушением поведения и общения</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</si>
  <si>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дети  с ОВЗ, нарушениями  опорно-двигательного аппарата, соматическими заболеваниями. Организация доступности для всех категорий инвалидов и маломобильных групп населения, в том числе инвалиды: передвигающиеся на креслах-колясках; с нарушением порно-двигательного аппарата; с нарушением зрения; с нарушением слуха; умственными нарушениями.  
</t>
    </r>
    <r>
      <rPr>
        <b/>
        <sz val="9"/>
        <color theme="1"/>
        <rFont val="Times New Roman"/>
        <family val="1"/>
        <charset val="204"/>
      </rPr>
      <t>Паспорт доступности 23.11.2023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</si>
  <si>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для всех категорий инвалидов и других маломобильных групп населения; инвалиды, передвигающиеся на креслах-колясках, инвалиды с нарушением опорно-двигательного аппарата, инвалиды с нарушением зрения, инвалиды с нарушением слуха, инвалиды с умственными нарушениями.   
</t>
    </r>
    <r>
      <rPr>
        <b/>
        <sz val="9"/>
        <color rgb="FF000000"/>
        <rFont val="Times New Roman"/>
        <family val="1"/>
        <charset val="204"/>
      </rPr>
      <t>Паспорт доступности № 1/1 от 17.03.2026г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</si>
  <si>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тяжелыми нарушениями речи, дети с ЗПР.</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</si>
  <si>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от 01.04.2024. Срок действия до 2030 г.</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</si>
  <si>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от 24.05.2024 года</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</si>
  <si>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 xml:space="preserve">Паспорт доступности объекта социальной структуры и предоставляемых на нем услуг от 25 апреля 2024 года </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</si>
  <si>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 1 от 12.02.2026 ул. Свердлова, 15 (до 2030 года); Паспорт доступности № 2 от 12.02.2026 ул. Свердлова, 15-А (до 2030 года); Паспорт доступности № 3 от 12.02.2026 ул. Лермонтова, 23 (до 2030 года).</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</si>
  <si>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№3 от 16.05.2024.</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</si>
  <si>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t>
    </r>
    <r>
      <rPr>
        <b/>
        <sz val="9"/>
        <color rgb="FF000000"/>
        <rFont val="Times New Roman"/>
        <family val="1"/>
        <charset val="204"/>
      </rPr>
      <t>Паспорт доступности б/н 26.02.2026</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</si>
  <si>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множественные нарушения развития)  
</t>
    </r>
    <r>
      <rPr>
        <b/>
        <sz val="9"/>
        <color rgb="FF000000"/>
        <rFont val="Times New Roman"/>
        <family val="1"/>
        <charset val="204"/>
      </rPr>
      <t>Паспорт доступности объекта №1 от 15.15.2024г., внесены изменения приказом №11-од от 05.02.2026</t>
    </r>
  </si>
  <si>
    <r>
      <t xml:space="preserve">Дополнительная помощь сотрудника, услуги на дому, дистанционно. Все категории инвалидов и маломобильных групп населения: В том числе инвалиды: 1. передвигающиеся на креслах-качалках; 2. с нарушениями опорно-двигательного аппарата; 3. с нарушением зрения; 4. с нарушением слуха; 5. с умственными нарушениями. 
</t>
    </r>
    <r>
      <rPr>
        <b/>
        <sz val="9"/>
        <color rgb="FF000000"/>
        <rFont val="Times New Roman"/>
        <family val="1"/>
        <charset val="204"/>
      </rPr>
      <t>Паспорт доступностиобъекта социальной инфраструктуры Свердловской области от 17.06.2024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</si>
  <si>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нарушениями слуха; Дети с нарушениями зрения; Дети с нарушениями опорно-двигательной системы,  
</t>
    </r>
    <r>
      <rPr>
        <b/>
        <sz val="9"/>
        <color rgb="FF000000"/>
        <rFont val="Times New Roman"/>
        <family val="1"/>
        <charset val="204"/>
      </rPr>
      <t>Паспорт доступности № 3 от 25.07.2019 г.</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</si>
  <si>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нарушениями слуха; Дети с нарушениями зрения; Дети с нарушениями опорно-двигательной системы,  
</t>
    </r>
    <r>
      <rPr>
        <b/>
        <sz val="9"/>
        <color rgb="FF000000"/>
        <rFont val="Times New Roman"/>
        <family val="1"/>
        <charset val="204"/>
      </rPr>
      <t>Паспорт доступности № 3 от 04.06.2024 г.</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</si>
  <si>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Для детей с нарушениями зрения: доступность всех зон и помещений с дополнительной помощью сотрудника, за исключением детей с полной потерей зрения. Для детей с нарушениями слуха: доступность всех зон и помещений с дополнительной помощью сотрудника. Для детей, передвигающихся на креслах-колясках, не организована доступность.Для детей с нарушениями опорно-двигательного аппарата не организована доступность. Для детей с умственными нарушениями доступность всех зон и помещений-универсальная.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r>
    <r>
      <rPr>
        <b/>
        <sz val="9"/>
        <color theme="1"/>
        <rFont val="Times New Roman"/>
        <family val="1"/>
        <charset val="204"/>
      </rPr>
      <t>Паспорт доступности от 01.01.2025</t>
    </r>
  </si>
  <si>
    <r>
      <t xml:space="preserve">Объект частично доступен для детей с ОВЗ и детей-инвалидов по следующим нозологиям: </t>
    </r>
    <r>
      <rPr>
        <sz val="9"/>
        <color theme="1"/>
        <rFont val="Times New Roman"/>
        <family val="1"/>
        <charset val="204"/>
      </rPr>
      <t xml:space="preserve">
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доступность всех зон и помещений первого этажа здания с дополнительной помощью сотрудника; с нарушениями опорно-двигательного аппарата: доступность всех зон и помещений первого этажа здания с дополнительной помощью сотрудника; с умственными нарушениями: доступность всех зон и помещений-универсальная.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r>
  </si>
  <si>
    <r>
      <t xml:space="preserve">Объект доступен частично всем группам населения.  
</t>
    </r>
    <r>
      <rPr>
        <b/>
        <sz val="9"/>
        <color theme="1"/>
        <rFont val="Times New Roman"/>
        <family val="1"/>
        <charset val="204"/>
      </rPr>
      <t>Паспорт доступности от 08.04.2026</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</si>
  <si>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07.04.2026г.</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</si>
  <si>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 - колясках,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07.04.2026г.</t>
    </r>
  </si>
  <si>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15.05.2024</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</si>
  <si>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29.02.2024</t>
    </r>
  </si>
  <si>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с нарушением слуха, с нарушением зрения, с нарушениями опорно-двигательного аппарата, для передвигающихся на креслах-колясках, доступн полностью-с умственными нарушениями.  
</t>
    </r>
    <r>
      <rPr>
        <b/>
        <sz val="9"/>
        <color rgb="FF000000"/>
        <rFont val="Times New Roman"/>
        <family val="1"/>
        <charset val="204"/>
      </rPr>
      <t>Паспорт доступности от 15.05.2024. Срок действия до 15.04.2029</t>
    </r>
  </si>
  <si>
    <r>
      <t xml:space="preserve">Объект доступен для детей с ОВЗ и детей-инвалидов по следующим нозологиям: </t>
    </r>
    <r>
      <rPr>
        <sz val="9"/>
        <color theme="1"/>
        <rFont val="Times New Roman"/>
        <family val="1"/>
        <charset val="204"/>
      </rPr>
      <t xml:space="preserve">
условно-инвалиды ( колясочники,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t>
    </r>
    <r>
      <rPr>
        <b/>
        <sz val="9"/>
        <color theme="1"/>
        <rFont val="Times New Roman"/>
        <family val="1"/>
        <charset val="204"/>
      </rPr>
      <t>Паспорт доступности: улица Мусоргского, дом 5, корпус "а" от 10.09.2018 года; улица Бульвар Комсомольский, дом 69 от 18.03.2020 года, улица Мичурина дом 18 от 30.08.2018 года, улица Гоголя, дом 44 от 05.06.2024 г.</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</si>
  <si>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нарушения опорно-двигательного аппарата.  
</t>
    </r>
    <r>
      <rPr>
        <b/>
        <sz val="9"/>
        <color theme="1"/>
        <rFont val="Times New Roman"/>
        <family val="1"/>
        <charset val="204"/>
      </rPr>
      <t>Паспорт доступности от 19.03.2026. Срок действия до 19.03.2031.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</si>
  <si>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нарушения опорно-двигательного аппарата, ментальные нарушения.  
</t>
    </r>
    <r>
      <rPr>
        <b/>
        <sz val="9"/>
        <color theme="1"/>
        <rFont val="Times New Roman"/>
        <family val="1"/>
        <charset val="204"/>
      </rPr>
      <t>Паспорт доступности от 31.03.2026. Срок действия до 31.03.2031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</si>
  <si>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нарушения опорно-двигательного аппарата, ментальные нарушения.  
</t>
    </r>
    <r>
      <rPr>
        <b/>
        <sz val="9"/>
        <color theme="1"/>
        <rFont val="Times New Roman"/>
        <family val="1"/>
        <charset val="204"/>
      </rPr>
      <t>Паспорт доступности от 30.03.2026. Срок действия до 30.03.2031.</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</si>
  <si>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ментальные нарушения.  
</t>
    </r>
    <r>
      <rPr>
        <b/>
        <sz val="9"/>
        <color theme="1"/>
        <rFont val="Times New Roman"/>
        <family val="1"/>
        <charset val="204"/>
      </rPr>
      <t>Паспорт доступности от 30.03.2026. Срок действия до 30.03.2031.</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</si>
  <si>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опорно-двигательного аппарата, ментальные нарушения.  
</t>
    </r>
    <r>
      <rPr>
        <b/>
        <sz val="9"/>
        <color theme="1"/>
        <rFont val="Times New Roman"/>
        <family val="1"/>
        <charset val="204"/>
      </rPr>
      <t>Паспорт доступности от 30.03.2026. Срок действия до 30.03.2031</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</si>
  <si>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26.01.2026</t>
    </r>
  </si>
  <si>
    <r>
      <t xml:space="preserve">Объект доступен частично для детей с ОВЗ и детей-инвалидов по следующим нозологиям: </t>
    </r>
    <r>
      <rPr>
        <sz val="9"/>
        <rFont val="Times New Roman"/>
        <family val="1"/>
        <charset val="204"/>
      </rPr>
      <t xml:space="preserve">
дети с тяжелым нарушением речи, дети с умственной отсталостью (интеллектуальными нарушениями), дети с задержкой психического развития, дети с нарушением опорно-двигательного аппарата.</t>
    </r>
  </si>
  <si>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слабовидящие;-слабослышащие;-нарушение опорно-двигательной системы.  
</t>
    </r>
    <r>
      <rPr>
        <b/>
        <sz val="9"/>
        <color theme="1"/>
        <rFont val="Times New Roman"/>
        <family val="1"/>
        <charset val="204"/>
      </rPr>
      <t>Паспорт доступности от 18.10.2023</t>
    </r>
  </si>
  <si>
    <t xml:space="preserve">Объект доступен полностью для детей с ОВЗ и детей-инвалидов.  
Паспорт доступности утвержден 31.05.2024. </t>
  </si>
  <si>
    <r>
      <t xml:space="preserve">Объект доступен для детей с ОВЗ и детей-инвалидов по следующим нозологиям: </t>
    </r>
    <r>
      <rPr>
        <sz val="9"/>
        <color theme="1"/>
        <rFont val="Times New Roman"/>
        <family val="1"/>
        <charset val="204"/>
      </rPr>
      <t xml:space="preserve">
- слабовидящие;-слабослышащие;- дети с нарушением опорно-двигательного аппарата;- с нарушениями умственного развития</t>
    </r>
  </si>
  <si>
    <r>
      <t xml:space="preserve">Объект доступен полностью для детей с ОВЗ и детей-инвалидов.  
</t>
    </r>
    <r>
      <rPr>
        <b/>
        <sz val="9"/>
        <color rgb="FF000000"/>
        <rFont val="Times New Roman"/>
        <family val="1"/>
        <charset val="204"/>
      </rPr>
      <t>Паспорт доступности от 18.02.2026г.</t>
    </r>
  </si>
  <si>
    <r>
      <t xml:space="preserve">Объект доступен для детей с ОВЗ и детей-инвалидов по следующим нозологиям: </t>
    </r>
    <r>
      <rPr>
        <sz val="9"/>
        <color theme="1"/>
        <rFont val="Times New Roman"/>
        <family val="1"/>
        <charset val="204"/>
      </rPr>
      <t xml:space="preserve">
- задержка психического развития;-умственная отсталость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</si>
  <si>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опорно-двигательного аппарата.  
</t>
    </r>
    <r>
      <rPr>
        <b/>
        <sz val="9"/>
        <color theme="1"/>
        <rFont val="Times New Roman"/>
        <family val="1"/>
        <charset val="204"/>
      </rPr>
      <t>Паспорт доступности от 02.05.2024</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</si>
  <si>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опрно-двигательной системы, дети с тяжелыми нарушениями речи, дети с соматическими заболеваниями.  
</t>
    </r>
    <r>
      <rPr>
        <b/>
        <sz val="9"/>
        <color rgb="FF000000"/>
        <rFont val="Times New Roman"/>
        <family val="1"/>
        <charset val="204"/>
      </rPr>
      <t>Паспорт доступности от 02.05.2024</t>
    </r>
  </si>
  <si>
    <r>
      <t xml:space="preserve">Объект доступен для детей с ОВЗ и детей - инвалидов по следующим нозологиям: </t>
    </r>
    <r>
      <rPr>
        <sz val="9"/>
        <color theme="1"/>
        <rFont val="Times New Roman"/>
        <family val="1"/>
        <charset val="204"/>
      </rPr>
      <t xml:space="preserve">
с нарушениями опорно - 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04.04.2023г.</t>
    </r>
  </si>
  <si>
    <r>
      <t xml:space="preserve">Условно доступное, условий для хранения лекарственных средств нет, условий для хранения специализированных продуктов питания нет. Дети с ОВЗ, которые не нуждаются в специальных условиях.  
</t>
    </r>
    <r>
      <rPr>
        <b/>
        <sz val="9"/>
        <color theme="1"/>
        <rFont val="Times New Roman"/>
        <family val="1"/>
        <charset val="204"/>
      </rPr>
      <t>Паспорт доступности № 1 от 26.08.2025 г</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</si>
  <si>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для категорий инвалидов и маломобильных групп населения, в том числе инвалиды: передвигающиеся на креслах-колясках, с нарушениями опорно-двигательного аппарата, с нарушениями зрения, с нарушениями слуха, с умственными нарушениями-осуществляется при дополнительной помощи сотрудников ОУ.</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</si>
  <si>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дети-инвалиды, обучающиеся с ограниченными возможностями здоровья).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</si>
  <si>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передвигающиеся на креслах-колясках, с нарушениями опорно-двигательного аппарата, с нарушениями зрения, с нарушениями слуха и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</si>
  <si>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передвигающимся на креслах колясках, с нарушением опорно-двигательного аппарата, с нарушением слуха, с нарушением зрения, с нарушением умственного развития.</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</si>
  <si>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Территория, прилегающая к зданию (участок): с нарушениями зрения-ДУ, с нарушениями слуха-ДП, с умственными нарушениями-ДП, Для всех категорий маломобильных групп населения-ДУ. Вход (входы) в здание: с другими нарушениями опорнодвигательного аппарата-ДЧ, с нарушениями зрения-ДУ,с нарушениями слуха-ДП, с умственными нарушениями-ДП. Путь (пути) движения внутри здания, включая пути эвакуации: с нарушениями зрения-ДУ , с нарушениями слуха-ДЧ, с умственными нарушениями-ДП, (ДП-доступно полностью, ДЧ-доступно частично, ДУ-доступно условно). Обеспечены условия для хранения лекарственных препаратов для оказания первой медицинской помощи.</t>
    </r>
  </si>
  <si>
    <r>
      <t xml:space="preserve">Объект доступен для детей с ОВЗ и детей-инвалидов по следующим нозологиям: </t>
    </r>
    <r>
      <rPr>
        <sz val="9"/>
        <color theme="1"/>
        <rFont val="Times New Roman"/>
        <family val="1"/>
        <charset val="204"/>
      </rPr>
      <t xml:space="preserve">
болезни эндокринной системы, расстройств питания и нарушения обмена веществ;-болезни глаза и его придаточного аппарата;-болезни уха и сосцевидного отростка;-болезни костно-мышечной системы и соединительной ткани</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</si>
  <si>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слабовидящих-окантовка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аппарата-кнопка вызова персонала с целью оказания помощи при входе в здание</t>
    </r>
  </si>
  <si>
    <t>Объект недоступен для детей с ОВЗ и детей-инвалидов.  
Паспорт доступности от 02.02.2026</t>
  </si>
  <si>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</si>
  <si>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нарушениями-А;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</si>
  <si>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нарушениями-А; с нарушениями опрно-двигательного аппарата-ДУ; передвижение на креслах-колясках-ВНД</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</si>
  <si>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</si>
  <si>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зрения-Б; нарушения слуха-нет с умственными нарушениями-ДУ; с нарушениями опрно-двигательного аппарата-Б; передвижение на креслах-колясках-Б</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</si>
  <si>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аппарата-ВНД; передвижение на креслах-колясках-ВНД</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</si>
  <si>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слуха-А; с умственными нарушениями-А; с нарушениями опрно-двигательного аппарата-ДУ; передвижение на креслах-колясках-ДУ</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</si>
  <si>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нарушениями-А; с нарушениями опрно-двигательного аппарата-ДУ; передвижение на креслах-колясках-нет</t>
    </r>
  </si>
  <si>
    <r>
      <t xml:space="preserve">Объект доступен для детей с ОВЗ и детей-инвалидов по следующим нозологиям: </t>
    </r>
    <r>
      <rPr>
        <sz val="9"/>
        <color theme="1"/>
        <rFont val="Times New Roman"/>
        <family val="1"/>
        <charset val="204"/>
      </rPr>
      <t xml:space="preserve">
Нарушения зрения-ДУ; нарушения слуха-ДУ; с умственными нарушениями-ДУ; с нарушениями опрно-двигательного аппарата-ДУ; передвижение на креслах-колясках-нет</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</si>
  <si>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</si>
  <si>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развития;Дети с нарушением поведения общения;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</si>
  <si>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общения;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</si>
  <si>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нарушением поведения общения; Дети с умственной отсталостью.</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</si>
  <si>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заболеваниями.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</si>
  <si>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нарушением поведения общения; Дети с соматическими заболеваниями.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</si>
  <si>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поведения и общения; Дети с умственной отсталостью; Дети с задержкой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</si>
  <si>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слуха; Дети с нарушением зрения; Дети с нарушением речи; Дети с нарушением опорно-двигательного аппарата; Дети с задержкой психического развития.</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</si>
  <si>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Дети с нарушением зрения; Дети с нарушением речи; Дети с нарушением опорно-двигательного аппарата; Дети с задержкой психического развития.</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</si>
  <si>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слуха-ДУ; с умственными нарушениями-ДУ; с нарушениями опрно-двигательного аппарата-ДУ; передвижение на креслах-колясках-ДУ</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</si>
  <si>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Нарушения зрения-ДУ; нарушения слуха-ДУ; с умственными нарушениями-А; с нарушениями опрно-двигательного аппарата-ДУ; передвижение на креслах-колясках-ДУ</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</si>
  <si>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Нарушения зрения-ДУ; нарушения слуха-нет; с умственными нарушениями-А; с нарушениями опрно-двигательного аппарата-ДУ; передвижение на креслах-колясках-ДУ</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</si>
  <si>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13.02.2026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</si>
  <si>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17.02.2026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</si>
  <si>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18.02.2026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</si>
  <si>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20.02.2026</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</si>
  <si>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30.01.2026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</si>
  <si>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05.02.2026</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</si>
  <si>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13.02.2026</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</si>
  <si>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16.02.2026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</si>
  <si>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19.02.2026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</si>
  <si>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16.02.2026</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</si>
  <si>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дети с соматическими заболеваниями. Объект частично доступен для детей с нарушениями зрения, слуха, опорно-двигательного аппарата.  
</t>
    </r>
    <r>
      <rPr>
        <b/>
        <sz val="9"/>
        <color theme="1"/>
        <rFont val="Times New Roman"/>
        <family val="1"/>
        <charset val="204"/>
      </rPr>
      <t>Паспорт доступности от 18.02.2026</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</si>
  <si>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полностью доступен для детей с тяжелыми нарушениями речи, задержкой психического развития,  
</t>
    </r>
    <r>
      <rPr>
        <b/>
        <sz val="9"/>
        <color theme="1"/>
        <rFont val="Times New Roman"/>
        <family val="1"/>
        <charset val="204"/>
      </rPr>
      <t>Паспорт доступности от 03.06.2024 г. Приказ № 13/2 от 02.02.2026 г. «Об актуализации паспорта доступности для инвалидов объекта и предоставляемых на нем услуг»</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</si>
  <si>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
для детей и подростков с нарушениями опорно-двигательного аппарата, слуха, зрения, с умственными нарушениями, для передвигающихся на креслах-колясках</t>
    </r>
  </si>
  <si>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для детей и подростков с нарушениями опорно-двигательного аппарата, слуха, зрения и с умственными нарушениями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</si>
  <si>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слабослышащие,слепые и слабовидящие,дети с нарушениями опорно-двигательной системы,дети с тяжелыми нарушениями речи, дети с ментальными нарушениями, дети с соматическими заболеваниями. Паспорт от 07.06.2024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</si>
  <si>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дети с ментальными нарушениями, дети с соматическими заболеваниями.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</si>
  <si>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r>
      <rPr>
        <b/>
        <sz val="9"/>
        <color theme="1"/>
        <rFont val="Times New Roman"/>
        <family val="1"/>
        <charset val="204"/>
      </rPr>
      <t>Паспорт доступности с 01.09.2023</t>
    </r>
  </si>
  <si>
    <r>
      <t xml:space="preserve">Объект доступен для детей с ОВЗ и детей-инвалидов по следующим нозологиям: </t>
    </r>
    <r>
      <rPr>
        <sz val="9"/>
        <color theme="1"/>
        <rFont val="Times New Roman"/>
        <family val="1"/>
        <charset val="204"/>
      </rPr>
      <t xml:space="preserve">
эндокринные заболевания.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</si>
  <si>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глухие и слабослышащие, дети с нарушениями опорно-двигательной системы.  
</t>
    </r>
    <r>
      <rPr>
        <b/>
        <sz val="9"/>
        <color theme="1"/>
        <rFont val="Times New Roman"/>
        <family val="1"/>
        <charset val="204"/>
      </rPr>
      <t>Паспорт доступности от 03.06.2024</t>
    </r>
  </si>
  <si>
    <r>
      <t>Объект доступен условно для детей с ОВЗ и детей-инвалидов со следующим нозологиям:</t>
    </r>
    <r>
      <rPr>
        <sz val="9"/>
        <color theme="1"/>
        <rFont val="Times New Roman"/>
        <family val="1"/>
        <charset val="204"/>
      </rPr>
      <t xml:space="preserve"> 
все категории инвалидов и маломобильных групп населения, в т.ч. инвалиды: передвигающиеся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 xml:space="preserve">
Паспорт доступности от 20.06.2025</t>
    </r>
  </si>
  <si>
    <r>
      <t xml:space="preserve">Объект недоступен для детей с ОВЗ и детей-инвалидов.  
</t>
    </r>
    <r>
      <rPr>
        <b/>
        <sz val="9"/>
        <color theme="1"/>
        <rFont val="Times New Roman"/>
        <family val="1"/>
        <charset val="204"/>
      </rPr>
      <t>Паспорт доступности от 30.03.2026. Срок действия до 30.03.2031</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</si>
  <si>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нарушениями опорно-двигательного аппарата;с нарушениями зрения;с нарушениями слуха; с нарушениями речи;с ментальными нарушениями; с соматическими заболеваниями.  
</t>
    </r>
    <r>
      <rPr>
        <b/>
        <sz val="9"/>
        <color theme="1"/>
        <rFont val="Times New Roman"/>
        <family val="1"/>
        <charset val="204"/>
      </rPr>
      <t>Паспорт доступности от 04.06.2024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</si>
  <si>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Задержка психического развития (ЗПР), нарушение интеллекта</t>
    </r>
  </si>
  <si>
    <r>
      <t xml:space="preserve">Обеспечены условия для оздоровления детей в соответствии с классификацией нозологических форм нарушений здоровья (нарушения слуха, нарушение зрения, логопедические нарушения, нарушения опорно-двигательного аппарата, задержка психического развития (ЗПР), расстройства эмоционально-волевой сферы, множественные нарушения развития). 
</t>
    </r>
    <r>
      <rPr>
        <b/>
        <sz val="9"/>
        <color rgb="FF000000"/>
        <rFont val="Times New Roman"/>
        <family val="1"/>
        <charset val="204"/>
      </rPr>
      <t>Паспорт доступности объекта от 06.05.2024</t>
    </r>
  </si>
  <si>
    <r>
      <t xml:space="preserve">Объект условно доступен для детей с ОВЗ и детей-инвалидов по следующим нозологиям: </t>
    </r>
    <r>
      <rPr>
        <sz val="9"/>
        <color rgb="FF000000"/>
        <rFont val="Times New Roman"/>
        <family val="1"/>
        <charset val="204"/>
      </rPr>
      <t xml:space="preserve">
с нарушением опорно-двигательной системы, с нарушением речи, с соматическими заболеваниями.  
</t>
    </r>
    <r>
      <rPr>
        <b/>
        <sz val="9"/>
        <color rgb="FF000000"/>
        <rFont val="Times New Roman"/>
        <family val="1"/>
        <charset val="204"/>
      </rPr>
      <t>Паспорт доступности от 10.03.2020 (идет процесс актуализации)</t>
    </r>
  </si>
  <si>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Дети с нарушением речи, Дети с соматическими заболеваниями. Поручни, пандус, кнопка вызова, тактильные информационные таблички.  
</t>
    </r>
    <r>
      <rPr>
        <b/>
        <sz val="9"/>
        <color theme="1"/>
        <rFont val="Times New Roman"/>
        <family val="1"/>
        <charset val="204"/>
      </rPr>
      <t>Паспорт доступности от 19.03.2024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</si>
  <si>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(А), дети с нарушением зрения (ДУ), дети с умственными нарушениями (А), дети с нарушениями слуха (А), доступно условно для инвалидов, передвигающихся на креслах-колясках (ДУ). 
</t>
    </r>
    <r>
      <rPr>
        <b/>
        <sz val="9"/>
        <color theme="1"/>
        <rFont val="Times New Roman"/>
        <family val="1"/>
        <charset val="204"/>
      </rPr>
      <t xml:space="preserve">Паспорт  доступности (МАОУ гимназия № 94) от 04.06.2024 
Объект доступен для детей с ОВЗ и детей-инвалидов по следующим нозологиям: 
</t>
    </r>
    <r>
      <rPr>
        <sz val="9"/>
        <color theme="1"/>
        <rFont val="Times New Roman"/>
        <family val="1"/>
        <charset val="204"/>
      </rPr>
      <t xml:space="preserve">дети с нарушениями опорно-двигательной системы (ДУ), дети с умственными нарушениями (А), передвигающихся на креслах-колясках (ДУ), дети с нарушением зрения (ДУ). </t>
    </r>
    <r>
      <rPr>
        <b/>
        <sz val="9"/>
        <color theme="1"/>
        <rFont val="Times New Roman"/>
        <family val="1"/>
        <charset val="204"/>
      </rPr>
      <t>Паспорт доступности (МАОУ гимназия № 28) от 22.03.2024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</si>
  <si>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30.05.2024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</si>
  <si>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03.06.2024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</si>
  <si>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слабовидящие,ЗПР, ЗИР, ТНР.  
</t>
    </r>
    <r>
      <rPr>
        <b/>
        <sz val="9"/>
        <color theme="1"/>
        <rFont val="Times New Roman"/>
        <family val="1"/>
        <charset val="204"/>
      </rPr>
      <t>Паспорт доступности от 05.06.2025</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</si>
  <si>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06.06.2024</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</si>
  <si>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10.06.2024</t>
    </r>
  </si>
  <si>
    <r>
      <rPr>
        <b/>
        <sz val="9"/>
        <color rgb="FF000000"/>
        <rFont val="Times New Roman"/>
        <family val="1"/>
        <charset val="204"/>
      </rPr>
      <t xml:space="preserve">Объект доступен для детей с ОВЗ и детей-инвалидов по следующим нозологиям: 
</t>
    </r>
    <r>
      <rPr>
        <sz val="9"/>
        <color rgb="FF000000"/>
        <rFont val="Times New Roman"/>
        <family val="1"/>
        <charset val="204"/>
      </rPr>
      <t xml:space="preserve">условно доступен для категории "К", "С",  доступен полностью для категории "О", "Г", "У".  
</t>
    </r>
    <r>
      <rPr>
        <b/>
        <sz val="9"/>
        <color rgb="FF000000"/>
        <rFont val="Times New Roman"/>
        <family val="1"/>
        <charset val="204"/>
      </rPr>
      <t>Паспорт доступности от 01.04.2026</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</si>
  <si>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зрения,с нарушением слуха,с умственными нарушениями. Условно доступен: с нарушением зрения,с нарушением опорно-двигательного аппарата. 
</t>
    </r>
    <r>
      <rPr>
        <b/>
        <sz val="9"/>
        <color theme="1"/>
        <rFont val="Times New Roman"/>
        <family val="1"/>
        <charset val="204"/>
      </rPr>
      <t>Паспорт доступности от 25.03.2024г</t>
    </r>
  </si>
  <si>
    <r>
      <t xml:space="preserve">Объект доступен для детей с ОВЗ и детей-инвалидов по следующим нозологиям: </t>
    </r>
    <r>
      <rPr>
        <sz val="9"/>
        <color rgb="FF000000"/>
        <rFont val="Times New Roman"/>
        <family val="1"/>
        <charset val="204"/>
      </rPr>
      <t xml:space="preserve">
слабовидящие,ЗПР, ЗИР, ТНР. Паспорт  доступности от 23.11.2023</t>
    </r>
  </si>
  <si>
    <r>
      <t xml:space="preserve">Объект доступен для детей с ОВЗ и детей-инвалидов по следующим нозологиям: </t>
    </r>
    <r>
      <rPr>
        <sz val="9"/>
        <color rgb="FF000000"/>
        <rFont val="Times New Roman"/>
        <family val="1"/>
        <charset val="204"/>
      </rPr>
      <t xml:space="preserve">
доступен полностью для категорий инвалидов К, О, Г, У; доступен условно для С.  
</t>
    </r>
    <r>
      <rPr>
        <b/>
        <sz val="9"/>
        <color rgb="FF000000"/>
        <rFont val="Times New Roman"/>
        <family val="1"/>
        <charset val="204"/>
      </rPr>
      <t>Паспорт доступности от 23.11.2023</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</si>
  <si>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нарушениями опорно-двигательной системы, доступно условно для инвалидов, передвигающихся на креслах-колясках.  
</t>
    </r>
    <r>
      <rPr>
        <b/>
        <sz val="9"/>
        <color theme="1"/>
        <rFont val="Times New Roman"/>
        <family val="1"/>
        <charset val="204"/>
      </rPr>
      <t>Паспорт доступности от 28.06.2024</t>
    </r>
  </si>
  <si>
    <r>
      <t xml:space="preserve">Открытое акционерное общество "Российские железные дороги", 
ОАО "РЖД",
 </t>
    </r>
    <r>
      <rPr>
        <b/>
        <sz val="9"/>
        <color theme="1"/>
        <rFont val="Times New Roman"/>
        <family val="1"/>
        <charset val="204"/>
      </rPr>
      <t>Санаторий-профилакторий "Талица"</t>
    </r>
  </si>
  <si>
    <r>
      <t xml:space="preserve">Непубличное акционерное общество "Орденов трудового красного знамени и дружбы народов первоуральский динасовый завод имени Ефима Моисеевича Гришпуна" АО "ДИНУР", 
</t>
    </r>
    <r>
      <rPr>
        <b/>
        <sz val="9"/>
        <color theme="1"/>
        <rFont val="Times New Roman"/>
        <family val="1"/>
        <charset val="204"/>
      </rPr>
      <t>Санаторий -профилакторий "Лесная сказка"</t>
    </r>
  </si>
  <si>
    <r>
      <t xml:space="preserve">Общество с ограниченной ответственностью Санаторий-профилакторий "Чистые ключи",  
ООО СП "Чистые ключи",
 </t>
    </r>
    <r>
      <rPr>
        <b/>
        <sz val="9"/>
        <color theme="1"/>
        <rFont val="Times New Roman"/>
        <family val="1"/>
        <charset val="204"/>
      </rPr>
      <t>Санаторий-профилакторий "Чистые ключи"</t>
    </r>
  </si>
  <si>
    <r>
      <t xml:space="preserve">Общество с ограниченной ответственностью Санаторий - профилакторий "Дюжонок",  ООО СП "ДЮЖОНОК",
 </t>
    </r>
    <r>
      <rPr>
        <b/>
        <sz val="9"/>
        <color theme="1"/>
        <rFont val="Times New Roman"/>
        <family val="1"/>
        <charset val="204"/>
      </rPr>
      <t>Санаторий - профилакторий "Дюжонок"</t>
    </r>
  </si>
  <si>
    <r>
      <t xml:space="preserve">Муниципальное автономное учреждение Социально-оздоровительный центр "Солнечный",
 </t>
    </r>
    <r>
      <rPr>
        <b/>
        <sz val="9"/>
        <color theme="1"/>
        <rFont val="Times New Roman"/>
        <family val="1"/>
        <charset val="204"/>
      </rPr>
      <t>МАУ СОЦ "Солнечный", 
Санаторный оздоровительный лагерь  "Солнечный"</t>
    </r>
  </si>
  <si>
    <r>
      <t xml:space="preserve">Общество с ограниченной ответственностью "ЮНИВЕР",
 </t>
    </r>
    <r>
      <rPr>
        <b/>
        <sz val="9"/>
        <color theme="1"/>
        <rFont val="Times New Roman"/>
        <family val="1"/>
        <charset val="204"/>
      </rPr>
      <t>ООО "ЮНИВЕР", 
Санаторий-профилакторий "Ключики"</t>
    </r>
  </si>
  <si>
    <r>
      <t xml:space="preserve">"Юбилейный" - филиал Акционерного общества "Санаторий-профилакторий "Лукоморье",   
"Юбилейный" - филиал АО "Санаторий-профилакторий "Лукоморье", 
</t>
    </r>
    <r>
      <rPr>
        <b/>
        <sz val="9"/>
        <color theme="1"/>
        <rFont val="Times New Roman"/>
        <family val="1"/>
        <charset val="204"/>
      </rPr>
      <t>Детский оздоровительный лагерь "Солнышко"</t>
    </r>
  </si>
  <si>
    <r>
      <t xml:space="preserve">Муниципальное бюджетное учреждение Оздоровительный Центр (санаторий-профилакторий) "Сосновый бор", 
</t>
    </r>
    <r>
      <rPr>
        <b/>
        <sz val="9"/>
        <color theme="1"/>
        <rFont val="Times New Roman"/>
        <family val="1"/>
        <charset val="204"/>
      </rPr>
      <t>МБУ ОЦ "Сосновый бор"</t>
    </r>
  </si>
  <si>
    <r>
      <t xml:space="preserve">Общество с ограниченной ответственностью "У трех пещер",
 </t>
    </r>
    <r>
      <rPr>
        <b/>
        <sz val="9"/>
        <color theme="1"/>
        <rFont val="Times New Roman"/>
        <family val="1"/>
        <charset val="204"/>
      </rPr>
      <t>ООО "У трех пещер" (Санаторный лагерь)</t>
    </r>
  </si>
  <si>
    <r>
      <t xml:space="preserve">Муниципальное бюджетное учреждение Артемовского муниципального округа "Загородный оздоровительный комплекс имени Павлика Морозова", 
МБУ "ЗОК им. П. Морозова",
 </t>
    </r>
    <r>
      <rPr>
        <b/>
        <sz val="9"/>
        <color theme="1"/>
        <rFont val="Times New Roman"/>
        <family val="1"/>
        <charset val="204"/>
      </rPr>
      <t>Санаторный лагерь "Талый ключ"</t>
    </r>
  </si>
  <si>
    <r>
      <t xml:space="preserve">Муниципальное бюджетное учреждение Артемовского муниципального округа "Загородный оздоровительный комплекс имени Павлика Морозова", 
МБУ "ЗОК им. П. Морозова",
 </t>
    </r>
    <r>
      <rPr>
        <b/>
        <sz val="9"/>
        <color theme="1"/>
        <rFont val="Times New Roman"/>
        <family val="1"/>
        <charset val="204"/>
      </rPr>
      <t xml:space="preserve"> Санаторный лагерь "Салют"</t>
    </r>
  </si>
  <si>
    <r>
      <t xml:space="preserve">Общество с ограниченной ответственностью "Оздоровительно-спортивный комплекс "Сосновый бор", 
 </t>
    </r>
    <r>
      <rPr>
        <b/>
        <sz val="9"/>
        <color theme="1"/>
        <rFont val="Times New Roman"/>
        <family val="1"/>
        <charset val="204"/>
      </rPr>
      <t>ООО "ОСК "Сосновый бор" (Санаторно-оздоровительный лагерь)</t>
    </r>
  </si>
  <si>
    <t>623643, Свердловская обл., г. Талица, ул. Вокзальная, д. 53б; тел: 8(952)743-72-32; email: public@bolnica-mayan.ru, gmc@bolnica-mayan.ru</t>
  </si>
  <si>
    <t>624742, Свердловская обл., г. Нижняя Салда, ул. Карла Маркса, д. 70; тел: 8(34345)3-81-01; email: 102@eta-info.ru</t>
  </si>
  <si>
    <t>622001, Свердловская обл., г. Нижний Тагил, территория Сосновый бор, здание 1; тел: 8-3435-96-37-35, email: bor-nt@mail.ru</t>
  </si>
  <si>
    <t>622000, Свердловская обл., г. Нижний Тагил, территория Ключики, зд. 1, стр. 1, оф. 1, тел: 8(3435)37-75-69, 8(3435)37-70-69, 8(912)662-896;  email: kluchiki@list.ru, lybov8850@mail.ru</t>
  </si>
  <si>
    <t>623280, Свердловская обл., г. Ревда, ул. Чехова, д. 55; тел: 8(34397)2-60-19, 8(34397)2-60-71, 8(34397)2-60-85; email: rodnik-sp@mail.ru</t>
  </si>
  <si>
    <t>624200, Свердловская обл., г. Лесной, проезд Тенистый, д. 5; тел: 8(902)877-84-71; email: spsolnce@mail.ru</t>
  </si>
  <si>
    <t>624343, Свердловская обл., г. Красноуральск, п. Дачный, ул. Пионерская, д. 18; тел: 8(34343)2-99-34; email: spsunny@mail.ru</t>
  </si>
  <si>
    <t>623150, Свердловская обл., г. Первоуральск, п. Билимбай, ул. Малышева, д. 22а; тел: 8(3439)66-61-22, 8(3439)6-62-02; email: dujonok@yandex.ru</t>
  </si>
  <si>
    <t>623104, Свердловская обл., г. Первоуральск, ул. Папанинцев, д. 36, тел. 8(3439)64-84-50, 8(3439)64-98-76; email: gosti@sokolkamen.ru</t>
  </si>
  <si>
    <t>623643, Свердловская обл., г. Талица, ул. Заозерная, 76; тел: 8(34371)2-56-72, 8(34371)2-15-11; email: talitsa.sanatory@yandex.ru</t>
  </si>
  <si>
    <t>622052, Свердловская обл., г. Нижний Тагил, ул. Максарева, д. 1; тел. 8(3435)31-53-29, 8(3435)31-40-65;  email: 96otd@npk.uvz.ru</t>
  </si>
  <si>
    <t>624162, Свердловская обл., г. Верхний Тагил, ул. Ленина, д. 83; тел: 8(34357)2-34-52; email: babkina-ov@mail.ru</t>
  </si>
  <si>
    <t>623771, Свердловская обл., Артемовский р-н, п. Сосновый Бор; тел: 8-343-634-53-22, 8-343-634-52-36; email: pavlik-morozov08@yandex.ru</t>
  </si>
  <si>
    <t>Количество смен в год: 3. 
Мощность: 80.  
Проживание: комнаты по 2 чел с удобствами в номере. В номерах холодильник, кондиционер. 
Питание: 6-ти разовое. 
Санаторное лечение в полном объеме</t>
  </si>
  <si>
    <r>
      <t xml:space="preserve">Акционерное общество "Научно- производственная корпорация" "Уралвагонзавод" имени Ф.Э. Дзержинского, 
</t>
    </r>
    <r>
      <rPr>
        <b/>
        <sz val="9"/>
        <color theme="1"/>
        <rFont val="Times New Roman"/>
        <family val="1"/>
        <charset val="204"/>
      </rPr>
      <t>АО "Научно- производственная корпорация" "Уралвагонзавод",  
Санаторий-профилакторий "Пихтовые горы"</t>
    </r>
  </si>
  <si>
    <t>624992, Свердловская обл., г. Серов, Загородный проезд, 6; тел: 8(34385)3-83-15; email: chictyie.kluchi@mail.ru</t>
  </si>
  <si>
    <r>
      <t xml:space="preserve">Общество с ограниченной ответственностью "Уральская здравница "Нижние Серги" ООО УЗ "НСЕРГИ",
 </t>
    </r>
    <r>
      <rPr>
        <b/>
        <sz val="9"/>
        <color theme="1"/>
        <rFont val="Times New Roman"/>
        <family val="1"/>
        <charset val="204"/>
      </rPr>
      <t>филиал "Санаторий-профилакторий "Родничок"</t>
    </r>
  </si>
  <si>
    <r>
      <t xml:space="preserve">Муниципальное бюджетное учреждение "Детский оздоровительно-образовательный центр "Солнышко",
 МБУ "ДООЦ "Солнышко", 
</t>
    </r>
    <r>
      <rPr>
        <b/>
        <sz val="9"/>
        <color theme="1"/>
        <rFont val="Times New Roman"/>
        <family val="1"/>
        <charset val="204"/>
      </rPr>
      <t>Санаторный оздоровительный лагерь  на базе МБУ "ДООЦ "Солнышко"</t>
    </r>
  </si>
  <si>
    <t>624162, Свердловская обл., г. Верхний Тагил, ул. Ленина, д. 83; тел: 8(3433)82-10-98; email: info@englishdrive.ru. Санаторий-профилакторий "Юбилейный" - филиал АО "Санаторий-профилакторий "Лукоморье" (зимние смены); 
Свердловская обл., г. Нижний Тагил, ж/д Старатель; ; тел: 8(3433)82-10-98, 8(922)209-01-47; email: info@englishdrive.ru. Санаторий профилакторий "Ключики" (весенняя, летние, осенняя смены)</t>
  </si>
  <si>
    <t>624930, Свердловская обл.,  г. Карпинск, 18-км автодороги Карпинск-Кытлым; тел: 8-34383-3-31-10, 9-44-87  (доб. 20-74);  email: svetlyachok@ekarpinsk.ru</t>
  </si>
  <si>
    <t>02.01.2026-08.01.2026, 28.03.2026-03.04.2026, 22.05.2026-04.06.2026, 07.06.2026-20.06.2026, 23.06.2026-06.07.2026, 09.07.2026-22.07.2026, 25.07.2026-07.08.2026, 10.08.2026-21.08.2026, 24.08.2026-06.09.2026, 25.10.2026-31.10.2026, 02.01.2027-08.01.2027</t>
  </si>
  <si>
    <t>01.06.2026-14.06.2026, 17.06.2026-30.06.2026, 03.07.2026-23.07.2026, 26.07.2026-08.08.2026, 10.08.2026-23.08.2026</t>
  </si>
  <si>
    <t>13.02.2026-22.02.2026, 21.03.2026-27.03.2026, 28.03.2026-03.04.2026, 26.05.2026-08.06.2026, 10.06.2026-23.06.2026, 25.06.2026-08.07.2026, 10.07.2026-30.07.2026, 01.08.2026-14.08.2026, 16.08.2026-29.08.2026, 25.10.2026-31.10.2026, 01.11.2026-07.11.2026</t>
  </si>
  <si>
    <t>29.03.2026-04.04.2026, 18.05.2026-22.05.2026, 02.06.2026-15.06.2026, 19.06.2026-02.07.2026, 06.07.2026-19.07.2026, 23.07.2026-05.08.2026, 09.08.2026-20.08.2026</t>
  </si>
  <si>
    <t>03.01.2026-10.01.2026, 01.06.2026-21.06.2026, 24.06.2026-14.07.2026, 17.07.2026-06.08.2026, 09.08.2026-29.08.2026, 26.10.2026-01.11.2026, 03.01.2027-11.01.2027</t>
  </si>
  <si>
    <t>27.05.2026-09.06.2026, 11.06.2026-24.06.2026, 26.06.2026-09.07.2026, 11.07.2026-24.07.2026, 26.07.2026-01.08.2026, 02.08.2026-08.08.2026, 11.08.2026-31.08.2026</t>
  </si>
  <si>
    <t>27.05.2026-09.06.2026, 12.06.2026-25.06.2026, 28.06.2026-07.07.2026, 10.07.2026-23.07.2026, 26.07.2026-15.08.2026, 18.08.2026-31.08.2026, 24.10.2026-30.10.2026</t>
  </si>
  <si>
    <t>30.05.2026-12.06.2026, 14.06.2026-27.06.2026, 29.06.2026-12.07.2026, 14.07.2026-03.08.2026, 05.08.2026-18.08.2026, 20.08.2026-29.08.2026</t>
  </si>
  <si>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 xml:space="preserve">
Паспорт доступности от 20.05.2022</t>
    </r>
  </si>
  <si>
    <r>
      <rPr>
        <b/>
        <sz val="9"/>
        <color theme="1"/>
        <rFont val="Times New Roman"/>
        <family val="1"/>
        <charset val="204"/>
      </rPr>
      <t>Объект доступен для детей с ОВЗ и детей-инвалидов по следующим нозологиям:</t>
    </r>
    <r>
      <rPr>
        <sz val="9"/>
        <color theme="1"/>
        <rFont val="Times New Roman"/>
        <family val="1"/>
        <charset val="204"/>
      </rPr>
      <t xml:space="preserve"> 
нарушения опорно-двигательного аппарата (за исключением инвалидов, передвигающихся на колясках), соматические заболевания. 
</t>
    </r>
    <r>
      <rPr>
        <b/>
        <sz val="9"/>
        <color theme="1"/>
        <rFont val="Times New Roman"/>
        <family val="1"/>
        <charset val="204"/>
      </rPr>
      <t>Паспорт доступности на корпуса: А5, А6, А7, Д, столовая,  помещение клуба от 18.03.2026. Срок действия до 18.03.2031.</t>
    </r>
  </si>
  <si>
    <r>
      <rPr>
        <b/>
        <sz val="9"/>
        <color theme="1"/>
        <rFont val="Times New Roman"/>
        <family val="1"/>
        <charset val="204"/>
      </rPr>
      <t xml:space="preserve">Объект условно доступен для детей с ОВЗ и детей инвалидов по следующим нозологиям: 
</t>
    </r>
    <r>
      <rPr>
        <sz val="9"/>
        <color theme="1"/>
        <rFont val="Times New Roman"/>
        <family val="1"/>
        <charset val="204"/>
      </rPr>
      <t xml:space="preserve">с нарушениями опорно-двигательного аппарата, с нарушениями зрения, с нарушениями слуха, с умственными нарушениями.  
</t>
    </r>
    <r>
      <rPr>
        <b/>
        <sz val="9"/>
        <color theme="1"/>
        <rFont val="Times New Roman"/>
        <family val="1"/>
        <charset val="204"/>
      </rPr>
      <t>Паспорт доступности от 25.01.2024</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</si>
  <si>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01.03.2023</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</si>
  <si>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задержкой психического развития, дети с соматическими заболеваниями, дети с нарушением зрения.  
</t>
    </r>
    <r>
      <rPr>
        <b/>
        <sz val="9"/>
        <color theme="1"/>
        <rFont val="Times New Roman"/>
        <family val="1"/>
        <charset val="204"/>
      </rPr>
      <t>Паспорт доступности № 1 от 02.07.2024</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</si>
  <si>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17.04.2025 г</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</si>
  <si>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Паспорт доступности от 09.04.2025</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</si>
  <si>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слабослышащие, слабовидящие, дети с соматическими заболеваниями. 
</t>
    </r>
    <r>
      <rPr>
        <b/>
        <sz val="9"/>
        <color theme="1"/>
        <rFont val="Times New Roman"/>
        <family val="1"/>
        <charset val="204"/>
      </rPr>
      <t>Паспорта доступности нет.</t>
    </r>
  </si>
  <si>
    <r>
      <rPr>
        <b/>
        <sz val="9"/>
        <color rgb="FF000000"/>
        <rFont val="Times New Roman"/>
        <family val="1"/>
        <charset val="204"/>
      </rPr>
      <t xml:space="preserve">Объект доступен для детей с ОВЗ и детей-инвалидов по следующим нозологиям: 
</t>
    </r>
    <r>
      <rPr>
        <sz val="9"/>
        <color rgb="FF000000"/>
        <rFont val="Times New Roman"/>
        <family val="1"/>
        <charset val="204"/>
      </rPr>
      <t xml:space="preserve">с нарушением зрения, с нарушением слуха, с задержкой психического развития, с нарушением речи, аутистов, с онкологическими заболеваниями в стадии ремиссии.  
</t>
    </r>
    <r>
      <rPr>
        <b/>
        <sz val="9"/>
        <color rgb="FF000000"/>
        <rFont val="Times New Roman"/>
        <family val="1"/>
        <charset val="204"/>
      </rPr>
      <t>Паспорт доступности от 19.07.2024. Срок действия до 19.07.2030</t>
    </r>
  </si>
  <si>
    <r>
      <t xml:space="preserve">Филиал муниципального автономного общеобразовательного учреждения «Азигуловская школа имени Героя Советского Союза Н.Х.Хазипова» - «Нижнебардымская основная общеобразовательная школа», 
</t>
    </r>
    <r>
      <rPr>
        <b/>
        <sz val="9"/>
        <color theme="1"/>
        <rFont val="Times New Roman"/>
        <family val="1"/>
        <charset val="204"/>
      </rPr>
      <t>Филиал №2 МАОУ «Азигуловская школа им.Героя Советского Союза Н.Х.Хазипова» - «Нижнебардымская ООШ" (ЛДП)</t>
    </r>
  </si>
  <si>
    <r>
      <t xml:space="preserve">Муниципальное бюджетное общеобразовательное учреждение "Средняя общеобразовательная школа № 1 им. М. Горького", 
</t>
    </r>
    <r>
      <rPr>
        <b/>
        <sz val="9"/>
        <color rgb="FF000000"/>
        <rFont val="Times New Roman"/>
        <family val="1"/>
        <charset val="204"/>
      </rPr>
      <t>МБОУ "СОШ № 1 им. М. Горького"</t>
    </r>
  </si>
  <si>
    <r>
      <t xml:space="preserve">Муниципальное бюджетное учреждение дополнительного образования "Спортивная школа олимпийского резерва  №1" Асбестовского муниципального округа, 
 </t>
    </r>
    <r>
      <rPr>
        <b/>
        <sz val="9"/>
        <color rgb="FF000000"/>
        <rFont val="Times New Roman"/>
        <family val="1"/>
        <charset val="204"/>
      </rPr>
      <t>МБУ "СШОР N° 1" Асбестовского МО</t>
    </r>
  </si>
  <si>
    <r>
      <t xml:space="preserve"> Муниципальное бюджетное общеобразовательное учреждение "Средняя общеобразовательная школа № 2", 
</t>
    </r>
    <r>
      <rPr>
        <b/>
        <sz val="9"/>
        <color theme="1"/>
        <rFont val="Times New Roman"/>
        <family val="1"/>
        <charset val="204"/>
      </rPr>
      <t>МАОУ "СОШ №2"</t>
    </r>
  </si>
  <si>
    <r>
      <t xml:space="preserve">Муниципальное автономное общеобразовательное учреждение "Средняя общеобразовательная школа № 4 с углубленным изучением отдельных предметов, 
</t>
    </r>
    <r>
      <rPr>
        <b/>
        <sz val="9"/>
        <color theme="1"/>
        <rFont val="Times New Roman"/>
        <family val="1"/>
        <charset val="204"/>
      </rPr>
      <t>МАОУ "СОШ №4"</t>
    </r>
  </si>
  <si>
    <r>
      <t xml:space="preserve"> Муниципальное автономное общеобразовательное учреждение "Средняя общеобразовательная школа № 8 им. А. Г. Махнева", 
</t>
    </r>
    <r>
      <rPr>
        <b/>
        <sz val="9"/>
        <color theme="1"/>
        <rFont val="Times New Roman"/>
        <family val="1"/>
        <charset val="204"/>
      </rPr>
      <t>МАОУ "СОШ №8"</t>
    </r>
  </si>
  <si>
    <r>
      <t xml:space="preserve"> Муниципальное автономное общеобразовательное учреждение "Лицей № 9", 
</t>
    </r>
    <r>
      <rPr>
        <b/>
        <sz val="9"/>
        <color theme="1"/>
        <rFont val="Times New Roman"/>
        <family val="1"/>
        <charset val="204"/>
      </rPr>
      <t>МАОУ "Лицей №9"</t>
    </r>
  </si>
  <si>
    <r>
      <t xml:space="preserve">Муниципальное бюджетное учреждение дополнительного образования "Центр детского творчества имени Н.М. Аввакумова" Асбестовского муниципального округа Свердловской области, 
 </t>
    </r>
    <r>
      <rPr>
        <b/>
        <sz val="9"/>
        <color theme="1"/>
        <rFont val="Times New Roman"/>
        <family val="1"/>
        <charset val="204"/>
      </rPr>
      <t>МБУ ДО ЦДТ</t>
    </r>
  </si>
  <si>
    <r>
      <t xml:space="preserve"> Муниципальное бюджетное учреждение дополнительного образования "Станция юных натуралистов", 
</t>
    </r>
    <r>
      <rPr>
        <b/>
        <sz val="9"/>
        <color theme="1"/>
        <rFont val="Times New Roman"/>
        <family val="1"/>
        <charset val="204"/>
      </rPr>
      <t>МБУ ДО СЮН</t>
    </r>
  </si>
  <si>
    <r>
      <t xml:space="preserve">Муниципальное бюджетное учреждение дополнительного образования спортивная школа "Малахит", 
</t>
    </r>
    <r>
      <rPr>
        <b/>
        <sz val="9"/>
        <color theme="1"/>
        <rFont val="Times New Roman"/>
        <family val="1"/>
        <charset val="204"/>
      </rPr>
      <t>МБУ ДО СШ "Малахит" АГО</t>
    </r>
  </si>
  <si>
    <r>
      <t xml:space="preserve">Муниципальное бюджетное общеобразовательное учреждение "Средняя общеобразовательная школа № 22 им. Н.И. Кузнецова", 
 </t>
    </r>
    <r>
      <rPr>
        <b/>
        <sz val="9"/>
        <color theme="1"/>
        <rFont val="Times New Roman"/>
        <family val="1"/>
        <charset val="204"/>
      </rPr>
      <t xml:space="preserve">МБОУ СОШ №22 </t>
    </r>
  </si>
  <si>
    <r>
      <t xml:space="preserve">Муниципальное бюджетное общеобразовательное учреждение "Средняя общеобразовательная школа № 18", 
</t>
    </r>
    <r>
      <rPr>
        <b/>
        <sz val="9"/>
        <color theme="1"/>
        <rFont val="Times New Roman"/>
        <family val="1"/>
        <charset val="204"/>
      </rPr>
      <t>МАОУ СОШ №18</t>
    </r>
  </si>
  <si>
    <r>
      <t xml:space="preserve"> Муниципальное автономное общеобразовательное учреждение "Средняя общеобразовательная школа №16", 
</t>
    </r>
    <r>
      <rPr>
        <b/>
        <sz val="9"/>
        <color theme="1"/>
        <rFont val="Times New Roman"/>
        <family val="1"/>
        <charset val="204"/>
      </rPr>
      <t>МАОУ СОШ №16</t>
    </r>
  </si>
  <si>
    <r>
      <t xml:space="preserve">Муниципальное бюджетное общеобразовательное учреждение "Основная общеобразовательная школа №13", 
</t>
    </r>
    <r>
      <rPr>
        <b/>
        <sz val="9"/>
        <color theme="1"/>
        <rFont val="Times New Roman"/>
        <family val="1"/>
        <charset val="204"/>
      </rPr>
      <t>МБОУ СОШ №13</t>
    </r>
  </si>
  <si>
    <r>
      <t xml:space="preserve">Муниципальное бюджетное общеобразовательное учреждение "Основная общеобразовательная школа № 12", 
</t>
    </r>
    <r>
      <rPr>
        <b/>
        <sz val="9"/>
        <color theme="1"/>
        <rFont val="Times New Roman"/>
        <family val="1"/>
        <charset val="204"/>
      </rPr>
      <t>МБОУ "ООШ №12"</t>
    </r>
  </si>
  <si>
    <r>
      <t xml:space="preserve">Муниципальное автономное общеобразовательное учреждение "Средняя общеобразовательная школа №11" , 
</t>
    </r>
    <r>
      <rPr>
        <b/>
        <sz val="9"/>
        <color theme="1"/>
        <rFont val="Times New Roman"/>
        <family val="1"/>
        <charset val="204"/>
      </rPr>
      <t>МАОУ СОШ №11</t>
    </r>
  </si>
  <si>
    <r>
      <t xml:space="preserve">Муниципальное казенное общеобразовательное учреждение Ачитского муниципального округа "Ачитская средняя общеобразовательная школа", 
</t>
    </r>
    <r>
      <rPr>
        <b/>
        <sz val="9"/>
        <color rgb="FF000000"/>
        <rFont val="Times New Roman"/>
        <family val="1"/>
        <charset val="204"/>
      </rPr>
      <t>МКОУ АМО "Ачитская СОШ</t>
    </r>
  </si>
  <si>
    <r>
      <t xml:space="preserve">Муниципальное казенное общеобразовательное учреждение Ачитского муниципального округа "Афанасьевская средняя общеобразовательная школа", 
 </t>
    </r>
    <r>
      <rPr>
        <b/>
        <sz val="9"/>
        <color rgb="FF000000"/>
        <rFont val="Times New Roman"/>
        <family val="1"/>
        <charset val="204"/>
      </rPr>
      <t>МКОУ АМО "Афанасьевская СОШ"</t>
    </r>
  </si>
  <si>
    <r>
      <t xml:space="preserve">Муниципальное казенное общеобразовательное учреждение Ачитского муниципального округа "Большеутинская средняя общеобразовательная школа", 
</t>
    </r>
    <r>
      <rPr>
        <b/>
        <sz val="9"/>
        <color rgb="FF000000"/>
        <rFont val="Times New Roman"/>
        <family val="1"/>
        <charset val="204"/>
      </rPr>
      <t>МКОУ АМО "Большеутинская СОШ"</t>
    </r>
  </si>
  <si>
    <r>
      <t xml:space="preserve">Муниципальное казенное общеобразовательное учреждение Ачитского муниципального округа  "Верх-Тисинская основная общеобразовательная школа", 
 </t>
    </r>
    <r>
      <rPr>
        <b/>
        <sz val="9"/>
        <color rgb="FF000000"/>
        <rFont val="Times New Roman"/>
        <family val="1"/>
        <charset val="204"/>
      </rPr>
      <t>МКОУ АМО "Верх-Тисинская ООШ"</t>
    </r>
  </si>
  <si>
    <r>
      <t xml:space="preserve">Березовское муниципальное автономное общеобразовательное учреждение "Гимназия № 5", 
</t>
    </r>
    <r>
      <rPr>
        <b/>
        <sz val="9"/>
        <color theme="1"/>
        <rFont val="Times New Roman"/>
        <family val="1"/>
        <charset val="204"/>
      </rPr>
      <t>БМАОУ "Гимназия № 5"</t>
    </r>
  </si>
  <si>
    <r>
      <t xml:space="preserve">Березовское муниципальное автономное общеобразовательное учреждение "Средняя общеобразовательная школа №45", 
 </t>
    </r>
    <r>
      <rPr>
        <b/>
        <sz val="9"/>
        <color theme="1"/>
        <rFont val="Times New Roman"/>
        <family val="1"/>
        <charset val="204"/>
      </rPr>
      <t>БМАОУ СОШ №45</t>
    </r>
  </si>
  <si>
    <r>
      <t xml:space="preserve">Муниципальное казенное образовательное учреждение дополнительного образования - "Дом детского творчества", 
 </t>
    </r>
    <r>
      <rPr>
        <b/>
        <sz val="9"/>
        <color theme="1"/>
        <rFont val="Times New Roman"/>
        <family val="1"/>
        <charset val="204"/>
      </rPr>
      <t>МКОУ ДО-Дом детского творчества</t>
    </r>
  </si>
  <si>
    <r>
      <t xml:space="preserve">Муниципальное автономное учреждение "Дворец культуры "Металлург", 
</t>
    </r>
    <r>
      <rPr>
        <b/>
        <sz val="9"/>
        <color theme="1"/>
        <rFont val="Times New Roman"/>
        <family val="1"/>
        <charset val="204"/>
      </rPr>
      <t>МАУ "ДК "МЕТАЛЛУРГ"</t>
    </r>
  </si>
  <si>
    <r>
      <t xml:space="preserve">Муниципальное автономное учреждение дополнительного образования "Детско-юношеский центр  "Алые паруса", 
</t>
    </r>
    <r>
      <rPr>
        <b/>
        <sz val="9"/>
        <color theme="1"/>
        <rFont val="Times New Roman"/>
        <family val="1"/>
        <charset val="204"/>
      </rPr>
      <t>МАУ ДО "ДЮЦ "Алые паруса"</t>
    </r>
  </si>
  <si>
    <r>
      <t xml:space="preserve">Муниципальное бюджетное общеобразовательное учреждение Средняя общеобразовательная школа № 19, 
</t>
    </r>
    <r>
      <rPr>
        <b/>
        <sz val="9"/>
        <color theme="1"/>
        <rFont val="Times New Roman"/>
        <family val="1"/>
        <charset val="204"/>
      </rPr>
      <t>МБОУ СОШ №19</t>
    </r>
  </si>
  <si>
    <r>
      <t xml:space="preserve">Муниципальное бюджетное учреждение "Городской центр молодежных инициатив", 
</t>
    </r>
    <r>
      <rPr>
        <b/>
        <sz val="9"/>
        <color theme="1"/>
        <rFont val="Times New Roman"/>
        <family val="1"/>
        <charset val="204"/>
      </rPr>
      <t>МБУ "ГЦМИ"</t>
    </r>
  </si>
  <si>
    <r>
      <t xml:space="preserve"> Общество с ограниченной ответственностью "Студия Звезд-Центр", ООО "Студия Звезд-Центр", 
</t>
    </r>
    <r>
      <rPr>
        <b/>
        <sz val="9"/>
        <color theme="1"/>
        <rFont val="Times New Roman"/>
        <family val="1"/>
        <charset val="204"/>
      </rPr>
      <t>Лагерь с дневным пребыванием "Кинолагерь "Студия Звезд"</t>
    </r>
  </si>
  <si>
    <r>
      <t xml:space="preserve">Муниципальное автономное общеобразовательное учреждение-средняя общеобразовательная школа № 10 с углубленным изучением отдельных предметов, 
 </t>
    </r>
    <r>
      <rPr>
        <b/>
        <sz val="9"/>
        <color theme="1"/>
        <rFont val="Times New Roman"/>
        <family val="1"/>
        <charset val="204"/>
      </rPr>
      <t>МАОУ СОШ № 10  с углубленным изучением отдельных предметов</t>
    </r>
  </si>
  <si>
    <r>
      <t xml:space="preserve">Муниципальное бюджетное дошкольное образовательное учреждение-детский сад № 347, 
 </t>
    </r>
    <r>
      <rPr>
        <b/>
        <sz val="9"/>
        <color rgb="FF000000"/>
        <rFont val="Times New Roman"/>
        <family val="1"/>
        <charset val="204"/>
      </rPr>
      <t>МБДОУ-детский сад № 347 (ЛДП "Страна детства")</t>
    </r>
  </si>
  <si>
    <r>
      <t xml:space="preserve">Муниципальное автономное общеобразовательное учреждение средняя общеобразовательная школа №21, 
</t>
    </r>
    <r>
      <rPr>
        <b/>
        <sz val="9"/>
        <color theme="1"/>
        <rFont val="Times New Roman"/>
        <family val="1"/>
        <charset val="204"/>
      </rPr>
      <t>МАОУ СОШ №21</t>
    </r>
  </si>
  <si>
    <r>
      <t xml:space="preserve">Муниципальное автономное общеобразовательное учреждение средняя общеобразовательная школа № 18, 
</t>
    </r>
    <r>
      <rPr>
        <b/>
        <sz val="9"/>
        <color theme="1"/>
        <rFont val="Times New Roman"/>
        <family val="1"/>
        <charset val="204"/>
      </rPr>
      <t>МАОУ СОШ №18</t>
    </r>
  </si>
  <si>
    <r>
      <t xml:space="preserve">Муниципальное автономное общеобразовательное учреждение средняя общеобразовательная школа №32 с углубленным изучением отдельных предметов, 
</t>
    </r>
    <r>
      <rPr>
        <b/>
        <sz val="9"/>
        <color theme="1"/>
        <rFont val="Times New Roman"/>
        <family val="1"/>
        <charset val="204"/>
      </rPr>
      <t>МАОУ СОШ №32</t>
    </r>
  </si>
  <si>
    <r>
      <t xml:space="preserve">Муниципальное автономное общеобразовательное учреждение средняя общеобразовательная школа №44, 
</t>
    </r>
    <r>
      <rPr>
        <b/>
        <sz val="9"/>
        <color theme="1"/>
        <rFont val="Times New Roman"/>
        <family val="1"/>
        <charset val="204"/>
      </rPr>
      <t>МАОУ СОШ №44</t>
    </r>
  </si>
  <si>
    <r>
      <t xml:space="preserve">Муниципальное автономное общеобразовательное учреждение  средняя общеобразовательная школа №52, 
</t>
    </r>
    <r>
      <rPr>
        <b/>
        <sz val="9"/>
        <color theme="1"/>
        <rFont val="Times New Roman"/>
        <family val="1"/>
        <charset val="204"/>
      </rPr>
      <t>МАОУ СОШ №52</t>
    </r>
  </si>
  <si>
    <r>
      <t xml:space="preserve">Муниципальное автономное общеобразовательное учреждение средняя общеобразовательная школа №105, 
</t>
    </r>
    <r>
      <rPr>
        <b/>
        <sz val="9"/>
        <color theme="1"/>
        <rFont val="Times New Roman"/>
        <family val="1"/>
        <charset val="204"/>
      </rPr>
      <t>МАОУ СОШ №105</t>
    </r>
  </si>
  <si>
    <r>
      <t xml:space="preserve">Муниципальное автономное общеобразовательное учреждение средняя общеобразовательная школа №106, 
</t>
    </r>
    <r>
      <rPr>
        <b/>
        <sz val="9"/>
        <color theme="1"/>
        <rFont val="Times New Roman"/>
        <family val="1"/>
        <charset val="204"/>
      </rPr>
      <t>МАОУ СОШ №106</t>
    </r>
  </si>
  <si>
    <r>
      <t xml:space="preserve">Муниципальное автономное общеобразовательное учреждение средняя общеобразовательная школа №131, 
</t>
    </r>
    <r>
      <rPr>
        <b/>
        <sz val="9"/>
        <color theme="1"/>
        <rFont val="Times New Roman"/>
        <family val="1"/>
        <charset val="204"/>
      </rPr>
      <t>МАОУ СОШ №131</t>
    </r>
  </si>
  <si>
    <r>
      <t xml:space="preserve">Муниципальное автономное общеобразовательное учреждение средняя общеобразовательная школа №132, 
</t>
    </r>
    <r>
      <rPr>
        <b/>
        <sz val="9"/>
        <color theme="1"/>
        <rFont val="Times New Roman"/>
        <family val="1"/>
        <charset val="204"/>
      </rPr>
      <t>МАОУ СОШ №132</t>
    </r>
  </si>
  <si>
    <r>
      <t xml:space="preserve">Муниципальное автономное общеобразовательное учреждение лицей №135, 
</t>
    </r>
    <r>
      <rPr>
        <b/>
        <sz val="9"/>
        <color theme="1"/>
        <rFont val="Times New Roman"/>
        <family val="1"/>
        <charset val="204"/>
      </rPr>
      <t>МАОУ лицей №135</t>
    </r>
  </si>
  <si>
    <r>
      <t xml:space="preserve">Муниципальное автономное общеобразовательное учреждение- средняя общеобразовательная школа №137, 
</t>
    </r>
    <r>
      <rPr>
        <b/>
        <sz val="9"/>
        <color theme="1"/>
        <rFont val="Times New Roman"/>
        <family val="1"/>
        <charset val="204"/>
      </rPr>
      <t>МАОУ-СОШ №137</t>
    </r>
  </si>
  <si>
    <r>
      <t xml:space="preserve">Муниципальное автономное общеобразовательное учреждение средняя общеобразовательная школа №142, 
</t>
    </r>
    <r>
      <rPr>
        <b/>
        <sz val="9"/>
        <color theme="1"/>
        <rFont val="Times New Roman"/>
        <family val="1"/>
        <charset val="204"/>
      </rPr>
      <t>МАОУ СОШ №142</t>
    </r>
  </si>
  <si>
    <r>
      <t xml:space="preserve">Муниципальное автономное учреждение дополнительного образования Дом детского творчества "РАДУГА", 
</t>
    </r>
    <r>
      <rPr>
        <b/>
        <sz val="9"/>
        <color rgb="FF000000"/>
        <rFont val="Times New Roman"/>
        <family val="1"/>
        <charset val="204"/>
      </rPr>
      <t>МАУ ДО ДДТ "РАДУГА"</t>
    </r>
  </si>
  <si>
    <r>
      <t xml:space="preserve">Муниципальное автономное общеобразовательное  учреждение средняя общеобразовательная школа № 4 с углубленным изучением   отдельных предметов, 
</t>
    </r>
    <r>
      <rPr>
        <b/>
        <sz val="9"/>
        <color rgb="FF000000"/>
        <rFont val="Times New Roman"/>
        <family val="1"/>
        <charset val="204"/>
      </rPr>
      <t>МАОУ СОШ № 4 с УИОП  (лагерь дневного пребывания "Киностудия XXI век")</t>
    </r>
  </si>
  <si>
    <r>
      <t xml:space="preserve">Муниципальное автономное общеобразовательное учреждение  средняя общеобразовательная школа №30, 
</t>
    </r>
    <r>
      <rPr>
        <b/>
        <sz val="9"/>
        <color rgb="FF000000"/>
        <rFont val="Times New Roman"/>
        <family val="1"/>
        <charset val="204"/>
      </rPr>
      <t>МАОУ СОШ № 30 (лагерь дневного пребывания "Город детства "Кругосветка")</t>
    </r>
  </si>
  <si>
    <r>
      <t xml:space="preserve">Муниципальное автономное общеобразовательное учреждение средняя общеобразовательная школа с углубленным изучением отдельных предметов № 50, 
</t>
    </r>
    <r>
      <rPr>
        <b/>
        <sz val="9"/>
        <color rgb="FF000000"/>
        <rFont val="Times New Roman"/>
        <family val="1"/>
        <charset val="204"/>
      </rPr>
      <t>МАОУ СОШ с УИОП № 50 (лагерь дневного пребывания "Чудеса большого города")</t>
    </r>
  </si>
  <si>
    <r>
      <t xml:space="preserve">Муниципальное автономное общеобразовательное учреждение средняя общеобразовательная  школа №83, 
</t>
    </r>
    <r>
      <rPr>
        <b/>
        <sz val="9"/>
        <color rgb="FF000000"/>
        <rFont val="Times New Roman"/>
        <family val="1"/>
        <charset val="204"/>
      </rPr>
      <t>МАОУ СОШ № 83 (Лагерь дневного пребывания детей "Будь готов!")</t>
    </r>
  </si>
  <si>
    <t>№ 66.01.37.000.М.000623.04.26 от 20.04.2026</t>
  </si>
  <si>
    <t>17.06.2026-07.07.2026, 26.07.2026-15.08.2026, 26.10.2026-01.11.2026</t>
  </si>
  <si>
    <t xml:space="preserve">Количество смен в год: 3. Мощность: 560. 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5-разовое в отдельностоящей столовой на 300 посадочных мест </t>
  </si>
  <si>
    <t xml:space="preserve">29.05.2026-19.06.2026, 22.06.2026-11.07.2026 </t>
  </si>
  <si>
    <t>6,5- 17 лет</t>
  </si>
  <si>
    <t>06.07.2026-24.07.2026, 27.07.2026-15.08.2026</t>
  </si>
  <si>
    <t>№ 66.01.37.000.М.000781.05.26 от 04.05.2026</t>
  </si>
  <si>
    <t>№ 66.01.37.000.М.000719.04.26 от 29.04.2026</t>
  </si>
  <si>
    <t>№ 66.01.37.000.М.000771.05.26 от 04.05.2026</t>
  </si>
  <si>
    <t>№ 66.01.37.000.М.000773.05.26 от 04.05.2026</t>
  </si>
  <si>
    <t>№ 66.01.37.000.М.000717.04.26 от 29.04.2026</t>
  </si>
  <si>
    <t>№ 66.01.37.000.М.000725.04.26 от 29.04.2026</t>
  </si>
  <si>
    <t>№ 66.01.37.000.М.000822.05.26 от 05.05.2026</t>
  </si>
  <si>
    <t>№ 66.01.37.000.М.000718.04.26 от 29.04.2026</t>
  </si>
  <si>
    <t>28.03.2026-04.04.2026, 28.05.2026-30.06.2026</t>
  </si>
  <si>
    <t>Количество смен в год: 2. Мощность: 64. Проживание: не предусмотрено. Питание: 2-разовое</t>
  </si>
  <si>
    <t>Количество смен в год: 6. Мощность: 40. Проживание: в капитальном здании по 3-4 человека в комнате. Питание: 6-разовое.</t>
  </si>
  <si>
    <t>Беспалова Елена Юрьевна</t>
  </si>
  <si>
    <t>623373, Свердловская обл., г. Полевской, п. Зюзельский, ул. Нагорная, д. 9; тел: 8(343)5029121; email: zuschool@mail.ru</t>
  </si>
  <si>
    <r>
      <t>В 2025 г.:</t>
    </r>
    <r>
      <rPr>
        <sz val="9"/>
        <color theme="1"/>
        <rFont val="Times New Roman"/>
        <family val="1"/>
        <charset val="204"/>
      </rPr>
      <t xml:space="preserve"> 
Роспотребнадзор. Предписание № 8/2025-231 от 14.02.2025</t>
    </r>
  </si>
  <si>
    <t>Киселева Ульяна Григорьевна</t>
  </si>
  <si>
    <t xml:space="preserve">Литер А: 1935 г. 
Литер А4: 1989 г. 
Литер Б: 1965 г., капитальный ремонт в  2024 г. </t>
  </si>
  <si>
    <t>В 2025 г.: Профилактический визит № 66250041000117655872 от 02.04.2025. Акт готовности образовательной организации Свердловской обл. к 2025/2026 уч. году от 10.07.2025</t>
  </si>
  <si>
    <t>Отсутствует. Договор от 01.11.2025 г. с ГАУЗ СО "ДГБ № 15" (лицензия  ГАУЗ СО "ДГБ № 15" № ЛО-66-01-003015 от 25.11.2014 г.</t>
  </si>
  <si>
    <t>№ 17248 от 16.05.2013 г.</t>
  </si>
  <si>
    <t>620143, г. Екатеринбург, ул. Кировградская, д. 40А; тел: 8(343) 368-53-22; email: soch68@eduekb.ru</t>
  </si>
  <si>
    <t>https://школа68.екатеринбург.рф/</t>
  </si>
  <si>
    <t>Количество смен в год: 1. Мощность: 203. Проживание: не предусмотрено. Питание: 2-разовое</t>
  </si>
  <si>
    <r>
      <t>В 2025 г.:</t>
    </r>
    <r>
      <rPr>
        <sz val="9"/>
        <color theme="1"/>
        <rFont val="Times New Roman"/>
        <family val="1"/>
        <charset val="204"/>
      </rPr>
      <t xml:space="preserve"> 
Предписание №66-11-01/04-7655-2025 от 10.10.2025 года Федеральной службы по надзору в сфере защиты прав потребителей и благополучия человека.Всего 5 пунктов, выполнены все пункты предписания</t>
    </r>
  </si>
  <si>
    <t>Количество смен в год: 7. 
Мощность: 270.  
Проживание: в 4 спальных 2хэтажных корпусах в комнатах по 4 - 5 человек, удобства на этаже..
Питание: 6-разовое, столовая 350 мест. Библиотека, медпункт.</t>
  </si>
  <si>
    <t>Утверждена Приказом директора МАУ ДОЛ "Буревестник" Васильевой Е.А. № 22/26 от 24.04.2026 г.
Ссылка: https://clck.ru/3TSHyg</t>
  </si>
  <si>
    <t>№ 66.01.37.000.М.000800.05.26 от 04.05.2026</t>
  </si>
  <si>
    <t>№ 66.01.37.000.М.000686.04.26 от 24.04.2026</t>
  </si>
  <si>
    <t>№ 66.01.37.000.М.000739.04.26 от 30.04.2026</t>
  </si>
  <si>
    <t>№ 66.01.37.000.М.000.593.04.26 от 17.04.2026</t>
  </si>
  <si>
    <t>№ 66.01.37.000.М.000801.05.26 от 04.05.2026</t>
  </si>
  <si>
    <t>№ 66.01.37.000.М.000570.04.26 от 16.04.2026</t>
  </si>
  <si>
    <t>№ 66.01.37.000.М.000745.04.26 от 30.04.2026</t>
  </si>
  <si>
    <t>№ 66.01.37.000.М.000802.05.26 от 04.05.2026</t>
  </si>
  <si>
    <t>Программа утверждена директором МАОУ «СОШ № 25», приказ от 06.04.2026 № 26-ОД. Ссылка https://25sch.ru/images/news_2026/Программа_ВР_лагеря_2026_compresse.pdf</t>
  </si>
  <si>
    <t>Программа утверждена директором МАОУ ДО «ДДТ», приказ от 26 января 2026 г. номер 21/Г 
Ссылка: https://clck.ru/3T9Njm</t>
  </si>
  <si>
    <t>Программа утверждена директором МАОУ ДО «ЦОиПО», приказ от 13.02.2026 № 25 Ссылка https://disk.yandex.ru/i/5Wkzu2fdCdFbfA</t>
  </si>
  <si>
    <t>№ 66.01.37.000.М.000741.04.2026 от 30.04.2026</t>
  </si>
  <si>
    <t>Программа воспитательной работы и календарного плана утверждена Приказом директора №3/СП от 01.02.2025 
Ссылка:  https://xn--80aamcrjft2ag3n.xn--d1acj3b/programma-vospitaniya-profsoyuz-2025-god-tk</t>
  </si>
  <si>
    <t xml:space="preserve">Ссылка на программу воспитания: https://clck.ru/3TbyVN
Ссылка на план воспитальной работы:  https://clck.ru/3TbyeC 
</t>
  </si>
  <si>
    <t>Ссылка: https://www.talisman-online.ru/info/yazykovoj-club/</t>
  </si>
  <si>
    <t>Ссылка: https://clck.ru/3TbytJ</t>
  </si>
  <si>
    <r>
      <t xml:space="preserve">Объект условно доступен для детей с ОВЗ и детей-инвалидов
Все категории инвалидов и МГН. 
</t>
    </r>
    <r>
      <rPr>
        <b/>
        <sz val="9"/>
        <color theme="1"/>
        <rFont val="Times New Roman"/>
        <family val="1"/>
        <charset val="204"/>
      </rPr>
      <t>Паспорт доступности № 1 от 28.03.2023</t>
    </r>
    <r>
      <rPr>
        <sz val="9"/>
        <color theme="1"/>
        <rFont val="Times New Roman"/>
        <family val="1"/>
        <charset val="204"/>
      </rPr>
      <t xml:space="preserve">
</t>
    </r>
  </si>
  <si>
    <t>В 2025 г. не осуществляет деятельность</t>
  </si>
  <si>
    <t>1628,58 (7 дней),  
1793,10 (21 день)</t>
  </si>
  <si>
    <t>Ссылка: https://disk.yandex.ru/d/RrLFMtof6QNHcg</t>
  </si>
  <si>
    <r>
      <t xml:space="preserve">Муниципальное автономное общеобразовательное учреждение Городского округа "город Ирбит"
Свердловской области "Основная общеобразовательная школа № 3",
 </t>
    </r>
    <r>
      <rPr>
        <b/>
        <sz val="9"/>
        <color theme="1"/>
        <rFont val="Times New Roman"/>
        <family val="1"/>
        <charset val="204"/>
      </rPr>
      <t>МАОУ "Школа № 3"</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</si>
  <si>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9",
 </t>
    </r>
    <r>
      <rPr>
        <b/>
        <sz val="9"/>
        <color theme="1"/>
        <rFont val="Times New Roman"/>
        <family val="1"/>
        <charset val="204"/>
      </rPr>
      <t>МАОУ "Школа № 9"</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</si>
  <si>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13",
 </t>
    </r>
    <r>
      <rPr>
        <b/>
        <sz val="9"/>
        <color theme="1"/>
        <rFont val="Times New Roman"/>
        <family val="1"/>
        <charset val="204"/>
      </rPr>
      <t>МАОУ "Школа № 13" (ЛТО)</t>
    </r>
  </si>
  <si>
    <r>
      <t xml:space="preserve">Муниципальное автономное общеобразовательное учреждение Городского округа "город Ирбит" Свердловской области "Средняя общеобразовательная школа № 18",
 </t>
    </r>
    <r>
      <rPr>
        <b/>
        <sz val="9"/>
        <color theme="1"/>
        <rFont val="Times New Roman"/>
        <family val="1"/>
        <charset val="204"/>
      </rPr>
      <t>МАОУ "Школа № 18"</t>
    </r>
  </si>
  <si>
    <t>624810, Свердловская обл., Сухоложский р-н , с. Курьи, ул. Заречная, д. 1; тел: 8-34373-9-12-47; email: strokina_irina@list.ru</t>
  </si>
  <si>
    <t>№66.01.37.000.М.000326.03.26 от 16.03.2026</t>
  </si>
  <si>
    <r>
      <t xml:space="preserve">Общество с ограниченной ответственностью Санаторий "Соколиный камень", 
ООО "Санаторий "Соколиный камень",
 </t>
    </r>
    <r>
      <rPr>
        <b/>
        <sz val="9"/>
        <color theme="1"/>
        <rFont val="Times New Roman"/>
        <family val="1"/>
        <charset val="204"/>
      </rPr>
      <t>Санаторий "Соколиный камень"</t>
    </r>
  </si>
  <si>
    <t>Количество смен в год: 2. Мощность: 30. Проживание: не предусмотрено. Питание: 2-разовое, организовано в школьной столовой МУП МО г. Ирбит "Комбинат школьного и студенческого питания".
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t>
  </si>
  <si>
    <t>Количество смен в год: 2. Мощность: 62. Проживание: не предусмотрено. Питание: 2-разовое</t>
  </si>
  <si>
    <t>Количество смен в год: 1. Мощность: 245. Проживание: не предусмотрено. Питание: 2-разовое</t>
  </si>
  <si>
    <t>Здания: 1938 г., 1968 г. Капитальный ремонт не проводился</t>
  </si>
  <si>
    <t>Здания: 1893 г., 1963 г.</t>
  </si>
  <si>
    <t>Здание: 1993 г. Капитальный ремонт не проводился</t>
  </si>
  <si>
    <t>Здания: 1956 г., 1987 г. Капитальный ремонт не проводился</t>
  </si>
  <si>
    <r>
      <t xml:space="preserve">Муниципальное бюджетное образовательное учреждение дополнительного образования Дом детского творчества п.г.т. Сосьва,
 </t>
    </r>
    <r>
      <rPr>
        <b/>
        <sz val="9"/>
        <color theme="1"/>
        <rFont val="Times New Roman"/>
        <family val="1"/>
        <charset val="204"/>
      </rPr>
      <t>МБОУ ДО ДДТ П.Г.Т. СОСЬВА (оздоровительный палаточный лагерь "Юность")</t>
    </r>
  </si>
  <si>
    <r>
      <t xml:space="preserve">Муниципальное бюджетное учреждение - Детский оздоровительный лагерь "Заря",
 </t>
    </r>
    <r>
      <rPr>
        <b/>
        <sz val="9"/>
        <color theme="1"/>
        <rFont val="Times New Roman"/>
        <family val="1"/>
        <charset val="204"/>
      </rPr>
      <t>МБУ ДОЛ "ЗАРЯ"
(палаточный лагерь)</t>
    </r>
  </si>
  <si>
    <r>
      <t xml:space="preserve">Муниципальное автономное учреждение "Загородный оздоровительный лагерь
 "Медная горка", 
</t>
    </r>
    <r>
      <rPr>
        <b/>
        <sz val="9"/>
        <color theme="1"/>
        <rFont val="Times New Roman"/>
        <family val="1"/>
        <charset val="204"/>
      </rPr>
      <t>МАУ "ЗОЛ "МЕДНАЯ ГОРКА"</t>
    </r>
  </si>
  <si>
    <r>
      <t xml:space="preserve">Автономная некоммерческая организация семейных лагерей "СорокаУрал", 
</t>
    </r>
    <r>
      <rPr>
        <b/>
        <sz val="9"/>
        <color theme="1"/>
        <rFont val="Times New Roman"/>
        <family val="1"/>
        <charset val="204"/>
      </rPr>
      <t xml:space="preserve">АНО "СОРОКАУРАЛ" </t>
    </r>
  </si>
  <si>
    <t>Количество смен в год: 1. Мощность: 240. 
Проживание: двухэтажные и трехэтажные капитальные корпуса; централизованное горячее и холодное водоснабжение (2 артскважины). Актовый зал на 160 мест, летняя эстрада, кинозал на 300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3Д Волшебная ручка, волшебная кисточка, Электронный конструктор.</t>
  </si>
  <si>
    <t>Колическтво смен в год: 1. Мощность: 10. Без проживания. Питание: 1-разовое. Спортивный зал.</t>
  </si>
  <si>
    <t>Колическтво смен в год: 1. Мощность: 5. Без проживания. Питание: 1-разовое, столовая 24 мест. Спортивный зал.</t>
  </si>
  <si>
    <t>Колическтво смен в год: 1. Мощность: 7. Без проживания. Питание: 1-разовое, столовая 80 мест. Спортивный зал.</t>
  </si>
  <si>
    <t xml:space="preserve">Колическтво смен в год: 1. Мощность: 5. Без проживания. Питание: 1-разовое, столовая 60 мест. Спортивный зал. </t>
  </si>
  <si>
    <t>Колическтво смен в год: 1. Мощность: 5. Без проживания. Питание: 1-разовое, столовая 60 мест. Спортивный зал.</t>
  </si>
  <si>
    <t xml:space="preserve">Колическтво смен в год: 1. Мощность: 5. Без проживания. Питание: 1-разовое, столовая 100 мест. Спортивный зал. </t>
  </si>
  <si>
    <t>Колическтво смен в год: 1. Мощность: 6. Проживание: не предусмотрено. Питание: 1-разовое, столовая 60 мест. Спортивный зал.</t>
  </si>
  <si>
    <t>Колическтво смен в год: 1. Мощность: 10. Без проживания. Питание: 1-разовое, столовая 75 мест. Спортивный зал.</t>
  </si>
  <si>
    <t xml:space="preserve">Количество смен в год: 0. Мощность: 0. Размещение в благоустроенном корпусе по 3 человека в комнате. </t>
  </si>
  <si>
    <t>Количество смен в год: 0. Мощность: 56. Проживание: не предусмотрено. Питание: 2-разовое</t>
  </si>
  <si>
    <t>Количество смен в год: 0. Мощность: 0. Проживание: не предусмотрено. Питание: 4-разовое</t>
  </si>
  <si>
    <t>Отсутствует. Договор с ГАУЗ СО "ДГП № 13"</t>
  </si>
  <si>
    <t>В 2025 г.: 
предписаний нет. 
В 2026 г.: 
проверки не проводились.</t>
  </si>
  <si>
    <t>Отсутствует. Договор № 31/06 от 12.03.2026г.</t>
  </si>
  <si>
    <t>Количество смен в год: 1. Мощность: 12.  Проживание: не предусмотрено. Питание: 2-разовое.</t>
  </si>
  <si>
    <t>Количество смен в год: 3. Мощность: 100.  Проживание: не предусмотрено. Питание: 2-разовое</t>
  </si>
  <si>
    <t>Количество смен в год: 4. Мощность: 40. Проживание: не предусмотрено. Питание: 2-разовое, столовая 120 мест. Спортивный зал.  Библиотека. Медпункт.</t>
  </si>
  <si>
    <t>Количество смен в год: 0. Мощность: 25. Проживание: не предусмотрено. Питание: 2-разовое</t>
  </si>
  <si>
    <t>Количество смен в год: 1. Мощность: 70.  Проживание: не предусмотрено. Питание: 3-разовое</t>
  </si>
  <si>
    <t xml:space="preserve">Количество смен в год: 1. Мощность в смену: 79. Проживание не предусмотрено. Питание: 2-разовое, столовая 40 мест. Спортивный зал. </t>
  </si>
  <si>
    <t xml:space="preserve">Количество смен в год: 1. Мощность в смену: 50. Проживание не предусмотрено. Питание: 2-разовое, столовая 25 мест. Спортивный зал. </t>
  </si>
  <si>
    <t>28.05.2026-17.06.2026, 24.06.2026-14.07.2026</t>
  </si>
  <si>
    <t>26.05.2026-18.06.2026, 22.06.2026-11.07.2026</t>
  </si>
  <si>
    <t>Кондратьева Алена Викторовна</t>
  </si>
  <si>
    <t xml:space="preserve">620042, Свердловская  обл., г. Екатеринбург, ул. Уральских рабочих, стр.41а / Стахановская, стр.31а; тел: 8(343)307-53-77(79), 8(908)92–102– 77; email: ds40228@mail.ru  
</t>
  </si>
  <si>
    <t>https://228.tvoysadik.ru/?section_id=1073</t>
  </si>
  <si>
    <t xml:space="preserve">Здание: 1958/1981 г.., капитальный ремонт здания в 2007 году
</t>
  </si>
  <si>
    <t>В 2025 г.: Предписание  Роспотребнадзора от 14.03.2025г.  № 66-10-12/11-4352-2025</t>
  </si>
  <si>
    <t>№ ЛО35-01277-66/00196522 от 02.03.2011</t>
  </si>
  <si>
    <t xml:space="preserve">Ссылка на сайт с программой воспитательной работы и календарным планом
https://228.tvoysadik.ru/?section_id=1086  
</t>
  </si>
  <si>
    <t>№66.01.37.000.М.000918.05.26 от 08.05.2026</t>
  </si>
  <si>
    <t>Бехмеметьева Ирина Владимировна</t>
  </si>
  <si>
    <t>№66.01.37.000.М.000566.04.26 от 16.04.2026</t>
  </si>
  <si>
    <r>
      <t xml:space="preserve">Объект доступен условно с дополнительной помощью сотрудника для детей с ОВЗ и детей-инвалидов по следующим нозологиям: </t>
    </r>
    <r>
      <rPr>
        <sz val="9"/>
        <color theme="1"/>
        <rFont val="Times New Roman"/>
        <family val="1"/>
        <charset val="204"/>
      </rPr>
      <t xml:space="preserve">
для инвалидов,с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14.04.2026</t>
    </r>
  </si>
  <si>
    <t>№66.01.37.000.М.000900.05.26 от 07.05.2026</t>
  </si>
  <si>
    <t>№66.01.37.000.М.000859.05.26 от 06.05.2026</t>
  </si>
  <si>
    <t>Программа утверждена приказом  № 12-У от 30.04.2026
Ссылка на программу: https://clck.ru/3TcFVq</t>
  </si>
  <si>
    <t>30.05.2026-05.06.2026, 07.06.2026-20.06.2026, 23.06.2026-06.07.2026, 09.07.2026-22.07.2026, 25.07.2026-07.08.2026, 09.08.2026-29.08.2026</t>
  </si>
  <si>
    <r>
      <t xml:space="preserve">Объект доступен с дополнительной помощью сотрудника для детей с ОВЗ и детей-инвалидов по следующим нозологиям: </t>
    </r>
    <r>
      <rPr>
        <sz val="9"/>
        <color theme="1"/>
        <rFont val="Times New Roman"/>
        <family val="1"/>
        <charset val="204"/>
      </rPr>
      <t xml:space="preserve">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15.04.2026</t>
    </r>
  </si>
  <si>
    <t xml:space="preserve"> № Л035-01277-66/00196608 от 23.12.2011 г.</t>
  </si>
  <si>
    <t>№ 66.01.37.000.М.000730.04.26 от 29.04.2026</t>
  </si>
  <si>
    <t>Объект доступен для всех категорий инвалидов и других маломобильных групп. 
Паспорт доступности от 14.04.2026 г.</t>
  </si>
  <si>
    <t>№ 66.01.37.000.М. 000637.04.26 от 21.04.2026</t>
  </si>
  <si>
    <t xml:space="preserve"> № 66.01.37.000.М.000631.04.26 от 21.04.2026</t>
  </si>
  <si>
    <t>№ 66.01.37.000.М. 000716.04.26 от 29.04.2026</t>
  </si>
  <si>
    <t>66.01.37.000.М.000636.04.26 от 21.04.2026</t>
  </si>
  <si>
    <r>
      <rPr>
        <b/>
        <sz val="9"/>
        <color theme="1"/>
        <rFont val="Times New Roman"/>
        <family val="1"/>
        <charset val="204"/>
      </rPr>
      <t xml:space="preserve">В 2025 г.: 
</t>
    </r>
    <r>
      <rPr>
        <sz val="9"/>
        <color theme="1"/>
        <rFont val="Times New Roman"/>
        <family val="1"/>
        <charset val="204"/>
      </rPr>
      <t>Проф. Визит от 02.06.2025 по 17.06.2025  предписание об устранении нарушений №66-11-01/04-4304-2025 от 17.06.2025 (срок исполнения до 05.06.2026)</t>
    </r>
  </si>
  <si>
    <t>№ 66.01.37.000.М. 000715.04.26 от 29.04.2026</t>
  </si>
  <si>
    <t>№66.01.37.000.М. 000639.04.26 от 21.04.2026</t>
  </si>
  <si>
    <r>
      <t xml:space="preserve">Объект доступен условно с дополнительной помощью сотрудника для детей с ОВЗ и детей-инвалидов по следующим нозологиям: 
</t>
    </r>
    <r>
      <rPr>
        <sz val="9"/>
        <color theme="1"/>
        <rFont val="Times New Roman"/>
        <family val="1"/>
        <charset val="204"/>
      </rPr>
      <t>для инвалидов и маломобильных групп населения, в том числе для инвалидов передвигающихся на креслах-колясках, с нарушением опорно-двигательного аппарата, с нарушением зрения, с нарушением слуха, с умственными нарушениями.</t>
    </r>
    <r>
      <rPr>
        <b/>
        <sz val="9"/>
        <color theme="1"/>
        <rFont val="Times New Roman"/>
        <family val="1"/>
        <charset val="204"/>
      </rPr>
      <t xml:space="preserve"> Паспорт доступности 15.04.2026</t>
    </r>
  </si>
  <si>
    <t>№ 66.01.37.000.М.000735.04.26, дата выдачи: 30.04.2026</t>
  </si>
  <si>
    <t xml:space="preserve">№ 66.01.37.000.М.000855.05.26, дата выдачи: 06.05.2026 </t>
  </si>
  <si>
    <t xml:space="preserve">Количество смен в год: 5. 
Мощность: 226. 
Проживание: три двухэтажных здания для проживания, на этаже расположены 8 жилых комнат по 4 человека, две комнаты по 2 человека, комната гигиены, душ,  два туалета. Питание: пятиразовое, обеденный зал на 250 мест. Спортивный зал. Библиотека. Медпункт. </t>
  </si>
  <si>
    <r>
      <t xml:space="preserve">
В 2025 г.: 
</t>
    </r>
    <r>
      <rPr>
        <sz val="9"/>
        <color theme="1"/>
        <rFont val="Times New Roman"/>
        <family val="1"/>
        <charset val="204"/>
      </rPr>
      <t xml:space="preserve"> предписание Роспотребнадзора № 66-14-15/07-2756-2025 от 26.06.2025: срок исполнения до 27.05.2026. Замечания устранены.</t>
    </r>
  </si>
  <si>
    <t>Отсутствует. 
 Договор на медицинское обслуживание с ГАУЗ СО "Камышловская ЦРБ" от 17.04.2026</t>
  </si>
  <si>
    <t>№ 66.01.37.000.М.000899.05.26 от 07.05.2026</t>
  </si>
  <si>
    <r>
      <t>В 2025 г.:</t>
    </r>
    <r>
      <rPr>
        <sz val="9"/>
        <color theme="1"/>
        <rFont val="Times New Roman"/>
        <family val="1"/>
        <charset val="204"/>
      </rPr>
      <t xml:space="preserve"> 
проверки не проводились 
</t>
    </r>
    <r>
      <rPr>
        <b/>
        <sz val="9"/>
        <color theme="1"/>
        <rFont val="Times New Roman"/>
        <family val="1"/>
        <charset val="204"/>
      </rPr>
      <t xml:space="preserve">В 2026г.: </t>
    </r>
    <r>
      <rPr>
        <sz val="9"/>
        <color theme="1"/>
        <rFont val="Times New Roman"/>
        <family val="1"/>
        <charset val="204"/>
      </rPr>
      <t xml:space="preserve">
26.06.2025 г. проведен обязательный профилактический визит Филиалом Федерального бюджетного учреждения здравоохранения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Замечание устранено и снято с контроля</t>
    </r>
  </si>
  <si>
    <t>Отсутствует. 
Договор с  ГАУЗ СО "ДГКБ № 9"  б/н от  25.01.2019 г</t>
  </si>
  <si>
    <t>Отсутствует. 
Договор с  ГАУЗ СО "ДГКБ № 9"  б/н  от 01.01.2016 г.</t>
  </si>
  <si>
    <t>№66.01.37.000.М.0000901.05.26 от 07.05.2026</t>
  </si>
  <si>
    <t>Отсутствует. 
Договор с  ГАУЗ СО "ДГКБ № 9"   б/н   от 10.02.2015 г.</t>
  </si>
  <si>
    <t>Отсутствует. 
Договор с  ГАУЗ СО "ДГКБ № 9" № 112 М-19  от 12.03.2019 г.</t>
  </si>
  <si>
    <t xml:space="preserve">Отсутствует. 
Договор с ГАУЗ СО  "ДГКБ №9" №564 от 01.11.2014г. </t>
  </si>
  <si>
    <t>Отсутствует. 
Договор с  ГАУЗ СО "ДГКБ № 9" № 218 от 01.01.2016 г.</t>
  </si>
  <si>
    <t>Отсутствует. 
Договор с  ГАУЗ СО "ДГКБ № 9" № 13 от 01.01.2020 г.</t>
  </si>
  <si>
    <t>Отсутствует. 
Договор с  ГАУЗ СО "ДГКБ № 9" № 381  от 01.04.2018 г.</t>
  </si>
  <si>
    <t>Тюменева Екатерина Олеговна</t>
  </si>
  <si>
    <t xml:space="preserve">620042, г. Екатеринбург, ул. Ильича 67;
тел: 8 (343) 320-46-78;
email: d3tstvo@yandex.ru  
</t>
  </si>
  <si>
    <t xml:space="preserve">https://382.tvoysadik.ru/?section_id=441 </t>
  </si>
  <si>
    <t xml:space="preserve">Здание: 1967г., капитальный ремонт 2013г.
</t>
  </si>
  <si>
    <t>ЛО35-01277-66/00196522 от 02.03.2011</t>
  </si>
  <si>
    <t>Количество смен в год: 1. Мощность: 20. Проживание: не предусмотрено. Питание: 4-х разовое питание. Медицинское сопровождение. Имеется игровая комната, кабинет изодеятельности, спортивный зал, прогулочная площадка, спортивная площадка, баскетбольная площадка, поле для игры в футбол . Запланированные мероприятия: организация культурно – массовых, спортивных и развлекательных мероприятий, экскурсий, походов, мастер – классов.</t>
  </si>
  <si>
    <t>620143 Свердловская область, г.Екатеринбург, ул. Кировградская, стр.40а, +7(343)368-53-22, soch68@eduekb.ru</t>
  </si>
  <si>
    <t>школа68.екатеринбург.рф</t>
  </si>
  <si>
    <t>Лагерь с дневным прибыванием</t>
  </si>
  <si>
    <t>Литер А - 1935г., Литер А4 - 1989 г., Литер Б - 1965 г., капитальный ремонт - 2024 г.</t>
  </si>
  <si>
    <t>Профилактический визит № 66250041000117655872 от 02.04.2025, Акт готовности образовательной организации Свердловской области к 2025/2026 уч. году от 10.07.25</t>
  </si>
  <si>
    <t>№ 17248 от 16.05.2013г.</t>
  </si>
  <si>
    <t>Орлова Людмила Николаевна</t>
  </si>
  <si>
    <t>620135, Свердловская область, г. Екатеринбург, ул. Старых большевиков, 77 а,  7(343)306-85-65 mdou-nadezhda551@eduekb.ru</t>
  </si>
  <si>
    <t>https://nadegda.tvoysadik.ru/</t>
  </si>
  <si>
    <t>с 6,5 до 8 лет</t>
  </si>
  <si>
    <t>1980 г.</t>
  </si>
  <si>
    <t>Акт готовности образовательной организации Свердловской области к 2025/2026 уч. году         от 06.06.2025 г</t>
  </si>
  <si>
    <t>№ Л035-01277- 66/00196321 от 24.02.2011 г</t>
  </si>
  <si>
    <t>Программа воспитательной работы    рhttps://nadegda.tvoysadik.ru/?section_id=1939</t>
  </si>
  <si>
    <t>Месилова Ольга Николаевна</t>
  </si>
  <si>
    <t>620042, Свердловская область, г. Екатеринбург, ул. Фестивальная, 7 "А" 8(343)360-48-67 xelenia82@yandex.ru</t>
  </si>
  <si>
    <t>https://318.tvoysadik.ru/?section_id=549</t>
  </si>
  <si>
    <t>с 6,5 до 9 лет</t>
  </si>
  <si>
    <t>Имеется бассейн</t>
  </si>
  <si>
    <t>1982 г.</t>
  </si>
  <si>
    <t>Акт готовности образовательной организации Свердловской области к 2025/2026 уч. году                      от 25.06.2025</t>
  </si>
  <si>
    <t>№ 13648 от 02.03.2011 г.</t>
  </si>
  <si>
    <t xml:space="preserve">
Программа воспитательной работы лагеря
https://318.tvoysadik.ru/?section_id=549</t>
  </si>
  <si>
    <t>Макеева Екатерина Михайловна</t>
  </si>
  <si>
    <t>https://432.tvoysadik.ru/?section_id=186</t>
  </si>
  <si>
    <t>620042, Свердловская область, город Екатеринбург, переулок Банникова , д. 7
8 (343) 338-28-68, mbdou432@yandex.ru</t>
  </si>
  <si>
    <t>13.07.2026-31.07.2026</t>
  </si>
  <si>
    <t>1965 г.</t>
  </si>
  <si>
    <t>№ Л035-01277-66/00196522 от 02.03.2011г</t>
  </si>
  <si>
    <r>
      <t xml:space="preserve"> Негосударственное дошкольное образовательное учреждение </t>
    </r>
    <r>
      <rPr>
        <b/>
        <sz val="9"/>
        <color rgb="FF000000"/>
        <rFont val="Times New Roman"/>
        <family val="1"/>
        <charset val="204"/>
      </rPr>
      <t>"Детский сад Мой Дошколенок ( Лагерь с дневным пребыванием "Журавленок")</t>
    </r>
  </si>
  <si>
    <t xml:space="preserve">08.06.2026-26.06.2026, 01.07.2026-15.07.2026, 20.07.2026-07.08.2026 </t>
  </si>
  <si>
    <t>Количество смен в год: 3. Мощность: 15. Проживание: не предусмотрено. Питание: 3-разовое</t>
  </si>
  <si>
    <r>
      <t xml:space="preserve">Объект доступен условно для детей с ОВЗ и детей-инвалидов по следующим нозологиям: </t>
    </r>
    <r>
      <rPr>
        <sz val="9"/>
        <color rgb="FF000000"/>
        <rFont val="Times New Roman"/>
        <family val="1"/>
        <charset val="204"/>
      </rPr>
      <t xml:space="preserve">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r>
    <r>
      <rPr>
        <b/>
        <sz val="9"/>
        <color rgb="FF000000"/>
        <rFont val="Times New Roman"/>
        <family val="1"/>
        <charset val="204"/>
      </rPr>
      <t>Паспорт доступности от 01.09.2021 г.</t>
    </r>
  </si>
  <si>
    <t>Ссылка на программу: https://clck.ru/3TiQkf</t>
  </si>
  <si>
    <t>№66.01.37.000.М.000727.04.26 от 29.04.2026</t>
  </si>
  <si>
    <r>
      <t xml:space="preserve">Муниципальное казенное общеобразовательное учреждение средняя общеобразовательная школа № 11, 
</t>
    </r>
    <r>
      <rPr>
        <b/>
        <sz val="9"/>
        <color theme="1"/>
        <rFont val="Times New Roman"/>
        <family val="1"/>
        <charset val="204"/>
      </rPr>
      <t>МКОУ СОШ № 11</t>
    </r>
  </si>
  <si>
    <r>
      <t xml:space="preserve">Муниципальное казенное общеобразовательное учреждение 
основная общеобразовательная школа с. Городище, 
</t>
    </r>
    <r>
      <rPr>
        <b/>
        <sz val="9"/>
        <color theme="1"/>
        <rFont val="Times New Roman"/>
        <family val="1"/>
        <charset val="204"/>
      </rPr>
      <t>МКОУ ООШ с. Городище</t>
    </r>
  </si>
  <si>
    <r>
      <t xml:space="preserve">Муниципальное казенное общеобразовательное учреждение
 средняя общеобразовательная школа с. Кошуки, 
</t>
    </r>
    <r>
      <rPr>
        <b/>
        <sz val="9"/>
        <color theme="1"/>
        <rFont val="Times New Roman"/>
        <family val="1"/>
        <charset val="204"/>
      </rPr>
      <t>МКОУ СОШ с. Кошуки</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</si>
  <si>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с нарушениями опорно - 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08.04.2026</t>
    </r>
  </si>
  <si>
    <t>№ ЛО-66-01-004736 от 19.06.2017. Приложение №1 к лицензии № ЛО-66-01-004736 от 19.06. 2017 Серия Н 0034688</t>
  </si>
  <si>
    <t>Отсутствует. Договор от 23.04.2026 № 1 "Возмездного оказания медицинских услуг" с ГАУЗ СО "Новолялинская районная больница"</t>
  </si>
  <si>
    <t>№66.01.37.000.М.000661.04.26 
от 23.04.2026</t>
  </si>
  <si>
    <r>
      <t xml:space="preserve">Муниципальное автономное образовательное учреждение дополнительного образования - Загородный оздоровительный лагерь Городского округа "город Ирбит" Свердловской области "Оздоровительно-образовательный центр "Салют", 
 МАОУ ДО ЗОЛ "ООЦ "САЛЮТ",  </t>
    </r>
    <r>
      <rPr>
        <b/>
        <sz val="9"/>
        <color theme="1"/>
        <rFont val="Times New Roman"/>
        <family val="1"/>
        <charset val="204"/>
      </rPr>
      <t xml:space="preserve"> Оздоровительно-образовательный центр "Салют"</t>
    </r>
  </si>
  <si>
    <t>Отсутствует. Договор с ГБУЗ СО "Дегтярская ГБ" (ЛО-66-01-006063 от 26.07.2029)</t>
  </si>
  <si>
    <t>№66.01.37.000.М.000852.05.26    от 06.05.2026</t>
  </si>
  <si>
    <r>
      <t>В 2025 г.:</t>
    </r>
    <r>
      <rPr>
        <sz val="9"/>
        <color rgb="FF000000"/>
        <rFont val="Times New Roman"/>
        <family val="1"/>
        <charset val="204"/>
      </rPr>
      <t xml:space="preserve"> 
Плановая выездная проверка Территориального отдела
Управления Федеральной службы по
надзору в сфере защиты прав
потребителей и благополучия человека
по Свердловской области в г.
Красноуфимск, Красноуфимском,
Ачитском и Артинском районах с 06.06.2025 по 23.06.2025. Предписаний нет.</t>
    </r>
  </si>
  <si>
    <r>
      <t xml:space="preserve">Объект доступен для детей с ОВЗ и детей-инвалидов по следующим нозологиям: </t>
    </r>
    <r>
      <rPr>
        <sz val="9"/>
        <color theme="1"/>
        <rFont val="Times New Roman"/>
        <family val="1"/>
        <charset val="204"/>
      </rPr>
      <t xml:space="preserve">
глухие и слабослышащие, слепые и слабослышащие, дети с нарушением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23.03.2026</t>
    </r>
  </si>
  <si>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нарушениями слуха, с умственными нарушениями.  
</t>
    </r>
    <r>
      <rPr>
        <b/>
        <sz val="9"/>
        <color theme="1"/>
        <rFont val="Times New Roman"/>
        <family val="1"/>
        <charset val="204"/>
      </rPr>
      <t>Паспорт доступности от 16.03.2026</t>
    </r>
  </si>
  <si>
    <t>28.03.2026-04.04.2026, 28.05.2026-26.06.2026</t>
  </si>
  <si>
    <t>Количество смен в год: 6. 
Мощность: 56. 
Питание: 5-разовое. Проживание: в номерах по 7 чел</t>
  </si>
  <si>
    <t>Зайцева Наталья Павловна</t>
  </si>
  <si>
    <t>№66.0137.000.М.000903.05.26 от 07.05.2026</t>
  </si>
  <si>
    <t>18.06.2026-27.06.2026, 08.08.2026-17.08.2026</t>
  </si>
  <si>
    <t>Количество смен в год: 2. Мощность: ____. Проживание: в корпусе № 2, 3 по 2-5 человека в комнате. Питание: 5-разовое</t>
  </si>
  <si>
    <t>Здание: 1973 г., реконструкция в 2024 г.</t>
  </si>
  <si>
    <r>
      <rPr>
        <b/>
        <sz val="9"/>
        <color theme="1"/>
        <rFont val="Times New Roman"/>
        <family val="1"/>
        <charset val="204"/>
      </rPr>
      <t xml:space="preserve">В 2025 г.:
</t>
    </r>
    <r>
      <rPr>
        <sz val="9"/>
        <color theme="1"/>
        <rFont val="Times New Roman"/>
        <family val="1"/>
        <charset val="204"/>
      </rPr>
      <t>Проверка Роспотребнадзора</t>
    </r>
  </si>
  <si>
    <t>Л035-01277-66/00195945 от 26.01.2016</t>
  </si>
  <si>
    <t>Ссылка на программу: https://zrt-bazhov.edusite.ru/sveden/files/97f347f7546c1b21cb5aba8ed5de7b6d.pdf</t>
  </si>
  <si>
    <t>№ 66.01.37.000.М.000898.05.26 от 07.05.2026</t>
  </si>
  <si>
    <t>Ткачук Татьяна Юрьевна</t>
  </si>
  <si>
    <t>623108, Свердловская обл., г. Первоуральск, ул. Строителей, д. 10;  тел: 8(3439) 66-82-26; email: detski.sad46@yandex.ru</t>
  </si>
  <si>
    <t>https://70prv.tvoysadik.ru/</t>
  </si>
  <si>
    <t>23.06.2026-03.08.2026</t>
  </si>
  <si>
    <t>Предписаний нет</t>
  </si>
  <si>
    <t>№ Л035-01277-66/00196175 от 29.05.2012</t>
  </si>
  <si>
    <t>Здание: 1969 год, капитальный ремонт в 2023 году</t>
  </si>
  <si>
    <r>
      <t xml:space="preserve">Объект недоступен для детей с ОВЗ и детей-инвалидов.  
</t>
    </r>
    <r>
      <rPr>
        <b/>
        <sz val="9"/>
        <color theme="1"/>
        <rFont val="Times New Roman"/>
        <family val="1"/>
        <charset val="204"/>
      </rPr>
      <t xml:space="preserve">Паспорт доступности № 3 от 03.05.2024 </t>
    </r>
  </si>
  <si>
    <t>№66.01.37.000.М.000795.05.26 от 04.05.2026</t>
  </si>
  <si>
    <t>№66.01.37.000.М.000517.04.26 от 10.04.2026</t>
  </si>
  <si>
    <t>№66.01.37.000.М. 000581.04.26 от 17.04.2026</t>
  </si>
  <si>
    <t>№66.01.37.000.М.000519.04.26 от 10.04.2026</t>
  </si>
  <si>
    <t>№66.01.37.000.М.000583.04.26 от 17.04.2026</t>
  </si>
  <si>
    <t>№66.01.37.000.М.000584.04.26 от 17.04.2026</t>
  </si>
  <si>
    <t>№66.01.37.000.М.000793.05.26 от 04.05.2026</t>
  </si>
  <si>
    <t>№66.01.37.000.М. 000609.04.26 от 20.04.2026</t>
  </si>
  <si>
    <t>№19273 от 07.02.2017</t>
  </si>
  <si>
    <t>Программа утверждена приказом № 23/а от 31.03.2025. Ссылка на программу: https://13shcola.ucoz.ru/avatar/10/GOL/gol-2020/programma_vr_gol_pri_maou_sosh_13_2025.pdf
Ссылка на календарный план: https://13shcola.ucoz.ru/avatar/10/GOL/gol-2020/sosh_13_kalendarnyj_plan_k_pvr_gol_na_2025_god.pdf</t>
  </si>
  <si>
    <t>Программа утверждена приказом № 83-од от 14.04.2026. Ссылка на программу: https://14srv.uralschool.ru/upload/sc14srv_new/files/7e/5f/7e5f0d9d6a663bdf913169a34478026d.pdf</t>
  </si>
  <si>
    <t>№66.01.37.000.М.000796.05.26 от 04.05.2026</t>
  </si>
  <si>
    <t>№66.01.37.000.М.000518.04.26 от 10.04.2026</t>
  </si>
  <si>
    <t>№66.01.37.000.М.000518.04.26 от 17.04.2026</t>
  </si>
  <si>
    <t>№66.01.37.000.М.000585.04.26 от 17.04.2026</t>
  </si>
  <si>
    <t>№66.01.37.000.М.000586.04.26 от 17.04.2026</t>
  </si>
  <si>
    <t>№66.01.37.000.М.000792.05.26 от 04.05.2026</t>
  </si>
  <si>
    <t>№66.01.37.000.М.000608.04.26 от 20.04.2026</t>
  </si>
  <si>
    <t>№ 19273 от 07.02.2017</t>
  </si>
  <si>
    <t>Голованева Наталья Константиновна</t>
  </si>
  <si>
    <t>№66.01.37.000.М.000738.04.26 от 30.04.2026</t>
  </si>
  <si>
    <t>Качур Елена Александровна</t>
  </si>
  <si>
    <t xml:space="preserve">Бызова Наталья Владимировна </t>
  </si>
  <si>
    <t>№66.01.37.000.М.000748.04.26 от 30.04.2026</t>
  </si>
  <si>
    <t>№66.01.37.000.М.000497.04.26 от 07.04.2026</t>
  </si>
  <si>
    <r>
      <t>В 2025 г.:</t>
    </r>
    <r>
      <rPr>
        <sz val="9"/>
        <color theme="1"/>
        <rFont val="Times New Roman"/>
        <family val="1"/>
        <charset val="204"/>
      </rPr>
      <t xml:space="preserve"> 
Проверка Управлением Федеральной службы по надзору в сфере защиты прав потребителей и благополучия человека по Свердловской области (предписание №66-09-12/16-7218-2025 от 04.07.2025 г.). Устранено.</t>
    </r>
  </si>
  <si>
    <t xml:space="preserve">
Куликова Ольга Владимировна</t>
  </si>
  <si>
    <t xml:space="preserve">
Программа утверждена приказом № 195-од от 28.08.2025. Ссылка на программу: clck.ru/3TeFWw</t>
  </si>
  <si>
    <t>Количество смен в год: 1. Мощность: 122. Проживание: не предусмотрено. Питание: 2-разовое, столовая  120 мест</t>
  </si>
  <si>
    <t>№ 66.01.37.000.М.000929.05.26 от 12.05.2026</t>
  </si>
  <si>
    <t>В 2025 г.: Проверки не проводились.</t>
  </si>
  <si>
    <t>Отсутствует. Договор с ГАУЗ СО "Серовская городская больница" от 03.07.2025</t>
  </si>
  <si>
    <t xml:space="preserve">Программа утверждена приказом № 63 от 30.04.2026 . Ссылка на программу:https://gsosh-gari.ru/dopolnitelnaya-informatsiya/lol/ob-organizatsii-otdyiha-detej-i-ih-ozdorovleniya/ </t>
  </si>
  <si>
    <t>624140, Свердловская обл., г., Кировград, ул. Дзержинского, зд. 6 тел. 8-34357-60191, email: school1kirovgrad @mail.ru</t>
  </si>
  <si>
    <t>624140, Свердловская обл., г., Кировград, ул. Февральская, зд 4А тел.8-34357-60-1-99 (доб. 6100); email: mousosh2k@yandex.ru</t>
  </si>
  <si>
    <t>624140, Свердловская обл., г., Кировград, ул. Набережная,зд. 7, к. 1; тел: 8-343-57-60210; email: 493102@mail.ru</t>
  </si>
  <si>
    <t>624155, Свердловская обл., п. Нейво-Рудянка, ул., Ржанникова, зд. 10 тел. 8-343-57-4-26-60, 8-343-57- 4-26-64, email: n-rudinfo@mail.ru</t>
  </si>
  <si>
    <t>624155, Свердловская обл., г. Кировград, п. Карпушиха, ул. Пушкина, зд. 42 тел. 8-343-576-00-50, email: mousosh_1575 @mail.ru</t>
  </si>
  <si>
    <t>624155, Свердловская обл., Кировградский муниципальный округ, г. Кировград, п. Карпушиха, ул. Пушкина, зд. 42; тел: 8 (34357) 9-61-30, 9-61-31, 9-61-29; email: levihaschool17@mail.ru</t>
  </si>
  <si>
    <t>624140, Свердловская обл., Кировградский муниципальный округ, г. Кировград, ул. Свердлова, зд. 47, к. 1; 624140, Свердловская область, г. Кировград, ул. Мамина-Сибиряка, зд. 4; 624140, Свердловская обл., Кировградский муниципальный округ, г., Кировград, ул. Февральская, зд. 4А; тел:8(343)576-01-80; email: fsk_kgo@mail.ru</t>
  </si>
  <si>
    <t>1. 624140, Свердловская обл., г. Кировград, ул., Свердлова, зд. 47, к. 2, .МАОУ СОШ №2-24140, Свердловская обл., г. Кировград, ул. Февральская, зд. 4А; тел: 8-343-576-00-28; email: mou_dod@mail.ru</t>
  </si>
  <si>
    <t>№66.01.37.000.М.000789.05.26 от 04.05.2026</t>
  </si>
  <si>
    <t>№66.01.37.000.М.000935.05.26 от 12.05.2026</t>
  </si>
  <si>
    <t>№66.01.37.000.М.000668.04.26 от 23.04.2026</t>
  </si>
  <si>
    <t>№66.01.37.000.М.000641.04.26 от 21.04.2026</t>
  </si>
  <si>
    <t>№66.01.37.000.М.000670.04.26 от 23.04.2026</t>
  </si>
  <si>
    <t>№66.01.37.000.М.000937.05.26 от 12.05.2026</t>
  </si>
  <si>
    <t>Ссылка: https://1krv.uralschool.ru/upload/sc1krv_new/files/fd/14/fd14a6ecb106e7d682d473ed4b4380db.pdf</t>
  </si>
  <si>
    <t>Ссылка: https://2krv.uralschool.ru/upload/sc2krv_new/files/4f/92/4f9202f224c298d51acfaa18bc9e12e5.pdf</t>
  </si>
  <si>
    <t>Ссылка: https://3krv.uralschool.ru/upload/sc3krv_new/files/3a/90/3a90de919d7b5a301e0383c4bdd78574.pdf</t>
  </si>
  <si>
    <t>Ссылка: https://9krv.uralschool.ru/upload/sc9krv_new/files/5b/45/5b45e84850e53554a57c1f142a92b428.pdf</t>
  </si>
  <si>
    <t>Ссылка: https://15krv.uralschool.ru/upload/sc15krv_new/files/1d/d9/1dd980fccd7b491671ba460ba6b62fc4.pdf</t>
  </si>
  <si>
    <t>Ссылка: https://school17levixa.ru/sveden/files/9cc3fa1d1268930eaf5f9caaf28a9888_0.pdf</t>
  </si>
  <si>
    <t>Ссылка: https://fsk-kirovgrad.ru/media/2026/05/15/1105578090/programma_vospitatelnoy_raboti__2026_.pdf</t>
  </si>
  <si>
    <t>Ссылка: https://cdt-https://cdt-krv.profiedu.ru/upload/proeducdt_krv_new/files/be/70/be70379a3dec4ae0eb76551f303085f2.pdf</t>
  </si>
  <si>
    <r>
      <t xml:space="preserve">Объект условно доступен.  
</t>
    </r>
    <r>
      <rPr>
        <b/>
        <sz val="9"/>
        <color theme="1"/>
        <rFont val="Times New Roman"/>
        <family val="1"/>
        <charset val="204"/>
      </rPr>
      <t>Паспорт доступности от 01.04.2026</t>
    </r>
  </si>
  <si>
    <r>
      <t xml:space="preserve">Объект доступен для детей с ОВЗ и детей-инвалидов по следующим нозологиям: </t>
    </r>
    <r>
      <rPr>
        <sz val="9"/>
        <color theme="1"/>
        <rFont val="Times New Roman"/>
        <family val="1"/>
        <charset val="204"/>
      </rPr>
      <t xml:space="preserve">
для всех категорий инвалидов.  
</t>
    </r>
    <r>
      <rPr>
        <b/>
        <sz val="9"/>
        <color theme="1"/>
        <rFont val="Times New Roman"/>
        <family val="1"/>
        <charset val="204"/>
      </rPr>
      <t>Паспорт доступности от 13.03.2026</t>
    </r>
  </si>
  <si>
    <r>
      <t xml:space="preserve">Объект условно доступен.  
</t>
    </r>
    <r>
      <rPr>
        <b/>
        <sz val="9"/>
        <color theme="1"/>
        <rFont val="Times New Roman"/>
        <family val="1"/>
        <charset val="204"/>
      </rPr>
      <t>Паспорт доступности от 03.04.2026</t>
    </r>
  </si>
  <si>
    <r>
      <t xml:space="preserve">Объект условно доступен.  
</t>
    </r>
    <r>
      <rPr>
        <b/>
        <sz val="9"/>
        <color theme="1"/>
        <rFont val="Times New Roman"/>
        <family val="1"/>
        <charset val="204"/>
      </rPr>
      <t>Паспорт доступности от 24.03.2026</t>
    </r>
  </si>
  <si>
    <r>
      <t xml:space="preserve">Объект условно доступен.  
</t>
    </r>
    <r>
      <rPr>
        <b/>
        <sz val="9"/>
        <color theme="1"/>
        <rFont val="Times New Roman"/>
        <family val="1"/>
        <charset val="204"/>
      </rPr>
      <t>Паспорт доступности от 27.03.2026</t>
    </r>
  </si>
  <si>
    <r>
      <t xml:space="preserve">Объект условно доступен.  
</t>
    </r>
    <r>
      <rPr>
        <b/>
        <sz val="9"/>
        <color theme="1"/>
        <rFont val="Times New Roman"/>
        <family val="1"/>
        <charset val="204"/>
      </rPr>
      <t>Паспорт доступности от 17.05.2026</t>
    </r>
  </si>
  <si>
    <r>
      <t xml:space="preserve">Объект условно доступен.  
</t>
    </r>
    <r>
      <rPr>
        <b/>
        <sz val="9"/>
        <color theme="1"/>
        <rFont val="Times New Roman"/>
        <family val="1"/>
        <charset val="204"/>
      </rPr>
      <t>Паспорт доступности от 26.02.2026</t>
    </r>
  </si>
  <si>
    <t>№66.01.37.000.М.000941.05.06 от 12.05.2026</t>
  </si>
  <si>
    <t>№66.01.37.000.М.000902.05.26 от 07.05.2026</t>
  </si>
  <si>
    <t>№66.01.37.000.М.000966.05.26 от 13.05.2026г</t>
  </si>
  <si>
    <t xml:space="preserve">
Программа утверждена приказом от 14.04.2026г. № 26/1у. Ссылка на программу: https://clc.li/qwSRB</t>
  </si>
  <si>
    <r>
      <rPr>
        <b/>
        <sz val="9"/>
        <color theme="1"/>
        <rFont val="Times New Roman"/>
        <family val="1"/>
        <charset val="204"/>
      </rP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отклонениямив эмоциональной и волевой области. </t>
    </r>
  </si>
  <si>
    <t>http://www.alapaevsk-pervaya.edusite.ru/camp_maininfo.html</t>
  </si>
  <si>
    <t>01.06.2026-27.06.2026, 29.06.2026-23.07.2026</t>
  </si>
  <si>
    <t>№66.01.37.000.М.000944.05.26 от 12.05.2026</t>
  </si>
  <si>
    <t>№66.01.37.000.М.000946.05.26 от 12.05.2026</t>
  </si>
  <si>
    <t>№66.01.37.000.М.000684.04.26 от 24.04.2026</t>
  </si>
  <si>
    <t>№66.00.37.000.М.000282.05.26 от 05.05.2026</t>
  </si>
  <si>
    <t>№66.01.37.000.М.000978.05.26 от 14.05.2026</t>
  </si>
  <si>
    <t>№66.01.37.000.М.000757 от 30.04.2026</t>
  </si>
  <si>
    <t>№66.01.37.000.М.000914.05.26 от 08.05.2026</t>
  </si>
  <si>
    <t>№66.01.37.000.М.000945.05.26 от 12.05.2026</t>
  </si>
  <si>
    <t>№66.01.37.000.М.000683.04.26 от 24.04.2026</t>
  </si>
  <si>
    <t>№66.01.37.000. М.000983.05.26 от 14.05.2026</t>
  </si>
  <si>
    <r>
      <t>В 2025 г.:</t>
    </r>
    <r>
      <rPr>
        <sz val="9"/>
        <color rgb="FF000000"/>
        <rFont val="Times New Roman"/>
        <family val="1"/>
        <charset val="204"/>
      </rPr>
      <t xml:space="preserve"> 
Профилактические визиты органами, осуществляющими государственный контроль (надзор), нарушения устранены. Предписаний в 2025 году нет</t>
    </r>
  </si>
  <si>
    <t xml:space="preserve">
Программа воспитания  МАУ ЗСДОЛ «Спутник»  утверждена МАУ ЗСДОЛ «Спутник»,  Приказ № 20 от 09.06.2025г. Ссылка: https://clck.su/PVGkY</t>
  </si>
  <si>
    <t>№66.01.37.000.М.000850.05.26 от 06.05.2026</t>
  </si>
  <si>
    <t xml:space="preserve">66.01.37.000.М.000967.05.26 от 13.05.2026 </t>
  </si>
  <si>
    <t>№66.01.37.000.М.000973.05.26 от 13.05.2026</t>
  </si>
  <si>
    <t>№66.01.37.000.М.000626.04.26 от 20.04.2026</t>
  </si>
  <si>
    <t xml:space="preserve">
Ссылка: https://krufpoosh.ucoz.net/2024-2025/ozdorovlenie/ilovepdf_merged-2-.pdf Программа воспитания утверждена МАОУ "Пудлинговская ОШ" приказ № 47 от 24.03.2026</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</si>
  <si>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опорно-двигательной системы, дети с ментальными нарушениями, дети с соматическими заболеваниями  
</t>
    </r>
    <r>
      <rPr>
        <b/>
        <sz val="9"/>
        <color theme="1"/>
        <rFont val="Times New Roman"/>
        <family val="1"/>
        <charset val="204"/>
      </rPr>
      <t>Паспорт доступности от 30.03.2026</t>
    </r>
  </si>
  <si>
    <t>622018, Свердловская обл., г. Нижний Тагил, ул. Пархоменко, д. 37; тел. 8-3435-41-04-93; email: gdmnt@yandex.ru</t>
  </si>
  <si>
    <t>№66.01.37.000.М.000731.04.26 от 29.04.2026</t>
  </si>
  <si>
    <t>№66.01.37.000.М.000997.05.26 от 14.05.2026</t>
  </si>
  <si>
    <t>№66.01.37.000.М.000733.04.26 от 29.04.2026</t>
  </si>
  <si>
    <t>№66.01.37.000.М.000672.04.26 от 23.04.2026</t>
  </si>
  <si>
    <t>№66.01.37.000.М.000569.04.26 от 16.04.2026</t>
  </si>
  <si>
    <t>№66.01.37.000.М.000728.04.26 от 29.04.2026</t>
  </si>
  <si>
    <t>№66.01.37.000.М.000909.05.26 от 08.05.2026</t>
  </si>
  <si>
    <t>№66.01.37.000.М.000580.04.26 от 17.04.2026</t>
  </si>
  <si>
    <t>№66.01.37.000.М.000732.04.26 от 29.04.2026</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</si>
  <si>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нарушением речи, дети с ментальными нарушениями, дети слабовидящие и слабослышашие  
</t>
    </r>
    <r>
      <rPr>
        <b/>
        <sz val="9"/>
        <color theme="1"/>
        <rFont val="Times New Roman"/>
        <family val="1"/>
        <charset val="204"/>
      </rPr>
      <t>Паспорт доступности от 20.04.2026 года</t>
    </r>
  </si>
  <si>
    <t xml:space="preserve">Ссылка: https://uralsky.uralschool.ru/upload/scuralsky_new/files/a2/e3/a2e3cc4a6b795aad1145bd7709a5cad7.pdf </t>
  </si>
  <si>
    <t>Количество смен в год: 1. Мощность: 25. Проживание:  не предусмотрено. Питание: 3-разовое горячее питание. Дневной сон для детей 6-7 лет</t>
  </si>
  <si>
    <t>Коваленко Юлия Яковлевна</t>
  </si>
  <si>
    <t>29.05.2026-04.06.2026, 07.06.2026-27.06.2026, 30.06.2026-13.07.2026, 16.07.2026-29.07.2026, 01.08.2026-14.08.2026, 17.08.2026-30.08.2026</t>
  </si>
  <si>
    <t>Количество смен в год: 6. 
Мощность: 140. 
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Питание: 6-разовое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 Имеются оборудованные площадки для волейбола, баскетбола,бадминтона, настольного тенниса, беговая дорожка, футбольное поле с искусственным покрытием, кинозал на 150 посадочных мест, библиотека, игровые комнаты, помещения для работы кружков.</t>
  </si>
  <si>
    <r>
      <t>В 2025 г.:</t>
    </r>
    <r>
      <rPr>
        <sz val="9"/>
        <color theme="1"/>
        <rFont val="Times New Roman"/>
        <family val="1"/>
        <charset val="204"/>
      </rPr>
      <t xml:space="preserve"> 
Предписание Министерство РФ по делвм гражданской обороны,чрезвычайным ситуациям и ликвидациипоследствий стихийных бедствий от 28 мая 2025 продлено до апреля 2027 года</t>
    </r>
  </si>
  <si>
    <t xml:space="preserve">Объект доступен для детей с ОВЗ и детей-инвалидов с помощью персонала на объекте. </t>
  </si>
  <si>
    <t>30.03.2026-05.04.2026, 27.10.2026-31.10.2026, 31.12.2026-06.01.2027</t>
  </si>
  <si>
    <t>04.01.2026-10.01.2026, 29.03.2026-04.04.2026, 23.05.2026-05.06.2026, 08.06.2026-28.06.2026, 01.07.2026-14.07.2026, 17.07.2026-30.07.2026, 02.08.2026-15.08.2026, 18.08.2026-31.08.2026,  25.10.2026-31.10.2026</t>
  </si>
  <si>
    <t xml:space="preserve">Имеется. 
Крытый плавательный бассейн </t>
  </si>
  <si>
    <t>№66.91.04.000.М.000022.05.26 от 13.05.2026; №66.91.04.000.М.000021.05.26 от 13.05.2026; №66.91.04.000.М.000020.05.26 от 13.05.2026; №66.91.04.000.М.000019.05.26 от 13.05.2026</t>
  </si>
  <si>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дети с нарушением опорно-двигательного аппарата; задержка психического развития </t>
    </r>
  </si>
  <si>
    <t>Ссылка на программу: https://solnceleto.ru/dokumenty/programma-vospitatelnoj-raboty-2025 
Календарный план: https://solnceleto.ru/dokumenty/kalendarnyj-plan-vospitatelnoj-raboty-na-2025-2026</t>
  </si>
  <si>
    <t>04.01.2026-10.01.2026, 29.03.2026-04.04.2026, 23.05.2026-05.06.2026, 08.06.2026-28.06.2026, 01.07.2026-14.07.2026, 17.07.2026-30.07.2026, 02.08.2026-15.08.2026, 18.08.2026-31.08.2026, 13.01.2026-02.02.2026, 05.02.2026-25.02.2026, 28.02.2026-20.03.2026, 07.04.2026-27.04.2026, 01.10.2026-21.10.2026, 09.11.2026-29.11.2026, 04.12.2026-24.12.2026, 13.01.2026-22.01.2026, 05.02.2026-14.02.2026, 28.02.2026-09.03.2026, 07.04.2026-16.04.2026, 01.10.2026-10.10.2026, 09.11.2026-18.11.2026, 04.12.2026-13.12.2026</t>
  </si>
  <si>
    <t>2046,03 руб. (в каникулярнное время); 
1797,71 руб.  (в учебное время).</t>
  </si>
  <si>
    <t>Имеется. Крытый плавательный бассейн</t>
  </si>
  <si>
    <t>Программа воспитательной работы», утверждена приказом №102-ОД от 30.04.2025. Ссылка на программу: https://solnceleto.ru/dokumenty/programma-vospitatelnoj-raboty-2025</t>
  </si>
  <si>
    <t>№ 66.01.37.000.М.000917.05.26 от 08.05.2026</t>
  </si>
  <si>
    <t xml:space="preserve">
№66.01.37.000. М.000874.05.26 от 07.05.2026</t>
  </si>
  <si>
    <t>№66.01.37.000.М. 000872.05.26 от 07.05.2026</t>
  </si>
  <si>
    <t>№66.01.37.000.
М. 000849.05.26 от 06.05.2026</t>
  </si>
  <si>
    <t>№66.01.37.000.М. 000879.05.26 от 07.05.2026</t>
  </si>
  <si>
    <t>№66.01.37.000.М.000981.05.26 от 14.05.2026</t>
  </si>
  <si>
    <t>№66.01.37.000.М.000994.05.26 от 14.05.2026</t>
  </si>
  <si>
    <t>№66.01.37.000.М.000990.05.26 от 14.05.2026</t>
  </si>
  <si>
    <r>
      <t>В 2024 г.:</t>
    </r>
    <r>
      <rPr>
        <sz val="9"/>
        <color theme="1"/>
        <rFont val="Times New Roman"/>
        <family val="1"/>
        <charset val="204"/>
      </rPr>
      <t xml:space="preserve"> 
Предписание по устранению выявленных нарушений по итогам профилактического визита территориального Управления Роспотребнадзора от 07.06.2024 г. №66-04-05-12/11-24501-2024. Срок-до 02.06.2025 г. Нарушения устранены частично.</t>
    </r>
  </si>
  <si>
    <r>
      <t>В 2024 г.:</t>
    </r>
    <r>
      <rPr>
        <sz val="9"/>
        <color theme="1"/>
        <rFont val="Times New Roman"/>
        <family val="1"/>
        <charset val="204"/>
      </rPr>
      <t xml:space="preserve"> 
Предписание по устранению выявленных нарушений по итогам профилактического визита территориального Управления Роспотребнадзора от 24.06.2024 г. №66-04-05-10/11-2824-2024. Срок-до 01.06.2025 Устранены</t>
    </r>
  </si>
  <si>
    <r>
      <t>В 2024 г.:</t>
    </r>
    <r>
      <rPr>
        <sz val="9"/>
        <color theme="1"/>
        <rFont val="Times New Roman"/>
        <family val="1"/>
        <charset val="204"/>
      </rPr>
      <t xml:space="preserve"> 
Предписание по устранению выявленных нарушений по итогам профилактического визита территориального Управления Роспотребнадзора от 21.06.2024 г. №66-04-12/11-2755-2024. Срок-до 01.06.2025 г. Нарушения устранены частично.</t>
    </r>
  </si>
  <si>
    <r>
      <t>В 2024 г.:</t>
    </r>
    <r>
      <rPr>
        <sz val="9"/>
        <color theme="1"/>
        <rFont val="Times New Roman"/>
        <family val="1"/>
        <charset val="204"/>
      </rPr>
      <t xml:space="preserve"> 
Предписание по устранению выявленных нарушений по итогам профилактического визита территориального Управления Роспотребнадзора от 24.06.2024 г. №66-04-12/11-2820-2024. Срок-до 01.06.2025 г.Нарушения устранены</t>
    </r>
  </si>
  <si>
    <r>
      <t>В 2024 г.:</t>
    </r>
    <r>
      <rPr>
        <sz val="9"/>
        <color theme="1"/>
        <rFont val="Times New Roman"/>
        <family val="1"/>
        <charset val="204"/>
      </rPr>
      <t xml:space="preserve"> 
Предписание по устранению выявленных нарушений по итогам профилактического визита территориального Управления Роспотребнадзора от 25.06.2024 г. №66-04-12/11-2818-2024. Срок-до 01.06.2025 Нарушения устранены.</t>
    </r>
  </si>
  <si>
    <t>Ссылка на программу:  
https://40pol.tvoysadik.ru/upload/ts40pol_new/files/c6/ca/c6ca94b1f485b03d00539119cdd7a8b6.pdf</t>
  </si>
  <si>
    <t>№66.01.37.000.М. 000594.04.26 от 17.04.2026</t>
  </si>
  <si>
    <t>№66.01.37.000.М.000726.04.26 от 29.04.2026</t>
  </si>
  <si>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для всех категорий инвалидов и маломобильных групп населения, в том числе для инвалидов: передвигающихся на креслах-колясках, с нарушением опорно-двигательного аппарата, с нарушением зрения, с нарушением слуха, с умственными нарушениями.  
</t>
    </r>
    <r>
      <rPr>
        <b/>
        <sz val="9"/>
        <color theme="1"/>
        <rFont val="Times New Roman"/>
        <family val="1"/>
        <charset val="204"/>
      </rPr>
      <t>Паспорт доступности от 15.04.2026</t>
    </r>
  </si>
  <si>
    <r>
      <t xml:space="preserve">Объект доступен для детей с ОВЗ и детей-инвалидов по следующим нозологиям: </t>
    </r>
    <r>
      <rPr>
        <sz val="9"/>
        <color theme="1"/>
        <rFont val="Times New Roman"/>
        <family val="1"/>
        <charset val="204"/>
      </rPr>
      <t xml:space="preserve">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15.04.2026г.</t>
    </r>
  </si>
  <si>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с нарушением опорно-двигательного аппарата; с нарушением зрения специально выделенные для инвалидов участки и помещения; с умственными нарушениями доступность всех зон и помещений (универсальная).  
</t>
    </r>
    <r>
      <rPr>
        <b/>
        <sz val="9"/>
        <color theme="1"/>
        <rFont val="Times New Roman"/>
        <family val="1"/>
        <charset val="204"/>
      </rPr>
      <t>Паспорт доступности 09.04.2026</t>
    </r>
  </si>
  <si>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от 14.04.2026</t>
    </r>
  </si>
  <si>
    <t>03.08.2026-22.08.2026</t>
  </si>
  <si>
    <t>03.06.2026-25.06.2026, 29.06.2026-18.07.2026</t>
  </si>
  <si>
    <t>№ 66.01.37.000.М.000794.05.26 от 04.05.2026</t>
  </si>
  <si>
    <t>№ 66.01.37.000.М.000932.05.26 от 12.05.2026</t>
  </si>
  <si>
    <t>№ 66.01.37.000.М.000972.05.26 от 13.05.2026</t>
  </si>
  <si>
    <t>№66.01.37.000.М. 001180.05.26
от 22.05.2026</t>
  </si>
  <si>
    <t>№66.01.37.000.М.000613.04.26 от 20.04.2026</t>
  </si>
  <si>
    <t>№66.01.37.000.М.001042.05.26 от 15.05.2026</t>
  </si>
  <si>
    <t>№66.01.37.000.М.000786.05.26 от 04.05.2026</t>
  </si>
  <si>
    <r>
      <t xml:space="preserve">Объект доступен для детей с ОВЗ и детей-инвалидов по следующим нозологиям: </t>
    </r>
    <r>
      <rPr>
        <sz val="9"/>
        <rFont val="Times New Roman"/>
        <family val="1"/>
        <charset val="204"/>
      </rPr>
      <t xml:space="preserve">
слабослышащие, слабовидящие.  
</t>
    </r>
    <r>
      <rPr>
        <b/>
        <sz val="9"/>
        <rFont val="Times New Roman"/>
        <family val="1"/>
        <charset val="204"/>
      </rPr>
      <t>Паспорт доступности от 28.08.2025</t>
    </r>
  </si>
  <si>
    <r>
      <t xml:space="preserve">Объект доступен для детей с ОВЗ и детей-инвалидов по следующим нозологиям: </t>
    </r>
    <r>
      <rPr>
        <sz val="9"/>
        <rFont val="Times New Roman"/>
        <family val="1"/>
        <charset val="204"/>
      </rPr>
      <t xml:space="preserve">
слабослышащие, слабовидящие.  
</t>
    </r>
    <r>
      <rPr>
        <b/>
        <sz val="9"/>
        <rFont val="Times New Roman"/>
        <family val="1"/>
        <charset val="204"/>
      </rPr>
      <t xml:space="preserve">Паспорт доступности от 20.01.2026 </t>
    </r>
  </si>
  <si>
    <r>
      <t xml:space="preserve">Объект доступен для детей с ОВЗ и детей-инвалидов по следующим нозологиям: </t>
    </r>
    <r>
      <rPr>
        <sz val="9"/>
        <rFont val="Times New Roman"/>
        <family val="1"/>
        <charset val="204"/>
      </rPr>
      <t xml:space="preserve">
слабослышащие, слабовидящие.  
</t>
    </r>
    <r>
      <rPr>
        <b/>
        <sz val="9"/>
        <rFont val="Times New Roman"/>
        <family val="1"/>
        <charset val="204"/>
      </rPr>
      <t xml:space="preserve">Паспорт доступности от 23.04.2026 </t>
    </r>
  </si>
  <si>
    <t>https://clck.ru/3Sriuv</t>
  </si>
  <si>
    <t>https://clck.ru/3SrjjR</t>
  </si>
  <si>
    <t>https://clck.ru/3Srjm8</t>
  </si>
  <si>
    <t>https://clck.ru/3SsQ8h</t>
  </si>
  <si>
    <r>
      <t xml:space="preserve">Объект доступен частично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креслах-колясках, с нарушениями опорно-двигательного аппарата, с нарушениями зрения, с нарушениями слуха. Для обучающихся с умственными нарушениями доступность всех зон и помещений (универсальная).  
</t>
    </r>
    <r>
      <rPr>
        <b/>
        <sz val="9"/>
        <color theme="1"/>
        <rFont val="Times New Roman"/>
        <family val="1"/>
        <charset val="204"/>
      </rPr>
      <t>Паспорт доступности 15.04.2026</t>
    </r>
  </si>
  <si>
    <t>Ссылка: 
https://harlovschool.uoirbitmo.ru/letniy-ozdorovitelnyy-lager/dokumenty/</t>
  </si>
  <si>
    <t>Ссылка: 
https://clck.ru/3TeZGu</t>
  </si>
  <si>
    <t>№66.01.37.000.М.000751.04.26 от 30.04.2026</t>
  </si>
  <si>
    <t xml:space="preserve">Ссылка: 
https://clck.ru/3TenEW </t>
  </si>
  <si>
    <t>№66.01.37.000.М.000750.04.26 от 30.04.2026</t>
  </si>
  <si>
    <t xml:space="preserve">Ссылка: 
https://clck.ru/3Tem4i </t>
  </si>
  <si>
    <t xml:space="preserve">Ссылка: 
http://sosch16.ru.swtest.ru/?p=331 </t>
  </si>
  <si>
    <t xml:space="preserve">Ссылка: 
https://clck.ru/3Tebyd </t>
  </si>
  <si>
    <t>Ссылка: 
https://clck.ru/3TfAui</t>
  </si>
  <si>
    <t xml:space="preserve">Ссылка: 
https://clck.ru/3TfB5i </t>
  </si>
  <si>
    <t>Программа воспитательной работы: https://clck.ru/3TorTW
Календарный план: https://clck.ru/3TorUX</t>
  </si>
  <si>
    <r>
      <rPr>
        <b/>
        <sz val="9"/>
        <color theme="1"/>
        <rFont val="Times New Roman"/>
        <family val="1"/>
        <charset val="204"/>
      </rPr>
      <t xml:space="preserve">Паспорта доступности  от 16.01.2026 
</t>
    </r>
    <r>
      <rPr>
        <sz val="9"/>
        <color theme="1"/>
        <rFont val="Times New Roman"/>
        <family val="1"/>
        <charset val="204"/>
      </rPr>
      <t>https://clck.ru/3Toqqi 
https://clck.ru/3Toqrw 
https://clck.ru/3ToqtJ 
https://clck.ru/3ToquV 
https://clck.ru/3Toqvb 
https://clck.ru/3ToqwV</t>
    </r>
  </si>
  <si>
    <t>№66.01.37.000. М.000991.05.26 от 14.05.2026</t>
  </si>
  <si>
    <t>Отсутствует.  Договор № 8 от 13.01.2026</t>
  </si>
  <si>
    <t>№66.01.37.000. М.000992.05.26 от 14.05.2026</t>
  </si>
  <si>
    <t>№66.01.37.000.М.001037.05.26 от 15.05.2026</t>
  </si>
  <si>
    <t>Программа утверждена приказом директора МАОУ «СОШ № 9», приказ № 60/1 от 20.04.2026. Ссылка: https://балтым-сош9.рф/images/stories/school9/lager/Программа%20воспитания%20ЛОЛ.pdf</t>
  </si>
  <si>
    <t>Шичкова Таисия Александровна</t>
  </si>
  <si>
    <t>№ 66.01.37.000.М.000799.05.26 от 04.05.2026</t>
  </si>
  <si>
    <t>№ 66.01.37.000.М.000.798.05.26 от 04.05.2026</t>
  </si>
  <si>
    <t>№ 66.01.37.000.М.001014.05.26 от 15.05.2026</t>
  </si>
  <si>
    <r>
      <t xml:space="preserve">Муниципальное казенное общеобразовательное учреждение
средняя общеобразовательная школа № 18, 
 </t>
    </r>
    <r>
      <rPr>
        <b/>
        <sz val="9"/>
        <color theme="1"/>
        <rFont val="Times New Roman"/>
        <family val="1"/>
        <charset val="204"/>
      </rPr>
      <t>МКОУ СОШ № 18</t>
    </r>
  </si>
  <si>
    <t>№66.01.37.000.М.000988.05.26 от 14.05.2026</t>
  </si>
  <si>
    <t>№66.01.37.000.М.000987.05.26 от 14.05.2026</t>
  </si>
  <si>
    <t>№66.01.37.000.М.001004.05.26 от 15.05.2026</t>
  </si>
  <si>
    <t>№66.01.37.000.М.000996.05.26 от 14.05.2026</t>
  </si>
  <si>
    <t>№66.01.37.000.М.001041.05.26 от 15.05.2026</t>
  </si>
  <si>
    <t>23.03.2026-29.03.2026, 01.06.2026-27.06.2026, 29.06.2026-14.07.2026, 20.07.2026-31.07.2026</t>
  </si>
  <si>
    <t>№ 66.01.37.000.М.001015.05.26 от 15.05.2026</t>
  </si>
  <si>
    <t>23.03.2026-29.03.2026, 01.06.2026-22.06.2026, 29.06.2026-19.07.2026</t>
  </si>
  <si>
    <t>№ 66.01.37.000.М.000863.05.26 от 06.05.2026</t>
  </si>
  <si>
    <t>01.06.2026-26.10.2026, 26.10.2026-01.11.2026</t>
  </si>
  <si>
    <t xml:space="preserve">Здания: 1967 г., капитальный ремонт в 2025 г. </t>
  </si>
  <si>
    <r>
      <t xml:space="preserve">
</t>
    </r>
    <r>
      <rPr>
        <b/>
        <sz val="9"/>
        <color theme="1"/>
        <rFont val="Times New Roman"/>
        <family val="1"/>
        <charset val="204"/>
      </rPr>
      <t xml:space="preserve">В 2025 г.: 
</t>
    </r>
    <r>
      <rPr>
        <sz val="9"/>
        <color theme="1"/>
        <rFont val="Times New Roman"/>
        <family val="1"/>
        <charset val="204"/>
      </rPr>
      <t>предписание ТО Управления Роспотребнадзора по Свердловской области в городе Ирбит, Ирбитском, Слободо-Туринском, Тавдинском, Таборинском и Туринском районах об устранении выявленных нарушений обязательных требований  № 66-04-12/11-2520-2025 от 17.06.2025: 6 замечаний. Замечания устранены.</t>
    </r>
  </si>
  <si>
    <t>Договор № 4
от 15.12.2025</t>
  </si>
  <si>
    <t xml:space="preserve">Программа воспитательной работы утверждена приказом № 42-од от 19.05.2026. 
Ссылка:  https://clck.ru/3TidHn  </t>
  </si>
  <si>
    <t xml:space="preserve">№  66.01.37.000.М.000857.05.26 от 06.05.2026г. </t>
  </si>
  <si>
    <t xml:space="preserve"> № 66.01.37.000.М.001002.05.26 от 14.05.2026г.</t>
  </si>
  <si>
    <t xml:space="preserve"> №  66.01.37.000.М.000998.05.26 от 14.05.2026 г.</t>
  </si>
  <si>
    <t xml:space="preserve"> № 66.01.37.000.М.000790.05.26 от 04.05.2026г.</t>
  </si>
  <si>
    <t>№ 66.01.37.000.М.000856.05.26 от 06.05.2026г.</t>
  </si>
  <si>
    <t xml:space="preserve"> №66.01.37.000.М.001001.05.26 от 14.05.2026</t>
  </si>
  <si>
    <t xml:space="preserve"> №  66.01.37.000.М.000999.05.26 от 14.05.2026 </t>
  </si>
  <si>
    <t>№ 66.01.37.000.М.000788.05.26 от 04.05.2026г.</t>
  </si>
  <si>
    <t>№66.01.37.000.М.001071.05.26 от 18.05.2026</t>
  </si>
  <si>
    <t>Ссылка: https://clck.ru/3TpjTU</t>
  </si>
  <si>
    <t>Количество смен в год: 2. Мощность: 40. Проживание: не предусмотрено. Питание: 3-разовое. Организован дневной сон.</t>
  </si>
  <si>
    <t>623100,  Свердловская обл., г.. Первоуральск, ул. Комсомольская, д. 21б 
Лагерь организован на базе МАОУСОШ №9</t>
  </si>
  <si>
    <t>Лагерь организован на базе МАОУСОШ №9</t>
  </si>
  <si>
    <t>Количество смен в год: 3. Мощность: 100. Проживание: не предусмотрено. Питание: 2-разовое. 
Лагерь организован на базе МАОУСОШ №9</t>
  </si>
  <si>
    <t>Количество смен в год: 3. Мощность: 75. Проживание: не предусмотрено. Питание: 2-разовое. 
Лагерь организован на базе СОШ №3</t>
  </si>
  <si>
    <t>623101, Свердловская обл. г. Первоуральск, пр-кт Космонавтов, д.15 А; тел/факс: 8(3439) 63-94-05, 63-92-21; еmail: school5-pu@yandex.ru 
Лагерь организован на базе СОШ №3</t>
  </si>
  <si>
    <t>Лагерь организован на базе СОШ №3</t>
  </si>
  <si>
    <t>623102, Свердловская обл., г. Первоуральск, ул. Строителей, 9; тел./факс: 8(3439) 24-01-17; email: school0007@mail.ru 
Лагерь организован на базе СОШ №1</t>
  </si>
  <si>
    <t>Количество смен в год: 2. Мощность: 125. Проживание: не предусмотрено. Питание: 2-разовое 
Лагерь организован на базе СОШ №1</t>
  </si>
  <si>
    <t>Лагерь организован на базе СОШ №1</t>
  </si>
  <si>
    <t>№ 66.01.37.000.М.001062.05.26 от 18.05.2026</t>
  </si>
  <si>
    <t xml:space="preserve">
Программа утверждена Директором МАОУ ОШ 7 Казанцевой А.П.  Приказ № 59-ОД  от 24.03.2026 
Ссылка: https://school7kruf.ru/?page_id=850</t>
  </si>
  <si>
    <t>Щелканова Кристина Тахировна</t>
  </si>
  <si>
    <t>Объект условно доступен для детей с ОВЗ и детей-инвалидов по следующим нозологиям:  глухие и слабослышашие,                  слепые и слабовидящие,  дети с нарушениями опорно-двигательной системы, дети с тяжелыми нарушениями речи, дети с ментальными нарушениями. Паспорт доступности от 20.12.2024</t>
  </si>
  <si>
    <r>
      <t xml:space="preserve">Муниципальное автономное образовательное учреждение дополнительного образования Городского округа "город Ирбит" Свердловской области" "Центр детского творчества",
 </t>
    </r>
    <r>
      <rPr>
        <b/>
        <sz val="9"/>
        <color theme="1"/>
        <rFont val="Times New Roman"/>
        <family val="1"/>
        <charset val="204"/>
      </rPr>
      <t xml:space="preserve"> МАОУ ДО "Центр детского творчества" (ЛТО)</t>
    </r>
  </si>
  <si>
    <t>№66.01.37.000.М.001072.05.26 от 18.05.2026</t>
  </si>
  <si>
    <t>№66.01.37.000.М.001018.05.26 от 15.05.2026</t>
  </si>
  <si>
    <t>Отсутствует. Договор № ЛОК-12/2026 от 08.05.2026</t>
  </si>
  <si>
    <t xml:space="preserve">Отсутствует. Договор № ЛОК-14/2026 от 08.05.2026 </t>
  </si>
  <si>
    <t>Отсутствует. Договор № ЛОК-15/2026 от 08.05.2026</t>
  </si>
  <si>
    <t>№66.01.37.000.М.000624.04.26 от 20.04.2026</t>
  </si>
  <si>
    <t>Чипеева Ева Ивановна</t>
  </si>
  <si>
    <t>Программа воспитания утверждена приказом директора МБОУ СОШ № 13
от 27.04.2026 № 40 
Ссылка: https://clck.ru/3TjMCQ</t>
  </si>
  <si>
    <t>Гилева Кристина Сергеевна</t>
  </si>
  <si>
    <t>Отсутствует. Договор № ЛОК-22/2026  от 13.05.2026</t>
  </si>
  <si>
    <t>№66.01.37.000.М.001013.05.26 от 15.05.2026</t>
  </si>
  <si>
    <t>Отсутствует. Договор № ЛОК-21/2026  от 08.05.2026</t>
  </si>
  <si>
    <t>Отсутствует. Договор № ЛОК 20/2026  от 08.05.2026</t>
  </si>
  <si>
    <t>Программа воспитания утверждена приказом директора МАОУ СОШ № 1 от 22.04.2026 № 92 
Ссылка: https://clck.ru/3TjMBA</t>
  </si>
  <si>
    <t>Максимова Наталия Васильевна</t>
  </si>
  <si>
    <t xml:space="preserve">620142 г. Екатеринбург, ул. 8 Марта, 129А, 8(343)210-55-33, mdou278@eduekb.ru </t>
  </si>
  <si>
    <t>https://278.tvoysadik.ru/</t>
  </si>
  <si>
    <t>6,5 - 9 лет</t>
  </si>
  <si>
    <t>Количество смен в год: 1.
Мощностьт: 25.
Проживание: не предусмотренно
Питание: 3-х разовое</t>
  </si>
  <si>
    <r>
      <t>В 2026 г.:</t>
    </r>
    <r>
      <rPr>
        <sz val="9"/>
        <color theme="1"/>
        <rFont val="Times New Roman"/>
        <family val="1"/>
        <charset val="204"/>
      </rPr>
      <t xml:space="preserve"> 
предписаний нет.</t>
    </r>
  </si>
  <si>
    <t>Отсутствует. Договор: 278/ДОУ от 01.09.2025</t>
  </si>
  <si>
    <t>№ Л035-01277-66/00194820</t>
  </si>
  <si>
    <t>Объект доступен для детей с ОВЗ</t>
  </si>
  <si>
    <t>Ссылка: https://clck.ru/3ThUrh</t>
  </si>
  <si>
    <t>№66.01.37.000.М.000235.02.26 от 24.02.2026</t>
  </si>
  <si>
    <t>№66.01.37.000.М.000775.05.26 от 04.05.2026</t>
  </si>
  <si>
    <t>Программа воспитательной работы утверждена МАОУ СОШ № 67 с УИОП, Приказ № 23 от 18.03.2026.https://xn--67-6kc3bfr2e.xn--80acgfbsl1azdqr.xn--p1ai/?section_id=192</t>
  </si>
  <si>
    <t>Отсутствует. 
Договор № от 25.08.2025  ГАУЗ СО"ДГБ №15"</t>
  </si>
  <si>
    <t>Программа воспитательной работы утверждена МАОУ СОШ № 46,  приказ от 28.03.2026 № 19, ссылка на программу https://школа46.екатеринбург.рф/?section_id=21</t>
  </si>
  <si>
    <t>Программа  воспитательной работы  утверждена  МАОУ СОШ № 49 Приказ №178 от 20.11.2025 https://школа49.екатеринбург.рф/?section_id=277</t>
  </si>
  <si>
    <t>Программа воспиательной работы утверждена МАОУ СОШ № 68 с УИОП</t>
  </si>
  <si>
    <t>В 2026 году летних смен нет.</t>
  </si>
  <si>
    <t xml:space="preserve">
Программа воспитательной работы утверждена МАОУ СОШ № 72 
Ссылка: https://xn--72-6kc3bfr2e.xn--80acgfbsl1azdqr.xn--p1ai/?section_id=42</t>
  </si>
  <si>
    <t>Программа воспитательной работы утверждена МАОУ СОШ № 68 с УИОП</t>
  </si>
  <si>
    <t>№66.01.37.000. М. 000204.02.26 от 13.02.2026 г.</t>
  </si>
  <si>
    <r>
      <t xml:space="preserve">В 2025 г.: 
</t>
    </r>
    <r>
      <rPr>
        <sz val="9"/>
        <color theme="1"/>
        <rFont val="Times New Roman"/>
        <family val="1"/>
        <charset val="204"/>
      </rPr>
      <t xml:space="preserve"> Профилактический визит 10.06.2025-25.06.2025 Управления Федеральной службы по надзору в сфере защиты прав потребителей и благополучия человека по Свердловской области Территориальный отдел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(Северный Екатеринбургский отдел Управления Роспотребнадзора по Свердловской области) Нарушения не выявлены. Профилактический визит 04..09.2025 -04.09.2025 Министерство Российской Федерации по делам гражданской обороны, чрезвычайным ситуациям и ликвидации последствий стихийных бедствий Отдел надзорной деятельности и профилактической работы МО "г.Екатеринбург" Нарушения не выявлены.</t>
    </r>
  </si>
  <si>
    <r>
      <t>В 2025 г.:</t>
    </r>
    <r>
      <rPr>
        <sz val="9"/>
        <color theme="1"/>
        <rFont val="Times New Roman"/>
        <family val="1"/>
        <charset val="204"/>
      </rPr>
      <t xml:space="preserve"> 
Акт готовности образовательной организации Свердловской области к 2025-2026 учебному году    от 17 июля 2025</t>
    </r>
  </si>
  <si>
    <t>Программа воспитательной работы утверждена директором МАОУ СОШ № 80 Меньшениной Ж.М., приказ № 34/1 от 13.03.2026   https://школа80.екатеринбург.рф/?section_id=423</t>
  </si>
  <si>
    <t>Запрометова Наталья Юрьевна</t>
  </si>
  <si>
    <t>В 2025 г.:  Акт готовности общеобразовательной организации Свердловской области в 2025/2026 году от 09.07.2025</t>
  </si>
  <si>
    <t>№66.01.37.000.М.000233.02.26 от 24.02.2026</t>
  </si>
  <si>
    <r>
      <t>В 2025 г.:</t>
    </r>
    <r>
      <rPr>
        <sz val="9"/>
        <color theme="1"/>
        <rFont val="Times New Roman"/>
        <family val="1"/>
        <charset val="204"/>
      </rPr>
      <t xml:space="preserve"> 
Акт готовности образовательной организации  Свердловской области      в 2025/2026 уч.году от 12.07.2025г.     </t>
    </r>
  </si>
  <si>
    <t>Программа воспитательной работы, утверждена директором МАОУ СОШ № 95  приказ № 70 от 14.04.2026; https://xn--95-6kc3bfr2e.xn--80acgfbsl1azdqr.xn--p1ai/?section_id=617</t>
  </si>
  <si>
    <t>620907, г. Екатеринбург, п. Садовый, ул. Лунная, д. 5-а; email: garden-scool98@yandex.ru</t>
  </si>
  <si>
    <t>№66.01.37.000. М. 000592.04.26.  от 17.04.2026</t>
  </si>
  <si>
    <t xml:space="preserve">Программа воспитательной работы лагеря утверждена директором МАОУ гимназии № 99 Селуковой Т.А. от 21.02.2026. Приказ № 34-од https://гимназия99.екатеринбург.рф/?section_id=280 </t>
  </si>
  <si>
    <t>№66.01.37.000.М.000577.04.26 от 17.04.2026 г</t>
  </si>
  <si>
    <r>
      <t>В 2025 г.:</t>
    </r>
    <r>
      <rPr>
        <sz val="9"/>
        <color theme="1"/>
        <rFont val="Times New Roman"/>
        <family val="1"/>
        <charset val="204"/>
      </rPr>
      <t xml:space="preserve"> 
Акт готовности образовательной организации Свердловской облсти к 2025/2026 учебному году от 03.07.2025</t>
    </r>
  </si>
  <si>
    <t>В 2025 г.: Акт готовности образовательной организации Свердловской облсти к 2025/2026 учебному году от 03.07.2025</t>
  </si>
  <si>
    <t>Программа воспитательной работы утверждена директором МАОУ лицей № 100 Корнеевым П.В. Приказ № 3-л от 26.02.2026. https://лицей100.екатеринбург.рф/?section_id=356</t>
  </si>
  <si>
    <t>№66.01.37.000. М. 001095.05.26 от 18.05.2026</t>
  </si>
  <si>
    <r>
      <t>В 2025 г.:</t>
    </r>
    <r>
      <rPr>
        <sz val="9"/>
        <color theme="1"/>
        <rFont val="Times New Roman"/>
        <family val="1"/>
        <charset val="204"/>
      </rPr>
      <t xml:space="preserve"> 
Акт готовности образовательной организации Свердловской облсти к 2025/2026 учебному году от 08.07.2025</t>
    </r>
  </si>
  <si>
    <t>Программа воспитательной работы утверждена МАОУ СОШ № 107, приказ 7/1 от 04.03.2025, https://школа107.екатеринбург.рф/?section_id=26</t>
  </si>
  <si>
    <t>№66.01.37.000.М.001123.05.26 от 20.05.2026 г.</t>
  </si>
  <si>
    <r>
      <t>В 2025 г.:</t>
    </r>
    <r>
      <rPr>
        <sz val="9"/>
        <color theme="1"/>
        <rFont val="Times New Roman"/>
        <family val="1"/>
        <charset val="204"/>
      </rPr>
      <t xml:space="preserve"> 
Акт готовности образовательной организации Свердловской области в 2025/2026 уч. году от  03.07.2025</t>
    </r>
  </si>
  <si>
    <t>Программа воспитательной работы утверждена и. о. директора Дружининым И. Д., 13.03.2026 ,  https://xn--112-5cd3cgu2f.xn--80acgfbsl1azdqr.xn--p1ai/?section_id=243</t>
  </si>
  <si>
    <r>
      <t xml:space="preserve">В 2025 г.: 
</t>
    </r>
    <r>
      <rPr>
        <sz val="9"/>
        <color theme="1"/>
        <rFont val="Times New Roman"/>
        <family val="1"/>
        <charset val="204"/>
      </rPr>
      <t>Акт готовности образовательной организации Свердловской области к 2025/2026 уч. Году от  20.05.2025 г</t>
    </r>
  </si>
  <si>
    <t xml:space="preserve"> Программа воспитательной работы утверждена МАОУ СОШ № 113, приказ от 28.03.2026 года № 2 https://школа113.екатеринбург.рф/?section_id=426https://школа113.екатеринбург.рф/?section_id=426 </t>
  </si>
  <si>
    <r>
      <t>В 2025 г.:</t>
    </r>
    <r>
      <rPr>
        <sz val="9"/>
        <color theme="1"/>
        <rFont val="Times New Roman"/>
        <family val="1"/>
        <charset val="204"/>
      </rPr>
      <t xml:space="preserve"> 
Акт готовности образовательной организации Свердловской области в 2025/2026 уч.году                      от 06 июля 2025 г. Акт плановой документарной проверки  №66-1017/24-833-2025  Роспотребнадзора по Свердловской области, без замечаний.</t>
    </r>
  </si>
  <si>
    <t>Отсутствует. 
Договор б/н от 24.03.2025  ГАУЗ СО "ДГБ №15"Договор б/н от 29.05.2025  ГАУЗ СО"ДГБ №15"</t>
  </si>
  <si>
    <t>Программа воспитательной работы городского лагеря утверждена начальником лагеря Майдановой А.А.  приказ №1 от 24.04.2026  https://xn--114-5cd3cgu2f.xn--80acgfbsl1azdqr.xn--p1ai/?section_id=334</t>
  </si>
  <si>
    <t>№66.01.37.000.М.000737.04.26 от 30.04.2026г.</t>
  </si>
  <si>
    <r>
      <t>В 2025 г.:</t>
    </r>
    <r>
      <rPr>
        <sz val="9"/>
        <color theme="1"/>
        <rFont val="Times New Roman"/>
        <family val="1"/>
        <charset val="204"/>
      </rPr>
      <t xml:space="preserve"> 
Акт готовности образовательной организации Свердловской области к 2025-2026 учебному году от 4 июля 2025
   Акт обязательного профилактического визита № 66-10-11/11-10593-2025 от 19.06.2025</t>
    </r>
  </si>
  <si>
    <t>Программа воспитательной работы утверждена МАОУ СОШ № 115.№ 25/1 - О от 19.03.26  https://xn--115-5cd3cgu2f.xn--80acgfbsl1azdqr.xn--p1ai/?section_id=300</t>
  </si>
  <si>
    <t>№66.01.37.000.М.000407.03.26 от 25.03.2026 г.</t>
  </si>
  <si>
    <r>
      <t>В 2025 г.:</t>
    </r>
    <r>
      <rPr>
        <sz val="9"/>
        <color theme="1"/>
        <rFont val="Times New Roman"/>
        <family val="1"/>
        <charset val="204"/>
      </rPr>
      <t xml:space="preserve"> 
Акт обязательного профилактического визита от 19.06.2025г. При проведении профвизита установлено: Оздоровительное учреждение с дневным пребыванием детей  в период каникул. Не выявлены нарушения обязательных требований.
</t>
    </r>
  </si>
  <si>
    <t xml:space="preserve">Отсутствует. 
Договор с МАУ "ДГБ №15"   от 25.03.2025    </t>
  </si>
  <si>
    <t xml:space="preserve">№ Л035-01277-66/00194709 от 25.04.2016 </t>
  </si>
  <si>
    <t xml:space="preserve">Программа воспитательной работы лагеря утверждена начальником лагеря Зыряновой Г.В. от 11 марта 2026, приказ № 27/1 https://xn--117-5cd3cgu2f.xn--80acgfbsl1azdqr.xn--p1ai/upload/sc117_new/files/cc/cd/cccddb22c62069e2f1bf19e9ffe92494.pdf
</t>
  </si>
  <si>
    <t>№66.01.37.000.М.000377.03.26 от 20.03.2026 г.</t>
  </si>
  <si>
    <r>
      <t>В 2025 г.:</t>
    </r>
    <r>
      <rPr>
        <sz val="9"/>
        <color theme="1"/>
        <rFont val="Times New Roman"/>
        <family val="1"/>
        <charset val="204"/>
      </rPr>
      <t xml:space="preserve"> 
1.Акт обязательного профилактического визита ТОУ Роспотребнадзора №66-10-05/16-11094-2025 от 27.06.2025 г. - нарушения не выявлены. 2. Акт готовности образовательной организации к 2025-2026 учебному году от 03.07.2025 г.</t>
    </r>
  </si>
  <si>
    <t>Отсутствует. 
Договор   б/н  от 25.08.2025 г.</t>
  </si>
  <si>
    <t xml:space="preserve">Программа воспитательной работы утверждена директором МАОУ СОШ №136 Л.Г.Шершневой (приказ №148-о от 17.03.2026 г.)  
Ссылка: https://школа136.екатеринбург.рф/ </t>
  </si>
  <si>
    <t>№66.01.37.000.М.000622.04.26 от 20.04.2026</t>
  </si>
  <si>
    <r>
      <t>В 2025 г.:</t>
    </r>
    <r>
      <rPr>
        <sz val="9"/>
        <color theme="1"/>
        <rFont val="Times New Roman"/>
        <family val="1"/>
        <charset val="204"/>
      </rPr>
      <t xml:space="preserve"> 
Акт готовности образовательной организации Свердловской области к 2025/2026 учебному году от 15 июля 2025 года</t>
    </r>
  </si>
  <si>
    <t xml:space="preserve">Отсутствует. 
Договор МАУ ДГБ № 15 от 25.08.2025 </t>
  </si>
  <si>
    <t>Программа воспитательной работы утверждена директором МАОУ СОШ № 138 Каюмовой А.А.  от 20.05.2026. https://xn--138-5cd3cgu2f.xn--80acgfbsl1azdqr.xn--p1ai/?section_id=733</t>
  </si>
  <si>
    <t>№66.01.37.000.М.001131.05.26 от 20.05.2026</t>
  </si>
  <si>
    <r>
      <t>В 2025 г.:</t>
    </r>
    <r>
      <rPr>
        <sz val="9"/>
        <color theme="1"/>
        <rFont val="Times New Roman"/>
        <family val="1"/>
        <charset val="204"/>
      </rPr>
      <t xml:space="preserve"> 
1. Акт готовности образовательной организации Свердловской области  к  2025-2026 учебном  году                      от 9 июля 2025года
   2. Предписание 66-10-17/24-11117-2025                   от 27.06. 2025 г. Федеральная служба по надзору в сфере защиты прав п                     отребителей и благополучия человека.</t>
    </r>
  </si>
  <si>
    <t>Отсутствует.  Договор Б/Н от 20.08.2025г.</t>
  </si>
  <si>
    <t>Программа воспитательной работы утверждена начальником лагеря при МАОУ гимназии № 144 Пихиенко Л.А.  Приказ № 2 от  20.02.2026 г.   https://гимназия144.екатеринбург.рф/upload/sc144_new/files/0f/04/0f04169b53c8a92a70cc21d62321e11b.pdf</t>
  </si>
  <si>
    <t>№66.01.37.000.М.000769.04.26 от 30.04.2026</t>
  </si>
  <si>
    <r>
      <t>В 2025 г.:</t>
    </r>
    <r>
      <rPr>
        <sz val="9"/>
        <color theme="1"/>
        <rFont val="Times New Roman"/>
        <family val="1"/>
        <charset val="204"/>
      </rPr>
      <t xml:space="preserve"> 
Акт готовности образовательной  организации Свердловской области к 2025-2026 учебному году от 08 июля 2025года</t>
    </r>
  </si>
  <si>
    <t xml:space="preserve"> Отсутствует. Договор  об организации мед.сопровождения   б/н от 25.08.2025 (№ ЛО-66-01-003015 от 25.11.2014 г.)</t>
  </si>
  <si>
    <t>Программа воспитательной работы лагеря утверждена директором МАОУ СОШ № 167 Приказ № 40 от 12.03.2026 г https://xn--167-5cd3cgu2f.xn--80acgfbsl1azdqr.xn--p1ai/?section_id=447</t>
  </si>
  <si>
    <t>Количество смен в год: 2. Мощность: 195. Проживание: не предусмотрено. Питание: 2-разовое</t>
  </si>
  <si>
    <t>№66.01.37.000.М.000379.03.26 от 20.03.2026 г.</t>
  </si>
  <si>
    <r>
      <t>В 2025 г.:</t>
    </r>
    <r>
      <rPr>
        <sz val="9"/>
        <color theme="1"/>
        <rFont val="Times New Roman"/>
        <family val="1"/>
        <charset val="204"/>
      </rPr>
      <t xml:space="preserve"> 
Акт обязательного профилактического визита Управления Федеральной службы по надзору в сфере защиты прав и благополучия человека в Свердловской области № 66-10-15/15-10401-2025 от 17.06.2025 г. - замечаний не выявлено.</t>
    </r>
  </si>
  <si>
    <t>Отсутствует. Договор б/н                  от 25.08.2025 г. с МАУ"ДГП № 15"</t>
  </si>
  <si>
    <t>Программа воспитательной работы утверждена начальником лагеря Ворониной М.А. от 21.01.2026 г., приказ № 10/1, https://школа178.екатеринбург.рф/site/pub?id=685</t>
  </si>
  <si>
    <t>№66.01.37.000.М.001106.05.26 от 20.05.2026 г.</t>
  </si>
  <si>
    <r>
      <t>В 2025 г.:</t>
    </r>
    <r>
      <rPr>
        <sz val="9"/>
        <color theme="1"/>
        <rFont val="Times New Roman"/>
        <family val="1"/>
        <charset val="204"/>
      </rPr>
      <t xml:space="preserve"> 
Акт готовности образовательной организации в 2025/2026 учебному году от 15.09.2025г.</t>
    </r>
  </si>
  <si>
    <t xml:space="preserve"> Программа воспитательной работы лагеря. https://xn--205-5cdozfc7ak5r.xn--80acgfbsl1azdqr.xn--p1ai/?section_id=177 </t>
  </si>
  <si>
    <t>Акт готовности образовательной организации Свердловской области к 2025/2026 уч. году от 26.06.2025г.</t>
  </si>
  <si>
    <t>Отсутствует. 
Договор ГАУЗ СО ДГБ№15 б/н от 09.09.2025г.</t>
  </si>
  <si>
    <t>Программа воспитательной работы лагеря МБДОУ - детский сад № 355, утверждена 03.03.2025
Ссылка: https://lager-355.tvoysadik.ru/lager/org-recreation/documents</t>
  </si>
  <si>
    <t>Отсутствует. 
Договор ГАУЗ СО ДГБ № 15 Б/Н от 16.06.2025 г</t>
  </si>
  <si>
    <t>66.01.37.000.М.000912.05.26 от 08.05.2026</t>
  </si>
  <si>
    <t>Акт готовности образовательной организации Свердловской области к 2025/2026 уч. году                      от 17.06.2025</t>
  </si>
  <si>
    <t>Отсутствует. Договор ГАУЗ СО ДГБ № 15 Б/Н от 16.06.2025 г</t>
  </si>
  <si>
    <t>Программа воспиательной работы лагеря
https://382.tvoysadik.ru/?section_id=185</t>
  </si>
  <si>
    <t xml:space="preserve">Прогорамма воспитательной работы лагеря. 
Ссылка: https://432.tvoysadik.ru/?section_id=188
</t>
  </si>
  <si>
    <t>01.06.2026-27.06.2026, 03.08.2026-28.08.2026</t>
  </si>
  <si>
    <t>№66.01.37.000.М.0013 26.05.26 от 26.05.2026</t>
  </si>
  <si>
    <t>Количество смен в год: 8.
Мощность: 175.
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175 мест, расположена в отдельно стоящем корпусе (Клуб-столовая)</t>
  </si>
  <si>
    <t>Объект доступен для детей с ОВЗ и детей-инвалидов по следующим нозологиям: 
для детей с нарушениями функций слухового аппарата; для детей с нарушениями функций зрительного анализатора (частично доступен), с хроническими соматическими заболеваниями (частично доступен). 
Паспорт доступности от 20.04.2026</t>
  </si>
  <si>
    <t>№66.01.37.000.М.001148.05.26 от 21.05.2026</t>
  </si>
  <si>
    <t>№66.01.37.000.М.0001023.05.26 от 15.05.2026</t>
  </si>
  <si>
    <t>№М66.01.37.000.М.001124.05.26 от 20.05.2026</t>
  </si>
  <si>
    <t>№66.01.37.000.М.001069.05.26 от 18.05.2026</t>
  </si>
  <si>
    <t>03.01.2026-09.01.2026, 14.02.2026-20.02.2026, 28.03.2026-03.04.2026, 30.05.2026-12.06.2026, 15.06.2026-28.06.2026, 01.07.2026-14.07.2026, 17.07.2026-30.07.2026, 02.08.2026-15.08.2026, 18.08.2026-31.08.2026, 26.10.2026-01.11.2026</t>
  </si>
  <si>
    <t>Количество смен в год: 10. 
Мощность: 330. 
Питание: капитальные здания - 2 этажа (спальные комнаты, игровые комнаты, помещения для кружков, туалетные комнаты). Питание: 6-разовое.</t>
  </si>
  <si>
    <t>№66.01.37.000.М.001161.05.26 от 21.05.2026</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</si>
  <si>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</si>
  <si>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66.01.37.000.М.001146.05.26 от 21.05.2026</t>
  </si>
  <si>
    <t>№ 66.01.37.000.М.001156.05.26 от 21.05.2026</t>
  </si>
  <si>
    <t>623850, Свердловская обл., г. Ирбит, ул. Пролетарская,
д. 46;
тел: 8-34355-6-43-22; email: school_3_irbit@mail.ru</t>
  </si>
  <si>
    <t>Программа воспитания утверждена приказом МАОУ "Школа №3"  №19/1-од от 17.04.2026 г Ссылка: https://clck.ru/3TrBcg</t>
  </si>
  <si>
    <t xml:space="preserve">Программа воспитания утверждена МАОУ "Школа № 3" Приказ № 19/1-од от 17.04.2026 
Ссылка: https://clck.ru/3TrBmU
</t>
  </si>
  <si>
    <t>Программа воспитания утверждена ЛДП при МАОУ СОШ №4, Приказ № 4 от 04.05.2026, Ссылка: https://4vt.uralschool.ru/?section_id=284</t>
  </si>
  <si>
    <t>Программа воспитания  утверждена ЛДП при МАОУ СОШ №8, Приказ №8 от 08.04.2026,  https://vt8.uralschool.ru/?section_id=638</t>
  </si>
  <si>
    <t>Программа воспитания утверждена ЛДП при МАОУ СОШ №10, Приказ №140 от 06.05.2026  https://10vt.uralschool.ru/?section_id=458</t>
  </si>
  <si>
    <t xml:space="preserve">Программа воспиатния утверждена ЛДП при МАУ ДО ДШИ, Приказ № 02 от 27.04.2026, https://vtdshi.ekb.muzkult.ru/lager2018 </t>
  </si>
  <si>
    <t>Программа воспиатния  утверждена ЛДП при МАУ ДО ДЮЦ, Приказ №36-д от 08.05.2026, https://dyzvtagil.siteedu.ru/partition/141689/#megamenu</t>
  </si>
  <si>
    <t>Количество смен в год: 4. Мощность: 40. Проживание: не предусмотрено. Питание: 1-разовое, столовая 120 мест. Спортивный зал.  Библиотека. Медпункт.</t>
  </si>
  <si>
    <t>623300,  Свердловская обл.,  г.  Красноуфимск,  ул. Фестивальная, дом 4;  тел: 8-343-94-5-14-14, 7- 58- 11; email: 523101d@mail.ru</t>
  </si>
  <si>
    <t>№66.01.37.000.М.001166.05.26 от 21.05.2026</t>
  </si>
  <si>
    <t>Карабут Мария Александровна</t>
  </si>
  <si>
    <t xml:space="preserve">620012, Свердловская область, город Екатеринбург, ул Машиностроителей, стр. 13; тел: +7 (343) 224-80-00; email: secretar@eptt.ru
</t>
  </si>
  <si>
    <t>https://eptt.ru/partition/140719/#megamenu</t>
  </si>
  <si>
    <t>15.06.2026-03.07.2026, 07.07.2026-27.07.2026</t>
  </si>
  <si>
    <t>13-14 лет</t>
  </si>
  <si>
    <t>Количество смен в год: 2 
Мощность в смену: 50. 
Проживание: не предусмотрено. Питание: не предусмотрено. Медпункт.</t>
  </si>
  <si>
    <t>Учебный корпус 1935 год.</t>
  </si>
  <si>
    <t>№66.01.37.000.М.001129.05.26 от 20.05.2026</t>
  </si>
  <si>
    <t>В 2026 г.: 
Профилактическое мероприятие территориального отдела Управления Федеральной службы по надзору в сфере защиты прав потребителей и благополучия человека по Свердловской области в Орджоникидзевском, Железнодорожном районах города Екатеринбурга, в городе Березовском, в городе Верхняя Пышма по результатам которого выдано предписание от 24.02.2026 № 66-10-12/11-3101-2026 (11 пунктов) со сроком устранения до 01.12.2026 г.  Замечания находятся на исполнении.</t>
  </si>
  <si>
    <t>Отсутствует. Договор об организации медицинского обслуживания в ГАПОУ СО «ЕПТТ им. В.М. Курочкина» от 09.02.2026 г. с государственным автономным учреждением здравоохранения Свердловской области «Детская городская больница № 15».
Лицензия на осуществление медицинской деятельности № ЛО-66-01-002254 от 03.12.2013 г.</t>
  </si>
  <si>
    <t>№ Л035-01277-66/00195690 от 22.04.2013</t>
  </si>
  <si>
    <t>Программа смен летнего лагеря дневного пребывания «Машиностроители Профтеха» в рамках регионального профориентационного проекта «Лето в профтехе» в 2026 году, утверждена приказом от 09.04.2026 № 107, принята на заседании совета техникума протокол от 09.04.2026 № 2 
Ссылка:  https://eptt.ru/partition/140719/#megamenu</t>
  </si>
  <si>
    <t>Грязнова Юлия Владимировна</t>
  </si>
  <si>
    <t xml:space="preserve">623300, Свердловская обл., г. Красноуфимск, ул. Свердлова, д. 18
тел: +7 (34394)7-00-20; email: ikpk@yandex.ru 
</t>
  </si>
  <si>
    <t xml:space="preserve">http://kpkollege.ru </t>
  </si>
  <si>
    <t>№ ЛО-66-01-003796
от 24.12.2015</t>
  </si>
  <si>
    <t>Л035-01277-66/00194661</t>
  </si>
  <si>
    <t>№66.01.37.000.М. 001160.05.26 от 21.05.2026</t>
  </si>
  <si>
    <t>№66.01.37.000.М.000549.04.26
от 15.04.2026</t>
  </si>
  <si>
    <t>№66.01.37.000.М.001164.05.26 
от 21.05.2026</t>
  </si>
  <si>
    <t>№ 66.01.37.000.М.001073.05.26 от 18.05.2026</t>
  </si>
  <si>
    <t>№ 66.01.37.000.М.001132.05.26 от 20.05.2026</t>
  </si>
  <si>
    <t>Юридический: 
623856, Свердловская обл., г. Ирбит, ул. Мальгина, дом 27, тел. 8-34355-6-41-92, e-mail: irbitschool9@mail.ru   
Фактический: 
623850, Свердловская область, город Ирбит, улица Пролетарская, дом 46</t>
  </si>
  <si>
    <t>№ 66.01.37.000.М.001070.05.26 от 18.05.2026</t>
  </si>
  <si>
    <t>В 2026г:
Профилактическое мероприятие. Обязательный профилактический визит от 17.06.2026 №6625004100118149722 ТО Управления Роспотребнадзора по Свердловской области в городе Ирбит, Ирбитском, Слободо-Туринском, Тавдинском, Таборинском и Туринском районах. Нарушений нет.</t>
  </si>
  <si>
    <r>
      <t xml:space="preserve">Объект доступен условно (с дополнительной помощью сотрудника) для детей с ОВЗ и детей-инвалидов по следующим нозологиям: 
</t>
    </r>
    <r>
      <rPr>
        <sz val="9"/>
        <color theme="1"/>
        <rFont val="Times New Roman"/>
        <family val="1"/>
        <charset val="204"/>
      </rPr>
      <t xml:space="preserve">глухие и слабовидящие;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 xml:space="preserve">
Паспорт доступности от 23.01.2026</t>
    </r>
  </si>
  <si>
    <t>Программа воспитания утверждена МАОУ "Школа № 9" Приказ №50/2-ОД от 25.03.2026  
https://lager-9irbit.uralschool.ru/upload/sclager_9irbit_new/files/46/65/46656e1123919091136b294fb95cd42a.pdf</t>
  </si>
  <si>
    <t>Юридический:  
623856, Свердловская обл., г. Ирбит, ул. Мальгина, д. 27; тел: 8-34355-6-41-92; email: irbitschool9@mail.ru
Фактический:  
623856, Свердловская обл, Ирбит г, Советская ул, дом № 41</t>
  </si>
  <si>
    <r>
      <t xml:space="preserve">Объект доступен условно для детей с ОВЗ и детей-инвалидов по следующим нозологиям: 
</t>
    </r>
    <r>
      <rPr>
        <sz val="9"/>
        <color theme="1"/>
        <rFont val="Times New Roman"/>
        <family val="1"/>
        <charset val="204"/>
      </rPr>
      <t xml:space="preserve">(с дополнительной помощью сотрудника) глухие и слабовидящие;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 xml:space="preserve">
Паспорт доступности от 23.01.2026</t>
    </r>
  </si>
  <si>
    <t>Программа воспитания утверждена МАОУ "Школа № 9" Приказ №53-ОД от 24.03.2026  https://lager-9irbit.uralschool.ru/upload/sclager_9irbit_new/files/c4/c3/c4c3cb78e08bfd30daac0c529b9466da.pdf</t>
  </si>
  <si>
    <t>Программа воспитания утверждена МКОУ СОШ №1 Приказ от 25.02.2026 № 114 https://tavda-sosh1.edusite.ru/camp_maininfo.html</t>
  </si>
  <si>
    <t>Программа воспитания утверждена МКОУ СОШ №2 Приказом от 25.02.2026 № 32 https://sch2-tavda.uralschool.ru/?section_id=83</t>
  </si>
  <si>
    <t>Программа воспитания утверждена МКОУ СОШ № 7 Приказ от 30.01.2026 № 4 https://sch7tavda.edusite.ru/mconstr.html?page=/p148aa1.html</t>
  </si>
  <si>
    <t>№66.01.37.000.М.001144.05.26 
от 21.05.2026</t>
  </si>
  <si>
    <t>Программа воспитания утверждена МКОУ ООШ № 8 Приказ от 16.02.2026 № 16 https://tavda-8.uralschool.ru/?section_id=144</t>
  </si>
  <si>
    <t>Программа воспитания утверждена МКОУ СОШ №9 Приказ от 04.02.2026 № 19 https://tavda-9.uralschool.ru/?section_id=89</t>
  </si>
  <si>
    <t xml:space="preserve">Программа воспитания утверждена МКОУ СОШ № 11 Приказ от 10.03.2026 № 59 https://sch11tavda.uralschool.ru/?section_id=99 </t>
  </si>
  <si>
    <t>Программа воспитания утверждена МКОУ НШДС № 12  Приказ от 09.03.2026 № 22/1  https://tavda-12.uralschool.ru/?section_id=65</t>
  </si>
  <si>
    <t>Программа воспитания утверждена МКОУ ООШ № 14 Приказ от 25.02.2026 № 51 https://tavda-14.uralschool.ru/?section_id=106</t>
  </si>
  <si>
    <t>Программа воспитания утверждена МКОУ СОШ № 18 Приказ от 10.03.2026 № 28 https://tavda-18.uralschool.ru/?section_id=62</t>
  </si>
  <si>
    <t xml:space="preserve">Программа воспитания утверждена МАОУ СОШ п. Азанка Приказ от 09.02.2026 № 18/1 https://azanka.uralschool.ru/?section_id=51 </t>
  </si>
  <si>
    <t>Программа воспитания утверждена МКОУ ООШ с. Городище Приказ от 05.03.2026 № 48а https://gorodiche.uralschool.ru/?section_id=32</t>
  </si>
  <si>
    <t>Программа воспитания утверждена МКОУ СОШ с. Кошуки Приказ от 20.04.2026 № 75/1 https://kosuki.uralschool.ru/?section_id=105</t>
  </si>
  <si>
    <t>Программа воспитания утверждена МКОУ ООШ с. Крутое Приказ от 26.03.2026 № 41 https://krytoe.uralschool.ru/?section_id=47</t>
  </si>
  <si>
    <t>Программа воспитания утверждена МКОУ ООШ д. Ленино  Приказ от 10.03.2026 № 72 https://lenino.uralschool.ru/?section_id=93</t>
  </si>
  <si>
    <t>Программа воспитания утверждена МАОУ ДО "СШ" Приказ от 03.03.2026 № 12 https://tavdasportshkola.uralschool.ru/?section_id=28</t>
  </si>
  <si>
    <t>Программа воспитания утверждена МАОУ ДО ЦТР и ГО "Гармония" Приказ от 11.03.2026 № 144 https://ztr-garmonia.profiedu.ru/?section_id=56</t>
  </si>
  <si>
    <t>Программа воспитания утверждена МАУ ДЗОЛ "Родничок". Приказ от 20.03.2026 № 23-од 
https://tavda-rodnichok.profiedu.ru/sveden/document</t>
  </si>
  <si>
    <t>№66.01.37.000.М.001226.05.26
от 22.05.2026</t>
  </si>
  <si>
    <t>Сафаргалиева
Наталья Валерьевна</t>
  </si>
  <si>
    <t>624000, Свердловская обл., Новолялинский р-н, г. Новая Ляля, ул. Гагарина, д. 12; тел. 8(343-88)2-11-45; еmail: mousosh-1@mail.ru</t>
  </si>
  <si>
    <t>66.ФУ.02.000.М.000016.05.26 от 20.05.2026</t>
  </si>
  <si>
    <t>66.ФУ.02.000.М.000011.05.26   от 20.05.2026</t>
  </si>
  <si>
    <t>66.фу.02.000.М.000019.05.26 от 20.05.2026</t>
  </si>
  <si>
    <t>66.ФУ.02.000.М.000021.05.26 от 20.05.2026</t>
  </si>
  <si>
    <t>66.ФУ.02.000.М.000014.05.26 от 20.05.2026</t>
  </si>
  <si>
    <t>66.ФУ.02.000.М.000013.05.26 от 20.05.2026</t>
  </si>
  <si>
    <t xml:space="preserve">  66.ФУ.02.000.М.000027.05.26 от 21.05.2026</t>
  </si>
  <si>
    <t>№66.фу.02.000.М.000028.05.26 от 22.05.2026</t>
  </si>
  <si>
    <t>№66.ФУ.02.000.М.000025.05.26 от 21.05.2026</t>
  </si>
  <si>
    <t>66.ФУ.02.000.М.000012.05.26  от 20.05.2026</t>
  </si>
  <si>
    <t xml:space="preserve">
66.фу.02.000.М.000020.05.26 от 20.05.2026</t>
  </si>
  <si>
    <t>№66.ФУ.02.000.М.000026.05.26 от 21.05.2026</t>
  </si>
  <si>
    <t>№66.ФУ.02.000.М.000018.05.26 от 20.05.2026</t>
  </si>
  <si>
    <t>№66.ФУ.02.000.М.000022.05.26 от 20.05.2026</t>
  </si>
  <si>
    <t>66.ФУ.02.000.М.000023.05.26  от 21.05.2026</t>
  </si>
  <si>
    <t xml:space="preserve"> 66.ФУ.02.000.М.000024.05.26 от 21.05.2026</t>
  </si>
  <si>
    <t xml:space="preserve">№66.ФУ.02.000.М.000017.05.26 от 20.05.2026
</t>
  </si>
  <si>
    <r>
      <t>В 2025 г.:</t>
    </r>
    <r>
      <rPr>
        <sz val="9"/>
        <color theme="1"/>
        <rFont val="Times New Roman"/>
        <family val="1"/>
        <charset val="204"/>
      </rPr>
      <t xml:space="preserve"> 
Проверки не проводились</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</si>
  <si>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13.04.2026, приказ №43</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</si>
  <si>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01.03.2023</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</si>
  <si>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07.04.2026, приказ № 32</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</si>
  <si>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06.04.2026, приказ № 41</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</si>
  <si>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03.04.2026</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</si>
  <si>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07.04.2026, приказ № 03-АХ</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</si>
  <si>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07.04.2026</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</si>
  <si>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07.04.2026, приказ №31</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</si>
  <si>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06.04.2026, приказ № 23</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</si>
  <si>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31.03.2026</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</si>
  <si>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30.03.2026, приказ № 17</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</si>
  <si>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27.03.2026, приказ №13а</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</si>
  <si>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24.02.2026, приказ № 12</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</si>
  <si>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25.02.2026, пиказ №32</t>
    </r>
  </si>
  <si>
    <r>
      <t xml:space="preserve">Объект доступен для детей с ОВЗ и детей -инвалидов по следующим нозологиям: </t>
    </r>
    <r>
      <rPr>
        <sz val="9"/>
        <color theme="1"/>
        <rFont val="Times New Roman"/>
        <family val="1"/>
        <charset val="204"/>
      </rPr>
      <t xml:space="preserve">
глухие и слабослышащие, слепые и слабовидящие,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25.02.2026, приказ №16</t>
    </r>
  </si>
  <si>
    <t>№66.01.37.000.М.001228.05.26 от 22.05.2026</t>
  </si>
  <si>
    <t>№66.01.37.000.М.001225.05.26 от 22.05.2026</t>
  </si>
  <si>
    <t>№66.01.37.000.М.001229.05.26 от 22.05.2026</t>
  </si>
  <si>
    <t>623384, Свердловская обл., г. Полевской, ул. Р.Люксембург, 4;      тел: 8 (34350)4-06-29; 8-9221433123 email: сrdu@yandex.ru;
ул. Декабристов, 9 (д/к «Сказ»); 
ул. Декабристов, 8 (д/к «Рекорд»); 
 мкр. Зеленый Бор-1, 1 (д/к «Арго»); 
мкр. Зеленый Бор-1, 13 (д/к «Уралец»); 
ул. Коммунистическая, 46 (д/к «Дружба»); 
ул.Розы Люксембург, 94 (д/к «Светофор»)</t>
  </si>
  <si>
    <t>№66.01.37.000.М.001154.05.26 от 21.05.2026</t>
  </si>
  <si>
    <t>№66.01.37.000.М.001114.05.26 от 20.05.2026</t>
  </si>
  <si>
    <t>№66.01.37.000.М.000797.05.26, от 04.05.2026</t>
  </si>
  <si>
    <t>Отсутствует. Договор №77/ОУ–26 от 12.01.2026</t>
  </si>
  <si>
    <t>Ссылка: https://707.su/1aWp</t>
  </si>
  <si>
    <t xml:space="preserve"> Программа воспитательной работы утверждена приказом №51/3-О от 06.04.2026. Ссылка на программу: https://clck.ru/3TS4fW</t>
  </si>
  <si>
    <t>№66.01.37.000.М.001194.05.26 от 22.05.2026</t>
  </si>
  <si>
    <t>№66.01.37.000.М.001216.05.26 от 22.05.2026</t>
  </si>
  <si>
    <t>№66.01.37.000.М.001115.05.26 от 20.05.2026</t>
  </si>
  <si>
    <t>Ссылка: https://clck.ru/3TkqgN</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</si>
  <si>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опорно-двигательного аппарата, слабовидящие, слабослышащие, с нарушением интеллекта.  
</t>
    </r>
    <r>
      <rPr>
        <b/>
        <sz val="9"/>
        <color theme="1"/>
        <rFont val="Times New Roman"/>
        <family val="1"/>
        <charset val="204"/>
      </rPr>
      <t>Паспорт доступности от 16.03.2026</t>
    </r>
  </si>
  <si>
    <r>
      <t>В 2025 г.:</t>
    </r>
    <r>
      <rPr>
        <sz val="9"/>
        <color theme="1"/>
        <rFont val="Times New Roman"/>
        <family val="1"/>
        <charset val="204"/>
      </rPr>
      <t xml:space="preserve"> 
Профилактический визит Роспотребнадзора Срок исполнения предписания № 66-14-12/12-3005-2025 от 09.07.2025 г., срок исполнения-25.05.2026 г.</t>
    </r>
  </si>
  <si>
    <r>
      <t>В 2025 г.:</t>
    </r>
    <r>
      <rPr>
        <sz val="9"/>
        <color theme="1"/>
        <rFont val="Times New Roman"/>
        <family val="1"/>
        <charset val="204"/>
      </rPr>
      <t xml:space="preserve"> 
предписание Роспотребнадзора № 66-14-12/21-2916-2025 от 15.07.2025 г., 2 замечания, срок исполнения - 15.06.2026 г. Замечания устранены</t>
    </r>
  </si>
  <si>
    <r>
      <t>В 2025 г.:</t>
    </r>
    <r>
      <rPr>
        <sz val="9"/>
        <color theme="1"/>
        <rFont val="Times New Roman"/>
        <family val="1"/>
        <charset val="204"/>
      </rPr>
      <t xml:space="preserve"> 
Предписание об устранении выявленных нарушении обязательных требовании от № 66-14-12/21-3018-2025 от 15.08.2025 г., срок исполнения-08.06.2026 г.</t>
    </r>
  </si>
  <si>
    <r>
      <t>В 2025 г.:</t>
    </r>
    <r>
      <rPr>
        <sz val="9"/>
        <color theme="1"/>
        <rFont val="Times New Roman"/>
        <family val="1"/>
        <charset val="204"/>
      </rPr>
      <t xml:space="preserve"> 
Предписание об устранении выявленных нарушений санитарно-эпидемиологических требований № 66-14-1212-2859-2025 от 03.07.2025г. Срок устранения-25.05.2026</t>
    </r>
  </si>
  <si>
    <t>№ 66.01.37.000.М.001178.05.26 от 21.05.2026</t>
  </si>
  <si>
    <t>№66.01.37.000.М.001028.05.26 от 15.05.2026</t>
  </si>
  <si>
    <t>№66.01.37.000.М.000498.04.26 от 07.04.2026</t>
  </si>
  <si>
    <t>№66.01.37.000.М.000625.04.26 от 20.04.2026</t>
  </si>
  <si>
    <t>№ 66.01.37.000.М.000465.04.2 от 02.04.2026</t>
  </si>
  <si>
    <t>Количество смен в год: 2. Мощность: 32. Проживание: не предусмотрено. Питание: организовано в школьной столовой на 39 мест. 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соответствии с возрастом детей и подростков, в том числе компьютерной техники.</t>
  </si>
  <si>
    <t>Отсутствует. Соглашение с ГАУЗ СО "ДГБ г. Первоуральск" б/н от 09.01.2024 г. (лицензия 
№ ЛО-66-01-006356 от 12.02.2020 г.)</t>
  </si>
  <si>
    <t>№ 66.01.37.000.М.001074.05.2026 от 18.05.2026</t>
  </si>
  <si>
    <t>№ 66.01.37.000.М.001133.05.26 от 20.05.2026</t>
  </si>
  <si>
    <t>№ 66.01.37.000.М.001121.05.26 от 20.05.2026</t>
  </si>
  <si>
    <t>№ 66.01.37000.М.001024.05.26 от 15.05.2026; 
№ 66.01.37.000.М.001025.05.26 от 15.05.2026; № 66.01.37.000.М.001026.05.26 от 15.05.2026; № 66.01.37.000.М.001027.05.26 от 15.05.2026</t>
  </si>
  <si>
    <r>
      <t xml:space="preserve">Муниципальное бюджетное учреждение дополнительного образования "Детская художественная школа", 
</t>
    </r>
    <r>
      <rPr>
        <b/>
        <sz val="9"/>
        <color theme="1"/>
        <rFont val="Times New Roman"/>
        <family val="1"/>
        <charset val="204"/>
      </rPr>
      <t>МБУДО "Детская художественная школа"</t>
    </r>
  </si>
  <si>
    <t>30.03.2026-05.04.2026, 01.06.2026-21.06.2026, 22.06.2026-10.07.2026</t>
  </si>
  <si>
    <t>08.06.2026-28.06.2026</t>
  </si>
  <si>
    <t>Программа воспитательной работы утверждена МКОУ СОШ № 1 г. Нижние Серги 10.02.2026 
Ссылка:  https://nserg1.uralschool.ru/?section_id=454</t>
  </si>
  <si>
    <t>Программа воспитательной работы утверждена МАОУ СШ № 1 г. Михайловска 12.01.2026. 
Ссылка: https://1mih.uralschool.ru/?section_id=116</t>
  </si>
  <si>
    <t>№66.01.37.000.М.000862.05.26 от 05.05.2026</t>
  </si>
  <si>
    <t>Отсутствует. Приказ главного врача ГАУЗ СО "Нижнесергинская ЦРБ № 238-р от 06.05.2026 «Об организации медицинского обеспечения летней оздоровительной кампании в 2026 году»</t>
  </si>
  <si>
    <t>Программа воспитания утверждена Приказом № 41 от 26.05.2026 МАОУ СШ № 41 г. Михайловска 
Ссылка: https://2mih.uralschool.ru/?section_id=294</t>
  </si>
  <si>
    <t>Программа воспитания Утверждена Приказом №4 от 12.01.2026г. 
Ссылка на программу:https://2nsergi.uralschool.ru/?section_id=468</t>
  </si>
  <si>
    <t>Программа воспитания утверждена Приказ № 57-од от 18.12.2025 МКОУ СОШ № 4 г. Михайловска Ссылка: https://4-mih.uralschool.ru/?section_id=591</t>
  </si>
  <si>
    <t>Найданова Елена Сергеевна</t>
  </si>
  <si>
    <t>№66.01.37.000.М.000331.03.26 от 16.03.2026</t>
  </si>
  <si>
    <t>№66.01.37.000.М.000591.04.26 от 17.04.2026</t>
  </si>
  <si>
    <t>Программа воспитания утверждена Приказом № 7-од от 30.03.2026  МКОУ ООШ № 11 пгт. Верхние Серги https://oosh11-vsergi.uralschool.ru/?section_id=151</t>
  </si>
  <si>
    <t>Программа воспитания утверждена МКОУ СОШ № 13 пгт. Дружинио 21.05.2026 https://druzhinino.uralschool.ru/?section_id=173</t>
  </si>
  <si>
    <t>Программа воспитания утверждена МКОУ СОШ с. Кленовское 24.10.2025 https://klen.uralschool.ru/?section_id=225</t>
  </si>
  <si>
    <t>Еникеева Нелли Ильинична</t>
  </si>
  <si>
    <t>Отсутствует. Договор № 1/2026  с ГАУЗ СО "Нижнесергинская ЦРБ"" от 19.05.2026</t>
  </si>
  <si>
    <t xml:space="preserve">
Программа воспитания утверждена МКОУ СОШ с. Старобухарово Приказ № 50 от 30.04.2026 https://stbuh.uralschool.ru/?section_id=148</t>
  </si>
  <si>
    <t>№66.01.37.000.М. 005121.10.25 от 30.10.2025</t>
  </si>
  <si>
    <t xml:space="preserve">
Программа воспитательной работы утверждена МКОУ СОШ с. Первомайское 20.03.2026 https://pmay.uralschool.ru/?section_id=154</t>
  </si>
  <si>
    <t>Захарова Татьяна Николаевна</t>
  </si>
  <si>
    <t>№66.01.37.000.М.000823.05.26 от 05.05.2026</t>
  </si>
  <si>
    <t>Отсутствует. Договор № 1/2026  с ГАУЗ СО "Нижнесергинская ЦРБ"" от 24.03.2026</t>
  </si>
  <si>
    <t xml:space="preserve">
Программа воспитательной работы утверждена МКУДО Нижнесергинский ЦДОД Приказ 34-од от 25.05.2026 https://cdt-ns.uralschool.ru/?section_id=123</t>
  </si>
  <si>
    <t>№66.01.37.000.М.000614.04.26 от 20.04.2026</t>
  </si>
  <si>
    <t>Отсутствует. Договор № 2/2026  с ГАУЗ СО "Нижнесергинская ЦРБ"" от 09.04.2026</t>
  </si>
  <si>
    <t>Программа воспительной работы утверждена МАУДО ЦДТ пгт. Верхние Серги Приказ 6/1-од от 08.04.2026 https://cdt-vs.uralschool.ru/?section_id=209</t>
  </si>
  <si>
    <t>№66.01.37.000.М. 000638.04.26 от 21.04.2026</t>
  </si>
  <si>
    <t xml:space="preserve">
Программа воспитатльной работы утверждена МБОУ ЦО "Наследие" Приказ № 40-од от 20.05.2026 https://akbash.uralschool.ru/?section_id=555</t>
  </si>
  <si>
    <t xml:space="preserve">
Отсутствует. Приказ главного врача ГАУЗ СО "Нижнесергинская ЦРБ № 238-р от 06.05.2026 «Об организации медицинского обеспечения летней оздоровительной кампании в 2026 году»</t>
  </si>
  <si>
    <t>Программа воспитатльной работы утверждена МБОУ ЦО "Наследие" Приказ № 40-од от 20.05.2026 https://akbash.uralschool.ru/?section_id=555</t>
  </si>
  <si>
    <t>Отсутствует. Договор № 1/2026  с ГАУЗ СО "Нижнесергинская ЦРБ"" от 12.05.2026</t>
  </si>
  <si>
    <t>Программа воспитания утверждена МАУДО Центр "Радуга" Приказ № 29-од от 02.04.2025 
Ссылка: https://clck.ru/3TsML7</t>
  </si>
  <si>
    <t>№66.01.37.000.М.001343.05.26 от 27.05.2026</t>
  </si>
  <si>
    <t>№66.01.37.000.М.001259.05.26 от 26.05.2026</t>
  </si>
  <si>
    <r>
      <t>В 2025 г.:</t>
    </r>
    <r>
      <rPr>
        <sz val="9"/>
        <color theme="1"/>
        <rFont val="Times New Roman"/>
        <family val="1"/>
        <charset val="204"/>
      </rPr>
      <t xml:space="preserve"> 
Плановая выездная проверка Федеральной службы по надзору в сфере защиты прав потребителей и благополучия человека по Свердловской области № 66-10-01/09-9998-2025 от 06.06.2025г., Акт проверки № 66-10-12/11-110878-2025 от 25.06.2025, Предписание № 66-10-12/11-10879-2025 от 25.06.2025г. одно нарушение, устранить до 25.05.2026г. Нарушение устранено</t>
    </r>
  </si>
  <si>
    <t>Отсутствует. Договор № ЛОК-13/2026 от 08.05.2026</t>
  </si>
  <si>
    <t>Отсутствует. Договор № ЛОК-16/2026 от 08.05.2026</t>
  </si>
  <si>
    <t xml:space="preserve">Отсутствует. Договор № ЛОК-18/2026 от 08.05.2026 </t>
  </si>
  <si>
    <t>Отсутствует. Договор № ЛОК-19/2026 от 08.05.2026</t>
  </si>
  <si>
    <t>Программа воспитания воспитания утверждена приказом директора МБОУ СОШ № 6
от 09.04.2026 № 85/1-д https://clck.ru/3TkidA</t>
  </si>
  <si>
    <t>№ 66.01.37.000.М.001211.05.26 от 22.05.2026</t>
  </si>
  <si>
    <t>№ 66-20-002-12/22-1248-2026  от 15.05.2026</t>
  </si>
  <si>
    <t>08.06.2026-01.07.2026</t>
  </si>
  <si>
    <t>№ 66.01.37.000.М.001275.05.26 от 26.05.2026</t>
  </si>
  <si>
    <t>№66.01.37.000.М.001350.05.26 от 27.05.2026</t>
  </si>
  <si>
    <t xml:space="preserve">
https://vk.com/aktailager; 
https://домактаи.рф/    (в стадии заполнения)</t>
  </si>
  <si>
    <t>Майкова Полина Евгеньевна</t>
  </si>
  <si>
    <t>620141, Свердловская область, г. Екатеринбург, ул. Надеждинская, д. 24, +7 (343) 227-72-99, etavtomatika@mail.ru</t>
  </si>
  <si>
    <t>http://etavtomatika.ru</t>
  </si>
  <si>
    <t>Учебный корпус 1982 год.</t>
  </si>
  <si>
    <t>№ 66.01.37.000.М.001150.05.26 от 21.05.2026</t>
  </si>
  <si>
    <t>Л041-01021-66/00631004 от 08.12.2022</t>
  </si>
  <si>
    <t>Л035-01277-66/00195048 от 06.12.2016</t>
  </si>
  <si>
    <t>01.07.2026-21.07.2026, 23.07.2026-12.08.2026</t>
  </si>
  <si>
    <t>В 2026 г.: 
проверки не проводились</t>
  </si>
  <si>
    <t>08.06.2026-07.07.2026</t>
  </si>
  <si>
    <t>13.07.2026-10.08.2026</t>
  </si>
  <si>
    <t xml:space="preserve">08.06.2026-07.07.2026, 13.07.2026-10.08.2026 </t>
  </si>
  <si>
    <t>08.06.2026-07.07.2026, 13.07.2026-10.08.2026</t>
  </si>
  <si>
    <t>№ 66.01.37.000.М. 001193.05.26 от 22.05.2026</t>
  </si>
  <si>
    <t>№66.СО.01.000.М.000020.05.26 от 27.05.2026</t>
  </si>
  <si>
    <t>№66.СО.01.000.М.000018.05.26 от 27.05.2026</t>
  </si>
  <si>
    <t>№66.СО.01.000.М.000021.05.26 от 27.05.2026</t>
  </si>
  <si>
    <r>
      <t>В 2026 г.:</t>
    </r>
    <r>
      <rPr>
        <sz val="9"/>
        <color theme="1"/>
        <rFont val="Times New Roman"/>
        <family val="1"/>
        <charset val="204"/>
      </rPr>
      <t xml:space="preserve"> 
Проверка ФГБУЗ ЦГиЭ № 32 ФМБА России проведена, акт № 52/26-Д(Л) от 19.05.2026 г. Предписаний нет</t>
    </r>
  </si>
  <si>
    <r>
      <t>В 2026 г.:</t>
    </r>
    <r>
      <rPr>
        <sz val="9"/>
        <color theme="1"/>
        <rFont val="Times New Roman"/>
        <family val="1"/>
        <charset val="204"/>
      </rPr>
      <t xml:space="preserve"> 
Проверка ФГБУЗ ЦГиЭ № 32 ФМБА России проведена, акт № 48/26-Д(Л) от 18.05.2026 г. Предписаний нет</t>
    </r>
  </si>
  <si>
    <r>
      <t>В 2026 г.:</t>
    </r>
    <r>
      <rPr>
        <sz val="9"/>
        <color theme="1"/>
        <rFont val="Times New Roman"/>
        <family val="1"/>
        <charset val="204"/>
      </rPr>
      <t xml:space="preserve"> 
Проверка ФГБУЗ ЦГиЭ № 32 ФМБА России проведена, акт № 57/26-Д(Л) от 21.05.2026 г. Предписаний нет</t>
    </r>
  </si>
  <si>
    <t>Программа утверждена МАОУ СОШ № 19 Приказ от 27.04.2026 № 158/од
https://maou19mgo.ucoz.ru/lager/programma_vospitatelnoj_raboty_ldp.pdf</t>
  </si>
  <si>
    <t>Программа утверждена МАОУ Школа-сад № 42 Приказ от 28.04.2026 № 130/од
https://gpdou42.tvoysadik.ru/upload/tsgpdou42_new/files/6d/9b/6d9bf7cad9eca2345696a82c7a4a30b4.pdf</t>
  </si>
  <si>
    <t xml:space="preserve">66.01.37.000.М.001325.05.26 от 26.05.2026 </t>
  </si>
  <si>
    <t>№66.01.37.000.М.001212.05.26 от 22.05.2026</t>
  </si>
  <si>
    <t>№66.01.37.000.M.001283.05.26 от 26.05.2026</t>
  </si>
  <si>
    <t xml:space="preserve">
№ 66.01.37.000.М.001102.05.26 от 20.05.2026</t>
  </si>
  <si>
    <t>Программа воспитания утверждена БМАУ «ДЗОЛ «Зарница» Приказ №17/ВР от 10.04.2026
Ссылка на программу:https://zarnica.pro/content/uploads/files/documents/программы/programma-vospitatelnoj-rabotyi-2026-bmau-dzol-zarnicza-podpisana.pdf</t>
  </si>
  <si>
    <t xml:space="preserve"> № 66.01.37.000.М.001034.05.26 от 15.05.2026</t>
  </si>
  <si>
    <t>Программа воспитания утверждена БМАОУ СОШ№1 Приказ №69 от 24.04.2026
Ссылка на программу: https://1ber.uralschool.ru/?section_id=85</t>
  </si>
  <si>
    <t>Программа воспитания утверждена БМА ОУ лицей №3 «Альянс» Приказ № 47 от 05.05.2026
Ссылка на программу:https://licej3.ru/ob-organizaczii-otdyha-detej-i-ih-ozdorovleniya/</t>
  </si>
  <si>
    <t>№ 66.01.37.000.М.001152.05.26 от 21.05.2026</t>
  </si>
  <si>
    <t>№ 66.01.37.000.М.001223.05.26 от 22.05.2026</t>
  </si>
  <si>
    <t>№ 66.01.37.000.М.001036.05.26 от 15.05.2026</t>
  </si>
  <si>
    <t>№ 66.01.37.000.М.001122.05.26 от 20.05.2026</t>
  </si>
  <si>
    <t>№ 66.01.37.000.М.001258.05.26 от 26.05.2026</t>
  </si>
  <si>
    <t>№ 66.01.37.000.М.001260.05.26 от 26.05.2026</t>
  </si>
  <si>
    <t>№ 66.01.37.000.М.001162.05.26 от 21.05.2026</t>
  </si>
  <si>
    <t>№ 66.01.37.000.М.001107.05.26 от 20.05.2026</t>
  </si>
  <si>
    <t>№ 66.01.37.000.М.001149.05.26 от 21.05.2026</t>
  </si>
  <si>
    <t>№ 66.01.37.000.М.001181.05.26 от 22.05.2026</t>
  </si>
  <si>
    <t>№ 66.01.37.000.М.001105.05.26 от 20.05.2026</t>
  </si>
  <si>
    <t>№ 66.01.37.000.М.001147.05.26 от 21.05.2026</t>
  </si>
  <si>
    <t>№ 66.01.37.000.М.001076.05.26 от 18.05.2026</t>
  </si>
  <si>
    <t>Программа воспитания утверждена БМА ОУ «Гимназия №5» Приказ №124-о от 30.04.2026
Ссылка на программу: https://www.gym-5.ru/images/pdf/локалка/лагерь%20программа%202026.pdf</t>
  </si>
  <si>
    <t>Программа воспитания утверждена БМАОУ «Лицей №7» Приказ №64 от 03.04.2026
Ссылка на программу: http://7лицей.рф/?section_id=42</t>
  </si>
  <si>
    <t>Программа воспитания утверждена БМАОУ СОШ №8 Приказ №30 от 09.04.2026
Ссылка на программу: https://8ber.uralschool.ru/?section_id=263</t>
  </si>
  <si>
    <t>Программа воспитания утверждена БМА ОУ СОШ №9 Приказ №200 от 19.05.2026
Ссылка на программу:https://dnevnik-ural.ru/partition/93258/</t>
  </si>
  <si>
    <t>Программа воспитания утверждена БМАОУ СОШ №10 Приказ №58 от 18.04.2026
Ссылка на программу: https://10ber.uralschool.ru/site/pub?id=2121</t>
  </si>
  <si>
    <t>Программа воспитания утверждена БМАОУ СОШ №11 Приказ №48-од от 21.04.2026
Ссылка на программу: https://11ber.uralschool.ru/upload/sc11ber_new/files/07/2a/072add6085a0d70aafa386562224604b.pdf</t>
  </si>
  <si>
    <t>Программа воспитания утверждена БМАОУ СОШ №21Приказ №39от 06.05.2026
Ссылка на программу:https://21ber.uralschool.ru/upload/sc21ber_new/files/29/48/2948228586b314744e8bcac92f144ec3.pdf</t>
  </si>
  <si>
    <t>Программа воспитания утверждена БМАОУ СОШ №23 Приказ №124 от 17.04.2026
Ссылка на программу:https://23ber.uralschool.ru/upload/sc23ber_new/files/2f/2f/2f2f929da0d4f199f798d32216ffc662.pdf</t>
  </si>
  <si>
    <t>Программа воспитания утверждена БМАОУ СОШ №29 Приказ №65-1 от 29.04.2026 
Ссылка на программу:https://29school.com/upload/scbgo_ou29_new/files/9b/79/9b79e042fc7c318052023fb12023a5e5.pdf</t>
  </si>
  <si>
    <t>Программа воспитания утверждена БМА ОУ ООШ №30 Приказ №44 от 08.05.2026
Ссылка на программу:https://30ber.uralschool.ru/upload/sc30ber_new/files/2e/c9/2ec93af2a3223ab3bad8b3cf15e674e8.pdf</t>
  </si>
  <si>
    <t>Программа воспитания утверждена БМАОУ СОШ №32 Приказ от 18.04.2026
Ссылка на программу:https://32ber.uralschool.ru/upload/sc32ber_new/files/2b/b1/2bb1d6312b52b40dc95b04ff09e39cc2.pdf</t>
  </si>
  <si>
    <t>Программа воспитания утверждена БМАОУ СОШ №33 приказ №277-ОД от 20.05.2026
Ссылка на программу:https://goldschool33.uralschool.ru/upload/scgoldschool33_new/files/d1/ca/d1caad65784c5a60dd822f5744e3d946.pdf</t>
  </si>
  <si>
    <t>Программа воспитания утверждена БМАОУ СОШ №45 Приказ № 54 от 30.03.2026
Ссылка на программу: https://bgo-ou45.uralschool.ru/?section_id=135</t>
  </si>
  <si>
    <t>Программа воспитания утверждена БМАОУ СОШ №55 Приказ №235 от 20.05.2026
Ссылка на программу:https://ber-ou55.uralschool.ru/upload/scber_ou55_new/files/01/fa/01fa72494c60e3c57f6df13aa5e72622.pdf</t>
  </si>
  <si>
    <t>Программа воспитания утверждена МАУДО «Спортивная школа «Олимп» приказ №31 от 30.03.2026
Ссылка на программу:https://berezovskiy-sport.ru/wp-content/uploads/2026/05/ilovepdf_merged-811.pdf</t>
  </si>
  <si>
    <t>Программа воспитания утверждена БМАУ СОК «Лидер» Приказ №49 от 18.03.2026
Ссылка на программу: https://soklider.ru/partition/142108/</t>
  </si>
  <si>
    <t>Программа воспитания утверждена БМАУ «ЦРС» Приказ №54/ОД от 16.04.2026
Ссылка на программу:https://sportbgo.ru/partition/142192/#megamenu</t>
  </si>
  <si>
    <t>Программа воспитания утверждена БМБУ ДО «ДШИ№1» Приказ от 22.04.2026
Ссылка на программу:https://berezovsk1.ekb.muzkult.ru/camp</t>
  </si>
  <si>
    <t>Программа воспитания утверждена БМБУК «Радуга -Центр» Приказ №66-о от 06.05.2026
Ссылка на программу: https://радугацентр.рф/upload/iblock/ccb/31ld4ggspliwzpmu1dyxac84nkrn88ta.pdf</t>
  </si>
  <si>
    <t>Программа воспитания утверждена БМА УДО ЦДТ Приказ № 83 от 08.05.2026
Ссылка на программу: https://dodber.uralschool.ru/?section_id=177</t>
  </si>
  <si>
    <t>№ 66.01.37.000.М.000875.05.26 от 07.05.2026</t>
  </si>
  <si>
    <t>№66.01.37.000.М.001091.05.26 от 18.05.2026</t>
  </si>
  <si>
    <t>№ 66.01.37.000.М.000767.04.26 от 30.04.2026</t>
  </si>
  <si>
    <t>№ 66.01.37.000.M.000896.05.26 от  07.05.2026</t>
  </si>
  <si>
    <t>№66.01.37.000.М.000934.05.26 от 12.05.2026</t>
  </si>
  <si>
    <r>
      <t xml:space="preserve">Муниципальное бюджетное общеобразовательное учреждение средняя общеобразовательная школа № 10, 
 </t>
    </r>
    <r>
      <rPr>
        <b/>
        <sz val="9"/>
        <color theme="1"/>
        <rFont val="Times New Roman"/>
        <family val="1"/>
        <charset val="204"/>
      </rPr>
      <t>МБОУ СОШ № 10</t>
    </r>
  </si>
  <si>
    <t>№66.01.37.000.М.001081.05.26 от 18.05.2026</t>
  </si>
  <si>
    <t>№66.01.37.000.М.000499.04.26 от 07.04.2026</t>
  </si>
  <si>
    <t>№66.01.37.000.М.001120.05.26 от 20.05.2026</t>
  </si>
  <si>
    <t>№66.01.37.000.М. 001119.05.26 от 20.05.2026</t>
  </si>
  <si>
    <t>№66.01.37.000.М.001159.05.26 от 21.05.2026</t>
  </si>
  <si>
    <t>№66.01.37.000.М. 000911.05.26 от 08.05.2026</t>
  </si>
  <si>
    <t>№66.01.37.000.М.001306.05.26 от 26.05.2026</t>
  </si>
  <si>
    <t>№66.01.37.000.М.001365.05.26 от 26.05.2026</t>
  </si>
  <si>
    <t>№66.01.37.000.М. 00062.05.26 от 20.04.2026</t>
  </si>
  <si>
    <t>№66.01.37.000.М.001256.05.26 от 26.05.2026</t>
  </si>
  <si>
    <t>№66.01.37.000.М.001344.05.26 от 27.05.2026</t>
  </si>
  <si>
    <t>№66.01.37.000.М.000858.05.26 от 06.05.2026</t>
  </si>
  <si>
    <t>№66.01.37.000.М.001035.05.26 от 15.05.2026</t>
  </si>
  <si>
    <t>№66.01.37.000.М.001331.05.26 от 26.05.2026</t>
  </si>
  <si>
    <t>№66.01.37.000.М.009421.12.25 от 23.12.2025</t>
  </si>
  <si>
    <t>№66.01.37.000.М.000933.05.26 от 12.05.2026</t>
  </si>
  <si>
    <r>
      <t xml:space="preserve">Муниципальное бюджетное учреждение дополнительного образования 
"Спортивная школа "Тагилстрой", 
</t>
    </r>
    <r>
      <rPr>
        <b/>
        <sz val="9"/>
        <color theme="1"/>
        <rFont val="Times New Roman"/>
        <family val="1"/>
        <charset val="204"/>
      </rPr>
      <t>МБУ ДО "СШ "Тагилстрой"</t>
    </r>
  </si>
  <si>
    <t>№66.01.37.000.М.001040.05.26 от 15.05.2026</t>
  </si>
  <si>
    <t>№66.01.37.000.М.000843.05.26 от 06.05.2026</t>
  </si>
  <si>
    <t>№66.01.37.000.М. 000910.05.26 от 08.05.2026</t>
  </si>
  <si>
    <t>№66.01.37.000.М.001134.05.26 от 21.05.2026</t>
  </si>
  <si>
    <t>№66.01.37.000.М.001118.05.26 от 20.05.2026</t>
  </si>
  <si>
    <t>№66.01.37.000.М.001179.05.26 от 21.05.2026</t>
  </si>
  <si>
    <t>№66.01.37.000.М.001224.05.26 от 22.05.2026</t>
  </si>
  <si>
    <t>04.06.2026-24.06.2026</t>
  </si>
  <si>
    <t>8-18 лет</t>
  </si>
  <si>
    <t>В 2026 г.: внеплановая выездная проверка с 12.05.26 по 25.05.26 ФГКУ СУ ФПС №5 МЧС России — без замечаний</t>
  </si>
  <si>
    <t>№ 66.01.37.000.М.001172.05.06 от 21.05.2026</t>
  </si>
  <si>
    <t>№ 66.01.37.000.М.001148.05.26 от 21.05.2026</t>
  </si>
  <si>
    <t>Кузнецова Ксения Владимировна</t>
  </si>
  <si>
    <t>6611003687</t>
  </si>
  <si>
    <t xml:space="preserve">623856, Свердловская обл., г. Ирбит, ул. Первомайская, д. 39; тел: (34355)6-67-39; email: ipu@bk.ru </t>
  </si>
  <si>
    <t>https://irbitgc.ru/</t>
  </si>
  <si>
    <t xml:space="preserve">01.07.2026-21.07.2026, 22.07.2026-11.08.2026 </t>
  </si>
  <si>
    <t>11-17 лет</t>
  </si>
  <si>
    <t>№ 66.01.37.000.М.000995.05.26 от 14.05.2026</t>
  </si>
  <si>
    <t>Учебный корпус: 1988 год.</t>
  </si>
  <si>
    <t xml:space="preserve">В 2026 г.: 
Управление Роспотребнадзора по Свердловской области: №66260041000121764911 от 20.05.2026, условия соответствуют санитарным правилам и нормам СанПиН 1.2.3685-21 "Гигиенические нормативы и требования к обеспечению безопасности и (или) безвредности для человека факторов среды обитания";         
2) ГЛАВНОЕ УПРАВЛЕНИЕ МЧС РОССИИ ПО СВЕРДЛОВСКОЙ ОБЛАСТИ: №66250061000219164272 от 12.09.2025, №66250061000218628348 от 06.08.2025, 
№66250061000218473637 от 03.07.2025 - в здании установлено всё необходимое оборудование, которое находится в исправном состоянии, соответствует требованиям пожарной безопасности. </t>
  </si>
  <si>
    <t>Л041-01021-66/00294691 от 16.09.2014 "Оказание первой доврачебной медико-санитарной помощи в амбулаторных условиях: по лечебному делу, ода, бессрочно"</t>
  </si>
  <si>
    <t>№ Л035-01277-66/00193636 от 02.04.2020 (бессрочно)</t>
  </si>
  <si>
    <r>
      <t xml:space="preserve">Объект доступен для детей с ОВЗ и детей-инвалидов.  
</t>
    </r>
    <r>
      <rPr>
        <b/>
        <sz val="9"/>
        <color theme="1"/>
        <rFont val="Times New Roman"/>
        <family val="1"/>
        <charset val="204"/>
      </rPr>
      <t>Паспорт доступности от 25.07.2022</t>
    </r>
  </si>
  <si>
    <t>№66.01.37.000.М.001094.05.26 от 18.05.2026</t>
  </si>
  <si>
    <t>29.06.2026-15.07.2026, 20.07.2026-05.08.2026</t>
  </si>
  <si>
    <t>Экспертное заключение 
№66-20-007-07/12 от 05.05.2026г.</t>
  </si>
  <si>
    <t>В 2026 г.: 
Проверки не проводились.</t>
  </si>
  <si>
    <t>Программа воспитательной работы: https://disk.yandex.ru/d/Y1POO2gSHmv7SQ
Календарный план: https://drive.google.com/file/d/1W2rnroiEZBwDE_fWbLvpcctjXYThCN2B/view</t>
  </si>
  <si>
    <t>Количество смен в год: 2. Мощность: 50. Проживание: не предусмотрено. Питание: не предусмотрено.</t>
  </si>
  <si>
    <t>Объект доступен для детей с ОВЗ и детей-инвалидов.</t>
  </si>
  <si>
    <t>№66.91.04.000.М.000024.05.26 от 13.05.2026</t>
  </si>
  <si>
    <t>№66.91.04.000.М.000032.05.26 от 25.05.2026</t>
  </si>
  <si>
    <t>№66.91.04.000.М.000028.05.26 от 25.05.2026</t>
  </si>
  <si>
    <t>№66.91.04.000.М.000031.05.26 от 25.05.2026</t>
  </si>
  <si>
    <t>№66.91.04.000.М.000029.05.26 от 25.05.2026</t>
  </si>
  <si>
    <t xml:space="preserve">Программа воспитания утверждена МБОУ "СОШ №1". Приказ № 94-Д от 19.03.2026. 
https://clck.ru/3Sq3ea 
Программа воспитательной работы утверждена МБОУ "СОШ № 1". Приказ № 154-Д от 24.04.2026 года
https://clck.ru/3TqNNn 
Заключение экспертизы № 55-1 от 15.05.2026
https://clck.ru/3TqNRJ </t>
  </si>
  <si>
    <t xml:space="preserve">Программа воспитания утверждена МАОУ "СОШ №3". Приказ № 92-Д от 23.03.2026
https://clck.ru/3Spu7R 
Программа воспитательной работы утверждена МАОУ "СОШ № 3". Приказ № 88 от 22.03.2026.
https://clck.ru/3TqMPt 
Заключение экспертизы № 55-2 от 15.05.2026 года
https://clck.ru/3TqKos </t>
  </si>
  <si>
    <t xml:space="preserve">Программа воспитания утверждена МБОУ "СОШ №7". Приказ № 23-д от 24.02.2025. 
https://clck.ru/3SnEPh 
Программа воспитательной работы утверждена МБОУ "СОШ № 7". Приказ № 23-Д от 24.02.2026 года.
https://clck.ru/3TqP2n 
Заключение экспертизы № 55-3 от 15.05.2026
https://clck.ru/3TqP8k </t>
  </si>
  <si>
    <t xml:space="preserve">Программа воспитания утверждена МАОУ "СОШ №9". Приказ № 43-Д от 02.02.2026. 
https://clck.ru/3Sq2yh 
Программа воспитательной работы утверждена МАОУ "СОШ № 9". Приказ № 43-Д от 02.02.2026 года.
https://clck.ru/3TqNic 
Заключение экспертизы № 55-4 от 15.05.2026
https://clck.ru/3TqNko </t>
  </si>
  <si>
    <t xml:space="preserve">Программа воспитания утверждена МАОУ "СОШ №10". Приказ № 20/2-д от 06.03.2026 
https://clck.ru/3SnE5T
Программа воспитательной работы утверждена МАОУ "СОШ № 10". Приказ № 32-д от 20.03.2026 года.
https://clck.ru/3TqLPT 
Заключение экспертизы № 55-5 от 15.05.2026
https://clck.ru/3TqLnm </t>
  </si>
  <si>
    <t xml:space="preserve">Программа воспитания утверждена МБОУ "СОШ №13. Приказ N 34-Д от 17.03.2026 года.
https://clck.ru/3Spzig 
Программа воспитательной работы утверждена МБОУ "СОШ № 13". Приказ № 34Д от 30.03.2026 года.
https://clck.ru/3TqMip 
Заключение экспертизы № 55-6 от 15.05.2026
https://clck.ru/3TqMvi </t>
  </si>
  <si>
    <t xml:space="preserve">Программа воспитания утверждена МБОУ "СОШ №22". Приказ № 38-ОД от 12.03.2026
https://clck.ru/3Spu54
Программа воспитательной работы утверждена МБОУ "СОШ № 22". Приказ № 38-ОД от 12.03.2026.
https://clck.ru/3TqN9A 
Заключение экспертизы № 55-7 от 15.05.2026
https://clck.ru/3TqNCE </t>
  </si>
  <si>
    <t xml:space="preserve">Программа воспитания утверждена МАОУ "СОШ №29".
https://clck.ru/3Sq2a4 
Программа воспитательной работы утверждена МАОУ "СОШ № 29". Приказ от 30.04.2026 года.
https://clck.ru/3TqNYf 
Заключение экспертизы № 55-8 от 15.05.2026
https://clck.ru/3TqNbD </t>
  </si>
  <si>
    <t xml:space="preserve">Программа воспитания утверждена МАОУ "Еврогимназия". Приказ № 21-д от 25.03.2026
https://clck.ru/3SnCUn 
Программа воспитательной работы утверждена МАОУ "Еврогимназия". Приказ № 37-д от 09.04.2026 года.
https://clck.ru/3TrLMN 
Заключение экспертизы № 55-9 от 15.05.2026
https://clck.ru/3TrJUd </t>
  </si>
  <si>
    <t xml:space="preserve">Программа воспитания утверждена ГБОУ СО "Ревдинская школа". Приказ №150-д от 24.03.2025 https://clck.ru/3TrPJd   
Программа воспитательной работы утверждена приказом № 50-д от 07.04.2026
https://clck.ru/3TrPp3  
Заключение экспертизы № 55-10 от 15.05.2026 года.
https://clck.ru/3TrPRj  </t>
  </si>
  <si>
    <t>№66.01.37.000.М.00303.05.26 
от 26.05.2026</t>
  </si>
  <si>
    <t>№66.01.37.000.М.001264.05.26 
от 26.05.2026</t>
  </si>
  <si>
    <t>№ 66.01.37.000.М.001165.05.26 от 21.05.2026</t>
  </si>
  <si>
    <t>№ 66.01.37.000.М.001189.05.26 от 22.05.2026</t>
  </si>
  <si>
    <t>№66.01.37.000М.001313.05.26 от 26.05.2026</t>
  </si>
  <si>
    <t>Кардашина Татьяна Олеговна</t>
  </si>
  <si>
    <t xml:space="preserve">https://pmk-online.ru
</t>
  </si>
  <si>
    <t>20.07.2026-31.07.2026, 03.08.2026-14.08.2026</t>
  </si>
  <si>
    <t>11-16 лет</t>
  </si>
  <si>
    <t>Учебное здание с лабораторным корпусом и теплой галереей: 1966 г., капитальный ремонт не производился</t>
  </si>
  <si>
    <t>В 2025 г.: 
предписаний нет. 
В 2026 г.: 
предписание Роспотребнадзора № 66-11-01/04-599-2026 от 03.02.2026: 16 замечаний, срок исполнения 31.08.2026. Устранено 13 замечаний</t>
  </si>
  <si>
    <t>Отсутствует. Соглашение о взаимодействии при организации медицинской помощи детям  в ГАПОУ СО «ПМК» от 09.01.2024 г.</t>
  </si>
  <si>
    <t>№ А007-01277-66/01148816 от  30.05.2019 г. Бессрочно</t>
  </si>
  <si>
    <t>Объект доступен для детей с ОВЗ и детей-инвалидов по следующим нозологиям:
слабовидящие, слабослышащие, с умственными нарушениями, также для инвалидов на коляске и инвалидов с патологией опорно-двигательного аппарата. 
Паспорт доступности от 11.07.2022. Бессрочно</t>
  </si>
  <si>
    <t>Программа воспитательной работы в лагере дневного пребывания детей регионального профориентационного проекта «Лето в Профтехе» на базе государственного автономного профессионального 
образовательного учреждения Свердловской области 
«Первоуральский металлургический колледж» от 18.05.2026 г.</t>
  </si>
  <si>
    <t>Косотурова Екатерина Александровна, Мазанова Анна Сергеевна</t>
  </si>
  <si>
    <t>Дмитриева Анастасия Борисовна, Рякина Юлия Алексеевна</t>
  </si>
  <si>
    <t>Никулина Наталья Николаевна, Пожидаева Злата Денисовна</t>
  </si>
  <si>
    <t>Аржанникова Таисья Сергеевна</t>
  </si>
  <si>
    <t>Котельникова Алена Васильевна, Нохрина Анастасия Евгеньевна</t>
  </si>
  <si>
    <t>Савина Вероника Александровна, Унесихина Юлия Геннадьевна, Клочихина Татьяна Сергеевна</t>
  </si>
  <si>
    <t>Бредихина Марина Борисовна, Букина Полина Анатольевна</t>
  </si>
  <si>
    <t>Новоселова Евгения Сергеевна, Лысякова Наталья Ивановна</t>
  </si>
  <si>
    <t>Серкова Алена Николаевна, Седова Екатерина Сергеевна</t>
  </si>
  <si>
    <t>Неустроева Любовь Николаевна, Кузнецова Наталья Сергеевна</t>
  </si>
  <si>
    <t>Корчинская Дарья Викторовна, Кабанова Ксения Викторовна</t>
  </si>
  <si>
    <t>№ 66.01.37.000.М.000694.04.26 от 24.04.2026</t>
  </si>
  <si>
    <t>№ 66.01.37.000.М.000880.05.26 от07.05.2026</t>
  </si>
  <si>
    <t>№ 66.01.37.000.М.000783.05.26 от 04.05.2026</t>
  </si>
  <si>
    <t>№ 66.01.37.000.М.000943.05.26 от 12.05.2026</t>
  </si>
  <si>
    <t>№ 66.01.37.000.М.000697.04.26 от 24.04.2026</t>
  </si>
  <si>
    <t>№ 66.01.37.000.М.000696.04.26 от 24.04.2026</t>
  </si>
  <si>
    <t>№ 66.01.37.000.М.000942.05.26 от 12.05.2026</t>
  </si>
  <si>
    <t>№ 66.01.37.000.М.001197.05.26 от 22.05.2026</t>
  </si>
  <si>
    <t>№ 66.01.37.000.М.001030.05.26 от 15.05.2026</t>
  </si>
  <si>
    <t>№ 66.01.37.000.М.000693.04.26 от 24.04.2026</t>
  </si>
  <si>
    <t>№ 66.01.37.000.М.000659.04.26 от 22.04.2026</t>
  </si>
  <si>
    <t>№ 66.01.37.000.М.000660.04.26 от 22.04.2026</t>
  </si>
  <si>
    <t xml:space="preserve">№ 66.01.37.000.М.004256.05.25 от 30.05.2025 </t>
  </si>
  <si>
    <t>№ 66.01.37.000.М.000780.05.26 от 04.05.2026</t>
  </si>
  <si>
    <t>№66.01.37.000.М.001330.05.26 от 26.05.2026</t>
  </si>
  <si>
    <t>№66.01.37.000.М.001324.05.26 от 26.05.2026</t>
  </si>
  <si>
    <t>№ 66.01.37.000.М.001239.05.26 от 22.05.2026</t>
  </si>
  <si>
    <t>№66.01.37.000.М.001322.05.26 от 26.05.2026</t>
  </si>
  <si>
    <t>№66.01.37.000.М.001314.05.26 от 26.05.2026</t>
  </si>
  <si>
    <t>№	66.01.37.000.М.001276.05.26 от 26.05.2026</t>
  </si>
  <si>
    <t>№66.01.37.000.М.001302.05.26 от 26.05.2026</t>
  </si>
  <si>
    <t>№66.01.34.000.М.004288.06.25 от 03.06.2025</t>
  </si>
  <si>
    <t>№	66.01.37.000.М.001182.05.26 от 22.05.2026</t>
  </si>
  <si>
    <t>№66.01.37.000.М.001230.05.26 от 22.05.2026</t>
  </si>
  <si>
    <t>№66.01.37.000.М.001304.05.26 от 26.05.2026</t>
  </si>
  <si>
    <t>№66.01.37.000.М.001315.05.26 от 26.05.2026</t>
  </si>
  <si>
    <t>№66.ТС.14.000.М.000008.05.26 от 25.05.2026</t>
  </si>
  <si>
    <t>№66.01.37.000.М.001196.05.26 от 22.05.2026</t>
  </si>
  <si>
    <t>№66.01.37.000.М.000563.04.26 от 16.04.2026</t>
  </si>
  <si>
    <t>№66.01.37.000.М.001016.05.26 от 15.05.2026</t>
  </si>
  <si>
    <t xml:space="preserve">624186, Свердловская область, Невьянский район, Дол Приозерный тер. </t>
  </si>
  <si>
    <t>Утверждены муниципальным автономным учреждением дополнительного образования Центр дополнительного образования от 07.05.2026 № 74. 
Ссылка https://первая-гимназия.рф/item/2235686</t>
  </si>
  <si>
    <t>Утверждены муниципальным автономным учреждением дополнительного образования Центр дополнительного образования от  07.05.2026 № 74, ссылка https://clck.ru/3TpNp9, https://clck.ru/3TpNrg</t>
  </si>
  <si>
    <t>Утверждены муниципальным автономным учреждением дополнительного образования Центр дополнительного образования от 07.05.2026 № 74, ссылка https://clck.ru/3TpRRp</t>
  </si>
  <si>
    <t>Утверждены муниципальным автономным учреждением дополнительного образования Центр дополнительного образования от 07.05.2026 № 74, ссылка https://clck.ru/3TpSZi</t>
  </si>
  <si>
    <t>Программа летнего оздоровительного лагеря с дневным пребыванием детей при МАУ ДО «Спортивная школа» от 16.03.2026. Ссылка https://clck.ru/3Tq4ed</t>
  </si>
  <si>
    <t>Утверждены муниципальным автономным учреждением дополнительного образования Центр дополнительного образования от 07.05.2026 № 74, ссылка https://clck.ru/3TpUAi</t>
  </si>
  <si>
    <t>Утверждены муниципальным автономным учреждением дополнительного образования Центр дополнительного образования от 07.05.2026 № 74, ссылки https://clck.ru/3TpUHp, https://clck.ru/3TpUJa</t>
  </si>
  <si>
    <t>Утверждены муниципальным автономным учреждением дополнительного образования Центр дополнительного образования от 07.05.2026 № 74, ссылка https://clck.ru/3TpUPf</t>
  </si>
  <si>
    <t>Утверждены муниципальным автономным учреждением дополнительного образования Центр дополнительного образования от 07.05.2026 № 74, ссылка https://clck.ru/3TpUW8</t>
  </si>
  <si>
    <t>Утверждены муниципальным автономным учреждением дополнительного образования Центр дополнительного образования от 07.05.2026 № 74, ссылка https://clck.ru/3TpUcX</t>
  </si>
  <si>
    <t>Утверждены муниципальным автономным учреждением дополнительного образования Центр дополнительного образования от 07.05.2026 № 74, ссылка https://clck.ru/3TpUhW</t>
  </si>
  <si>
    <t>Утверждены муниципальным автономным учреждением дополнительного образования Центр дополнительного образования от 07.05.2026 № 74, ссылка https://clck.ru/3TpUqR</t>
  </si>
  <si>
    <t>Утверждены муниципальным автономным учреждением дополнительного образования Центр дополнительного образования от 07.05.2026 № 74, ссылка https://clck.ru/3TpV3y</t>
  </si>
  <si>
    <t>Утверждены муниципальным автономным учреждением дополнительного образования Центр дополнительного образования от 07.05.2026 № 74, ссылка https://clck.ru/3TpVDo</t>
  </si>
  <si>
    <r>
      <t xml:space="preserve">Объект доступен для детей с ОВЗ и детей - инвалидов по следующим нозологиям: </t>
    </r>
    <r>
      <rPr>
        <sz val="9"/>
        <color theme="1"/>
        <rFont val="Times New Roman"/>
        <family val="1"/>
        <charset val="204"/>
      </rPr>
      <t xml:space="preserve">
инвалиды, передвигающиеся на креслах-колясках, инвалиды с нарушение опорно-двигательного аппарата, инвалиды с нарушением зрения, инвалиды с нарушением слуха, инвалиды с умственными нарушениями, с нарушениями эндокринной системы и метаболизма.  
</t>
    </r>
    <r>
      <rPr>
        <b/>
        <sz val="9"/>
        <color theme="1"/>
        <rFont val="Times New Roman"/>
        <family val="1"/>
        <charset val="204"/>
      </rPr>
      <t>Паспорт доступности от 27.03.2026</t>
    </r>
  </si>
  <si>
    <r>
      <t xml:space="preserve">Объект доступен для детей с ОВЗ и детей - 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01.04.2026</t>
    </r>
  </si>
  <si>
    <r>
      <t xml:space="preserve">Объект доступен для детей с ОВЗ и детей - инвалидов по следующим нозологиям: </t>
    </r>
    <r>
      <rPr>
        <sz val="9"/>
        <color theme="1"/>
        <rFont val="Times New Roman"/>
        <family val="1"/>
        <charset val="204"/>
      </rPr>
      <t xml:space="preserve">
дети с нарушениями опорно-двигательной системы.  
</t>
    </r>
    <r>
      <rPr>
        <b/>
        <sz val="9"/>
        <color theme="1"/>
        <rFont val="Times New Roman"/>
        <family val="1"/>
        <charset val="204"/>
      </rPr>
      <t>Паспорт доступности от 16.03.2026</t>
    </r>
  </si>
  <si>
    <r>
      <t xml:space="preserve">Объект доступен для детей с ОВЗ и детей - 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06.04.2026</t>
    </r>
  </si>
  <si>
    <r>
      <t xml:space="preserve">Объект доступен для детей с ОВЗ и детей - 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09.04.2026</t>
    </r>
  </si>
  <si>
    <r>
      <t xml:space="preserve">Объект доступен для детей с ОВЗ и детей - 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18.03.2026</t>
    </r>
  </si>
  <si>
    <r>
      <t xml:space="preserve">Объект доступен для детей с ОВЗ и детей - инвалидов по следующим нозологиям: </t>
    </r>
    <r>
      <rPr>
        <sz val="9"/>
        <color theme="1"/>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10.04.2026</t>
    </r>
  </si>
  <si>
    <r>
      <t xml:space="preserve">Объект доступен для детей с ОВЗ и детей - 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06.04.2026</t>
    </r>
  </si>
  <si>
    <r>
      <t xml:space="preserve">Объект доступен для детей с ОВЗ и детей - 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rgb="FF000000"/>
        <rFont val="Times New Roman"/>
        <family val="1"/>
        <charset val="204"/>
      </rPr>
      <t>Паспорт доступности от 10.04.2026</t>
    </r>
  </si>
  <si>
    <r>
      <t xml:space="preserve">Объект доступен для детей с ОВЗ и детей - инвалидов по следующим нозологиям: </t>
    </r>
    <r>
      <rPr>
        <sz val="9"/>
        <color rgb="FF000000"/>
        <rFont val="Times New Roman"/>
        <family val="1"/>
        <charset val="204"/>
      </rPr>
      <t xml:space="preserve">
глухие и слабослышащие, слепые и слабовидящие, дети с нарушениями опорно-двигательной системы.  
</t>
    </r>
    <r>
      <rPr>
        <b/>
        <sz val="9"/>
        <color rgb="FF000000"/>
        <rFont val="Times New Roman"/>
        <family val="1"/>
        <charset val="204"/>
      </rPr>
      <t>Паспорт доступности от 09.04.2026</t>
    </r>
  </si>
  <si>
    <r>
      <t xml:space="preserve">Объект доступен для детей с ОВЗ и детей - инвалидов по следующим нозологиям: </t>
    </r>
    <r>
      <rPr>
        <sz val="9"/>
        <color rgb="FF000000"/>
        <rFont val="Times New Roman"/>
        <family val="1"/>
        <charset val="204"/>
      </rPr>
      <t xml:space="preserve">
с интеллектуальными нарушениями, с нарушением опорно-двигательного аппарата, с нарушением слуха.  
</t>
    </r>
    <r>
      <rPr>
        <b/>
        <sz val="9"/>
        <color rgb="FF000000"/>
        <rFont val="Times New Roman"/>
        <family val="1"/>
        <charset val="204"/>
      </rPr>
      <t>Паспорт доступности от 09.04.2026</t>
    </r>
  </si>
  <si>
    <r>
      <t xml:space="preserve">Объект доступен для детей с ОВЗ и детей - инвалидов по следующим нозологиям: </t>
    </r>
    <r>
      <rPr>
        <sz val="9"/>
        <color rgb="FF000000"/>
        <rFont val="Times New Roman"/>
        <family val="1"/>
        <charset val="204"/>
      </rPr>
      <t xml:space="preserve">
дети с задержкой психического развития, нарушением интеллектуального развития, нарушением слуха.  
</t>
    </r>
    <r>
      <rPr>
        <b/>
        <sz val="9"/>
        <color rgb="FF000000"/>
        <rFont val="Times New Roman"/>
        <family val="1"/>
        <charset val="204"/>
      </rPr>
      <t>Паспорт доступности 01.04.2026</t>
    </r>
  </si>
  <si>
    <r>
      <t xml:space="preserve">Объект доступен частично всем. Дети с нарушением слуха и зрения.  
</t>
    </r>
    <r>
      <rPr>
        <b/>
        <sz val="9"/>
        <color rgb="FF000000"/>
        <rFont val="Times New Roman"/>
        <family val="1"/>
        <charset val="204"/>
      </rPr>
      <t>Паспорт доступности: ул. Юбилейная, д.23 Б от 30.04.2026, ул. Юбилейная, стр. 8 от 30.04.2026, ул. Юбилейная, 2 от 30.04.2026, пер. Школьный, д. 4 от 30.04.2026</t>
    </r>
  </si>
  <si>
    <r>
      <t xml:space="preserve">Объект доступен для детей с ОВЗ и детей - инвалидов по следующим нозологиям: </t>
    </r>
    <r>
      <rPr>
        <sz val="9"/>
        <color rgb="FF000000"/>
        <rFont val="Times New Roman"/>
        <family val="1"/>
        <charset val="204"/>
      </rPr>
      <t xml:space="preserve">
дети с ментальными нарушениями, нарушениями опорно-двигательной системы, дети с соматическими заболеваниями.  
</t>
    </r>
    <r>
      <rPr>
        <b/>
        <sz val="9"/>
        <color rgb="FF000000"/>
        <rFont val="Times New Roman"/>
        <family val="1"/>
        <charset val="204"/>
      </rPr>
      <t>Паспорт доступности от 08.04.2026</t>
    </r>
  </si>
  <si>
    <t>№66.01.37.000.М.001155.05.26  от 21.05.2026</t>
  </si>
  <si>
    <r>
      <t xml:space="preserve">Муниципальное автономное общеобразовательное учреждение средняя общеобразовательная школа №129, 
</t>
    </r>
    <r>
      <rPr>
        <b/>
        <sz val="9"/>
        <color rgb="FF000000"/>
        <rFont val="Times New Roman"/>
        <family val="1"/>
        <charset val="204"/>
      </rPr>
      <t>МАОУ СОШ №129 
(Лагерь дневного пребывания детей "Мир вокруг нас")</t>
    </r>
  </si>
  <si>
    <t>№66.01.37.000.М.001183.05.26 от 22.05.2026</t>
  </si>
  <si>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t>
    </r>
    <r>
      <rPr>
        <b/>
        <sz val="9"/>
        <color theme="1"/>
        <rFont val="Times New Roman"/>
        <family val="1"/>
        <charset val="204"/>
      </rPr>
      <t xml:space="preserve">Паспорт доступности от 12.02.2026 г., срок действия до 12.02.2032 </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</si>
  <si>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9"/>
        <color theme="1"/>
        <rFont val="Times New Roman"/>
        <family val="1"/>
        <charset val="204"/>
      </rPr>
      <t>Паспорт доступности от16.02.2026</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</si>
  <si>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9"/>
        <color theme="1"/>
        <rFont val="Times New Roman"/>
        <family val="1"/>
        <charset val="204"/>
      </rPr>
      <t>Паспорт доступности от 11.02.2026 г.</t>
    </r>
  </si>
  <si>
    <r>
      <t xml:space="preserve">Объект доступен частично в соответствии с паспортом доступности организации для детей с задержкой психического развития и интелектуальными нарушениями (умственной отсталостью)  
</t>
    </r>
    <r>
      <rPr>
        <b/>
        <sz val="9"/>
        <color theme="1"/>
        <rFont val="Times New Roman"/>
        <family val="1"/>
        <charset val="204"/>
      </rPr>
      <t>Паспорт доступности от 16.02.2026 г.</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</si>
  <si>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8"/>
        <color rgb="FF000000"/>
        <rFont val="Times New Roman"/>
        <family val="1"/>
        <charset val="204"/>
      </rPr>
      <t>Паспорт доступности от 13.02.2026 г.</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</si>
  <si>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8"/>
        <color rgb="FF000000"/>
        <rFont val="Times New Roman"/>
        <family val="1"/>
        <charset val="204"/>
      </rPr>
      <t xml:space="preserve">Паспорт доступности от 12.01.2026 г. </t>
    </r>
  </si>
  <si>
    <r>
      <t xml:space="preserve">Объект доступен условно (задержка психичемкого развитиыя, умственная отсталость, тяжелые  нарушения речи отсталость, тугоухость разной степени, нарушение зрения).  
</t>
    </r>
    <r>
      <rPr>
        <b/>
        <sz val="8"/>
        <color rgb="FF000000"/>
        <rFont val="Times New Roman"/>
        <family val="1"/>
        <charset val="204"/>
      </rPr>
      <t>Паспорт доступности от 16.02.2026г.</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</si>
  <si>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8"/>
        <color rgb="FF000000"/>
        <rFont val="Times New Roman"/>
        <family val="1"/>
        <charset val="204"/>
      </rPr>
      <t>Паспорт доступности от 15.03.2026</t>
    </r>
  </si>
  <si>
    <r>
      <t xml:space="preserve">Объект доступен для детей с ОВЗ и детей-инвалидов по следующим нозологиям: </t>
    </r>
    <r>
      <rPr>
        <sz val="8"/>
        <color rgb="FF000000"/>
        <rFont val="Times New Roman"/>
        <family val="1"/>
        <charset val="204"/>
      </rPr>
      <t xml:space="preserve">
слабовидящие, слабослышащие, с умственными нарушениями.  
</t>
    </r>
    <r>
      <rPr>
        <b/>
        <sz val="8"/>
        <color rgb="FF000000"/>
        <rFont val="Times New Roman"/>
        <family val="1"/>
        <charset val="204"/>
      </rPr>
      <t>Паспорт доступности от 26.01.2026 г.</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</si>
  <si>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8"/>
        <color rgb="FF000000"/>
        <rFont val="Times New Roman"/>
        <family val="1"/>
        <charset val="204"/>
      </rPr>
      <t>Паспорт доступности от 17.02.2026 г.</t>
    </r>
  </si>
  <si>
    <r>
      <t xml:space="preserve">Объект доступен условно для детей-инвалидов и детей с ОВЗ: передвигающиеся на креслах-колясках, с нарушениями опорно-двигательного аппарата, с нарушениями слуха, с умственными нарушениями (задержка психического развития, умственная отсталость,тяжелые нарушения речи).  
</t>
    </r>
    <r>
      <rPr>
        <b/>
        <sz val="9"/>
        <color theme="1"/>
        <rFont val="Times New Roman"/>
        <family val="1"/>
        <charset val="204"/>
      </rPr>
      <t>Паспорт доступности от 17.02.2026</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</si>
  <si>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9"/>
        <color theme="1"/>
        <rFont val="Times New Roman"/>
        <family val="1"/>
        <charset val="204"/>
      </rPr>
      <t>Паспорт доступности от 16.02.2026 г.</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</si>
  <si>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9"/>
        <color theme="1"/>
        <rFont val="Times New Roman"/>
        <family val="1"/>
        <charset val="204"/>
      </rPr>
      <t>Паспорт доступности от 12.02.2026</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</si>
  <si>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9"/>
        <color theme="1"/>
        <rFont val="Times New Roman"/>
        <family val="1"/>
        <charset val="204"/>
      </rPr>
      <t>Паспорт доступности от 12.01.2026 г.</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</si>
  <si>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9"/>
        <color theme="1"/>
        <rFont val="Times New Roman"/>
        <family val="1"/>
        <charset val="204"/>
      </rPr>
      <t>Паспорт доступности от 13.02.2026 г.</t>
    </r>
  </si>
  <si>
    <r>
      <t xml:space="preserve">Объект доступен избирательно (задержка психичемкого развитиыя, умственная отсталость, ,тяжелые нарушения речи отсталость, тугоухость разной степени, нарушение зрения).  
</t>
    </r>
    <r>
      <rPr>
        <b/>
        <sz val="9"/>
        <color theme="1"/>
        <rFont val="Times New Roman"/>
        <family val="1"/>
        <charset val="204"/>
      </rPr>
      <t>Паспорт доступности от 16.02.2026 г.</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</si>
  <si>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9"/>
        <color theme="1"/>
        <rFont val="Times New Roman"/>
        <family val="1"/>
        <charset val="204"/>
      </rPr>
      <t>Паспорт доступности от 16.02.2026 г</t>
    </r>
  </si>
  <si>
    <r>
      <t xml:space="preserve">Объект доступен условно (задержка психического развития, умственная отсталость,тяжелые нарушения речи,расстройство аутического спектра)  
</t>
    </r>
    <r>
      <rPr>
        <b/>
        <sz val="9"/>
        <color theme="1"/>
        <rFont val="Times New Roman"/>
        <family val="1"/>
        <charset val="204"/>
      </rPr>
      <t>паспорт доступности от 01.03.2026</t>
    </r>
  </si>
  <si>
    <t>Утверждена Приказом директора МБОУ - СОШ № 221, № 39.2 от 21.04.2025, https://школа221.екатеринбург.рф/?section_id=372</t>
  </si>
  <si>
    <t>Программа воспитания на 2026 год находится в разработке   https://школа183.екатеринбург.рф/search?query=программа+воспитания</t>
  </si>
  <si>
    <t>Программа ЛОЛ утверждена директором школы 12.02.2026. Программа воспитания на 2026 год в разработке https://школа179.екатеринбург.рф/?section_id=476</t>
  </si>
  <si>
    <t>Утверждена директором МАОУ гимназия № 174 имени Л.Я. Драпкина Ивлево И.В. https://xn--174-5cdozfc7ak5r.xn--80acgfbsl1azdqr.xn--p1ai/?section_id=510</t>
  </si>
  <si>
    <t>Программа воспитательной работы и календарный план https://школа170.екатеринбург.рф/?section_id=22</t>
  </si>
  <si>
    <t>Программа воспитания на 2026 год находится в разработке   https://школа166.екатеринбург.рф/?section_id=17</t>
  </si>
  <si>
    <t>Программа воспитания на 2026 год находится в разработке    https://школа149.екатеринбург.рф/?section_id=460</t>
  </si>
  <si>
    <t>Утверждена Приказом директора МАОУ - СОШ № 148, № 120 от 01.04.2025, https://школа148.екатеринбург.рф/?section_id=708</t>
  </si>
  <si>
    <t>Утверждена директором МАОУ СОШ № 147 А.А. Моисеевым   https://школа147.екатеринбург.рф/?section_id=332</t>
  </si>
  <si>
    <t>Утверждена и.о.директора МАОУ СОШ № 127 Киселевой Ю.А. https://школа127.екатеринбург.рф/upload/sc127_new/files/72/eb/72eb9101d2eb45bd5213c4ae07edaaf7.pdf</t>
  </si>
  <si>
    <t>Утверждена директором МАОУ СОШ № 83 Мартыненко Л.И. приказом от 29.08.2025 № 410</t>
  </si>
  <si>
    <t>Программа воспитания на 2025 год находится в разработке https://школа30.екатеринбург.рф/?section_id=22+</t>
  </si>
  <si>
    <t>Утверждена директором МАОУ СОШ № 4 Изотовой М.А. 
Сылка: https://школа4.екатеринбург.рф/upload/sc4_new/files/3e/4c/3e4cca16566938a0fbec372308f4e0ed.pdf</t>
  </si>
  <si>
    <t>№ 66.01.37.000.М.000785.05.26 от 04.05.2026</t>
  </si>
  <si>
    <t>Приказ от 29.04.2026 
Ссылка: https://kolchedan-school.ekb.eduru.ru/media/2026/05/04/1107065921/Programma_OLsDPD_Kolchedanskaya_SOSh_podpis.pdf</t>
  </si>
  <si>
    <t>Количество смен в год: 14. 
Мощность: 222. 
Проживание: 3 корпуса, по 4 человека в комнате, удобства на этаже в 2-х этажном здании, удобства в комнатах в зданиях БВК. Питание: 6-разовое, столовая 130 мест. Медицинский пункт.</t>
  </si>
  <si>
    <t>Спальный корпус: 1989 год. БВК: 2023 год.
Столовая: 2005 год. Культурно-досуговый центр: 2008 год.
Медицинский пункт: 2008 год. Стадион: 2015 год.</t>
  </si>
  <si>
    <t>№66.01.37.000.М.001231.05.26  от 22.05.2026</t>
  </si>
  <si>
    <t>В 2025 г.: предписание ОНД и ПР ГО Ревда, ГО Дегтярск, Полевского ГО УНД и ПР Главного управления МЧС России по Свердловской области от 27.05.2025 № 2505/024-66/31-В/ПВП: 6 замечаний. Устранено 6 замечаний.
Предписание Управления Федеральной службы по надзору в сфере защиты прав потребителей и благополучия населения по Свердловской области в Ленинском, Верх-Исетском, Октябрьском и Кировском районах г. Екатеринбурга от 08.08.2025 № 40/2025-225: 1 замечание. Устранено 1 замечание.</t>
  </si>
  <si>
    <t>Программа утверждена приказом № 40 от 01.04.2026. Ссылка на программу: https://disk.yandex.ru/i/5-OADaJZJeqsjw</t>
  </si>
  <si>
    <t>№66.01.37.000.М.001360.05.25
от 27.05.2026</t>
  </si>
  <si>
    <t>№66.01.37.000.М.001361.05.25
от 27.05.2026</t>
  </si>
  <si>
    <t>№ 66.01.37.000.М.001202.05.26 от 22.05.2026</t>
  </si>
  <si>
    <t>Отсутствует. Договор о медицинском обслуживаниии от 10.02.2026 г. с ГБУЗ "Каменская центральная районная больница"</t>
  </si>
  <si>
    <t>Ссылка: https://kamensk-school.obrku.ru/letnyaya-ozdorovitelnaya-kompaniya</t>
  </si>
  <si>
    <r>
      <t xml:space="preserve">Объект доступен для детей с ОВЗ и детей-инвалидов по следующим нозологиям: </t>
    </r>
    <r>
      <rPr>
        <sz val="9"/>
        <color theme="1"/>
        <rFont val="Times New Roman"/>
        <family val="1"/>
        <charset val="204"/>
      </rPr>
      <t xml:space="preserve">
слабовидящие, слабослышащие, с нарушением опорно-двигательного аппарата.  
</t>
    </r>
    <r>
      <rPr>
        <b/>
        <sz val="9"/>
        <color theme="1"/>
        <rFont val="Times New Roman"/>
        <family val="1"/>
        <charset val="204"/>
      </rPr>
      <t>Паспорт доступности от 31.05.2024.</t>
    </r>
  </si>
  <si>
    <r>
      <t xml:space="preserve">Муниципальное казенное общеобразовательное учреждение 
"Кисловская средняя общеобразовательная школа имени Героя Советского Союза И.И.Гуляева", 
</t>
    </r>
    <r>
      <rPr>
        <b/>
        <sz val="9"/>
        <color theme="1"/>
        <rFont val="Times New Roman"/>
        <family val="1"/>
        <charset val="204"/>
      </rPr>
      <t>МКОУ "Кисловская СОШ 
им. И.И.Гуляева"</t>
    </r>
  </si>
  <si>
    <r>
      <t xml:space="preserve">Муниципальное казенное общеобразовательное учреждение
"Маминская средняя общеобразовательная школа", 
</t>
    </r>
    <r>
      <rPr>
        <b/>
        <sz val="9"/>
        <color theme="1"/>
        <rFont val="Times New Roman"/>
        <family val="1"/>
        <charset val="204"/>
      </rPr>
      <t>МКОУ "Маминская СОШ"</t>
    </r>
  </si>
  <si>
    <r>
      <t xml:space="preserve">Муниципальное казенное общеобразовательное учреждение
 "Черемховская основная общеобразовательная школа", 
</t>
    </r>
    <r>
      <rPr>
        <b/>
        <sz val="9"/>
        <color theme="1"/>
        <rFont val="Times New Roman"/>
        <family val="1"/>
        <charset val="204"/>
      </rPr>
      <t>МКОУ "Черемховская СОШ"</t>
    </r>
  </si>
  <si>
    <t>https://t-62.uralschool.ru/</t>
  </si>
  <si>
    <t>№66.01.37.000.М.001530.05.25 от 28.05.2026</t>
  </si>
  <si>
    <r>
      <t xml:space="preserve"> Муниципальное казенное общеобразовательное учреждение"Талицкая средняя общеобразовательная школа № 1" , 
 </t>
    </r>
    <r>
      <rPr>
        <b/>
        <sz val="9"/>
        <color theme="1"/>
        <rFont val="Times New Roman"/>
        <family val="1"/>
        <charset val="204"/>
      </rPr>
      <t>МКОУ «Талицкая СОШ № 1» (Оздоровительный лагерь с дневным пребыванием)</t>
    </r>
  </si>
  <si>
    <t>Объект доступен для детей с ОВЗ и детей-инвалидов по следующим нозологиям: нарушения зрения с ДУ, нарушения слуха с ДУ. Приказ 177-ОД от 01.11.2023</t>
  </si>
  <si>
    <t>Заключение № 6.75 о прохождении общественно-профессиональной экспертизы
Ссылка: http://etavtomatika.ru/?section_id=587</t>
  </si>
  <si>
    <r>
      <t xml:space="preserve">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 
 </t>
    </r>
    <r>
      <rPr>
        <b/>
        <sz val="9"/>
        <color theme="1"/>
        <rFont val="Times New Roman"/>
        <family val="1"/>
        <charset val="204"/>
      </rPr>
      <t>ГАПОУ СО «ЕПТТ им. В.М. Курочкина» ( лагерь дневного пребывания «Машиностроители Профтеха»)</t>
    </r>
  </si>
  <si>
    <r>
      <t xml:space="preserve">Государственное автономное профессиональное образовательное учреждение Свердловской области «Екатеринбургский техникум "Автоматика", 
 </t>
    </r>
    <r>
      <rPr>
        <b/>
        <sz val="9"/>
        <color theme="1"/>
        <rFont val="Times New Roman"/>
        <family val="1"/>
        <charset val="204"/>
      </rPr>
      <t>ГАПОУ СО «ЕТ «Автоматика»</t>
    </r>
  </si>
  <si>
    <r>
      <t xml:space="preserve">Государственное автономное профессиональное образовательное учреждение Свердловской области «Красноуфимский педагогический колледж», 
 </t>
    </r>
    <r>
      <rPr>
        <b/>
        <sz val="9"/>
        <color theme="1"/>
        <rFont val="Times New Roman"/>
        <family val="1"/>
        <charset val="204"/>
      </rPr>
      <t>ГАПОУ СО «Красноуфимский педагогический колледж»</t>
    </r>
  </si>
  <si>
    <r>
      <t xml:space="preserve">
Государственное автономное профессиональное образовательное учреждение Свердловской области "Ирбитский гуманитарный колледж", 
 </t>
    </r>
    <r>
      <rPr>
        <b/>
        <sz val="9"/>
        <color theme="1"/>
        <rFont val="Times New Roman"/>
        <family val="1"/>
        <charset val="204"/>
      </rPr>
      <t xml:space="preserve"> ГАПОУ СО "ИГК"</t>
    </r>
  </si>
  <si>
    <r>
      <t xml:space="preserve">Государственное автономное профессиональное образовательное учреждение Свердловской области «Первоуральский металлургический колледж», 
ГАПОУ СО «Первоуральский металлургический колледж», 
 </t>
    </r>
    <r>
      <rPr>
        <b/>
        <sz val="9"/>
        <color theme="1"/>
        <rFont val="Times New Roman"/>
        <family val="1"/>
        <charset val="204"/>
      </rPr>
      <t xml:space="preserve"> ГАПОУ СО «ПМК»</t>
    </r>
  </si>
  <si>
    <t>Количество смен в год: 2. Мощность: 50. Проживание: не предусмотрено. Питание: не предусмотрено</t>
  </si>
  <si>
    <t>Программа воспитательной работы и Календарный план воспитательной работы для лагеря с дневным пребыванием детей «ПрофЛига» ГАПОУ СО «Ирбитский гуманитарный колледж», утв.приказом от 01.04.2026 г. № 62-од  
Ссылка: https://irbitgc.ru/upload/files/Приложение%2010.Программа_ВР_ПрофЛига%281%29.pdf</t>
  </si>
  <si>
    <t>Количество смен в год: 2. Мощность в смену: 50. Проживание: не предусмотрено. Питание: не предусмотрено.</t>
  </si>
  <si>
    <t>№66.01.37.000.М. 003180.05.26 
от 27.05.2026</t>
  </si>
  <si>
    <t>Ракитина Наталья Александровна</t>
  </si>
  <si>
    <t>https://vsamk.ru/about-kolledge/svedeniya-ob-organizacii-otdyha-detej-i-ih-ozdorovlenii/</t>
  </si>
  <si>
    <t xml:space="preserve">12-16 лет </t>
  </si>
  <si>
    <t>Заявление о выдаче санитарно-эпидемиологического заключения подано через ЕПГУ 26.05.2026 на основании экспертного заключения 
№ 66-20-009-12/11-2555-2026 от 25.05.2026</t>
  </si>
  <si>
    <t>№ Л041-01021-66/00496333 от 15.06.2022</t>
  </si>
  <si>
    <t xml:space="preserve"> № ЛО35-01277-66/00193752 от 26.09.2019 </t>
  </si>
  <si>
    <t>623101, Свердловская обл., г. Первоуральск, просп. Космонавтов, д. 1; тел: 8(3439) 63-84-30; email: mail@pmk-online.ru</t>
  </si>
  <si>
    <t>624760, Свердловская обл., г. Верхняя Салда, ул. Энгельса, д. 79; 
 624760, Свердловская обл., г. Верхняя Салда, ул. Парковая, д. 14  (34345) 5-38-52 (факс)</t>
  </si>
  <si>
    <t>06.07.2026-24.07.2026, 27.07.2026-14.08.2026</t>
  </si>
  <si>
    <t xml:space="preserve">Учебное здание: 1974 г. </t>
  </si>
  <si>
    <t>В 2025 г.: 
предписания нет.</t>
  </si>
  <si>
    <t>Объект доступен частично для детей с ОВЗ и детей-инвалидов. 
Паспорт доступности № 1 от 25.02.2026</t>
  </si>
  <si>
    <r>
      <t xml:space="preserve">Государственное автономное профессиональное образовательное учреждение Свердловской области «Верхнесалдинский авиаметаллургический колледж имени А.А. Евстигнеева», 
</t>
    </r>
    <r>
      <rPr>
        <b/>
        <sz val="9"/>
        <color theme="1"/>
        <rFont val="Times New Roman"/>
        <family val="1"/>
        <charset val="204"/>
      </rPr>
      <t>ГАПОУ СО «ВСАМК им. А.А. Евстигнеева»</t>
    </r>
  </si>
  <si>
    <t>Кадочников Дмитрий Михайлович</t>
  </si>
  <si>
    <t>http://eetk.ru</t>
  </si>
  <si>
    <t>22.06.2026-03.07.2026, 06.07.2026-17.07.2026, 20.07.2026-31.07.2026</t>
  </si>
  <si>
    <t>13-17 лет</t>
  </si>
  <si>
    <t>№ 66.01.37.000.М.001269.05.26 от 26.05.2026</t>
  </si>
  <si>
    <t xml:space="preserve">№ 66.01.34.000.М.001007.07.14 от 11.07.2014 </t>
  </si>
  <si>
    <t>№ Л035-01277-66/00195791 от 14.03.2012</t>
  </si>
  <si>
    <t>http://eetk.ru/dokumenty-leto-v-proftehe/</t>
  </si>
  <si>
    <t>Количество смен в год: 3. Мощность: 50. Проживание: не предусмотрено. Питание: не предусмотрено.</t>
  </si>
  <si>
    <r>
      <t xml:space="preserve">Государственное автономное профессиональное образовательное учреждение Свердловской области «Екатеринбургский экономико-технологический колледж»,
ГАПОУ СО «Екатеринбургский экономико-технологический колледж», 
</t>
    </r>
    <r>
      <rPr>
        <b/>
        <sz val="9"/>
        <color theme="1"/>
        <rFont val="Times New Roman"/>
        <family val="1"/>
        <charset val="204"/>
      </rPr>
      <t>ГАПОУ СО «ЕЭТК»</t>
    </r>
  </si>
  <si>
    <t xml:space="preserve">г. Екатеринбург, ул. Ясная, д. 1, корп. 5: нежилые помещения 1 этаж №№ 39, 41; нежилые помещения 2 этаж №№ 4, 14
г. Екатеринбург, ул. Ясная, д.1, корп. 7: нежилое помещение № 19;
тел: (343)2574449, +79014534021; email: info@eetk.ru
</t>
  </si>
  <si>
    <t>Учебное здание: 1969 г.</t>
  </si>
  <si>
    <t>В 2025 г.:  
Проверки не проводились</t>
  </si>
  <si>
    <r>
      <t xml:space="preserve">Объект доступен для детей с ОВЗ и детей-инвалидов по следующим нозологиям: </t>
    </r>
    <r>
      <rPr>
        <sz val="9"/>
        <color theme="1"/>
        <rFont val="Times New Roman"/>
        <family val="1"/>
        <charset val="204"/>
      </rPr>
      <t xml:space="preserve">
с нарушением опорно-двигательного аппарата, умственными нарушениями ( доступен полностью-избирательно); передвигающихся на креслах-колясках (частично-избирательно); с нарушением зрения и слуха (условно).  
</t>
    </r>
    <r>
      <rPr>
        <b/>
        <sz val="9"/>
        <color theme="1"/>
        <rFont val="Times New Roman"/>
        <family val="1"/>
        <charset val="204"/>
      </rPr>
      <t>Паспорт доступности (здание по ул. Ясная, д. 1, корп. 5) № 2 от 25.06.2024. Паспорт доступности (здание по ул. Ясная, д. 1, корп. 7) № 6 от 25.06.2024.</t>
    </r>
  </si>
  <si>
    <t>623930,   Свердловская обл., Слободо-Туринский р-н, с. Туринская Слобода,  ул. Ленина, д.№ 12; тел: 8-343-612-13-90; email: school1-sloboda@mail.ru</t>
  </si>
  <si>
    <t>https://.sch1-sloboda.uralschool.ru/</t>
  </si>
  <si>
    <t>01.06.2026-21.06.2026, 02.11.2026-08.11.2026</t>
  </si>
  <si>
    <t>Количество смен в год: 1. Мощность: 177. Проживание: не предусмотрено. Питание: 2-разовое</t>
  </si>
  <si>
    <r>
      <t>В 2024 г.:</t>
    </r>
    <r>
      <rPr>
        <sz val="9"/>
        <color theme="1"/>
        <rFont val="Times New Roman"/>
        <family val="1"/>
        <charset val="204"/>
      </rPr>
      <t xml:space="preserve"> 
Предписание по устранению выявленных нарушений по итогам профилактического визита территориального Управления Роспотребнадзора от 24.06.2024 г. №66-04-05-10/11-2822-2024. Срок-до 01.06.2025 г. Нарушения устранены частично.</t>
    </r>
  </si>
  <si>
    <r>
      <t>В 2024 г.:</t>
    </r>
    <r>
      <rPr>
        <sz val="9"/>
        <color theme="1"/>
        <rFont val="Times New Roman"/>
        <family val="1"/>
        <charset val="204"/>
      </rPr>
      <t xml:space="preserve"> 
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Срок-до 02.06.2025 г. Нарушения устранены частично.</t>
    </r>
  </si>
  <si>
    <r>
      <t>В 2024 г.:</t>
    </r>
    <r>
      <rPr>
        <sz val="9"/>
        <color theme="1"/>
        <rFont val="Times New Roman"/>
        <family val="1"/>
        <charset val="204"/>
      </rPr>
      <t xml:space="preserve"> 
Предписание по устранению выявленных нарушений по итогам профилактического визита территориального Управления Роспотребнадзора от 07.06.2024 г. №66-04-12/11-2498-2024. Срок-до 02.06.2025 г. Нарушения устранены частично.</t>
    </r>
  </si>
  <si>
    <r>
      <t>В 2024 г.:</t>
    </r>
    <r>
      <rPr>
        <sz val="9"/>
        <color theme="1"/>
        <rFont val="Times New Roman"/>
        <family val="1"/>
        <charset val="204"/>
      </rPr>
      <t xml:space="preserve"> 
Предписание по устранению выявленных нарушений по итогам профилактического визита территориального Управления Роспотребнадзора от 24.06.2024 г. №66-04-12/11-2826-2024. Срок-до 01.06.2025 г. Нарушения устранены частично.</t>
    </r>
  </si>
  <si>
    <r>
      <t>В 2024 г.:</t>
    </r>
    <r>
      <rPr>
        <sz val="9"/>
        <color theme="1"/>
        <rFont val="Times New Roman"/>
        <family val="1"/>
        <charset val="204"/>
      </rPr>
      <t xml:space="preserve"> 
Предписание по устранению выявленных нарушений по итогам профилактического визита территориального Управления Роспотребнадзора от 07.06.2024 г. №66-04-12/11-2496-2024. Срок-до 02.06.2025 г. Нарушения устранены.</t>
    </r>
  </si>
  <si>
    <t>Новоселова Юлия Васильевна</t>
  </si>
  <si>
    <t>https://nicinskschool.uralschool.ru/</t>
  </si>
  <si>
    <t>№ 66.01.37.000.М.001266.05.26 от 25.05.2026</t>
  </si>
  <si>
    <t>№Л035-01277-66/00194026 от 13.03.2018</t>
  </si>
  <si>
    <r>
      <t xml:space="preserve">Объект доступен для детей с ОВЗ и детей-инвалидов по следующим нозологиям: </t>
    </r>
    <r>
      <rPr>
        <sz val="9"/>
        <color theme="1"/>
        <rFont val="Times New Roman"/>
        <family val="1"/>
        <charset val="204"/>
      </rPr>
      <t xml:space="preserve">
с дополнительной помощью сотрудника, для инвалидов: передвигающихся на креслах- колясках, с нарушением опорно-двигательного аппарата, с нарушением зрения, с нарушением слуха. Для обучающихся с умственными нарушениями доступность универсальная. 
</t>
    </r>
    <r>
      <rPr>
        <b/>
        <sz val="9"/>
        <color theme="1"/>
        <rFont val="Times New Roman"/>
        <family val="1"/>
        <charset val="204"/>
      </rPr>
      <t>Паспорт доступности 10.04.2026 г.</t>
    </r>
  </si>
  <si>
    <t>Ссылка: https://nicinskschool.uralschool.ru/?section_id=79</t>
  </si>
  <si>
    <t>№ 66.01.37.000.М.001340.05.26 от 27.05.2026</t>
  </si>
  <si>
    <t>https://kushva-ddt.profiedu.ru/</t>
  </si>
  <si>
    <t>№66.01.37.000.М.001416.05.2026 от 27.05.2026</t>
  </si>
  <si>
    <t>Ссылка: https://disk.yandex.ru/d/HNJ2-4mDQf6aDA</t>
  </si>
  <si>
    <t>Количество смен в год: 2. Мощность: 229. Проживание: не предусмотрено. Питание: 2-разовое</t>
  </si>
  <si>
    <r>
      <t xml:space="preserve">Муниципальное автономное общеобразовательное учреждение средняя общеобразовательная школа № 81, 
 </t>
    </r>
    <r>
      <rPr>
        <b/>
        <sz val="9"/>
        <color theme="1"/>
        <rFont val="Times New Roman"/>
        <family val="1"/>
        <charset val="204"/>
      </rPr>
      <t>МАОУ СОШ №81 
(Лагерь дневного пребывания "Территория Успеха")</t>
    </r>
  </si>
  <si>
    <r>
      <t xml:space="preserve">Муниципальное автономное общеобразовательное учреждение "Средняя общеобразовательная школа № 138", 
 </t>
    </r>
    <r>
      <rPr>
        <b/>
        <sz val="9"/>
        <color theme="1"/>
        <rFont val="Times New Roman"/>
        <family val="1"/>
        <charset val="204"/>
      </rPr>
      <t>МАОУ СОШ № 138 
(Лагерь с дневным пребыванием детей "Солнышко")</t>
    </r>
  </si>
  <si>
    <r>
      <t xml:space="preserve">Муниципальное автономное общеобразовательное учреждение гимназия № 144, 
 </t>
    </r>
    <r>
      <rPr>
        <b/>
        <sz val="9"/>
        <color theme="1"/>
        <rFont val="Times New Roman"/>
        <family val="1"/>
        <charset val="204"/>
      </rPr>
      <t>МАОУ гимназии № 144 
(Лагерь с дневным пребыванием детей "Содружество Радуга")</t>
    </r>
  </si>
  <si>
    <r>
      <t xml:space="preserve">Филиал Муниципального бюджетного дошкольного образовательного учреждения детского сада "Детство" детский сад  № 318, 
 </t>
    </r>
    <r>
      <rPr>
        <b/>
        <sz val="9"/>
        <color theme="1"/>
        <rFont val="Times New Roman"/>
        <family val="1"/>
        <charset val="204"/>
      </rPr>
      <t>филиал МБДОУ детский сад "Детство" детский сад № 318 (Лагерь с дневным пребыванием детей)</t>
    </r>
  </si>
  <si>
    <r>
      <t xml:space="preserve">Филиал Муниципального бюджетного дошкольного образовательного учреждения детского сада "Детство" детский сад № 432, 
 </t>
    </r>
    <r>
      <rPr>
        <b/>
        <sz val="9"/>
        <color theme="1"/>
        <rFont val="Times New Roman"/>
        <family val="1"/>
        <charset val="204"/>
      </rPr>
      <t>МБДОУ - детский сад "Детство" детский сад № 432 (лагерь с дневным пребыванием детей)</t>
    </r>
  </si>
  <si>
    <r>
      <t xml:space="preserve">Филиал Муниципального бюджетного дошкольного образовательного учреждения- детского сада "Детство" детский сад №382, 
 </t>
    </r>
    <r>
      <rPr>
        <b/>
        <sz val="9"/>
        <color theme="1"/>
        <rFont val="Times New Roman"/>
        <family val="1"/>
        <charset val="204"/>
      </rPr>
      <t xml:space="preserve"> Филиал МБДОУ- детского сада "Детство" детский сад №382 </t>
    </r>
  </si>
  <si>
    <r>
      <t xml:space="preserve">Муниципальное автономное общеобразовательное учреждение средняя общеобразовательная школа № 68 с углубленным изучением отдельных предметов, 
 </t>
    </r>
    <r>
      <rPr>
        <b/>
        <sz val="9"/>
        <color theme="1"/>
        <rFont val="Times New Roman"/>
        <family val="1"/>
        <charset val="204"/>
      </rPr>
      <t xml:space="preserve"> МАОУ СОШ № 68 с УИОП (Лагерь с дневным пребыванием детей)</t>
    </r>
  </si>
  <si>
    <r>
      <t xml:space="preserve">Филиал Муниципального бюджетного дошкольного образовательного учреждения детского сада "Надежда" № 551, 
 </t>
    </r>
    <r>
      <rPr>
        <b/>
        <sz val="9"/>
        <color theme="1"/>
        <rFont val="Times New Roman"/>
        <family val="1"/>
        <charset val="204"/>
      </rPr>
      <t>филиал МБДОУ детского сада "Надежда" № 551 (Лагерь с дневным пребыванием детей) </t>
    </r>
  </si>
  <si>
    <r>
      <t xml:space="preserve">Объект доступен для детей с ОВЗ и детей-инвалидов по следующим нозологиям: </t>
    </r>
    <r>
      <rPr>
        <sz val="9"/>
        <color theme="1"/>
        <rFont val="Times New Roman"/>
        <family val="1"/>
        <charset val="204"/>
      </rPr>
      <t xml:space="preserve">
слепые и слабовидящие, дети с нарушениями опорно-двигательной системы,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20.01.2024</t>
    </r>
  </si>
  <si>
    <r>
      <t xml:space="preserve">Условно (частично) созданы условия для отдыха детей-инвалидов. В наличии поручни. Доступные входные группы. Нозологии: дети с нарушениями речи, дети с нарушениями зрения, дети с соматическмими нарушениями.  
</t>
    </r>
    <r>
      <rPr>
        <b/>
        <sz val="9"/>
        <color theme="1"/>
        <rFont val="Times New Roman"/>
        <family val="1"/>
        <charset val="204"/>
      </rPr>
      <t>Паспорт доступности от 29.01.2024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</si>
  <si>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11.07.2024</t>
    </r>
  </si>
  <si>
    <r>
      <t xml:space="preserve"> 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нарушениями.  
</t>
    </r>
    <r>
      <rPr>
        <b/>
        <sz val="9"/>
        <color theme="1"/>
        <rFont val="Times New Roman"/>
        <family val="1"/>
        <charset val="204"/>
      </rPr>
      <t>Паспорт доступности от 09.01.2025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</si>
  <si>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опорно-двигательной системы, дети с нарушениями речи; дети с задержкой психического развития; дети с нарушением опорно-двигательного аппарата.  
</t>
    </r>
    <r>
      <rPr>
        <b/>
        <sz val="9"/>
        <color theme="1"/>
        <rFont val="Times New Roman"/>
        <family val="1"/>
        <charset val="204"/>
      </rPr>
      <t>Паспорт доступности 01.09.2025.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</si>
  <si>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тяжелыми нарушениями речи, дети с ментальными нарушениями.  
</t>
    </r>
    <r>
      <rPr>
        <b/>
        <sz val="9"/>
        <color theme="1"/>
        <rFont val="Times New Roman"/>
        <family val="1"/>
        <charset val="204"/>
      </rPr>
      <t>Паспорт доступности от 29.02.2024</t>
    </r>
  </si>
  <si>
    <r>
      <t xml:space="preserve">Оъект доступен для детей с инвалидностью ( передвигающиеся на креслах-колясках, инвалиды с нарушением опорно-двигательного аппарата, инвалиды с нарушением зрения,инвалиды с нарушеием слуха, инвалиды с умственными нарушениями)  
</t>
    </r>
    <r>
      <rPr>
        <b/>
        <sz val="9"/>
        <color theme="1"/>
        <rFont val="Times New Roman"/>
        <family val="1"/>
        <charset val="204"/>
      </rPr>
      <t>паспорт доступности от 01.06.2024 г</t>
    </r>
  </si>
  <si>
    <r>
      <t xml:space="preserve">Объект доступен для детей с ОВЗ и детей-инвалидов по следующим нозологиям: </t>
    </r>
    <r>
      <rPr>
        <sz val="9"/>
        <color theme="1"/>
        <rFont val="Times New Roman"/>
        <family val="1"/>
        <charset val="204"/>
      </rPr>
      <t xml:space="preserve">
все категории инвалидов и маломобильных групп населения в том числе инвалиды: с нарушениями опорно-двигательного аппарата, Нозологии: дети с нарушением зрения; дети с нарушением слуха; дети с умственными нарушениями.  
</t>
    </r>
    <r>
      <rPr>
        <b/>
        <sz val="9"/>
        <color theme="1"/>
        <rFont val="Times New Roman"/>
        <family val="1"/>
        <charset val="204"/>
      </rPr>
      <t>Паспорт доступности от 08.06.2021</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</si>
  <si>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зрения; Дети с нарушением речи; Дети с задержкой психического развития; Дети с нарушением опорно-двигательного аппарата.  
</t>
    </r>
    <r>
      <rPr>
        <b/>
        <sz val="9"/>
        <color theme="1"/>
        <rFont val="Times New Roman"/>
        <family val="1"/>
        <charset val="204"/>
      </rPr>
      <t>Паспорт доступности от 19.06.2020</t>
    </r>
  </si>
  <si>
    <r>
      <t xml:space="preserve">Объект доступен для детей с ОВЗ и детей-инвалидов по следующим нозологиям: </t>
    </r>
    <r>
      <rPr>
        <sz val="9"/>
        <color theme="1"/>
        <rFont val="Times New Roman"/>
        <family val="1"/>
        <charset val="204"/>
      </rPr>
      <t xml:space="preserve">
слабослышащие, слепые и слабовидящие, дети с нарушениями опорно-двигательной системы, дети с тяжелыми нарушениями речи.  
</t>
    </r>
    <r>
      <rPr>
        <b/>
        <sz val="9"/>
        <color theme="1"/>
        <rFont val="Times New Roman"/>
        <family val="1"/>
        <charset val="204"/>
      </rPr>
      <t>Паспорт доступности от 31.05.2024</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</si>
  <si>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умственной отсталостью, дети с нарушением речи. 
</t>
    </r>
    <r>
      <rPr>
        <b/>
        <sz val="9"/>
        <color theme="1"/>
        <rFont val="Times New Roman"/>
        <family val="1"/>
        <charset val="204"/>
      </rPr>
      <t>Паспорт доступности 15.06.2021</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</si>
  <si>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слуха, дети с нарушением зрения, дети с соматическими заболеваниями.  
</t>
    </r>
    <r>
      <rPr>
        <b/>
        <sz val="9"/>
        <color rgb="FF000000"/>
        <rFont val="Times New Roman"/>
        <family val="1"/>
        <charset val="204"/>
      </rPr>
      <t>Паспорт доступности 16.07.2024</t>
    </r>
  </si>
  <si>
    <r>
      <t xml:space="preserve">Объект доступен для детей с ОВЗ и детей-инвалидов со следующими нозологиями:дети с нарушением опорно-двигательного аппарата, дети с нарушением зрения, дети соматическими заболеваниями.  
</t>
    </r>
    <r>
      <rPr>
        <b/>
        <sz val="9"/>
        <color theme="1"/>
        <rFont val="Times New Roman"/>
        <family val="1"/>
        <charset val="204"/>
      </rPr>
      <t>Паспорт доступности от 26.03.2024 г.</t>
    </r>
  </si>
  <si>
    <r>
      <t xml:space="preserve">Объект доступен для детей с ОВЗ и детей-инвалидов по следующим нозологиям; Дети с нарушением слуха, дети с нарушением зрения, дети с нарушениями опорно-двигательной системы  
</t>
    </r>
    <r>
      <rPr>
        <b/>
        <sz val="9"/>
        <color theme="1"/>
        <rFont val="Times New Roman"/>
        <family val="1"/>
        <charset val="204"/>
      </rPr>
      <t>Паспорт доступности от 15.03.2024</t>
    </r>
  </si>
  <si>
    <r>
      <t xml:space="preserve">Объект доступен для детей с ОВЗ и детей-инвалидов по следующим нозологиям : дети с нарушением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30.06.2024</t>
    </r>
  </si>
  <si>
    <r>
      <t xml:space="preserve">Объект доступен для детей с ОВЗ и детей-инвалидов по следующим нозологиям дети с тяжелыми нарушениями речи, дети с ментальными нарушениями, дети с соматическими заболеваниями.  
</t>
    </r>
    <r>
      <rPr>
        <b/>
        <sz val="9"/>
        <color theme="1"/>
        <rFont val="Times New Roman"/>
        <family val="1"/>
        <charset val="204"/>
      </rPr>
      <t>Паспорт доступности от 20.03.2014</t>
    </r>
  </si>
  <si>
    <r>
      <t xml:space="preserve">Объект доступен для детей с ОВЗ и детей-инвалидов по следующим нозологиям. Дети с нарушениями зрения, дети с нарушением слуха, дети с нарушением речи.  
</t>
    </r>
    <r>
      <rPr>
        <b/>
        <sz val="9"/>
        <color theme="1"/>
        <rFont val="Times New Roman"/>
        <family val="1"/>
        <charset val="204"/>
      </rPr>
      <t>Паспорт доступности от 30.06.2020</t>
    </r>
  </si>
  <si>
    <r>
      <t xml:space="preserve">Объект доступен для детей с ОВЗ и детей -инвалидов по следующим нозологиям: </t>
    </r>
    <r>
      <rPr>
        <sz val="9"/>
        <color theme="1"/>
        <rFont val="Times New Roman"/>
        <family val="1"/>
        <charset val="204"/>
      </rPr>
      <t xml:space="preserve">
дети с нарушением речи, дети с соматическими заболеваниями, дети с нарушением слуха.  
</t>
    </r>
    <r>
      <rPr>
        <b/>
        <sz val="9"/>
        <color theme="1"/>
        <rFont val="Times New Roman"/>
        <family val="1"/>
        <charset val="204"/>
      </rPr>
      <t>Паспорт доступности от 04.04.2023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</si>
  <si>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соматическими заболеваниями.  
</t>
    </r>
    <r>
      <rPr>
        <b/>
        <sz val="9"/>
        <color theme="1"/>
        <rFont val="Times New Roman"/>
        <family val="1"/>
        <charset val="204"/>
      </rPr>
      <t>паспорт доступности от 01.07.2023г.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</si>
  <si>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нарушениями зрения, дети с соматическмими нарушениями.  
</t>
    </r>
    <r>
      <rPr>
        <b/>
        <sz val="9"/>
        <color theme="1"/>
        <rFont val="Times New Roman"/>
        <family val="1"/>
        <charset val="204"/>
      </rPr>
      <t>Паспорт доступности № 1 от 16.02.2024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</si>
  <si>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нарушениями зрения, дети с соматическими нарушениями.  
</t>
    </r>
    <r>
      <rPr>
        <b/>
        <sz val="9"/>
        <color theme="1"/>
        <rFont val="Times New Roman"/>
        <family val="1"/>
        <charset val="204"/>
      </rPr>
      <t>Паспорт доступности 11.04.2024</t>
    </r>
  </si>
  <si>
    <r>
      <t xml:space="preserve">Объект доступен для детей с ОВЗ и детей-инвалидов по следующим нозологиям: </t>
    </r>
    <r>
      <rPr>
        <sz val="9"/>
        <color theme="1"/>
        <rFont val="Times New Roman"/>
        <family val="1"/>
        <charset val="204"/>
      </rPr>
      <t xml:space="preserve">
для всех категорий инвалидов и маломобильных групп населения с дополнительно помощью сотрудника. В наличии (переносной) пандус. Назначены сотрудники осуществляющие сопровождение детей – инвалидов и детей ОВЗ (при необходимости) в процессе оказания им услуг по организации отдыха и оздоровления.  
</t>
    </r>
    <r>
      <rPr>
        <b/>
        <sz val="9"/>
        <color theme="1"/>
        <rFont val="Times New Roman"/>
        <family val="1"/>
        <charset val="204"/>
      </rPr>
      <t>Паспорт доступности от 30.06.2024 г.</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</si>
  <si>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задержкой психического развития, дети с соматическими нарушениями.</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</si>
  <si>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задержкой психического развития, дети с соматическими нарушениями.  
</t>
    </r>
    <r>
      <rPr>
        <b/>
        <sz val="9"/>
        <color theme="1"/>
        <rFont val="Times New Roman"/>
        <family val="1"/>
        <charset val="204"/>
      </rPr>
      <t>Паспорт доступности объекта от 17.07.2024г.</t>
    </r>
  </si>
  <si>
    <r>
      <t xml:space="preserve">Объект доступен для детей с ОВЗ и детей -инвалидов по следующим нозологиям: </t>
    </r>
    <r>
      <rPr>
        <sz val="9"/>
        <color theme="1"/>
        <rFont val="Times New Roman"/>
        <family val="1"/>
        <charset val="204"/>
      </rPr>
      <t xml:space="preserve">
дети с нарушениями речи, дети с задержкой психического развития, дети с соматическими нарушениями.  
</t>
    </r>
    <r>
      <rPr>
        <b/>
        <sz val="9"/>
        <color theme="1"/>
        <rFont val="Times New Roman"/>
        <family val="1"/>
        <charset val="204"/>
      </rPr>
      <t>Паспорт доступности от 09.01.2025</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</si>
  <si>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речи, дети с соматическими нарушениями, дети с задержкой психического развития.</t>
    </r>
  </si>
  <si>
    <r>
      <t xml:space="preserve">Объект доступен для детей с ОВЗ и детей-инвалидов по следующим нозологиям: </t>
    </r>
    <r>
      <rPr>
        <sz val="9"/>
        <color rgb="FF000000"/>
        <rFont val="Times New Roman"/>
        <family val="1"/>
        <charset val="204"/>
      </rPr>
      <t xml:space="preserve">
Дети с нарушением речи, дети с соматическими заболеваниями, дети с задержкой психического развития. 
</t>
    </r>
    <r>
      <rPr>
        <b/>
        <sz val="9"/>
        <color rgb="FF000000"/>
        <rFont val="Times New Roman"/>
        <family val="1"/>
        <charset val="204"/>
      </rPr>
      <t>Паспорт доступности от 01.04.2024 №37/1</t>
    </r>
  </si>
  <si>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нарушением речи; Дети с задержкой психического развития; Дети с умственной отсталостью. 
</t>
    </r>
    <r>
      <rPr>
        <b/>
        <sz val="9"/>
        <color theme="1"/>
        <rFont val="Times New Roman"/>
        <family val="1"/>
        <charset val="204"/>
      </rPr>
      <t>Паспорт доступнлсти 30.06.2024</t>
    </r>
  </si>
  <si>
    <t>№66.01.37 .000 М .001520.05.26 от 28.05.2026</t>
  </si>
  <si>
    <t>№66.01.37.000 М .001342.05.26 от 27.05.2026</t>
  </si>
  <si>
    <t>№66.01.37 .000 М .001153.05.26 от 21.05.2026</t>
  </si>
  <si>
    <t>№66.01.37.000.М.001075.05.26 от 18.05.2026</t>
  </si>
  <si>
    <t>№66.01.37.000.М.000595.04.26  от 17.04.2026</t>
  </si>
  <si>
    <t>№66.01.37.000.М.001236.05.26 от 22.05.2026</t>
  </si>
  <si>
    <t>№66.01.37.000.М.001534.05.26 от 28.05.2026</t>
  </si>
  <si>
    <t>№66.01.37.000.М.001127.05.26 от 20.05.2026</t>
  </si>
  <si>
    <t>№66.01.37.000.М.001126.05.26 от 20.05.2026</t>
  </si>
  <si>
    <t>№66.01.37.000.М.001125.05.26 от 20.05.2026</t>
  </si>
  <si>
    <t>№ 66.01.37.000.М.001151.05.26 от 21.05.2026</t>
  </si>
  <si>
    <t>№№66.01.37.000.М.001277.05.26
от 26.05.2026</t>
  </si>
  <si>
    <t>№66.01.37.000.М.001347.05.26 от 27.05.2026</t>
  </si>
  <si>
    <t>№66.01.37.000.М.001207.05.26 от 22.05.2026</t>
  </si>
  <si>
    <t>Ссылка: https://kupc.ru/lager-proflandiya</t>
  </si>
  <si>
    <t>Ссылка:  https://kupc.ru/lager-ekspediciya-na-planetu-rusal</t>
  </si>
  <si>
    <t>02.06.2026 - 25.06.2026, 25.08.2026 - 31.08.2026, 24.10.2026 - 31.10.2026</t>
  </si>
  <si>
    <t>Количество смен в год: 3. Мощность: 38. Проживание: не предусмотрено. Питание: 2-разовое</t>
  </si>
  <si>
    <t>Программа воспитания утверждена приказом директора МБОУ СОШ № 4 от 12.05.2026 № 76/4 https://clck.ru/3ToeFt</t>
  </si>
  <si>
    <t>Отсутствует. Договор № 7 от 01.01.2026</t>
  </si>
  <si>
    <t>Программа воспитания утверждена приказом директора МБОУ СОШ № 7
от 15.04.2026 № 65 https://clck.ru/3Tqy6v</t>
  </si>
  <si>
    <t>05.06.2026-30.06.2026, 24.10.2026-31.10.2026</t>
  </si>
  <si>
    <t>Отсутствует. Договор № ЛОК-17/2026 от 08.05.2026</t>
  </si>
  <si>
    <t>Программа воспитания утверждена приказом директора МАОУ СОШ № 10 от 04.05.2026 № 156/1
https://clck.ru/3TrHkV</t>
  </si>
  <si>
    <t>№66.01.37.000.М.001476.05.26 от 28.05.2026</t>
  </si>
  <si>
    <t>Программа воспитания утверждена приказом директора МБОУ СОШ № 14
от 20.04.2026 № 112-Д https://clck.ru/3TsxXV</t>
  </si>
  <si>
    <t>Программа воспитания утверждена приказом директора МБОУ СОШ № 19 от 04.04.2026 № 29/1 https://clck.ru/3Tsxbm</t>
  </si>
  <si>
    <t>№66.01.37.000.М.001295.05.26 от 26.05.2026</t>
  </si>
  <si>
    <t>Программа воспитания утверждена приказом директора МБОУ СОШ № 21
от 06.05.2026 № 38/3 https://clck.ru/3TsTdk</t>
  </si>
  <si>
    <t>Программа воспитания утверждена приказом директора МАОУ СОШ № 24
от 27.04.2026 № 68 https://clck.ru/3Tt4ob</t>
  </si>
  <si>
    <t>№66.01.37.000.М.001507.05.26 от 28.05.2026</t>
  </si>
  <si>
    <t>№66.01.37.000.М.001474.05.26 от 28.05.2026</t>
  </si>
  <si>
    <t>№66.01.37.000.М.001502.05.26 от 28.05.2026</t>
  </si>
  <si>
    <t>№66.01.37.000.М.001478.05.26 от 28.05.2026</t>
  </si>
  <si>
    <t>№66.01.37.000.М.001498.05.26 от 28.05.2026</t>
  </si>
  <si>
    <t>№66.01.37.000.М.001479.05.26 от 28.05.2026</t>
  </si>
  <si>
    <t>№66.01.37.000.М.001548.05.26 от 29.05.2026</t>
  </si>
  <si>
    <t>№66.01.37.000.М.001454.05.26 от 28.05.2026</t>
  </si>
  <si>
    <t>№66.01.37.000.М.001576.05.26 от 29.05.2026</t>
  </si>
  <si>
    <t>№66.01.37.000.М.001501.05.26 от 28.05.2026</t>
  </si>
  <si>
    <t>№66.01.37.000.М.001480.05.26 от 28.05.2026</t>
  </si>
  <si>
    <t>№66.01.37.000.М.001458.05.26 от 28.05.2026</t>
  </si>
  <si>
    <t>№66.01.37.000.М.001537.05.26 от 29.05.2026</t>
  </si>
  <si>
    <t>№66.01.37.000.М.001521.05.26 от 28.05.2026</t>
  </si>
  <si>
    <t>30.03.2026-03.04.2026, 29.06.2026-22.07.2026, 26.10.2026-30.10.2026</t>
  </si>
  <si>
    <t>№66.01.37.000.М.000423.03.26 от 26.03.2026</t>
  </si>
  <si>
    <r>
      <t xml:space="preserve">Муниципальное автономное дошкольное образовательное учреждение "Детский сад № 1 "Алёнка",
 </t>
    </r>
    <r>
      <rPr>
        <b/>
        <sz val="9"/>
        <color theme="1"/>
        <rFont val="Times New Roman"/>
        <family val="1"/>
        <charset val="204"/>
      </rPr>
      <t xml:space="preserve"> 
МАДОУ "Детский сад №1" 
(ЛДП "Созвездие")</t>
    </r>
  </si>
  <si>
    <r>
      <t xml:space="preserve">Муниципальное автономное дошкольное образовательное учреждение "Детский сад № 3 "Родничок", 
 </t>
    </r>
    <r>
      <rPr>
        <b/>
        <sz val="9"/>
        <color theme="1"/>
        <rFont val="Times New Roman"/>
        <family val="1"/>
        <charset val="204"/>
      </rPr>
      <t xml:space="preserve"> МАДОУ "Детский сад № 3 "Родничок" 
(ЛДП "Родничок")</t>
    </r>
  </si>
  <si>
    <r>
      <t xml:space="preserve">Муниципальное автономное общеобразовательное учреждение "Артинская средняя общеобразовательная школа №1", 
 </t>
    </r>
    <r>
      <rPr>
        <b/>
        <sz val="9"/>
        <color theme="1"/>
        <rFont val="Times New Roman"/>
        <family val="1"/>
        <charset val="204"/>
      </rPr>
      <t xml:space="preserve"> МАОУ "АСОШ № 1" 
(ЛДП)</t>
    </r>
  </si>
  <si>
    <r>
      <t xml:space="preserve">Филиал муниципального автономного общеобразовательного учреждения «Азигуловская школа имени Героя Советского Союза Назипа Хазиповича Хазипова» - «Усть-Манчажская основная общеобразовательная школа», 
 </t>
    </r>
    <r>
      <rPr>
        <b/>
        <sz val="9"/>
        <color theme="1"/>
        <rFont val="Times New Roman"/>
        <family val="1"/>
        <charset val="204"/>
      </rPr>
      <t>Филиал № 1 МАОУ "Азигуловская школа им. Героя Советского Союза Н. Х. Хазипова"  -
"Усть-Манчажская школа"  (ЛДП)</t>
    </r>
  </si>
  <si>
    <r>
      <t xml:space="preserve">Муниципальное автономное общеобразовательное учреждение 
"Староартинская средняя общеобразовательная школа", 
 </t>
    </r>
    <r>
      <rPr>
        <b/>
        <sz val="9"/>
        <color theme="1"/>
        <rFont val="Times New Roman"/>
        <family val="1"/>
        <charset val="204"/>
      </rPr>
      <t>МАОУ "Староартинская СОШ" 
(ЛДП)</t>
    </r>
  </si>
  <si>
    <r>
      <t xml:space="preserve">Муниципальное казенное общеобразовательное учреждение Ачитского муниципального округа "Заринская средняя общеобразовательная школа", 
 </t>
    </r>
    <r>
      <rPr>
        <b/>
        <sz val="9"/>
        <color rgb="FF000000"/>
        <rFont val="Times New Roman"/>
        <family val="1"/>
        <charset val="204"/>
      </rPr>
      <t>МКОУ АМО "Заринская СОШ"</t>
    </r>
  </si>
  <si>
    <r>
      <t xml:space="preserve">Муниципальное казенное общеобразовательное учреждение Ачитского муниципального округа "Ключевская основная общеобразовательная школа", 
 </t>
    </r>
    <r>
      <rPr>
        <b/>
        <sz val="9"/>
        <color theme="1"/>
        <rFont val="Times New Roman"/>
        <family val="1"/>
        <charset val="204"/>
      </rPr>
      <t>МКОУ АМО "Ключевская ООШ"</t>
    </r>
  </si>
  <si>
    <r>
      <t xml:space="preserve">Муниципальное казенное общеобразовательное учреждение Ачитского муниципального округа "Марикаршинская основная общеобразовательная школа", 
 </t>
    </r>
    <r>
      <rPr>
        <b/>
        <sz val="9"/>
        <color rgb="FF000000"/>
        <rFont val="Times New Roman"/>
        <family val="1"/>
        <charset val="204"/>
      </rPr>
      <t xml:space="preserve"> МКОУ АМО "Марикаршинская ООШ"</t>
    </r>
  </si>
  <si>
    <r>
      <t xml:space="preserve">Муниципальное казенное общеобразовательное учреждение Ачитского муниципального округа "Нижнеарийская основная общеобразовательная школа", 
 </t>
    </r>
    <r>
      <rPr>
        <b/>
        <sz val="9"/>
        <color rgb="FF000000"/>
        <rFont val="Times New Roman"/>
        <family val="1"/>
        <charset val="204"/>
      </rPr>
      <t xml:space="preserve"> МКОУ АМО "Нижнеарийская ООШ"</t>
    </r>
  </si>
  <si>
    <r>
      <t xml:space="preserve">Муниципальное казенное общеобразовательное учреждение Ачитского муниципального округа "Уфимская средняя общеобразовательная школа", 
 </t>
    </r>
    <r>
      <rPr>
        <b/>
        <sz val="9"/>
        <color rgb="FF000000"/>
        <rFont val="Times New Roman"/>
        <family val="1"/>
        <charset val="204"/>
      </rPr>
      <t xml:space="preserve"> МКОУ АМО "Уфимская СОШ"</t>
    </r>
  </si>
  <si>
    <r>
      <t xml:space="preserve">Муниципальное казенное общеобразовательное учреждение Ачитского муниципального округа "Уфимская средняя общеобразовательная школа"-филиал "Каргинская основная общеобразовательная школа", 
 </t>
    </r>
    <r>
      <rPr>
        <b/>
        <sz val="9"/>
        <color rgb="FF000000"/>
        <rFont val="Times New Roman"/>
        <family val="1"/>
        <charset val="204"/>
      </rPr>
      <t xml:space="preserve"> МКОУ АМО "Уфимская СОШ"-филиал "Каргинская ООШ"</t>
    </r>
  </si>
  <si>
    <r>
      <t xml:space="preserve">Муниципальное автономное учреждение дополнительного образования "Детская школа искусств", 
</t>
    </r>
    <r>
      <rPr>
        <b/>
        <sz val="9"/>
        <color theme="1"/>
        <rFont val="Times New Roman"/>
        <family val="1"/>
        <charset val="204"/>
      </rPr>
      <t>МАУ ДО "ДШИ"</t>
    </r>
  </si>
  <si>
    <r>
      <t xml:space="preserve">Муниципальное автономное общеобразовательное учреждение средняя общеобразовательная школа № 8, 
 </t>
    </r>
    <r>
      <rPr>
        <b/>
        <sz val="9"/>
        <color theme="1"/>
        <rFont val="Times New Roman"/>
        <family val="1"/>
        <charset val="204"/>
      </rPr>
      <t>МАОУ СОШ №8</t>
    </r>
  </si>
  <si>
    <r>
      <t xml:space="preserve">Муниципальное автономное общеобразовательное учреждение средняя общеобразовательная школа № 10 имени воина-интернационалиста Александра Харламова, 
 </t>
    </r>
    <r>
      <rPr>
        <b/>
        <sz val="9"/>
        <color theme="1"/>
        <rFont val="Times New Roman"/>
        <family val="1"/>
        <charset val="204"/>
      </rPr>
      <t>МАОУ СОШ №10</t>
    </r>
  </si>
  <si>
    <r>
      <t xml:space="preserve">Муниципальное автономное учреждение дополнительное образования "Детская школа искусств", 
 </t>
    </r>
    <r>
      <rPr>
        <b/>
        <sz val="9"/>
        <color theme="1"/>
        <rFont val="Times New Roman"/>
        <family val="1"/>
        <charset val="204"/>
      </rPr>
      <t>МАУ ДО "ДШИ"</t>
    </r>
  </si>
  <si>
    <r>
      <t xml:space="preserve">Муниципальное автономное общеобразовательное учреждение "Средняя общеобразовательная школа № 25 с углубленным изучением отдельных предметов", 
 </t>
    </r>
    <r>
      <rPr>
        <b/>
        <sz val="9"/>
        <color theme="1"/>
        <rFont val="Times New Roman"/>
        <family val="1"/>
        <charset val="204"/>
      </rPr>
      <t>МАОУ СОШ №25</t>
    </r>
  </si>
  <si>
    <r>
      <t xml:space="preserve">Муниципальное автономное общеобразовательное учреждение
"Средняя общеобразовательная школа № 33 с углубленным изучением отдельных предметов", 
 </t>
    </r>
    <r>
      <rPr>
        <b/>
        <sz val="9"/>
        <color theme="1"/>
        <rFont val="Times New Roman"/>
        <family val="1"/>
        <charset val="204"/>
      </rPr>
      <t>МАОУ "СОШ №33"</t>
    </r>
  </si>
  <si>
    <r>
      <t xml:space="preserve">Муниципальное бюджетное учреждение дополнительного образования «Детская школа искусств», 
</t>
    </r>
    <r>
      <rPr>
        <b/>
        <sz val="9"/>
        <color theme="1"/>
        <rFont val="Times New Roman"/>
        <family val="1"/>
        <charset val="204"/>
      </rPr>
      <t>МБУ ДО "ДШИ"</t>
    </r>
  </si>
  <si>
    <r>
      <t xml:space="preserve">Муниципальное автономное учреждение дополнительного образования "Спортивная школа имени Александра Козицына",
 </t>
    </r>
    <r>
      <rPr>
        <b/>
        <sz val="9"/>
        <color theme="1"/>
        <rFont val="Times New Roman"/>
        <family val="1"/>
        <charset val="204"/>
      </rPr>
      <t xml:space="preserve">  
МАУ ДО "СШ им. Александра Козицына"</t>
    </r>
  </si>
  <si>
    <r>
      <t xml:space="preserve">Муниципальное бюджетное общеобразовательное учреждение "Средняя общеобразовательная школа № 14", 
 </t>
    </r>
    <r>
      <rPr>
        <b/>
        <sz val="9"/>
        <color theme="1"/>
        <rFont val="Times New Roman"/>
        <family val="1"/>
        <charset val="204"/>
      </rPr>
      <t>МБОУ "СОШ №14"</t>
    </r>
  </si>
  <si>
    <r>
      <t xml:space="preserve">Внешкольное муниципальное бюджетное образовательное учреждение дополнительного образования детей
"Детско-юношеская спортивная школа", 
 </t>
    </r>
    <r>
      <rPr>
        <b/>
        <sz val="9"/>
        <color theme="1"/>
        <rFont val="Times New Roman"/>
        <family val="1"/>
        <charset val="204"/>
      </rPr>
      <t>ВМБОУ ДОД "ДЮСШ"</t>
    </r>
  </si>
  <si>
    <r>
      <t xml:space="preserve">Внешкольное Муниципальное бюджетное образовательное учреждение дополнительного образования детей
"Центр внешкольной работы по военно- патриотическому воспитанию "Мужество", 
 </t>
    </r>
    <r>
      <rPr>
        <b/>
        <sz val="9"/>
        <color theme="1"/>
        <rFont val="Times New Roman"/>
        <family val="1"/>
        <charset val="204"/>
      </rPr>
      <t>ВМБОУ ДОД "ЦВР ВПВ Мужество"</t>
    </r>
  </si>
  <si>
    <r>
      <t xml:space="preserve">Муниципальное бюджетное общеобразовательное учреждение средняя общеобразовательная школа № 14, 
 </t>
    </r>
    <r>
      <rPr>
        <b/>
        <sz val="9"/>
        <color theme="1"/>
        <rFont val="Times New Roman"/>
        <family val="1"/>
        <charset val="204"/>
      </rPr>
      <t xml:space="preserve"> МБОУ СОШ № 14</t>
    </r>
  </si>
  <si>
    <r>
      <t xml:space="preserve"> Частное общеобразовательное учреждение "РЖД лицей № 3 ", 
 </t>
    </r>
    <r>
      <rPr>
        <b/>
        <sz val="9"/>
        <color theme="1"/>
        <rFont val="Times New Roman"/>
        <family val="1"/>
        <charset val="204"/>
      </rPr>
      <t>РЖД Лицей №3   
(Лагерь дневного пребывания детей "Магистраль 2026")</t>
    </r>
  </si>
  <si>
    <r>
      <t xml:space="preserve">Общество с ограниченной ответственностью "Уктусский спортивный комплекс", 
 </t>
    </r>
    <r>
      <rPr>
        <b/>
        <sz val="9"/>
        <color theme="1"/>
        <rFont val="Times New Roman"/>
        <family val="1"/>
        <charset val="204"/>
      </rPr>
      <t>ООО "Уктусский спортивный комплекс"
(Лагерь с дневным пребыванием детей "Горка героев")</t>
    </r>
  </si>
  <si>
    <r>
      <t xml:space="preserve">Муниципальное бюджетное дошкольное образовательное учреждение детский сад № 278,
 </t>
    </r>
    <r>
      <rPr>
        <b/>
        <sz val="9"/>
        <color theme="1"/>
        <rFont val="Times New Roman"/>
        <family val="1"/>
        <charset val="204"/>
      </rPr>
      <t>МБДОУ детский сад № 278 (Лагерь с дневным пребыванием детей)</t>
    </r>
  </si>
  <si>
    <r>
      <t xml:space="preserve">Муниципальное автономное общеобразовательное учреждение лицей №180 "Полифорум", 
 </t>
    </r>
    <r>
      <rPr>
        <b/>
        <sz val="9"/>
        <color theme="1"/>
        <rFont val="Times New Roman"/>
        <family val="1"/>
        <charset val="204"/>
      </rPr>
      <t>МАОУ лицея №180</t>
    </r>
  </si>
  <si>
    <r>
      <t xml:space="preserve">Муниципальное бюджетное общеобразовательное учреждение  средняя общеобразовательная  школа № 119, 
 </t>
    </r>
    <r>
      <rPr>
        <b/>
        <sz val="9"/>
        <color rgb="FF000000"/>
        <rFont val="Times New Roman"/>
        <family val="1"/>
        <charset val="204"/>
      </rPr>
      <t>МБОУ СОШ № 119 
(Лагерь дневного пребывания детей "Звезды Континентов")</t>
    </r>
  </si>
  <si>
    <r>
      <t xml:space="preserve">Муниципальное автономное общеобразовательное учреждение средняя общеобразовательная школа №147, 
 </t>
    </r>
    <r>
      <rPr>
        <b/>
        <sz val="9"/>
        <color rgb="FF000000"/>
        <rFont val="Times New Roman"/>
        <family val="1"/>
        <charset val="204"/>
      </rPr>
      <t>МАОУ СОШ № 147 
(Лагерь с дневным пребыванием детей "Лесная сказка")</t>
    </r>
  </si>
  <si>
    <r>
      <t xml:space="preserve">Муниципальное автономное общеобразовательное учреждение гимназии № 174 им. Л.Я. Драпкина, 
МАОУ гимназия № 174 
(Лагерь с дневным пребыванием детей "Добро пожаловать,
 </t>
    </r>
    <r>
      <rPr>
        <b/>
        <sz val="9"/>
        <color rgb="FF000000"/>
        <rFont val="Times New Roman"/>
        <family val="1"/>
        <charset val="204"/>
      </rPr>
      <t xml:space="preserve"> или посторонним вход воспрещен")</t>
    </r>
  </si>
  <si>
    <r>
      <t xml:space="preserve">Муниципальное бюджетное общеобразовательное учреждение средняя общеобразовательная школа № 179, 
 </t>
    </r>
    <r>
      <rPr>
        <b/>
        <sz val="9"/>
        <color rgb="FF000000"/>
        <rFont val="Times New Roman"/>
        <family val="1"/>
        <charset val="204"/>
      </rPr>
      <t>МБОУ СОШ № 179 
(Городской оздоровительный лагерь с дневным пребыванием детей )</t>
    </r>
  </si>
  <si>
    <r>
      <t xml:space="preserve">Муниципальное автономное образовательное учреждение средняя общеобразовательная школа №183, 
</t>
    </r>
    <r>
      <rPr>
        <b/>
        <sz val="9"/>
        <color rgb="FF000000"/>
        <rFont val="Times New Roman"/>
        <family val="1"/>
        <charset val="204"/>
      </rPr>
      <t>МАОУ СОШ №183 
(Лагерь дневного пребывания детей "Олимп")</t>
    </r>
  </si>
  <si>
    <r>
      <t xml:space="preserve">Муниципальное бюджетное общеобразовательное учреждение  средняя общеобразовательная  школа № 221, 
 </t>
    </r>
    <r>
      <rPr>
        <b/>
        <sz val="9"/>
        <color rgb="FF000000"/>
        <rFont val="Times New Roman"/>
        <family val="1"/>
        <charset val="204"/>
      </rPr>
      <t>МБОУ СОШ № 221 
(Лагерь дневного пребывания детей "Царство природы")</t>
    </r>
  </si>
  <si>
    <r>
      <t xml:space="preserve">Муниципальное автономное общеобразовательного учреждение- средняя общеобразовательная школа № 7, 
 </t>
    </r>
    <r>
      <rPr>
        <b/>
        <sz val="9"/>
        <color theme="1"/>
        <rFont val="Times New Roman"/>
        <family val="1"/>
        <charset val="204"/>
      </rPr>
      <t>МАОУ-СОШ №7 (Лагерь дневного пребывания детей "Страна Здоровья" )</t>
    </r>
  </si>
  <si>
    <r>
      <t xml:space="preserve">Муниципальное автономное общеобразовательное учреждение Гимназия № 8 "Лицей им. С.П. Дягилева", 
 </t>
    </r>
    <r>
      <rPr>
        <b/>
        <sz val="9"/>
        <color theme="1"/>
        <rFont val="Times New Roman"/>
        <family val="1"/>
        <charset val="204"/>
      </rPr>
      <t xml:space="preserve"> МАОУ Гимназия № 8 "Лицей им. С.П. Дягилева" 
(Лагерь дневного пребывания детей "Радужный")</t>
    </r>
  </si>
  <si>
    <r>
      <t xml:space="preserve">Муниципальное автономное общеобразовательное учреждение Гимназия № 13, 
 </t>
    </r>
    <r>
      <rPr>
        <b/>
        <sz val="9"/>
        <color theme="1"/>
        <rFont val="Times New Roman"/>
        <family val="1"/>
        <charset val="204"/>
      </rPr>
      <t>МАОУ - гимназия № 13 
(Лагерь дневного пребывания детей "СмартСтарт")</t>
    </r>
  </si>
  <si>
    <r>
      <t xml:space="preserve">Муниципальное автономное общеобразовательного учреждение- средняя общеобразовательная школа № 14, 
 </t>
    </r>
    <r>
      <rPr>
        <b/>
        <sz val="9"/>
        <color theme="1"/>
        <rFont val="Times New Roman"/>
        <family val="1"/>
        <charset val="204"/>
      </rPr>
      <t>МАОУ СОШ № 14
(Лагерь с дневным пребыванием детей "Солнышко")</t>
    </r>
  </si>
  <si>
    <r>
      <t xml:space="preserve">Муниципальное автономное общеобразовательного учреждение-средняя общеобразовательная школа № 15, 
 </t>
    </r>
    <r>
      <rPr>
        <b/>
        <sz val="9"/>
        <color theme="1"/>
        <rFont val="Times New Roman"/>
        <family val="1"/>
        <charset val="204"/>
      </rPr>
      <t xml:space="preserve"> МАОУ СОШ № 15
(Лагерь дневного пребывания детей "Талант")</t>
    </r>
  </si>
  <si>
    <r>
      <t xml:space="preserve">Муниципальное автономное общеобразовательное учреждение средняя общеобразовательная школа № 26, 
 </t>
    </r>
    <r>
      <rPr>
        <b/>
        <sz val="9"/>
        <color theme="1"/>
        <rFont val="Times New Roman"/>
        <family val="1"/>
        <charset val="204"/>
      </rPr>
      <t xml:space="preserve"> МАОУ СОШ № 26
(Лагерь  "Берёзка")</t>
    </r>
  </si>
  <si>
    <r>
      <t xml:space="preserve">Муниципальное автономное общеобразовательное учреждение средня общеобразовательная школа № 28, 
 </t>
    </r>
    <r>
      <rPr>
        <b/>
        <sz val="9"/>
        <color theme="1"/>
        <rFont val="Times New Roman"/>
        <family val="1"/>
        <charset val="204"/>
      </rPr>
      <t>МАОУ СОШ № 28 
(Лагерь с дневным пребыванием детей "Гармония")</t>
    </r>
  </si>
  <si>
    <r>
      <t xml:space="preserve">Муниципальное автономное общеобразовательное учреждение гимназия №40, 
 </t>
    </r>
    <r>
      <rPr>
        <b/>
        <sz val="9"/>
        <color theme="1"/>
        <rFont val="Times New Roman"/>
        <family val="1"/>
        <charset val="204"/>
      </rPr>
      <t>МАОУ гимназия № 40 
(ЛДПД  "Алые паруса" )</t>
    </r>
  </si>
  <si>
    <r>
      <t xml:space="preserve">Муниципальное автономное общеобразовательное учреждение средня общеобразовательная школа с углублённым изучением отдельных предметов № 53, 
 </t>
    </r>
    <r>
      <rPr>
        <b/>
        <sz val="9"/>
        <color theme="1"/>
        <rFont val="Times New Roman"/>
        <family val="1"/>
        <charset val="204"/>
      </rPr>
      <t xml:space="preserve">МАОУ СОШ с УИОП №53
 (Лагерь дневного пребывания детей "Орленок") </t>
    </r>
  </si>
  <si>
    <r>
      <t xml:space="preserve">Муниципальное автономное общеобразовательное учреждение средняя общеобразовательная школа № 60 имени Г.Я. Бахчиванджи, 
 </t>
    </r>
    <r>
      <rPr>
        <b/>
        <sz val="9"/>
        <color theme="1"/>
        <rFont val="Times New Roman"/>
        <family val="1"/>
        <charset val="204"/>
      </rPr>
      <t>МAОУ СОШ № 60 им. Г.Я. Бахчиванджи
(лагерь дневного пребывания детей "Солнышко")</t>
    </r>
  </si>
  <si>
    <r>
      <t xml:space="preserve">Муниципальное автономное общеобразовательное учреждение средняя общеобразовательная школа № 62, 
 </t>
    </r>
    <r>
      <rPr>
        <b/>
        <sz val="9"/>
        <color theme="1"/>
        <rFont val="Times New Roman"/>
        <family val="1"/>
        <charset val="204"/>
      </rPr>
      <t>МАОУ СОШ № 62
(Лагерь дневного пребывания детей "Здрава")</t>
    </r>
  </si>
  <si>
    <r>
      <t xml:space="preserve">Муниципальное автономное общеобразовательное учреждение средняя общеобразовательная школа № 71, 
 </t>
    </r>
    <r>
      <rPr>
        <b/>
        <sz val="9"/>
        <color theme="1"/>
        <rFont val="Times New Roman"/>
        <family val="1"/>
        <charset val="204"/>
      </rPr>
      <t>МАОУ СОШ № 71
(Лагерь дневного пребывания детей "Мастерская развлечений")</t>
    </r>
  </si>
  <si>
    <r>
      <t xml:space="preserve">Муниципальное автономное общеобразовательное учреждение средняя общеобразовательная школа № 76 с углубленным изучением отдельных предметов, 
 </t>
    </r>
    <r>
      <rPr>
        <b/>
        <sz val="9"/>
        <color theme="1"/>
        <rFont val="Times New Roman"/>
        <family val="1"/>
        <charset val="204"/>
      </rPr>
      <t>МАОУ СОШ № 76 с углубленным изучением отдельных предметов с УИОП
(Лагерь дневного пребывания детей "Путешественники")</t>
    </r>
  </si>
  <si>
    <r>
      <t xml:space="preserve">Муниципальное автономное общеобразовательное учреждение лицей № 110 им.Л.К. Гришиной, 
 </t>
    </r>
    <r>
      <rPr>
        <b/>
        <sz val="9"/>
        <color theme="1"/>
        <rFont val="Times New Roman"/>
        <family val="1"/>
        <charset val="204"/>
      </rPr>
      <t>(Лагерь дневного пребывания детей "Радуга")</t>
    </r>
  </si>
  <si>
    <r>
      <t xml:space="preserve">Муниципальное автономное учреждение дополнительного образования-Дом детства и юношества, 
 </t>
    </r>
    <r>
      <rPr>
        <b/>
        <sz val="9"/>
        <color theme="1"/>
        <rFont val="Times New Roman"/>
        <family val="1"/>
        <charset val="204"/>
      </rPr>
      <t xml:space="preserve"> 
МАУ ДО "ДДиЮ" 
(Лагерь дневного пребывания детей "Город мастеров")</t>
    </r>
  </si>
  <si>
    <r>
      <t xml:space="preserve">Муниципальное автономное общеобразовательное учреждение средняя общеобразовательная школа № 46, 
 </t>
    </r>
    <r>
      <rPr>
        <b/>
        <sz val="9"/>
        <color theme="1"/>
        <rFont val="Times New Roman"/>
        <family val="1"/>
        <charset val="204"/>
      </rPr>
      <t>МАОУ СОШ № 46 
(Лагерь с дневным пребыванием детей "Золотой ключик")</t>
    </r>
  </si>
  <si>
    <r>
      <t xml:space="preserve">Муниципальное бюджетное общеобразовательное учреждение средняя общеобразовательная школа № 49, 
 </t>
    </r>
    <r>
      <rPr>
        <b/>
        <sz val="9"/>
        <color theme="1"/>
        <rFont val="Times New Roman"/>
        <family val="1"/>
        <charset val="204"/>
      </rPr>
      <t>МБОУ СОШ № 49 (Лагерь с дневным пребыванием детей "Лето Интересных Событий")</t>
    </r>
  </si>
  <si>
    <r>
      <t xml:space="preserve">Муниципальное автономное общеобразовательное учреждение средняя общеобразовательная школа № 67 с углубленным изучением отдельных предметов, 
 </t>
    </r>
    <r>
      <rPr>
        <b/>
        <sz val="9"/>
        <color theme="1"/>
        <rFont val="Times New Roman"/>
        <family val="1"/>
        <charset val="204"/>
      </rPr>
      <t>МАОУ СОШ № 67 с углубленным изучением отдельных предметов
(Лагерь с дневным пребыванием детей "Солнышко")</t>
    </r>
  </si>
  <si>
    <r>
      <t xml:space="preserve">Муниципальное автономное общеобразовательное учреждение средняя общеобразовательная школа № 68 с углубленным изучением отдельных предметов, 
 </t>
    </r>
    <r>
      <rPr>
        <b/>
        <sz val="9"/>
        <color theme="1"/>
        <rFont val="Times New Roman"/>
        <family val="1"/>
        <charset val="204"/>
      </rPr>
      <t>МАОУ СОШ № 68 с УИОП (ЛДП)</t>
    </r>
  </si>
  <si>
    <r>
      <t xml:space="preserve">Муниципальное бюджетное общеобразовательное учреждение средняя общеобразовательная школа № 72, 
 </t>
    </r>
    <r>
      <rPr>
        <b/>
        <sz val="9"/>
        <color theme="1"/>
        <rFont val="Times New Roman"/>
        <family val="1"/>
        <charset val="204"/>
      </rPr>
      <t xml:space="preserve"> МАОУ СОШ № 72
(ЛДП)</t>
    </r>
  </si>
  <si>
    <r>
      <t xml:space="preserve">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 
 </t>
    </r>
    <r>
      <rPr>
        <b/>
        <sz val="9"/>
        <color theme="1"/>
        <rFont val="Times New Roman"/>
        <family val="1"/>
        <charset val="204"/>
      </rPr>
      <t>МАОУ СОШ № 77 
(ЛДП)</t>
    </r>
  </si>
  <si>
    <r>
      <t xml:space="preserve">Муниципальное автономное общеобразовательное учреждение средняя общеобразовательная школа № 80, 
 </t>
    </r>
    <r>
      <rPr>
        <b/>
        <sz val="9"/>
        <color theme="1"/>
        <rFont val="Times New Roman"/>
        <family val="1"/>
        <charset val="204"/>
      </rPr>
      <t>МАОУ СОШ № 80 
(ЛДП)</t>
    </r>
  </si>
  <si>
    <r>
      <t xml:space="preserve">Муниципальное бюджетное общеобразовательное учреждение "Средняя общеобразовательная школа № 95, 
 </t>
    </r>
    <r>
      <rPr>
        <b/>
        <sz val="9"/>
        <color theme="1"/>
        <rFont val="Times New Roman"/>
        <family val="1"/>
        <charset val="204"/>
      </rPr>
      <t>МАОУ СОШ № 95 
(Лагерь с дневным пребыванием детей "Дружба")</t>
    </r>
  </si>
  <si>
    <r>
      <t xml:space="preserve">Муниципальное бюджетное общеобразовательное учреждение "Средняя общеобразовательная школа № 98", 
 </t>
    </r>
    <r>
      <rPr>
        <b/>
        <sz val="9"/>
        <color theme="1"/>
        <rFont val="Times New Roman"/>
        <family val="1"/>
        <charset val="204"/>
      </rPr>
      <t>МАОУ СОШ № 98 
(Лагерь с дневным пребыванием детей "Улыбка")</t>
    </r>
  </si>
  <si>
    <r>
      <t xml:space="preserve">Муниципальное автономное общеобразовательное учреждение гимназия № 99, 
 </t>
    </r>
    <r>
      <rPr>
        <b/>
        <sz val="9"/>
        <color theme="1"/>
        <rFont val="Times New Roman"/>
        <family val="1"/>
        <charset val="204"/>
      </rPr>
      <t xml:space="preserve"> МАОУ гимназия № 99 
(Лагерь с дневным пребыванием детей "Улыбка")</t>
    </r>
  </si>
  <si>
    <r>
      <t xml:space="preserve">Муниципальное бюджетное общеобразовательное учреждение средняя общеобразовательная школа №112, 
 </t>
    </r>
    <r>
      <rPr>
        <b/>
        <sz val="9"/>
        <color theme="1"/>
        <rFont val="Times New Roman"/>
        <family val="1"/>
        <charset val="204"/>
      </rPr>
      <t>МАОУ СОШ № 112 
(ЛДП)</t>
    </r>
  </si>
  <si>
    <r>
      <t xml:space="preserve">Муниципальное автономное общеобразовательное учреждение средняя общеобразовательная школа № 113, 
 </t>
    </r>
    <r>
      <rPr>
        <b/>
        <sz val="9"/>
        <color theme="1"/>
        <rFont val="Times New Roman"/>
        <family val="1"/>
        <charset val="204"/>
      </rPr>
      <t>МАОУ СОШ № 113 
(Лагерь с дневным пребыванием детей "Солнечный город")</t>
    </r>
  </si>
  <si>
    <r>
      <t xml:space="preserve">Муниципальное автономное общеобразовательное учреждение "Средняя общеобразовательная школа № 114", 
 </t>
    </r>
    <r>
      <rPr>
        <b/>
        <sz val="9"/>
        <color theme="1"/>
        <rFont val="Times New Roman"/>
        <family val="1"/>
        <charset val="204"/>
      </rPr>
      <t xml:space="preserve"> МАОУ СОШ № 114 (Лагерь с дневным пребыванием детей "Дружный")</t>
    </r>
  </si>
  <si>
    <r>
      <t xml:space="preserve"> Муниципальное бюджетное общеобразовательное учреждение средняя общеобразовательная школа №115, 
 </t>
    </r>
    <r>
      <rPr>
        <b/>
        <sz val="9"/>
        <color theme="1"/>
        <rFont val="Times New Roman"/>
        <family val="1"/>
        <charset val="204"/>
      </rPr>
      <t xml:space="preserve"> МАОУ СОШ № 115
(Лагерь дневного пребывания детей "Солнечный город") </t>
    </r>
  </si>
  <si>
    <r>
      <t xml:space="preserve">Муниципальное автономное общеобразовательное учреждение средняя общеобразовательная школа № 117, 
 </t>
    </r>
    <r>
      <rPr>
        <b/>
        <sz val="9"/>
        <color theme="1"/>
        <rFont val="Times New Roman"/>
        <family val="1"/>
        <charset val="204"/>
      </rPr>
      <t>МАОУ СОШ №117  
(Лагерь с дневным пребыванием детей "Юный инженер")</t>
    </r>
  </si>
  <si>
    <r>
      <t xml:space="preserve">Муниципальное автономное общеобразовательное учреждение средняя общеобразовательная школа № 136, 
 </t>
    </r>
    <r>
      <rPr>
        <b/>
        <sz val="9"/>
        <color theme="1"/>
        <rFont val="Times New Roman"/>
        <family val="1"/>
        <charset val="204"/>
      </rPr>
      <t>МАОУ СОШ №136</t>
    </r>
  </si>
  <si>
    <r>
      <t xml:space="preserve">Муниципальное автономное общеобразовательное учреждение средняя общеобразовательная школа № 167, 
 </t>
    </r>
    <r>
      <rPr>
        <b/>
        <sz val="9"/>
        <color theme="1"/>
        <rFont val="Times New Roman"/>
        <family val="1"/>
        <charset val="204"/>
      </rPr>
      <t>МАОУ СОШ № 167</t>
    </r>
  </si>
  <si>
    <r>
      <t xml:space="preserve">Муниципальное автономное общеобразовательное учреждение средняя общеобразовательная школа № 178 с углубленным изучением отдельных предметов, 
 </t>
    </r>
    <r>
      <rPr>
        <b/>
        <sz val="9"/>
        <color theme="1"/>
        <rFont val="Times New Roman"/>
        <family val="1"/>
        <charset val="204"/>
      </rPr>
      <t>МАОУ СОШ № 178 с УИОП</t>
    </r>
  </si>
  <si>
    <r>
      <t xml:space="preserve">Муниципальное автономное общеобразовательное учреждение Гимназия № 205 Театр, 
 </t>
    </r>
    <r>
      <rPr>
        <b/>
        <sz val="9"/>
        <color theme="1"/>
        <rFont val="Times New Roman"/>
        <family val="1"/>
        <charset val="204"/>
      </rPr>
      <t>МАОУ Гимназия № 205 "Театр" 
(ЛДП)</t>
    </r>
  </si>
  <si>
    <r>
      <t xml:space="preserve">Филиал Муниципального бюджетного дошкольного образовательного учреждения  - детского сада «Детство» детский сад № 40/228, 
 </t>
    </r>
    <r>
      <rPr>
        <b/>
        <sz val="9"/>
        <color theme="1"/>
        <rFont val="Times New Roman"/>
        <family val="1"/>
        <charset val="204"/>
      </rPr>
      <t>Филиал МБДОУ  - детского сада «Детство» детский сад №40/228</t>
    </r>
  </si>
  <si>
    <r>
      <t xml:space="preserve">Муниципальное бюджетное дошкольное образовательное учреждение-детский сад № 168, 
 </t>
    </r>
    <r>
      <rPr>
        <b/>
        <sz val="9"/>
        <color theme="1"/>
        <rFont val="Times New Roman"/>
        <family val="1"/>
        <charset val="204"/>
      </rPr>
      <t>МБДОУ-детский сад № 168 
(ЛДП)</t>
    </r>
  </si>
  <si>
    <r>
      <t xml:space="preserve">Муниципальное автономное общеобразовательное учреждение Городского округа "город Ирбит"
Свердловской области "Основная общеобразовательная
школа № 3", 
 </t>
    </r>
    <r>
      <rPr>
        <b/>
        <sz val="9"/>
        <color theme="1"/>
        <rFont val="Times New Roman"/>
        <family val="1"/>
        <charset val="204"/>
      </rPr>
      <t>МАОУ "Школа № 3"</t>
    </r>
  </si>
  <si>
    <r>
      <t xml:space="preserve">Муниципальное автономное образовательное учреждение дополнительного образования городского округа «город Ирбит» Свердловской области «Ирбитская спортивная школа», 
 </t>
    </r>
    <r>
      <rPr>
        <b/>
        <sz val="9"/>
        <color theme="1"/>
        <rFont val="Times New Roman"/>
        <family val="1"/>
        <charset val="204"/>
      </rPr>
      <t>МАОУ ДО «Ирбитская спортивная школа»</t>
    </r>
  </si>
  <si>
    <r>
      <t xml:space="preserve">Муниципальное автономное образовательное учреждение дополнительного образования Городского округа "город Ирбит" Свердловской области" "Центр детского творчества", 
</t>
    </r>
    <r>
      <rPr>
        <b/>
        <sz val="9"/>
        <color theme="1"/>
        <rFont val="Times New Roman"/>
        <family val="1"/>
        <charset val="204"/>
      </rPr>
      <t>МАОУ ДО "Центр детского творчества"</t>
    </r>
  </si>
  <si>
    <r>
      <t xml:space="preserve">Муниципальное общеобразовательное учреждение "Бердюгинская средняя общеобразовательная школа", 
 </t>
    </r>
    <r>
      <rPr>
        <b/>
        <sz val="9"/>
        <color theme="1"/>
        <rFont val="Times New Roman"/>
        <family val="1"/>
        <charset val="204"/>
      </rPr>
      <t>МОУ "Бердюгинская СОШ"</t>
    </r>
  </si>
  <si>
    <r>
      <t xml:space="preserve">Муниципальное общеобразовательное учреждение "Гаевская основная общеобразовательная школа", 
 </t>
    </r>
    <r>
      <rPr>
        <b/>
        <sz val="9"/>
        <color theme="1"/>
        <rFont val="Times New Roman"/>
        <family val="1"/>
        <charset val="204"/>
      </rPr>
      <t>МОУ "Гаевская ООШ"</t>
    </r>
  </si>
  <si>
    <r>
      <t xml:space="preserve">Муниципальное общеобразовательное учреждение "Горкинская средняя общеобразовательная школа", 
 </t>
    </r>
    <r>
      <rPr>
        <b/>
        <sz val="9"/>
        <color theme="1"/>
        <rFont val="Times New Roman"/>
        <family val="1"/>
        <charset val="204"/>
      </rPr>
      <t>МОУ  "Горкинская СОШ"</t>
    </r>
  </si>
  <si>
    <r>
      <t xml:space="preserve">Муниципальное общеобразовательное учреждение "Дубская средняя общеобразовательная школа", 
 </t>
    </r>
    <r>
      <rPr>
        <b/>
        <sz val="9"/>
        <color theme="1"/>
        <rFont val="Times New Roman"/>
        <family val="1"/>
        <charset val="204"/>
      </rPr>
      <t>МОУ "Дубская СОШ«</t>
    </r>
  </si>
  <si>
    <r>
      <t xml:space="preserve">Муниципальное общеобразовательное учреждение "Зайковская средняя общеобразовательная школа № 1 имени Дважды Героя Советского Союза Г.А. Речкалова", 
 </t>
    </r>
    <r>
      <rPr>
        <b/>
        <sz val="9"/>
        <color theme="1"/>
        <rFont val="Times New Roman"/>
        <family val="1"/>
        <charset val="204"/>
      </rPr>
      <t>МОУ "Зайковская СОШ №1"</t>
    </r>
  </si>
  <si>
    <r>
      <t xml:space="preserve">Муниципальное автономное общеобразовательное учреждение Зайковская средняя общеобразовательная школа № 2, 
 </t>
    </r>
    <r>
      <rPr>
        <b/>
        <sz val="9"/>
        <color theme="1"/>
        <rFont val="Times New Roman"/>
        <family val="1"/>
        <charset val="204"/>
      </rPr>
      <t>МАОУ Зайковская СОШ №2</t>
    </r>
  </si>
  <si>
    <r>
      <t xml:space="preserve">Муниципальное общеобразовательное учреждение "Знаменская средняя общеобразовательная школа", 
 </t>
    </r>
    <r>
      <rPr>
        <b/>
        <sz val="9"/>
        <color theme="1"/>
        <rFont val="Times New Roman"/>
        <family val="1"/>
        <charset val="204"/>
      </rPr>
      <t>МОУ "Знаменская СОШ"</t>
    </r>
  </si>
  <si>
    <r>
      <t xml:space="preserve">Филиал "Новгородовская начальная общеобразовательная школа" муниципального общеобразовательного учреждения "Знаменская средняя общеобразовательная школа", 
 </t>
    </r>
    <r>
      <rPr>
        <b/>
        <sz val="9"/>
        <color theme="1"/>
        <rFont val="Times New Roman"/>
        <family val="1"/>
        <charset val="204"/>
      </rPr>
      <t>филиал "Новгородовская НОШ" МОУ "Знаменская СОШ"</t>
    </r>
  </si>
  <si>
    <r>
      <t xml:space="preserve">Филиал "Белослудская начальная общеобразовательная школа" муниципального общеобразовательного учреждения "Килачевская средняя общеобразовательная школа", 
 </t>
    </r>
    <r>
      <rPr>
        <b/>
        <sz val="9"/>
        <color theme="1"/>
        <rFont val="Times New Roman"/>
        <family val="1"/>
        <charset val="204"/>
      </rPr>
      <t>филиал "Белослудская НОШ" МОУ "Килачевская СОШ"</t>
    </r>
  </si>
  <si>
    <r>
      <t xml:space="preserve">Филиал "Чернорицкая начальная общеобразовательная школа" муниципального общеобразовательного учреждения "Килачевская средняя общеобразовательная школа", 
 </t>
    </r>
    <r>
      <rPr>
        <b/>
        <sz val="9"/>
        <color theme="1"/>
        <rFont val="Times New Roman"/>
        <family val="1"/>
        <charset val="204"/>
      </rPr>
      <t>филиал "Чернорицкая НОШ" МОУ "Килачевская СОШ"</t>
    </r>
  </si>
  <si>
    <r>
      <t xml:space="preserve">Муниципальное общеобразовательное учреждение "Киргинская средняя общеобразовательная школа", 
 </t>
    </r>
    <r>
      <rPr>
        <b/>
        <sz val="9"/>
        <color theme="1"/>
        <rFont val="Times New Roman"/>
        <family val="1"/>
        <charset val="204"/>
      </rPr>
      <t>МОУ Киргинская СОШ"</t>
    </r>
  </si>
  <si>
    <r>
      <t xml:space="preserve">Муниципальное общеобразовательное учреждение "Ключевская средняя общеобразовательная школа", 
 </t>
    </r>
    <r>
      <rPr>
        <b/>
        <sz val="9"/>
        <color theme="1"/>
        <rFont val="Times New Roman"/>
        <family val="1"/>
        <charset val="204"/>
      </rPr>
      <t>МОУ "Ключевская СОШ"</t>
    </r>
  </si>
  <si>
    <r>
      <t xml:space="preserve">Муниципальное общеобразовательное учреждение "Ницинская основная общеобразовательная школа", 
 </t>
    </r>
    <r>
      <rPr>
        <b/>
        <sz val="9"/>
        <color theme="1"/>
        <rFont val="Times New Roman"/>
        <family val="1"/>
        <charset val="204"/>
      </rPr>
      <t>МОУ "Ницинская ООШ"</t>
    </r>
  </si>
  <si>
    <r>
      <t xml:space="preserve">Муниципальное общеобразовательное учреждение "Осинцевская основная общеобразовательная школа", 
 </t>
    </r>
    <r>
      <rPr>
        <b/>
        <sz val="9"/>
        <color theme="1"/>
        <rFont val="Times New Roman"/>
        <family val="1"/>
        <charset val="204"/>
      </rPr>
      <t>МОУ "Осинцевская ООШ"</t>
    </r>
  </si>
  <si>
    <r>
      <t xml:space="preserve">Муниципальное общеобразовательное учреждение "Пионерская средняя общеобразовательная школа", 
 </t>
    </r>
    <r>
      <rPr>
        <b/>
        <sz val="9"/>
        <color theme="1"/>
        <rFont val="Times New Roman"/>
        <family val="1"/>
        <charset val="204"/>
      </rPr>
      <t>МОУ "Пионерская СОШ"</t>
    </r>
  </si>
  <si>
    <r>
      <t xml:space="preserve">Муниципальное общеобразовательное учреждение "Пьянковская основная общеобразовательная школа", 
 </t>
    </r>
    <r>
      <rPr>
        <b/>
        <sz val="9"/>
        <color theme="1"/>
        <rFont val="Times New Roman"/>
        <family val="1"/>
        <charset val="204"/>
      </rPr>
      <t>МОУ "Пьянковская ООШ"</t>
    </r>
  </si>
  <si>
    <r>
      <t xml:space="preserve">Муниципальное общеобразовательное учреждение "Речкаловская средняя общеобразовательная школа", 
 </t>
    </r>
    <r>
      <rPr>
        <b/>
        <sz val="9"/>
        <color theme="1"/>
        <rFont val="Times New Roman"/>
        <family val="1"/>
        <charset val="204"/>
      </rPr>
      <t>МОУ "Речкаловская СОШ"</t>
    </r>
  </si>
  <si>
    <r>
      <t xml:space="preserve">Филиал "Кирилловская основная общеобразовательная школа" муниципального общеобразовательного учреждении "Речкаловская средняя общеобразовательная школа", 
 </t>
    </r>
    <r>
      <rPr>
        <b/>
        <sz val="9"/>
        <color theme="1"/>
        <rFont val="Times New Roman"/>
        <family val="1"/>
        <charset val="204"/>
      </rPr>
      <t>филиал "Кирилловская ООШ" МОУ "Речкаловская СОШ"</t>
    </r>
  </si>
  <si>
    <r>
      <t xml:space="preserve">Муниципальное общеобразовательное учреждение "Рудновская основная общеобразовательная школа", 
 </t>
    </r>
    <r>
      <rPr>
        <b/>
        <sz val="9"/>
        <color theme="1"/>
        <rFont val="Times New Roman"/>
        <family val="1"/>
        <charset val="204"/>
      </rPr>
      <t>МОУ "Рудновская ООШ"</t>
    </r>
  </si>
  <si>
    <r>
      <t xml:space="preserve">Муниципальное общеобразовательное учреждение "Стриганская основная общеобразовательная школа", 
 </t>
    </r>
    <r>
      <rPr>
        <b/>
        <sz val="9"/>
        <color theme="1"/>
        <rFont val="Times New Roman"/>
        <family val="1"/>
        <charset val="204"/>
      </rPr>
      <t>МОУ "Стриганская ООШ"</t>
    </r>
  </si>
  <si>
    <r>
      <t xml:space="preserve">Муниципальное общеобразовательное учреждение "Фоминская основная общеобразовательная школа", 
 </t>
    </r>
    <r>
      <rPr>
        <b/>
        <sz val="9"/>
        <color theme="1"/>
        <rFont val="Times New Roman"/>
        <family val="1"/>
        <charset val="204"/>
      </rPr>
      <t>МОУ "Фоминская ООШ"</t>
    </r>
  </si>
  <si>
    <r>
      <t xml:space="preserve">Муниципальное общеобразовательное учреждение Харловская средняя общеобразовательная школа, 
 </t>
    </r>
    <r>
      <rPr>
        <b/>
        <sz val="9"/>
        <color theme="1"/>
        <rFont val="Times New Roman"/>
        <family val="1"/>
        <charset val="204"/>
      </rPr>
      <t>МКОУ Харловская СОШ</t>
    </r>
  </si>
  <si>
    <r>
      <t xml:space="preserve">Муниципальное автономное общеобразовательное учреждение Черновская средняя общеобразовательная школа, 
 </t>
    </r>
    <r>
      <rPr>
        <b/>
        <sz val="9"/>
        <color theme="1"/>
        <rFont val="Times New Roman"/>
        <family val="1"/>
        <charset val="204"/>
      </rPr>
      <t>МАОУ Черновская СОШ</t>
    </r>
  </si>
  <si>
    <r>
      <t xml:space="preserve">Муниципальное общеобразовательное учреждение "Чубаровская начальная школа-детский сад", 
 </t>
    </r>
    <r>
      <rPr>
        <b/>
        <sz val="9"/>
        <color theme="1"/>
        <rFont val="Times New Roman"/>
        <family val="1"/>
        <charset val="204"/>
      </rPr>
      <t>МОУ "Чубаровская начальная школа-детский сад"</t>
    </r>
  </si>
  <si>
    <r>
      <t xml:space="preserve">Муниципальное автономное общеобразовательное учреждение 
"Бродовская средняя общеобразовательная школа", 
 </t>
    </r>
    <r>
      <rPr>
        <b/>
        <sz val="9"/>
        <color theme="1"/>
        <rFont val="Times New Roman"/>
        <family val="1"/>
        <charset val="204"/>
      </rPr>
      <t xml:space="preserve"> 
МАОУ "Бродовская СОШ"</t>
    </r>
  </si>
  <si>
    <r>
      <t xml:space="preserve">Муниципальное казенное общеобразовательное учреждение 
"Каменская средняя общеобразовательная школа", 
 </t>
    </r>
    <r>
      <rPr>
        <b/>
        <sz val="9"/>
        <color theme="1"/>
        <rFont val="Times New Roman"/>
        <family val="1"/>
        <charset val="204"/>
      </rPr>
      <t xml:space="preserve"> МКОУ "Каменская СОШ"</t>
    </r>
  </si>
  <si>
    <r>
      <t xml:space="preserve">Муниципальное автономное общеобразовательное учреждение
 "Колчеданская средняя общеобразовательная школа", 
 </t>
    </r>
    <r>
      <rPr>
        <b/>
        <sz val="9"/>
        <color theme="1"/>
        <rFont val="Times New Roman"/>
        <family val="1"/>
        <charset val="204"/>
      </rPr>
      <t xml:space="preserve"> МАОУ "Колчеданская СОШ"</t>
    </r>
  </si>
  <si>
    <r>
      <t xml:space="preserve">Муниципальное казенное обеобразовательное учреждение "Новоисетская средняя общеобразовательная школа", 
 </t>
    </r>
    <r>
      <rPr>
        <b/>
        <sz val="9"/>
        <color theme="1"/>
        <rFont val="Times New Roman"/>
        <family val="1"/>
        <charset val="204"/>
      </rPr>
      <t xml:space="preserve"> МКОУ "Новоисетская СОШ"</t>
    </r>
  </si>
  <si>
    <r>
      <t xml:space="preserve">Муниципальное казенное общеобразовательное учреждение
"Пироговская средняя общеобразовательная школа", 
 </t>
    </r>
    <r>
      <rPr>
        <b/>
        <sz val="9"/>
        <color theme="1"/>
        <rFont val="Times New Roman"/>
        <family val="1"/>
        <charset val="204"/>
      </rPr>
      <t xml:space="preserve"> МКОУ "Пироговская СОШ"</t>
    </r>
  </si>
  <si>
    <r>
      <t xml:space="preserve">Муниципальное автономное общеобразовательное учреждение "Покровская средняя общеобразовательная школа", 
 </t>
    </r>
    <r>
      <rPr>
        <b/>
        <sz val="9"/>
        <color theme="1"/>
        <rFont val="Times New Roman"/>
        <family val="1"/>
        <charset val="204"/>
      </rPr>
      <t xml:space="preserve"> МАОУ "Покровская СОШ"</t>
    </r>
  </si>
  <si>
    <r>
      <t xml:space="preserve">Муниципальное казенное общеобразовательное учреждение "Рыбниковская средняя общеобразовательная школа", 
 </t>
    </r>
    <r>
      <rPr>
        <b/>
        <sz val="9"/>
        <color theme="1"/>
        <rFont val="Times New Roman"/>
        <family val="1"/>
        <charset val="204"/>
      </rPr>
      <t xml:space="preserve"> МКОУ "Рыбниковская СОШ"</t>
    </r>
  </si>
  <si>
    <r>
      <t xml:space="preserve">Муниципальное казенное общеобразовательное учреждение
 "Сосновская средняя общеобразовательная школа", 
 </t>
    </r>
    <r>
      <rPr>
        <b/>
        <sz val="9"/>
        <color theme="1"/>
        <rFont val="Times New Roman"/>
        <family val="1"/>
        <charset val="204"/>
      </rPr>
      <t xml:space="preserve"> МКОУ "Сосновская СОШ"</t>
    </r>
  </si>
  <si>
    <r>
      <t xml:space="preserve">Муниципальное казенное общеобразовательное учреждение
"Травянская средняя общеобразовательная школа", 
 </t>
    </r>
    <r>
      <rPr>
        <b/>
        <sz val="9"/>
        <color theme="1"/>
        <rFont val="Times New Roman"/>
        <family val="1"/>
        <charset val="204"/>
      </rPr>
      <t xml:space="preserve"> МКОУ "Травянская СОШ</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</si>
  <si>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Средняя школа № 2</t>
    </r>
  </si>
  <si>
    <r>
      <t xml:space="preserve">Муниципальное автономное общеобразовательное учреждение "Основная общеобразовательная школа № 14", 
 </t>
    </r>
    <r>
      <rPr>
        <b/>
        <sz val="9"/>
        <color theme="1"/>
        <rFont val="Times New Roman"/>
        <family val="1"/>
        <charset val="204"/>
      </rPr>
      <t>Основная школа № 14</t>
    </r>
  </si>
  <si>
    <r>
      <t xml:space="preserve">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Шевелева", 
 </t>
    </r>
    <r>
      <rPr>
        <b/>
        <sz val="9"/>
        <color theme="1"/>
        <rFont val="Times New Roman"/>
        <family val="1"/>
        <charset val="204"/>
      </rPr>
      <t>Средняя школа № 16</t>
    </r>
  </si>
  <si>
    <r>
      <t xml:space="preserve">Муниципальное автономное общеобразовательное учреждение "Средняя общеобразовательная школа №17 с углубленным изучением отдельных предметов", 
 </t>
    </r>
    <r>
      <rPr>
        <b/>
        <sz val="9"/>
        <color theme="1"/>
        <rFont val="Times New Roman"/>
        <family val="1"/>
        <charset val="204"/>
      </rPr>
      <t>МАОУ "Средняя школа № 17"</t>
    </r>
  </si>
  <si>
    <r>
      <t xml:space="preserve">Муниципальное автономное общеобразовательное учреждение «Средняя общеобразовательная школа № 25 с углубленным изучением отдельных предметов», 
 </t>
    </r>
    <r>
      <rPr>
        <b/>
        <sz val="9"/>
        <color theme="1"/>
        <rFont val="Times New Roman"/>
        <family val="1"/>
        <charset val="204"/>
      </rPr>
      <t>Средняя школа № 25</t>
    </r>
  </si>
  <si>
    <r>
      <t xml:space="preserve">Муниципальное автономное общеобразовательное учреждение "Средняя общеобразовательная
школа № 31", 
 </t>
    </r>
    <r>
      <rPr>
        <b/>
        <sz val="9"/>
        <color theme="1"/>
        <rFont val="Times New Roman"/>
        <family val="1"/>
        <charset val="204"/>
      </rPr>
      <t>Средняя школа № 31</t>
    </r>
  </si>
  <si>
    <r>
      <t xml:space="preserve">Муниципальное автономное общеобразовательное учреждение "Средняя общеобразовательная школа № 38", 
 </t>
    </r>
    <r>
      <rPr>
        <b/>
        <sz val="9"/>
        <color theme="1"/>
        <rFont val="Times New Roman"/>
        <family val="1"/>
        <charset val="204"/>
      </rPr>
      <t>Средняя школа № 38</t>
    </r>
  </si>
  <si>
    <r>
      <t xml:space="preserve">Муниципальное автономное общеобразовательное учреждение "Средняя общеобразовательная школа № 40", 
 </t>
    </r>
    <r>
      <rPr>
        <b/>
        <sz val="9"/>
        <color theme="1"/>
        <rFont val="Times New Roman"/>
        <family val="1"/>
        <charset val="204"/>
      </rPr>
      <t>Средняя школа № 40</t>
    </r>
  </si>
  <si>
    <r>
      <t xml:space="preserve">Муниципальное автономное общеобразовательное учреждение "Средняя общеобразовательная школа № 60 имени Героя Советского Союза Г.П.Кунавина", 
 </t>
    </r>
    <r>
      <rPr>
        <b/>
        <sz val="9"/>
        <color theme="1"/>
        <rFont val="Times New Roman"/>
        <family val="1"/>
        <charset val="204"/>
      </rPr>
      <t>Средняя школа № 60</t>
    </r>
  </si>
  <si>
    <r>
      <t xml:space="preserve">Муниципальное автономное общеобразовательное учреждение "Школа № 3" Камышловского городского округа, 
 </t>
    </r>
    <r>
      <rPr>
        <b/>
        <sz val="9"/>
        <color theme="1"/>
        <rFont val="Times New Roman"/>
        <family val="1"/>
        <charset val="204"/>
      </rPr>
      <t>МАОУ «Школа № 3»  (Лагерь дневного пребывания)</t>
    </r>
  </si>
  <si>
    <r>
      <t xml:space="preserve">Муниципальное автономное общеобразовательное учреждение "Лицей № 5" Камышловского городского округа, 
 </t>
    </r>
    <r>
      <rPr>
        <b/>
        <sz val="9"/>
        <color theme="1"/>
        <rFont val="Times New Roman"/>
        <family val="1"/>
        <charset val="204"/>
      </rPr>
      <t>МАОУ "Лицей №5" КГО (Оздоровительный лагерь с дневным пребыванием)</t>
    </r>
  </si>
  <si>
    <r>
      <t xml:space="preserve">Муниципальное автономное общеобразовательное учреждение «Школа № 6» Камышловского городского округа, 
 </t>
    </r>
    <r>
      <rPr>
        <b/>
        <sz val="9"/>
        <color theme="1"/>
        <rFont val="Times New Roman"/>
        <family val="1"/>
        <charset val="204"/>
      </rPr>
      <t>МАОУ "Школа №6" КГО (Оздоровительный лагерь с дневным пребыванием)</t>
    </r>
  </si>
  <si>
    <r>
      <t xml:space="preserve">Муниципальное автономное общеобразовательное учреждение "Школа № 7" Камышловского городского округа, 
 </t>
    </r>
    <r>
      <rPr>
        <b/>
        <sz val="9"/>
        <color theme="1"/>
        <rFont val="Times New Roman"/>
        <family val="1"/>
        <charset val="204"/>
      </rPr>
      <t>МАОУ «Школа № 7» КГО (Оздоровительный лагерь с дневным пребыванием)</t>
    </r>
  </si>
  <si>
    <r>
      <t xml:space="preserve">Муниципальное автономное общеобразовательное учреждение «Школа № 58» Камышловского городского округа, 
 </t>
    </r>
    <r>
      <rPr>
        <b/>
        <sz val="9"/>
        <color theme="1"/>
        <rFont val="Times New Roman"/>
        <family val="1"/>
        <charset val="204"/>
      </rPr>
      <t>МАОУ "Школа № 58" КГО (Летний оздоровительный лагерь с дневным пребыванием)</t>
    </r>
  </si>
  <si>
    <r>
      <t xml:space="preserve">Муниципальное автономное учреждение дополнительного образования "Дом детского творчества" Камышловского городского округа, 
 </t>
    </r>
    <r>
      <rPr>
        <b/>
        <sz val="9"/>
        <color theme="1"/>
        <rFont val="Times New Roman"/>
        <family val="1"/>
        <charset val="204"/>
      </rPr>
      <t>МАУ ДО "Дом детского творчества" КГО</t>
    </r>
  </si>
  <si>
    <r>
      <t xml:space="preserve"> Муниципальное бюджетное учреждение дополнительного образования  "Камышловская детская художественная школа", 
 </t>
    </r>
    <r>
      <rPr>
        <b/>
        <sz val="9"/>
        <color theme="1"/>
        <rFont val="Times New Roman"/>
        <family val="1"/>
        <charset val="204"/>
      </rPr>
      <t>МБУДО "Камышловская ДХШ"</t>
    </r>
  </si>
  <si>
    <r>
      <t xml:space="preserve">Муниципальное автономное учреждение дополнительного образования "Камышловская детская школа искусств №1", 
 </t>
    </r>
    <r>
      <rPr>
        <b/>
        <sz val="9"/>
        <color theme="1"/>
        <rFont val="Times New Roman"/>
        <family val="1"/>
        <charset val="204"/>
      </rPr>
      <t>МАУ ДО «КДШИ №1»</t>
    </r>
  </si>
  <si>
    <r>
      <t xml:space="preserve">Муниципальное автономное учреждение дополнительного образования "Спортивная школа", 
 </t>
    </r>
    <r>
      <rPr>
        <b/>
        <sz val="9"/>
        <color theme="1"/>
        <rFont val="Times New Roman"/>
        <family val="1"/>
        <charset val="204"/>
      </rPr>
      <t>МАУ ДО "СШ" КГО</t>
    </r>
  </si>
  <si>
    <r>
      <t xml:space="preserve">Муниципальное казенное общеобразовательное учреждение Аксарихинская средняя общеобразовательная школа, 
 </t>
    </r>
    <r>
      <rPr>
        <b/>
        <sz val="9"/>
        <color theme="1"/>
        <rFont val="Times New Roman"/>
        <family val="1"/>
        <charset val="204"/>
      </rPr>
      <t>МКОУ Аксарихинская СОШ</t>
    </r>
  </si>
  <si>
    <r>
      <t xml:space="preserve">Муниципальное казенное общеобразовательное учреждение Галкинская средняя общеобразовательная школа, 
 </t>
    </r>
    <r>
      <rPr>
        <b/>
        <sz val="9"/>
        <color theme="1"/>
        <rFont val="Times New Roman"/>
        <family val="1"/>
        <charset val="204"/>
      </rPr>
      <t>МКОУ Галкинская СОШ</t>
    </r>
  </si>
  <si>
    <r>
      <t xml:space="preserve">Муниципальное казенное общеобразовательное учреждение 
Квашнинская средняя общеобразовательная школа, 
 </t>
    </r>
    <r>
      <rPr>
        <b/>
        <sz val="9"/>
        <color theme="1"/>
        <rFont val="Times New Roman"/>
        <family val="1"/>
        <charset val="204"/>
      </rPr>
      <t>МКОУ Квашнинская СОШ</t>
    </r>
  </si>
  <si>
    <r>
      <t xml:space="preserve">Муниципальное казенного общеобразовательного учреждение
Кочневская средняя общеобразовательная школа, 
 </t>
    </r>
    <r>
      <rPr>
        <b/>
        <sz val="9"/>
        <color theme="1"/>
        <rFont val="Times New Roman"/>
        <family val="1"/>
        <charset val="204"/>
      </rPr>
      <t>МКОУ Кочневская СОШ</t>
    </r>
  </si>
  <si>
    <r>
      <t xml:space="preserve">Муниципальное казенное общеобразовательное учреждение 
Куровская основная общеобразовательная школа , 
 </t>
    </r>
    <r>
      <rPr>
        <b/>
        <sz val="9"/>
        <color theme="1"/>
        <rFont val="Times New Roman"/>
        <family val="1"/>
        <charset val="204"/>
      </rPr>
      <t>МКОУ Куровская ООШ</t>
    </r>
  </si>
  <si>
    <r>
      <t xml:space="preserve">Муниципальное казенное общеобразовательное учреждение
 Никольская основная общеобразовательная школа, 
 </t>
    </r>
    <r>
      <rPr>
        <b/>
        <sz val="9"/>
        <color theme="1"/>
        <rFont val="Times New Roman"/>
        <family val="1"/>
        <charset val="204"/>
      </rPr>
      <t>МКОУ Никольская ООШ</t>
    </r>
  </si>
  <si>
    <r>
      <t xml:space="preserve">Муниципальное казенное общеобразовательное учреждение Обуховская средняя общеобразовательная школа, 
 </t>
    </r>
    <r>
      <rPr>
        <b/>
        <sz val="9"/>
        <color theme="1"/>
        <rFont val="Times New Roman"/>
        <family val="1"/>
        <charset val="204"/>
      </rPr>
      <t>МКОУ Обуховская СОШ</t>
    </r>
  </si>
  <si>
    <r>
      <t xml:space="preserve">Муниципальное казенное общеобразовательное учреждение Октябрьская средняя общеобразовательная школа, 
 </t>
    </r>
    <r>
      <rPr>
        <b/>
        <sz val="9"/>
        <color theme="1"/>
        <rFont val="Times New Roman"/>
        <family val="1"/>
        <charset val="204"/>
      </rPr>
      <t>МКОУ Октябрьская СОШ</t>
    </r>
  </si>
  <si>
    <r>
      <t xml:space="preserve">Муниципальное казенное общеобразовательное учреждение
Порошинская средняя общеобразовательная школа имени К.Н. Копцевой, 
 </t>
    </r>
    <r>
      <rPr>
        <b/>
        <sz val="9"/>
        <color theme="1"/>
        <rFont val="Times New Roman"/>
        <family val="1"/>
        <charset val="204"/>
      </rPr>
      <t>МКОУ Порошинская СОШ имени К.Н. Копцевой</t>
    </r>
  </si>
  <si>
    <r>
      <t xml:space="preserve">Муниципальное казенное общеобразовательное учреждение Скатинская средняя общеобразовательная школа, 
 </t>
    </r>
    <r>
      <rPr>
        <b/>
        <sz val="9"/>
        <color theme="1"/>
        <rFont val="Times New Roman"/>
        <family val="1"/>
        <charset val="204"/>
      </rPr>
      <t>МКОУ Скатинская СОШ</t>
    </r>
  </si>
  <si>
    <r>
      <t xml:space="preserve">Муниципальное казенное учреждение дополнительного образования
 спортивная школа Камышловского района, 
 </t>
    </r>
    <r>
      <rPr>
        <b/>
        <sz val="9"/>
        <color theme="1"/>
        <rFont val="Times New Roman"/>
        <family val="1"/>
        <charset val="204"/>
      </rPr>
      <t>МКУ ДО СШ Камышловского района</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</si>
  <si>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</si>
  <si>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5, 
 </t>
    </r>
    <r>
      <rPr>
        <b/>
        <sz val="9"/>
        <color theme="1"/>
        <rFont val="Times New Roman"/>
        <family val="1"/>
        <charset val="204"/>
      </rPr>
      <t>МАОУ СОШ № 5</t>
    </r>
  </si>
  <si>
    <r>
      <t xml:space="preserve">Муниципальное автономное общеобразовательное учреждение средняя общеобразовательная школа № 16, 
 </t>
    </r>
    <r>
      <rPr>
        <b/>
        <sz val="9"/>
        <color theme="1"/>
        <rFont val="Times New Roman"/>
        <family val="1"/>
        <charset val="204"/>
      </rPr>
      <t>МАОУ СОШ № 16</t>
    </r>
  </si>
  <si>
    <r>
      <t xml:space="preserve">Муниципальное автономное общеобразовательное учреждение средняя общеобразовательная школа № 24 п. Сосновка, 
 </t>
    </r>
    <r>
      <rPr>
        <b/>
        <sz val="9"/>
        <color theme="1"/>
        <rFont val="Times New Roman"/>
        <family val="1"/>
        <charset val="204"/>
      </rPr>
      <t>МАОУ СОШ № 24</t>
    </r>
  </si>
  <si>
    <r>
      <t xml:space="preserve">Муниципальное автономное общеобразовательное учреждение средняя общеобразовательная школа № 33 пос.Кытлым, 
 </t>
    </r>
    <r>
      <rPr>
        <b/>
        <sz val="9"/>
        <color theme="1"/>
        <rFont val="Times New Roman"/>
        <family val="1"/>
        <charset val="204"/>
      </rPr>
      <t>МАОУ СОШ № 33</t>
    </r>
  </si>
  <si>
    <r>
      <t xml:space="preserve">Муниципальное автономное учреждение дополнительного образования Центр детей и молодежи, 
 </t>
    </r>
    <r>
      <rPr>
        <b/>
        <sz val="9"/>
        <color theme="1"/>
        <rFont val="Times New Roman"/>
        <family val="1"/>
        <charset val="204"/>
      </rPr>
      <t>МАУДО ЦДМ</t>
    </r>
  </si>
  <si>
    <r>
      <t xml:space="preserve">Муниципальное общеобразовательное учреждение "Средняя общеобразовательная школа № 3",
 </t>
    </r>
    <r>
      <rPr>
        <b/>
        <sz val="9"/>
        <color theme="1"/>
        <rFont val="Times New Roman"/>
        <family val="1"/>
        <charset val="204"/>
      </rPr>
      <t>МОУ "СОШ № 3"</t>
    </r>
  </si>
  <si>
    <r>
      <t xml:space="preserve">Муниципальное общеобразовательное учреждение "Основная общеобразовательная школа № 5", 
</t>
    </r>
    <r>
      <rPr>
        <b/>
        <sz val="9"/>
        <color theme="1"/>
        <rFont val="Times New Roman"/>
        <family val="1"/>
        <charset val="204"/>
      </rPr>
      <t>МОУ "ООШ № 5"</t>
    </r>
  </si>
  <si>
    <r>
      <t xml:space="preserve">Муниципальное общеобразовательное учреждение "Лицей № 6", 
 </t>
    </r>
    <r>
      <rPr>
        <b/>
        <sz val="9"/>
        <color theme="1"/>
        <rFont val="Times New Roman"/>
        <family val="1"/>
        <charset val="204"/>
      </rPr>
      <t>МОУ "Лицей"</t>
    </r>
  </si>
  <si>
    <r>
      <t xml:space="preserve">Муниципальное общеобразовательное учреждение "Средняя общеобразовательная школа № 7", 
 </t>
    </r>
    <r>
      <rPr>
        <b/>
        <sz val="9"/>
        <color theme="1"/>
        <rFont val="Times New Roman"/>
        <family val="1"/>
        <charset val="204"/>
      </rPr>
      <t>МОУ "СОШ № 7</t>
    </r>
  </si>
  <si>
    <r>
      <t xml:space="preserve">Государственное бюджетное общеобразовательное учреждение Свердловской области "Качканарская школа, 
 </t>
    </r>
    <r>
      <rPr>
        <b/>
        <sz val="9"/>
        <color theme="1"/>
        <rFont val="Times New Roman"/>
        <family val="1"/>
        <charset val="204"/>
      </rPr>
      <t>реализующая адаптированные основные общеобразовательные программы"
ГБОУ СО "Качканарская школа"</t>
    </r>
  </si>
  <si>
    <r>
      <t xml:space="preserve">Муниципальное учреждение дополнительного образования "Дом детского творчества", 
 </t>
    </r>
    <r>
      <rPr>
        <b/>
        <sz val="9"/>
        <color theme="1"/>
        <rFont val="Times New Roman"/>
        <family val="1"/>
        <charset val="204"/>
      </rPr>
      <t>МУДО "Дом детского творчества"</t>
    </r>
  </si>
  <si>
    <r>
      <t xml:space="preserve">Муниципальное автономное общеобразовательное учреждение
средняя общеобразовательная школа № 1, 
 </t>
    </r>
    <r>
      <rPr>
        <b/>
        <sz val="9"/>
        <color theme="1"/>
        <rFont val="Times New Roman"/>
        <family val="1"/>
        <charset val="204"/>
      </rPr>
      <t>МАОУ СОШ №1</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</si>
  <si>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</si>
  <si>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автономное общеобразовательное учреждение
средняя общеобразовательная школа № 3, 
 </t>
    </r>
    <r>
      <rPr>
        <b/>
        <sz val="9"/>
        <color theme="1"/>
        <rFont val="Times New Roman"/>
        <family val="1"/>
        <charset val="204"/>
      </rPr>
      <t>МАОУ СОШ № 3</t>
    </r>
  </si>
  <si>
    <r>
      <t xml:space="preserve">Муниципальное автономное общеобразовательное учреждение средняя общеобразовательная школа № 15, 
 </t>
    </r>
    <r>
      <rPr>
        <b/>
        <sz val="9"/>
        <color theme="1"/>
        <rFont val="Times New Roman"/>
        <family val="1"/>
        <charset val="204"/>
      </rPr>
      <t>МАОУ СОШ №15</t>
    </r>
  </si>
  <si>
    <r>
      <t xml:space="preserve">Муниципальное автономное общеобразовательное учреждение
средняя общеобразовательная школа № 17, 
 </t>
    </r>
    <r>
      <rPr>
        <b/>
        <sz val="9"/>
        <color theme="1"/>
        <rFont val="Times New Roman"/>
        <family val="1"/>
        <charset val="204"/>
      </rPr>
      <t>МАОУ СОШ №17</t>
    </r>
  </si>
  <si>
    <r>
      <t xml:space="preserve">Муниципальное автономное учреждение дополнительного
образования "Центр детского творчества имени Евгения Ивановича Порошина"
Кировградского муниципального округа, 
 </t>
    </r>
    <r>
      <rPr>
        <b/>
        <sz val="9"/>
        <color theme="1"/>
        <rFont val="Times New Roman"/>
        <family val="1"/>
        <charset val="204"/>
      </rPr>
      <t>МАУ ДО "ЦДТ им. Е.И. Порошина" Кировградского МО</t>
    </r>
  </si>
  <si>
    <r>
      <t xml:space="preserve">Муниципальное бюджетное общеобразовательное учреждение средняя общеобразовательная школа № 1,
 </t>
    </r>
    <r>
      <rPr>
        <b/>
        <sz val="9"/>
        <color theme="1"/>
        <rFont val="Times New Roman"/>
        <family val="1"/>
        <charset val="204"/>
      </rPr>
      <t>МБОУ СОШ №1 
(ЛДП)</t>
    </r>
  </si>
  <si>
    <r>
      <t xml:space="preserve">Муниципальное бюджетное общеобразовательное учреждение средняя общеобразовательная школа № 2,
 </t>
    </r>
    <r>
      <rPr>
        <b/>
        <sz val="9"/>
        <color theme="1"/>
        <rFont val="Times New Roman"/>
        <family val="1"/>
        <charset val="204"/>
      </rPr>
      <t>МБОУ СОШ №2 
(ЛДП)</t>
    </r>
  </si>
  <si>
    <r>
      <t xml:space="preserve">Муниципальное автономное общеобразовательное учреждение средняя общеобразовательная школа № 6 имени Киселева А.В.,
 </t>
    </r>
    <r>
      <rPr>
        <b/>
        <sz val="9"/>
        <color theme="1"/>
        <rFont val="Times New Roman"/>
        <family val="1"/>
        <charset val="204"/>
      </rPr>
      <t>МАОУ СОШ №6 имени Киселева А.В. 
(ЛДП)</t>
    </r>
  </si>
  <si>
    <r>
      <t xml:space="preserve">Муниципальное автономное общеобразовательное учреждение средняя общеобразовательная школа № 8,
 </t>
    </r>
    <r>
      <rPr>
        <b/>
        <sz val="9"/>
        <color theme="1"/>
        <rFont val="Times New Roman"/>
        <family val="1"/>
        <charset val="204"/>
      </rPr>
      <t>МАОУ СОШ №8 
(ЛДП)</t>
    </r>
  </si>
  <si>
    <r>
      <t xml:space="preserve">Муниципальное автономное учреждение дополнительного образования "Детская школа искусств",
 </t>
    </r>
    <r>
      <rPr>
        <b/>
        <sz val="9"/>
        <color theme="1"/>
        <rFont val="Times New Roman"/>
        <family val="1"/>
        <charset val="204"/>
      </rPr>
      <t>МАУ ДО «Детская школа искусств»</t>
    </r>
  </si>
  <si>
    <r>
      <t xml:space="preserve">Муниципальное автономное общеобразовательное учреждение Кушвинского муниципального округа средняя общеобразовательная школа №3, 
 </t>
    </r>
    <r>
      <rPr>
        <b/>
        <sz val="9"/>
        <color theme="1"/>
        <rFont val="Times New Roman"/>
        <family val="1"/>
        <charset val="204"/>
      </rPr>
      <t xml:space="preserve"> 
МАОУ СОШ №3 
(ЛДП)</t>
    </r>
  </si>
  <si>
    <r>
      <t xml:space="preserve">Муниципальное автономное учреждение дополнительного образования Кушвинского муниципального округа Дом творчества и молодежной политики,
 </t>
    </r>
    <r>
      <rPr>
        <b/>
        <sz val="9"/>
        <color theme="1"/>
        <rFont val="Times New Roman"/>
        <family val="1"/>
        <charset val="204"/>
      </rPr>
      <t>МАУ ДО ДТиМП</t>
    </r>
  </si>
  <si>
    <r>
      <t xml:space="preserve">Муниципальное бюджетное учреждение дополнительного образования 
"Центр детского творчества", 
 </t>
    </r>
    <r>
      <rPr>
        <b/>
        <sz val="9"/>
        <color theme="1"/>
        <rFont val="Times New Roman"/>
        <family val="1"/>
        <charset val="204"/>
      </rPr>
      <t>МБУДО ЦДТ 
(ЛДП)</t>
    </r>
  </si>
  <si>
    <r>
      <t xml:space="preserve">Муниципальное бюджетное общеобразовательное учреждение средняя общеобразовательная школа №1, 
 </t>
    </r>
    <r>
      <rPr>
        <b/>
        <sz val="9"/>
        <color theme="1"/>
        <rFont val="Times New Roman"/>
        <family val="1"/>
        <charset val="204"/>
      </rPr>
      <t>МБОУ СОШ №1 
(ЛДП)</t>
    </r>
  </si>
  <si>
    <r>
      <t xml:space="preserve">Муниципальное автономное общеобразовательноео учреждение Средняя общеобразовательная школа №2, 
 </t>
    </r>
    <r>
      <rPr>
        <b/>
        <sz val="9"/>
        <color theme="1"/>
        <rFont val="Times New Roman"/>
        <family val="1"/>
        <charset val="204"/>
      </rPr>
      <t>МБОУ СОШ №2 
(ЛДП)</t>
    </r>
  </si>
  <si>
    <r>
      <t xml:space="preserve">Муниципальное бюджетное общеобразовательное учреждение средняя общеобразовательная школа  №3, 
 </t>
    </r>
    <r>
      <rPr>
        <b/>
        <sz val="9"/>
        <color theme="1"/>
        <rFont val="Times New Roman"/>
        <family val="1"/>
        <charset val="204"/>
      </rPr>
      <t>МБОУ СОШ №3 
(ЛДП)</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</si>
  <si>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МБОУ СОШ №4 
(ЛДП)</t>
    </r>
  </si>
  <si>
    <r>
      <t xml:space="preserve">Муниципальное бюджетное общеобразовательное учреждение средняя общеобразовательная школа  № 6, 
 </t>
    </r>
    <r>
      <rPr>
        <b/>
        <sz val="9"/>
        <color theme="1"/>
        <rFont val="Times New Roman"/>
        <family val="1"/>
        <charset val="204"/>
      </rPr>
      <t>МБОУ СОШ №6 
(ЛДП)</t>
    </r>
  </si>
  <si>
    <r>
      <t xml:space="preserve">Муниципальное бюджетное общеобразовательное учреждение средняя общеобразовательная школа  поселка Аять, 
 </t>
    </r>
    <r>
      <rPr>
        <b/>
        <sz val="9"/>
        <color theme="1"/>
        <rFont val="Times New Roman"/>
        <family val="1"/>
        <charset val="204"/>
      </rPr>
      <t>МБОУ СОШ п. Аять 
(ЛДП)</t>
    </r>
  </si>
  <si>
    <r>
      <t xml:space="preserve">Муниципальное автономное учреждение дополнительного образования «Центр творчества» Невьянского муниципального округа, 
 </t>
    </r>
    <r>
      <rPr>
        <b/>
        <sz val="9"/>
        <color theme="1"/>
        <rFont val="Times New Roman"/>
        <family val="1"/>
        <charset val="204"/>
      </rPr>
      <t>МАУ НМО «Центр творчества» 
(ЛДП)</t>
    </r>
  </si>
  <si>
    <r>
      <t xml:space="preserve">Муниципальное казенное общеобразовательное учреждение средняя общеобразовательная школа № 1 г. Нижние Серги, 
 </t>
    </r>
    <r>
      <rPr>
        <b/>
        <sz val="9"/>
        <color theme="1"/>
        <rFont val="Times New Roman"/>
        <family val="1"/>
        <charset val="204"/>
      </rPr>
      <t>МКОУ СОШ № 1 г. Нижние Серги</t>
    </r>
  </si>
  <si>
    <r>
      <t xml:space="preserve">Муниципальное казенное общеобразовательное учреждение
средняя общеобразовательная школа № 2 г. Нижние Серги, 
 </t>
    </r>
    <r>
      <rPr>
        <b/>
        <sz val="9"/>
        <color theme="1"/>
        <rFont val="Times New Roman"/>
        <family val="1"/>
        <charset val="204"/>
      </rPr>
      <t>МКОУ СОШ № 2 г. Нижние Серги</t>
    </r>
  </si>
  <si>
    <r>
      <t xml:space="preserve">Муниципальное казенное общеобразовательное учреждение средняя общеобразовательная школа № 4 г. Михайловска, 
 </t>
    </r>
    <r>
      <rPr>
        <b/>
        <sz val="9"/>
        <color theme="1"/>
        <rFont val="Times New Roman"/>
        <family val="1"/>
        <charset val="204"/>
      </rPr>
      <t>МКОУ СОШ № 4 г. Михайловска</t>
    </r>
  </si>
  <si>
    <r>
      <t xml:space="preserve">Муниципальное казенное общеобразовательное учреждение
основная общеобразовательная школа № 6 г. Нижние Серги, 
 </t>
    </r>
    <r>
      <rPr>
        <b/>
        <sz val="9"/>
        <color theme="1"/>
        <rFont val="Times New Roman"/>
        <family val="1"/>
        <charset val="204"/>
      </rPr>
      <t>МКОУ ООШ № 6 г. Нижние Серги</t>
    </r>
  </si>
  <si>
    <r>
      <t xml:space="preserve">Муниципальное казенное общеобразовательное учреждение
основная общеобразовательная школа № 6 пгт. Дружинино, 
 </t>
    </r>
    <r>
      <rPr>
        <b/>
        <sz val="9"/>
        <color theme="1"/>
        <rFont val="Times New Roman"/>
        <family val="1"/>
        <charset val="204"/>
      </rPr>
      <t>МКОУ ООШ № 6 пгт. Дружинино</t>
    </r>
  </si>
  <si>
    <r>
      <t xml:space="preserve">Муниципальное казенное общеобразовательное учреждение
средняя общеобразовательная школа № 8 пгт. Атиг, 
 </t>
    </r>
    <r>
      <rPr>
        <b/>
        <sz val="9"/>
        <color theme="1"/>
        <rFont val="Times New Roman"/>
        <family val="1"/>
        <charset val="204"/>
      </rPr>
      <t>МКОУ СОШ № 8 пгт. Атиг</t>
    </r>
  </si>
  <si>
    <r>
      <t xml:space="preserve">Муниципальное казенное общеобразовательное учреждение
средняя общеобразовательная школа № 10 пгт.
Верхние Серги, 
 </t>
    </r>
    <r>
      <rPr>
        <b/>
        <sz val="9"/>
        <color theme="1"/>
        <rFont val="Times New Roman"/>
        <family val="1"/>
        <charset val="204"/>
      </rPr>
      <t>МКОУ СОШ № 10
пгт. Верхние Серги</t>
    </r>
  </si>
  <si>
    <r>
      <t xml:space="preserve">Муниципальное казенное общеобразовательное учреждение основная общеобразовательная школа № 11 пгт. Верхние Серги, 
 </t>
    </r>
    <r>
      <rPr>
        <b/>
        <sz val="9"/>
        <color theme="1"/>
        <rFont val="Times New Roman"/>
        <family val="1"/>
        <charset val="204"/>
      </rPr>
      <t>МКОУ ООШ № 11 пгт. Верхние Серги</t>
    </r>
  </si>
  <si>
    <r>
      <t xml:space="preserve">Муниципальное казенное общеобразовательное учреждение 
средняя общеобразовательная школа № 13 пгт. Дружинино, 
 </t>
    </r>
    <r>
      <rPr>
        <b/>
        <sz val="9"/>
        <color theme="1"/>
        <rFont val="Times New Roman"/>
        <family val="1"/>
        <charset val="204"/>
      </rPr>
      <t>МКОУ СОШ № 13
 пгт. Дружинино</t>
    </r>
  </si>
  <si>
    <r>
      <t xml:space="preserve">Муниципальное казенное общеобразовательное учреждение средняя общеобразовательная школа п. Ключевая, 
 </t>
    </r>
    <r>
      <rPr>
        <b/>
        <sz val="9"/>
        <color theme="1"/>
        <rFont val="Times New Roman"/>
        <family val="1"/>
        <charset val="204"/>
      </rPr>
      <t>МКОУ СОШ п. Ключевая</t>
    </r>
  </si>
  <si>
    <r>
      <t xml:space="preserve">Муниципальное казенное общеобразовательное учреждение
средняя общеобразовательная школа с. Кленовской, 
 </t>
    </r>
    <r>
      <rPr>
        <b/>
        <sz val="9"/>
        <color theme="1"/>
        <rFont val="Times New Roman"/>
        <family val="1"/>
        <charset val="204"/>
      </rPr>
      <t>МКОУ СОШ с. Кленовское</t>
    </r>
  </si>
  <si>
    <r>
      <t xml:space="preserve">Муниципальное казенное общеобразовательное учреждение основная общеобразовательная школа с. Старобухарово, 
 </t>
    </r>
    <r>
      <rPr>
        <b/>
        <sz val="9"/>
        <color theme="1"/>
        <rFont val="Times New Roman"/>
        <family val="1"/>
        <charset val="204"/>
      </rPr>
      <t>МКОУ ООШ с. Старобухарово</t>
    </r>
  </si>
  <si>
    <r>
      <t xml:space="preserve">Муниципальное казенное общеобразовательное учреждение средняя общеобразовательная школа с. Накоряково, 
 </t>
    </r>
    <r>
      <rPr>
        <b/>
        <sz val="9"/>
        <color theme="1"/>
        <rFont val="Times New Roman"/>
        <family val="1"/>
        <charset val="204"/>
      </rPr>
      <t>МКОУ СОШ с. Накоряково</t>
    </r>
  </si>
  <si>
    <r>
      <t xml:space="preserve">Муниципальное казенное общеобразовательное учреждение средняя общеобразовательная школа п. Красноармеец, 
 </t>
    </r>
    <r>
      <rPr>
        <b/>
        <sz val="9"/>
        <color theme="1"/>
        <rFont val="Times New Roman"/>
        <family val="1"/>
        <charset val="204"/>
      </rPr>
      <t>МКОУ СОШ п. Красноармеец</t>
    </r>
  </si>
  <si>
    <r>
      <t xml:space="preserve">Муниципальное казенное общеобразовательное учреждение средняя общеобразовательная школа с. Первомайское, 
 </t>
    </r>
    <r>
      <rPr>
        <b/>
        <sz val="9"/>
        <color theme="1"/>
        <rFont val="Times New Roman"/>
        <family val="1"/>
        <charset val="204"/>
      </rPr>
      <t>МКОУ СОШ с. Первомайское</t>
    </r>
  </si>
  <si>
    <r>
      <t xml:space="preserve">Муниципальное автономное учреждение дополнительного образования
"Верхнесергинская детская школа искусств", 
 </t>
    </r>
    <r>
      <rPr>
        <b/>
        <sz val="9"/>
        <color theme="1"/>
        <rFont val="Times New Roman"/>
        <family val="1"/>
        <charset val="204"/>
      </rPr>
      <t>МАУДО Верхнесергинская ДШИ</t>
    </r>
  </si>
  <si>
    <r>
      <t xml:space="preserve">Муниципальное казенное учреждение дополнительного образования
"Нижнесергинский центр дополнительного образования детей", 
 </t>
    </r>
    <r>
      <rPr>
        <b/>
        <sz val="9"/>
        <color theme="1"/>
        <rFont val="Times New Roman"/>
        <family val="1"/>
        <charset val="204"/>
      </rPr>
      <t>МКУДО Нижнесергинский ЦДОД</t>
    </r>
  </si>
  <si>
    <r>
      <t xml:space="preserve">Муниципальное автономное учреждение дополнительного образования
"Центр детского творчества" пгт. Верхние Серги, 
 </t>
    </r>
    <r>
      <rPr>
        <b/>
        <sz val="9"/>
        <color theme="1"/>
        <rFont val="Times New Roman"/>
        <family val="1"/>
        <charset val="204"/>
      </rPr>
      <t>МАУДО ЦДТ пгт. Верхние Серги</t>
    </r>
  </si>
  <si>
    <r>
      <t xml:space="preserve">Муниципальное автономное общеобразовательное учреждение "Средняя общеобразовательная школа № 2", 
 </t>
    </r>
    <r>
      <rPr>
        <b/>
        <sz val="9"/>
        <color theme="1"/>
        <rFont val="Times New Roman"/>
        <family val="1"/>
        <charset val="204"/>
      </rPr>
      <t>МАОУ "СОШ № 2"</t>
    </r>
  </si>
  <si>
    <r>
      <t xml:space="preserve">Муниципальное бюджетное учреждение дополнительного образования "Исовский Дом детского творчества", 
 </t>
    </r>
    <r>
      <rPr>
        <b/>
        <sz val="9"/>
        <color theme="1"/>
        <rFont val="Times New Roman"/>
        <family val="1"/>
        <charset val="204"/>
      </rPr>
      <t>МБУ ДО "Исовский Дом детского творчества"</t>
    </r>
  </si>
  <si>
    <r>
      <t xml:space="preserve">Муниципальное бюджетное учреждение дополнительного образования "Спортивная школа "Олимп", 
 </t>
    </r>
    <r>
      <rPr>
        <b/>
        <sz val="9"/>
        <color theme="1"/>
        <rFont val="Times New Roman"/>
        <family val="1"/>
        <charset val="204"/>
      </rPr>
      <t>МБУ ДО  "Спортивная школа "Олимп"</t>
    </r>
  </si>
  <si>
    <r>
      <t xml:space="preserve">Частное общеобразовательное учреждение "Православная гимназия во имя святого благоверного великого князя Александра Невского №11", 
 </t>
    </r>
    <r>
      <rPr>
        <b/>
        <sz val="9"/>
        <color theme="1"/>
        <rFont val="Times New Roman"/>
        <family val="1"/>
        <charset val="204"/>
      </rPr>
      <t xml:space="preserve"> Православная гимназия №11</t>
    </r>
  </si>
  <si>
    <r>
      <t xml:space="preserve">Муниципальное бюджетное общеобразовательное учреждение средняя общеобразовательная школа № 1 им. Н.К. Крупской, 
 </t>
    </r>
    <r>
      <rPr>
        <b/>
        <sz val="9"/>
        <color theme="1"/>
        <rFont val="Times New Roman"/>
        <family val="1"/>
        <charset val="204"/>
      </rPr>
      <t>МБОУ СОШ № 1 им. Н.К.Крупской</t>
    </r>
  </si>
  <si>
    <r>
      <t xml:space="preserve">Муниципальное автономное общеобразовательное учреждение средняя общеобразовательная школа "Центр образования № 1", 
 </t>
    </r>
    <r>
      <rPr>
        <b/>
        <sz val="9"/>
        <color theme="1"/>
        <rFont val="Times New Roman"/>
        <family val="1"/>
        <charset val="204"/>
      </rPr>
      <t>МАОУ СОШ "ЦО №1"</t>
    </r>
  </si>
  <si>
    <r>
      <t xml:space="preserve">Муниципальное бюджетное общеобразовательное учреждение средняя общеобразовательная школа № 3, 
 </t>
    </r>
    <r>
      <rPr>
        <b/>
        <sz val="9"/>
        <color theme="1"/>
        <rFont val="Times New Roman"/>
        <family val="1"/>
        <charset val="204"/>
      </rPr>
      <t>МБОУ СОШ №3</t>
    </r>
  </si>
  <si>
    <r>
      <t xml:space="preserve">Муниципальное бюджетное общеобразовательное учреждение средняя общеобразовательная школа № 4, 
 </t>
    </r>
    <r>
      <rPr>
        <b/>
        <sz val="9"/>
        <color theme="1"/>
        <rFont val="Times New Roman"/>
        <family val="1"/>
        <charset val="204"/>
      </rPr>
      <t>МБОУ СОШ №4</t>
    </r>
  </si>
  <si>
    <r>
      <t xml:space="preserve">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 
 </t>
    </r>
    <r>
      <rPr>
        <b/>
        <sz val="9"/>
        <color theme="1"/>
        <rFont val="Times New Roman"/>
        <family val="1"/>
        <charset val="204"/>
      </rPr>
      <t>МАОУ СОШ № 5 с углубленным изучением отдельных предметов им. Г.Н. Зайцева</t>
    </r>
  </si>
  <si>
    <r>
      <t xml:space="preserve">Муниципальное бюджетное общеобразовательное учреждение средняя общеобразовательная школа № 6 им. А.П. Бондина, 
 </t>
    </r>
    <r>
      <rPr>
        <b/>
        <sz val="9"/>
        <color theme="1"/>
        <rFont val="Times New Roman"/>
        <family val="1"/>
        <charset val="204"/>
      </rPr>
      <t>МБОУ СОШ № 6 им. А.П. Бондина</t>
    </r>
  </si>
  <si>
    <r>
      <t xml:space="preserve">Муниципальное бюджетное общеобразовательное учреждение средняя общеобразовательная школа № 7, 
 </t>
    </r>
    <r>
      <rPr>
        <b/>
        <sz val="9"/>
        <color theme="1"/>
        <rFont val="Times New Roman"/>
        <family val="1"/>
        <charset val="204"/>
      </rPr>
      <t>МБОУ СОШ № 7</t>
    </r>
  </si>
  <si>
    <r>
      <t xml:space="preserve">Муниципальное бюджетное общеобразовательное учреждение средняя общеобразовательная школа № 8, 
 </t>
    </r>
    <r>
      <rPr>
        <b/>
        <sz val="9"/>
        <color theme="1"/>
        <rFont val="Times New Roman"/>
        <family val="1"/>
        <charset val="204"/>
      </rPr>
      <t>МБОУ СОШ № 8</t>
    </r>
  </si>
  <si>
    <r>
      <t xml:space="preserve">Муниципальное автономное общеобразовательное учреждение средняя общеобразовательная школа № 8 п. Висимо-Уткинск, 
 </t>
    </r>
    <r>
      <rPr>
        <b/>
        <sz val="9"/>
        <color theme="1"/>
        <rFont val="Times New Roman"/>
        <family val="1"/>
        <charset val="204"/>
      </rPr>
      <t>МАОУ СОШ № 8 п. Висимо-Уткинск</t>
    </r>
  </si>
  <si>
    <r>
      <t xml:space="preserve">Муниципальное автономное общеобразовательное учреждение средняя общеобразовательная школа № 9, 
 </t>
    </r>
    <r>
      <rPr>
        <b/>
        <sz val="9"/>
        <color theme="1"/>
        <rFont val="Times New Roman"/>
        <family val="1"/>
        <charset val="204"/>
      </rPr>
      <t>МАОУ СОШ № 9</t>
    </r>
  </si>
  <si>
    <r>
      <t xml:space="preserve">Муниципальное автономное общеобразовательное учреждение средняя общеобразовательная школа № 9 поселка Уралец, 
 </t>
    </r>
    <r>
      <rPr>
        <b/>
        <sz val="9"/>
        <color theme="1"/>
        <rFont val="Times New Roman"/>
        <family val="1"/>
        <charset val="204"/>
      </rPr>
      <t>МАОУ СОШ №9 п.Уралец</t>
    </r>
  </si>
  <si>
    <r>
      <t xml:space="preserve">Муниципальное бюджетное общеобразовательное учреждение средняя общеобразовательная школа № 11 села Серебрянка, 
 </t>
    </r>
    <r>
      <rPr>
        <b/>
        <sz val="9"/>
        <color theme="1"/>
        <rFont val="Times New Roman"/>
        <family val="1"/>
        <charset val="204"/>
      </rPr>
      <t xml:space="preserve"> МБОУ СОШ №11 с.Серебрянка</t>
    </r>
  </si>
  <si>
    <r>
      <t xml:space="preserve">Муниципальное бюджетное общеобразовательное учреждение основная общеобразовательная школа № 12 д. Усть-Утка, 
 </t>
    </r>
    <r>
      <rPr>
        <b/>
        <sz val="9"/>
        <color theme="1"/>
        <rFont val="Times New Roman"/>
        <family val="1"/>
        <charset val="204"/>
      </rPr>
      <t>МБОУ ООШ №12 д.Усть-Утка</t>
    </r>
  </si>
  <si>
    <r>
      <t xml:space="preserve">Муниципальное бюджетное общеобразовательное учреждение средняя общеобразовательная школа № 13, 
 </t>
    </r>
    <r>
      <rPr>
        <b/>
        <sz val="9"/>
        <color theme="1"/>
        <rFont val="Times New Roman"/>
        <family val="1"/>
        <charset val="204"/>
      </rPr>
      <t>МБОУ СОШ № 13</t>
    </r>
  </si>
  <si>
    <r>
      <t xml:space="preserve">Муниципальное автономное общеобразовательное учреждение гимназия № 18, 
 </t>
    </r>
    <r>
      <rPr>
        <b/>
        <sz val="9"/>
        <color theme="1"/>
        <rFont val="Times New Roman"/>
        <family val="1"/>
        <charset val="204"/>
      </rPr>
      <t>МАОУ гимназия № 18</t>
    </r>
  </si>
  <si>
    <r>
      <t xml:space="preserve">Муниципальное автономное общеобразовательное учреждение средняя общеобразовательная школа № 20, 
 </t>
    </r>
    <r>
      <rPr>
        <b/>
        <sz val="9"/>
        <color theme="1"/>
        <rFont val="Times New Roman"/>
        <family val="1"/>
        <charset val="204"/>
      </rPr>
      <t>МАОУ СОШ № 20</t>
    </r>
  </si>
  <si>
    <r>
      <t xml:space="preserve">Муниципальное бюджетное общеобразовательное учреждение средняя общеобразовательная школа № 21 "Кадетская школа" , 
 </t>
    </r>
    <r>
      <rPr>
        <b/>
        <sz val="9"/>
        <color theme="1"/>
        <rFont val="Times New Roman"/>
        <family val="1"/>
        <charset val="204"/>
      </rPr>
      <t>МБОУ СОШ № 21 "Кадетская школа"</t>
    </r>
  </si>
  <si>
    <r>
      <t xml:space="preserve">Муниципальное автономное учреждение средняя общеобразовательная школа № 23 имени Ю.И. Батухтина, 
 </t>
    </r>
    <r>
      <rPr>
        <b/>
        <sz val="9"/>
        <color theme="1"/>
        <rFont val="Times New Roman"/>
        <family val="1"/>
        <charset val="204"/>
      </rPr>
      <t>МАОУ СОШ №23 имени Ю.И. Батухтина</t>
    </r>
  </si>
  <si>
    <r>
      <t xml:space="preserve">Муниципальное автономное общеобразовательного учреждения средняя общеобразовательная школа № 24, 
 </t>
    </r>
    <r>
      <rPr>
        <b/>
        <sz val="9"/>
        <color theme="1"/>
        <rFont val="Times New Roman"/>
        <family val="1"/>
        <charset val="204"/>
      </rPr>
      <t>МАОУ СОШ № 24</t>
    </r>
  </si>
  <si>
    <r>
      <t xml:space="preserve">Муниципальное бюджетное общеобразовательное учреждение средняя общеобразовательная школа № 25, 
 </t>
    </r>
    <r>
      <rPr>
        <b/>
        <sz val="9"/>
        <color theme="1"/>
        <rFont val="Times New Roman"/>
        <family val="1"/>
        <charset val="204"/>
      </rPr>
      <t>МБОУ СОШ № 25</t>
    </r>
  </si>
  <si>
    <r>
      <t xml:space="preserve">Муниципальное автономное общеобразовательное учреждение средняя общеобразовательная школа № 30, 
 </t>
    </r>
    <r>
      <rPr>
        <b/>
        <sz val="9"/>
        <color theme="1"/>
        <rFont val="Times New Roman"/>
        <family val="1"/>
        <charset val="204"/>
      </rPr>
      <t>МАОУ СОШ № 30</t>
    </r>
  </si>
  <si>
    <r>
      <t xml:space="preserve">Муниципальное автономное общеобразовательное учреждение средняя общеобразовательная школа № 32 с углубленным изучением отдельных предметов, 
 </t>
    </r>
    <r>
      <rPr>
        <b/>
        <sz val="9"/>
        <color theme="1"/>
        <rFont val="Times New Roman"/>
        <family val="1"/>
        <charset val="204"/>
      </rPr>
      <t>МАОУ СОШ № 32</t>
    </r>
  </si>
  <si>
    <r>
      <t xml:space="preserve">Муниципальное автономное общеобразовательное учреждение средняя общеобразовательная школа № 33, 
 </t>
    </r>
    <r>
      <rPr>
        <b/>
        <sz val="9"/>
        <color theme="1"/>
        <rFont val="Times New Roman"/>
        <family val="1"/>
        <charset val="204"/>
      </rPr>
      <t>МАОУ СОШ № 33</t>
    </r>
  </si>
  <si>
    <r>
      <t xml:space="preserve">Муниципальное бюджетное общеобразовательное учреждение начальная общеобразовательная школа № 34 , 
 </t>
    </r>
    <r>
      <rPr>
        <b/>
        <sz val="9"/>
        <color theme="1"/>
        <rFont val="Times New Roman"/>
        <family val="1"/>
        <charset val="204"/>
      </rPr>
      <t>МБОУ НОШ № 34</t>
    </r>
  </si>
  <si>
    <r>
      <t xml:space="preserve">Муниципальное бюджетное общеобразовательное учреждение средняя общеобразовательная школа № 35 с углублённым изучением отдельных предметов, 
 </t>
    </r>
    <r>
      <rPr>
        <b/>
        <sz val="9"/>
        <color theme="1"/>
        <rFont val="Times New Roman"/>
        <family val="1"/>
        <charset val="204"/>
      </rPr>
      <t>МБОУ СОШ № 35</t>
    </r>
  </si>
  <si>
    <r>
      <t xml:space="preserve">Муниципальное бюджетное общеобразовательное учреждение средняя общеобразовательная школа № 36, 
 </t>
    </r>
    <r>
      <rPr>
        <b/>
        <sz val="9"/>
        <color theme="1"/>
        <rFont val="Times New Roman"/>
        <family val="1"/>
        <charset val="204"/>
      </rPr>
      <t>МБОУ СОШ № 36</t>
    </r>
  </si>
  <si>
    <r>
      <t xml:space="preserve">Муниципальное бюджетное общеобразовательное учреждение средняя общеобразовательная школа № 38, 
 </t>
    </r>
    <r>
      <rPr>
        <b/>
        <sz val="9"/>
        <color theme="1"/>
        <rFont val="Times New Roman"/>
        <family val="1"/>
        <charset val="204"/>
      </rPr>
      <t>МБОУ СОШ № 38</t>
    </r>
  </si>
  <si>
    <r>
      <t xml:space="preserve">Муниципальное автономное общеобразовательное учреждение лицей № 39 , 
 </t>
    </r>
    <r>
      <rPr>
        <b/>
        <sz val="9"/>
        <color theme="1"/>
        <rFont val="Times New Roman"/>
        <family val="1"/>
        <charset val="204"/>
      </rPr>
      <t>МАОУ лицей № 39</t>
    </r>
  </si>
  <si>
    <r>
      <t xml:space="preserve">Муниципальное автономное общеобразовательное учреждение средняя общеобразовательная школы № 40 , 
 </t>
    </r>
    <r>
      <rPr>
        <b/>
        <sz val="9"/>
        <color theme="1"/>
        <rFont val="Times New Roman"/>
        <family val="1"/>
        <charset val="204"/>
      </rPr>
      <t>МАОУ СОШ № 40</t>
    </r>
  </si>
  <si>
    <r>
      <t xml:space="preserve">Муниципальное автономное общеобразовательное учреждение средняя общеобразовательная школа № 41, 
 </t>
    </r>
    <r>
      <rPr>
        <b/>
        <sz val="9"/>
        <color theme="1"/>
        <rFont val="Times New Roman"/>
        <family val="1"/>
        <charset val="204"/>
      </rPr>
      <t>МАОУ СОШ № 41</t>
    </r>
  </si>
  <si>
    <r>
      <t xml:space="preserve">Муниципальное автономное общеобразовательное учреждение начальная общеобразовательная школа № 43, 
 </t>
    </r>
    <r>
      <rPr>
        <b/>
        <sz val="9"/>
        <color theme="1"/>
        <rFont val="Times New Roman"/>
        <family val="1"/>
        <charset val="204"/>
      </rPr>
      <t>МАОУ СОШ № 43</t>
    </r>
  </si>
  <si>
    <r>
      <t xml:space="preserve">Муниципальное бюджетное общеобразовательное учреждение средняя общеобразовательная школа № 44 им. народного учителя СССР Г.Д. Лавровой, 
 </t>
    </r>
    <r>
      <rPr>
        <b/>
        <sz val="9"/>
        <color theme="1"/>
        <rFont val="Times New Roman"/>
        <family val="1"/>
        <charset val="204"/>
      </rPr>
      <t>МБОУ СОШ № 44</t>
    </r>
  </si>
  <si>
    <r>
      <t xml:space="preserve">Муниципальное бюджетное общеобразовательное учреждение средняя общеобразовательная школа № 45, 
 </t>
    </r>
    <r>
      <rPr>
        <b/>
        <sz val="9"/>
        <color theme="1"/>
        <rFont val="Times New Roman"/>
        <family val="1"/>
        <charset val="204"/>
      </rPr>
      <t>МБОУ СОШ № 45</t>
    </r>
  </si>
  <si>
    <r>
      <t xml:space="preserve">Муниципальное автономное общеобразовательное учреждение средняя общеобразовательная школа № 48, 
 </t>
    </r>
    <r>
      <rPr>
        <b/>
        <sz val="9"/>
        <color theme="1"/>
        <rFont val="Times New Roman"/>
        <family val="1"/>
        <charset val="204"/>
      </rPr>
      <t>МАОУ СОШ № 48</t>
    </r>
  </si>
  <si>
    <r>
      <t xml:space="preserve">Муниципальное бюджетное общеобразовательное учреждение средняя общеобразовательная школа № 49, 
 </t>
    </r>
    <r>
      <rPr>
        <b/>
        <sz val="9"/>
        <color theme="1"/>
        <rFont val="Times New Roman"/>
        <family val="1"/>
        <charset val="204"/>
      </rPr>
      <t>МБОУ СОШ № 49</t>
    </r>
  </si>
  <si>
    <r>
      <t xml:space="preserve">Муниципальное бюджетное общеобразовательное учреждение средняя общеобразовательная школа № 50, 
 </t>
    </r>
    <r>
      <rPr>
        <b/>
        <sz val="9"/>
        <color theme="1"/>
        <rFont val="Times New Roman"/>
        <family val="1"/>
        <charset val="204"/>
      </rPr>
      <t>МБОУ СОШ № 50</t>
    </r>
  </si>
  <si>
    <r>
      <t xml:space="preserve">Муниципальное бюджетное общеобразовательное учреждение средняя общеобразовательная школа № 55 , 
 </t>
    </r>
    <r>
      <rPr>
        <b/>
        <sz val="9"/>
        <color theme="1"/>
        <rFont val="Times New Roman"/>
        <family val="1"/>
        <charset val="204"/>
      </rPr>
      <t>МБОУ СОШ № 55</t>
    </r>
  </si>
  <si>
    <r>
      <t xml:space="preserve">Муниципальное бюджетное общеобразовательное учреждение средняя общеобразовательная школа № 56 , 
 </t>
    </r>
    <r>
      <rPr>
        <b/>
        <sz val="9"/>
        <color theme="1"/>
        <rFont val="Times New Roman"/>
        <family val="1"/>
        <charset val="204"/>
      </rPr>
      <t>МБОУ СОШ№ 56</t>
    </r>
  </si>
  <si>
    <r>
      <t xml:space="preserve">Муниципальное бюджетное общеобразовательное учреждение средняя общеобразовательная школа № 58, 
 </t>
    </r>
    <r>
      <rPr>
        <b/>
        <sz val="9"/>
        <color theme="1"/>
        <rFont val="Times New Roman"/>
        <family val="1"/>
        <charset val="204"/>
      </rPr>
      <t>МБОУ СОШ № 58</t>
    </r>
  </si>
  <si>
    <r>
      <t xml:space="preserve">Муниципальное автономное общеобразовательное учреждение средняя общеобразовательная школа № 61 с углубленным изучением отдельных предметов, 
 </t>
    </r>
    <r>
      <rPr>
        <b/>
        <sz val="9"/>
        <color theme="1"/>
        <rFont val="Times New Roman"/>
        <family val="1"/>
        <charset val="204"/>
      </rPr>
      <t>МАОУ СОШ № 61</t>
    </r>
  </si>
  <si>
    <r>
      <t xml:space="preserve">Муниципальное бюджетное общеобразовательное учреждение средняя общеобразовательная школа № 64, 
 </t>
    </r>
    <r>
      <rPr>
        <b/>
        <sz val="9"/>
        <color theme="1"/>
        <rFont val="Times New Roman"/>
        <family val="1"/>
        <charset val="204"/>
      </rPr>
      <t>МБОУ СОШ № 64</t>
    </r>
  </si>
  <si>
    <r>
      <t xml:space="preserve">Муниципальное бюджетное общеобразовательное учреждение средняя общеобразовательная школа № 65, 
 </t>
    </r>
    <r>
      <rPr>
        <b/>
        <sz val="9"/>
        <color theme="1"/>
        <rFont val="Times New Roman"/>
        <family val="1"/>
        <charset val="204"/>
      </rPr>
      <t>МБОУ СОШ № 65</t>
    </r>
  </si>
  <si>
    <r>
      <t xml:space="preserve">Муниципальное бюджетное общеобразовательное учреждение средняя общеобразовательная школа №66, 
 </t>
    </r>
    <r>
      <rPr>
        <b/>
        <sz val="9"/>
        <color theme="1"/>
        <rFont val="Times New Roman"/>
        <family val="1"/>
        <charset val="204"/>
      </rPr>
      <t>МБОУ СОШ № 66</t>
    </r>
  </si>
  <si>
    <r>
      <t xml:space="preserve">Муниципальное автономное общеобразовательное учреждение средняя общеобразовательная школа № 69, 
 </t>
    </r>
    <r>
      <rPr>
        <b/>
        <sz val="9"/>
        <color theme="1"/>
        <rFont val="Times New Roman"/>
        <family val="1"/>
        <charset val="204"/>
      </rPr>
      <t>МАОУ СОШ № 69</t>
    </r>
  </si>
  <si>
    <r>
      <t xml:space="preserve">Муниципальное автономное общеобразовательное учреждение средняя общеобразовательная школа №70, 
 </t>
    </r>
    <r>
      <rPr>
        <b/>
        <sz val="9"/>
        <color theme="1"/>
        <rFont val="Times New Roman"/>
        <family val="1"/>
        <charset val="204"/>
      </rPr>
      <t>МАОУ СОШ № 70</t>
    </r>
  </si>
  <si>
    <r>
      <t xml:space="preserve">Муниципальное бюджетное общеобразовательное учреждение средняя общеобразовательная школа № 71, 
 </t>
    </r>
    <r>
      <rPr>
        <b/>
        <sz val="9"/>
        <color theme="1"/>
        <rFont val="Times New Roman"/>
        <family val="1"/>
        <charset val="204"/>
      </rPr>
      <t>МБОУ СОШ № 71</t>
    </r>
  </si>
  <si>
    <r>
      <t xml:space="preserve">Муниципальное бюджетное общеобразовательное учреждение средняя общеобразовательная школа № 75/42, 
 </t>
    </r>
    <r>
      <rPr>
        <b/>
        <sz val="9"/>
        <color theme="1"/>
        <rFont val="Times New Roman"/>
        <family val="1"/>
        <charset val="204"/>
      </rPr>
      <t>МБОУ СОШ № 75/42</t>
    </r>
  </si>
  <si>
    <r>
      <t xml:space="preserve">Муниципальное бюджетное общеобразовательное учреждение средняя общеобразовательная школа № 77, 
 </t>
    </r>
    <r>
      <rPr>
        <b/>
        <sz val="9"/>
        <color theme="1"/>
        <rFont val="Times New Roman"/>
        <family val="1"/>
        <charset val="204"/>
      </rPr>
      <t>МБОУ СОШ № 77</t>
    </r>
  </si>
  <si>
    <r>
      <t xml:space="preserve">Муниципальное бюджетное общеобразовательное учреждение средняя общеобразовательная школа № 80, 
 </t>
    </r>
    <r>
      <rPr>
        <b/>
        <sz val="9"/>
        <color theme="1"/>
        <rFont val="Times New Roman"/>
        <family val="1"/>
        <charset val="204"/>
      </rPr>
      <t>МБОУ СОШ № 80</t>
    </r>
  </si>
  <si>
    <r>
      <t xml:space="preserve">Муниципальное бюджетное общеобразовательное учреждение средняя общеобразовательная школа № 81, 
 </t>
    </r>
    <r>
      <rPr>
        <b/>
        <sz val="9"/>
        <color theme="1"/>
        <rFont val="Times New Roman"/>
        <family val="1"/>
        <charset val="204"/>
      </rPr>
      <t>МБОУ СОШ № 81</t>
    </r>
  </si>
  <si>
    <r>
      <t xml:space="preserve">Муниципальное автономное общеобразовательное учреждение средняя общеобразовательная школа № 85, 
 </t>
    </r>
    <r>
      <rPr>
        <b/>
        <sz val="9"/>
        <color theme="1"/>
        <rFont val="Times New Roman"/>
        <family val="1"/>
        <charset val="204"/>
      </rPr>
      <t>МАОУ СОШ № 85</t>
    </r>
  </si>
  <si>
    <r>
      <t xml:space="preserve">Муниципальное автономное общеобразовательное учреждение Гимназия № 86, 
 </t>
    </r>
    <r>
      <rPr>
        <b/>
        <sz val="9"/>
        <color theme="1"/>
        <rFont val="Times New Roman"/>
        <family val="1"/>
        <charset val="204"/>
      </rPr>
      <t>МАОУ Гимназия № 86</t>
    </r>
  </si>
  <si>
    <r>
      <t xml:space="preserve">Муниципальное автономное общеобразовательное учреждение средняя общеобразовательная школа № 87, 
 </t>
    </r>
    <r>
      <rPr>
        <b/>
        <sz val="9"/>
        <color theme="1"/>
        <rFont val="Times New Roman"/>
        <family val="1"/>
        <charset val="204"/>
      </rPr>
      <t>МАОУ СОШ № 87</t>
    </r>
  </si>
  <si>
    <r>
      <t xml:space="preserve">Муниципальное бюджетное общеобразовательное учреждение средняя общеобразовательная школа № 90, 
 </t>
    </r>
    <r>
      <rPr>
        <b/>
        <sz val="9"/>
        <color theme="1"/>
        <rFont val="Times New Roman"/>
        <family val="1"/>
        <charset val="204"/>
      </rPr>
      <t>МБОУ СОШ № 90</t>
    </r>
  </si>
  <si>
    <r>
      <t xml:space="preserve">Муниципальное бюджетное общеобразовательное учреждение средняя общеобразовательная школа № 95, 
 </t>
    </r>
    <r>
      <rPr>
        <b/>
        <sz val="9"/>
        <color theme="1"/>
        <rFont val="Times New Roman"/>
        <family val="1"/>
        <charset val="204"/>
      </rPr>
      <t>МБОУ СОШ № 95</t>
    </r>
  </si>
  <si>
    <r>
      <t xml:space="preserve">Муниципальное автономное общеобразовательное учреждение средняя общеобразовательная школа № 100, 
 </t>
    </r>
    <r>
      <rPr>
        <b/>
        <sz val="9"/>
        <color theme="1"/>
        <rFont val="Times New Roman"/>
        <family val="1"/>
        <charset val="204"/>
      </rPr>
      <t>МАОУ СОШ № 100</t>
    </r>
  </si>
  <si>
    <r>
      <t xml:space="preserve">Муниципальное автономное общеобразовательное учреждение средняя общеобразовательная школа № 138, 
 </t>
    </r>
    <r>
      <rPr>
        <b/>
        <sz val="9"/>
        <color theme="1"/>
        <rFont val="Times New Roman"/>
        <family val="1"/>
        <charset val="204"/>
      </rPr>
      <t>МАОУ СОШ № 138</t>
    </r>
  </si>
  <si>
    <r>
      <t xml:space="preserve">Муниципальное бюджетное общеобразовательное учреждение средняя общеобразовательная школа № 144, 
 </t>
    </r>
    <r>
      <rPr>
        <b/>
        <sz val="9"/>
        <color theme="1"/>
        <rFont val="Times New Roman"/>
        <family val="1"/>
        <charset val="204"/>
      </rPr>
      <t>МБОУ СОШ № 144</t>
    </r>
  </si>
  <si>
    <r>
      <t xml:space="preserve">Муниципальное бюджетное общеобразовательное учреждение Горно-металлургическая средняя общеобразовательная школа, 
 </t>
    </r>
    <r>
      <rPr>
        <b/>
        <sz val="9"/>
        <color theme="1"/>
        <rFont val="Times New Roman"/>
        <family val="1"/>
        <charset val="204"/>
      </rPr>
      <t>МБОУ ГМ СОШ</t>
    </r>
  </si>
  <si>
    <r>
      <t xml:space="preserve">Муниципальное бюджетное общеобразовательное учреждение лицей, 
 </t>
    </r>
    <r>
      <rPr>
        <b/>
        <sz val="9"/>
        <color theme="1"/>
        <rFont val="Times New Roman"/>
        <family val="1"/>
        <charset val="204"/>
      </rPr>
      <t>МБОУ Лицей</t>
    </r>
  </si>
  <si>
    <r>
      <t xml:space="preserve">Муниципальное автономное общеобразовательное учреждение Политехническая гимназия, 
 </t>
    </r>
    <r>
      <rPr>
        <b/>
        <sz val="9"/>
        <color theme="1"/>
        <rFont val="Times New Roman"/>
        <family val="1"/>
        <charset val="204"/>
      </rPr>
      <t>МАОУ Политехническая гимназия</t>
    </r>
  </si>
  <si>
    <r>
      <t xml:space="preserve">Муниципальное бюджетное учреждение дополнительного образования Городская Станция юных техников, 
 </t>
    </r>
    <r>
      <rPr>
        <b/>
        <sz val="9"/>
        <color theme="1"/>
        <rFont val="Times New Roman"/>
        <family val="1"/>
        <charset val="204"/>
      </rPr>
      <t>МБУ ДО горСЮТ</t>
    </r>
  </si>
  <si>
    <r>
      <t xml:space="preserve">Муниципальное бюджетное учреждение дополнительного образования Городская станция юных туристов,
 </t>
    </r>
    <r>
      <rPr>
        <b/>
        <sz val="9"/>
        <color theme="1"/>
        <rFont val="Times New Roman"/>
        <family val="1"/>
        <charset val="204"/>
      </rPr>
      <t xml:space="preserve"> МБУ ДО ГорСЮТур</t>
    </r>
  </si>
  <si>
    <r>
      <t xml:space="preserve">Муниципальное автономное учреждение дополнительного образования "Городская станция юных натуралистов",
 </t>
    </r>
    <r>
      <rPr>
        <b/>
        <sz val="9"/>
        <color theme="1"/>
        <rFont val="Times New Roman"/>
        <family val="1"/>
        <charset val="204"/>
      </rPr>
      <t xml:space="preserve"> МАУ ДО ГорСЮН</t>
    </r>
  </si>
  <si>
    <r>
      <t xml:space="preserve">Муниципальное автономное учреждение дополнительного образования городской
Дворец детского и юношеского творчества, 
 </t>
    </r>
    <r>
      <rPr>
        <b/>
        <sz val="9"/>
        <color theme="1"/>
        <rFont val="Times New Roman"/>
        <family val="1"/>
        <charset val="204"/>
      </rPr>
      <t>МАУ ДО ГДДЮТ</t>
    </r>
  </si>
  <si>
    <r>
      <t xml:space="preserve">Муниципальное бюджетное учреждение дополнительного образования Дом детского творчества Тагилстроевского района, 
 </t>
    </r>
    <r>
      <rPr>
        <b/>
        <sz val="9"/>
        <color theme="1"/>
        <rFont val="Times New Roman"/>
        <family val="1"/>
        <charset val="204"/>
      </rPr>
      <t>МБУ ДО ТДДТ</t>
    </r>
  </si>
  <si>
    <r>
      <t xml:space="preserve">Муниципальное бюджетное учреждение дополнительного образования "Спортивная школа №2", 
 </t>
    </r>
    <r>
      <rPr>
        <b/>
        <sz val="9"/>
        <color theme="1"/>
        <rFont val="Times New Roman"/>
        <family val="1"/>
        <charset val="204"/>
      </rPr>
      <t xml:space="preserve"> 
МБУ ДО "СШ №2" 
(ЛДП)</t>
    </r>
  </si>
  <si>
    <r>
      <t xml:space="preserve">Муниципальное бюджетное учреждение дополнительного образования "Спортивная школа №4", 
 </t>
    </r>
    <r>
      <rPr>
        <b/>
        <sz val="9"/>
        <color theme="1"/>
        <rFont val="Times New Roman"/>
        <family val="1"/>
        <charset val="204"/>
      </rPr>
      <t xml:space="preserve"> 
МБУ ДО "СШ № 4" 
(ЛДП)</t>
    </r>
  </si>
  <si>
    <r>
      <t xml:space="preserve">Муниципальное бюджетное учреждение дополнительного образования"Спортивная школа олимпийского резерва "Уралец",
 </t>
    </r>
    <r>
      <rPr>
        <b/>
        <sz val="9"/>
        <color theme="1"/>
        <rFont val="Times New Roman"/>
        <family val="1"/>
        <charset val="204"/>
      </rPr>
      <t xml:space="preserve"> МБУ ДО "СШОР "Уралец"</t>
    </r>
  </si>
  <si>
    <r>
      <t xml:space="preserve">Муниципальное бюджетное учреждение дополнительного образования
 "Спортивная школа "Уралочка" имени почетного гражданина города Нижний Тагил Николая Васильевича Карполя,
 </t>
    </r>
    <r>
      <rPr>
        <b/>
        <sz val="9"/>
        <color theme="1"/>
        <rFont val="Times New Roman"/>
        <family val="1"/>
        <charset val="204"/>
      </rPr>
      <t xml:space="preserve"> МБУ ДО "СШ "Уралочка" 
им. Н.В. Карполя</t>
    </r>
  </si>
  <si>
    <r>
      <t xml:space="preserve">Муниципальное бюджетное учреждение дополнительного образования "Спортивная школа "Юность", 
 </t>
    </r>
    <r>
      <rPr>
        <b/>
        <sz val="9"/>
        <color theme="1"/>
        <rFont val="Times New Roman"/>
        <family val="1"/>
        <charset val="204"/>
      </rPr>
      <t>МБУ ДО "СШ "Юность"</t>
    </r>
  </si>
  <si>
    <r>
      <t xml:space="preserve">Государственное автономное профессиональное образовательное учреждение Свердловской области «Нижнетагильский педагогический колледж № 2», 
ГАПОУ СО «Нижнетагильский педагогический колледж № 2», 
 </t>
    </r>
    <r>
      <rPr>
        <b/>
        <sz val="9"/>
        <color theme="1"/>
        <rFont val="Times New Roman"/>
        <family val="1"/>
        <charset val="204"/>
      </rPr>
      <t>(ЛДП «Чемпион»)</t>
    </r>
  </si>
  <si>
    <r>
      <t xml:space="preserve">Муниципальное автономное общеобразовательное учреждение "Основная общеобразовательная школа с. Акинфиево", 
</t>
    </r>
    <r>
      <rPr>
        <b/>
        <sz val="9"/>
        <color theme="1"/>
        <rFont val="Times New Roman"/>
        <family val="1"/>
        <charset val="204"/>
      </rPr>
      <t>МАОУ "ООШ с.Акинфиево"</t>
    </r>
  </si>
  <si>
    <r>
      <t xml:space="preserve">Муниципальное автономное общеобразовательное учреждение Новолялинского муниципального округа "Средняя общеобразовательная 
школа № 1", 
 </t>
    </r>
    <r>
      <rPr>
        <b/>
        <sz val="9"/>
        <color rgb="FF000000"/>
        <rFont val="Times New Roman"/>
        <family val="1"/>
        <charset val="204"/>
      </rPr>
      <t>МАОУ НМО "СОШ № 1"</t>
    </r>
  </si>
  <si>
    <r>
      <t xml:space="preserve">Муниципальное бюджетное общеобразовательное учреждение Новолялинского муниципального округа "Средняя общеобразовательная школа № 2", 
 </t>
    </r>
    <r>
      <rPr>
        <b/>
        <sz val="9"/>
        <color rgb="FF000000"/>
        <rFont val="Times New Roman"/>
        <family val="1"/>
        <charset val="204"/>
      </rPr>
      <t>МБОУ НМО "СОШ № 2"</t>
    </r>
  </si>
  <si>
    <r>
      <t xml:space="preserve">Муниципальное автономное общеобразовательное учреждение Новолялинского муниципального округа "Средняя общеобразовательная школа № 12", 
 </t>
    </r>
    <r>
      <rPr>
        <b/>
        <sz val="9"/>
        <color rgb="FF000000"/>
        <rFont val="Times New Roman"/>
        <family val="1"/>
        <charset val="204"/>
      </rPr>
      <t>МАОУ НМО "СОШ №12"</t>
    </r>
  </si>
  <si>
    <r>
      <t xml:space="preserve">Муниципальное казенное общеобразовательное учреждение Новолялинского муниципального округа "Лопаевская основная общеобразовательная школа", 
 </t>
    </r>
    <r>
      <rPr>
        <b/>
        <sz val="9"/>
        <color rgb="FF000000"/>
        <rFont val="Times New Roman"/>
        <family val="1"/>
        <charset val="204"/>
      </rPr>
      <t>МКОУ НМО "Лопаевская ООШ"</t>
    </r>
  </si>
  <si>
    <r>
      <t xml:space="preserve">Муниципальное автономное образовательное учреждение дополнительного образования Новолялинского муниципального округа
"Дом детского творчества "Радуга", 
 </t>
    </r>
    <r>
      <rPr>
        <b/>
        <sz val="9"/>
        <color rgb="FF000000"/>
        <rFont val="Times New Roman"/>
        <family val="1"/>
        <charset val="204"/>
      </rPr>
      <t>МАОУ ДО НМО " ДДТ "Радуга"</t>
    </r>
  </si>
  <si>
    <r>
      <t xml:space="preserve">Муниципальное казённое образовательное учреждение дополнительного образования Новолялинского муниципального округ "Спортивная школа", 
 </t>
    </r>
    <r>
      <rPr>
        <b/>
        <sz val="9"/>
        <color rgb="FF000000"/>
        <rFont val="Times New Roman"/>
        <family val="1"/>
        <charset val="204"/>
      </rPr>
      <t>МКОУ ДО НМО "СШ"</t>
    </r>
  </si>
  <si>
    <r>
      <t xml:space="preserve">Муниципальное автономное учреждение дополнительного образования "Спортивная школа № 2", 
 </t>
    </r>
    <r>
      <rPr>
        <b/>
        <sz val="9"/>
        <color theme="1"/>
        <rFont val="Times New Roman"/>
        <family val="1"/>
        <charset val="204"/>
      </rPr>
      <t>МАУ ДО "СШ № 2"</t>
    </r>
  </si>
  <si>
    <r>
      <t xml:space="preserve">Муниципальное автономное учреждение дополнительного образования "Спортивная школа № 4", 
 </t>
    </r>
    <r>
      <rPr>
        <b/>
        <sz val="9"/>
        <color theme="1"/>
        <rFont val="Times New Roman"/>
        <family val="1"/>
        <charset val="204"/>
      </rPr>
      <t>МАУ ДО "СШ № 4"</t>
    </r>
  </si>
  <si>
    <r>
      <t xml:space="preserve">Муниципальное автономное учреждение дополнительного образования "Станция юных техников" , 
 </t>
    </r>
    <r>
      <rPr>
        <b/>
        <sz val="9"/>
        <color theme="1"/>
        <rFont val="Times New Roman"/>
        <family val="1"/>
        <charset val="204"/>
      </rPr>
      <t>МАУ ДО "СЮТ"</t>
    </r>
  </si>
  <si>
    <r>
      <t xml:space="preserve">Государственное бюджетное общеобразовательное учреждение Свердловской области "Новоуральская школа № 1, реализующая адапрированные основные общеобразовательные программы", 
 </t>
    </r>
    <r>
      <rPr>
        <b/>
        <sz val="9"/>
        <color theme="1"/>
        <rFont val="Times New Roman"/>
        <family val="1"/>
        <charset val="204"/>
      </rPr>
      <t>ГБОУ СО "Новоуральская школа № 1" (ЛО с ДП)</t>
    </r>
  </si>
  <si>
    <r>
      <t xml:space="preserve">Муниципальное казённое общеобразовательное учреждение средняя общеобразовательная школа № 1 п. Пелым, 
 </t>
    </r>
    <r>
      <rPr>
        <b/>
        <sz val="9"/>
        <color theme="1"/>
        <rFont val="Times New Roman"/>
        <family val="1"/>
        <charset val="204"/>
      </rPr>
      <t xml:space="preserve"> 
МКОУ СОШ № 1 п. Пелым 
(ЛДП "Бригантина" )</t>
    </r>
  </si>
  <si>
    <r>
      <t xml:space="preserve">Муниципальное бюджетное образовательное учреждение  "Средняя общеобразовательная школа № 16", 
 </t>
    </r>
    <r>
      <rPr>
        <b/>
        <sz val="9"/>
        <color theme="1"/>
        <rFont val="Times New Roman"/>
        <family val="1"/>
        <charset val="204"/>
      </rPr>
      <t xml:space="preserve"> 
МАОУ СОШ №16</t>
    </r>
  </si>
  <si>
    <r>
      <t xml:space="preserve">Муниципальное автономное общеобразовательное учреждение "Начальная школа-детский сад №17", 
 </t>
    </r>
    <r>
      <rPr>
        <b/>
        <sz val="9"/>
        <color theme="1"/>
        <rFont val="Times New Roman"/>
        <family val="1"/>
        <charset val="204"/>
      </rPr>
      <t xml:space="preserve"> МАОУ "Начальная школа-детский сад №17"</t>
    </r>
  </si>
  <si>
    <r>
      <t xml:space="preserve">Муниципальное автономное общеобразовательное учреждение "Средняя общеобразовательная школа № 28", 
 </t>
    </r>
    <r>
      <rPr>
        <b/>
        <sz val="9"/>
        <color theme="1"/>
        <rFont val="Times New Roman"/>
        <family val="1"/>
        <charset val="204"/>
      </rPr>
      <t xml:space="preserve"> 
МАОУ СОШ №28</t>
    </r>
  </si>
  <si>
    <r>
      <t xml:space="preserve">Филиал муниципального автономного дошкольного образовательного учреждения "Детский сад №70" - "Детский сад № 46", 
 </t>
    </r>
    <r>
      <rPr>
        <b/>
        <sz val="9"/>
        <color theme="1"/>
        <rFont val="Times New Roman"/>
        <family val="1"/>
        <charset val="204"/>
      </rPr>
      <t>филиал МА ДОУ Детский сад № 70 - "Детский сад №46" (Оздоровительный лагерь с дневным пребыванием детей)</t>
    </r>
  </si>
  <si>
    <r>
      <t xml:space="preserve">Муниципальное автономное образовательное учреждение дополнительного образования  "Спортивная школа "Евразия", 
 </t>
    </r>
    <r>
      <rPr>
        <b/>
        <sz val="9"/>
        <color theme="1"/>
        <rFont val="Times New Roman"/>
        <family val="1"/>
        <charset val="204"/>
      </rPr>
      <t>МАОУДО "Спортивная школа "Евразия"</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</si>
  <si>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 1" имени Героя Советского Союза Н.В. Кологойды, 
 </t>
    </r>
    <r>
      <rPr>
        <b/>
        <sz val="9"/>
        <color theme="1"/>
        <rFont val="Times New Roman"/>
        <family val="1"/>
        <charset val="204"/>
      </rPr>
      <t>МБОУ ПМО СО "СОШ № 1" имени Героя Советского Союза Н.В. Кологойды</t>
    </r>
  </si>
  <si>
    <r>
      <t xml:space="preserve">Муниципальное автономное общеобразовательное учреждение Полевского муниципального округа Свердловской области "Средняя общеобразовательная школа №8", 
 </t>
    </r>
    <r>
      <rPr>
        <b/>
        <sz val="9"/>
        <color theme="1"/>
        <rFont val="Times New Roman"/>
        <family val="1"/>
        <charset val="204"/>
      </rPr>
      <t>МАОУ ПМО СО "СОШ №8"</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</si>
  <si>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 20", 
 </t>
    </r>
    <r>
      <rPr>
        <b/>
        <sz val="9"/>
        <color theme="1"/>
        <rFont val="Times New Roman"/>
        <family val="1"/>
        <charset val="204"/>
      </rPr>
      <t xml:space="preserve"> МБОУ ПМО СО "СОШ №20" (ЛДП)</t>
    </r>
  </si>
  <si>
    <r>
      <t xml:space="preserve">Муниципальное бюджетное учреждение дополнительного образования Полевского муниципального округа Свердловской области "Центр развития творчества им. Н.Е. Бобровой, 
 </t>
    </r>
    <r>
      <rPr>
        <b/>
        <sz val="9"/>
        <color theme="1"/>
        <rFont val="Times New Roman"/>
        <family val="1"/>
        <charset val="204"/>
      </rPr>
      <t>МБУ ДО ПМО СО "ЦРТ им. Н.Е. Бобровой"
(Городской лагерь с дневным пребыванием детей "Юность")</t>
    </r>
  </si>
  <si>
    <r>
      <t xml:space="preserve">Муниципальное бюджетное общеобразовательное учреждение  "Средняя общеобразовательная школа № 1", 
МБОУ СОШ №1 (ЛДП  по ул. Зелёная, 
 </t>
    </r>
    <r>
      <rPr>
        <b/>
        <sz val="9"/>
        <color theme="1"/>
        <rFont val="Times New Roman"/>
        <family val="1"/>
        <charset val="204"/>
      </rPr>
      <t>90)</t>
    </r>
  </si>
  <si>
    <r>
      <t xml:space="preserve">Муниципальное бюджетное дошкольное образовательное учреждение "Детский сад № 14 Ласточка", 
 </t>
    </r>
    <r>
      <rPr>
        <b/>
        <sz val="9"/>
        <color theme="1"/>
        <rFont val="Times New Roman"/>
        <family val="1"/>
        <charset val="204"/>
      </rPr>
      <t>МБДОУ "Детский сад №14"</t>
    </r>
  </si>
  <si>
    <r>
      <t xml:space="preserve">Муниципальное казённое общеобразовательное учреждение 
"Усть-Ницинская средняя общеобразовательная школа",
 </t>
    </r>
    <r>
      <rPr>
        <b/>
        <sz val="9"/>
        <color theme="1"/>
        <rFont val="Times New Roman"/>
        <family val="1"/>
        <charset val="204"/>
      </rPr>
      <t>МКОУ "Усть-Ницинская СОШ" (Лагерь с дневным пребыванием детей и подростков "Зеленая планета")</t>
    </r>
  </si>
  <si>
    <r>
      <t xml:space="preserve">Муниципальное казенное общеобразовательное учреждение 
средняя общеобразовательная школа № 1 имени А.С. Пушкина,
 </t>
    </r>
    <r>
      <rPr>
        <b/>
        <sz val="9"/>
        <color theme="1"/>
        <rFont val="Times New Roman"/>
        <family val="1"/>
        <charset val="204"/>
      </rPr>
      <t xml:space="preserve"> 
МКОУ СОШ № 1</t>
    </r>
  </si>
  <si>
    <r>
      <t xml:space="preserve">Муниципальное казенное общеобразовательное учреждение 
средняя общеобразовательная школа № 7,
 </t>
    </r>
    <r>
      <rPr>
        <b/>
        <sz val="9"/>
        <color theme="1"/>
        <rFont val="Times New Roman"/>
        <family val="1"/>
        <charset val="204"/>
      </rPr>
      <t xml:space="preserve">  
МКОУ СОШ № 7</t>
    </r>
  </si>
  <si>
    <r>
      <t xml:space="preserve">Муниципальное казенное общеобразовательное учреждение-основная общеобразовательная школа № 8, 
 </t>
    </r>
    <r>
      <rPr>
        <b/>
        <sz val="9"/>
        <color theme="1"/>
        <rFont val="Times New Roman"/>
        <family val="1"/>
        <charset val="204"/>
      </rPr>
      <t>МКОУ-ООШ № 8</t>
    </r>
  </si>
  <si>
    <r>
      <t xml:space="preserve">Муниципальное казенное общеобразовательное учреждение средняя общеобразовательная школа № 9, 
 </t>
    </r>
    <r>
      <rPr>
        <b/>
        <sz val="9"/>
        <color theme="1"/>
        <rFont val="Times New Roman"/>
        <family val="1"/>
        <charset val="204"/>
      </rPr>
      <t>МКОУ СОШ № 9</t>
    </r>
  </si>
  <si>
    <r>
      <t xml:space="preserve">Муниципальное казенное общеобразовательное учреждение начальная школа-детский сад №12,
 </t>
    </r>
    <r>
      <rPr>
        <b/>
        <sz val="9"/>
        <color theme="1"/>
        <rFont val="Times New Roman"/>
        <family val="1"/>
        <charset val="204"/>
      </rPr>
      <t xml:space="preserve"> 
  МКОУ начальная школа-детский сад № 12</t>
    </r>
  </si>
  <si>
    <r>
      <t xml:space="preserve">Муниципальное казенное общеобразовательное учреждение основная общеобразовательная школа № 14, 
</t>
    </r>
    <r>
      <rPr>
        <b/>
        <sz val="9"/>
        <color theme="1"/>
        <rFont val="Times New Roman"/>
        <family val="1"/>
        <charset val="204"/>
      </rPr>
      <t>МКОУ ООШ № 14</t>
    </r>
  </si>
  <si>
    <r>
      <t xml:space="preserve">Муниципальное автономное общеобразовательное учреждение 
средняя общеобразовательная школа п. Азанка,
 </t>
    </r>
    <r>
      <rPr>
        <b/>
        <sz val="9"/>
        <color theme="1"/>
        <rFont val="Times New Roman"/>
        <family val="1"/>
        <charset val="204"/>
      </rPr>
      <t xml:space="preserve"> 
МАОУ СОШ п. Азанка</t>
    </r>
  </si>
  <si>
    <r>
      <t xml:space="preserve">Муниципальное казенное общеобразовательное учреждение 
основная общеобразовательная школа с. Крутое,
 </t>
    </r>
    <r>
      <rPr>
        <b/>
        <sz val="9"/>
        <color theme="1"/>
        <rFont val="Times New Roman"/>
        <family val="1"/>
        <charset val="204"/>
      </rPr>
      <t xml:space="preserve"> 
МКОУ ООШ с. Крутое</t>
    </r>
  </si>
  <si>
    <r>
      <t xml:space="preserve">Муниципальное казенное общеобразовательное учреждение
 основная общеобразовательная школа д. Ленино,
 </t>
    </r>
    <r>
      <rPr>
        <b/>
        <sz val="9"/>
        <color theme="1"/>
        <rFont val="Times New Roman"/>
        <family val="1"/>
        <charset val="204"/>
      </rPr>
      <t xml:space="preserve"> 
 МКОУ ООШ д. Ленино</t>
    </r>
  </si>
  <si>
    <r>
      <t xml:space="preserve">Муниципальное автономное образовательное учреждение дополнительного образования "Спортивная школа", 
</t>
    </r>
    <r>
      <rPr>
        <b/>
        <sz val="9"/>
        <color theme="1"/>
        <rFont val="Times New Roman"/>
        <family val="1"/>
        <charset val="204"/>
      </rPr>
      <t>МАОУ ДО "СШ"</t>
    </r>
  </si>
  <si>
    <r>
      <t xml:space="preserve">Муниципальное автономное образовательное учреждение дополнительного образования Центр творческого развития и гуманитарного образования "Гармония",
 </t>
    </r>
    <r>
      <rPr>
        <b/>
        <sz val="9"/>
        <color theme="1"/>
        <rFont val="Times New Roman"/>
        <family val="1"/>
        <charset val="204"/>
      </rPr>
      <t xml:space="preserve"> 
МАОУ ДО ЦТР и ГО "Гармония"</t>
    </r>
  </si>
  <si>
    <r>
      <t xml:space="preserve"> Муниципальное казенное общеобразовательное учреждение "Талицкая средняя общеобразовательная школа № 4", 
 </t>
    </r>
    <r>
      <rPr>
        <b/>
        <sz val="9"/>
        <color theme="1"/>
        <rFont val="Times New Roman"/>
        <family val="1"/>
        <charset val="204"/>
      </rPr>
      <t>МКОУ «Талицкая СОШ № 4»  (Оздоровительный лагерь с дневным пребыванием)</t>
    </r>
  </si>
  <si>
    <r>
      <t xml:space="preserve"> Муниципальное казенное общеобразовательное учреждение "Троицкая средняя общеобразовательная школа № 5", 
 </t>
    </r>
    <r>
      <rPr>
        <b/>
        <sz val="9"/>
        <color theme="1"/>
        <rFont val="Times New Roman"/>
        <family val="1"/>
        <charset val="204"/>
      </rPr>
      <t xml:space="preserve"> МКОУ «Троицкая СОШ № 5»  (Оздоровительный лагерь с дневным пребыванием)</t>
    </r>
  </si>
  <si>
    <r>
      <t xml:space="preserve"> Муниципальное казенное общеобразовательное учреждение "Троицкая средняя общеобразовательная школа № 50", 
 </t>
    </r>
    <r>
      <rPr>
        <b/>
        <sz val="9"/>
        <color theme="1"/>
        <rFont val="Times New Roman"/>
        <family val="1"/>
        <charset val="204"/>
      </rPr>
      <t>МКОУ «Троицкая СОШ № 50» (Оздоровительный лагерь с дневным пребыванием)</t>
    </r>
  </si>
  <si>
    <r>
      <t xml:space="preserve"> Муниципальное казенное общеобразовательное учреждение"Троицкая средняя общеобразовательная школа № 62", 
 </t>
    </r>
    <r>
      <rPr>
        <b/>
        <sz val="9"/>
        <color theme="1"/>
        <rFont val="Times New Roman"/>
        <family val="1"/>
        <charset val="204"/>
      </rPr>
      <t xml:space="preserve"> МКОУ «Троицкая СОШ №62» (Оздоровительный лагерь с дневным пребыванием)</t>
    </r>
  </si>
  <si>
    <r>
      <t xml:space="preserve"> Муниципальное казенное общеобразовательное учреждение"Басмановская средняя общеобразовательная школа", 
 </t>
    </r>
    <r>
      <rPr>
        <b/>
        <sz val="9"/>
        <color theme="1"/>
        <rFont val="Times New Roman"/>
        <family val="1"/>
        <charset val="204"/>
      </rPr>
      <t>МКОУ "Басмановская СОШ" (Оздоровительный лагерь с дневным пребыванием)</t>
    </r>
  </si>
  <si>
    <r>
      <t xml:space="preserve"> Муниципальное казенное общеобразовательное учреждение"Буткинская средняя общеобразовательная школа", 
 </t>
    </r>
    <r>
      <rPr>
        <b/>
        <sz val="9"/>
        <color theme="1"/>
        <rFont val="Times New Roman"/>
        <family val="1"/>
        <charset val="204"/>
      </rPr>
      <t>МКОУ "Буткинская СОШ" (Оздоровительный лагерь с дневным пребыванием)</t>
    </r>
  </si>
  <si>
    <r>
      <t xml:space="preserve"> Муниципальное казенное общеобразовательное учреждение Вихляевская основная общеобразовательная школа, 
 </t>
    </r>
    <r>
      <rPr>
        <b/>
        <sz val="9"/>
        <color theme="1"/>
        <rFont val="Times New Roman"/>
        <family val="1"/>
        <charset val="204"/>
      </rPr>
      <t>МКОУ "Вихляевская ООШ" (Оздоровительный лагерь с дневным пребыванием)</t>
    </r>
  </si>
  <si>
    <r>
      <t xml:space="preserve"> Муниципальное казенное общеобразовательное учреждение "Вновь-Юрмытская средняя общеобразовательная школа", 
 </t>
    </r>
    <r>
      <rPr>
        <b/>
        <sz val="9"/>
        <color theme="1"/>
        <rFont val="Times New Roman"/>
        <family val="1"/>
        <charset val="204"/>
      </rPr>
      <t>МКОУ "Вновь-Юрмытская СОШ" (Оздоровительный лагерь с дневным пребыванием)</t>
    </r>
  </si>
  <si>
    <r>
      <t xml:space="preserve"> Муниципальное казенное общеобразовательное учреждение "Горбуновская средняя общеобразовательная школа", 
 </t>
    </r>
    <r>
      <rPr>
        <b/>
        <sz val="9"/>
        <color theme="1"/>
        <rFont val="Times New Roman"/>
        <family val="1"/>
        <charset val="204"/>
      </rPr>
      <t>МКОУ "Горбуновская СОШ" (Оздоровительный лагерь с дневным пребыванием)</t>
    </r>
  </si>
  <si>
    <r>
      <t xml:space="preserve"> Муниципальное казенное общеобразовательное учреждение"Казаковская основная общеобразовательная школа", 
 </t>
    </r>
    <r>
      <rPr>
        <b/>
        <sz val="9"/>
        <color theme="1"/>
        <rFont val="Times New Roman"/>
        <family val="1"/>
        <charset val="204"/>
      </rPr>
      <t>МКОУ «Казаковская ООШ» (Оздоровительный лагерь с дневным пребыванием)</t>
    </r>
  </si>
  <si>
    <r>
      <t xml:space="preserve"> Муниципальное казенное общеобразовательное учреждение"Кузнецовская средняя общеобразовательная школа", 
 </t>
    </r>
    <r>
      <rPr>
        <b/>
        <sz val="9"/>
        <color theme="1"/>
        <rFont val="Times New Roman"/>
        <family val="1"/>
        <charset val="204"/>
      </rPr>
      <t>МКОУ «Кузнецовская СОШ»  (Оздоровительный лагерь с дневным пребыванием)</t>
    </r>
  </si>
  <si>
    <r>
      <t xml:space="preserve"> Муниципальное казенное общеобразовательное учреждение"Мохиревская основная общеобразовательная школа", 
 </t>
    </r>
    <r>
      <rPr>
        <b/>
        <sz val="9"/>
        <color theme="1"/>
        <rFont val="Times New Roman"/>
        <family val="1"/>
        <charset val="204"/>
      </rPr>
      <t>МКОУ «Мохиревская ООШ» (Оздоровительный лагерь с дневным пребыванием)</t>
    </r>
  </si>
  <si>
    <r>
      <t xml:space="preserve"> Муниципальное казенное общеобразовательное учреждение"Нижнекатарачская основная общеобразовательная школа", 
 </t>
    </r>
    <r>
      <rPr>
        <b/>
        <sz val="9"/>
        <color theme="1"/>
        <rFont val="Times New Roman"/>
        <family val="1"/>
        <charset val="204"/>
      </rPr>
      <t>МКОУ «Нижнекатарачская ООШ»  (Оздоровительный лагерь с дневным пребыванием)</t>
    </r>
  </si>
  <si>
    <r>
      <t xml:space="preserve">Муниципальное казенное общеобразовательное учреждение "Пионерская средняя общеобразовательная школа", 
 </t>
    </r>
    <r>
      <rPr>
        <b/>
        <sz val="9"/>
        <color theme="1"/>
        <rFont val="Times New Roman"/>
        <family val="1"/>
        <charset val="204"/>
      </rPr>
      <t>МКОУ «Пионерская СОШ» 
(Оздоровительный лагерь с дневным пребыванием)</t>
    </r>
  </si>
  <si>
    <r>
      <t xml:space="preserve">Муниципальное казенное общеобразовательное учреждение Смолинская средняя общеобразовательная школа, 
 </t>
    </r>
    <r>
      <rPr>
        <b/>
        <sz val="9"/>
        <color theme="1"/>
        <rFont val="Times New Roman"/>
        <family val="1"/>
        <charset val="204"/>
      </rPr>
      <t>МКОУ «Смолинская СОШ» 
(Оздоровительный лагерь с дневным пребыванием)</t>
    </r>
  </si>
  <si>
    <r>
      <t xml:space="preserve">Муниципальное бюджетное учреждение дополнительного образования "Талицкая детская школа искусств", 
 </t>
    </r>
    <r>
      <rPr>
        <b/>
        <sz val="9"/>
        <color theme="1"/>
        <rFont val="Times New Roman"/>
        <family val="1"/>
        <charset val="204"/>
      </rPr>
      <t>МБУДО «Талицкая детская школа искусств» 
(Оздоровительный лагерь с дневным пребыванием)</t>
    </r>
  </si>
  <si>
    <r>
      <t xml:space="preserve">Муниципальное бюджетное общеобразовательное учреждение Зубковская основная общеобразовательная школа № 20, МБОУ Зубковская ООШ № 20, 
 </t>
    </r>
    <r>
      <rPr>
        <b/>
        <sz val="9"/>
        <color rgb="FF000000"/>
        <rFont val="Times New Roman"/>
        <family val="1"/>
        <charset val="204"/>
      </rPr>
      <t>(ЛДП "Солнышко")</t>
    </r>
  </si>
  <si>
    <r>
      <t xml:space="preserve">Муниципальное бюджетное общеобразовательное учреждение Ядрышниковская основная общеобразовательная школа № 22, 
 </t>
    </r>
    <r>
      <rPr>
        <b/>
        <sz val="9"/>
        <color rgb="FF000000"/>
        <rFont val="Times New Roman"/>
        <family val="1"/>
        <charset val="204"/>
      </rPr>
      <t xml:space="preserve">МБОУ Ядрышниковская ООШ № 22 (ЛДП "Мечта") </t>
    </r>
  </si>
  <si>
    <r>
      <t xml:space="preserve">  Муниципальное бюджетное общеобразовательное учреждение Заводоуспенская средняя общеобразовательная школа № 23, МБОУ Заводоуспенская СОШ № 23, 
 </t>
    </r>
    <r>
      <rPr>
        <b/>
        <sz val="9"/>
        <color rgb="FF000000"/>
        <rFont val="Times New Roman"/>
        <family val="1"/>
        <charset val="204"/>
      </rPr>
      <t>(ЛДП "Робинзон")</t>
    </r>
  </si>
  <si>
    <r>
      <t xml:space="preserve">Муниципальное автономное общеобразовательное учреждение Луговская средняя общеобразовательная школа № 24,  МАОУ Луговская СОШ № 24, 
 </t>
    </r>
    <r>
      <rPr>
        <b/>
        <sz val="9"/>
        <color rgb="FF000000"/>
        <rFont val="Times New Roman"/>
        <family val="1"/>
        <charset val="204"/>
      </rPr>
      <t>(ЛДП "Солнышко")</t>
    </r>
  </si>
  <si>
    <r>
      <t xml:space="preserve">Муниципальное бюджетное общеобразовательное учреждение Юшалинская средняя общеобразовательная школа № 25, 
 </t>
    </r>
    <r>
      <rPr>
        <b/>
        <sz val="9"/>
        <color rgb="FF000000"/>
        <rFont val="Times New Roman"/>
        <family val="1"/>
        <charset val="204"/>
      </rPr>
      <t>МБОУ Юшалинская СОШ № 25.</t>
    </r>
  </si>
  <si>
    <r>
      <t xml:space="preserve">Муниципальное автономное общеобразовательное учреждение Тугулымская средняя общеобразовательная школа № 26, МАОУ Тугулымская СОШ № 26, 
 </t>
    </r>
    <r>
      <rPr>
        <b/>
        <sz val="9"/>
        <color rgb="FF000000"/>
        <rFont val="Times New Roman"/>
        <family val="1"/>
        <charset val="204"/>
      </rPr>
      <t>(ЛДП "Территория добра")</t>
    </r>
  </si>
  <si>
    <r>
      <t xml:space="preserve">Муниципальное бюджетное общеобразовательное учреждение Ертарская  средняя общеобразовательная  школа № 27, МБОУ Ертарская СОШ № 27, 
 </t>
    </r>
    <r>
      <rPr>
        <b/>
        <sz val="9"/>
        <color rgb="FF000000"/>
        <rFont val="Times New Roman"/>
        <family val="1"/>
        <charset val="204"/>
      </rPr>
      <t>(ЛДП"Радуга")</t>
    </r>
  </si>
  <si>
    <r>
      <t xml:space="preserve">Муниципальное бюджетное общеобразовательное учреждение Двинская средняя общеобразовательная школа № 28, МБОУ Двинская СОШ № 28, 
 </t>
    </r>
    <r>
      <rPr>
        <b/>
        <sz val="9"/>
        <color rgb="FF000000"/>
        <rFont val="Times New Roman"/>
        <family val="1"/>
        <charset val="204"/>
      </rPr>
      <t>(ЛДП "Умка)</t>
    </r>
  </si>
  <si>
    <r>
      <t xml:space="preserve">Муниципальное автономное общеобразовательное учреждение Верховинская средняя общеобразовательная школа № 29 имени А.Н.Корчагина, МАОУ Верховинская СОШ № 29, 
 </t>
    </r>
    <r>
      <rPr>
        <b/>
        <sz val="9"/>
        <color rgb="FF000000"/>
        <rFont val="Times New Roman"/>
        <family val="1"/>
        <charset val="204"/>
      </rPr>
      <t>(ЛДП "Солнышко")</t>
    </r>
  </si>
  <si>
    <r>
      <t xml:space="preserve">Муницыпальное бюджетное общеобразовательное учрежджени Яровская средняя общеобразовательная школа № 30, МБОУ Яровская СОШ № 30, 
 </t>
    </r>
    <r>
      <rPr>
        <b/>
        <sz val="9"/>
        <color rgb="FF000000"/>
        <rFont val="Times New Roman"/>
        <family val="1"/>
        <charset val="204"/>
      </rPr>
      <t>(ЛДП "Ромашка")</t>
    </r>
  </si>
  <si>
    <r>
      <t xml:space="preserve">Муниципальное автономное общеобразовательное учреждение Ошкуковская средняя общеобразовательная школа № 31, МАОУ Ошкуковская СОШ №31, 
 </t>
    </r>
    <r>
      <rPr>
        <b/>
        <sz val="9"/>
        <color rgb="FF000000"/>
        <rFont val="Times New Roman"/>
        <family val="1"/>
        <charset val="204"/>
      </rPr>
      <t xml:space="preserve">(ЛДП "Лукоморье") </t>
    </r>
  </si>
  <si>
    <r>
      <t xml:space="preserve">Муниципальное автономное общеобразовательное учреждение средняя общеобразовательная школа № 2 имени Ж.И.Алфёрова, 
 </t>
    </r>
    <r>
      <rPr>
        <b/>
        <sz val="9"/>
        <color theme="1"/>
        <rFont val="Times New Roman"/>
        <family val="1"/>
        <charset val="204"/>
      </rPr>
      <t>МАОУ СОШ №2</t>
    </r>
  </si>
  <si>
    <r>
      <t xml:space="preserve">Муниципальное автономное общеобразовательное учреждение  средняя общеобразовательная школа № 3 им. Ю.А. Гагарина, 
 </t>
    </r>
    <r>
      <rPr>
        <b/>
        <sz val="9"/>
        <color theme="1"/>
        <rFont val="Times New Roman"/>
        <family val="1"/>
        <charset val="204"/>
      </rPr>
      <t>МАОУ СОШ №3</t>
    </r>
  </si>
  <si>
    <r>
      <t xml:space="preserve">Муниципальное автономное общеобразовательное учреждение  основная общеобразовательная школа № 4, 
 </t>
    </r>
    <r>
      <rPr>
        <b/>
        <sz val="9"/>
        <color theme="1"/>
        <rFont val="Times New Roman"/>
        <family val="1"/>
        <charset val="204"/>
      </rPr>
      <t>МАОУ СОШ №4</t>
    </r>
  </si>
  <si>
    <r>
      <t xml:space="preserve">Муниципальное автономное общеобразовательное учреждение   Благовещенская средняя общеобразовательная школа, 
 </t>
    </r>
    <r>
      <rPr>
        <b/>
        <sz val="9"/>
        <color theme="1"/>
        <rFont val="Times New Roman"/>
        <family val="1"/>
        <charset val="204"/>
      </rPr>
      <t>МАОУ Благовещенская СОШ</t>
    </r>
  </si>
  <si>
    <r>
      <t xml:space="preserve">Муниципальное автономное общеобразовательное учреждение Городищенская средняя общеобразовательная школа, 
 </t>
    </r>
    <r>
      <rPr>
        <b/>
        <sz val="9"/>
        <color theme="1"/>
        <rFont val="Times New Roman"/>
        <family val="1"/>
        <charset val="204"/>
      </rPr>
      <t>МАОУ Городищенская СОШ</t>
    </r>
  </si>
  <si>
    <r>
      <t xml:space="preserve">Муниципальное общеобразовательное учреждение "Средняя общеобразовательная школа пос.Уральский" Свердловской области, 
 </t>
    </r>
    <r>
      <rPr>
        <b/>
        <sz val="9"/>
        <color theme="1"/>
        <rFont val="Times New Roman"/>
        <family val="1"/>
        <charset val="204"/>
      </rPr>
      <t>МОУ "СОШ пос.Уральский"</t>
    </r>
  </si>
  <si>
    <t>№66.01.37.000.М.001430.05.26 от 27.05.2026</t>
  </si>
  <si>
    <t>https://высокогорец.тагилспорт.рф/</t>
  </si>
  <si>
    <t>Отсутствует. Приказ об организации медицинской деятельности Управления по физической культуре и спорту и молодежной политике № 324 от 12.09.2023, № ЛО41-01021-66/00637788 от 13.01.2023,</t>
  </si>
  <si>
    <t>Отсутствует. Договор с ГАУЗ СО "ДГБ г. Нижний Тагил" (№ ЛО-66-01-004053 о 16.05.2016)</t>
  </si>
  <si>
    <t>Отсутствует. Договор с ГАУЗ СО "ДГБ г. Нижний Тагил" (№ Л041-01021-66/00366346 от 24.10.2019)</t>
  </si>
  <si>
    <t>www.дюсш2.рф</t>
  </si>
  <si>
    <t>№66.ФУ.02.000.М.000010.05.26 от 13.05.2026</t>
  </si>
  <si>
    <r>
      <t xml:space="preserve">Муниципальное автономное общеобразовательное учреждение Полевского муниципального округа Свердловской области "Средняя общеобразовательная школа-лицей №4 "Интеллект" , 
 </t>
    </r>
    <r>
      <rPr>
        <b/>
        <sz val="9"/>
        <color theme="1"/>
        <rFont val="Times New Roman"/>
        <family val="1"/>
        <charset val="204"/>
      </rPr>
      <t>МАОУ ПМО СО
"СОШ-Лицей №4 "Интеллект"</t>
    </r>
  </si>
  <si>
    <r>
      <t xml:space="preserve">Муниципальное бюджетное общеобразовательное учреждение Полевского муниципального округа Свердловской области "Средняя общеобразовательная школа № 18",
 </t>
    </r>
    <r>
      <rPr>
        <b/>
        <sz val="9"/>
        <color theme="1"/>
        <rFont val="Times New Roman"/>
        <family val="1"/>
        <charset val="204"/>
      </rPr>
      <t>МБОУ ПМО СО "СОШ № 18" (ЛДПД )</t>
    </r>
  </si>
  <si>
    <r>
      <t xml:space="preserve">Муниципальное автономное общеобразовательное учреждение «Средняя общеобразовательная школа № 13 с углубленным изучение отдельных предметов», 
</t>
    </r>
    <r>
      <rPr>
        <b/>
        <sz val="9"/>
        <color theme="1"/>
        <rFont val="Times New Roman"/>
        <family val="1"/>
        <charset val="204"/>
      </rPr>
      <t>МАОУ ПМО СО «СОШ № 13 с УИОП»
(Лагерь с дневным пребыванием детей "Юность")</t>
    </r>
  </si>
  <si>
    <t>01.06.2026-14.06.2026, 25.10.2026-31.10.2026</t>
  </si>
  <si>
    <t>Количество смен в год: 6.
Мощность: 100.
Проживание 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6-разовое в кафе на территории лагеря, пищеблок - собственный.
Проживание ул. Металлургов, д. 30 (Лечебный корпус): одноэтажное здание, в комнатах размещаются 3-4 человека; для организации лечебных и профилактических процедуримеются медицинские кабинеты с необходимым оборудованием.</t>
  </si>
  <si>
    <t>Отсутствует. Договор с ГАУЗ СО "ПОЛЕВСКАЯ ЦРБ" (№ ЛО041-01021-66/00319578 от 14.03.2018)</t>
  </si>
  <si>
    <t>Отсутствует. Договор с ГАУЗ СО "ПОЛЕВСКАЯ ЦРБ" (№ЛО-66-01-003519 от 06.08.2015)</t>
  </si>
  <si>
    <t>Отсутствует. Договор с ГАУЗ СО "ПОЛЕВСКАЯ ЦРБ" (№ ЛО-66-01-004588)</t>
  </si>
  <si>
    <t>Л035-01277-66/00276137</t>
  </si>
  <si>
    <t>Отсутствует. Договор с ГАУЗ СО "ПОЛЕВСКАЯ ЦРБ" (№ ЛО-66-01-005266 от 14.03.2018г.)</t>
  </si>
  <si>
    <t>Отсутствует. Договор с ГАУЗ СО "ПОЛЕВСКАЯ ЦРБ" (№ЛО-66-01-004588 от 24.03.2017 г.)</t>
  </si>
  <si>
    <t>Отсутствует. Договор с ГАУЗ СО "ПОЛЕВСКАЯ ЦРБ" ( №ЛО-66-01-004000 от 07.04.2016 Приложение №30)</t>
  </si>
  <si>
    <t>Отсутствует. Договор с ГАУЗ СО "Североуральская ЦГБ" (№ ЛО-66-01-004662 от 04.05.2017 г.)</t>
  </si>
  <si>
    <t>Отсутствует. Договор с ГАУЗ СО "Североуральская ЦГБ" (№ ЛО-66-01-004662 от 04.05. 2017 г,  от 06.03.2020 г. Бессрочно.)</t>
  </si>
  <si>
    <r>
      <t xml:space="preserve">Муниципальное автономное общеобразовательное учреждение средняя общеобразовательная школа №8,
 </t>
    </r>
    <r>
      <rPr>
        <b/>
        <sz val="9"/>
        <color theme="1"/>
        <rFont val="Times New Roman"/>
        <family val="1"/>
        <charset val="204"/>
      </rPr>
      <t>МАОУ СОШ № 8</t>
    </r>
  </si>
  <si>
    <t>№Л035-01277-66/00194028</t>
  </si>
  <si>
    <t>Отсутствует. Договор с ГАУЗ СО "Североуральская ЦГБ" (№ ЛО41-01021-66/00361372 от 28 .05. 2019 г)</t>
  </si>
  <si>
    <t>Отсутствует. Договор с ГАУЗ СО «Верхнепышминская ЦГБ им. П.Д. Бородина»; (№ЛО-66-01-006774 от 25.12.2020 г.)</t>
  </si>
  <si>
    <t>Отсутствует. Договор с ГАУЗ СО "СУХОЛОЖСКАЯ РБ" (№ ЛО -66-01-006439 от 27.03.2020)</t>
  </si>
  <si>
    <t>Отсутствует. Договор от 01.11.2025г. ГАУЗ СО "ДГБ №15" (Лицензия №ЛО-66-01-003015 от 25.11.2014г. )</t>
  </si>
  <si>
    <t>Отсутствует. Договор ГАУЗ СО ДГБ № 15 от 06.08.2025 г</t>
  </si>
  <si>
    <t>Отсутствует. Договор с ГАУЗ СО "Красноуфимская РБ" (№ ЛО-66-01-006292 от 19.12.2019)</t>
  </si>
  <si>
    <t>Отсутствует. Договор с ГАУЗ СО "Красноуфимская РБ" (№ЛО-66-01-006697 от 12.11.2020)</t>
  </si>
  <si>
    <t>Зяблицев Александр Борисович, Давыдова Валерия Александровна</t>
  </si>
  <si>
    <r>
      <t xml:space="preserve">Объект доступен для детей с ОВЗ и детей-инвалидов по следующим нозологиям: </t>
    </r>
    <r>
      <rPr>
        <sz val="9"/>
        <color theme="1"/>
        <rFont val="Times New Roman"/>
        <family val="1"/>
        <charset val="204"/>
      </rPr>
      <t xml:space="preserve">
дети с соматическими заболеваниями.  
</t>
    </r>
  </si>
  <si>
    <r>
      <t xml:space="preserve">Объект доступен частично избирательно для детей с ОВЗ и детей-инвалидов по следующим нозологиям: </t>
    </r>
    <r>
      <rPr>
        <sz val="9"/>
        <color theme="1"/>
        <rFont val="Times New Roman"/>
        <family val="1"/>
        <charset val="204"/>
      </rPr>
      <t xml:space="preserve">
с нарушениями слуха, с нарушениями зрения, с умственными нарушениями,с нарушениями опорно-двигательного аппарата, передвигающихся на креслах-колясках.  
</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</si>
  <si>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Задержка психического развития (ЗПР), нарушение интеллекта  
</t>
    </r>
  </si>
  <si>
    <r>
      <t xml:space="preserve">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  
</t>
    </r>
    <r>
      <rPr>
        <b/>
        <sz val="9"/>
        <color theme="1"/>
        <rFont val="Times New Roman"/>
        <family val="1"/>
        <charset val="204"/>
      </rPr>
      <t>Паспорт доступности от 26.03.2026</t>
    </r>
  </si>
  <si>
    <r>
      <t xml:space="preserve">Объект доступен для детей ОВЗ и детей-инвалидов по следующим нозологиям: </t>
    </r>
    <r>
      <rPr>
        <sz val="9"/>
        <color rgb="FF000000"/>
        <rFont val="Times New Roman"/>
        <family val="1"/>
        <charset val="204"/>
      </rPr>
      <t xml:space="preserve">
ТНР, ЗПР.  
</t>
    </r>
    <r>
      <rPr>
        <b/>
        <sz val="9"/>
        <color rgb="FF000000"/>
        <rFont val="Times New Roman"/>
        <family val="1"/>
        <charset val="204"/>
      </rPr>
      <t>Паспорт доступности от 29.03.2024</t>
    </r>
  </si>
  <si>
    <t>Объект условно доступен для детей ОВЗ и детей-инвалидов</t>
  </si>
  <si>
    <r>
      <t xml:space="preserve">Объект частично доступен для детей с ОВЗ и детей - инвалидов по следующим нозологиям: </t>
    </r>
    <r>
      <rPr>
        <sz val="9"/>
        <color rgb="FF000000"/>
        <rFont val="Times New Roman"/>
        <family val="1"/>
        <charset val="204"/>
      </rPr>
      <t xml:space="preserve">
с задержкой психического развития, с соматическими заболеваниями, с интеллектуальными нарушениями  
</t>
    </r>
  </si>
  <si>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для детей с нарушением слуха (Г) и детей с умственными нарушениями (У)  
</t>
    </r>
  </si>
  <si>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
дети с нарушениями слуха, дети с нарушениями зрения, дети с речевыми нарушениями, дети с задержкой психического развития,  дети с интеллектуальными нарушениями.  
</t>
    </r>
  </si>
  <si>
    <r>
      <rPr>
        <b/>
        <sz val="9"/>
        <color theme="1"/>
        <rFont val="Times New Roman"/>
        <family val="1"/>
        <charset val="204"/>
      </rPr>
      <t xml:space="preserve">Объект частично доступен для детей и ОВЗ и инвалидов по следующим нозологиям: </t>
    </r>
    <r>
      <rPr>
        <sz val="9"/>
        <color theme="1"/>
        <rFont val="Times New Roman"/>
        <family val="1"/>
        <charset val="204"/>
      </rPr>
      <t xml:space="preserve">
дети с нарушением речи; дети с нарушением поведения и общения; дети с соматическими заболеваниями. 
</t>
    </r>
  </si>
  <si>
    <t>Объект недоступен для детей с ОВЗ и детей-инвалидов.</t>
  </si>
  <si>
    <r>
      <rPr>
        <b/>
        <sz val="9"/>
        <color theme="1"/>
        <rFont val="Times New Roman"/>
        <family val="1"/>
        <charset val="204"/>
      </rPr>
      <t xml:space="preserve">Объект доступен для детей с ОВЗ и детей-инвалидов по следующим нозологиям: 
</t>
    </r>
    <r>
      <rPr>
        <sz val="9"/>
        <color theme="1"/>
        <rFont val="Times New Roman"/>
        <family val="1"/>
        <charset val="204"/>
      </rPr>
      <t xml:space="preserve">дети с тяжелыми нарушениями речи, дети с ментальными нарушениями; дети с соматическими заболеваниями, глухие и слабослышащие.  
</t>
    </r>
  </si>
  <si>
    <r>
      <t xml:space="preserve">Объект условно доступен для детей с ОВЗ и детей-инвалидов по следующим нозологиям: </t>
    </r>
    <r>
      <rPr>
        <sz val="9"/>
        <color theme="1"/>
        <rFont val="Times New Roman"/>
        <family val="1"/>
        <charset val="204"/>
      </rPr>
      <t xml:space="preserve">
дети с задержкой психического развития; дети с отклонениями в эмоциональной и волевой области.  
</t>
    </r>
  </si>
  <si>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дети с нарушением слуха; дети с нарушением речи; дети с соматическими заболеваниями. </t>
    </r>
    <r>
      <rPr>
        <b/>
        <sz val="9"/>
        <color theme="1"/>
        <rFont val="Times New Roman"/>
        <family val="1"/>
        <charset val="204"/>
      </rPr>
      <t xml:space="preserve">
</t>
    </r>
  </si>
  <si>
    <r>
      <rPr>
        <b/>
        <sz val="9"/>
        <color theme="1"/>
        <rFont val="Times New Roman"/>
        <family val="1"/>
        <charset val="204"/>
      </rPr>
      <t xml:space="preserve">Объект частично доступен для детей с ОВЗ и детей-инвалидов по следующим нозологиям: </t>
    </r>
    <r>
      <rPr>
        <sz val="9"/>
        <color theme="1"/>
        <rFont val="Times New Roman"/>
        <family val="1"/>
        <charset val="204"/>
      </rPr>
      <t xml:space="preserve">
слабослышащие, слабовидящие. 
</t>
    </r>
    <r>
      <rPr>
        <b/>
        <sz val="9"/>
        <color theme="1"/>
        <rFont val="Times New Roman"/>
        <family val="1"/>
        <charset val="204"/>
      </rPr>
      <t>Паспорт доступности от 19.08.2024</t>
    </r>
    <r>
      <rPr>
        <sz val="9"/>
        <color theme="1"/>
        <rFont val="Times New Roman"/>
        <family val="1"/>
        <charset val="204"/>
      </rPr>
      <t xml:space="preserve">. </t>
    </r>
    <r>
      <rPr>
        <b/>
        <sz val="9"/>
        <color theme="1"/>
        <rFont val="Times New Roman"/>
        <family val="1"/>
        <charset val="204"/>
      </rPr>
      <t>Срок действия до 01.12.2030 г.</t>
    </r>
  </si>
  <si>
    <r>
      <rPr>
        <b/>
        <sz val="9"/>
        <color theme="1"/>
        <rFont val="Times New Roman"/>
        <family val="1"/>
        <charset val="204"/>
      </rPr>
      <t>Объект условно доступен для детей с ОВЗ и детей-инвалидов.</t>
    </r>
    <r>
      <rPr>
        <sz val="9"/>
        <color theme="1"/>
        <rFont val="Times New Roman"/>
        <family val="1"/>
        <charset val="204"/>
      </rPr>
      <t xml:space="preserve">
</t>
    </r>
    <r>
      <rPr>
        <b/>
        <sz val="9"/>
        <color theme="1"/>
        <rFont val="Times New Roman"/>
        <family val="1"/>
        <charset val="204"/>
      </rPr>
      <t>Паспорт доступности №3 от 20.06.2024</t>
    </r>
  </si>
  <si>
    <r>
      <rPr>
        <b/>
        <sz val="9"/>
        <color theme="1"/>
        <rFont val="Times New Roman"/>
        <family val="1"/>
        <charset val="204"/>
      </rPr>
      <t>Объект условно доступен для детей с ОВЗ и детей-инвалидов</t>
    </r>
    <r>
      <rPr>
        <sz val="9"/>
        <color theme="1"/>
        <rFont val="Times New Roman"/>
        <family val="1"/>
        <charset val="204"/>
      </rPr>
      <t xml:space="preserve">. 
</t>
    </r>
    <r>
      <rPr>
        <b/>
        <sz val="9"/>
        <color theme="1"/>
        <rFont val="Times New Roman"/>
        <family val="1"/>
        <charset val="204"/>
      </rPr>
      <t>Паспорт доступности № 1 от 01.11.2025</t>
    </r>
  </si>
  <si>
    <r>
      <rPr>
        <b/>
        <sz val="9"/>
        <color theme="1"/>
        <rFont val="Times New Roman"/>
        <family val="1"/>
        <charset val="204"/>
      </rPr>
      <t>Объект условно доступен для детей с ОВЗ и детей-инвалидов</t>
    </r>
    <r>
      <rPr>
        <sz val="9"/>
        <color theme="1"/>
        <rFont val="Times New Roman"/>
        <family val="1"/>
        <charset val="204"/>
      </rPr>
      <t xml:space="preserve">.  
</t>
    </r>
    <r>
      <rPr>
        <b/>
        <sz val="9"/>
        <color theme="1"/>
        <rFont val="Times New Roman"/>
        <family val="1"/>
        <charset val="204"/>
      </rPr>
      <t>Паспорт доступности от 20.06.2024</t>
    </r>
  </si>
  <si>
    <r>
      <rPr>
        <b/>
        <sz val="9"/>
        <color theme="1"/>
        <rFont val="Times New Roman"/>
        <family val="1"/>
        <charset val="204"/>
      </rPr>
      <t xml:space="preserve">Объект частично доступен для всех категорий граждан.  </t>
    </r>
    <r>
      <rPr>
        <sz val="9"/>
        <color theme="1"/>
        <rFont val="Times New Roman"/>
        <family val="1"/>
        <charset val="204"/>
      </rPr>
      <t xml:space="preserve">
</t>
    </r>
    <r>
      <rPr>
        <b/>
        <sz val="9"/>
        <color theme="1"/>
        <rFont val="Times New Roman"/>
        <family val="1"/>
        <charset val="204"/>
      </rPr>
      <t>Паспорт доступности от 24.03.2024 №1</t>
    </r>
  </si>
  <si>
    <r>
      <rPr>
        <b/>
        <sz val="9"/>
        <color theme="1"/>
        <rFont val="Times New Roman"/>
        <family val="1"/>
        <charset val="204"/>
      </rPr>
      <t>Объект доступен для детей с ОВЗ и детей-инвалидов:</t>
    </r>
    <r>
      <rPr>
        <sz val="9"/>
        <color theme="1"/>
        <rFont val="Times New Roman"/>
        <family val="1"/>
        <charset val="204"/>
      </rPr>
      <t xml:space="preserve">
входная группа оборудована пандусом, есть возможности для хранения лекарственных препаратов и продуктов лечебного питания, доступен 1 этаж здания. 
</t>
    </r>
    <r>
      <rPr>
        <b/>
        <sz val="9"/>
        <color rgb="FF000000"/>
        <rFont val="Times New Roman"/>
        <family val="1"/>
        <charset val="204"/>
      </rPr>
      <t xml:space="preserve">Паспорт доступности объекта №1 от 24.03.2024 </t>
    </r>
  </si>
  <si>
    <t>Отсутствует. Договор №74 от 26.03. 2018г. с МАОУ "СОШ № 7 с углубленным изучением отдельных предметов</t>
  </si>
  <si>
    <t>Программа утверждена Приказом № 01.10/47 от 03.04.2026г. Ссылка на программу: https://clck.su/zQepr</t>
  </si>
  <si>
    <t>Программа утверждена Приказом № 13 от 27.03.2026г. Ссылка на программу: https://clck.su/RiyYw</t>
  </si>
  <si>
    <t xml:space="preserve">Количество смен в год:  1. Мощность: ____.  Питание: 5-разовое.
Проживание: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</si>
  <si>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РЕЕСТР
организаций отдыха детей и их оздоровления, расположенных на территории Свердловской области
по состоянию на 03.06.2026
Министерство образования Свердловской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</si>
</sst>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р_._-;\-* #,##0.00\ _р_._-;_-* &quot;-&quot;??\ _р_._-;_-@_-"/>
    <numFmt numFmtId="165" formatCode="#,##0.00_р_."/>
    <numFmt numFmtId="166" formatCode="#,##0.00\ _₽"/>
    <numFmt numFmtId="167" formatCode="_-* #,##0.00\ &quot;₽&quot;_-;\-* #,##0.00\ &quot;₽&quot;_-;_-* &quot;-&quot;??\ &quot;₽&quot;_-;_-@"/>
    <numFmt numFmtId="168" formatCode="[$-419]General"/>
    <numFmt numFmtId="169" formatCode="[$-419]0.00"/>
    <numFmt numFmtId="170" formatCode="dd\.mm\.yyyy"/>
    <numFmt numFmtId="171" formatCode="#\ ##0.00_р_."/>
    <numFmt numFmtId="172" formatCode="_-* #,##0.00\ _₽_-;\-* #,##0.00\ _₽_-;_-* &quot;-&quot;??\ _₽_-;_-@"/>
    <numFmt numFmtId="173" formatCode="_-* #,##0.0\ _р_._-;\-* #,##0.0\ _р_._-;_-* &quot;-&quot;??\ _р_._-;_-@_-"/>
    <numFmt numFmtId="174" formatCode="\ * #,##0.00&quot; ₽ &quot;;\-* #,##0.00&quot; ₽ &quot;;\ * \-??&quot; ₽ &quot;;\ @\ "/>
  </numFmts>
  <fonts count="44">
    <font>
      <sz val="11"/>
      <color rgb="FF000000"/>
      <name val="Calibri"/>
      <scheme val="minor"/>
    </font>
    <font>
      <b/>
      <sz val="20"/>
      <color rgb="FF000000"/>
      <name val="Times New Roman"/>
      <family val="1"/>
      <charset val="204"/>
    </font>
    <font>
      <b/>
      <sz val="11"/>
      <color rgb="FF000000"/>
      <name val="Times New Roman"/>
      <family val="1"/>
      <charset val="204"/>
    </font>
    <font>
      <sz val="9"/>
      <color rgb="FF000000"/>
      <name val="Times New Roman"/>
      <family val="1"/>
      <charset val="204"/>
    </font>
    <font>
      <b/>
      <sz val="9"/>
      <color rgb="FF000000"/>
      <name val="Times New Roman"/>
      <family val="1"/>
      <charset val="204"/>
    </font>
    <font>
      <b/>
      <sz val="9"/>
      <color theme="1"/>
      <name val="Times New Roman"/>
      <family val="1"/>
      <charset val="204"/>
    </font>
    <font>
      <sz val="11"/>
      <name val="Calibri"/>
      <family val="2"/>
      <charset val="204"/>
    </font>
    <font>
      <sz val="9"/>
      <color theme="1"/>
      <name val="Times New Roman"/>
      <family val="1"/>
      <charset val="204"/>
    </font>
    <font>
      <sz val="9"/>
      <color rgb="FF000000"/>
      <name val="Calibri"/>
      <family val="2"/>
      <charset val="204"/>
    </font>
    <font>
      <sz val="8"/>
      <color rgb="FF000000"/>
      <name val="Times New Roman"/>
      <family val="1"/>
      <charset val="204"/>
    </font>
    <font>
      <sz val="8"/>
      <color theme="1"/>
      <name val="Times New Roman"/>
      <family val="1"/>
      <charset val="204"/>
    </font>
    <font>
      <sz val="11"/>
      <color rgb="FF000000"/>
      <name val="Times New Roman"/>
      <family val="1"/>
      <charset val="204"/>
    </font>
    <font>
      <u/>
      <sz val="9"/>
      <color rgb="FF0000FF"/>
      <name val="Times New Roman"/>
      <family val="1"/>
      <charset val="204"/>
    </font>
    <font>
      <sz val="9"/>
      <color rgb="FF35383B"/>
      <name val="Times New Roman"/>
      <family val="1"/>
      <charset val="204"/>
    </font>
    <font>
      <sz val="9"/>
      <name val="Times New Roman"/>
      <family val="1"/>
      <charset val="204"/>
    </font>
    <font>
      <sz val="11"/>
      <color rgb="FF000000"/>
      <name val="Calibri"/>
      <family val="2"/>
      <charset val="204"/>
      <scheme val="minor"/>
    </font>
    <font>
      <b/>
      <sz val="9"/>
      <name val="Times New Roman"/>
      <family val="1"/>
      <charset val="204"/>
    </font>
    <font>
      <sz val="9"/>
      <color rgb="FF000000"/>
      <name val="Calibri"/>
      <family val="2"/>
      <charset val="204"/>
      <scheme val="minor"/>
    </font>
    <font>
      <sz val="9"/>
      <name val="Calibri"/>
      <family val="2"/>
      <charset val="204"/>
    </font>
    <font>
      <sz val="9"/>
      <name val="Calibri"/>
      <family val="2"/>
      <charset val="204"/>
      <scheme val="minor"/>
    </font>
    <font>
      <u/>
      <sz val="11"/>
      <color theme="10"/>
      <name val="Calibri"/>
      <family val="2"/>
      <charset val="204"/>
      <scheme val="minor"/>
    </font>
    <font>
      <sz val="8"/>
      <name val="Times New Roman"/>
      <family val="1"/>
      <charset val="204"/>
    </font>
    <font>
      <sz val="11"/>
      <name val="Calibri"/>
      <family val="2"/>
      <charset val="204"/>
      <scheme val="minor"/>
    </font>
    <font>
      <sz val="11"/>
      <color rgb="FF000000"/>
      <name val="Calibri"/>
      <family val="2"/>
      <charset val="204"/>
      <scheme val="minor"/>
    </font>
    <font>
      <sz val="9"/>
      <color indexed="81"/>
      <name val="Tahoma"/>
      <family val="2"/>
      <charset val="204"/>
    </font>
    <font>
      <b/>
      <sz val="9"/>
      <color indexed="81"/>
      <name val="Tahoma"/>
      <family val="2"/>
      <charset val="204"/>
    </font>
    <font>
      <sz val="9"/>
      <color theme="4" tint="-0.499984740745262"/>
      <name val="Times New Roman"/>
      <family val="1"/>
      <charset val="204"/>
    </font>
    <font>
      <sz val="8"/>
      <name val="Calibri"/>
      <family val="2"/>
      <charset val="204"/>
      <scheme val="minor"/>
    </font>
    <font>
      <u/>
      <sz val="9"/>
      <color theme="4" tint="-0.499984740745262"/>
      <name val="Times New Roman"/>
      <family val="1"/>
      <charset val="204"/>
    </font>
    <font>
      <b/>
      <sz val="10"/>
      <name val="Times New Roman"/>
      <family val="1"/>
      <charset val="204"/>
    </font>
    <font>
      <sz val="9"/>
      <color indexed="8"/>
      <name val="Times New Roman"/>
      <family val="1"/>
      <charset val="204"/>
    </font>
    <font>
      <b/>
      <sz val="9"/>
      <color indexed="8"/>
      <name val="Times New Roman"/>
      <family val="1"/>
      <charset val="204"/>
    </font>
    <font>
      <u/>
      <sz val="9"/>
      <color theme="10"/>
      <name val="Times New Roman"/>
      <family val="1"/>
      <charset val="204"/>
    </font>
    <font>
      <sz val="9"/>
      <color rgb="FF000000"/>
      <name val="Tinos1"/>
      <charset val="204"/>
    </font>
    <font>
      <u/>
      <sz val="9"/>
      <name val="Times New Roman"/>
      <family val="1"/>
      <charset val="204"/>
    </font>
    <font>
      <sz val="10"/>
      <color rgb="FF000000"/>
      <name val="Times New Roman"/>
      <family val="1"/>
      <charset val="204"/>
    </font>
    <font>
      <sz val="11"/>
      <name val="Times New Roman"/>
      <family val="1"/>
      <charset val="204"/>
    </font>
    <font>
      <sz val="9"/>
      <color rgb="FFFF0000"/>
      <name val="Times New Roman"/>
      <family val="1"/>
      <charset val="204"/>
    </font>
    <font>
      <sz val="11"/>
      <color rgb="FF000000"/>
      <name val="Calibri"/>
      <family val="2"/>
    </font>
    <font>
      <b/>
      <i/>
      <sz val="9"/>
      <name val="Times New Roman"/>
      <family val="1"/>
      <charset val="204"/>
    </font>
    <font>
      <sz val="9"/>
      <color rgb="FF000000"/>
      <name val="Times New Roman1"/>
      <charset val="204"/>
    </font>
    <font>
      <b/>
      <sz val="8"/>
      <color rgb="FF000000"/>
      <name val="Times New Roman"/>
      <family val="1"/>
      <charset val="204"/>
    </font>
    <font>
      <sz val="11"/>
      <color theme="1"/>
      <name val="Calibri"/>
      <family val="2"/>
      <scheme val="minor"/>
    </font>
    <font>
      <sz val="10"/>
      <name val="Arial"/>
      <family val="2"/>
      <charset val="204"/>
    </font>
  </fonts>
  <fills count="16">
    <fill>
      <patternFill patternType="none"/>
    </fill>
    <fill>
      <patternFill patternType="gray125"/>
    </fill>
    <fill>
      <patternFill patternType="solid">
        <fgColor rgb="FFF2F2F2"/>
        <bgColor rgb="FFF2F2F2"/>
      </patternFill>
    </fill>
    <fill>
      <patternFill patternType="solid">
        <fgColor rgb="FFFFFFFF"/>
        <bgColor rgb="FFFFFFFF"/>
      </patternFill>
    </fill>
    <fill>
      <patternFill patternType="solid">
        <fgColor theme="0"/>
        <bgColor theme="0"/>
      </patternFill>
    </fill>
    <fill>
      <patternFill patternType="solid">
        <fgColor rgb="FFA8D08D"/>
        <bgColor rgb="FFA8D08D"/>
      </patternFill>
    </fill>
    <fill>
      <patternFill patternType="solid">
        <fgColor rgb="FFFFFFFF"/>
        <bgColor rgb="FF000000"/>
      </patternFill>
    </fill>
    <fill>
      <patternFill patternType="solid">
        <fgColor rgb="FFFFFFFF"/>
        <bgColor rgb="FFFFFFCC"/>
      </patternFill>
    </fill>
    <fill>
      <patternFill patternType="solid">
        <fgColor rgb="FFFFFFFF"/>
        <bgColor rgb="FFF2F2F2"/>
      </patternFill>
    </fill>
    <fill>
      <patternFill patternType="solid">
        <fgColor rgb="FFFFFFFF"/>
        <bgColor rgb="FFA8DCFF"/>
      </patternFill>
    </fill>
    <fill>
      <patternFill patternType="solid">
        <fgColor rgb="FFFFFFFF"/>
        <bgColor rgb="FF7EDD9C"/>
      </patternFill>
    </fill>
    <fill>
      <patternFill patternType="solid">
        <fgColor rgb="FFFFFFFF"/>
        <bgColor rgb="FF50CC7B"/>
      </patternFill>
    </fill>
    <fill>
      <patternFill patternType="solid">
        <fgColor rgb="FFFFFFFF"/>
        <bgColor rgb="FFC5D9F1"/>
      </patternFill>
    </fill>
    <fill>
      <patternFill patternType="solid">
        <fgColor rgb="FFFFFFFF"/>
        <bgColor rgb="FFB8CCE4"/>
      </patternFill>
    </fill>
    <fill>
      <patternFill patternType="solid">
        <fgColor rgb="FFFFFFFF"/>
        <bgColor indexed="64"/>
      </patternFill>
    </fill>
    <fill>
      <patternFill patternType="solid">
        <fgColor theme="9" tint="0.39997558519241921"/>
        <bgColor rgb="FFA8D08D"/>
      </patternFill>
    </fill>
  </fills>
  <borders count="90">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theme="1"/>
      </left>
      <right style="thin">
        <color theme="1"/>
      </right>
      <top style="thin">
        <color theme="1"/>
      </top>
      <bottom style="thin">
        <color theme="1"/>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style="thin">
        <color rgb="FF000000"/>
      </right>
      <top/>
      <bottom style="medium">
        <color rgb="FF000000"/>
      </bottom>
      <diagonal/>
    </border>
    <border>
      <left/>
      <right/>
      <top/>
      <bottom/>
      <diagonal/>
    </border>
    <border>
      <left style="medium">
        <color rgb="FF000000"/>
      </left>
      <right style="thin">
        <color rgb="FF000000"/>
      </right>
      <top/>
      <bottom style="medium">
        <color rgb="FF000000"/>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diagonal/>
    </border>
    <border>
      <left style="thin">
        <color rgb="FF000000"/>
      </left>
      <right style="thin">
        <color indexed="64"/>
      </right>
      <top style="thin">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theme="1"/>
      </left>
      <right style="medium">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top style="thin">
        <color indexed="64"/>
      </top>
      <bottom style="thin">
        <color indexed="64"/>
      </bottom>
      <diagonal/>
    </border>
    <border>
      <left style="thin">
        <color theme="0" tint="-0.34998626667073579"/>
      </left>
      <right style="medium">
        <color indexed="64"/>
      </right>
      <top style="thin">
        <color indexed="64"/>
      </top>
      <bottom style="thin">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right style="thin">
        <color rgb="FF000000"/>
      </right>
      <top/>
      <bottom style="medium">
        <color indexed="64"/>
      </bottom>
      <diagonal/>
    </border>
    <border>
      <left style="thin">
        <color rgb="FF000000"/>
      </left>
      <right/>
      <top/>
      <bottom style="medium">
        <color indexed="64"/>
      </bottom>
      <diagonal/>
    </border>
  </borders>
  <cellStyleXfs count="9">
    <xf numFmtId="0" fontId="0" fillId="0" borderId="0"/>
    <xf numFmtId="0" fontId="20" fillId="0" borderId="0" applyNumberFormat="0" applyFill="0" applyBorder="0" applyAlignment="0" applyProtection="0"/>
    <xf numFmtId="164" fontId="23" fillId="0" borderId="0" applyFont="0" applyFill="0" applyBorder="0" applyAlignment="0" applyProtection="0"/>
    <xf numFmtId="0" fontId="15" fillId="0" borderId="30"/>
    <xf numFmtId="0" fontId="20" fillId="0" borderId="30" applyNumberFormat="0" applyFill="0" applyBorder="0" applyAlignment="0" applyProtection="0"/>
    <xf numFmtId="0" fontId="38" fillId="0" borderId="30"/>
    <xf numFmtId="0" fontId="42" fillId="0" borderId="30"/>
    <xf numFmtId="0" fontId="43" fillId="0" borderId="30"/>
    <xf numFmtId="0" fontId="43" fillId="0" borderId="30"/>
  </cellStyleXfs>
  <cellXfs count="819">
    <xf numFmtId="0" fontId="0" fillId="0" borderId="0" xfId="0"/>
    <xf numFmtId="0" fontId="1"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top"/>
    </xf>
    <xf numFmtId="0" fontId="5" fillId="2" borderId="9" xfId="0" applyFont="1" applyFill="1" applyBorder="1" applyAlignment="1">
      <alignment horizontal="center" vertical="top" wrapText="1"/>
    </xf>
    <xf numFmtId="0" fontId="4" fillId="2" borderId="11" xfId="0" applyFont="1" applyFill="1" applyBorder="1" applyAlignment="1">
      <alignment horizontal="center" vertical="top" wrapText="1"/>
    </xf>
    <xf numFmtId="0" fontId="5" fillId="2" borderId="12" xfId="0" applyFont="1" applyFill="1" applyBorder="1" applyAlignment="1">
      <alignment horizontal="center" vertical="top" wrapText="1"/>
    </xf>
    <xf numFmtId="0" fontId="3" fillId="0" borderId="0" xfId="0" applyFont="1" applyAlignment="1">
      <alignment vertical="top"/>
    </xf>
    <xf numFmtId="0" fontId="7" fillId="3" borderId="9" xfId="0" applyFont="1" applyFill="1" applyBorder="1" applyAlignment="1">
      <alignment horizontal="center" vertical="top" wrapText="1"/>
    </xf>
    <xf numFmtId="0" fontId="7" fillId="0" borderId="9" xfId="0" applyFont="1" applyBorder="1" applyAlignment="1">
      <alignment horizontal="left" vertical="top" wrapText="1"/>
    </xf>
    <xf numFmtId="0" fontId="7" fillId="0" borderId="9" xfId="0" applyFont="1" applyBorder="1" applyAlignment="1">
      <alignment horizontal="center" vertical="top" wrapText="1"/>
    </xf>
    <xf numFmtId="0" fontId="3" fillId="3" borderId="9" xfId="0" applyFont="1" applyFill="1" applyBorder="1" applyAlignment="1">
      <alignment horizontal="left" vertical="top" wrapText="1"/>
    </xf>
    <xf numFmtId="2" fontId="7" fillId="3" borderId="9" xfId="0" applyNumberFormat="1" applyFont="1" applyFill="1" applyBorder="1" applyAlignment="1">
      <alignment horizontal="right" vertical="top" wrapText="1"/>
    </xf>
    <xf numFmtId="0" fontId="7" fillId="3" borderId="9" xfId="0" applyFont="1" applyFill="1" applyBorder="1" applyAlignment="1">
      <alignment horizontal="left" vertical="top" wrapText="1"/>
    </xf>
    <xf numFmtId="2" fontId="7" fillId="0" borderId="9" xfId="0" applyNumberFormat="1" applyFont="1" applyBorder="1" applyAlignment="1">
      <alignment horizontal="right" vertical="top" wrapText="1"/>
    </xf>
    <xf numFmtId="14" fontId="7" fillId="0" borderId="9" xfId="0" applyNumberFormat="1" applyFont="1" applyBorder="1" applyAlignment="1">
      <alignment horizontal="center" vertical="top" wrapText="1"/>
    </xf>
    <xf numFmtId="0" fontId="3" fillId="0" borderId="9" xfId="0" applyFont="1" applyBorder="1" applyAlignment="1">
      <alignment horizontal="center" vertical="top" wrapText="1"/>
    </xf>
    <xf numFmtId="0" fontId="7" fillId="0" borderId="15" xfId="0" applyFont="1" applyBorder="1" applyAlignment="1">
      <alignment horizontal="center" vertical="top" wrapText="1"/>
    </xf>
    <xf numFmtId="0" fontId="3" fillId="0" borderId="9" xfId="0" applyFont="1" applyBorder="1" applyAlignment="1">
      <alignment horizontal="left" vertical="top" wrapText="1"/>
    </xf>
    <xf numFmtId="2" fontId="7" fillId="4" borderId="9" xfId="0" applyNumberFormat="1" applyFont="1" applyFill="1" applyBorder="1" applyAlignment="1">
      <alignment horizontal="right" vertical="top" wrapText="1"/>
    </xf>
    <xf numFmtId="0" fontId="3" fillId="3" borderId="9" xfId="0" applyFont="1" applyFill="1" applyBorder="1" applyAlignment="1">
      <alignment horizontal="center" vertical="top" wrapText="1"/>
    </xf>
    <xf numFmtId="0" fontId="7" fillId="3" borderId="9" xfId="0" applyFont="1" applyFill="1" applyBorder="1" applyAlignment="1">
      <alignment horizontal="center" vertical="top"/>
    </xf>
    <xf numFmtId="14" fontId="3" fillId="3" borderId="9" xfId="0" applyNumberFormat="1" applyFont="1" applyFill="1" applyBorder="1" applyAlignment="1">
      <alignment horizontal="center" vertical="top" wrapText="1"/>
    </xf>
    <xf numFmtId="0" fontId="7" fillId="4" borderId="9" xfId="0" applyFont="1" applyFill="1" applyBorder="1" applyAlignment="1">
      <alignment horizontal="center" vertical="top" wrapText="1"/>
    </xf>
    <xf numFmtId="49" fontId="7" fillId="0" borderId="9" xfId="0" applyNumberFormat="1" applyFont="1" applyBorder="1" applyAlignment="1">
      <alignment horizontal="center" vertical="top" wrapText="1"/>
    </xf>
    <xf numFmtId="0" fontId="7" fillId="3" borderId="18" xfId="0" applyFont="1" applyFill="1" applyBorder="1" applyAlignment="1">
      <alignment horizontal="center" vertical="top" wrapText="1"/>
    </xf>
    <xf numFmtId="0" fontId="7" fillId="0" borderId="0" xfId="0" applyFont="1" applyAlignment="1">
      <alignment horizontal="center" vertical="top"/>
    </xf>
    <xf numFmtId="0" fontId="7" fillId="0" borderId="0" xfId="0" applyFont="1" applyAlignment="1">
      <alignment horizontal="center" vertical="top" wrapText="1"/>
    </xf>
    <xf numFmtId="0" fontId="10" fillId="0" borderId="0" xfId="0" applyFont="1" applyAlignment="1">
      <alignment horizontal="center"/>
    </xf>
    <xf numFmtId="0" fontId="10" fillId="0" borderId="0" xfId="0" applyFont="1"/>
    <xf numFmtId="0" fontId="9" fillId="0" borderId="0" xfId="0" applyFont="1"/>
    <xf numFmtId="0" fontId="5" fillId="5" borderId="19" xfId="0" applyFont="1" applyFill="1" applyBorder="1" applyAlignment="1">
      <alignment vertical="center"/>
    </xf>
    <xf numFmtId="0" fontId="7" fillId="5" borderId="19" xfId="0" applyFont="1" applyFill="1" applyBorder="1" applyAlignment="1">
      <alignment horizontal="center" vertical="center" wrapText="1"/>
    </xf>
    <xf numFmtId="0" fontId="7" fillId="5" borderId="19" xfId="0" applyFont="1" applyFill="1" applyBorder="1" applyAlignment="1">
      <alignment horizontal="right" vertical="center" wrapText="1"/>
    </xf>
    <xf numFmtId="0" fontId="7" fillId="5" borderId="19" xfId="0" applyFont="1" applyFill="1" applyBorder="1" applyAlignment="1">
      <alignment horizontal="center" vertical="center"/>
    </xf>
    <xf numFmtId="0" fontId="7" fillId="5" borderId="19" xfId="0" applyFont="1" applyFill="1" applyBorder="1" applyAlignment="1">
      <alignment horizontal="left" vertical="center" wrapText="1"/>
    </xf>
    <xf numFmtId="168" fontId="7" fillId="0" borderId="9" xfId="0" applyNumberFormat="1" applyFont="1" applyBorder="1" applyAlignment="1">
      <alignment horizontal="center" vertical="top" wrapText="1"/>
    </xf>
    <xf numFmtId="167" fontId="7" fillId="0" borderId="9" xfId="0" applyNumberFormat="1" applyFont="1" applyBorder="1" applyAlignment="1">
      <alignment horizontal="center" vertical="top" wrapText="1"/>
    </xf>
    <xf numFmtId="0" fontId="3" fillId="0" borderId="0" xfId="0" applyFont="1"/>
    <xf numFmtId="168" fontId="3" fillId="0" borderId="9" xfId="0" applyNumberFormat="1" applyFont="1" applyBorder="1" applyAlignment="1">
      <alignment horizontal="center" vertical="top" wrapText="1"/>
    </xf>
    <xf numFmtId="2" fontId="3" fillId="0" borderId="9" xfId="0" applyNumberFormat="1" applyFont="1" applyBorder="1" applyAlignment="1">
      <alignment horizontal="right" vertical="top" wrapText="1"/>
    </xf>
    <xf numFmtId="0" fontId="3" fillId="0" borderId="9" xfId="0" applyFont="1" applyBorder="1" applyAlignment="1">
      <alignment horizontal="center" vertical="top"/>
    </xf>
    <xf numFmtId="167" fontId="7" fillId="3" borderId="9" xfId="0" applyNumberFormat="1" applyFont="1" applyFill="1" applyBorder="1" applyAlignment="1">
      <alignment horizontal="center" vertical="top" wrapText="1"/>
    </xf>
    <xf numFmtId="0" fontId="3" fillId="0" borderId="0" xfId="0" applyFont="1" applyAlignment="1">
      <alignment horizontal="left"/>
    </xf>
    <xf numFmtId="0" fontId="7" fillId="0" borderId="9" xfId="0" applyFont="1" applyBorder="1" applyAlignment="1">
      <alignment vertical="top" wrapText="1"/>
    </xf>
    <xf numFmtId="0" fontId="7" fillId="0" borderId="20" xfId="0" applyFont="1" applyBorder="1" applyAlignment="1">
      <alignment horizontal="center" vertical="top" wrapText="1"/>
    </xf>
    <xf numFmtId="0" fontId="3" fillId="4" borderId="9" xfId="0" applyFont="1" applyFill="1" applyBorder="1" applyAlignment="1">
      <alignment horizontal="center" vertical="top" wrapText="1"/>
    </xf>
    <xf numFmtId="0" fontId="7" fillId="4" borderId="9" xfId="0" applyFont="1" applyFill="1" applyBorder="1" applyAlignment="1">
      <alignment horizontal="left" vertical="top" wrapText="1"/>
    </xf>
    <xf numFmtId="0" fontId="7" fillId="0" borderId="0" xfId="0" applyFont="1"/>
    <xf numFmtId="49" fontId="7" fillId="0" borderId="9" xfId="0" applyNumberFormat="1" applyFont="1" applyBorder="1" applyAlignment="1">
      <alignment horizontal="left" vertical="top" wrapText="1"/>
    </xf>
    <xf numFmtId="0" fontId="3" fillId="3" borderId="16" xfId="0" applyFont="1" applyFill="1" applyBorder="1"/>
    <xf numFmtId="2" fontId="7" fillId="4" borderId="9" xfId="0" applyNumberFormat="1" applyFont="1" applyFill="1" applyBorder="1" applyAlignment="1">
      <alignment vertical="top" wrapText="1"/>
    </xf>
    <xf numFmtId="0" fontId="7" fillId="4" borderId="18" xfId="0" applyFont="1" applyFill="1" applyBorder="1" applyAlignment="1">
      <alignment horizontal="center" vertical="top" wrapText="1"/>
    </xf>
    <xf numFmtId="0" fontId="3" fillId="0" borderId="15" xfId="0" applyFont="1" applyBorder="1" applyAlignment="1">
      <alignment horizontal="center" vertical="top" wrapText="1"/>
    </xf>
    <xf numFmtId="0" fontId="3" fillId="0" borderId="0" xfId="0" applyFont="1" applyAlignment="1">
      <alignment wrapText="1"/>
    </xf>
    <xf numFmtId="165" fontId="7" fillId="4" borderId="9" xfId="0" applyNumberFormat="1" applyFont="1" applyFill="1" applyBorder="1" applyAlignment="1">
      <alignment horizontal="center" vertical="top" wrapText="1"/>
    </xf>
    <xf numFmtId="0" fontId="7" fillId="3" borderId="18" xfId="0" applyFont="1" applyFill="1" applyBorder="1" applyAlignment="1">
      <alignment horizontal="left" vertical="top" wrapText="1"/>
    </xf>
    <xf numFmtId="0" fontId="3" fillId="4" borderId="18" xfId="0" applyFont="1" applyFill="1" applyBorder="1" applyAlignment="1">
      <alignment horizontal="center" vertical="top" wrapText="1"/>
    </xf>
    <xf numFmtId="0" fontId="3" fillId="0" borderId="0" xfId="0" applyFont="1" applyAlignment="1">
      <alignment horizontal="left" vertical="top"/>
    </xf>
    <xf numFmtId="0" fontId="7" fillId="0" borderId="20" xfId="0" applyFont="1" applyBorder="1" applyAlignment="1">
      <alignment horizontal="left" vertical="top" wrapText="1"/>
    </xf>
    <xf numFmtId="0" fontId="10" fillId="0" borderId="0" xfId="0" applyFont="1" applyAlignment="1">
      <alignment horizontal="left"/>
    </xf>
    <xf numFmtId="0" fontId="3" fillId="0" borderId="9" xfId="0" applyFont="1" applyBorder="1" applyAlignment="1">
      <alignment horizontal="left" vertical="top"/>
    </xf>
    <xf numFmtId="0" fontId="7" fillId="0" borderId="0" xfId="0" applyFont="1" applyAlignment="1">
      <alignment horizontal="center"/>
    </xf>
    <xf numFmtId="0" fontId="7" fillId="0" borderId="0" xfId="0" applyFont="1" applyAlignment="1">
      <alignment horizontal="right"/>
    </xf>
    <xf numFmtId="0" fontId="7" fillId="0" borderId="9" xfId="0" applyFont="1" applyBorder="1" applyAlignment="1">
      <alignment horizontal="left" vertical="top"/>
    </xf>
    <xf numFmtId="2" fontId="3" fillId="4" borderId="9" xfId="0" applyNumberFormat="1" applyFont="1" applyFill="1" applyBorder="1" applyAlignment="1">
      <alignment horizontal="right" vertical="top" wrapText="1"/>
    </xf>
    <xf numFmtId="0" fontId="3" fillId="3" borderId="9" xfId="0" applyFont="1" applyFill="1" applyBorder="1" applyAlignment="1">
      <alignment vertical="top" wrapText="1"/>
    </xf>
    <xf numFmtId="0" fontId="10" fillId="0" borderId="0" xfId="0" applyFont="1" applyAlignment="1">
      <alignment horizontal="right"/>
    </xf>
    <xf numFmtId="0" fontId="10" fillId="0" borderId="0" xfId="0" applyFont="1" applyAlignment="1">
      <alignment horizontal="left" vertical="top"/>
    </xf>
    <xf numFmtId="0" fontId="4" fillId="2" borderId="31" xfId="0" applyFont="1" applyFill="1" applyBorder="1" applyAlignment="1">
      <alignment horizontal="center" vertical="top" wrapText="1"/>
    </xf>
    <xf numFmtId="0" fontId="5" fillId="2" borderId="29" xfId="0" applyFont="1" applyFill="1" applyBorder="1" applyAlignment="1">
      <alignment horizontal="center" vertical="top" wrapText="1"/>
    </xf>
    <xf numFmtId="0" fontId="16" fillId="2" borderId="31" xfId="0" applyFont="1" applyFill="1" applyBorder="1" applyAlignment="1">
      <alignment horizontal="center" vertical="top" wrapText="1"/>
    </xf>
    <xf numFmtId="0" fontId="16" fillId="2" borderId="29" xfId="0" applyFont="1" applyFill="1" applyBorder="1" applyAlignment="1">
      <alignment horizontal="center" vertical="top" wrapText="1"/>
    </xf>
    <xf numFmtId="0" fontId="3" fillId="0" borderId="0" xfId="0" applyFont="1" applyAlignment="1">
      <alignment horizontal="center" vertical="top" wrapText="1"/>
    </xf>
    <xf numFmtId="0" fontId="14" fillId="0" borderId="0" xfId="0" applyFont="1" applyAlignment="1">
      <alignment horizontal="center" vertical="top"/>
    </xf>
    <xf numFmtId="0" fontId="17" fillId="0" borderId="0" xfId="0" applyFont="1"/>
    <xf numFmtId="165" fontId="3" fillId="0" borderId="9" xfId="0" applyNumberFormat="1" applyFont="1" applyBorder="1" applyAlignment="1">
      <alignment horizontal="center" vertical="top" wrapText="1"/>
    </xf>
    <xf numFmtId="165" fontId="3" fillId="0" borderId="9" xfId="0" applyNumberFormat="1" applyFont="1" applyBorder="1" applyAlignment="1">
      <alignment horizontal="left" vertical="top" wrapText="1"/>
    </xf>
    <xf numFmtId="0" fontId="7" fillId="3" borderId="9" xfId="0" applyFont="1" applyFill="1" applyBorder="1" applyAlignment="1">
      <alignment vertical="top" wrapText="1"/>
    </xf>
    <xf numFmtId="165" fontId="7" fillId="3" borderId="18" xfId="0" applyNumberFormat="1" applyFont="1" applyFill="1" applyBorder="1" applyAlignment="1">
      <alignment horizontal="left" vertical="top" wrapText="1"/>
    </xf>
    <xf numFmtId="14" fontId="7" fillId="3" borderId="28" xfId="0" applyNumberFormat="1" applyFont="1" applyFill="1" applyBorder="1" applyAlignment="1">
      <alignment horizontal="center" vertical="top" wrapText="1"/>
    </xf>
    <xf numFmtId="2" fontId="7" fillId="0" borderId="0" xfId="0" applyNumberFormat="1" applyFont="1" applyAlignment="1">
      <alignment horizontal="right" vertical="top"/>
    </xf>
    <xf numFmtId="4" fontId="7" fillId="0" borderId="9" xfId="0" applyNumberFormat="1" applyFont="1" applyBorder="1" applyAlignment="1">
      <alignment horizontal="right" vertical="top"/>
    </xf>
    <xf numFmtId="172" fontId="7" fillId="0" borderId="21" xfId="0" applyNumberFormat="1" applyFont="1" applyBorder="1" applyAlignment="1">
      <alignment horizontal="center" vertical="top" wrapText="1"/>
    </xf>
    <xf numFmtId="4" fontId="7" fillId="0" borderId="21" xfId="0" applyNumberFormat="1" applyFont="1" applyBorder="1" applyAlignment="1">
      <alignment horizontal="right" vertical="top" wrapText="1"/>
    </xf>
    <xf numFmtId="2" fontId="7" fillId="4" borderId="9" xfId="0" applyNumberFormat="1" applyFont="1" applyFill="1" applyBorder="1" applyAlignment="1">
      <alignment horizontal="center" vertical="top" wrapText="1"/>
    </xf>
    <xf numFmtId="0" fontId="7" fillId="3" borderId="28" xfId="0" applyFont="1" applyFill="1" applyBorder="1" applyAlignment="1">
      <alignment horizontal="center" vertical="top" wrapText="1"/>
    </xf>
    <xf numFmtId="49" fontId="7" fillId="0" borderId="9" xfId="0" applyNumberFormat="1" applyFont="1" applyBorder="1" applyAlignment="1">
      <alignment horizontal="right" vertical="top" wrapText="1"/>
    </xf>
    <xf numFmtId="165" fontId="7" fillId="3" borderId="9" xfId="0" applyNumberFormat="1" applyFont="1" applyFill="1" applyBorder="1" applyAlignment="1">
      <alignment horizontal="left" vertical="top" wrapText="1"/>
    </xf>
    <xf numFmtId="0" fontId="7" fillId="0" borderId="0" xfId="0" applyFont="1" applyAlignment="1">
      <alignment horizontal="left"/>
    </xf>
    <xf numFmtId="0" fontId="11" fillId="0" borderId="0" xfId="0" applyFont="1" applyAlignment="1">
      <alignment vertical="center"/>
    </xf>
    <xf numFmtId="0" fontId="15" fillId="0" borderId="0" xfId="0" applyFont="1"/>
    <xf numFmtId="0" fontId="11" fillId="0" borderId="30" xfId="0" applyFont="1" applyBorder="1" applyAlignment="1">
      <alignment vertical="center"/>
    </xf>
    <xf numFmtId="0" fontId="3" fillId="0" borderId="30" xfId="0" applyFont="1" applyBorder="1" applyAlignment="1">
      <alignment horizontal="center" vertical="top"/>
    </xf>
    <xf numFmtId="0" fontId="3" fillId="0" borderId="30" xfId="0" applyFont="1" applyBorder="1"/>
    <xf numFmtId="0" fontId="17" fillId="0" borderId="30" xfId="0" applyFont="1" applyBorder="1"/>
    <xf numFmtId="0" fontId="3" fillId="0" borderId="16" xfId="0" applyFont="1" applyBorder="1" applyAlignment="1">
      <alignment horizontal="center" vertical="top"/>
    </xf>
    <xf numFmtId="0" fontId="9" fillId="0" borderId="16" xfId="0" applyFont="1" applyBorder="1" applyAlignment="1">
      <alignment horizontal="center" vertical="top"/>
    </xf>
    <xf numFmtId="0" fontId="3" fillId="0" borderId="0" xfId="0" applyFont="1" applyAlignment="1">
      <alignment horizontal="center"/>
    </xf>
    <xf numFmtId="0" fontId="7" fillId="0" borderId="0" xfId="0" applyFont="1" applyAlignment="1">
      <alignment horizontal="center" wrapText="1"/>
    </xf>
    <xf numFmtId="0" fontId="22" fillId="0" borderId="0" xfId="0" applyFont="1"/>
    <xf numFmtId="0" fontId="7" fillId="0" borderId="30" xfId="0" applyFont="1" applyBorder="1" applyAlignment="1">
      <alignment horizontal="center" vertical="top" wrapText="1"/>
    </xf>
    <xf numFmtId="0" fontId="3" fillId="0" borderId="30" xfId="0" applyFont="1" applyBorder="1" applyAlignment="1">
      <alignment vertical="top"/>
    </xf>
    <xf numFmtId="0" fontId="14" fillId="0" borderId="32" xfId="0" applyFont="1" applyBorder="1" applyAlignment="1">
      <alignment horizontal="left" vertical="top" wrapText="1"/>
    </xf>
    <xf numFmtId="0" fontId="3" fillId="0" borderId="30" xfId="0" applyFont="1" applyBorder="1" applyAlignment="1">
      <alignment vertical="center"/>
    </xf>
    <xf numFmtId="0" fontId="3" fillId="0" borderId="30" xfId="0" applyFont="1" applyBorder="1" applyAlignment="1">
      <alignment wrapText="1"/>
    </xf>
    <xf numFmtId="0" fontId="7" fillId="0" borderId="28" xfId="0" applyFont="1" applyBorder="1" applyAlignment="1">
      <alignment horizontal="center" vertical="top" wrapText="1"/>
    </xf>
    <xf numFmtId="0" fontId="14" fillId="0" borderId="9" xfId="0" applyFont="1" applyBorder="1" applyAlignment="1">
      <alignment horizontal="center" vertical="top" wrapText="1"/>
    </xf>
    <xf numFmtId="0" fontId="14" fillId="0" borderId="32" xfId="1" applyFont="1" applyBorder="1" applyAlignment="1">
      <alignment horizontal="left" vertical="top" wrapText="1"/>
    </xf>
    <xf numFmtId="0" fontId="26" fillId="0" borderId="9" xfId="0" applyFont="1" applyBorder="1" applyAlignment="1">
      <alignment horizontal="center" vertical="top" wrapText="1"/>
    </xf>
    <xf numFmtId="0" fontId="26" fillId="4" borderId="9" xfId="0" applyFont="1" applyFill="1" applyBorder="1" applyAlignment="1">
      <alignment horizontal="center" vertical="top" wrapText="1"/>
    </xf>
    <xf numFmtId="0" fontId="26" fillId="3" borderId="9" xfId="0" applyFont="1" applyFill="1" applyBorder="1" applyAlignment="1">
      <alignment horizontal="center" vertical="top" wrapText="1"/>
    </xf>
    <xf numFmtId="0" fontId="26" fillId="3" borderId="9" xfId="1" applyFont="1" applyFill="1" applyBorder="1" applyAlignment="1">
      <alignment horizontal="center" vertical="top" wrapText="1"/>
    </xf>
    <xf numFmtId="0" fontId="14" fillId="0" borderId="9" xfId="1" applyFont="1" applyFill="1" applyBorder="1" applyAlignment="1">
      <alignment horizontal="left" vertical="top" wrapText="1"/>
    </xf>
    <xf numFmtId="0" fontId="26" fillId="5" borderId="19" xfId="0" applyFont="1" applyFill="1" applyBorder="1" applyAlignment="1">
      <alignment horizontal="center" vertical="center" wrapText="1"/>
    </xf>
    <xf numFmtId="168" fontId="26" fillId="0" borderId="9" xfId="1" applyNumberFormat="1" applyFont="1" applyBorder="1" applyAlignment="1">
      <alignment horizontal="center" vertical="top" wrapText="1"/>
    </xf>
    <xf numFmtId="167" fontId="26" fillId="0" borderId="9" xfId="0" applyNumberFormat="1" applyFont="1" applyBorder="1" applyAlignment="1">
      <alignment horizontal="center" vertical="top" wrapText="1"/>
    </xf>
    <xf numFmtId="0" fontId="26" fillId="0" borderId="9" xfId="1" applyFont="1" applyBorder="1" applyAlignment="1">
      <alignment horizontal="center" vertical="top" wrapText="1"/>
    </xf>
    <xf numFmtId="0" fontId="26" fillId="0" borderId="9" xfId="0" applyFont="1" applyBorder="1" applyAlignment="1">
      <alignment horizontal="center" wrapText="1"/>
    </xf>
    <xf numFmtId="0" fontId="26" fillId="4" borderId="18" xfId="0" applyFont="1" applyFill="1" applyBorder="1" applyAlignment="1">
      <alignment horizontal="center" vertical="top" wrapText="1"/>
    </xf>
    <xf numFmtId="0" fontId="26" fillId="3" borderId="18" xfId="0" applyFont="1" applyFill="1" applyBorder="1" applyAlignment="1">
      <alignment horizontal="center" vertical="top" wrapText="1"/>
    </xf>
    <xf numFmtId="0" fontId="7" fillId="5" borderId="19" xfId="0" applyFont="1" applyFill="1" applyBorder="1" applyAlignment="1">
      <alignment vertical="center" wrapText="1"/>
    </xf>
    <xf numFmtId="167" fontId="7" fillId="0" borderId="9" xfId="0" applyNumberFormat="1" applyFont="1" applyBorder="1" applyAlignment="1">
      <alignment vertical="top" wrapText="1"/>
    </xf>
    <xf numFmtId="0" fontId="5" fillId="3" borderId="9" xfId="0" applyFont="1" applyFill="1" applyBorder="1" applyAlignment="1">
      <alignment horizontal="left" vertical="top" wrapText="1"/>
    </xf>
    <xf numFmtId="0" fontId="5" fillId="0" borderId="9" xfId="0" applyFont="1" applyBorder="1" applyAlignment="1">
      <alignment horizontal="left" vertical="top" wrapText="1"/>
    </xf>
    <xf numFmtId="0" fontId="26" fillId="0" borderId="9" xfId="1" applyFont="1" applyFill="1" applyBorder="1" applyAlignment="1">
      <alignment horizontal="center" vertical="top" wrapText="1"/>
    </xf>
    <xf numFmtId="167" fontId="14" fillId="3" borderId="9" xfId="0" applyNumberFormat="1" applyFont="1" applyFill="1" applyBorder="1" applyAlignment="1">
      <alignment horizontal="left" vertical="top" wrapText="1"/>
    </xf>
    <xf numFmtId="0" fontId="4" fillId="0" borderId="9" xfId="0" applyFont="1" applyBorder="1" applyAlignment="1">
      <alignment horizontal="left" vertical="top" wrapText="1"/>
    </xf>
    <xf numFmtId="0" fontId="5" fillId="4" borderId="9" xfId="0" applyFont="1" applyFill="1" applyBorder="1" applyAlignment="1">
      <alignment horizontal="left" vertical="top" wrapText="1"/>
    </xf>
    <xf numFmtId="0" fontId="5" fillId="0" borderId="20" xfId="0" applyFont="1" applyBorder="1" applyAlignment="1">
      <alignment horizontal="left" vertical="top" wrapText="1"/>
    </xf>
    <xf numFmtId="49" fontId="5" fillId="0" borderId="9" xfId="0" applyNumberFormat="1" applyFont="1" applyBorder="1" applyAlignment="1">
      <alignment horizontal="left" vertical="top" wrapText="1"/>
    </xf>
    <xf numFmtId="0" fontId="14" fillId="7" borderId="32" xfId="0" applyFont="1" applyFill="1" applyBorder="1" applyAlignment="1">
      <alignment horizontal="center" vertical="top" wrapText="1"/>
    </xf>
    <xf numFmtId="0" fontId="28" fillId="0" borderId="9" xfId="1" applyFont="1" applyBorder="1" applyAlignment="1">
      <alignment horizontal="center" vertical="top" wrapText="1"/>
    </xf>
    <xf numFmtId="0" fontId="28" fillId="0" borderId="9" xfId="0" applyFont="1" applyBorder="1" applyAlignment="1">
      <alignment horizontal="center" vertical="top" wrapText="1"/>
    </xf>
    <xf numFmtId="0" fontId="28" fillId="3" borderId="9" xfId="1" applyFont="1" applyFill="1" applyBorder="1" applyAlignment="1">
      <alignment horizontal="center" vertical="top" wrapText="1"/>
    </xf>
    <xf numFmtId="0" fontId="5" fillId="3" borderId="20" xfId="0" applyFont="1" applyFill="1" applyBorder="1" applyAlignment="1">
      <alignment horizontal="left" vertical="top" wrapText="1"/>
    </xf>
    <xf numFmtId="0" fontId="5" fillId="3" borderId="24" xfId="0" applyFont="1" applyFill="1" applyBorder="1" applyAlignment="1">
      <alignment horizontal="left" vertical="top" wrapText="1"/>
    </xf>
    <xf numFmtId="0" fontId="5" fillId="3" borderId="35" xfId="0" applyFont="1" applyFill="1" applyBorder="1" applyAlignment="1">
      <alignment horizontal="left" vertical="top" wrapText="1"/>
    </xf>
    <xf numFmtId="0" fontId="4" fillId="4" borderId="9" xfId="0" applyFont="1" applyFill="1" applyBorder="1" applyAlignment="1">
      <alignment horizontal="left" vertical="top" wrapText="1"/>
    </xf>
    <xf numFmtId="0" fontId="20" fillId="0" borderId="9" xfId="1" applyBorder="1" applyAlignment="1">
      <alignment horizontal="center" vertical="top" wrapText="1"/>
    </xf>
    <xf numFmtId="0" fontId="14" fillId="0" borderId="0" xfId="0" applyFont="1" applyAlignment="1">
      <alignment vertical="center"/>
    </xf>
    <xf numFmtId="0" fontId="5" fillId="0" borderId="9" xfId="0" applyFont="1" applyBorder="1" applyAlignment="1">
      <alignment vertical="top" wrapText="1"/>
    </xf>
    <xf numFmtId="0" fontId="4" fillId="0" borderId="9" xfId="0" applyFont="1" applyBorder="1" applyAlignment="1">
      <alignment vertical="top" wrapText="1"/>
    </xf>
    <xf numFmtId="0" fontId="4" fillId="3" borderId="9" xfId="0" applyFont="1" applyFill="1" applyBorder="1" applyAlignment="1">
      <alignment vertical="top" wrapText="1"/>
    </xf>
    <xf numFmtId="0" fontId="5" fillId="0" borderId="20" xfId="0" applyFont="1" applyBorder="1" applyAlignment="1">
      <alignment vertical="top" wrapText="1"/>
    </xf>
    <xf numFmtId="0" fontId="14" fillId="7" borderId="32" xfId="0" applyFont="1" applyFill="1" applyBorder="1" applyAlignment="1">
      <alignment horizontal="left" vertical="top" wrapText="1"/>
    </xf>
    <xf numFmtId="0" fontId="7" fillId="0" borderId="20" xfId="0" applyFont="1" applyBorder="1" applyAlignment="1">
      <alignment vertical="top" wrapText="1"/>
    </xf>
    <xf numFmtId="0" fontId="26" fillId="0" borderId="9" xfId="0" applyFont="1" applyBorder="1" applyAlignment="1">
      <alignment horizontal="center" vertical="top"/>
    </xf>
    <xf numFmtId="0" fontId="5" fillId="4" borderId="18" xfId="0" applyFont="1" applyFill="1" applyBorder="1" applyAlignment="1">
      <alignment horizontal="left" vertical="top" wrapText="1"/>
    </xf>
    <xf numFmtId="0" fontId="4" fillId="4" borderId="18" xfId="0" applyFont="1" applyFill="1" applyBorder="1" applyAlignment="1">
      <alignment horizontal="left" vertical="top" wrapText="1"/>
    </xf>
    <xf numFmtId="0" fontId="5" fillId="3" borderId="24" xfId="0" applyFont="1" applyFill="1" applyBorder="1" applyAlignment="1">
      <alignment vertical="top" wrapText="1"/>
    </xf>
    <xf numFmtId="0" fontId="4" fillId="0" borderId="20" xfId="0" applyFont="1" applyBorder="1" applyAlignment="1">
      <alignment vertical="top" wrapText="1"/>
    </xf>
    <xf numFmtId="0" fontId="4" fillId="3" borderId="20" xfId="0" applyFont="1" applyFill="1" applyBorder="1" applyAlignment="1">
      <alignment horizontal="left" vertical="top" wrapText="1"/>
    </xf>
    <xf numFmtId="0" fontId="5" fillId="2" borderId="18" xfId="0" applyFont="1" applyFill="1" applyBorder="1" applyAlignment="1">
      <alignment horizontal="center" vertical="top" wrapText="1"/>
    </xf>
    <xf numFmtId="0" fontId="16" fillId="0" borderId="37" xfId="0" applyFont="1" applyBorder="1" applyAlignment="1">
      <alignment horizontal="center" vertical="top"/>
    </xf>
    <xf numFmtId="0" fontId="9" fillId="0" borderId="0" xfId="0" applyFont="1" applyAlignment="1">
      <alignment horizontal="center" vertical="top" wrapText="1"/>
    </xf>
    <xf numFmtId="0" fontId="16" fillId="0" borderId="32" xfId="0" applyFont="1" applyBorder="1" applyAlignment="1">
      <alignment horizontal="center" vertical="center"/>
    </xf>
    <xf numFmtId="0" fontId="16" fillId="0" borderId="37" xfId="0" applyFont="1" applyBorder="1" applyAlignment="1">
      <alignment horizontal="center" vertical="center"/>
    </xf>
    <xf numFmtId="0" fontId="14" fillId="0" borderId="0" xfId="0" applyFont="1" applyAlignment="1">
      <alignment horizontal="center" vertical="center"/>
    </xf>
    <xf numFmtId="0" fontId="19" fillId="0" borderId="0" xfId="0" applyFont="1" applyAlignment="1">
      <alignment horizontal="center" vertical="center"/>
    </xf>
    <xf numFmtId="0" fontId="11" fillId="0" borderId="0" xfId="0" applyFont="1"/>
    <xf numFmtId="0" fontId="14" fillId="7" borderId="32" xfId="0" applyFont="1" applyFill="1" applyBorder="1" applyAlignment="1">
      <alignment vertical="top" wrapText="1"/>
    </xf>
    <xf numFmtId="49" fontId="3" fillId="0" borderId="9" xfId="0" applyNumberFormat="1" applyFont="1" applyBorder="1" applyAlignment="1">
      <alignment horizontal="center" vertical="top"/>
    </xf>
    <xf numFmtId="0" fontId="7" fillId="3" borderId="20" xfId="0" applyFont="1" applyFill="1" applyBorder="1" applyAlignment="1">
      <alignment vertical="top" wrapText="1"/>
    </xf>
    <xf numFmtId="14" fontId="7" fillId="3" borderId="15" xfId="0" applyNumberFormat="1" applyFont="1" applyFill="1" applyBorder="1" applyAlignment="1">
      <alignment horizontal="center" vertical="top" wrapText="1"/>
    </xf>
    <xf numFmtId="0" fontId="26" fillId="0" borderId="18" xfId="1" applyFont="1" applyFill="1" applyBorder="1" applyAlignment="1">
      <alignment horizontal="center" vertical="top" wrapText="1"/>
    </xf>
    <xf numFmtId="0" fontId="33" fillId="0" borderId="9" xfId="0" applyFont="1" applyBorder="1" applyAlignment="1">
      <alignment horizontal="center" vertical="top" wrapText="1"/>
    </xf>
    <xf numFmtId="0" fontId="35" fillId="3" borderId="9" xfId="0" applyFont="1" applyFill="1" applyBorder="1" applyAlignment="1">
      <alignment horizontal="center" vertical="top" wrapText="1"/>
    </xf>
    <xf numFmtId="0" fontId="35" fillId="3" borderId="9" xfId="0" applyFont="1" applyFill="1" applyBorder="1" applyAlignment="1">
      <alignment horizontal="right" vertical="top" wrapText="1"/>
    </xf>
    <xf numFmtId="0" fontId="35" fillId="3" borderId="18" xfId="0" applyFont="1" applyFill="1" applyBorder="1" applyAlignment="1">
      <alignment horizontal="center" vertical="top" wrapText="1"/>
    </xf>
    <xf numFmtId="0" fontId="35" fillId="3" borderId="18" xfId="0" applyFont="1" applyFill="1" applyBorder="1" applyAlignment="1">
      <alignment horizontal="right" vertical="top" wrapText="1"/>
    </xf>
    <xf numFmtId="0" fontId="36" fillId="0" borderId="0" xfId="0" applyFont="1"/>
    <xf numFmtId="0" fontId="16" fillId="6" borderId="35" xfId="0" applyFont="1" applyFill="1" applyBorder="1" applyAlignment="1">
      <alignment horizontal="left" vertical="top" wrapText="1"/>
    </xf>
    <xf numFmtId="0" fontId="14" fillId="0" borderId="0" xfId="0" applyFont="1"/>
    <xf numFmtId="0" fontId="2" fillId="0" borderId="0" xfId="0" applyFont="1" applyAlignment="1">
      <alignment horizontal="left" vertical="center"/>
    </xf>
    <xf numFmtId="0" fontId="4" fillId="0" borderId="35" xfId="0" applyFont="1" applyBorder="1" applyAlignment="1">
      <alignment horizontal="left" vertical="top" wrapText="1"/>
    </xf>
    <xf numFmtId="0" fontId="3" fillId="0" borderId="35" xfId="0" applyFont="1" applyBorder="1" applyAlignment="1">
      <alignment horizontal="left" vertical="top" wrapText="1"/>
    </xf>
    <xf numFmtId="0" fontId="7" fillId="0" borderId="9" xfId="0" applyFont="1" applyFill="1" applyBorder="1" applyAlignment="1">
      <alignment horizontal="left" vertical="top" wrapText="1"/>
    </xf>
    <xf numFmtId="0" fontId="5" fillId="0" borderId="9" xfId="0" applyFont="1" applyFill="1" applyBorder="1" applyAlignment="1">
      <alignment horizontal="left" vertical="top" wrapText="1"/>
    </xf>
    <xf numFmtId="0" fontId="7" fillId="0" borderId="9" xfId="0" applyFont="1" applyFill="1" applyBorder="1" applyAlignment="1">
      <alignment horizontal="center" vertical="top" wrapText="1"/>
    </xf>
    <xf numFmtId="0" fontId="3" fillId="0" borderId="9" xfId="0" applyFont="1" applyFill="1" applyBorder="1" applyAlignment="1">
      <alignment horizontal="center" vertical="top" wrapText="1"/>
    </xf>
    <xf numFmtId="0" fontId="5" fillId="0" borderId="47" xfId="0" applyFont="1" applyBorder="1" applyAlignment="1">
      <alignment horizontal="left" vertical="top" wrapText="1"/>
    </xf>
    <xf numFmtId="0" fontId="14" fillId="0" borderId="47" xfId="0" applyFont="1" applyBorder="1" applyAlignment="1">
      <alignment horizontal="left" vertical="top" wrapText="1"/>
    </xf>
    <xf numFmtId="0" fontId="5" fillId="3" borderId="47" xfId="0" applyFont="1" applyFill="1" applyBorder="1" applyAlignment="1">
      <alignment horizontal="left" vertical="top" wrapText="1"/>
    </xf>
    <xf numFmtId="0" fontId="4" fillId="0" borderId="47" xfId="0" applyFont="1" applyBorder="1" applyAlignment="1">
      <alignment horizontal="left" vertical="top" wrapText="1"/>
    </xf>
    <xf numFmtId="0" fontId="3" fillId="0" borderId="32" xfId="0" applyFont="1" applyFill="1" applyBorder="1" applyAlignment="1">
      <alignment horizontal="center" vertical="top" wrapText="1"/>
    </xf>
    <xf numFmtId="0" fontId="3" fillId="0" borderId="13" xfId="0" applyFont="1" applyFill="1" applyBorder="1" applyAlignment="1">
      <alignment horizontal="left" vertical="top" wrapText="1"/>
    </xf>
    <xf numFmtId="0" fontId="7" fillId="0" borderId="14" xfId="0" applyFont="1" applyFill="1" applyBorder="1" applyAlignment="1">
      <alignment horizontal="center" vertical="top" wrapText="1"/>
    </xf>
    <xf numFmtId="49" fontId="7" fillId="0" borderId="9" xfId="0" applyNumberFormat="1" applyFont="1" applyFill="1" applyBorder="1" applyAlignment="1">
      <alignment horizontal="center" vertical="top" wrapText="1"/>
    </xf>
    <xf numFmtId="0" fontId="26" fillId="0" borderId="32" xfId="1" applyFont="1" applyFill="1" applyBorder="1" applyAlignment="1">
      <alignment horizontal="center" vertical="top" wrapText="1"/>
    </xf>
    <xf numFmtId="0" fontId="3" fillId="0" borderId="9" xfId="0" applyFont="1" applyFill="1" applyBorder="1" applyAlignment="1">
      <alignment horizontal="right" vertical="top" wrapText="1"/>
    </xf>
    <xf numFmtId="0" fontId="7" fillId="0" borderId="9" xfId="0" applyFont="1" applyFill="1" applyBorder="1" applyAlignment="1">
      <alignment vertical="top" wrapText="1"/>
    </xf>
    <xf numFmtId="0" fontId="14" fillId="0" borderId="9" xfId="0" applyFont="1" applyFill="1" applyBorder="1" applyAlignment="1">
      <alignment horizontal="left" vertical="top" wrapText="1"/>
    </xf>
    <xf numFmtId="0" fontId="3" fillId="0" borderId="0" xfId="0" applyFont="1" applyFill="1"/>
    <xf numFmtId="0" fontId="0" fillId="0" borderId="0" xfId="0" applyFill="1"/>
    <xf numFmtId="4" fontId="7" fillId="0" borderId="9" xfId="0" applyNumberFormat="1" applyFont="1" applyFill="1" applyBorder="1" applyAlignment="1">
      <alignment horizontal="right" vertical="top" wrapText="1"/>
    </xf>
    <xf numFmtId="49" fontId="7" fillId="0" borderId="9" xfId="0" applyNumberFormat="1" applyFont="1" applyFill="1" applyBorder="1" applyAlignment="1">
      <alignment horizontal="left" vertical="top" wrapText="1"/>
    </xf>
    <xf numFmtId="49" fontId="5" fillId="0" borderId="9" xfId="0" applyNumberFormat="1" applyFont="1" applyFill="1" applyBorder="1" applyAlignment="1">
      <alignment vertical="top" wrapText="1"/>
    </xf>
    <xf numFmtId="49" fontId="14" fillId="0" borderId="9" xfId="1" applyNumberFormat="1" applyFont="1" applyFill="1" applyBorder="1" applyAlignment="1">
      <alignment horizontal="left" vertical="top" wrapText="1"/>
    </xf>
    <xf numFmtId="0" fontId="8" fillId="0" borderId="0" xfId="0" applyFont="1" applyFill="1"/>
    <xf numFmtId="0" fontId="26" fillId="0" borderId="9" xfId="0" applyFont="1" applyFill="1" applyBorder="1" applyAlignment="1">
      <alignment horizontal="center" vertical="top" wrapText="1"/>
    </xf>
    <xf numFmtId="2" fontId="7" fillId="0" borderId="9" xfId="0" applyNumberFormat="1" applyFont="1" applyFill="1" applyBorder="1" applyAlignment="1">
      <alignment horizontal="right" vertical="top" wrapText="1"/>
    </xf>
    <xf numFmtId="49" fontId="7" fillId="0" borderId="9" xfId="0" applyNumberFormat="1" applyFont="1" applyFill="1" applyBorder="1" applyAlignment="1">
      <alignment vertical="top" wrapText="1"/>
    </xf>
    <xf numFmtId="49" fontId="14" fillId="0" borderId="9" xfId="0" applyNumberFormat="1" applyFont="1" applyFill="1" applyBorder="1" applyAlignment="1">
      <alignment horizontal="left" vertical="top" wrapText="1"/>
    </xf>
    <xf numFmtId="0" fontId="7" fillId="0" borderId="9" xfId="0" applyFont="1" applyFill="1" applyBorder="1" applyAlignment="1">
      <alignment horizontal="center" vertical="top"/>
    </xf>
    <xf numFmtId="2" fontId="3" fillId="0" borderId="9" xfId="0" applyNumberFormat="1" applyFont="1" applyFill="1" applyBorder="1" applyAlignment="1">
      <alignment horizontal="right" vertical="top"/>
    </xf>
    <xf numFmtId="0" fontId="3" fillId="0" borderId="9" xfId="0" applyFont="1" applyFill="1" applyBorder="1" applyAlignment="1">
      <alignment horizontal="left" vertical="top" wrapText="1"/>
    </xf>
    <xf numFmtId="0" fontId="3" fillId="0" borderId="9" xfId="0" applyFont="1" applyFill="1" applyBorder="1" applyAlignment="1">
      <alignment vertical="top" wrapText="1"/>
    </xf>
    <xf numFmtId="4" fontId="3" fillId="0" borderId="9" xfId="0" applyNumberFormat="1" applyFont="1" applyFill="1" applyBorder="1" applyAlignment="1">
      <alignment horizontal="right" vertical="top" wrapText="1"/>
    </xf>
    <xf numFmtId="2" fontId="3" fillId="0" borderId="9" xfId="0" applyNumberFormat="1" applyFont="1" applyFill="1" applyBorder="1" applyAlignment="1">
      <alignment horizontal="right" vertical="top" wrapText="1"/>
    </xf>
    <xf numFmtId="0" fontId="7" fillId="0" borderId="17" xfId="0" applyFont="1" applyFill="1" applyBorder="1" applyAlignment="1">
      <alignment vertical="top" wrapText="1"/>
    </xf>
    <xf numFmtId="14" fontId="7" fillId="0" borderId="9" xfId="0" applyNumberFormat="1" applyFont="1" applyFill="1" applyBorder="1" applyAlignment="1">
      <alignment horizontal="center" vertical="top" wrapText="1"/>
    </xf>
    <xf numFmtId="1" fontId="7" fillId="0" borderId="9" xfId="0" applyNumberFormat="1" applyFont="1" applyFill="1" applyBorder="1" applyAlignment="1">
      <alignment horizontal="center" vertical="top" wrapText="1"/>
    </xf>
    <xf numFmtId="0" fontId="7" fillId="0" borderId="19" xfId="0" applyFont="1" applyFill="1" applyBorder="1" applyAlignment="1">
      <alignment horizontal="right" vertical="top" wrapText="1"/>
    </xf>
    <xf numFmtId="0" fontId="7" fillId="0" borderId="9" xfId="0" applyFont="1" applyFill="1" applyBorder="1" applyAlignment="1">
      <alignment horizontal="right" vertical="top" wrapText="1"/>
    </xf>
    <xf numFmtId="0" fontId="4" fillId="0" borderId="9" xfId="0" applyFont="1" applyFill="1" applyBorder="1" applyAlignment="1">
      <alignment horizontal="left" vertical="top" wrapText="1"/>
    </xf>
    <xf numFmtId="14" fontId="3" fillId="0" borderId="9" xfId="0" applyNumberFormat="1" applyFont="1" applyFill="1" applyBorder="1" applyAlignment="1">
      <alignment horizontal="center" vertical="top" wrapText="1"/>
    </xf>
    <xf numFmtId="0" fontId="7" fillId="0" borderId="8" xfId="0" applyFont="1" applyFill="1" applyBorder="1" applyAlignment="1">
      <alignment horizontal="center" vertical="top" wrapText="1"/>
    </xf>
    <xf numFmtId="0" fontId="26" fillId="0" borderId="8" xfId="0" applyFont="1" applyFill="1" applyBorder="1" applyAlignment="1">
      <alignment horizontal="center" vertical="top" wrapText="1"/>
    </xf>
    <xf numFmtId="0" fontId="7" fillId="0" borderId="8" xfId="0" applyFont="1" applyFill="1" applyBorder="1" applyAlignment="1">
      <alignment horizontal="left" vertical="top" wrapText="1"/>
    </xf>
    <xf numFmtId="0" fontId="7" fillId="0" borderId="39" xfId="0" applyFont="1" applyFill="1" applyBorder="1" applyAlignment="1">
      <alignment vertical="top" wrapText="1"/>
    </xf>
    <xf numFmtId="0" fontId="9" fillId="0" borderId="0" xfId="0" applyFont="1" applyFill="1"/>
    <xf numFmtId="0" fontId="7" fillId="0" borderId="18" xfId="0" applyFont="1" applyFill="1" applyBorder="1" applyAlignment="1">
      <alignment horizontal="center" vertical="top" wrapText="1"/>
    </xf>
    <xf numFmtId="0" fontId="7" fillId="0" borderId="18" xfId="0" applyFont="1" applyFill="1" applyBorder="1" applyAlignment="1">
      <alignment horizontal="right" vertical="top" wrapText="1"/>
    </xf>
    <xf numFmtId="0" fontId="7" fillId="0" borderId="18" xfId="0" applyFont="1" applyFill="1" applyBorder="1" applyAlignment="1">
      <alignment horizontal="left" vertical="top" wrapText="1"/>
    </xf>
    <xf numFmtId="0" fontId="7" fillId="0" borderId="18" xfId="0" applyFont="1" applyFill="1" applyBorder="1" applyAlignment="1">
      <alignment vertical="top" wrapText="1"/>
    </xf>
    <xf numFmtId="0" fontId="7" fillId="0" borderId="40" xfId="0" applyFont="1" applyFill="1" applyBorder="1" applyAlignment="1">
      <alignment vertical="top" wrapText="1"/>
    </xf>
    <xf numFmtId="0" fontId="3" fillId="0" borderId="30" xfId="0" applyFont="1" applyFill="1" applyBorder="1"/>
    <xf numFmtId="167" fontId="7" fillId="0" borderId="18" xfId="0" applyNumberFormat="1" applyFont="1" applyFill="1" applyBorder="1" applyAlignment="1">
      <alignment horizontal="center" vertical="top" wrapText="1"/>
    </xf>
    <xf numFmtId="49" fontId="7" fillId="0" borderId="18" xfId="0" applyNumberFormat="1" applyFont="1" applyFill="1" applyBorder="1" applyAlignment="1">
      <alignment horizontal="center" vertical="top" wrapText="1"/>
    </xf>
    <xf numFmtId="167" fontId="26" fillId="0" borderId="18" xfId="0" applyNumberFormat="1" applyFont="1" applyFill="1" applyBorder="1" applyAlignment="1">
      <alignment horizontal="center" vertical="top" wrapText="1"/>
    </xf>
    <xf numFmtId="4" fontId="7" fillId="0" borderId="18" xfId="0" applyNumberFormat="1" applyFont="1" applyFill="1" applyBorder="1" applyAlignment="1">
      <alignment horizontal="right" vertical="top" wrapText="1"/>
    </xf>
    <xf numFmtId="167" fontId="7" fillId="0" borderId="18" xfId="0" applyNumberFormat="1" applyFont="1" applyFill="1" applyBorder="1" applyAlignment="1">
      <alignment horizontal="left" vertical="top" wrapText="1"/>
    </xf>
    <xf numFmtId="49" fontId="7" fillId="0" borderId="18" xfId="0" applyNumberFormat="1" applyFont="1" applyFill="1" applyBorder="1" applyAlignment="1">
      <alignment vertical="top" wrapText="1"/>
    </xf>
    <xf numFmtId="0" fontId="26" fillId="0" borderId="18" xfId="0" applyFont="1" applyFill="1" applyBorder="1" applyAlignment="1">
      <alignment horizontal="center" vertical="top" wrapText="1"/>
    </xf>
    <xf numFmtId="2" fontId="7" fillId="0" borderId="18" xfId="0" applyNumberFormat="1" applyFont="1" applyFill="1" applyBorder="1" applyAlignment="1">
      <alignment horizontal="right" vertical="top" wrapText="1"/>
    </xf>
    <xf numFmtId="0" fontId="14" fillId="0" borderId="41" xfId="1" applyFont="1" applyFill="1" applyBorder="1" applyAlignment="1">
      <alignment horizontal="left" vertical="top" wrapText="1"/>
    </xf>
    <xf numFmtId="0" fontId="9" fillId="0" borderId="16" xfId="0" applyFont="1" applyFill="1" applyBorder="1" applyAlignment="1">
      <alignment horizontal="center" vertical="top"/>
    </xf>
    <xf numFmtId="0" fontId="10" fillId="0" borderId="0" xfId="0" applyFont="1" applyFill="1" applyAlignment="1">
      <alignment horizontal="center"/>
    </xf>
    <xf numFmtId="0" fontId="10" fillId="0" borderId="0" xfId="0" applyFont="1" applyFill="1"/>
    <xf numFmtId="0" fontId="10" fillId="0" borderId="0" xfId="0" applyFont="1" applyFill="1" applyAlignment="1">
      <alignment horizontal="right"/>
    </xf>
    <xf numFmtId="0" fontId="10" fillId="0" borderId="0" xfId="0" applyFont="1" applyFill="1" applyAlignment="1">
      <alignment horizontal="left"/>
    </xf>
    <xf numFmtId="0" fontId="10" fillId="0" borderId="0" xfId="0" applyFont="1" applyFill="1" applyAlignment="1">
      <alignment horizontal="left" vertical="top"/>
    </xf>
    <xf numFmtId="0" fontId="3" fillId="0" borderId="47" xfId="0" applyFont="1" applyFill="1" applyBorder="1" applyAlignment="1">
      <alignment horizontal="center" vertical="top" wrapText="1"/>
    </xf>
    <xf numFmtId="0" fontId="7" fillId="0" borderId="47" xfId="0" applyFont="1" applyFill="1" applyBorder="1" applyAlignment="1">
      <alignment horizontal="center" vertical="top" wrapText="1"/>
    </xf>
    <xf numFmtId="0" fontId="26" fillId="0" borderId="47" xfId="0" applyFont="1" applyFill="1" applyBorder="1" applyAlignment="1">
      <alignment horizontal="center" vertical="top" wrapText="1"/>
    </xf>
    <xf numFmtId="2" fontId="7" fillId="0" borderId="47" xfId="0" applyNumberFormat="1" applyFont="1" applyFill="1" applyBorder="1" applyAlignment="1">
      <alignment horizontal="right" vertical="top" wrapText="1"/>
    </xf>
    <xf numFmtId="49" fontId="7" fillId="0" borderId="47" xfId="0" applyNumberFormat="1" applyFont="1" applyFill="1" applyBorder="1" applyAlignment="1">
      <alignment horizontal="center" vertical="top" wrapText="1"/>
    </xf>
    <xf numFmtId="0" fontId="7" fillId="0" borderId="47" xfId="0" applyFont="1" applyFill="1" applyBorder="1" applyAlignment="1">
      <alignment horizontal="left" vertical="top" wrapText="1"/>
    </xf>
    <xf numFmtId="0" fontId="7" fillId="0" borderId="47" xfId="0" applyFont="1" applyFill="1" applyBorder="1" applyAlignment="1">
      <alignment vertical="top" wrapText="1"/>
    </xf>
    <xf numFmtId="0" fontId="5" fillId="0" borderId="47" xfId="0" applyFont="1" applyFill="1" applyBorder="1" applyAlignment="1">
      <alignment vertical="top" wrapText="1"/>
    </xf>
    <xf numFmtId="0" fontId="14" fillId="0" borderId="47" xfId="1" applyFont="1" applyFill="1" applyBorder="1" applyAlignment="1">
      <alignment horizontal="left" vertical="top" wrapText="1"/>
    </xf>
    <xf numFmtId="0" fontId="7" fillId="0" borderId="13" xfId="0" applyFont="1" applyFill="1" applyBorder="1" applyAlignment="1">
      <alignment horizontal="center" vertical="top" wrapText="1"/>
    </xf>
    <xf numFmtId="0" fontId="26" fillId="0" borderId="8" xfId="1" applyFont="1" applyFill="1" applyBorder="1" applyAlignment="1">
      <alignment horizontal="center" vertical="top" wrapText="1"/>
    </xf>
    <xf numFmtId="0" fontId="5" fillId="0" borderId="8" xfId="0" applyFont="1" applyFill="1" applyBorder="1" applyAlignment="1">
      <alignment horizontal="left" vertical="top" wrapText="1"/>
    </xf>
    <xf numFmtId="0" fontId="3" fillId="0" borderId="33" xfId="0" applyFont="1" applyFill="1" applyBorder="1" applyAlignment="1">
      <alignment vertical="top" wrapText="1"/>
    </xf>
    <xf numFmtId="0" fontId="5" fillId="0" borderId="15" xfId="0" applyFont="1" applyFill="1" applyBorder="1" applyAlignment="1">
      <alignment horizontal="left" vertical="top" wrapText="1"/>
    </xf>
    <xf numFmtId="0" fontId="3" fillId="0" borderId="37" xfId="0" applyFont="1" applyFill="1" applyBorder="1" applyAlignment="1">
      <alignment vertical="top" wrapText="1"/>
    </xf>
    <xf numFmtId="0" fontId="5" fillId="0" borderId="14" xfId="0" applyFont="1" applyFill="1" applyBorder="1" applyAlignment="1">
      <alignment horizontal="left" vertical="top" wrapText="1"/>
    </xf>
    <xf numFmtId="0" fontId="26" fillId="0" borderId="9" xfId="1" applyFont="1" applyFill="1" applyBorder="1" applyAlignment="1">
      <alignment horizontal="center" vertical="top"/>
    </xf>
    <xf numFmtId="0" fontId="14" fillId="0" borderId="32" xfId="0" applyFont="1" applyFill="1" applyBorder="1" applyAlignment="1">
      <alignment horizontal="center" vertical="top" wrapText="1"/>
    </xf>
    <xf numFmtId="49" fontId="7" fillId="0" borderId="15" xfId="0" applyNumberFormat="1" applyFont="1" applyFill="1" applyBorder="1" applyAlignment="1">
      <alignment horizontal="center" vertical="top" wrapText="1"/>
    </xf>
    <xf numFmtId="0" fontId="7" fillId="0" borderId="15" xfId="0" applyFont="1" applyFill="1" applyBorder="1" applyAlignment="1">
      <alignment horizontal="center" vertical="top" wrapText="1"/>
    </xf>
    <xf numFmtId="0" fontId="7" fillId="0" borderId="32" xfId="0" applyFont="1" applyFill="1" applyBorder="1" applyAlignment="1">
      <alignment horizontal="left" vertical="top" wrapText="1"/>
    </xf>
    <xf numFmtId="0" fontId="5" fillId="0" borderId="32"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3" xfId="0" applyFont="1" applyFill="1" applyBorder="1" applyAlignment="1">
      <alignment horizontal="left" vertical="top" wrapText="1"/>
    </xf>
    <xf numFmtId="2" fontId="7" fillId="0" borderId="9" xfId="0" applyNumberFormat="1" applyFont="1" applyFill="1" applyBorder="1" applyAlignment="1">
      <alignment horizontal="right" vertical="top"/>
    </xf>
    <xf numFmtId="0" fontId="4" fillId="0" borderId="14" xfId="0" applyFont="1" applyFill="1" applyBorder="1" applyAlignment="1">
      <alignment horizontal="left" vertical="top" wrapText="1"/>
    </xf>
    <xf numFmtId="0" fontId="3" fillId="0" borderId="8" xfId="0" applyFont="1" applyFill="1" applyBorder="1" applyAlignment="1">
      <alignment horizontal="center" vertical="top" wrapText="1"/>
    </xf>
    <xf numFmtId="2" fontId="7" fillId="0" borderId="8" xfId="0" applyNumberFormat="1" applyFont="1" applyFill="1" applyBorder="1" applyAlignment="1">
      <alignment horizontal="right" vertical="top" wrapText="1"/>
    </xf>
    <xf numFmtId="0" fontId="7" fillId="0" borderId="15" xfId="0" applyFont="1" applyFill="1" applyBorder="1" applyAlignment="1">
      <alignment horizontal="left" vertical="top" wrapText="1"/>
    </xf>
    <xf numFmtId="165" fontId="7" fillId="0" borderId="9" xfId="0" applyNumberFormat="1" applyFont="1" applyFill="1" applyBorder="1" applyAlignment="1">
      <alignment horizontal="center" vertical="top" wrapText="1"/>
    </xf>
    <xf numFmtId="0" fontId="14" fillId="0" borderId="32" xfId="0" applyFont="1" applyFill="1" applyBorder="1" applyAlignment="1">
      <alignment horizontal="left" vertical="top" wrapText="1"/>
    </xf>
    <xf numFmtId="0" fontId="7" fillId="0" borderId="16" xfId="0" applyFont="1" applyFill="1" applyBorder="1" applyAlignment="1">
      <alignment horizontal="center" vertical="top" wrapText="1"/>
    </xf>
    <xf numFmtId="0" fontId="7" fillId="0" borderId="26" xfId="0" applyFont="1" applyFill="1" applyBorder="1" applyAlignment="1">
      <alignment horizontal="center" vertical="top" wrapText="1"/>
    </xf>
    <xf numFmtId="0" fontId="5" fillId="0" borderId="25" xfId="0" applyFont="1" applyFill="1" applyBorder="1" applyAlignment="1">
      <alignment horizontal="left" vertical="top" wrapText="1"/>
    </xf>
    <xf numFmtId="0" fontId="5" fillId="0" borderId="18" xfId="0" applyFont="1" applyFill="1" applyBorder="1" applyAlignment="1">
      <alignment horizontal="left" vertical="top" wrapText="1"/>
    </xf>
    <xf numFmtId="0" fontId="7" fillId="0" borderId="32" xfId="0" applyFont="1" applyFill="1" applyBorder="1" applyAlignment="1">
      <alignment horizontal="center" vertical="top" wrapText="1"/>
    </xf>
    <xf numFmtId="0" fontId="26" fillId="0" borderId="32" xfId="1" applyFont="1" applyFill="1" applyBorder="1" applyAlignment="1">
      <alignment horizontal="center" vertical="top"/>
    </xf>
    <xf numFmtId="2" fontId="7" fillId="0" borderId="32" xfId="0" applyNumberFormat="1" applyFont="1" applyFill="1" applyBorder="1" applyAlignment="1">
      <alignment horizontal="right" vertical="top" wrapText="1"/>
    </xf>
    <xf numFmtId="0" fontId="3" fillId="0" borderId="32" xfId="0" applyFont="1" applyFill="1" applyBorder="1" applyAlignment="1">
      <alignment horizontal="left" vertical="top" wrapText="1"/>
    </xf>
    <xf numFmtId="0" fontId="4" fillId="0" borderId="32" xfId="0" applyFont="1" applyFill="1" applyBorder="1" applyAlignment="1">
      <alignment horizontal="left" vertical="top" wrapText="1"/>
    </xf>
    <xf numFmtId="0" fontId="26" fillId="0" borderId="13" xfId="0" applyFont="1" applyFill="1" applyBorder="1" applyAlignment="1">
      <alignment horizontal="center" vertical="top" wrapText="1"/>
    </xf>
    <xf numFmtId="2" fontId="7" fillId="0" borderId="13" xfId="0" applyNumberFormat="1" applyFont="1" applyFill="1" applyBorder="1" applyAlignment="1">
      <alignment horizontal="right" vertical="top" wrapText="1"/>
    </xf>
    <xf numFmtId="0" fontId="5" fillId="0" borderId="23" xfId="0" applyFont="1" applyFill="1" applyBorder="1" applyAlignment="1">
      <alignment horizontal="left" vertical="top" wrapText="1"/>
    </xf>
    <xf numFmtId="166" fontId="7" fillId="0" borderId="9" xfId="0" applyNumberFormat="1" applyFont="1" applyFill="1" applyBorder="1" applyAlignment="1">
      <alignment horizontal="right" vertical="top" wrapText="1"/>
    </xf>
    <xf numFmtId="0" fontId="7" fillId="0" borderId="9" xfId="0" applyFont="1" applyFill="1" applyBorder="1" applyAlignment="1">
      <alignment horizontal="right" vertical="top"/>
    </xf>
    <xf numFmtId="0" fontId="3" fillId="0" borderId="15" xfId="0" applyFont="1" applyFill="1" applyBorder="1" applyAlignment="1">
      <alignment horizontal="left" vertical="top" wrapText="1"/>
    </xf>
    <xf numFmtId="14" fontId="7" fillId="0" borderId="9" xfId="0" applyNumberFormat="1" applyFont="1" applyFill="1" applyBorder="1" applyAlignment="1">
      <alignment horizontal="left" vertical="top" wrapText="1"/>
    </xf>
    <xf numFmtId="0" fontId="7" fillId="0" borderId="17" xfId="0" applyFont="1" applyFill="1" applyBorder="1" applyAlignment="1">
      <alignment horizontal="left" vertical="top" wrapText="1"/>
    </xf>
    <xf numFmtId="0" fontId="7" fillId="0" borderId="17" xfId="0" applyFont="1" applyFill="1" applyBorder="1" applyAlignment="1">
      <alignment horizontal="center" vertical="top" wrapText="1"/>
    </xf>
    <xf numFmtId="0" fontId="26" fillId="0" borderId="17" xfId="0" applyFont="1" applyFill="1" applyBorder="1" applyAlignment="1">
      <alignment horizontal="center" vertical="top" wrapText="1"/>
    </xf>
    <xf numFmtId="4" fontId="7" fillId="0" borderId="17" xfId="0" applyNumberFormat="1" applyFont="1" applyFill="1" applyBorder="1" applyAlignment="1">
      <alignment horizontal="right" vertical="top" wrapText="1"/>
    </xf>
    <xf numFmtId="49" fontId="7" fillId="0" borderId="17" xfId="0" applyNumberFormat="1" applyFont="1" applyFill="1" applyBorder="1" applyAlignment="1">
      <alignment horizontal="center" vertical="top" wrapText="1"/>
    </xf>
    <xf numFmtId="0" fontId="3" fillId="0" borderId="34" xfId="0" applyFont="1" applyFill="1" applyBorder="1" applyAlignment="1">
      <alignment vertical="top" wrapText="1"/>
    </xf>
    <xf numFmtId="0" fontId="5" fillId="0" borderId="22" xfId="0" applyFont="1" applyFill="1" applyBorder="1" applyAlignment="1">
      <alignment horizontal="left" vertical="top" wrapText="1"/>
    </xf>
    <xf numFmtId="0" fontId="7" fillId="0" borderId="20" xfId="0" applyFont="1" applyFill="1" applyBorder="1" applyAlignment="1">
      <alignment horizontal="left" vertical="top" wrapText="1"/>
    </xf>
    <xf numFmtId="0" fontId="14" fillId="0" borderId="38" xfId="0" applyFont="1" applyFill="1" applyBorder="1" applyAlignment="1">
      <alignment horizontal="left" vertical="top" wrapText="1"/>
    </xf>
    <xf numFmtId="0" fontId="5" fillId="0" borderId="20" xfId="0" applyFont="1" applyFill="1" applyBorder="1" applyAlignment="1">
      <alignment horizontal="left" vertical="top" wrapText="1"/>
    </xf>
    <xf numFmtId="0" fontId="7" fillId="0" borderId="22" xfId="0" applyFont="1" applyFill="1" applyBorder="1" applyAlignment="1">
      <alignment horizontal="left" vertical="top" wrapText="1"/>
    </xf>
    <xf numFmtId="0" fontId="3" fillId="0" borderId="20" xfId="0" applyFont="1" applyFill="1" applyBorder="1" applyAlignment="1">
      <alignment horizontal="left" vertical="top" wrapText="1"/>
    </xf>
    <xf numFmtId="0" fontId="7" fillId="0" borderId="19" xfId="0" applyFont="1" applyFill="1" applyBorder="1" applyAlignment="1">
      <alignment horizontal="left" vertical="top" wrapText="1"/>
    </xf>
    <xf numFmtId="0" fontId="5" fillId="0" borderId="24" xfId="0" applyFont="1" applyFill="1" applyBorder="1" applyAlignment="1">
      <alignment horizontal="left" vertical="top" wrapText="1"/>
    </xf>
    <xf numFmtId="0" fontId="4" fillId="0" borderId="36" xfId="0" applyFont="1" applyFill="1" applyBorder="1" applyAlignment="1">
      <alignment horizontal="left" vertical="top" wrapText="1"/>
    </xf>
    <xf numFmtId="0" fontId="3" fillId="0" borderId="22" xfId="0" applyFont="1" applyFill="1" applyBorder="1" applyAlignment="1">
      <alignment horizontal="left" vertical="top" wrapText="1"/>
    </xf>
    <xf numFmtId="0" fontId="4" fillId="0" borderId="20" xfId="0" applyFont="1" applyFill="1" applyBorder="1" applyAlignment="1">
      <alignment horizontal="left" vertical="top" wrapText="1"/>
    </xf>
    <xf numFmtId="49" fontId="5" fillId="0" borderId="20" xfId="0" applyNumberFormat="1" applyFont="1" applyFill="1" applyBorder="1" applyAlignment="1">
      <alignment horizontal="left" vertical="top" wrapText="1"/>
    </xf>
    <xf numFmtId="49" fontId="7" fillId="0" borderId="20" xfId="0" applyNumberFormat="1" applyFont="1" applyFill="1" applyBorder="1" applyAlignment="1">
      <alignment horizontal="left" vertical="top" wrapText="1"/>
    </xf>
    <xf numFmtId="49" fontId="5" fillId="0" borderId="24" xfId="0" applyNumberFormat="1" applyFont="1" applyFill="1" applyBorder="1" applyAlignment="1">
      <alignment horizontal="left" vertical="top" wrapText="1"/>
    </xf>
    <xf numFmtId="0" fontId="16" fillId="2" borderId="27" xfId="0" applyFont="1" applyFill="1" applyBorder="1" applyAlignment="1">
      <alignment horizontal="center" vertical="top" wrapText="1"/>
    </xf>
    <xf numFmtId="0" fontId="14" fillId="0" borderId="47" xfId="0" applyFont="1" applyFill="1" applyBorder="1" applyAlignment="1">
      <alignment horizontal="left" vertical="top" wrapText="1"/>
    </xf>
    <xf numFmtId="0" fontId="3" fillId="0" borderId="9" xfId="0" applyFont="1" applyFill="1" applyBorder="1" applyAlignment="1">
      <alignment horizontal="center" vertical="top"/>
    </xf>
    <xf numFmtId="167" fontId="7" fillId="0" borderId="9" xfId="0" applyNumberFormat="1" applyFont="1" applyFill="1" applyBorder="1" applyAlignment="1">
      <alignment horizontal="center" vertical="top" wrapText="1"/>
    </xf>
    <xf numFmtId="167" fontId="14" fillId="0" borderId="9" xfId="0" applyNumberFormat="1" applyFont="1" applyFill="1" applyBorder="1" applyAlignment="1">
      <alignment horizontal="left" vertical="top" wrapText="1"/>
    </xf>
    <xf numFmtId="0" fontId="7" fillId="0" borderId="0" xfId="0" applyFont="1" applyFill="1" applyAlignment="1">
      <alignment horizontal="center" vertical="top" wrapText="1"/>
    </xf>
    <xf numFmtId="0" fontId="3" fillId="0" borderId="0" xfId="0" applyFont="1" applyFill="1" applyAlignment="1">
      <alignment vertical="top"/>
    </xf>
    <xf numFmtId="17" fontId="7" fillId="0" borderId="9" xfId="0" applyNumberFormat="1" applyFont="1" applyFill="1" applyBorder="1" applyAlignment="1">
      <alignment horizontal="center" vertical="top" wrapText="1"/>
    </xf>
    <xf numFmtId="0" fontId="26" fillId="0" borderId="26" xfId="0" applyFont="1" applyFill="1" applyBorder="1" applyAlignment="1">
      <alignment horizontal="center" vertical="top" wrapText="1"/>
    </xf>
    <xf numFmtId="2" fontId="7" fillId="0" borderId="26" xfId="0" applyNumberFormat="1" applyFont="1" applyFill="1" applyBorder="1" applyAlignment="1">
      <alignment horizontal="right" vertical="top" wrapText="1"/>
    </xf>
    <xf numFmtId="0" fontId="7" fillId="0" borderId="27" xfId="0" applyFont="1" applyFill="1" applyBorder="1" applyAlignment="1">
      <alignment horizontal="center" vertical="top" wrapText="1"/>
    </xf>
    <xf numFmtId="0" fontId="5" fillId="0" borderId="26" xfId="0" applyFont="1" applyFill="1" applyBorder="1" applyAlignment="1">
      <alignment horizontal="left" vertical="top" wrapText="1"/>
    </xf>
    <xf numFmtId="0" fontId="7" fillId="0" borderId="25" xfId="0" applyFont="1" applyFill="1" applyBorder="1" applyAlignment="1">
      <alignment horizontal="center" vertical="top" wrapText="1"/>
    </xf>
    <xf numFmtId="0" fontId="14" fillId="0" borderId="18" xfId="0" applyFont="1" applyFill="1" applyBorder="1" applyAlignment="1">
      <alignment horizontal="left" vertical="top" wrapText="1"/>
    </xf>
    <xf numFmtId="0" fontId="7" fillId="0" borderId="30" xfId="0" applyFont="1" applyFill="1" applyBorder="1" applyAlignment="1">
      <alignment horizontal="center" vertical="top" wrapText="1"/>
    </xf>
    <xf numFmtId="0" fontId="3" fillId="0" borderId="0" xfId="0" applyFont="1" applyFill="1" applyAlignment="1">
      <alignment horizontal="left"/>
    </xf>
    <xf numFmtId="0" fontId="16" fillId="0" borderId="35" xfId="0" applyFont="1" applyFill="1" applyBorder="1" applyAlignment="1">
      <alignment horizontal="left" vertical="top" wrapText="1"/>
    </xf>
    <xf numFmtId="0" fontId="3" fillId="3" borderId="30" xfId="0" applyFont="1" applyFill="1" applyBorder="1"/>
    <xf numFmtId="0" fontId="3" fillId="0" borderId="16" xfId="0" applyFont="1" applyFill="1" applyBorder="1"/>
    <xf numFmtId="0" fontId="5" fillId="0" borderId="47" xfId="0" applyFont="1" applyFill="1" applyBorder="1" applyAlignment="1">
      <alignment horizontal="left" vertical="top" wrapText="1"/>
    </xf>
    <xf numFmtId="0" fontId="4" fillId="0" borderId="47" xfId="0" applyFont="1" applyFill="1" applyBorder="1" applyAlignment="1">
      <alignment horizontal="left" vertical="top" wrapText="1"/>
    </xf>
    <xf numFmtId="0" fontId="7" fillId="0" borderId="0" xfId="0" applyFont="1" applyFill="1"/>
    <xf numFmtId="0" fontId="3" fillId="0" borderId="30" xfId="0" applyFont="1" applyFill="1" applyBorder="1" applyAlignment="1">
      <alignment vertical="top"/>
    </xf>
    <xf numFmtId="0" fontId="16" fillId="2" borderId="51" xfId="0" applyFont="1" applyFill="1" applyBorder="1" applyAlignment="1">
      <alignment horizontal="center" vertical="top" wrapText="1"/>
    </xf>
    <xf numFmtId="0" fontId="16" fillId="2" borderId="18" xfId="0" applyFont="1" applyFill="1" applyBorder="1" applyAlignment="1">
      <alignment horizontal="center" vertical="top" wrapText="1"/>
    </xf>
    <xf numFmtId="0" fontId="16" fillId="2" borderId="24" xfId="0" applyFont="1" applyFill="1" applyBorder="1" applyAlignment="1">
      <alignment horizontal="center" vertical="top" wrapText="1"/>
    </xf>
    <xf numFmtId="0" fontId="14" fillId="0" borderId="34" xfId="0" applyFont="1" applyBorder="1" applyAlignment="1">
      <alignment horizontal="center" vertical="top"/>
    </xf>
    <xf numFmtId="0" fontId="3" fillId="0" borderId="47" xfId="0" applyFont="1" applyBorder="1" applyAlignment="1">
      <alignment horizontal="center" vertical="top" wrapText="1"/>
    </xf>
    <xf numFmtId="0" fontId="4" fillId="0" borderId="47" xfId="0" applyFont="1" applyBorder="1" applyAlignment="1">
      <alignment vertical="top" wrapText="1"/>
    </xf>
    <xf numFmtId="0" fontId="3" fillId="8" borderId="47" xfId="0" applyFont="1" applyFill="1" applyBorder="1" applyAlignment="1">
      <alignment horizontal="center" vertical="top" wrapText="1"/>
    </xf>
    <xf numFmtId="0" fontId="3" fillId="0" borderId="47" xfId="0" applyFont="1" applyBorder="1" applyAlignment="1">
      <alignment horizontal="left" vertical="top" wrapText="1"/>
    </xf>
    <xf numFmtId="0" fontId="16" fillId="0" borderId="47" xfId="0" applyFont="1" applyBorder="1" applyAlignment="1">
      <alignment vertical="top" wrapText="1"/>
    </xf>
    <xf numFmtId="0" fontId="14" fillId="0" borderId="47" xfId="0" applyFont="1" applyBorder="1" applyAlignment="1">
      <alignment horizontal="center" vertical="top" wrapText="1"/>
    </xf>
    <xf numFmtId="0" fontId="14" fillId="8" borderId="47" xfId="0" applyFont="1" applyFill="1" applyBorder="1" applyAlignment="1">
      <alignment horizontal="center" vertical="top" wrapText="1"/>
    </xf>
    <xf numFmtId="0" fontId="26" fillId="0" borderId="47" xfId="1" applyFont="1" applyBorder="1" applyAlignment="1">
      <alignment horizontal="center" vertical="top" wrapText="1"/>
    </xf>
    <xf numFmtId="174" fontId="7" fillId="0" borderId="47" xfId="5" applyNumberFormat="1" applyFont="1" applyFill="1" applyBorder="1" applyAlignment="1">
      <alignment horizontal="center" vertical="top" wrapText="1"/>
    </xf>
    <xf numFmtId="2" fontId="14" fillId="0" borderId="47" xfId="5" applyNumberFormat="1" applyFont="1" applyFill="1" applyBorder="1" applyAlignment="1">
      <alignment horizontal="right" vertical="top" wrapText="1"/>
    </xf>
    <xf numFmtId="174" fontId="14" fillId="0" borderId="47" xfId="5" applyNumberFormat="1" applyFont="1" applyFill="1" applyBorder="1" applyAlignment="1">
      <alignment horizontal="center" vertical="top" wrapText="1"/>
    </xf>
    <xf numFmtId="174" fontId="14" fillId="0" borderId="47" xfId="5" applyNumberFormat="1" applyFont="1" applyBorder="1" applyAlignment="1">
      <alignment horizontal="center" vertical="top" wrapText="1"/>
    </xf>
    <xf numFmtId="2" fontId="14" fillId="0" borderId="47" xfId="5" applyNumberFormat="1" applyFont="1" applyBorder="1" applyAlignment="1">
      <alignment horizontal="right" vertical="top" wrapText="1"/>
    </xf>
    <xf numFmtId="0" fontId="4" fillId="0" borderId="47" xfId="0" applyFont="1" applyFill="1" applyBorder="1" applyAlignment="1">
      <alignment vertical="top" wrapText="1"/>
    </xf>
    <xf numFmtId="0" fontId="14" fillId="0" borderId="47" xfId="0" applyFont="1" applyFill="1" applyBorder="1" applyAlignment="1">
      <alignment horizontal="center" vertical="top" wrapText="1"/>
    </xf>
    <xf numFmtId="0" fontId="16" fillId="6" borderId="47" xfId="0" applyFont="1" applyFill="1" applyBorder="1" applyAlignment="1">
      <alignment vertical="top" wrapText="1"/>
    </xf>
    <xf numFmtId="0" fontId="16" fillId="0" borderId="47" xfId="0" applyFont="1" applyBorder="1" applyAlignment="1">
      <alignment horizontal="left" vertical="top" wrapText="1"/>
    </xf>
    <xf numFmtId="0" fontId="14" fillId="0" borderId="47" xfId="0" applyFont="1" applyBorder="1" applyAlignment="1">
      <alignment vertical="top" wrapText="1"/>
    </xf>
    <xf numFmtId="0" fontId="5" fillId="4" borderId="47" xfId="0" applyFont="1" applyFill="1" applyBorder="1" applyAlignment="1">
      <alignment horizontal="left" vertical="top" wrapText="1"/>
    </xf>
    <xf numFmtId="0" fontId="4" fillId="3" borderId="47" xfId="0" applyFont="1" applyFill="1" applyBorder="1" applyAlignment="1">
      <alignment horizontal="left" vertical="top" wrapText="1"/>
    </xf>
    <xf numFmtId="0" fontId="7" fillId="4" borderId="47" xfId="0" applyFont="1" applyFill="1" applyBorder="1" applyAlignment="1">
      <alignment horizontal="left" vertical="top" wrapText="1"/>
    </xf>
    <xf numFmtId="0" fontId="3" fillId="9" borderId="47" xfId="0" applyFont="1" applyFill="1" applyBorder="1" applyAlignment="1">
      <alignment horizontal="center" vertical="top" wrapText="1"/>
    </xf>
    <xf numFmtId="0" fontId="26" fillId="6" borderId="47" xfId="1" applyFont="1" applyFill="1" applyBorder="1" applyAlignment="1">
      <alignment horizontal="center" vertical="top" wrapText="1"/>
    </xf>
    <xf numFmtId="0" fontId="9" fillId="0" borderId="47" xfId="0" applyFont="1" applyBorder="1" applyAlignment="1">
      <alignment horizontal="center" vertical="top" wrapText="1"/>
    </xf>
    <xf numFmtId="0" fontId="26" fillId="10" borderId="47" xfId="1" applyFont="1" applyFill="1" applyBorder="1" applyAlignment="1">
      <alignment horizontal="center" vertical="top" wrapText="1"/>
    </xf>
    <xf numFmtId="0" fontId="4" fillId="11" borderId="47" xfId="0" applyFont="1" applyFill="1" applyBorder="1" applyAlignment="1">
      <alignment horizontal="left" vertical="top" wrapText="1"/>
    </xf>
    <xf numFmtId="0" fontId="3" fillId="12" borderId="47" xfId="0" applyFont="1" applyFill="1" applyBorder="1" applyAlignment="1">
      <alignment horizontal="center" vertical="top" wrapText="1"/>
    </xf>
    <xf numFmtId="0" fontId="3" fillId="13" borderId="47" xfId="0" applyFont="1" applyFill="1" applyBorder="1" applyAlignment="1">
      <alignment horizontal="center" vertical="top" wrapText="1"/>
    </xf>
    <xf numFmtId="0" fontId="3" fillId="3" borderId="47" xfId="0" applyFont="1" applyFill="1" applyBorder="1" applyAlignment="1">
      <alignment horizontal="center" vertical="top" wrapText="1"/>
    </xf>
    <xf numFmtId="0" fontId="3" fillId="6" borderId="47" xfId="0" applyFont="1" applyFill="1" applyBorder="1" applyAlignment="1">
      <alignment vertical="top" wrapText="1"/>
    </xf>
    <xf numFmtId="0" fontId="3" fillId="0" borderId="47" xfId="0" applyFont="1" applyFill="1" applyBorder="1" applyAlignment="1">
      <alignment vertical="top" wrapText="1"/>
    </xf>
    <xf numFmtId="0" fontId="16" fillId="0" borderId="47" xfId="0" applyFont="1" applyFill="1" applyBorder="1" applyAlignment="1">
      <alignment vertical="top" wrapText="1"/>
    </xf>
    <xf numFmtId="0" fontId="14" fillId="0" borderId="47" xfId="0" applyFont="1" applyBorder="1" applyAlignment="1">
      <alignment horizontal="right" vertical="top"/>
    </xf>
    <xf numFmtId="0" fontId="3" fillId="0" borderId="47" xfId="0" applyFont="1" applyFill="1" applyBorder="1" applyAlignment="1">
      <alignment horizontal="left" vertical="top" wrapText="1"/>
    </xf>
    <xf numFmtId="0" fontId="3" fillId="0" borderId="47" xfId="0" applyFont="1" applyFill="1" applyBorder="1" applyAlignment="1">
      <alignment horizontal="right" vertical="top" wrapText="1"/>
    </xf>
    <xf numFmtId="0" fontId="3" fillId="0" borderId="36" xfId="0" applyFont="1" applyFill="1" applyBorder="1" applyAlignment="1">
      <alignment horizontal="left" vertical="top" wrapText="1"/>
    </xf>
    <xf numFmtId="0" fontId="14" fillId="3" borderId="47" xfId="0" applyFont="1" applyFill="1" applyBorder="1" applyAlignment="1">
      <alignment horizontal="center" vertical="top" wrapText="1"/>
    </xf>
    <xf numFmtId="0" fontId="7" fillId="0" borderId="47" xfId="0" applyFont="1" applyBorder="1" applyAlignment="1">
      <alignment horizontal="center" vertical="center" wrapText="1"/>
    </xf>
    <xf numFmtId="2" fontId="3" fillId="0" borderId="47" xfId="0" applyNumberFormat="1" applyFont="1" applyBorder="1" applyAlignment="1">
      <alignment horizontal="right" vertical="center" wrapText="1"/>
    </xf>
    <xf numFmtId="0" fontId="5" fillId="0" borderId="47" xfId="0" applyFont="1" applyBorder="1" applyAlignment="1">
      <alignment vertical="top" wrapText="1"/>
    </xf>
    <xf numFmtId="0" fontId="7" fillId="0" borderId="47" xfId="0" applyFont="1" applyBorder="1" applyAlignment="1">
      <alignment horizontal="left" vertical="center" wrapText="1"/>
    </xf>
    <xf numFmtId="0" fontId="7" fillId="0" borderId="47" xfId="0" applyFont="1" applyFill="1" applyBorder="1" applyAlignment="1">
      <alignment horizontal="center" vertical="center" wrapText="1"/>
    </xf>
    <xf numFmtId="0" fontId="14" fillId="0" borderId="47" xfId="0" applyFont="1" applyBorder="1" applyAlignment="1">
      <alignment horizontal="center" vertical="center" wrapText="1"/>
    </xf>
    <xf numFmtId="0" fontId="7" fillId="0" borderId="47" xfId="0" applyFont="1" applyBorder="1" applyAlignment="1">
      <alignment horizontal="center" vertical="top" wrapText="1"/>
    </xf>
    <xf numFmtId="0" fontId="37" fillId="0" borderId="47" xfId="0" applyFont="1" applyFill="1" applyBorder="1" applyAlignment="1">
      <alignment vertical="center" wrapText="1"/>
    </xf>
    <xf numFmtId="0" fontId="4" fillId="0" borderId="47" xfId="0" applyFont="1" applyFill="1" applyBorder="1" applyAlignment="1">
      <alignment vertical="center" wrapText="1"/>
    </xf>
    <xf numFmtId="0" fontId="4" fillId="0" borderId="47" xfId="0" applyFont="1" applyFill="1" applyBorder="1" applyAlignment="1">
      <alignment horizontal="left" vertical="center" wrapText="1"/>
    </xf>
    <xf numFmtId="2" fontId="7" fillId="0" borderId="47" xfId="0" applyNumberFormat="1" applyFont="1" applyBorder="1" applyAlignment="1">
      <alignment horizontal="right" vertical="center" wrapText="1"/>
    </xf>
    <xf numFmtId="0" fontId="7" fillId="3" borderId="15" xfId="0" applyFont="1" applyFill="1" applyBorder="1" applyAlignment="1">
      <alignment horizontal="center" vertical="top" wrapText="1"/>
    </xf>
    <xf numFmtId="0" fontId="16" fillId="0" borderId="47" xfId="0" applyFont="1" applyFill="1" applyBorder="1" applyAlignment="1">
      <alignment horizontal="left" vertical="top" wrapText="1"/>
    </xf>
    <xf numFmtId="0" fontId="3" fillId="0" borderId="47" xfId="0" applyFont="1" applyBorder="1" applyAlignment="1">
      <alignment horizontal="right" vertical="top" wrapText="1"/>
    </xf>
    <xf numFmtId="0" fontId="3" fillId="6" borderId="47" xfId="0" applyFont="1" applyFill="1" applyBorder="1" applyAlignment="1">
      <alignment horizontal="center" vertical="top" wrapText="1"/>
    </xf>
    <xf numFmtId="0" fontId="3" fillId="7" borderId="47" xfId="0" applyFont="1" applyFill="1" applyBorder="1" applyAlignment="1">
      <alignment horizontal="center" vertical="top" wrapText="1"/>
    </xf>
    <xf numFmtId="0" fontId="26" fillId="0" borderId="47" xfId="0" applyFont="1" applyBorder="1" applyAlignment="1">
      <alignment horizontal="center" vertical="top" wrapText="1"/>
    </xf>
    <xf numFmtId="14" fontId="7" fillId="0" borderId="13" xfId="0" applyNumberFormat="1" applyFont="1" applyBorder="1" applyAlignment="1">
      <alignment horizontal="center" vertical="top" wrapText="1"/>
    </xf>
    <xf numFmtId="0" fontId="7" fillId="0" borderId="36" xfId="0" applyFont="1" applyFill="1" applyBorder="1" applyAlignment="1">
      <alignment horizontal="center" vertical="top" wrapText="1"/>
    </xf>
    <xf numFmtId="0" fontId="4" fillId="14" borderId="47" xfId="0" applyFont="1" applyFill="1" applyBorder="1" applyAlignment="1">
      <alignment vertical="top" wrapText="1"/>
    </xf>
    <xf numFmtId="0" fontId="3" fillId="14" borderId="47" xfId="0" applyFont="1" applyFill="1" applyBorder="1" applyAlignment="1">
      <alignment vertical="top" wrapText="1"/>
    </xf>
    <xf numFmtId="0" fontId="14" fillId="0" borderId="47" xfId="0" applyFont="1" applyBorder="1" applyAlignment="1">
      <alignment horizontal="right" vertical="top" wrapText="1"/>
    </xf>
    <xf numFmtId="0" fontId="7" fillId="0" borderId="57" xfId="0" applyFont="1" applyBorder="1" applyAlignment="1">
      <alignment horizontal="center" vertical="top" wrapText="1"/>
    </xf>
    <xf numFmtId="0" fontId="7" fillId="0" borderId="47" xfId="0" applyFont="1" applyBorder="1" applyAlignment="1">
      <alignment horizontal="right" vertical="top" wrapText="1"/>
    </xf>
    <xf numFmtId="0" fontId="3" fillId="0" borderId="47" xfId="0" applyFont="1" applyBorder="1" applyAlignment="1">
      <alignment horizontal="right" vertical="center"/>
    </xf>
    <xf numFmtId="0" fontId="14" fillId="5" borderId="59" xfId="0" applyFont="1" applyFill="1" applyBorder="1" applyAlignment="1">
      <alignment horizontal="left" vertical="top" wrapText="1"/>
    </xf>
    <xf numFmtId="0" fontId="14" fillId="0" borderId="60" xfId="0" applyFont="1" applyBorder="1" applyAlignment="1">
      <alignment horizontal="left" vertical="top" wrapText="1"/>
    </xf>
    <xf numFmtId="0" fontId="14" fillId="5" borderId="61" xfId="0" applyFont="1" applyFill="1" applyBorder="1" applyAlignment="1">
      <alignment horizontal="left" vertical="top" wrapText="1"/>
    </xf>
    <xf numFmtId="167" fontId="14" fillId="0" borderId="60" xfId="0" applyNumberFormat="1" applyFont="1" applyBorder="1" applyAlignment="1">
      <alignment horizontal="left" vertical="top" wrapText="1"/>
    </xf>
    <xf numFmtId="0" fontId="14" fillId="4" borderId="60" xfId="0" applyFont="1" applyFill="1" applyBorder="1" applyAlignment="1">
      <alignment horizontal="left" vertical="top" wrapText="1"/>
    </xf>
    <xf numFmtId="0" fontId="14" fillId="0" borderId="60" xfId="1" applyFont="1" applyBorder="1" applyAlignment="1">
      <alignment horizontal="left" vertical="top" wrapText="1"/>
    </xf>
    <xf numFmtId="0" fontId="14" fillId="0" borderId="48" xfId="0" applyFont="1" applyFill="1" applyBorder="1" applyAlignment="1">
      <alignment horizontal="left" vertical="top" wrapText="1"/>
    </xf>
    <xf numFmtId="0" fontId="14" fillId="0" borderId="48" xfId="0" applyFont="1" applyFill="1" applyBorder="1" applyAlignment="1">
      <alignment vertical="top" wrapText="1"/>
    </xf>
    <xf numFmtId="0" fontId="14" fillId="4" borderId="48" xfId="0" applyFont="1" applyFill="1" applyBorder="1" applyAlignment="1">
      <alignment horizontal="left" vertical="top" wrapText="1"/>
    </xf>
    <xf numFmtId="0" fontId="14" fillId="0" borderId="48" xfId="0" applyFont="1" applyBorder="1" applyAlignment="1">
      <alignment vertical="top" wrapText="1"/>
    </xf>
    <xf numFmtId="0" fontId="14" fillId="3" borderId="48" xfId="0" applyFont="1" applyFill="1" applyBorder="1" applyAlignment="1">
      <alignment horizontal="left" vertical="top" wrapText="1"/>
    </xf>
    <xf numFmtId="0" fontId="14" fillId="0" borderId="48" xfId="0" applyFont="1" applyBorder="1" applyAlignment="1">
      <alignment horizontal="left" vertical="top" wrapText="1"/>
    </xf>
    <xf numFmtId="0" fontId="14" fillId="3" borderId="63" xfId="1" applyFont="1" applyFill="1" applyBorder="1" applyAlignment="1">
      <alignment horizontal="left" vertical="top" wrapText="1"/>
    </xf>
    <xf numFmtId="0" fontId="14" fillId="0" borderId="48" xfId="1" applyFont="1" applyFill="1" applyBorder="1" applyAlignment="1">
      <alignment horizontal="left" vertical="top" wrapText="1"/>
    </xf>
    <xf numFmtId="0" fontId="16" fillId="0" borderId="64" xfId="0" applyFont="1" applyBorder="1" applyAlignment="1">
      <alignment vertical="center"/>
    </xf>
    <xf numFmtId="0" fontId="16" fillId="5" borderId="65" xfId="0" applyFont="1" applyFill="1" applyBorder="1" applyAlignment="1">
      <alignment vertical="center"/>
    </xf>
    <xf numFmtId="0" fontId="14" fillId="5" borderId="65" xfId="0" applyFont="1" applyFill="1" applyBorder="1" applyAlignment="1">
      <alignment horizontal="left" vertical="center"/>
    </xf>
    <xf numFmtId="0" fontId="14" fillId="5" borderId="65" xfId="0" applyFont="1" applyFill="1" applyBorder="1" applyAlignment="1">
      <alignment horizontal="center" vertical="center" wrapText="1"/>
    </xf>
    <xf numFmtId="0" fontId="14" fillId="5" borderId="65" xfId="0" applyFont="1" applyFill="1" applyBorder="1" applyAlignment="1">
      <alignment horizontal="right" vertical="center" wrapText="1"/>
    </xf>
    <xf numFmtId="0" fontId="14" fillId="5" borderId="65" xfId="0" applyFont="1" applyFill="1" applyBorder="1" applyAlignment="1">
      <alignment horizontal="left" vertical="center" wrapText="1"/>
    </xf>
    <xf numFmtId="0" fontId="14" fillId="5" borderId="65" xfId="0" applyFont="1" applyFill="1" applyBorder="1" applyAlignment="1">
      <alignment horizontal="center" vertical="center"/>
    </xf>
    <xf numFmtId="0" fontId="14" fillId="5" borderId="66" xfId="0" applyFont="1" applyFill="1" applyBorder="1" applyAlignment="1">
      <alignment horizontal="left" vertical="top" wrapText="1"/>
    </xf>
    <xf numFmtId="0" fontId="3" fillId="0" borderId="67" xfId="0" applyFont="1" applyBorder="1" applyAlignment="1">
      <alignment vertical="top" textRotation="255"/>
    </xf>
    <xf numFmtId="0" fontId="7" fillId="3" borderId="68" xfId="0" applyFont="1" applyFill="1" applyBorder="1" applyAlignment="1">
      <alignment horizontal="center" vertical="top" wrapText="1"/>
    </xf>
    <xf numFmtId="168" fontId="7" fillId="0" borderId="69" xfId="0" applyNumberFormat="1" applyFont="1" applyBorder="1" applyAlignment="1">
      <alignment horizontal="center" vertical="top" wrapText="1"/>
    </xf>
    <xf numFmtId="168" fontId="14" fillId="0" borderId="69" xfId="0" applyNumberFormat="1" applyFont="1" applyBorder="1" applyAlignment="1">
      <alignment horizontal="center" vertical="top" wrapText="1"/>
    </xf>
    <xf numFmtId="168" fontId="26" fillId="0" borderId="69" xfId="0" applyNumberFormat="1" applyFont="1" applyBorder="1" applyAlignment="1">
      <alignment horizontal="center" vertical="top" wrapText="1"/>
    </xf>
    <xf numFmtId="2" fontId="3" fillId="0" borderId="69" xfId="0" applyNumberFormat="1" applyFont="1" applyBorder="1" applyAlignment="1">
      <alignment horizontal="right" vertical="top" wrapText="1"/>
    </xf>
    <xf numFmtId="168" fontId="7" fillId="0" borderId="69" xfId="0" applyNumberFormat="1" applyFont="1" applyBorder="1" applyAlignment="1">
      <alignment horizontal="left" vertical="top" wrapText="1"/>
    </xf>
    <xf numFmtId="0" fontId="14" fillId="0" borderId="70" xfId="0" applyFont="1" applyBorder="1" applyAlignment="1">
      <alignment horizontal="left" vertical="top" wrapText="1"/>
    </xf>
    <xf numFmtId="0" fontId="3" fillId="0" borderId="71" xfId="0" applyFont="1" applyBorder="1" applyAlignment="1">
      <alignment vertical="top" textRotation="255"/>
    </xf>
    <xf numFmtId="0" fontId="7" fillId="0" borderId="69" xfId="0" applyFont="1" applyBorder="1" applyAlignment="1">
      <alignment horizontal="center" vertical="top" wrapText="1"/>
    </xf>
    <xf numFmtId="0" fontId="3" fillId="0" borderId="69" xfId="0" applyFont="1" applyBorder="1" applyAlignment="1">
      <alignment horizontal="center" vertical="top" wrapText="1"/>
    </xf>
    <xf numFmtId="0" fontId="3" fillId="3" borderId="69" xfId="0" applyFont="1" applyFill="1" applyBorder="1" applyAlignment="1">
      <alignment horizontal="center" vertical="top" wrapText="1"/>
    </xf>
    <xf numFmtId="168" fontId="3" fillId="0" borderId="69" xfId="0" applyNumberFormat="1" applyFont="1" applyBorder="1" applyAlignment="1">
      <alignment horizontal="center" vertical="top" wrapText="1"/>
    </xf>
    <xf numFmtId="168" fontId="3" fillId="0" borderId="69" xfId="0" applyNumberFormat="1" applyFont="1" applyBorder="1" applyAlignment="1">
      <alignment horizontal="left" vertical="top" wrapText="1"/>
    </xf>
    <xf numFmtId="0" fontId="14" fillId="3" borderId="69" xfId="0" applyFont="1" applyFill="1" applyBorder="1" applyAlignment="1">
      <alignment horizontal="center" vertical="top" wrapText="1"/>
    </xf>
    <xf numFmtId="0" fontId="7" fillId="3" borderId="69" xfId="0" applyFont="1" applyFill="1" applyBorder="1" applyAlignment="1">
      <alignment horizontal="center" vertical="top" wrapText="1"/>
    </xf>
    <xf numFmtId="0" fontId="26" fillId="3" borderId="69" xfId="0" applyFont="1" applyFill="1" applyBorder="1" applyAlignment="1">
      <alignment horizontal="center" vertical="top" wrapText="1"/>
    </xf>
    <xf numFmtId="0" fontId="7" fillId="3" borderId="69" xfId="0" applyFont="1" applyFill="1" applyBorder="1" applyAlignment="1">
      <alignment horizontal="left" vertical="top" wrapText="1"/>
    </xf>
    <xf numFmtId="0" fontId="5" fillId="3" borderId="69" xfId="0" applyFont="1" applyFill="1" applyBorder="1" applyAlignment="1">
      <alignment vertical="top" wrapText="1"/>
    </xf>
    <xf numFmtId="0" fontId="40" fillId="0" borderId="69" xfId="0" applyFont="1" applyBorder="1" applyAlignment="1">
      <alignment horizontal="center" vertical="top" wrapText="1"/>
    </xf>
    <xf numFmtId="0" fontId="16" fillId="0" borderId="72" xfId="0" applyFont="1" applyBorder="1" applyAlignment="1">
      <alignment vertical="center"/>
    </xf>
    <xf numFmtId="0" fontId="16" fillId="5" borderId="73" xfId="0" applyFont="1" applyFill="1" applyBorder="1" applyAlignment="1">
      <alignment vertical="center"/>
    </xf>
    <xf numFmtId="0" fontId="14" fillId="5" borderId="73" xfId="0" applyFont="1" applyFill="1" applyBorder="1" applyAlignment="1">
      <alignment horizontal="center" vertical="center" wrapText="1"/>
    </xf>
    <xf numFmtId="0" fontId="14" fillId="5" borderId="73" xfId="0" applyFont="1" applyFill="1" applyBorder="1" applyAlignment="1">
      <alignment horizontal="left" vertical="center" wrapText="1"/>
    </xf>
    <xf numFmtId="0" fontId="14" fillId="5" borderId="74" xfId="0" applyFont="1" applyFill="1" applyBorder="1" applyAlignment="1">
      <alignment horizontal="center" vertical="center" wrapText="1"/>
    </xf>
    <xf numFmtId="0" fontId="7" fillId="0" borderId="68" xfId="0" applyFont="1" applyBorder="1" applyAlignment="1">
      <alignment horizontal="center" vertical="top" wrapText="1"/>
    </xf>
    <xf numFmtId="168" fontId="7" fillId="0" borderId="69" xfId="0" applyNumberFormat="1" applyFont="1" applyBorder="1" applyAlignment="1">
      <alignment horizontal="right" vertical="top" wrapText="1"/>
    </xf>
    <xf numFmtId="0" fontId="7" fillId="3" borderId="69" xfId="0" applyFont="1" applyFill="1" applyBorder="1" applyAlignment="1">
      <alignment vertical="top" wrapText="1"/>
    </xf>
    <xf numFmtId="168" fontId="7" fillId="0" borderId="69" xfId="0" applyNumberFormat="1" applyFont="1" applyFill="1" applyBorder="1" applyAlignment="1">
      <alignment horizontal="center" vertical="top" wrapText="1"/>
    </xf>
    <xf numFmtId="168" fontId="7" fillId="0" borderId="69" xfId="0" applyNumberFormat="1" applyFont="1" applyFill="1" applyBorder="1" applyAlignment="1">
      <alignment horizontal="left" vertical="top" wrapText="1"/>
    </xf>
    <xf numFmtId="0" fontId="14" fillId="0" borderId="70" xfId="0" applyFont="1" applyFill="1" applyBorder="1" applyAlignment="1">
      <alignment horizontal="left" vertical="top" wrapText="1"/>
    </xf>
    <xf numFmtId="0" fontId="26" fillId="0" borderId="69" xfId="0" applyFont="1" applyBorder="1" applyAlignment="1">
      <alignment horizontal="center" vertical="top" wrapText="1"/>
    </xf>
    <xf numFmtId="0" fontId="7" fillId="0" borderId="69" xfId="0" applyFont="1" applyBorder="1" applyAlignment="1">
      <alignment horizontal="left" vertical="top" wrapText="1"/>
    </xf>
    <xf numFmtId="0" fontId="7" fillId="0" borderId="69" xfId="0" applyFont="1" applyFill="1" applyBorder="1" applyAlignment="1">
      <alignment horizontal="center" vertical="top" wrapText="1"/>
    </xf>
    <xf numFmtId="0" fontId="7" fillId="0" borderId="69" xfId="0" applyFont="1" applyFill="1" applyBorder="1" applyAlignment="1">
      <alignment horizontal="left" vertical="top" wrapText="1"/>
    </xf>
    <xf numFmtId="0" fontId="26" fillId="3" borderId="69" xfId="1" applyFont="1" applyFill="1" applyBorder="1" applyAlignment="1">
      <alignment horizontal="center" vertical="top" wrapText="1"/>
    </xf>
    <xf numFmtId="0" fontId="5" fillId="0" borderId="69" xfId="0" applyFont="1" applyBorder="1" applyAlignment="1">
      <alignment vertical="top" wrapText="1"/>
    </xf>
    <xf numFmtId="0" fontId="14" fillId="0" borderId="69" xfId="0" applyFont="1" applyBorder="1" applyAlignment="1">
      <alignment horizontal="center" vertical="top" wrapText="1"/>
    </xf>
    <xf numFmtId="0" fontId="5" fillId="0" borderId="69" xfId="0" applyFont="1" applyFill="1" applyBorder="1" applyAlignment="1">
      <alignment horizontal="left" vertical="top" wrapText="1"/>
    </xf>
    <xf numFmtId="0" fontId="7" fillId="3" borderId="69" xfId="0" applyFont="1" applyFill="1" applyBorder="1" applyAlignment="1">
      <alignment horizontal="right" vertical="top" wrapText="1"/>
    </xf>
    <xf numFmtId="0" fontId="7" fillId="0" borderId="69" xfId="0" applyFont="1" applyBorder="1" applyAlignment="1">
      <alignment vertical="top" wrapText="1"/>
    </xf>
    <xf numFmtId="0" fontId="5" fillId="5" borderId="73" xfId="0" applyFont="1" applyFill="1" applyBorder="1" applyAlignment="1">
      <alignment vertical="center"/>
    </xf>
    <xf numFmtId="0" fontId="7" fillId="5" borderId="73" xfId="0" applyFont="1" applyFill="1" applyBorder="1" applyAlignment="1">
      <alignment horizontal="center" vertical="center" wrapText="1"/>
    </xf>
    <xf numFmtId="0" fontId="26" fillId="5" borderId="73" xfId="0" applyFont="1" applyFill="1" applyBorder="1" applyAlignment="1">
      <alignment horizontal="center" vertical="center" wrapText="1"/>
    </xf>
    <xf numFmtId="0" fontId="7" fillId="5" borderId="73" xfId="0" applyFont="1" applyFill="1" applyBorder="1" applyAlignment="1">
      <alignment horizontal="right" vertical="center" wrapText="1"/>
    </xf>
    <xf numFmtId="0" fontId="7" fillId="5" borderId="73" xfId="0" applyFont="1" applyFill="1" applyBorder="1" applyAlignment="1">
      <alignment horizontal="left" vertical="center" wrapText="1"/>
    </xf>
    <xf numFmtId="0" fontId="7" fillId="5" borderId="73" xfId="0" applyFont="1" applyFill="1" applyBorder="1" applyAlignment="1">
      <alignment horizontal="center" vertical="center"/>
    </xf>
    <xf numFmtId="0" fontId="7" fillId="5" borderId="73" xfId="0" applyFont="1" applyFill="1" applyBorder="1" applyAlignment="1">
      <alignment vertical="center" wrapText="1"/>
    </xf>
    <xf numFmtId="0" fontId="14" fillId="5" borderId="74" xfId="0" applyFont="1" applyFill="1" applyBorder="1" applyAlignment="1">
      <alignment horizontal="left" vertical="top" wrapText="1"/>
    </xf>
    <xf numFmtId="169" fontId="7" fillId="0" borderId="69" xfId="0" applyNumberFormat="1" applyFont="1" applyBorder="1" applyAlignment="1">
      <alignment horizontal="right" vertical="top" wrapText="1"/>
    </xf>
    <xf numFmtId="167" fontId="7" fillId="0" borderId="69" xfId="0" applyNumberFormat="1" applyFont="1" applyBorder="1" applyAlignment="1">
      <alignment horizontal="center" vertical="top" wrapText="1"/>
    </xf>
    <xf numFmtId="168" fontId="5" fillId="0" borderId="69" xfId="0" applyNumberFormat="1" applyFont="1" applyBorder="1" applyAlignment="1">
      <alignment horizontal="left" vertical="top" wrapText="1"/>
    </xf>
    <xf numFmtId="168" fontId="14" fillId="0" borderId="70" xfId="0" applyNumberFormat="1" applyFont="1" applyBorder="1" applyAlignment="1">
      <alignment horizontal="left" vertical="top" wrapText="1"/>
    </xf>
    <xf numFmtId="0" fontId="7" fillId="0" borderId="68" xfId="0" applyFont="1" applyFill="1" applyBorder="1" applyAlignment="1">
      <alignment horizontal="center" vertical="top" wrapText="1"/>
    </xf>
    <xf numFmtId="168" fontId="5" fillId="0" borderId="69" xfId="0" applyNumberFormat="1" applyFont="1" applyBorder="1" applyAlignment="1">
      <alignment vertical="top" wrapText="1"/>
    </xf>
    <xf numFmtId="0" fontId="5" fillId="5" borderId="73" xfId="0" applyFont="1" applyFill="1" applyBorder="1" applyAlignment="1">
      <alignment horizontal="center" vertical="center" wrapText="1"/>
    </xf>
    <xf numFmtId="0" fontId="14" fillId="0" borderId="69" xfId="0" applyFont="1" applyFill="1" applyBorder="1" applyAlignment="1">
      <alignment horizontal="center" vertical="top" wrapText="1"/>
    </xf>
    <xf numFmtId="167" fontId="7" fillId="0" borderId="69" xfId="0" applyNumberFormat="1" applyFont="1" applyFill="1" applyBorder="1" applyAlignment="1">
      <alignment horizontal="center" vertical="top" wrapText="1"/>
    </xf>
    <xf numFmtId="2" fontId="7" fillId="0" borderId="69" xfId="0" applyNumberFormat="1" applyFont="1" applyFill="1" applyBorder="1" applyAlignment="1">
      <alignment horizontal="right" vertical="top" wrapText="1"/>
    </xf>
    <xf numFmtId="167" fontId="7" fillId="0" borderId="69" xfId="0" applyNumberFormat="1" applyFont="1" applyFill="1" applyBorder="1" applyAlignment="1">
      <alignment horizontal="left" vertical="top" wrapText="1"/>
    </xf>
    <xf numFmtId="167" fontId="7" fillId="0" borderId="69" xfId="0" applyNumberFormat="1" applyFont="1" applyFill="1" applyBorder="1" applyAlignment="1">
      <alignment vertical="top" wrapText="1"/>
    </xf>
    <xf numFmtId="167" fontId="14" fillId="0" borderId="70" xfId="0" applyNumberFormat="1" applyFont="1" applyFill="1" applyBorder="1" applyAlignment="1">
      <alignment horizontal="left" vertical="top" wrapText="1"/>
    </xf>
    <xf numFmtId="0" fontId="3" fillId="0" borderId="71" xfId="0" applyFont="1" applyFill="1" applyBorder="1" applyAlignment="1">
      <alignment vertical="top" textRotation="255"/>
    </xf>
    <xf numFmtId="0" fontId="7" fillId="0" borderId="75" xfId="0" applyFont="1" applyFill="1" applyBorder="1" applyAlignment="1">
      <alignment horizontal="center" vertical="top" wrapText="1"/>
    </xf>
    <xf numFmtId="167" fontId="32" fillId="0" borderId="70" xfId="1" applyNumberFormat="1" applyFont="1" applyFill="1" applyBorder="1" applyAlignment="1">
      <alignment horizontal="left" vertical="top" wrapText="1"/>
    </xf>
    <xf numFmtId="167" fontId="7" fillId="0" borderId="69" xfId="0" applyNumberFormat="1" applyFont="1" applyFill="1" applyBorder="1" applyAlignment="1">
      <alignment horizontal="left" vertical="top"/>
    </xf>
    <xf numFmtId="167" fontId="14" fillId="0" borderId="69" xfId="0" applyNumberFormat="1" applyFont="1" applyFill="1" applyBorder="1" applyAlignment="1">
      <alignment horizontal="center" vertical="top" wrapText="1"/>
    </xf>
    <xf numFmtId="49" fontId="7" fillId="0" borderId="69" xfId="0" applyNumberFormat="1" applyFont="1" applyFill="1" applyBorder="1" applyAlignment="1">
      <alignment horizontal="center" vertical="top" wrapText="1"/>
    </xf>
    <xf numFmtId="167" fontId="26" fillId="0" borderId="69" xfId="0" applyNumberFormat="1" applyFont="1" applyFill="1" applyBorder="1" applyAlignment="1">
      <alignment horizontal="center" vertical="top" wrapText="1"/>
    </xf>
    <xf numFmtId="0" fontId="7" fillId="0" borderId="69" xfId="0" applyFont="1" applyFill="1" applyBorder="1" applyAlignment="1">
      <alignment vertical="top" wrapText="1"/>
    </xf>
    <xf numFmtId="0" fontId="26" fillId="0" borderId="69" xfId="0" applyFont="1" applyFill="1" applyBorder="1" applyAlignment="1">
      <alignment horizontal="center" vertical="top" wrapText="1"/>
    </xf>
    <xf numFmtId="14" fontId="7" fillId="0" borderId="69" xfId="0" applyNumberFormat="1" applyFont="1" applyFill="1" applyBorder="1" applyAlignment="1">
      <alignment horizontal="left" vertical="top" wrapText="1"/>
    </xf>
    <xf numFmtId="167" fontId="7" fillId="0" borderId="76" xfId="0" applyNumberFormat="1" applyFont="1" applyFill="1" applyBorder="1" applyAlignment="1">
      <alignment horizontal="center" vertical="top" wrapText="1"/>
    </xf>
    <xf numFmtId="174" fontId="14" fillId="0" borderId="46" xfId="5" applyNumberFormat="1" applyFont="1" applyFill="1" applyBorder="1" applyAlignment="1">
      <alignment horizontal="center" vertical="top" wrapText="1"/>
    </xf>
    <xf numFmtId="0" fontId="26" fillId="0" borderId="69" xfId="1" applyFont="1" applyFill="1" applyBorder="1" applyAlignment="1">
      <alignment horizontal="center" vertical="top" wrapText="1"/>
    </xf>
    <xf numFmtId="167" fontId="7" fillId="3" borderId="76" xfId="0" applyNumberFormat="1" applyFont="1" applyFill="1" applyBorder="1" applyAlignment="1">
      <alignment horizontal="center" vertical="top" wrapText="1"/>
    </xf>
    <xf numFmtId="0" fontId="5" fillId="0" borderId="69" xfId="0" applyFont="1" applyBorder="1" applyAlignment="1">
      <alignment horizontal="left" vertical="top" wrapText="1"/>
    </xf>
    <xf numFmtId="167" fontId="14" fillId="0" borderId="70" xfId="0" applyNumberFormat="1" applyFont="1" applyBorder="1" applyAlignment="1">
      <alignment horizontal="left" vertical="top" wrapText="1"/>
    </xf>
    <xf numFmtId="167" fontId="7" fillId="3" borderId="69" xfId="0" applyNumberFormat="1" applyFont="1" applyFill="1" applyBorder="1" applyAlignment="1">
      <alignment horizontal="center" vertical="top" wrapText="1"/>
    </xf>
    <xf numFmtId="1" fontId="7" fillId="3" borderId="69" xfId="0" applyNumberFormat="1" applyFont="1" applyFill="1" applyBorder="1" applyAlignment="1">
      <alignment horizontal="left" vertical="top" wrapText="1"/>
    </xf>
    <xf numFmtId="2" fontId="7" fillId="3" borderId="69" xfId="0" applyNumberFormat="1" applyFont="1" applyFill="1" applyBorder="1" applyAlignment="1">
      <alignment horizontal="right" vertical="top" wrapText="1"/>
    </xf>
    <xf numFmtId="0" fontId="7" fillId="0" borderId="75" xfId="0" applyFont="1" applyBorder="1" applyAlignment="1">
      <alignment horizontal="center" vertical="top" wrapText="1"/>
    </xf>
    <xf numFmtId="49" fontId="7" fillId="0" borderId="69" xfId="0" applyNumberFormat="1" applyFont="1" applyBorder="1" applyAlignment="1">
      <alignment horizontal="center" vertical="top" wrapText="1"/>
    </xf>
    <xf numFmtId="0" fontId="5" fillId="3" borderId="69" xfId="0" applyFont="1" applyFill="1" applyBorder="1" applyAlignment="1">
      <alignment horizontal="left" vertical="top" wrapText="1"/>
    </xf>
    <xf numFmtId="0" fontId="14" fillId="3" borderId="70" xfId="0" applyFont="1" applyFill="1" applyBorder="1" applyAlignment="1">
      <alignment horizontal="left" vertical="top" wrapText="1"/>
    </xf>
    <xf numFmtId="0" fontId="7" fillId="3" borderId="73" xfId="0" applyFont="1" applyFill="1" applyBorder="1" applyAlignment="1">
      <alignment horizontal="center" vertical="top" wrapText="1"/>
    </xf>
    <xf numFmtId="0" fontId="7" fillId="0" borderId="69" xfId="0" applyFont="1" applyBorder="1" applyAlignment="1">
      <alignment horizontal="right" vertical="top" wrapText="1"/>
    </xf>
    <xf numFmtId="0" fontId="4" fillId="0" borderId="69" xfId="0" applyFont="1" applyFill="1" applyBorder="1" applyAlignment="1">
      <alignment vertical="top" wrapText="1"/>
    </xf>
    <xf numFmtId="0" fontId="4" fillId="0" borderId="69" xfId="0" applyFont="1" applyFill="1" applyBorder="1" applyAlignment="1">
      <alignment horizontal="left" vertical="top" wrapText="1"/>
    </xf>
    <xf numFmtId="0" fontId="7" fillId="0" borderId="69" xfId="0" applyFont="1" applyBorder="1" applyAlignment="1">
      <alignment horizontal="center" vertical="top"/>
    </xf>
    <xf numFmtId="14" fontId="7" fillId="0" borderId="69" xfId="0" applyNumberFormat="1" applyFont="1" applyBorder="1" applyAlignment="1">
      <alignment horizontal="left" vertical="top" wrapText="1"/>
    </xf>
    <xf numFmtId="0" fontId="3" fillId="0" borderId="69" xfId="0" applyFont="1" applyFill="1" applyBorder="1" applyAlignment="1">
      <alignment horizontal="center" vertical="top" wrapText="1"/>
    </xf>
    <xf numFmtId="0" fontId="26" fillId="0" borderId="69" xfId="1" applyFont="1" applyBorder="1" applyAlignment="1">
      <alignment horizontal="center" vertical="top" wrapText="1"/>
    </xf>
    <xf numFmtId="0" fontId="3" fillId="0" borderId="69" xfId="0" applyFont="1" applyBorder="1" applyAlignment="1">
      <alignment horizontal="right" vertical="top" wrapText="1"/>
    </xf>
    <xf numFmtId="0" fontId="3" fillId="3" borderId="69" xfId="0" applyFont="1" applyFill="1" applyBorder="1" applyAlignment="1">
      <alignment horizontal="right" vertical="top" wrapText="1"/>
    </xf>
    <xf numFmtId="0" fontId="7" fillId="0" borderId="76" xfId="0" applyFont="1" applyFill="1" applyBorder="1" applyAlignment="1">
      <alignment horizontal="center" vertical="top" wrapText="1"/>
    </xf>
    <xf numFmtId="0" fontId="3" fillId="0" borderId="69" xfId="0" applyFont="1" applyBorder="1" applyAlignment="1">
      <alignment horizontal="left" vertical="top" wrapText="1"/>
    </xf>
    <xf numFmtId="49" fontId="26" fillId="0" borderId="69" xfId="1" applyNumberFormat="1" applyFont="1" applyBorder="1" applyAlignment="1">
      <alignment horizontal="center" vertical="top" wrapText="1"/>
    </xf>
    <xf numFmtId="0" fontId="3" fillId="4" borderId="69" xfId="0" applyFont="1" applyFill="1" applyBorder="1" applyAlignment="1">
      <alignment horizontal="center" vertical="top" wrapText="1"/>
    </xf>
    <xf numFmtId="0" fontId="7" fillId="4" borderId="69" xfId="0" applyFont="1" applyFill="1" applyBorder="1" applyAlignment="1">
      <alignment horizontal="center" vertical="top" wrapText="1"/>
    </xf>
    <xf numFmtId="0" fontId="3" fillId="4" borderId="69" xfId="0" applyFont="1" applyFill="1" applyBorder="1" applyAlignment="1">
      <alignment horizontal="left" vertical="top" wrapText="1"/>
    </xf>
    <xf numFmtId="0" fontId="4" fillId="3" borderId="69" xfId="0" applyFont="1" applyFill="1" applyBorder="1" applyAlignment="1">
      <alignment vertical="top" wrapText="1"/>
    </xf>
    <xf numFmtId="0" fontId="4" fillId="4" borderId="69" xfId="0" applyFont="1" applyFill="1" applyBorder="1" applyAlignment="1">
      <alignment horizontal="left" vertical="top" wrapText="1"/>
    </xf>
    <xf numFmtId="0" fontId="14" fillId="4" borderId="70" xfId="0" applyFont="1" applyFill="1" applyBorder="1" applyAlignment="1">
      <alignment horizontal="left" vertical="top" wrapText="1"/>
    </xf>
    <xf numFmtId="0" fontId="4" fillId="4" borderId="69" xfId="0" applyFont="1" applyFill="1" applyBorder="1" applyAlignment="1">
      <alignment vertical="top" wrapText="1"/>
    </xf>
    <xf numFmtId="0" fontId="7" fillId="4" borderId="69" xfId="0" applyFont="1" applyFill="1" applyBorder="1" applyAlignment="1">
      <alignment horizontal="left" vertical="top" wrapText="1"/>
    </xf>
    <xf numFmtId="0" fontId="5" fillId="4" borderId="69" xfId="0" applyFont="1" applyFill="1" applyBorder="1" applyAlignment="1">
      <alignment horizontal="left" vertical="top" wrapText="1"/>
    </xf>
    <xf numFmtId="0" fontId="4" fillId="3" borderId="69" xfId="0" applyFont="1" applyFill="1" applyBorder="1" applyAlignment="1">
      <alignment horizontal="left" vertical="top" wrapText="1"/>
    </xf>
    <xf numFmtId="0" fontId="5" fillId="4" borderId="69" xfId="0" applyFont="1" applyFill="1" applyBorder="1" applyAlignment="1">
      <alignment vertical="top" wrapText="1"/>
    </xf>
    <xf numFmtId="2" fontId="7" fillId="0" borderId="69" xfId="0" applyNumberFormat="1" applyFont="1" applyBorder="1" applyAlignment="1">
      <alignment horizontal="right" vertical="top" wrapText="1"/>
    </xf>
    <xf numFmtId="0" fontId="5" fillId="0" borderId="69" xfId="0" applyFont="1" applyFill="1" applyBorder="1" applyAlignment="1">
      <alignment vertical="top" wrapText="1"/>
    </xf>
    <xf numFmtId="0" fontId="16" fillId="0" borderId="72" xfId="0" applyFont="1" applyFill="1" applyBorder="1" applyAlignment="1">
      <alignment vertical="center"/>
    </xf>
    <xf numFmtId="17" fontId="7" fillId="0" borderId="69" xfId="0" applyNumberFormat="1" applyFont="1" applyBorder="1" applyAlignment="1">
      <alignment horizontal="center" vertical="top" wrapText="1"/>
    </xf>
    <xf numFmtId="167" fontId="7" fillId="0" borderId="77" xfId="0" applyNumberFormat="1" applyFont="1" applyBorder="1" applyAlignment="1">
      <alignment horizontal="center" vertical="top" wrapText="1"/>
    </xf>
    <xf numFmtId="0" fontId="14" fillId="0" borderId="69" xfId="0" applyFont="1" applyBorder="1" applyAlignment="1">
      <alignment horizontal="right" vertical="top" wrapText="1"/>
    </xf>
    <xf numFmtId="0" fontId="3" fillId="0" borderId="75" xfId="0" applyFont="1" applyFill="1" applyBorder="1" applyAlignment="1">
      <alignment horizontal="left" vertical="top" wrapText="1"/>
    </xf>
    <xf numFmtId="0" fontId="14" fillId="3" borderId="76" xfId="0" applyFont="1" applyFill="1" applyBorder="1" applyAlignment="1">
      <alignment horizontal="center" vertical="top" wrapText="1"/>
    </xf>
    <xf numFmtId="0" fontId="3" fillId="0" borderId="47" xfId="0" applyFont="1" applyBorder="1" applyAlignment="1">
      <alignment vertical="top" wrapText="1"/>
    </xf>
    <xf numFmtId="4" fontId="7" fillId="4" borderId="69" xfId="0" applyNumberFormat="1" applyFont="1" applyFill="1" applyBorder="1" applyAlignment="1">
      <alignment horizontal="right" vertical="top" wrapText="1"/>
    </xf>
    <xf numFmtId="4" fontId="7" fillId="0" borderId="69" xfId="0" applyNumberFormat="1" applyFont="1" applyBorder="1" applyAlignment="1">
      <alignment horizontal="right" vertical="top" wrapText="1"/>
    </xf>
    <xf numFmtId="0" fontId="7" fillId="0" borderId="69" xfId="0" applyFont="1" applyBorder="1" applyAlignment="1">
      <alignment horizontal="left" vertical="top"/>
    </xf>
    <xf numFmtId="0" fontId="5" fillId="4" borderId="73" xfId="0" applyFont="1" applyFill="1" applyBorder="1" applyAlignment="1">
      <alignment vertical="top" wrapText="1"/>
    </xf>
    <xf numFmtId="4" fontId="14" fillId="0" borderId="69" xfId="0" applyNumberFormat="1" applyFont="1" applyBorder="1" applyAlignment="1">
      <alignment horizontal="center" vertical="top" wrapText="1"/>
    </xf>
    <xf numFmtId="4" fontId="26" fillId="0" borderId="69" xfId="0" applyNumberFormat="1" applyFont="1" applyBorder="1" applyAlignment="1">
      <alignment horizontal="center" vertical="top" wrapText="1"/>
    </xf>
    <xf numFmtId="49" fontId="7" fillId="0" borderId="69" xfId="0" applyNumberFormat="1" applyFont="1" applyFill="1" applyBorder="1" applyAlignment="1">
      <alignment horizontal="left" vertical="top" wrapText="1"/>
    </xf>
    <xf numFmtId="4" fontId="7" fillId="0" borderId="69" xfId="0" applyNumberFormat="1" applyFont="1" applyBorder="1" applyAlignment="1">
      <alignment horizontal="center" vertical="top" wrapText="1"/>
    </xf>
    <xf numFmtId="49" fontId="7" fillId="0" borderId="69" xfId="0" applyNumberFormat="1" applyFont="1" applyFill="1" applyBorder="1" applyAlignment="1">
      <alignment vertical="top" wrapText="1"/>
    </xf>
    <xf numFmtId="1" fontId="7" fillId="0" borderId="69" xfId="0" applyNumberFormat="1" applyFont="1" applyBorder="1" applyAlignment="1">
      <alignment horizontal="center" vertical="top" wrapText="1"/>
    </xf>
    <xf numFmtId="0" fontId="14" fillId="0" borderId="70" xfId="1" applyFont="1" applyBorder="1" applyAlignment="1">
      <alignment horizontal="left" vertical="top" wrapText="1"/>
    </xf>
    <xf numFmtId="0" fontId="14" fillId="4" borderId="69" xfId="0" applyFont="1" applyFill="1" applyBorder="1" applyAlignment="1">
      <alignment horizontal="center" vertical="top" wrapText="1"/>
    </xf>
    <xf numFmtId="49" fontId="7" fillId="4" borderId="69" xfId="0" applyNumberFormat="1" applyFont="1" applyFill="1" applyBorder="1" applyAlignment="1">
      <alignment horizontal="center" vertical="top" wrapText="1"/>
    </xf>
    <xf numFmtId="0" fontId="26" fillId="4" borderId="69" xfId="0" applyFont="1" applyFill="1" applyBorder="1" applyAlignment="1">
      <alignment horizontal="center" vertical="top" wrapText="1"/>
    </xf>
    <xf numFmtId="2" fontId="7" fillId="4" borderId="69" xfId="0" applyNumberFormat="1" applyFont="1" applyFill="1" applyBorder="1" applyAlignment="1">
      <alignment horizontal="right" vertical="top" wrapText="1"/>
    </xf>
    <xf numFmtId="0" fontId="7" fillId="4" borderId="69" xfId="0" applyFont="1" applyFill="1" applyBorder="1" applyAlignment="1">
      <alignment vertical="top" wrapText="1"/>
    </xf>
    <xf numFmtId="49" fontId="7" fillId="3" borderId="69" xfId="0" applyNumberFormat="1" applyFont="1" applyFill="1" applyBorder="1" applyAlignment="1">
      <alignment horizontal="center" vertical="top" wrapText="1"/>
    </xf>
    <xf numFmtId="14" fontId="7" fillId="0" borderId="69" xfId="0" applyNumberFormat="1" applyFont="1" applyBorder="1" applyAlignment="1">
      <alignment horizontal="center" vertical="top" wrapText="1"/>
    </xf>
    <xf numFmtId="0" fontId="3" fillId="0" borderId="75" xfId="0" applyFont="1" applyFill="1" applyBorder="1" applyAlignment="1">
      <alignment horizontal="center" vertical="top" wrapText="1"/>
    </xf>
    <xf numFmtId="14" fontId="3" fillId="0" borderId="69" xfId="0" applyNumberFormat="1" applyFont="1" applyFill="1" applyBorder="1" applyAlignment="1">
      <alignment horizontal="left" vertical="top" wrapText="1"/>
    </xf>
    <xf numFmtId="167" fontId="7" fillId="0" borderId="69" xfId="0" applyNumberFormat="1" applyFont="1" applyBorder="1" applyAlignment="1">
      <alignment horizontal="left" vertical="top" wrapText="1"/>
    </xf>
    <xf numFmtId="49" fontId="5" fillId="0" borderId="75" xfId="0" applyNumberFormat="1" applyFont="1" applyFill="1" applyBorder="1" applyAlignment="1">
      <alignment horizontal="left" vertical="top" wrapText="1"/>
    </xf>
    <xf numFmtId="49" fontId="5" fillId="0" borderId="75" xfId="0" applyNumberFormat="1" applyFont="1" applyBorder="1" applyAlignment="1">
      <alignment horizontal="left" vertical="top" wrapText="1"/>
    </xf>
    <xf numFmtId="0" fontId="14" fillId="0" borderId="78" xfId="0" applyFont="1" applyBorder="1" applyAlignment="1">
      <alignment horizontal="left" vertical="top" wrapText="1"/>
    </xf>
    <xf numFmtId="2" fontId="3" fillId="3" borderId="69" xfId="0" applyNumberFormat="1" applyFont="1" applyFill="1" applyBorder="1" applyAlignment="1">
      <alignment horizontal="right" vertical="top" wrapText="1"/>
    </xf>
    <xf numFmtId="0" fontId="3" fillId="3" borderId="69" xfId="0" applyFont="1" applyFill="1" applyBorder="1" applyAlignment="1">
      <alignment horizontal="left" vertical="top" wrapText="1"/>
    </xf>
    <xf numFmtId="2" fontId="3" fillId="0" borderId="69" xfId="0" applyNumberFormat="1" applyFont="1" applyFill="1" applyBorder="1" applyAlignment="1">
      <alignment horizontal="right" vertical="top" wrapText="1"/>
    </xf>
    <xf numFmtId="14" fontId="3" fillId="0" borderId="69" xfId="0" applyNumberFormat="1" applyFont="1" applyFill="1" applyBorder="1" applyAlignment="1">
      <alignment horizontal="center" vertical="top" wrapText="1"/>
    </xf>
    <xf numFmtId="0" fontId="3" fillId="0" borderId="69" xfId="0" applyFont="1" applyFill="1" applyBorder="1" applyAlignment="1">
      <alignment horizontal="left" vertical="top" wrapText="1"/>
    </xf>
    <xf numFmtId="0" fontId="3" fillId="0" borderId="76" xfId="0" applyFont="1" applyFill="1" applyBorder="1" applyAlignment="1">
      <alignment horizontal="center" vertical="top" wrapText="1"/>
    </xf>
    <xf numFmtId="0" fontId="39" fillId="0" borderId="72" xfId="0" applyFont="1" applyFill="1" applyBorder="1" applyAlignment="1">
      <alignment horizontal="left" vertical="center" indent="1"/>
    </xf>
    <xf numFmtId="0" fontId="26" fillId="0" borderId="69" xfId="0" applyFont="1" applyBorder="1" applyAlignment="1">
      <alignment horizontal="center" wrapText="1"/>
    </xf>
    <xf numFmtId="0" fontId="7" fillId="4" borderId="69" xfId="0" applyFont="1" applyFill="1" applyBorder="1" applyAlignment="1">
      <alignment horizontal="right" vertical="top" wrapText="1"/>
    </xf>
    <xf numFmtId="0" fontId="7" fillId="4" borderId="76" xfId="0" applyFont="1" applyFill="1" applyBorder="1" applyAlignment="1">
      <alignment horizontal="center" vertical="top" wrapText="1"/>
    </xf>
    <xf numFmtId="0" fontId="7" fillId="0" borderId="76" xfId="0" applyFont="1" applyBorder="1" applyAlignment="1">
      <alignment horizontal="center" vertical="top" wrapText="1"/>
    </xf>
    <xf numFmtId="0" fontId="7" fillId="0" borderId="73" xfId="0" applyFont="1" applyBorder="1" applyAlignment="1">
      <alignment vertical="top" wrapText="1"/>
    </xf>
    <xf numFmtId="0" fontId="26" fillId="4" borderId="69" xfId="1" applyFont="1" applyFill="1" applyBorder="1" applyAlignment="1">
      <alignment horizontal="center" vertical="top" wrapText="1"/>
    </xf>
    <xf numFmtId="0" fontId="7" fillId="3" borderId="76" xfId="0" applyFont="1" applyFill="1" applyBorder="1" applyAlignment="1">
      <alignment horizontal="center" vertical="top" wrapText="1"/>
    </xf>
    <xf numFmtId="0" fontId="3" fillId="0" borderId="36" xfId="0" applyFont="1" applyBorder="1" applyAlignment="1">
      <alignment horizontal="center" vertical="top" wrapText="1"/>
    </xf>
    <xf numFmtId="0" fontId="7" fillId="3" borderId="47" xfId="0" applyFont="1" applyFill="1" applyBorder="1" applyAlignment="1">
      <alignment horizontal="center" vertical="top" wrapText="1"/>
    </xf>
    <xf numFmtId="1" fontId="7" fillId="0" borderId="47" xfId="0" applyNumberFormat="1" applyFont="1" applyBorder="1" applyAlignment="1">
      <alignment horizontal="center" vertical="top" wrapText="1"/>
    </xf>
    <xf numFmtId="2" fontId="7" fillId="0" borderId="47" xfId="0" applyNumberFormat="1" applyFont="1" applyBorder="1" applyAlignment="1">
      <alignment horizontal="right" vertical="top" wrapText="1"/>
    </xf>
    <xf numFmtId="0" fontId="7" fillId="3" borderId="76" xfId="0" applyFont="1" applyFill="1" applyBorder="1" applyAlignment="1">
      <alignment horizontal="left" vertical="top" wrapText="1"/>
    </xf>
    <xf numFmtId="0" fontId="7" fillId="0" borderId="76" xfId="0" applyFont="1" applyBorder="1" applyAlignment="1">
      <alignment vertical="top" wrapText="1"/>
    </xf>
    <xf numFmtId="0" fontId="3" fillId="0" borderId="73" xfId="0" applyFont="1" applyBorder="1" applyAlignment="1">
      <alignment vertical="top" wrapText="1"/>
    </xf>
    <xf numFmtId="0" fontId="3" fillId="0" borderId="36" xfId="0" applyFont="1" applyFill="1" applyBorder="1" applyAlignment="1">
      <alignment horizontal="center" vertical="top" wrapText="1"/>
    </xf>
    <xf numFmtId="0" fontId="7" fillId="0" borderId="68" xfId="0" applyFont="1" applyFill="1" applyBorder="1" applyAlignment="1">
      <alignment horizontal="center" vertical="top"/>
    </xf>
    <xf numFmtId="14" fontId="7" fillId="3" borderId="69" xfId="0" applyNumberFormat="1" applyFont="1" applyFill="1" applyBorder="1" applyAlignment="1">
      <alignment horizontal="left" vertical="top" wrapText="1"/>
    </xf>
    <xf numFmtId="0" fontId="26" fillId="0" borderId="73" xfId="1" applyFont="1" applyBorder="1" applyAlignment="1">
      <alignment horizontal="center"/>
    </xf>
    <xf numFmtId="0" fontId="4" fillId="0" borderId="73" xfId="0" applyFont="1" applyBorder="1" applyAlignment="1">
      <alignment horizontal="left" vertical="top" wrapText="1"/>
    </xf>
    <xf numFmtId="0" fontId="4" fillId="0" borderId="73" xfId="0" applyFont="1" applyFill="1" applyBorder="1" applyAlignment="1">
      <alignment horizontal="left" vertical="top" wrapText="1"/>
    </xf>
    <xf numFmtId="0" fontId="7" fillId="0" borderId="76" xfId="0" applyFont="1" applyBorder="1" applyAlignment="1">
      <alignment horizontal="left" vertical="top" wrapText="1"/>
    </xf>
    <xf numFmtId="0" fontId="5" fillId="0" borderId="76" xfId="0" applyFont="1" applyFill="1" applyBorder="1" applyAlignment="1">
      <alignment vertical="top" wrapText="1"/>
    </xf>
    <xf numFmtId="0" fontId="3" fillId="0" borderId="73" xfId="0" applyFont="1" applyFill="1" applyBorder="1" applyAlignment="1">
      <alignment horizontal="left" vertical="top" wrapText="1"/>
    </xf>
    <xf numFmtId="0" fontId="5" fillId="0" borderId="76" xfId="0" applyFont="1" applyFill="1" applyBorder="1" applyAlignment="1">
      <alignment horizontal="left" vertical="top" wrapText="1"/>
    </xf>
    <xf numFmtId="0" fontId="7" fillId="0" borderId="69" xfId="0" applyFont="1" applyFill="1" applyBorder="1" applyAlignment="1">
      <alignment horizontal="right" vertical="top" wrapText="1"/>
    </xf>
    <xf numFmtId="0" fontId="14" fillId="0" borderId="74" xfId="0" applyFont="1" applyFill="1" applyBorder="1" applyAlignment="1">
      <alignment vertical="top" wrapText="1"/>
    </xf>
    <xf numFmtId="0" fontId="34" fillId="0" borderId="70" xfId="1" applyFont="1" applyFill="1" applyBorder="1" applyAlignment="1">
      <alignment horizontal="left" vertical="top" wrapText="1"/>
    </xf>
    <xf numFmtId="0" fontId="7" fillId="0" borderId="73" xfId="0" applyFont="1" applyFill="1" applyBorder="1" applyAlignment="1">
      <alignment vertical="top" wrapText="1"/>
    </xf>
    <xf numFmtId="14" fontId="7" fillId="0" borderId="69" xfId="0" applyNumberFormat="1" applyFont="1" applyFill="1" applyBorder="1" applyAlignment="1">
      <alignment horizontal="center" vertical="top" wrapText="1"/>
    </xf>
    <xf numFmtId="173" fontId="7" fillId="0" borderId="69" xfId="2" applyNumberFormat="1" applyFont="1" applyFill="1" applyBorder="1" applyAlignment="1">
      <alignment horizontal="right" vertical="top" wrapText="1"/>
    </xf>
    <xf numFmtId="0" fontId="5" fillId="0" borderId="76" xfId="0" applyFont="1" applyBorder="1" applyAlignment="1">
      <alignment horizontal="left" vertical="top" wrapText="1"/>
    </xf>
    <xf numFmtId="0" fontId="14" fillId="0" borderId="74" xfId="0" applyFont="1" applyBorder="1" applyAlignment="1">
      <alignment vertical="top" wrapText="1"/>
    </xf>
    <xf numFmtId="0" fontId="7" fillId="4" borderId="69" xfId="0" applyFont="1" applyFill="1" applyBorder="1" applyAlignment="1">
      <alignment horizontal="center" vertical="top"/>
    </xf>
    <xf numFmtId="0" fontId="4" fillId="0" borderId="69" xfId="0" applyFont="1" applyBorder="1" applyAlignment="1">
      <alignment horizontal="left" vertical="top" wrapText="1"/>
    </xf>
    <xf numFmtId="14" fontId="3" fillId="0" borderId="69" xfId="0" applyNumberFormat="1" applyFont="1" applyBorder="1" applyAlignment="1">
      <alignment horizontal="center" vertical="top" wrapText="1"/>
    </xf>
    <xf numFmtId="0" fontId="7" fillId="3" borderId="75" xfId="0" applyFont="1" applyFill="1" applyBorder="1" applyAlignment="1">
      <alignment horizontal="right" vertical="top" wrapText="1"/>
    </xf>
    <xf numFmtId="0" fontId="3" fillId="0" borderId="76" xfId="0" applyFont="1" applyBorder="1" applyAlignment="1">
      <alignment horizontal="left" vertical="top" wrapText="1"/>
    </xf>
    <xf numFmtId="14" fontId="7" fillId="3" borderId="69" xfId="0" applyNumberFormat="1" applyFont="1" applyFill="1" applyBorder="1" applyAlignment="1">
      <alignment horizontal="center" vertical="top" wrapText="1"/>
    </xf>
    <xf numFmtId="0" fontId="3" fillId="0" borderId="75" xfId="0" applyFont="1" applyBorder="1" applyAlignment="1">
      <alignment horizontal="center" vertical="top" wrapText="1"/>
    </xf>
    <xf numFmtId="0" fontId="3" fillId="0" borderId="69" xfId="0" applyFont="1" applyBorder="1" applyAlignment="1">
      <alignment horizontal="left" vertical="top"/>
    </xf>
    <xf numFmtId="0" fontId="14" fillId="0" borderId="76" xfId="0" applyFont="1" applyBorder="1" applyAlignment="1">
      <alignment horizontal="center" vertical="top" wrapText="1"/>
    </xf>
    <xf numFmtId="14" fontId="3" fillId="0" borderId="69" xfId="0" applyNumberFormat="1" applyFont="1" applyBorder="1" applyAlignment="1">
      <alignment horizontal="left" vertical="top" wrapText="1"/>
    </xf>
    <xf numFmtId="0" fontId="7" fillId="0" borderId="73" xfId="0" applyFont="1" applyFill="1" applyBorder="1" applyAlignment="1">
      <alignment horizontal="center" vertical="top" wrapText="1"/>
    </xf>
    <xf numFmtId="0" fontId="7" fillId="0" borderId="75" xfId="0" applyFont="1" applyBorder="1" applyAlignment="1">
      <alignment horizontal="right" vertical="top" wrapText="1"/>
    </xf>
    <xf numFmtId="0" fontId="7" fillId="0" borderId="76" xfId="0" applyFont="1" applyFill="1" applyBorder="1" applyAlignment="1">
      <alignment horizontal="left" vertical="top" wrapText="1"/>
    </xf>
    <xf numFmtId="0" fontId="7" fillId="0" borderId="75" xfId="0" applyFont="1" applyBorder="1" applyAlignment="1">
      <alignment horizontal="left" vertical="top" wrapText="1"/>
    </xf>
    <xf numFmtId="0" fontId="5" fillId="0" borderId="75" xfId="0" applyFont="1" applyFill="1" applyBorder="1" applyAlignment="1">
      <alignment vertical="top" wrapText="1"/>
    </xf>
    <xf numFmtId="0" fontId="3" fillId="0" borderId="76" xfId="0" applyFont="1" applyFill="1" applyBorder="1" applyAlignment="1">
      <alignment horizontal="left" vertical="top" wrapText="1"/>
    </xf>
    <xf numFmtId="167" fontId="14" fillId="0" borderId="69" xfId="0" applyNumberFormat="1" applyFont="1" applyBorder="1" applyAlignment="1">
      <alignment horizontal="center" vertical="top" wrapText="1"/>
    </xf>
    <xf numFmtId="49" fontId="5" fillId="0" borderId="69" xfId="0" applyNumberFormat="1" applyFont="1" applyBorder="1" applyAlignment="1">
      <alignment horizontal="left" vertical="top" wrapText="1"/>
    </xf>
    <xf numFmtId="167" fontId="7" fillId="4" borderId="69" xfId="0" applyNumberFormat="1" applyFont="1" applyFill="1" applyBorder="1" applyAlignment="1">
      <alignment horizontal="center" vertical="top" wrapText="1"/>
    </xf>
    <xf numFmtId="0" fontId="38" fillId="0" borderId="73" xfId="5" applyBorder="1"/>
    <xf numFmtId="49" fontId="5" fillId="0" borderId="69" xfId="0" applyNumberFormat="1" applyFont="1" applyFill="1" applyBorder="1" applyAlignment="1">
      <alignment horizontal="left" vertical="top" wrapText="1"/>
    </xf>
    <xf numFmtId="49" fontId="5" fillId="0" borderId="69" xfId="0" applyNumberFormat="1" applyFont="1" applyFill="1" applyBorder="1" applyAlignment="1">
      <alignment vertical="top" wrapText="1"/>
    </xf>
    <xf numFmtId="0" fontId="12" fillId="0" borderId="69" xfId="0" applyFont="1" applyFill="1" applyBorder="1" applyAlignment="1">
      <alignment horizontal="left" vertical="top" wrapText="1"/>
    </xf>
    <xf numFmtId="167" fontId="26" fillId="0" borderId="69" xfId="0" applyNumberFormat="1" applyFont="1" applyBorder="1" applyAlignment="1">
      <alignment horizontal="center" vertical="top" wrapText="1"/>
    </xf>
    <xf numFmtId="49" fontId="5" fillId="0" borderId="76" xfId="0" applyNumberFormat="1" applyFont="1" applyBorder="1" applyAlignment="1">
      <alignment horizontal="left" vertical="top" wrapText="1"/>
    </xf>
    <xf numFmtId="0" fontId="7" fillId="4" borderId="75" xfId="0" applyFont="1" applyFill="1" applyBorder="1" applyAlignment="1">
      <alignment horizontal="center" vertical="top" wrapText="1"/>
    </xf>
    <xf numFmtId="14" fontId="7" fillId="4" borderId="69" xfId="0" applyNumberFormat="1" applyFont="1" applyFill="1" applyBorder="1" applyAlignment="1">
      <alignment horizontal="center" vertical="top" wrapText="1"/>
    </xf>
    <xf numFmtId="0" fontId="5" fillId="4" borderId="76" xfId="0" applyFont="1" applyFill="1" applyBorder="1" applyAlignment="1">
      <alignment horizontal="left" vertical="top" wrapText="1"/>
    </xf>
    <xf numFmtId="0" fontId="7" fillId="4" borderId="76" xfId="0" applyFont="1" applyFill="1" applyBorder="1" applyAlignment="1">
      <alignment horizontal="left" vertical="top" wrapText="1"/>
    </xf>
    <xf numFmtId="165" fontId="7" fillId="4" borderId="69" xfId="0" applyNumberFormat="1" applyFont="1" applyFill="1" applyBorder="1" applyAlignment="1">
      <alignment horizontal="center" vertical="top" wrapText="1"/>
    </xf>
    <xf numFmtId="14" fontId="7" fillId="4" borderId="69" xfId="0" applyNumberFormat="1" applyFont="1" applyFill="1" applyBorder="1" applyAlignment="1">
      <alignment horizontal="left" vertical="top" wrapText="1"/>
    </xf>
    <xf numFmtId="0" fontId="3" fillId="3" borderId="75" xfId="0" applyFont="1" applyFill="1" applyBorder="1" applyAlignment="1">
      <alignment horizontal="center" vertical="top" wrapText="1"/>
    </xf>
    <xf numFmtId="0" fontId="4" fillId="0" borderId="69" xfId="0" applyFont="1" applyBorder="1" applyAlignment="1">
      <alignment vertical="top" wrapText="1"/>
    </xf>
    <xf numFmtId="0" fontId="14" fillId="3" borderId="70" xfId="1" applyFont="1" applyFill="1" applyBorder="1" applyAlignment="1">
      <alignment horizontal="left" vertical="top" wrapText="1"/>
    </xf>
    <xf numFmtId="0" fontId="14" fillId="0" borderId="70" xfId="1" applyFont="1" applyFill="1" applyBorder="1" applyAlignment="1">
      <alignment horizontal="left" vertical="top" wrapText="1"/>
    </xf>
    <xf numFmtId="0" fontId="14" fillId="0" borderId="74" xfId="1" applyFont="1" applyFill="1" applyBorder="1" applyAlignment="1">
      <alignment horizontal="left" vertical="top" wrapText="1"/>
    </xf>
    <xf numFmtId="0" fontId="14" fillId="0" borderId="74" xfId="1" applyFont="1" applyBorder="1" applyAlignment="1">
      <alignment horizontal="left" vertical="top" wrapText="1"/>
    </xf>
    <xf numFmtId="0" fontId="14" fillId="0" borderId="69" xfId="0" applyFont="1" applyBorder="1" applyAlignment="1">
      <alignment horizontal="left" vertical="top" wrapText="1"/>
    </xf>
    <xf numFmtId="0" fontId="3" fillId="0" borderId="69" xfId="0" applyFont="1" applyFill="1" applyBorder="1" applyAlignment="1">
      <alignment horizontal="right" vertical="top" wrapText="1"/>
    </xf>
    <xf numFmtId="0" fontId="3" fillId="0" borderId="69" xfId="0" applyFont="1" applyFill="1" applyBorder="1" applyAlignment="1">
      <alignment horizontal="right" vertical="top"/>
    </xf>
    <xf numFmtId="0" fontId="3" fillId="3" borderId="73" xfId="0" applyFont="1" applyFill="1" applyBorder="1" applyAlignment="1">
      <alignment horizontal="center" vertical="top" wrapText="1"/>
    </xf>
    <xf numFmtId="0" fontId="14" fillId="3" borderId="73" xfId="0" applyFont="1" applyFill="1" applyBorder="1" applyAlignment="1">
      <alignment horizontal="center" vertical="top" wrapText="1"/>
    </xf>
    <xf numFmtId="0" fontId="5" fillId="0" borderId="69" xfId="0" applyFont="1" applyBorder="1" applyAlignment="1">
      <alignment horizontal="center" vertical="top" wrapText="1"/>
    </xf>
    <xf numFmtId="0" fontId="26" fillId="0" borderId="76" xfId="0" applyFont="1" applyBorder="1" applyAlignment="1">
      <alignment horizontal="center" vertical="top" wrapText="1"/>
    </xf>
    <xf numFmtId="2" fontId="7" fillId="0" borderId="69" xfId="0" applyNumberFormat="1" applyFont="1" applyBorder="1" applyAlignment="1">
      <alignment horizontal="center" vertical="top" wrapText="1"/>
    </xf>
    <xf numFmtId="0" fontId="14" fillId="3" borderId="75" xfId="0" applyFont="1" applyFill="1" applyBorder="1" applyAlignment="1">
      <alignment horizontal="center" vertical="top" wrapText="1"/>
    </xf>
    <xf numFmtId="0" fontId="7" fillId="3" borderId="75" xfId="0" applyFont="1" applyFill="1" applyBorder="1" applyAlignment="1">
      <alignment horizontal="center" vertical="top" wrapText="1"/>
    </xf>
    <xf numFmtId="0" fontId="26" fillId="3" borderId="75" xfId="0" applyFont="1" applyFill="1" applyBorder="1" applyAlignment="1">
      <alignment horizontal="center" vertical="top" wrapText="1"/>
    </xf>
    <xf numFmtId="1" fontId="3" fillId="3" borderId="69" xfId="0" applyNumberFormat="1" applyFont="1" applyFill="1" applyBorder="1" applyAlignment="1">
      <alignment horizontal="center" vertical="top" wrapText="1"/>
    </xf>
    <xf numFmtId="2" fontId="3" fillId="0" borderId="69" xfId="0" applyNumberFormat="1" applyFont="1" applyBorder="1" applyAlignment="1">
      <alignment horizontal="center" vertical="top" wrapText="1"/>
    </xf>
    <xf numFmtId="49" fontId="3" fillId="0" borderId="73" xfId="0" applyNumberFormat="1" applyFont="1" applyFill="1" applyBorder="1" applyAlignment="1">
      <alignment horizontal="center" vertical="top" wrapText="1"/>
    </xf>
    <xf numFmtId="0" fontId="34" fillId="0" borderId="48" xfId="0" applyFont="1" applyFill="1" applyBorder="1" applyAlignment="1">
      <alignment horizontal="center" vertical="top" wrapText="1"/>
    </xf>
    <xf numFmtId="14" fontId="3" fillId="3" borderId="69" xfId="0" applyNumberFormat="1" applyFont="1" applyFill="1" applyBorder="1" applyAlignment="1">
      <alignment horizontal="center" vertical="top" wrapText="1"/>
    </xf>
    <xf numFmtId="0" fontId="3" fillId="4" borderId="76" xfId="0" applyFont="1" applyFill="1" applyBorder="1" applyAlignment="1">
      <alignment horizontal="center" vertical="top" wrapText="1"/>
    </xf>
    <xf numFmtId="0" fontId="3" fillId="0" borderId="69" xfId="0" applyFont="1" applyFill="1" applyBorder="1" applyAlignment="1">
      <alignment vertical="top" wrapText="1"/>
    </xf>
    <xf numFmtId="0" fontId="4" fillId="0" borderId="73" xfId="0" applyFont="1" applyFill="1" applyBorder="1" applyAlignment="1">
      <alignment vertical="top" wrapText="1"/>
    </xf>
    <xf numFmtId="0" fontId="7" fillId="0" borderId="72" xfId="0" applyFont="1" applyFill="1" applyBorder="1" applyAlignment="1">
      <alignment horizontal="center" vertical="top" wrapText="1"/>
    </xf>
    <xf numFmtId="165" fontId="7" fillId="0" borderId="69" xfId="0" applyNumberFormat="1" applyFont="1" applyBorder="1" applyAlignment="1">
      <alignment horizontal="center" vertical="top" wrapText="1"/>
    </xf>
    <xf numFmtId="167" fontId="7" fillId="0" borderId="69" xfId="0" applyNumberFormat="1" applyFont="1" applyBorder="1" applyAlignment="1">
      <alignment vertical="top" wrapText="1"/>
    </xf>
    <xf numFmtId="0" fontId="5" fillId="0" borderId="77" xfId="0" applyFont="1" applyFill="1" applyBorder="1" applyAlignment="1">
      <alignment horizontal="left" vertical="top" wrapText="1"/>
    </xf>
    <xf numFmtId="0" fontId="14" fillId="0" borderId="74" xfId="0" applyFont="1" applyFill="1" applyBorder="1" applyAlignment="1">
      <alignment horizontal="left" vertical="top" wrapText="1"/>
    </xf>
    <xf numFmtId="165" fontId="7" fillId="3" borderId="69" xfId="0" applyNumberFormat="1" applyFont="1" applyFill="1" applyBorder="1" applyAlignment="1">
      <alignment horizontal="center" vertical="top" wrapText="1"/>
    </xf>
    <xf numFmtId="0" fontId="3" fillId="6" borderId="69" xfId="0" applyFont="1" applyFill="1" applyBorder="1" applyAlignment="1">
      <alignment horizontal="left" vertical="top" wrapText="1"/>
    </xf>
    <xf numFmtId="0" fontId="32" fillId="6" borderId="70" xfId="1" applyFont="1" applyFill="1" applyBorder="1" applyAlignment="1">
      <alignment horizontal="left" vertical="top" wrapText="1"/>
    </xf>
    <xf numFmtId="0" fontId="14" fillId="0" borderId="74" xfId="0" applyFont="1" applyBorder="1" applyAlignment="1">
      <alignment horizontal="left" vertical="top" wrapText="1"/>
    </xf>
    <xf numFmtId="0" fontId="7" fillId="0" borderId="73" xfId="0" applyFont="1" applyBorder="1" applyAlignment="1">
      <alignment horizontal="center" vertical="top" wrapText="1"/>
    </xf>
    <xf numFmtId="0" fontId="14" fillId="4" borderId="73" xfId="0" applyFont="1" applyFill="1" applyBorder="1" applyAlignment="1">
      <alignment horizontal="center" vertical="top" wrapText="1"/>
    </xf>
    <xf numFmtId="0" fontId="5" fillId="0" borderId="73" xfId="0" applyFont="1" applyBorder="1" applyAlignment="1">
      <alignment horizontal="left" vertical="top" wrapText="1"/>
    </xf>
    <xf numFmtId="167" fontId="14" fillId="4" borderId="69" xfId="0" applyNumberFormat="1" applyFont="1" applyFill="1" applyBorder="1" applyAlignment="1">
      <alignment horizontal="center" vertical="top" wrapText="1"/>
    </xf>
    <xf numFmtId="1" fontId="7" fillId="0" borderId="69" xfId="0" applyNumberFormat="1" applyFont="1" applyBorder="1" applyAlignment="1">
      <alignment horizontal="center" vertical="top"/>
    </xf>
    <xf numFmtId="168" fontId="7" fillId="0" borderId="69" xfId="0" applyNumberFormat="1" applyFont="1" applyBorder="1" applyAlignment="1">
      <alignment vertical="top" wrapText="1"/>
    </xf>
    <xf numFmtId="0" fontId="14" fillId="4" borderId="69" xfId="0" applyFont="1" applyFill="1" applyBorder="1" applyAlignment="1">
      <alignment horizontal="left" vertical="top" wrapText="1"/>
    </xf>
    <xf numFmtId="166" fontId="7" fillId="3" borderId="69" xfId="0" applyNumberFormat="1" applyFont="1" applyFill="1" applyBorder="1" applyAlignment="1">
      <alignment horizontal="right" vertical="top" wrapText="1"/>
    </xf>
    <xf numFmtId="49" fontId="7" fillId="3" borderId="69" xfId="0" applyNumberFormat="1" applyFont="1" applyFill="1" applyBorder="1" applyAlignment="1">
      <alignment horizontal="left" vertical="top" wrapText="1"/>
    </xf>
    <xf numFmtId="0" fontId="3" fillId="3" borderId="76" xfId="0" applyFont="1" applyFill="1" applyBorder="1" applyAlignment="1">
      <alignment horizontal="center" vertical="top" wrapText="1"/>
    </xf>
    <xf numFmtId="0" fontId="20" fillId="0" borderId="70" xfId="1" applyBorder="1" applyAlignment="1">
      <alignment horizontal="left" vertical="top" wrapText="1"/>
    </xf>
    <xf numFmtId="0" fontId="7" fillId="0" borderId="68" xfId="0" applyFont="1" applyFill="1" applyBorder="1" applyAlignment="1">
      <alignment horizontal="left" vertical="top" wrapText="1"/>
    </xf>
    <xf numFmtId="164" fontId="7" fillId="3" borderId="69" xfId="2" applyFont="1" applyFill="1" applyBorder="1" applyAlignment="1">
      <alignment horizontal="right" vertical="top" wrapText="1"/>
    </xf>
    <xf numFmtId="14" fontId="5" fillId="0" borderId="69" xfId="0" applyNumberFormat="1" applyFont="1" applyBorder="1" applyAlignment="1">
      <alignment horizontal="left" vertical="top" wrapText="1"/>
    </xf>
    <xf numFmtId="14" fontId="14" fillId="0" borderId="70" xfId="0" applyNumberFormat="1" applyFont="1" applyBorder="1" applyAlignment="1">
      <alignment horizontal="left" vertical="top" wrapText="1"/>
    </xf>
    <xf numFmtId="0" fontId="3" fillId="6" borderId="69" xfId="0" applyFont="1" applyFill="1" applyBorder="1" applyAlignment="1">
      <alignment horizontal="right" vertical="top" wrapText="1"/>
    </xf>
    <xf numFmtId="0" fontId="7" fillId="0" borderId="73" xfId="0" applyFont="1" applyBorder="1" applyAlignment="1">
      <alignment horizontal="left" vertical="top" wrapText="1"/>
    </xf>
    <xf numFmtId="0" fontId="7" fillId="3" borderId="69" xfId="0" applyFont="1" applyFill="1" applyBorder="1" applyAlignment="1">
      <alignment horizontal="center" vertical="top"/>
    </xf>
    <xf numFmtId="0" fontId="7" fillId="3" borderId="69" xfId="0" applyFont="1" applyFill="1" applyBorder="1" applyAlignment="1">
      <alignment horizontal="left" vertical="top"/>
    </xf>
    <xf numFmtId="49" fontId="7" fillId="0" borderId="75" xfId="0" applyNumberFormat="1" applyFont="1" applyBorder="1" applyAlignment="1">
      <alignment horizontal="center" vertical="top" wrapText="1"/>
    </xf>
    <xf numFmtId="0" fontId="31" fillId="0" borderId="79" xfId="3" applyFont="1" applyBorder="1" applyAlignment="1">
      <alignment horizontal="left" vertical="top" wrapText="1"/>
    </xf>
    <xf numFmtId="0" fontId="14" fillId="0" borderId="80" xfId="3" applyFont="1" applyBorder="1" applyAlignment="1">
      <alignment horizontal="left" vertical="top" wrapText="1"/>
    </xf>
    <xf numFmtId="0" fontId="31" fillId="0" borderId="79" xfId="3" applyFont="1" applyBorder="1" applyAlignment="1">
      <alignment vertical="top" wrapText="1"/>
    </xf>
    <xf numFmtId="0" fontId="14" fillId="0" borderId="80" xfId="3" applyFont="1" applyBorder="1" applyAlignment="1">
      <alignment horizontal="center" vertical="top" wrapText="1"/>
    </xf>
    <xf numFmtId="0" fontId="30" fillId="0" borderId="79" xfId="3" applyFont="1" applyBorder="1" applyAlignment="1">
      <alignment horizontal="center" vertical="top" wrapText="1"/>
    </xf>
    <xf numFmtId="0" fontId="30" fillId="0" borderId="81" xfId="3" applyFont="1" applyBorder="1" applyAlignment="1">
      <alignment horizontal="center" vertical="top" wrapText="1"/>
    </xf>
    <xf numFmtId="0" fontId="31" fillId="0" borderId="81" xfId="3" applyFont="1" applyBorder="1" applyAlignment="1">
      <alignment horizontal="left" vertical="top" wrapText="1"/>
    </xf>
    <xf numFmtId="0" fontId="14" fillId="0" borderId="80" xfId="0" applyFont="1" applyBorder="1" applyAlignment="1">
      <alignment horizontal="center" vertical="top" wrapText="1"/>
    </xf>
    <xf numFmtId="0" fontId="14" fillId="0" borderId="80" xfId="0" applyFont="1" applyBorder="1" applyAlignment="1">
      <alignment horizontal="left" vertical="top" wrapText="1"/>
    </xf>
    <xf numFmtId="0" fontId="16" fillId="0" borderId="35" xfId="3" applyFont="1" applyBorder="1" applyAlignment="1">
      <alignment horizontal="left" vertical="top" wrapText="1"/>
    </xf>
    <xf numFmtId="0" fontId="14" fillId="0" borderId="74" xfId="4" applyFont="1" applyFill="1" applyBorder="1" applyAlignment="1">
      <alignment wrapText="1"/>
    </xf>
    <xf numFmtId="1" fontId="7" fillId="3" borderId="69" xfId="0" applyNumberFormat="1" applyFont="1" applyFill="1" applyBorder="1" applyAlignment="1">
      <alignment horizontal="center" vertical="top" wrapText="1"/>
    </xf>
    <xf numFmtId="0" fontId="14" fillId="0" borderId="82" xfId="0" applyFont="1" applyBorder="1" applyAlignment="1">
      <alignment horizontal="left" vertical="top" wrapText="1"/>
    </xf>
    <xf numFmtId="0" fontId="13" fillId="0" borderId="69" xfId="0" applyFont="1" applyBorder="1" applyAlignment="1">
      <alignment horizontal="center" vertical="top" wrapText="1"/>
    </xf>
    <xf numFmtId="170" fontId="7" fillId="0" borderId="69" xfId="0" applyNumberFormat="1" applyFont="1" applyBorder="1" applyAlignment="1">
      <alignment horizontal="center" vertical="top" wrapText="1"/>
    </xf>
    <xf numFmtId="171" fontId="7" fillId="4" borderId="69" xfId="0" applyNumberFormat="1" applyFont="1" applyFill="1" applyBorder="1" applyAlignment="1">
      <alignment horizontal="center" vertical="top" wrapText="1"/>
    </xf>
    <xf numFmtId="0" fontId="14" fillId="7" borderId="82" xfId="0" applyFont="1" applyFill="1" applyBorder="1" applyAlignment="1">
      <alignment horizontal="left" vertical="top" wrapText="1"/>
    </xf>
    <xf numFmtId="166" fontId="26" fillId="0" borderId="69" xfId="0" applyNumberFormat="1" applyFont="1" applyBorder="1" applyAlignment="1">
      <alignment horizontal="center" vertical="top" wrapText="1"/>
    </xf>
    <xf numFmtId="166" fontId="7" fillId="0" borderId="69" xfId="0" applyNumberFormat="1" applyFont="1" applyBorder="1" applyAlignment="1">
      <alignment horizontal="right" vertical="top" wrapText="1"/>
    </xf>
    <xf numFmtId="166" fontId="7" fillId="0" borderId="69" xfId="0" applyNumberFormat="1" applyFont="1" applyFill="1" applyBorder="1" applyAlignment="1">
      <alignment horizontal="right" vertical="top" wrapText="1"/>
    </xf>
    <xf numFmtId="166" fontId="26" fillId="0" borderId="69" xfId="0" applyNumberFormat="1" applyFont="1" applyFill="1" applyBorder="1" applyAlignment="1">
      <alignment horizontal="center" vertical="top" wrapText="1"/>
    </xf>
    <xf numFmtId="0" fontId="26" fillId="0" borderId="73" xfId="1" applyFont="1" applyFill="1" applyBorder="1" applyAlignment="1">
      <alignment horizontal="center"/>
    </xf>
    <xf numFmtId="0" fontId="7" fillId="15" borderId="73" xfId="0" applyFont="1" applyFill="1" applyBorder="1" applyAlignment="1">
      <alignment vertical="center" wrapText="1"/>
    </xf>
    <xf numFmtId="0" fontId="7" fillId="15" borderId="73" xfId="0" applyFont="1" applyFill="1" applyBorder="1" applyAlignment="1">
      <alignment horizontal="center" vertical="center" wrapText="1"/>
    </xf>
    <xf numFmtId="0" fontId="7" fillId="15" borderId="73" xfId="0" applyFont="1" applyFill="1" applyBorder="1" applyAlignment="1">
      <alignment horizontal="left" vertical="center" wrapText="1"/>
    </xf>
    <xf numFmtId="0" fontId="14" fillId="15" borderId="74" xfId="0" applyFont="1" applyFill="1" applyBorder="1" applyAlignment="1">
      <alignment horizontal="left" vertical="top" wrapText="1"/>
    </xf>
    <xf numFmtId="0" fontId="3" fillId="0" borderId="73" xfId="0" applyFont="1" applyBorder="1" applyAlignment="1">
      <alignment horizontal="left" vertical="center" wrapText="1"/>
    </xf>
    <xf numFmtId="171" fontId="7" fillId="3" borderId="69" xfId="0" applyNumberFormat="1" applyFont="1" applyFill="1" applyBorder="1" applyAlignment="1">
      <alignment horizontal="right" vertical="top" wrapText="1"/>
    </xf>
    <xf numFmtId="171" fontId="3" fillId="3" borderId="69" xfId="0" applyNumberFormat="1" applyFont="1" applyFill="1" applyBorder="1" applyAlignment="1">
      <alignment horizontal="center" vertical="top" wrapText="1"/>
    </xf>
    <xf numFmtId="0" fontId="3" fillId="3" borderId="69" xfId="0" applyFont="1" applyFill="1" applyBorder="1" applyAlignment="1">
      <alignment horizontal="center" vertical="top"/>
    </xf>
    <xf numFmtId="49" fontId="3" fillId="3" borderId="69" xfId="0" applyNumberFormat="1" applyFont="1" applyFill="1" applyBorder="1" applyAlignment="1">
      <alignment horizontal="center" vertical="top" wrapText="1"/>
    </xf>
    <xf numFmtId="0" fontId="3" fillId="3" borderId="76" xfId="0" applyFont="1" applyFill="1" applyBorder="1" applyAlignment="1">
      <alignment horizontal="left" vertical="top" wrapText="1"/>
    </xf>
    <xf numFmtId="171" fontId="7" fillId="0" borderId="69" xfId="0" applyNumberFormat="1" applyFont="1" applyBorder="1" applyAlignment="1">
      <alignment horizontal="center" vertical="top" wrapText="1"/>
    </xf>
    <xf numFmtId="171" fontId="7" fillId="3" borderId="69" xfId="0" applyNumberFormat="1" applyFont="1" applyFill="1" applyBorder="1" applyAlignment="1">
      <alignment horizontal="center" vertical="top" wrapText="1"/>
    </xf>
    <xf numFmtId="0" fontId="26" fillId="0" borderId="73" xfId="0" applyFont="1" applyBorder="1" applyAlignment="1">
      <alignment horizontal="center" vertical="top" wrapText="1"/>
    </xf>
    <xf numFmtId="0" fontId="4" fillId="6" borderId="47" xfId="0" applyFont="1" applyFill="1" applyBorder="1" applyAlignment="1">
      <alignment vertical="top" wrapText="1"/>
    </xf>
    <xf numFmtId="0" fontId="7" fillId="5" borderId="73" xfId="0" applyFont="1" applyFill="1" applyBorder="1" applyAlignment="1">
      <alignment vertical="center"/>
    </xf>
    <xf numFmtId="17" fontId="7" fillId="3" borderId="69" xfId="0" applyNumberFormat="1" applyFont="1" applyFill="1" applyBorder="1" applyAlignment="1">
      <alignment vertical="top" wrapText="1"/>
    </xf>
    <xf numFmtId="0" fontId="7" fillId="0" borderId="83" xfId="0" applyFont="1" applyFill="1" applyBorder="1" applyAlignment="1">
      <alignment horizontal="center" vertical="top" wrapText="1"/>
    </xf>
    <xf numFmtId="0" fontId="7" fillId="3" borderId="84" xfId="0" applyFont="1" applyFill="1" applyBorder="1" applyAlignment="1">
      <alignment horizontal="center" vertical="top" wrapText="1"/>
    </xf>
    <xf numFmtId="0" fontId="14" fillId="3" borderId="84" xfId="0" applyFont="1" applyFill="1" applyBorder="1" applyAlignment="1">
      <alignment horizontal="center" vertical="top" wrapText="1"/>
    </xf>
    <xf numFmtId="0" fontId="26" fillId="3" borderId="84" xfId="0" applyFont="1" applyFill="1" applyBorder="1" applyAlignment="1">
      <alignment horizontal="center" vertical="top" wrapText="1"/>
    </xf>
    <xf numFmtId="0" fontId="7" fillId="0" borderId="84" xfId="0" applyFont="1" applyBorder="1" applyAlignment="1">
      <alignment horizontal="center" vertical="top" wrapText="1"/>
    </xf>
    <xf numFmtId="0" fontId="7" fillId="3" borderId="84" xfId="0" applyFont="1" applyFill="1" applyBorder="1" applyAlignment="1">
      <alignment horizontal="right" vertical="top" wrapText="1"/>
    </xf>
    <xf numFmtId="0" fontId="7" fillId="3" borderId="84" xfId="0" applyFont="1" applyFill="1" applyBorder="1" applyAlignment="1">
      <alignment horizontal="left" vertical="top" wrapText="1"/>
    </xf>
    <xf numFmtId="0" fontId="7" fillId="3" borderId="84" xfId="0" applyFont="1" applyFill="1" applyBorder="1" applyAlignment="1">
      <alignment vertical="top" wrapText="1"/>
    </xf>
    <xf numFmtId="0" fontId="5" fillId="3" borderId="84" xfId="0" applyFont="1" applyFill="1" applyBorder="1" applyAlignment="1">
      <alignment horizontal="left" vertical="top" wrapText="1"/>
    </xf>
    <xf numFmtId="0" fontId="14" fillId="3" borderId="85" xfId="0" applyFont="1" applyFill="1" applyBorder="1" applyAlignment="1">
      <alignment horizontal="left" vertical="top" wrapText="1"/>
    </xf>
    <xf numFmtId="0" fontId="3" fillId="0" borderId="86" xfId="0" applyFont="1" applyBorder="1" applyAlignment="1">
      <alignment vertical="top" textRotation="255"/>
    </xf>
    <xf numFmtId="0" fontId="19" fillId="0" borderId="0" xfId="0" applyFont="1"/>
    <xf numFmtId="0" fontId="16" fillId="2" borderId="51"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0" borderId="34" xfId="0" applyFont="1" applyBorder="1" applyAlignment="1">
      <alignment horizontal="center" vertical="center"/>
    </xf>
    <xf numFmtId="0" fontId="5" fillId="5" borderId="53" xfId="0" applyFont="1" applyFill="1" applyBorder="1" applyAlignment="1">
      <alignment vertical="center"/>
    </xf>
    <xf numFmtId="0" fontId="7" fillId="5" borderId="53" xfId="0" applyFont="1" applyFill="1" applyBorder="1" applyAlignment="1">
      <alignment horizontal="center" vertical="center" wrapText="1"/>
    </xf>
    <xf numFmtId="0" fontId="26" fillId="5" borderId="53" xfId="0" applyFont="1" applyFill="1" applyBorder="1" applyAlignment="1">
      <alignment horizontal="center" vertical="center" wrapText="1"/>
    </xf>
    <xf numFmtId="0" fontId="7" fillId="5" borderId="53" xfId="0" applyFont="1" applyFill="1" applyBorder="1" applyAlignment="1">
      <alignment horizontal="right" vertical="center" wrapText="1"/>
    </xf>
    <xf numFmtId="0" fontId="7" fillId="5" borderId="53" xfId="0" applyFont="1" applyFill="1" applyBorder="1" applyAlignment="1">
      <alignment horizontal="center" vertical="center"/>
    </xf>
    <xf numFmtId="0" fontId="7" fillId="5" borderId="53" xfId="0" applyFont="1" applyFill="1" applyBorder="1" applyAlignment="1">
      <alignment vertical="center" wrapText="1"/>
    </xf>
    <xf numFmtId="0" fontId="7" fillId="5" borderId="53" xfId="0" applyFont="1" applyFill="1" applyBorder="1" applyAlignment="1">
      <alignment horizontal="left" vertical="center" wrapText="1"/>
    </xf>
    <xf numFmtId="167" fontId="7" fillId="0" borderId="23" xfId="0" applyNumberFormat="1" applyFont="1" applyBorder="1" applyAlignment="1">
      <alignment horizontal="center" vertical="top" wrapText="1"/>
    </xf>
    <xf numFmtId="0" fontId="5" fillId="3" borderId="20" xfId="0" applyFont="1" applyFill="1" applyBorder="1" applyAlignment="1">
      <alignment vertical="top" wrapText="1"/>
    </xf>
    <xf numFmtId="2" fontId="7" fillId="0" borderId="30" xfId="0" applyNumberFormat="1" applyFont="1" applyBorder="1" applyAlignment="1">
      <alignment horizontal="right" vertical="top"/>
    </xf>
    <xf numFmtId="0" fontId="21" fillId="0" borderId="47" xfId="0" applyFont="1" applyBorder="1" applyAlignment="1">
      <alignment horizontal="center" vertical="top" wrapText="1"/>
    </xf>
    <xf numFmtId="0" fontId="7" fillId="4" borderId="30" xfId="0" applyFont="1" applyFill="1" applyBorder="1" applyAlignment="1">
      <alignment horizontal="center" vertical="top"/>
    </xf>
    <xf numFmtId="49" fontId="7" fillId="0" borderId="13" xfId="0" applyNumberFormat="1" applyFont="1" applyBorder="1" applyAlignment="1">
      <alignment horizontal="right" vertical="top" wrapText="1"/>
    </xf>
    <xf numFmtId="0" fontId="16" fillId="6" borderId="47" xfId="0" applyFont="1" applyFill="1" applyBorder="1" applyAlignment="1">
      <alignment horizontal="center" vertical="top" wrapText="1"/>
    </xf>
    <xf numFmtId="0" fontId="14" fillId="6" borderId="49" xfId="0" applyFont="1" applyFill="1" applyBorder="1" applyAlignment="1">
      <alignment horizontal="center" vertical="top" wrapText="1"/>
    </xf>
    <xf numFmtId="0" fontId="7" fillId="0" borderId="57" xfId="0" applyFont="1" applyBorder="1" applyAlignment="1">
      <alignment horizontal="left" vertical="top" wrapText="1"/>
    </xf>
    <xf numFmtId="0" fontId="26" fillId="0" borderId="57" xfId="0" applyFont="1" applyBorder="1" applyAlignment="1">
      <alignment horizontal="center" vertical="top" wrapText="1"/>
    </xf>
    <xf numFmtId="2" fontId="7" fillId="0" borderId="57" xfId="0" applyNumberFormat="1" applyFont="1" applyBorder="1" applyAlignment="1">
      <alignment horizontal="right" vertical="top" wrapText="1"/>
    </xf>
    <xf numFmtId="167" fontId="7" fillId="0" borderId="88" xfId="0" applyNumberFormat="1" applyFont="1" applyBorder="1" applyAlignment="1">
      <alignment horizontal="center" vertical="top" wrapText="1"/>
    </xf>
    <xf numFmtId="165" fontId="3" fillId="0" borderId="57" xfId="0" applyNumberFormat="1" applyFont="1" applyBorder="1" applyAlignment="1">
      <alignment horizontal="center" vertical="top" wrapText="1"/>
    </xf>
    <xf numFmtId="165" fontId="7" fillId="3" borderId="57" xfId="0" applyNumberFormat="1" applyFont="1" applyFill="1" applyBorder="1" applyAlignment="1">
      <alignment horizontal="left" vertical="top" wrapText="1"/>
    </xf>
    <xf numFmtId="0" fontId="7" fillId="0" borderId="58" xfId="0" applyFont="1" applyBorder="1" applyAlignment="1">
      <alignment vertical="top" wrapText="1"/>
    </xf>
    <xf numFmtId="0" fontId="7" fillId="0" borderId="88" xfId="0" applyFont="1" applyBorder="1" applyAlignment="1">
      <alignment horizontal="center" vertical="top" wrapText="1"/>
    </xf>
    <xf numFmtId="0" fontId="5" fillId="3" borderId="89" xfId="0" applyFont="1" applyFill="1" applyBorder="1" applyAlignment="1">
      <alignment horizontal="left" vertical="top" wrapText="1"/>
    </xf>
    <xf numFmtId="0" fontId="3" fillId="0" borderId="42" xfId="0" applyFont="1" applyBorder="1" applyAlignment="1">
      <alignment vertical="top" textRotation="255" wrapText="1"/>
    </xf>
    <xf numFmtId="0" fontId="3" fillId="0" borderId="45" xfId="0" applyFont="1" applyBorder="1" applyAlignment="1">
      <alignment vertical="top" textRotation="255" wrapText="1"/>
    </xf>
    <xf numFmtId="0" fontId="14" fillId="3" borderId="61" xfId="0" applyFont="1" applyFill="1" applyBorder="1" applyAlignment="1">
      <alignment horizontal="left" vertical="top" wrapText="1"/>
    </xf>
    <xf numFmtId="49" fontId="14" fillId="0" borderId="60" xfId="0" applyNumberFormat="1" applyFont="1" applyBorder="1" applyAlignment="1">
      <alignment horizontal="left" vertical="top" wrapText="1"/>
    </xf>
    <xf numFmtId="0" fontId="14" fillId="4" borderId="62" xfId="0" applyFont="1" applyFill="1" applyBorder="1" applyAlignment="1">
      <alignment horizontal="left" vertical="top" wrapText="1"/>
    </xf>
    <xf numFmtId="0" fontId="14" fillId="0" borderId="43" xfId="0" applyFont="1" applyBorder="1" applyAlignment="1">
      <alignment horizontal="left" vertical="top"/>
    </xf>
    <xf numFmtId="0" fontId="14" fillId="0" borderId="62" xfId="1" applyFont="1" applyBorder="1" applyAlignment="1">
      <alignment horizontal="left" vertical="top" wrapText="1"/>
    </xf>
    <xf numFmtId="0" fontId="14" fillId="0" borderId="48" xfId="0" applyFont="1" applyBorder="1" applyAlignment="1">
      <alignment horizontal="left" vertical="top"/>
    </xf>
    <xf numFmtId="0" fontId="14" fillId="0" borderId="48" xfId="1" applyFont="1" applyBorder="1" applyAlignment="1">
      <alignment horizontal="left" vertical="top" wrapText="1"/>
    </xf>
    <xf numFmtId="0" fontId="14" fillId="0" borderId="50" xfId="1" applyFont="1" applyBorder="1" applyAlignment="1">
      <alignment horizontal="left" vertical="top" wrapText="1"/>
    </xf>
    <xf numFmtId="0" fontId="3" fillId="0" borderId="44" xfId="0" applyFont="1" applyBorder="1" applyAlignment="1">
      <alignment vertical="top" textRotation="255" wrapText="1"/>
    </xf>
    <xf numFmtId="0" fontId="29" fillId="0" borderId="52" xfId="0" applyFont="1" applyFill="1" applyBorder="1" applyAlignment="1">
      <alignment vertical="center"/>
    </xf>
    <xf numFmtId="0" fontId="3" fillId="0" borderId="54" xfId="0" applyFont="1" applyFill="1" applyBorder="1" applyAlignment="1">
      <alignment horizontal="center" vertical="top" wrapText="1"/>
    </xf>
    <xf numFmtId="0" fontId="29" fillId="0" borderId="55" xfId="0" applyFont="1" applyFill="1" applyBorder="1" applyAlignment="1">
      <alignment vertical="center"/>
    </xf>
    <xf numFmtId="0" fontId="3" fillId="0" borderId="54" xfId="0" applyFont="1" applyFill="1" applyBorder="1" applyAlignment="1">
      <alignment horizontal="center" vertical="top"/>
    </xf>
    <xf numFmtId="0" fontId="3" fillId="0" borderId="87" xfId="0" applyFont="1" applyFill="1" applyBorder="1" applyAlignment="1">
      <alignment horizontal="center" vertical="top"/>
    </xf>
    <xf numFmtId="0" fontId="3" fillId="0" borderId="54" xfId="0" applyFont="1" applyFill="1" applyBorder="1" applyAlignment="1">
      <alignment horizontal="left" vertical="top"/>
    </xf>
    <xf numFmtId="0" fontId="3" fillId="0" borderId="56" xfId="0" applyFont="1" applyFill="1" applyBorder="1" applyAlignment="1">
      <alignment horizontal="center" vertical="top" wrapText="1"/>
    </xf>
    <xf numFmtId="165" fontId="3" fillId="0" borderId="9" xfId="0" applyNumberFormat="1" applyFont="1" applyFill="1" applyBorder="1" applyAlignment="1">
      <alignment horizontal="center" vertical="top" wrapText="1"/>
    </xf>
    <xf numFmtId="2" fontId="7" fillId="0" borderId="9" xfId="0" applyNumberFormat="1" applyFont="1" applyFill="1" applyBorder="1" applyAlignment="1">
      <alignment horizontal="center" vertical="top" wrapText="1"/>
    </xf>
    <xf numFmtId="167" fontId="7" fillId="0" borderId="23" xfId="0" applyNumberFormat="1" applyFont="1" applyFill="1" applyBorder="1" applyAlignment="1">
      <alignment horizontal="center" vertical="top" wrapText="1"/>
    </xf>
    <xf numFmtId="0" fontId="5" fillId="2" borderId="2" xfId="0" applyFont="1" applyFill="1" applyBorder="1" applyAlignment="1">
      <alignment horizontal="center" vertical="top" wrapText="1"/>
    </xf>
    <xf numFmtId="0" fontId="6" fillId="0" borderId="8" xfId="0" applyFont="1" applyBorder="1"/>
    <xf numFmtId="0" fontId="5" fillId="2" borderId="3" xfId="0" applyFont="1" applyFill="1" applyBorder="1" applyAlignment="1">
      <alignment horizontal="center" vertical="top" wrapText="1"/>
    </xf>
    <xf numFmtId="0" fontId="6" fillId="0" borderId="5" xfId="0" applyFont="1" applyBorder="1"/>
    <xf numFmtId="0" fontId="6" fillId="0" borderId="4" xfId="0" applyFont="1" applyBorder="1"/>
    <xf numFmtId="0" fontId="5" fillId="2" borderId="13" xfId="0" applyFont="1" applyFill="1" applyBorder="1" applyAlignment="1">
      <alignment horizontal="center" vertical="top" wrapText="1"/>
    </xf>
    <xf numFmtId="0" fontId="2" fillId="0" borderId="0" xfId="0" applyFont="1" applyAlignment="1">
      <alignment horizontal="left" vertical="center" wrapText="1"/>
    </xf>
    <xf numFmtId="0" fontId="0" fillId="0" borderId="0" xfId="0" applyAlignment="1">
      <alignment horizontal="left"/>
    </xf>
    <xf numFmtId="0" fontId="4" fillId="2" borderId="1" xfId="0" applyFont="1" applyFill="1" applyBorder="1" applyAlignment="1">
      <alignment horizontal="center" vertical="top" wrapText="1"/>
    </xf>
    <xf numFmtId="0" fontId="6" fillId="0" borderId="7" xfId="0" applyFont="1" applyBorder="1"/>
    <xf numFmtId="0" fontId="5" fillId="2" borderId="6" xfId="0" applyFont="1" applyFill="1" applyBorder="1" applyAlignment="1">
      <alignment horizontal="center" vertical="top" wrapText="1"/>
    </xf>
    <xf numFmtId="0" fontId="6" fillId="0" borderId="10" xfId="0" applyFont="1" applyBorder="1"/>
    <xf numFmtId="0" fontId="14" fillId="0" borderId="8" xfId="0" applyFont="1" applyBorder="1"/>
    <xf numFmtId="0" fontId="14" fillId="0" borderId="5" xfId="0" applyFont="1" applyBorder="1"/>
    <xf numFmtId="0" fontId="14" fillId="0" borderId="4" xfId="0" applyFont="1" applyBorder="1"/>
    <xf numFmtId="0" fontId="11" fillId="0" borderId="0" xfId="0" applyFont="1" applyAlignment="1">
      <alignment horizontal="left"/>
    </xf>
    <xf numFmtId="0" fontId="14" fillId="0" borderId="7" xfId="0" applyFont="1" applyBorder="1"/>
    <xf numFmtId="0" fontId="14" fillId="0" borderId="10" xfId="0" applyFont="1" applyBorder="1"/>
    <xf numFmtId="0" fontId="36" fillId="0" borderId="8" xfId="0" applyFont="1" applyBorder="1"/>
    <xf numFmtId="0" fontId="36" fillId="0" borderId="5" xfId="0" applyFont="1" applyBorder="1"/>
    <xf numFmtId="0" fontId="36" fillId="0" borderId="4" xfId="0" applyFont="1" applyBorder="1"/>
    <xf numFmtId="0" fontId="2" fillId="0" borderId="0" xfId="0" applyFont="1" applyAlignment="1">
      <alignment horizontal="center" vertical="center" wrapText="1"/>
    </xf>
    <xf numFmtId="0" fontId="11" fillId="0" borderId="0" xfId="0" applyFont="1"/>
    <xf numFmtId="0" fontId="36" fillId="0" borderId="7" xfId="0" applyFont="1" applyBorder="1"/>
    <xf numFmtId="0" fontId="36" fillId="0" borderId="10" xfId="0" applyFont="1" applyBorder="1"/>
    <xf numFmtId="0" fontId="16" fillId="2" borderId="6" xfId="0" applyFont="1" applyFill="1" applyBorder="1" applyAlignment="1">
      <alignment horizontal="center" vertical="top" wrapText="1"/>
    </xf>
    <xf numFmtId="0" fontId="18" fillId="0" borderId="10" xfId="0" applyFont="1" applyBorder="1"/>
    <xf numFmtId="0" fontId="15" fillId="0" borderId="0" xfId="0" applyFont="1"/>
    <xf numFmtId="0" fontId="18" fillId="0" borderId="7" xfId="0" applyFont="1" applyBorder="1"/>
    <xf numFmtId="0" fontId="18" fillId="0" borderId="8" xfId="0" applyFont="1" applyBorder="1"/>
    <xf numFmtId="0" fontId="18" fillId="0" borderId="5" xfId="0" applyFont="1" applyBorder="1"/>
    <xf numFmtId="0" fontId="18" fillId="0" borderId="4" xfId="0" applyFont="1" applyBorder="1"/>
    <xf numFmtId="0" fontId="0" fillId="0" borderId="0" xfId="0"/>
    <xf numFmtId="0" fontId="5" fillId="2" borderId="1" xfId="0" applyFont="1" applyFill="1" applyBorder="1" applyAlignment="1">
      <alignment horizontal="center" vertical="top" wrapText="1"/>
    </xf>
  </cellXfs>
  <cellStyles count="9">
    <cellStyle name="Гиперссылка" xfId="1" builtinId="8"/>
    <cellStyle name="Гиперссылка 2" xfId="4"/>
    <cellStyle name="Денежный 2 2 2 2 4 5 3" xfId="5"/>
    <cellStyle name="Обычный" xfId="0" builtinId="0"/>
    <cellStyle name="Обычный 2" xfId="3"/>
    <cellStyle name="Обычный 2 2" xfId="7"/>
    <cellStyle name="Обычный 3" xfId="6"/>
    <cellStyle name="Обычный 4" xfId="8"/>
    <cellStyle name="Финансовый" xfId="2" builtinId="3"/>
  </cellStyles>
  <dxfs count="247">
    <dxf>
      <font>
        <b val="0"/>
        <i val="0"/>
        <strike val="0"/>
        <condense val="0"/>
        <extend val="0"/>
        <outline val="0"/>
        <shadow val="0"/>
        <u val="none"/>
        <vertAlign val="baseline"/>
        <sz val="9"/>
        <color rgb="FF000000"/>
        <name val="Times New Roman"/>
        <scheme val="none"/>
      </font>
      <fill>
        <patternFill patternType="none">
          <bgColor auto="1"/>
        </patternFill>
      </fill>
    </dxf>
    <dxf>
      <font>
        <strike val="0"/>
        <outline val="0"/>
        <shadow val="0"/>
        <u val="none"/>
        <vertAlign val="baseline"/>
        <sz val="9"/>
        <color auto="1"/>
        <name val="Times New Roman"/>
        <scheme val="none"/>
      </font>
      <fill>
        <patternFill patternType="none">
          <bgColor auto="1"/>
        </patternFill>
      </fill>
      <alignment horizontal="left" vertical="top" textRotation="0" wrapText="1" indent="0" justifyLastLine="0" shrinkToFit="0" readingOrder="0"/>
      <border outline="0">
        <left style="thin">
          <color rgb="FF000000"/>
        </left>
      </border>
    </dxf>
    <dxf>
      <fill>
        <patternFill patternType="none">
          <bgColor auto="1"/>
        </patternFill>
      </fill>
      <alignment horizontal="general" vertical="top" textRotation="0" wrapText="1" indent="0" justifyLastLine="0" shrinkToFit="0" readingOrder="0"/>
      <border outline="0">
        <right style="thin">
          <color rgb="FF000000"/>
        </right>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alignment horizontal="general" vertical="top" textRotation="0" wrapText="1" indent="0" justifyLastLine="0" shrinkToFit="0" readingOrder="0"/>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alignment horizontal="left" vertical="top" textRotation="0" wrapText="1" indent="0" justifyLastLine="0" shrinkToFit="0" readingOrder="0"/>
      <border outline="0">
        <left style="thin">
          <color rgb="FF000000"/>
        </left>
      </border>
    </dxf>
    <dxf>
      <fill>
        <patternFill patternType="none">
          <bgColor auto="1"/>
        </patternFill>
      </fill>
      <alignment horizontal="center" vertical="top" textRotation="0" wrapText="1" indent="0" justifyLastLine="0" shrinkToFit="0" readingOrder="0"/>
      <border outline="0">
        <right style="thin">
          <color rgb="FF000000"/>
        </right>
      </border>
    </dxf>
    <dxf>
      <fill>
        <patternFill patternType="none">
          <bgColor auto="1"/>
        </patternFill>
      </fill>
      <alignment horizontal="right" vertical="top" textRotation="0" indent="0" justifyLastLine="0" shrinkToFit="0" readingOrder="0"/>
      <border outline="0">
        <right style="thin">
          <color rgb="FF000000"/>
        </right>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color theme="4" tint="-0.499984740745262"/>
        <name val="Times New Roman"/>
        <scheme val="none"/>
      </font>
      <fill>
        <patternFill patternType="none">
          <bgColor auto="1"/>
        </patternFill>
      </fill>
      <alignment horizontal="center" vertical="top" textRotation="0" wrapText="1" indent="0" justifyLastLine="0" shrinkToFit="0" readingOrder="0"/>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ill>
        <patternFill patternType="none">
          <bgColor auto="1"/>
        </patternFill>
      </fill>
      <alignment horizontal="center" vertical="top" textRotation="0" indent="0" justifyLastLine="0" shrinkToFit="0" readingOrder="0"/>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fill>
        <patternFill patternType="none">
          <bgColor auto="1"/>
        </patternFill>
      </fill>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rgb="FF000000"/>
        <name val="Times New Roman"/>
        <scheme val="none"/>
      </font>
      <alignment horizontal="general" vertical="bottom" textRotation="0" wrapText="1" indent="0" justifyLastLine="0" shrinkToFit="0" readingOrder="0"/>
    </dxf>
    <dxf>
      <font>
        <strike val="0"/>
        <outline val="0"/>
        <shadow val="0"/>
        <u val="none"/>
        <vertAlign val="baseline"/>
        <sz val="9"/>
        <color auto="1"/>
        <name val="Times New Roman"/>
        <scheme val="none"/>
      </font>
      <alignment horizontal="left" vertical="top"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rgb="FF000000"/>
        <name val="Times New Roman"/>
        <scheme val="none"/>
      </font>
      <fill>
        <patternFill patternType="solid">
          <fgColor rgb="FFFFFFFF"/>
          <bgColor rgb="FFFFFFFF"/>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vertAlign val="baseline"/>
        <name val="Times New Roman"/>
        <scheme val="none"/>
      </font>
      <alignment horizontal="center" vertical="top" textRotation="0" wrapText="1" indent="0" justifyLastLine="0" shrinkToFit="0" readingOrder="0"/>
    </dxf>
    <dxf>
      <font>
        <strike val="0"/>
        <outline val="0"/>
        <shadow val="0"/>
        <vertAlign val="baseline"/>
        <name val="Times New Roman"/>
        <scheme val="none"/>
      </font>
      <border outline="0">
        <right style="thin">
          <color rgb="FF000000"/>
        </right>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ertAlign val="baseline"/>
        <sz val="9"/>
        <color theme="4" tint="-0.499984740745262"/>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numFmt numFmtId="30" formatCode="@"/>
      <fill>
        <patternFill patternType="none">
          <fgColor indexed="64"/>
          <bgColor indexed="65"/>
        </patternFill>
      </fill>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rgb="FF000000"/>
        <name val="Times New Roman"/>
        <scheme val="none"/>
      </font>
      <alignment horizontal="general" vertical="top" textRotation="255" wrapText="1" indent="0" justifyLastLine="0" shrinkToFit="0" readingOrder="0"/>
      <border diagonalUp="0" diagonalDown="0">
        <left style="medium">
          <color indexed="64"/>
        </left>
        <right style="medium">
          <color indexed="64"/>
        </right>
        <vertical style="medium">
          <color indexed="64"/>
        </vertical>
      </border>
    </dxf>
    <dxf>
      <font>
        <strike val="0"/>
        <outline val="0"/>
        <shadow val="0"/>
        <u val="none"/>
        <vertAlign val="baseline"/>
        <sz val="9"/>
        <color auto="1"/>
        <name val="Times New Roman"/>
        <scheme val="none"/>
      </font>
      <alignment horizontal="left" vertical="top" textRotation="0" wrapText="1" indent="0" justifyLastLine="0" shrinkToFit="0" readingOrder="0"/>
      <border diagonalUp="0" diagonalDown="0">
        <right style="medium">
          <color indexed="64"/>
        </right>
        <vertical style="medium">
          <color indexed="64"/>
        </vertical>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general" vertical="top" textRotation="0" wrapText="1" indent="0" justifyLastLine="0" shrinkToFit="0" readingOrder="0"/>
      <border diagonalUp="0" diagonalDown="0">
        <left style="thin">
          <color rgb="FF000000"/>
        </left>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numFmt numFmtId="165" formatCode="#,##0.00_р_."/>
      <fill>
        <patternFill patternType="solid">
          <fgColor rgb="FFFFFFFF"/>
          <bgColor rgb="FFFFFFFF"/>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numFmt numFmtId="167" formatCode="_-* #,##0.00\ &quot;₽&quot;_-;\-* #,##0.00\ &quot;₽&quot;_-;_-* &quot;-&quot;??\ &quot;₽&quot;_-;_-@"/>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numFmt numFmtId="2" formatCode="0.00"/>
      <alignment horizontal="righ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4" tint="-0.499984740745262"/>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fill>
        <patternFill patternType="none">
          <fgColor rgb="FFFFFFFF"/>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center" textRotation="0" wrapText="0" indent="0" justifyLastLine="0" shrinkToFit="0" readingOrder="0"/>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b val="0"/>
        <i val="0"/>
        <strike val="0"/>
        <condense val="0"/>
        <extend val="0"/>
        <outline val="0"/>
        <shadow val="0"/>
        <u val="none"/>
        <vertAlign val="baseline"/>
        <sz val="9"/>
        <color rgb="FF000000"/>
        <name val="Times New Roman"/>
        <scheme val="none"/>
      </font>
      <alignment horizontal="general" vertical="top" textRotation="255" wrapText="0" indent="0" justifyLastLine="0" shrinkToFit="0" readingOrder="0"/>
      <border diagonalUp="0" diagonalDown="0">
        <left style="medium">
          <color indexed="64"/>
        </left>
        <right style="medium">
          <color indexed="64"/>
        </right>
        <top style="thin">
          <color indexed="64"/>
        </top>
        <bottom style="thin">
          <color indexed="64"/>
        </bottom>
        <vertical style="medium">
          <color indexed="64"/>
        </vertical>
        <horizontal style="thin">
          <color indexed="64"/>
        </horizontal>
      </border>
    </dxf>
    <dxf>
      <font>
        <b val="0"/>
        <i val="0"/>
        <strike val="0"/>
        <condense val="0"/>
        <extend val="0"/>
        <outline val="0"/>
        <shadow val="0"/>
        <u val="none"/>
        <vertAlign val="baseline"/>
        <sz val="9"/>
        <color auto="1"/>
        <name val="Times New Roman"/>
        <scheme val="none"/>
      </font>
      <fill>
        <patternFill patternType="solid">
          <fgColor rgb="FFFFFFFF"/>
          <bgColor rgb="FFFFFFFF"/>
        </patternFill>
      </fill>
      <alignment horizontal="left" vertical="top" textRotation="0" wrapText="1" indent="0" justifyLastLine="0" shrinkToFit="0" readingOrder="0"/>
      <border diagonalUp="0" diagonalDown="0">
        <left style="thin">
          <color rgb="FF000000"/>
        </left>
        <right style="medium">
          <color indexed="64"/>
        </right>
        <top style="thin">
          <color indexed="64"/>
        </top>
        <bottom style="thin">
          <color indexed="64"/>
        </bottom>
        <vertical style="medium">
          <color indexed="64"/>
        </vertical>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left"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general"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left"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right"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4" tint="-0.499984740745262"/>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auto="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left style="thin">
          <color rgb="FF000000"/>
        </left>
        <right style="thin">
          <color rgb="FF000000"/>
        </right>
        <top style="thin">
          <color indexed="64"/>
        </top>
        <bottom style="thin">
          <color indexed="64"/>
        </bottom>
        <horizontal style="thin">
          <color indexed="64"/>
        </horizontal>
      </border>
    </dxf>
    <dxf>
      <font>
        <strike val="0"/>
        <outline val="0"/>
        <shadow val="0"/>
        <vertAlign val="baseline"/>
        <sz val="9"/>
        <name val="Times New Roman"/>
        <scheme val="none"/>
      </font>
    </dxf>
    <dxf>
      <font>
        <b val="0"/>
        <i val="0"/>
        <strike val="0"/>
        <condense val="0"/>
        <extend val="0"/>
        <outline val="0"/>
        <shadow val="0"/>
        <u val="none"/>
        <vertAlign val="baseline"/>
        <sz val="9"/>
        <color auto="1"/>
        <name val="Times New Roman"/>
        <scheme val="none"/>
      </font>
      <fill>
        <patternFill patternType="none">
          <fgColor indexed="64"/>
          <bgColor indexed="65"/>
        </patternFill>
      </fill>
      <alignment horizontal="center" vertical="top" textRotation="0" wrapText="0" indent="0" justifyLastLine="0" shrinkToFit="0" readingOrder="0"/>
    </dxf>
    <dxf>
      <fill>
        <patternFill>
          <bgColor theme="7" tint="0.7999816888943144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color auto="1"/>
      </font>
      <fill>
        <patternFill>
          <bgColor theme="9" tint="0.39994506668294322"/>
        </patternFill>
      </fill>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dxf>
    <dxf>
      <font>
        <strike val="0"/>
        <outline val="0"/>
        <shadow val="0"/>
        <u val="none"/>
        <vertAlign val="baseline"/>
        <sz val="9"/>
        <color auto="1"/>
        <name val="Times New Roman"/>
        <scheme val="none"/>
      </font>
      <alignment horizontal="left" textRotation="0" indent="0" justifyLastLine="0" shrinkToFit="0" readingOrder="0"/>
      <border outline="0">
        <left style="thin">
          <color rgb="FF000000"/>
        </left>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Times New Roman"/>
        <scheme val="none"/>
      </font>
      <alignment horizontal="left"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Times New Roman"/>
        <scheme val="none"/>
      </font>
      <alignment horizontal="general"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left"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trike val="0"/>
        <outline val="0"/>
        <shadow val="0"/>
        <u val="none"/>
        <vertAlign val="baseline"/>
        <sz val="9"/>
        <name val="Times New Roman"/>
        <scheme val="none"/>
      </font>
      <alignment horizontal="right" vertical="top" textRotation="0" wrapText="1" indent="0" justifyLastLine="0" shrinkToFit="0" readingOrder="0"/>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solid">
          <fgColor rgb="FFFFFFFF"/>
          <bgColor rgb="FFFFFFFF"/>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4" tint="-0.499984740745262"/>
        <name val="Times New Roman"/>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ttom style="thin">
          <color rgb="FF000000"/>
        </bottom>
      </border>
    </dxf>
    <dxf>
      <font>
        <b val="0"/>
        <i val="0"/>
        <strike val="0"/>
        <condense val="0"/>
        <extend val="0"/>
        <outline val="0"/>
        <shadow val="0"/>
        <u val="none"/>
        <vertAlign val="baseline"/>
        <sz val="9"/>
        <color theme="1"/>
        <name val="Times New Roman"/>
        <scheme val="none"/>
      </font>
      <alignment horizontal="center" vertical="top" textRotation="0" wrapText="1" indent="0" justifyLastLine="0" shrinkToFit="0" readingOrder="0"/>
    </dxf>
    <dxf>
      <border outline="0">
        <bottom style="medium">
          <color rgb="FF000000"/>
        </bottom>
      </border>
    </dxf>
    <dxf>
      <font>
        <b/>
        <i val="0"/>
        <strike val="0"/>
        <condense val="0"/>
        <extend val="0"/>
        <outline val="0"/>
        <shadow val="0"/>
        <u val="none"/>
        <vertAlign val="baseline"/>
        <sz val="9"/>
        <color theme="1"/>
        <name val="Times New Roman"/>
        <scheme val="none"/>
      </font>
      <fill>
        <patternFill patternType="solid">
          <fgColor rgb="FFF2F2F2"/>
          <bgColor rgb="FFF2F2F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9"/>
        <color rgb="FF000000"/>
        <name val="Times New Roman"/>
        <scheme val="none"/>
      </font>
      <fill>
        <patternFill patternType="none">
          <bgColor auto="1"/>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9"/>
        <color auto="1"/>
        <name val="Times New Roman"/>
        <scheme val="none"/>
      </font>
      <fill>
        <patternFill patternType="none">
          <bgColor auto="1"/>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9"/>
        <color theme="1"/>
        <name val="Times New Roman"/>
        <scheme val="none"/>
      </font>
      <numFmt numFmtId="30" formatCode="@"/>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numFmt numFmtId="30" formatCode="@"/>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left" vertical="top"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numFmt numFmtId="4" formatCode="#,##0.00"/>
      <fill>
        <patternFill patternType="none">
          <bgColor auto="1"/>
        </patternFill>
      </fill>
      <alignment horizontal="right"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4" tint="-0.499984740745262"/>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theme="1"/>
        <name val="Times New Roman"/>
        <scheme val="none"/>
      </font>
      <fill>
        <patternFill patternType="none">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theme="1"/>
        <name val="Times New Roman"/>
        <scheme val="none"/>
      </font>
      <fill>
        <patternFill patternType="none">
          <fgColor rgb="FFFFFFFF"/>
          <bgColor auto="1"/>
        </patternFill>
      </fill>
      <alignment horizontal="center" vertical="top"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9"/>
        <color rgb="FF000000"/>
        <name val="Times New Roman"/>
        <scheme val="none"/>
      </font>
      <fill>
        <patternFill patternType="none">
          <fgColor indexed="64"/>
          <bgColor auto="1"/>
        </patternFill>
      </fill>
      <alignment horizontal="left"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ttom style="thin">
          <color rgb="FF000000"/>
        </bottom>
      </border>
    </dxf>
    <dxf>
      <font>
        <strike val="0"/>
        <outline val="0"/>
        <shadow val="0"/>
        <vertAlign val="baseline"/>
        <sz val="9"/>
        <name val="Times New Roman"/>
        <scheme val="none"/>
      </font>
      <fill>
        <patternFill patternType="none">
          <bgColor auto="1"/>
        </patternFill>
      </fill>
    </dxf>
    <dxf>
      <border outline="0">
        <bottom style="medium">
          <color rgb="FF000000"/>
        </bottom>
      </border>
    </dxf>
    <dxf>
      <font>
        <b/>
        <i val="0"/>
        <strike val="0"/>
        <condense val="0"/>
        <extend val="0"/>
        <outline val="0"/>
        <shadow val="0"/>
        <u val="none"/>
        <vertAlign val="baseline"/>
        <sz val="9"/>
        <color auto="1"/>
        <name val="Times New Roman"/>
        <scheme val="none"/>
      </font>
      <fill>
        <patternFill patternType="solid">
          <fgColor rgb="FFF2F2F2"/>
          <bgColor rgb="FFF2F2F2"/>
        </patternFill>
      </fill>
      <alignment horizontal="center" vertical="top" textRotation="0" wrapText="1" indent="0" justifyLastLine="0" shrinkToFit="0" readingOrder="0"/>
      <border diagonalUp="0" diagonalDown="0" outline="0">
        <left style="thin">
          <color rgb="FF000000"/>
        </left>
        <right style="thin">
          <color rgb="FF000000"/>
        </right>
        <top/>
        <bottom/>
      </border>
    </dxf>
    <dxf>
      <font>
        <color rgb="FF9C0006"/>
      </font>
      <fill>
        <patternFill patternType="solid">
          <fgColor rgb="FFFFC7CE"/>
          <bgColor rgb="FFFFC7CE"/>
        </patternFill>
      </fill>
    </dxf>
    <dxf>
      <fill>
        <patternFill patternType="solid">
          <fgColor rgb="FFFFFFFF"/>
          <bgColor rgb="FFFFFFFF"/>
        </patternFill>
      </fill>
    </dxf>
    <dxf>
      <fill>
        <patternFill patternType="solid">
          <fgColor rgb="FFE2EFDA"/>
          <bgColor rgb="FFE2EFDA"/>
        </patternFill>
      </fill>
    </dxf>
    <dxf>
      <fill>
        <patternFill patternType="solid">
          <fgColor rgb="FF70AD47"/>
          <bgColor rgb="FF70AD47"/>
        </patternFill>
      </fill>
    </dxf>
    <dxf>
      <fill>
        <patternFill patternType="solid">
          <fgColor theme="0"/>
          <bgColor theme="0"/>
        </patternFill>
      </fill>
    </dxf>
    <dxf>
      <fill>
        <patternFill patternType="solid">
          <fgColor rgb="FFECECEC"/>
          <bgColor rgb="FFECECEC"/>
        </patternFill>
      </fill>
    </dxf>
    <dxf>
      <fill>
        <patternFill patternType="solid">
          <fgColor theme="6"/>
          <bgColor theme="6"/>
        </patternFill>
      </fill>
    </dxf>
  </dxfs>
  <tableStyles count="4" defaultTableStyle="TableStyleMedium2" defaultPivotStyle="PivotStyleLight16">
    <tableStyle name="ЖурналИзменений-style" pivot="0" count="3">
      <tableStyleElement type="headerRow" dxfId="246"/>
      <tableStyleElement type="firstRowStripe" dxfId="245"/>
      <tableStyleElement type="secondRowStripe" dxfId="244"/>
    </tableStyle>
    <tableStyle name="Простой" pivot="0" count="0"/>
    <tableStyle name="Свод-style" pivot="0" count="3">
      <tableStyleElement type="headerRow" dxfId="243"/>
      <tableStyleElement type="firstRowStripe" dxfId="242"/>
      <tableStyleElement type="secondRowStripe" dxfId="241"/>
    </tableStyle>
    <tableStyle name="Стиль таблицы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owerPivotData" Target="model/item.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tables/table1.xml><?xml version="1.0" encoding="utf-8"?>
<table xmlns="http://schemas.openxmlformats.org/spreadsheetml/2006/main" id="3" name="tabl_ЗОЛ" displayName="tabl_ЗОЛ" ref="A4:V73" totalsRowShown="0" headerRowDxfId="239" dataDxfId="237" headerRowBorderDxfId="238" tableBorderDxfId="236">
  <autoFilter ref="A4:V73"/>
  <sortState ref="A5:U73">
    <sortCondition ref="A4:A73"/>
  </sortState>
  <tableColumns count="22">
    <tableColumn id="1" name="1" dataDxfId="235"/>
    <tableColumn id="2" name="2" dataDxfId="234"/>
    <tableColumn id="3" name="3" dataDxfId="233"/>
    <tableColumn id="4" name="4" dataDxfId="232"/>
    <tableColumn id="5" name="5" dataDxfId="231"/>
    <tableColumn id="7" name="6" dataDxfId="230"/>
    <tableColumn id="8" name="7" dataDxfId="229"/>
    <tableColumn id="9" name="8" dataDxfId="228"/>
    <tableColumn id="10" name="9" dataDxfId="227"/>
    <tableColumn id="11" name="10" dataDxfId="226"/>
    <tableColumn id="12" name="11" dataDxfId="225"/>
    <tableColumn id="13" name="12" dataDxfId="224"/>
    <tableColumn id="14" name="13" dataDxfId="223"/>
    <tableColumn id="15" name="14" dataDxfId="222"/>
    <tableColumn id="16" name="15" dataDxfId="221"/>
    <tableColumn id="17" name="16" dataDxfId="220"/>
    <tableColumn id="18" name="17" dataDxfId="219"/>
    <tableColumn id="19" name="18" dataDxfId="218"/>
    <tableColumn id="20" name="19" dataDxfId="217"/>
    <tableColumn id="21" name="20" dataDxfId="216"/>
    <tableColumn id="22" name="21" dataDxfId="215"/>
    <tableColumn id="35" name="technical_column" dataDxfId="214"/>
  </tableColumns>
  <tableStyleInfo name="Простой" showFirstColumn="0" showLastColumn="0" showRowStripes="1" showColumnStripes="0"/>
</table>
</file>

<file path=xl/tables/table2.xml><?xml version="1.0" encoding="utf-8"?>
<table xmlns="http://schemas.openxmlformats.org/spreadsheetml/2006/main" id="4" name="tabl_санатории" displayName="tabl_санатории" ref="A4:V27" totalsRowShown="0" headerRowDxfId="213" dataDxfId="211" headerRowBorderDxfId="212" tableBorderDxfId="210">
  <autoFilter ref="A4:V27"/>
  <sortState ref="A5:V27">
    <sortCondition ref="A4:A27"/>
  </sortState>
  <tableColumns count="22">
    <tableColumn id="1" name="1" dataDxfId="209"/>
    <tableColumn id="2" name="2" dataDxfId="208"/>
    <tableColumn id="3" name="3" dataDxfId="207"/>
    <tableColumn id="4" name="4" dataDxfId="206"/>
    <tableColumn id="5" name="5" dataDxfId="205"/>
    <tableColumn id="7" name="6" dataDxfId="204"/>
    <tableColumn id="8" name="7" dataDxfId="203"/>
    <tableColumn id="9" name="8" dataDxfId="202"/>
    <tableColumn id="10" name="9" dataDxfId="201"/>
    <tableColumn id="11" name="10" dataDxfId="200"/>
    <tableColumn id="12" name="11" dataDxfId="199"/>
    <tableColumn id="13" name="12" dataDxfId="198"/>
    <tableColumn id="14" name="13" dataDxfId="197"/>
    <tableColumn id="15" name="14" dataDxfId="196"/>
    <tableColumn id="16" name="15" dataDxfId="195"/>
    <tableColumn id="17" name="16" dataDxfId="194"/>
    <tableColumn id="18" name="17" dataDxfId="193"/>
    <tableColumn id="19" name="18" dataDxfId="192"/>
    <tableColumn id="20" name="19" dataDxfId="191"/>
    <tableColumn id="21" name="20" dataDxfId="190"/>
    <tableColumn id="22" name="21" dataDxfId="189"/>
    <tableColumn id="38" name="technical_column" dataDxfId="188"/>
  </tableColumns>
  <tableStyleInfo name="Простой" showFirstColumn="0" showLastColumn="0" showRowStripes="1" showColumnStripes="0"/>
</table>
</file>

<file path=xl/tables/table3.xml><?xml version="1.0" encoding="utf-8"?>
<table xmlns="http://schemas.openxmlformats.org/spreadsheetml/2006/main" id="5" name="tabl_дневные" displayName="tabl_дневные" ref="A4:V1265" totalsRowShown="0" headerRowDxfId="105" dataDxfId="104">
  <autoFilter ref="A4:V1265"/>
  <tableColumns count="22">
    <tableColumn id="1" name="1" dataDxfId="103">
      <calculatedColumnFormula>A4+1</calculatedColumnFormula>
    </tableColumn>
    <tableColumn id="2" name="2" dataDxfId="102"/>
    <tableColumn id="3" name="3" dataDxfId="101"/>
    <tableColumn id="4" name="4" dataDxfId="100"/>
    <tableColumn id="5" name="5" dataDxfId="99"/>
    <tableColumn id="7" name="6" dataDxfId="98"/>
    <tableColumn id="8" name="7" dataDxfId="97"/>
    <tableColumn id="9" name="8" dataDxfId="96"/>
    <tableColumn id="10" name="9" dataDxfId="95"/>
    <tableColumn id="11" name="10" dataDxfId="94"/>
    <tableColumn id="12" name="11" dataDxfId="93"/>
    <tableColumn id="13" name="12" dataDxfId="92"/>
    <tableColumn id="14" name="13" dataDxfId="91"/>
    <tableColumn id="15" name="14" dataDxfId="90"/>
    <tableColumn id="16" name="15" dataDxfId="89"/>
    <tableColumn id="17" name="16" dataDxfId="88"/>
    <tableColumn id="18" name="17" dataDxfId="87"/>
    <tableColumn id="19" name="18" dataDxfId="86"/>
    <tableColumn id="20" name="19" dataDxfId="85"/>
    <tableColumn id="21" name="20" dataDxfId="84"/>
    <tableColumn id="22" name="21" dataDxfId="83"/>
    <tableColumn id="38" name="technical_column" dataDxfId="82"/>
  </tableColumns>
  <tableStyleInfo name="Простой" showFirstColumn="0" showLastColumn="0" showRowStripes="1" showColumnStripes="0"/>
</table>
</file>

<file path=xl/tables/table4.xml><?xml version="1.0" encoding="utf-8"?>
<table xmlns="http://schemas.openxmlformats.org/spreadsheetml/2006/main" id="6" name="tabl_лто" displayName="tabl_лто" ref="A4:V84" totalsRowShown="0" headerRowDxfId="71" dataDxfId="70">
  <autoFilter ref="A4:V84"/>
  <tableColumns count="22">
    <tableColumn id="1" name="1" dataDxfId="69"/>
    <tableColumn id="2" name="2" dataDxfId="68"/>
    <tableColumn id="3" name="3" dataDxfId="67"/>
    <tableColumn id="4" name="4" dataDxfId="66"/>
    <tableColumn id="5" name="5" dataDxfId="65"/>
    <tableColumn id="7" name="6" dataDxfId="64"/>
    <tableColumn id="8" name="7" dataDxfId="63"/>
    <tableColumn id="9" name="8" dataDxfId="62"/>
    <tableColumn id="10" name="9" dataDxfId="61"/>
    <tableColumn id="11" name="10" dataDxfId="60"/>
    <tableColumn id="12" name="11" dataDxfId="59"/>
    <tableColumn id="13" name="12" dataDxfId="58"/>
    <tableColumn id="14" name="13" dataDxfId="57"/>
    <tableColumn id="15" name="14" dataDxfId="56"/>
    <tableColumn id="16" name="15" dataDxfId="55"/>
    <tableColumn id="17" name="16" dataDxfId="54"/>
    <tableColumn id="18" name="17" dataDxfId="53"/>
    <tableColumn id="19" name="18" dataDxfId="52"/>
    <tableColumn id="20" name="19" dataDxfId="51"/>
    <tableColumn id="21" name="20" dataDxfId="50"/>
    <tableColumn id="22" name="21" dataDxfId="49"/>
    <tableColumn id="30" name="technical_column" dataDxfId="48"/>
  </tableColumns>
  <tableStyleInfo name="Простой" showFirstColumn="0" showLastColumn="0" showRowStripes="1" showColumnStripes="0"/>
</table>
</file>

<file path=xl/tables/table5.xml><?xml version="1.0" encoding="utf-8"?>
<table xmlns="http://schemas.openxmlformats.org/spreadsheetml/2006/main" id="7" name="tabl_палаточные" displayName="tabl_палаточные" ref="A4:V8" totalsRowShown="0" headerRowDxfId="47" dataDxfId="46">
  <autoFilter ref="A4:V8"/>
  <tableColumns count="22">
    <tableColumn id="1" name="1" dataDxfId="45"/>
    <tableColumn id="2" name="2" dataDxfId="44"/>
    <tableColumn id="3" name="3" dataDxfId="43"/>
    <tableColumn id="4" name="4" dataDxfId="42"/>
    <tableColumn id="5" name="5" dataDxfId="41"/>
    <tableColumn id="7" name="6" dataDxfId="40"/>
    <tableColumn id="8" name="7" dataDxfId="39"/>
    <tableColumn id="9" name="8" dataDxfId="38"/>
    <tableColumn id="10" name="9" dataDxfId="37"/>
    <tableColumn id="11" name="10" dataDxfId="36"/>
    <tableColumn id="12" name="11" dataDxfId="35"/>
    <tableColumn id="13" name="12" dataDxfId="34"/>
    <tableColumn id="14" name="13" dataDxfId="33"/>
    <tableColumn id="15" name="14" dataDxfId="32"/>
    <tableColumn id="16" name="15" dataDxfId="31"/>
    <tableColumn id="17" name="16" dataDxfId="30"/>
    <tableColumn id="18" name="17" dataDxfId="29"/>
    <tableColumn id="19" name="18" dataDxfId="28"/>
    <tableColumn id="20" name="19" dataDxfId="27"/>
    <tableColumn id="21" name="20" dataDxfId="26"/>
    <tableColumn id="22" name="21" dataDxfId="25"/>
    <tableColumn id="34" name="technical_column" dataDxfId="24"/>
  </tableColumns>
  <tableStyleInfo name="Простой" showFirstColumn="0" showLastColumn="0" showRowStripes="1" showColumnStripes="0"/>
</table>
</file>

<file path=xl/tables/table6.xml><?xml version="1.0" encoding="utf-8"?>
<table xmlns="http://schemas.openxmlformats.org/spreadsheetml/2006/main" id="8" name="tabl_специализированные" displayName="tabl_специализированные" ref="A4:V30" totalsRowShown="0" headerRowDxfId="23" dataDxfId="22">
  <autoFilter ref="A4:V30"/>
  <tableColumns count="22">
    <tableColumn id="1" name="1" dataDxfId="21"/>
    <tableColumn id="2" name="2" dataDxfId="20"/>
    <tableColumn id="3" name="3" dataDxfId="19"/>
    <tableColumn id="4" name="4" dataDxfId="18"/>
    <tableColumn id="5" name="5" dataDxfId="17"/>
    <tableColumn id="7" name="6" dataDxfId="16"/>
    <tableColumn id="8" name="7" dataDxfId="15"/>
    <tableColumn id="9" name="8" dataDxfId="14"/>
    <tableColumn id="10" name="9" dataDxfId="13"/>
    <tableColumn id="11" name="10" dataDxfId="12"/>
    <tableColumn id="12" name="11" dataDxfId="11"/>
    <tableColumn id="13" name="12" dataDxfId="10"/>
    <tableColumn id="14" name="13" dataDxfId="9"/>
    <tableColumn id="15" name="14" dataDxfId="8"/>
    <tableColumn id="16" name="15" dataDxfId="7"/>
    <tableColumn id="17" name="16" dataDxfId="6"/>
    <tableColumn id="18" name="17" dataDxfId="5"/>
    <tableColumn id="19" name="18" dataDxfId="4"/>
    <tableColumn id="20" name="19" dataDxfId="3"/>
    <tableColumn id="21" name="20" dataDxfId="2"/>
    <tableColumn id="22" name="21" dataDxfId="1"/>
    <tableColumn id="35" name="technical_column" dataDxfId="0"/>
  </tableColumns>
  <tableStyleInfo name="Простой"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fokgagarin.ru/" TargetMode="External"/><Relationship Id="rId21" Type="http://schemas.openxmlformats.org/officeDocument/2006/relationships/hyperlink" Target="https://tavda-rodnichok.profiedu.ru/upload/proedutavda_rodnichok_new/files/5a/17/5a177f97a4038df0142cf55f69021f0f.pdf" TargetMode="External"/><Relationship Id="rId42" Type="http://schemas.openxmlformats.org/officeDocument/2006/relationships/hyperlink" Target="https://&#1094;&#1086;&#1086;&#1080;&#1086;&#1076;.&#1088;&#1092;/" TargetMode="External"/><Relationship Id="rId47" Type="http://schemas.openxmlformats.org/officeDocument/2006/relationships/hyperlink" Target="http://do-aktay.ucoz.ru/" TargetMode="External"/><Relationship Id="rId63" Type="http://schemas.openxmlformats.org/officeDocument/2006/relationships/hyperlink" Target="https://zarnica.pro/content/uploads/files/documents/%D0%BF%D1%80%D0%BE%D0%B3%D1%80%D0%B0%D0%BC%D0%BC%D1%8B/programma-vospitatelnoj-rabotyi-2025-zarnicza.pdf" TargetMode="External"/><Relationship Id="rId68" Type="http://schemas.openxmlformats.org/officeDocument/2006/relationships/hyperlink" Target="https://unosturala.ru/%D1%81%D0%B2%D0%B5%D0%B4%D0%B5%D0%BD%D0%B8%D1%8F-%D0%BE%D0%B1-%D0%BE%D0%B1%D1%80%D0%B0%D0%B7%D0%BE%D0%B2%D0%B0%D1%82%D0%B5%D0%BB%D1%8C%D0%BD%D0%BE%D0%B9-%D0%BE%D1%80%D0%B3%D0%B0%D0%BD%D0%B8%D0%B7-2/%D0%BE%D0%B1%D1%80%D0%B0%D0%B7%D0%BE%D0%B2%D0%B0%D0%BD%D0%B8%D0%B5/" TargetMode="External"/><Relationship Id="rId84" Type="http://schemas.openxmlformats.org/officeDocument/2006/relationships/hyperlink" Target="https://disk.yandex.ru/i/ytURHf25CiLk2Q" TargetMode="External"/><Relationship Id="rId89" Type="http://schemas.openxmlformats.org/officeDocument/2006/relationships/hyperlink" Target="https://rassvet-dol.ru/" TargetMode="External"/><Relationship Id="rId16" Type="http://schemas.openxmlformats.org/officeDocument/2006/relationships/hyperlink" Target="https://clck.ru/3NYB32" TargetMode="External"/><Relationship Id="rId107" Type="http://schemas.openxmlformats.org/officeDocument/2006/relationships/printerSettings" Target="../printerSettings/printerSettings1.bin"/><Relationship Id="rId11" Type="http://schemas.openxmlformats.org/officeDocument/2006/relationships/hyperlink" Target="about:blank" TargetMode="External"/><Relationship Id="rId32" Type="http://schemas.openxmlformats.org/officeDocument/2006/relationships/hyperlink" Target="https://vsmpotirus.ru/?page_id=3765" TargetMode="External"/><Relationship Id="rId37" Type="http://schemas.openxmlformats.org/officeDocument/2006/relationships/hyperlink" Target="https://&#1094;&#1086;&#1086;&#1080;&#1086;&#1076;.&#1088;&#1092;/" TargetMode="External"/><Relationship Id="rId53" Type="http://schemas.openxmlformats.org/officeDocument/2006/relationships/hyperlink" Target="http://lobva-patriot.ucoz.net/" TargetMode="External"/><Relationship Id="rId58" Type="http://schemas.openxmlformats.org/officeDocument/2006/relationships/hyperlink" Target="https://www.zarya96.ru/" TargetMode="External"/><Relationship Id="rId74" Type="http://schemas.openxmlformats.org/officeDocument/2006/relationships/hyperlink" Target="https://elnik.nasmene.ru/" TargetMode="External"/><Relationship Id="rId79" Type="http://schemas.openxmlformats.org/officeDocument/2006/relationships/hyperlink" Target="https://zolotoylug.ru/" TargetMode="External"/><Relationship Id="rId102" Type="http://schemas.openxmlformats.org/officeDocument/2006/relationships/hyperlink" Target="https://unosturala.ru/ooc-uralochka/" TargetMode="External"/><Relationship Id="rId5" Type="http://schemas.openxmlformats.org/officeDocument/2006/relationships/hyperlink" Target="https://lmechta.ru/%D0%BF%D1%80%D0%BE%D0%B3%D1%80%D0%B0%D0%BC%D0%BC%D0%B0-%D0%B2%D0%BE%D1%81%D0%BF%D0%B8%D1%82%D0%B0%D0%BD%D0%B8%D1%8F-%D0%BB%D0%B5%D1%82%D0%BD%D0%B5%D0%B9-%D0%BE%D0%B7%D0%B4%D0%BE%D1%80%D0%BE%D0%B2-2/" TargetMode="External"/><Relationship Id="rId90" Type="http://schemas.openxmlformats.org/officeDocument/2006/relationships/hyperlink" Target="https://chayka-kruf.nasmene.ru/" TargetMode="External"/><Relationship Id="rId95" Type="http://schemas.openxmlformats.org/officeDocument/2006/relationships/hyperlink" Target="https://iskorka.nasmene.ru/" TargetMode="External"/><Relationship Id="rId22" Type="http://schemas.openxmlformats.org/officeDocument/2006/relationships/hyperlink" Target="http://irbitsalut.ru/" TargetMode="External"/><Relationship Id="rId27" Type="http://schemas.openxmlformats.org/officeDocument/2006/relationships/hyperlink" Target="https://obresurs.ru/service/dopolnitelnoe-obrazovanie-detey-i-vzroslyh" TargetMode="External"/><Relationship Id="rId43" Type="http://schemas.openxmlformats.org/officeDocument/2006/relationships/hyperlink" Target="about:blank" TargetMode="External"/><Relationship Id="rId48" Type="http://schemas.openxmlformats.org/officeDocument/2006/relationships/hyperlink" Target="https://svetlyachok.karpinskedu.ru/documenti/6-programma-vospitatelnoi-raboty.html" TargetMode="External"/><Relationship Id="rId64" Type="http://schemas.openxmlformats.org/officeDocument/2006/relationships/hyperlink" Target="about:blank" TargetMode="External"/><Relationship Id="rId69" Type="http://schemas.openxmlformats.org/officeDocument/2006/relationships/hyperlink" Target="http://zsfond.ru/" TargetMode="External"/><Relationship Id="rId80" Type="http://schemas.openxmlformats.org/officeDocument/2006/relationships/hyperlink" Target="https://&#1076;&#1086;&#1083;&#1079;&#1072;&#1088;&#1103;.&#1077;&#1082;&#1072;&#1090;&#1077;&#1088;&#1080;&#1085;&#1073;&#1091;&#1088;&#1075;.&#1088;&#1092;/" TargetMode="External"/><Relationship Id="rId85" Type="http://schemas.openxmlformats.org/officeDocument/2006/relationships/hyperlink" Target="https://&#1082;&#1088;&#1072;&#1089;&#1085;&#1072;&#1103;&#1075;&#1074;&#1086;&#1079;&#1076;&#1080;&#1082;&#1072;.&#1077;&#1082;&#1072;&#1090;&#1077;&#1088;&#1080;&#1085;&#1073;&#1091;&#1088;&#1075;.&#1088;&#1092;/" TargetMode="External"/><Relationship Id="rId12" Type="http://schemas.openxmlformats.org/officeDocument/2006/relationships/hyperlink" Target="https://&#1073;&#1088;&#1080;&#1075;&#1072;&#1085;&#1090;&#1080;&#1085;&#1072;.&#1077;&#1082;&#1072;&#1090;&#1077;&#1088;&#1080;&#1085;&#1073;&#1091;&#1088;&#1075;.&#1088;&#1092;/" TargetMode="External"/><Relationship Id="rId17" Type="http://schemas.openxmlformats.org/officeDocument/2006/relationships/hyperlink" Target="https://cloud.mail.ru/public/Mhrb/Un44Pmwj6" TargetMode="External"/><Relationship Id="rId33" Type="http://schemas.openxmlformats.org/officeDocument/2006/relationships/hyperlink" Target="https://ducvs.uralschool.ru/?section_id=40" TargetMode="External"/><Relationship Id="rId38" Type="http://schemas.openxmlformats.org/officeDocument/2006/relationships/hyperlink" Target="about:blank" TargetMode="External"/><Relationship Id="rId59" Type="http://schemas.openxmlformats.org/officeDocument/2006/relationships/hyperlink" Target="https://k-gorka.online/image/Educational_program_Krasnaya_gorka.pdf" TargetMode="External"/><Relationship Id="rId103" Type="http://schemas.openxmlformats.org/officeDocument/2006/relationships/hyperlink" Target="https://chayka-kruf.nasmene.ru/lager/org-recreation/documents" TargetMode="External"/><Relationship Id="rId108" Type="http://schemas.openxmlformats.org/officeDocument/2006/relationships/table" Target="../tables/table1.xml"/><Relationship Id="rId20" Type="http://schemas.openxmlformats.org/officeDocument/2006/relationships/hyperlink" Target="https://tavda-rodnichok.profiedu.ru/" TargetMode="External"/><Relationship Id="rId41" Type="http://schemas.openxmlformats.org/officeDocument/2006/relationships/hyperlink" Target="https://&#1094;&#1086;&#1086;&#1080;&#1086;&#1076;.&#1088;&#1092;/" TargetMode="External"/><Relationship Id="rId54" Type="http://schemas.openxmlformats.org/officeDocument/2006/relationships/hyperlink" Target="https://lobva-patriot.profiedu.ru/?section_id=211" TargetMode="External"/><Relationship Id="rId62" Type="http://schemas.openxmlformats.org/officeDocument/2006/relationships/hyperlink" Target="http://www.zarnica.pro/" TargetMode="External"/><Relationship Id="rId70" Type="http://schemas.openxmlformats.org/officeDocument/2006/relationships/hyperlink" Target="https://disk.yandex.ru/i/CpXChgys2t6Yng" TargetMode="External"/><Relationship Id="rId75" Type="http://schemas.openxmlformats.org/officeDocument/2006/relationships/hyperlink" Target="https://clck.ru/3SmD3z" TargetMode="External"/><Relationship Id="rId83" Type="http://schemas.openxmlformats.org/officeDocument/2006/relationships/hyperlink" Target="https://lagermayak.ru/" TargetMode="External"/><Relationship Id="rId88" Type="http://schemas.openxmlformats.org/officeDocument/2006/relationships/hyperlink" Target="https://&#1076;&#1086;&#1083;&#1089;&#1087;&#1091;&#1090;&#1085;&#1080;&#1082;.&#1077;&#1082;&#1072;&#1090;&#1077;&#1088;&#1080;&#1085;&#1073;&#1091;&#1088;&#1075;.&#1088;&#1092;/" TargetMode="External"/><Relationship Id="rId91" Type="http://schemas.openxmlformats.org/officeDocument/2006/relationships/hyperlink" Target="https://cherkasovo.nasmene.ru/" TargetMode="External"/><Relationship Id="rId96" Type="http://schemas.openxmlformats.org/officeDocument/2006/relationships/hyperlink" Target="http://&#1083;&#1072;&#1075;&#1077;&#1088;&#1100;&#1076;&#1091;&#1073;&#1080;&#1085;&#1080;&#1085;&#1072;.&#1088;&#1092;/" TargetMode="External"/><Relationship Id="rId1" Type="http://schemas.openxmlformats.org/officeDocument/2006/relationships/hyperlink" Target="https://ekaterinburg-tr.gazprom.ru/" TargetMode="External"/><Relationship Id="rId6" Type="http://schemas.openxmlformats.org/officeDocument/2006/relationships/hyperlink" Target="http://&#1076;&#1086;&#1083;&#1073;&#1091;&#1088;&#1077;&#1074;&#1077;&#1089;&#1090;&#1085;&#1080;&#1082;.&#1077;&#1082;&#1072;&#1090;&#1077;&#1088;&#1080;&#1085;&#1073;&#1091;&#1088;&#1075;.&#1088;&#1092;/" TargetMode="External"/><Relationship Id="rId15" Type="http://schemas.openxmlformats.org/officeDocument/2006/relationships/hyperlink" Target="https://comfort-sr.ru/camp/" TargetMode="External"/><Relationship Id="rId23" Type="http://schemas.openxmlformats.org/officeDocument/2006/relationships/hyperlink" Target="https://irbitsalut.ru/uploadedFiles/files/programma-vospitaniya/programma-vospitaniya.pdf" TargetMode="External"/><Relationship Id="rId28" Type="http://schemas.openxmlformats.org/officeDocument/2006/relationships/hyperlink" Target="http://dol-skazka.ru/" TargetMode="External"/><Relationship Id="rId36" Type="http://schemas.openxmlformats.org/officeDocument/2006/relationships/hyperlink" Target="about:blank" TargetMode="External"/><Relationship Id="rId49" Type="http://schemas.openxmlformats.org/officeDocument/2006/relationships/hyperlink" Target="https://vk.com/chaika_kch" TargetMode="External"/><Relationship Id="rId57" Type="http://schemas.openxmlformats.org/officeDocument/2006/relationships/hyperlink" Target="https://chaika-srv.profiedu.ru/" TargetMode="External"/><Relationship Id="rId106" Type="http://schemas.openxmlformats.org/officeDocument/2006/relationships/hyperlink" Target="https://svetlyachok.karpinskedu.ru/" TargetMode="External"/><Relationship Id="rId10" Type="http://schemas.openxmlformats.org/officeDocument/2006/relationships/hyperlink" Target="https://lagerkam.ru/" TargetMode="External"/><Relationship Id="rId31" Type="http://schemas.openxmlformats.org/officeDocument/2006/relationships/hyperlink" Target="http://medgorka.ru/" TargetMode="External"/><Relationship Id="rId44" Type="http://schemas.openxmlformats.org/officeDocument/2006/relationships/hyperlink" Target="https://zolotoylug.ru/sveden/document/" TargetMode="External"/><Relationship Id="rId52" Type="http://schemas.openxmlformats.org/officeDocument/2006/relationships/hyperlink" Target="http://www.solnceleto.ru/" TargetMode="External"/><Relationship Id="rId60" Type="http://schemas.openxmlformats.org/officeDocument/2006/relationships/hyperlink" Target="https://&#1083;&#1072;&#1075;&#1077;&#1088;&#1100;-&#1082;&#1086;&#1083;&#1086;&#1089;&#1086;&#1082;.&#1088;&#1092;/" TargetMode="External"/><Relationship Id="rId65" Type="http://schemas.openxmlformats.org/officeDocument/2006/relationships/hyperlink" Target="about:blank" TargetMode="External"/><Relationship Id="rId73" Type="http://schemas.openxmlformats.org/officeDocument/2006/relationships/hyperlink" Target="http://docs.google.com/viewer?url=http://medgorka.ru/upload/iblock/3c5/mzft8lkhl0w0gaxrxymfo6839o4v6fwa/2026-god-PVR.pdf" TargetMode="External"/><Relationship Id="rId78" Type="http://schemas.openxmlformats.org/officeDocument/2006/relationships/hyperlink" Target="https://&#1094;&#1086;&#1086;&#1080;&#1086;&#1076;.&#1088;&#1092;/" TargetMode="External"/><Relationship Id="rId81" Type="http://schemas.openxmlformats.org/officeDocument/2006/relationships/hyperlink" Target="https://kosmos-dol.ru/o-lagere/deyatelnost/" TargetMode="External"/><Relationship Id="rId86" Type="http://schemas.openxmlformats.org/officeDocument/2006/relationships/hyperlink" Target="https://uralsamosvet.ru/" TargetMode="External"/><Relationship Id="rId94" Type="http://schemas.openxmlformats.org/officeDocument/2006/relationships/hyperlink" Target="https://verhobr.uoedu.ru/site/section?id=309%20(%20&#1088;&#1072;&#1079;&#1084;&#1077;&#1097;&#1077;&#1085;&#1072;%20&#1085;&#1072;%20&#1089;&#1072;&#1081;&#1090;&#1077;%20&#1052;&#1050;&#1059;%20&#1059;&#1087;&#1088;&#1072;&#1074;&#1083;&#1077;&#1085;&#1080;&#1077;%20&#1086;&#1073;&#1088;&#1072;&#1079;&#1086;&#1074;&#1072;&#1085;&#1080;&#1103;%20&#1052;&#1054;%20&#1042;&#1077;&#1088;&#1093;&#1086;&#1090;&#1091;&#1088;&#1089;&#1082;&#1080;&#1081;)" TargetMode="External"/><Relationship Id="rId99" Type="http://schemas.openxmlformats.org/officeDocument/2006/relationships/hyperlink" Target="https://&#1087;&#1088;&#1080;&#1086;&#1079;&#1077;&#1088;&#1085;&#1099;&#1081;.&#1077;&#1082;&#1072;&#1090;&#1077;&#1088;&#1080;&#1085;&#1073;&#1091;&#1088;&#1075;.&#1088;&#1092;/" TargetMode="External"/><Relationship Id="rId101" Type="http://schemas.openxmlformats.org/officeDocument/2006/relationships/hyperlink" Target="https://&#1076;&#1086;&#1083;&#1073;&#1091;&#1088;&#1077;&#1074;&#1077;&#1089;&#1090;&#1085;&#1080;&#1082;.&#1077;&#1082;&#1072;&#1090;&#1077;&#1088;&#1080;&#1085;&#1073;&#1091;&#1088;&#1075;.&#1088;&#1092;/&#1089;&#1074;&#1077;&#1076;&#1077;&#1085;&#1080;&#1103;_&#1086;&#1073;_&#1086;&#1088;&#1075;&#1072;&#1085;&#1080;&#1079;&#1072;&#1094;&#1080;&#1080;/&#1086;&#1089;&#1085;&#1086;&#1074;&#1085;&#1086;&#1077;/programma-vospitaniya-mau-dol-quot-burevestnik-quot" TargetMode="External"/><Relationship Id="rId4" Type="http://schemas.openxmlformats.org/officeDocument/2006/relationships/hyperlink" Target="https://vk.com/topic-41204198_53671842" TargetMode="External"/><Relationship Id="rId9" Type="http://schemas.openxmlformats.org/officeDocument/2006/relationships/hyperlink" Target="https://lagerunost.ru/" TargetMode="External"/><Relationship Id="rId13" Type="http://schemas.openxmlformats.org/officeDocument/2006/relationships/hyperlink" Target="https://vk.cc/cW7XQJ" TargetMode="External"/><Relationship Id="rId18" Type="http://schemas.openxmlformats.org/officeDocument/2006/relationships/hyperlink" Target="https://alapsputnik.nasmene.ru/" TargetMode="External"/><Relationship Id="rId39" Type="http://schemas.openxmlformats.org/officeDocument/2006/relationships/hyperlink" Target="https://&#1094;&#1086;&#1086;&#1080;&#1086;&#1076;.&#1088;&#1092;/" TargetMode="External"/><Relationship Id="rId34" Type="http://schemas.openxmlformats.org/officeDocument/2006/relationships/hyperlink" Target="https://vk.com/baranchata" TargetMode="External"/><Relationship Id="rId50" Type="http://schemas.openxmlformats.org/officeDocument/2006/relationships/hyperlink" Target="https://disk.yandex.ru/d/_OpiJe7tQ-qYKQ" TargetMode="External"/><Relationship Id="rId55" Type="http://schemas.openxmlformats.org/officeDocument/2006/relationships/hyperlink" Target="https://sunny-krur.ru/" TargetMode="External"/><Relationship Id="rId76" Type="http://schemas.openxmlformats.org/officeDocument/2006/relationships/hyperlink" Target="https://&#1094;&#1086;&#1086;&#1080;&#1086;&#1076;.&#1088;&#1092;/" TargetMode="External"/><Relationship Id="rId97" Type="http://schemas.openxmlformats.org/officeDocument/2006/relationships/hyperlink" Target="https://druzhba.dm-centre.ru/wp-content/uploads/2025/06/programma-vospitaniya-zcz-druzhba.pdf" TargetMode="External"/><Relationship Id="rId104" Type="http://schemas.openxmlformats.org/officeDocument/2006/relationships/hyperlink" Target="https://&#1076;&#1086;&#1083;&#1084;&#1077;&#1095;&#1090;&#1072;.&#1077;&#1082;&#1072;&#1090;&#1077;&#1088;&#1080;&#1085;&#1073;&#1091;&#1088;&#1075;.&#1088;&#1092;/" TargetMode="External"/><Relationship Id="rId7" Type="http://schemas.openxmlformats.org/officeDocument/2006/relationships/hyperlink" Target="https://dol-chayka.nasmene.ru/" TargetMode="External"/><Relationship Id="rId71" Type="http://schemas.openxmlformats.org/officeDocument/2006/relationships/hyperlink" Target="https://sunny-krur.ru/" TargetMode="External"/><Relationship Id="rId92" Type="http://schemas.openxmlformats.org/officeDocument/2006/relationships/hyperlink" Target="https://&#1079;&#1074;&#1105;&#1079;&#1076;&#1085;&#1099;&#1081;.&#1086;&#1073;&#1088;&#1072;&#1079;&#1086;&#1074;&#1072;&#1085;&#1080;&#1077;-&#1085;&#1090;.&#1088;&#1092;/" TargetMode="External"/><Relationship Id="rId2" Type="http://schemas.openxmlformats.org/officeDocument/2006/relationships/hyperlink" Target="https://ekaterinburg-tr.gazprom.ru/d/textpage/55/853/prilozhenie-5.-programma-vospitatelnoj-raboty-ozdorovitelnogo-lagerya-prometej-k-sluzhebnaya-z_(818887v1)_.pdf" TargetMode="External"/><Relationship Id="rId29" Type="http://schemas.openxmlformats.org/officeDocument/2006/relationships/hyperlink" Target="https://dol-skazka.ru/custom/73,%20%D1%83%D1%82%D0%B2%D0%B5%D1%80%D0%B6%D0%B4%D0%B5%D0%BD%D0%B0%20%D0%BF%D1%80%D0%B8%D0%BA%D0%B0%D0%B7%D0%BE%D0%BC%20%D0%B4%D0%B8%D1%80%D0%B5%D0%BA%D1%82%D0%BE%D1%80%D0%B0%20%D0%BE%D1%82%2029.04.2025%D0%B3%20%E2%84%9623" TargetMode="External"/><Relationship Id="rId24" Type="http://schemas.openxmlformats.org/officeDocument/2006/relationships/hyperlink" Target="https://lager-gurino.profiedu.ru/" TargetMode="External"/><Relationship Id="rId40" Type="http://schemas.openxmlformats.org/officeDocument/2006/relationships/hyperlink" Target="about:blank" TargetMode="External"/><Relationship Id="rId45" Type="http://schemas.openxmlformats.org/officeDocument/2006/relationships/hyperlink" Target="https://cvr-nu.ru/" TargetMode="External"/><Relationship Id="rId66" Type="http://schemas.openxmlformats.org/officeDocument/2006/relationships/hyperlink" Target="http://&#1102;&#1085;&#1086;&#1089;&#1090;&#1100;&#1091;&#1088;&#1072;&#1083;&#1072;.&#1088;&#1092;/" TargetMode="External"/><Relationship Id="rId87" Type="http://schemas.openxmlformats.org/officeDocument/2006/relationships/hyperlink" Target="https://&#1076;&#1086;&#1083;&#1090;&#1080;&#1090;&#1086;&#1074;&#1072;.&#1077;&#1082;&#1072;&#1090;&#1077;&#1088;&#1080;&#1085;&#1073;&#1091;&#1088;&#1075;.&#1088;&#1092;/" TargetMode="External"/><Relationship Id="rId61" Type="http://schemas.openxmlformats.org/officeDocument/2006/relationships/hyperlink" Target="https://iskorka.nasmene.ru/" TargetMode="External"/><Relationship Id="rId82" Type="http://schemas.openxmlformats.org/officeDocument/2006/relationships/hyperlink" Target="https://disk.yandex.ru/i/H9B-hWH7sh3mbw" TargetMode="External"/><Relationship Id="rId19" Type="http://schemas.openxmlformats.org/officeDocument/2006/relationships/hyperlink" Target="https://mcfakel.nasmene.ru/" TargetMode="External"/><Relationship Id="rId14" Type="http://schemas.openxmlformats.org/officeDocument/2006/relationships/hyperlink" Target="https://comfort-sr.ru/camp/" TargetMode="External"/><Relationship Id="rId30" Type="http://schemas.openxmlformats.org/officeDocument/2006/relationships/hyperlink" Target="http://www.tmk-group.ru/" TargetMode="External"/><Relationship Id="rId35" Type="http://schemas.openxmlformats.org/officeDocument/2006/relationships/hyperlink" Target="https://drive.google.com/file/d/1MnvK_yBCE3cAopJKE74jdslQ37PMfusk/view?usp=sharing" TargetMode="External"/><Relationship Id="rId56" Type="http://schemas.openxmlformats.org/officeDocument/2006/relationships/hyperlink" Target="https://chaika-srv.profiedu.ru/" TargetMode="External"/><Relationship Id="rId77" Type="http://schemas.openxmlformats.org/officeDocument/2006/relationships/hyperlink" Target="https://&#1094;&#1086;&#1086;&#1080;&#1086;&#1076;.&#1088;&#1092;/" TargetMode="External"/><Relationship Id="rId100" Type="http://schemas.openxmlformats.org/officeDocument/2006/relationships/hyperlink" Target="https://clck.su/HylMe" TargetMode="External"/><Relationship Id="rId105" Type="http://schemas.openxmlformats.org/officeDocument/2006/relationships/hyperlink" Target="https://zarya96.ru/o-nas/metodicheskoe-obespechenie.html" TargetMode="External"/><Relationship Id="rId8" Type="http://schemas.openxmlformats.org/officeDocument/2006/relationships/hyperlink" Target="https://kosmos-dol.ru/" TargetMode="External"/><Relationship Id="rId51" Type="http://schemas.openxmlformats.org/officeDocument/2006/relationships/hyperlink" Target="http://&#1074;&#1086;&#1089;&#1093;&#1086;&#1076;-&#1076;&#1077;&#1090;&#1103;&#1084;.&#1088;&#1092;/" TargetMode="External"/><Relationship Id="rId72" Type="http://schemas.openxmlformats.org/officeDocument/2006/relationships/hyperlink" Target="https://cherkasovo.nasmene.ru/sveden/education" TargetMode="External"/><Relationship Id="rId93" Type="http://schemas.openxmlformats.org/officeDocument/2006/relationships/hyperlink" Target="https://k-gorka.online/" TargetMode="External"/><Relationship Id="rId98" Type="http://schemas.openxmlformats.org/officeDocument/2006/relationships/hyperlink" Target="https://dol-chayka.nasmene.ru/lager/org-recreation/documents" TargetMode="External"/><Relationship Id="rId3" Type="http://schemas.openxmlformats.org/officeDocument/2006/relationships/hyperlink" Target="https://&#1076;&#1086;&#1083;&#1074;&#1086;&#1083;&#1085;&#1072;.&#1077;&#1082;&#1072;&#1090;&#1077;&#1088;&#1080;&#1085;&#1073;&#1091;&#1088;&#1075;.&#1088;&#1092;/" TargetMode="External"/><Relationship Id="rId25" Type="http://schemas.openxmlformats.org/officeDocument/2006/relationships/hyperlink" Target="https://sputnik.nasmene.ru/" TargetMode="External"/><Relationship Id="rId46" Type="http://schemas.openxmlformats.org/officeDocument/2006/relationships/hyperlink" Target="https://cvr-nu.ru/sveden/files/657d075847fd928f33d47550feb93424_0.pdf" TargetMode="External"/><Relationship Id="rId67" Type="http://schemas.openxmlformats.org/officeDocument/2006/relationships/hyperlink" Target="https://dm-centre.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loud.mail.ru/public/XA1Y/8NB7zzyus" TargetMode="External"/><Relationship Id="rId13" Type="http://schemas.openxmlformats.org/officeDocument/2006/relationships/hyperlink" Target="http://www.three-caves.ru/" TargetMode="External"/><Relationship Id="rId18" Type="http://schemas.openxmlformats.org/officeDocument/2006/relationships/hyperlink" Target="http://biruza.info/" TargetMode="External"/><Relationship Id="rId26" Type="http://schemas.openxmlformats.org/officeDocument/2006/relationships/hyperlink" Target="http://www.bolnica-mayan.ru/" TargetMode="External"/><Relationship Id="rId3" Type="http://schemas.openxmlformats.org/officeDocument/2006/relationships/hyperlink" Target="https://cloud.mail.ru/public/h9BK/K5CZHGjtb" TargetMode="External"/><Relationship Id="rId21" Type="http://schemas.openxmlformats.org/officeDocument/2006/relationships/hyperlink" Target="http://skazka-dinur.ru/" TargetMode="External"/><Relationship Id="rId7" Type="http://schemas.openxmlformats.org/officeDocument/2006/relationships/hyperlink" Target="https://disk.yandex.ru/d/cgNmYILWmg2eEg" TargetMode="External"/><Relationship Id="rId12" Type="http://schemas.openxmlformats.org/officeDocument/2006/relationships/hyperlink" Target="https://&#1089;&#1072;&#1085;&#1072;&#1090;&#1086;&#1088;&#1080;&#1081;-&#1082;&#1091;&#1088;&#1100;&#1080;.&#1088;&#1092;/" TargetMode="External"/><Relationship Id="rId17" Type="http://schemas.openxmlformats.org/officeDocument/2006/relationships/hyperlink" Target="https://kurortsamocvet.ru/about/" TargetMode="External"/><Relationship Id="rId25" Type="http://schemas.openxmlformats.org/officeDocument/2006/relationships/hyperlink" Target="https://kurortsergi.ru/about/" TargetMode="External"/><Relationship Id="rId2" Type="http://schemas.openxmlformats.org/officeDocument/2006/relationships/hyperlink" Target="https://cloud.mail.ru/public/RZJA/eXD7mdjdL" TargetMode="External"/><Relationship Id="rId16" Type="http://schemas.openxmlformats.org/officeDocument/2006/relationships/hyperlink" Target="http://&#1073;&#1086;&#1088;-&#1085;&#1090;.&#1088;&#1092;/" TargetMode="External"/><Relationship Id="rId20" Type="http://schemas.openxmlformats.org/officeDocument/2006/relationships/hyperlink" Target="http://www.sokolkamen.ru/" TargetMode="External"/><Relationship Id="rId29" Type="http://schemas.openxmlformats.org/officeDocument/2006/relationships/table" Target="../tables/table2.xml"/><Relationship Id="rId1" Type="http://schemas.openxmlformats.org/officeDocument/2006/relationships/hyperlink" Target="https://www.leocdn.ru/uploadsForSiteId/203661/content/5c2da880-d1ba-4209-ad52-3303ed6899a8.PDF" TargetMode="External"/><Relationship Id="rId6" Type="http://schemas.openxmlformats.org/officeDocument/2006/relationships/hyperlink" Target="https://cloud.mail.ru/public/Nj3x/4BMLZbTAR" TargetMode="External"/><Relationship Id="rId11" Type="http://schemas.openxmlformats.org/officeDocument/2006/relationships/hyperlink" Target="http://www.med.uvz.ru/dlol_dokumenty%20%20%20%20%20%20%20%20(&#1087;&#1088;&#1080;&#1082;&#1072;&#1079;%20&#1086;&#1090;%2017.02.2026%20&#8470;%2097)" TargetMode="External"/><Relationship Id="rId24" Type="http://schemas.openxmlformats.org/officeDocument/2006/relationships/hyperlink" Target="https://pavlik-morozov.nasmene.ru/" TargetMode="External"/><Relationship Id="rId5" Type="http://schemas.openxmlformats.org/officeDocument/2006/relationships/hyperlink" Target="https://sokolkamen.ru/kids/2025" TargetMode="External"/><Relationship Id="rId15" Type="http://schemas.openxmlformats.org/officeDocument/2006/relationships/hyperlink" Target="https://ubileiny96.ru/" TargetMode="External"/><Relationship Id="rId23" Type="http://schemas.openxmlformats.org/officeDocument/2006/relationships/hyperlink" Target="http://www.obuhovski.com/" TargetMode="External"/><Relationship Id="rId28" Type="http://schemas.openxmlformats.org/officeDocument/2006/relationships/printerSettings" Target="../printerSettings/printerSettings2.bin"/><Relationship Id="rId10" Type="http://schemas.openxmlformats.org/officeDocument/2006/relationships/hyperlink" Target="https://sunny-krur.ru/" TargetMode="External"/><Relationship Id="rId19" Type="http://schemas.openxmlformats.org/officeDocument/2006/relationships/hyperlink" Target="http://www.dujonok.ru/" TargetMode="External"/><Relationship Id="rId4" Type="http://schemas.openxmlformats.org/officeDocument/2006/relationships/hyperlink" Target="https://cloud.mail.ru/public/CYmP/qLJ2pwTYs" TargetMode="External"/><Relationship Id="rId9" Type="http://schemas.openxmlformats.org/officeDocument/2006/relationships/hyperlink" Target="http://www.med.uvz.ru/" TargetMode="External"/><Relationship Id="rId14" Type="http://schemas.openxmlformats.org/officeDocument/2006/relationships/hyperlink" Target="https://pavlik-morozov.nasmene.ru/" TargetMode="External"/><Relationship Id="rId22" Type="http://schemas.openxmlformats.org/officeDocument/2006/relationships/hyperlink" Target="http://www.revda-rodnik.ru/" TargetMode="External"/><Relationship Id="rId27" Type="http://schemas.openxmlformats.org/officeDocument/2006/relationships/hyperlink" Target="http://www.edev-v-lager.ru/" TargetMode="External"/></Relationships>
</file>

<file path=xl/worksheets/_rels/sheet4.xml.rels><?xml version="1.0" encoding="UTF-8" standalone="yes"?>
<Relationships xmlns="http://schemas.openxmlformats.org/package/2006/relationships"><Relationship Id="rId21" Type="http://schemas.openxmlformats.org/officeDocument/2006/relationships/hyperlink" Target="http://newyaschool.edusite.ru/" TargetMode="External"/><Relationship Id="rId170" Type="http://schemas.openxmlformats.org/officeDocument/2006/relationships/hyperlink" Target="http://schoolvd.ru/?section_id=206" TargetMode="External"/><Relationship Id="rId268" Type="http://schemas.openxmlformats.org/officeDocument/2006/relationships/hyperlink" Target="about:blank" TargetMode="External"/><Relationship Id="rId475" Type="http://schemas.openxmlformats.org/officeDocument/2006/relationships/hyperlink" Target="http://vsergi-dshi.uralschool.ru/" TargetMode="External"/><Relationship Id="rId682" Type="http://schemas.openxmlformats.org/officeDocument/2006/relationships/hyperlink" Target="https://8kashino.uralschool.ru/" TargetMode="External"/><Relationship Id="rId128" Type="http://schemas.openxmlformats.org/officeDocument/2006/relationships/hyperlink" Target="https://school16-kochnevo.ekb.eduru.ru/media/2025/03/25/1325078743/programma.pdf" TargetMode="External"/><Relationship Id="rId335" Type="http://schemas.openxmlformats.org/officeDocument/2006/relationships/hyperlink" Target="https://school31-ku.ru/svedeniya-ob-organizatsii-otdykha-detej-i-ikh-ozdorovleniya" TargetMode="External"/><Relationship Id="rId542" Type="http://schemas.openxmlformats.org/officeDocument/2006/relationships/hyperlink" Target="https://57shkola.edusite.ru/" TargetMode="External"/><Relationship Id="rId987" Type="http://schemas.openxmlformats.org/officeDocument/2006/relationships/hyperlink" Target="https://school-16.ru/shkolnyj-lager/ob-organizatsii-otdykha-detej-i-ikh-ozdorovlenii" TargetMode="External"/><Relationship Id="rId1172" Type="http://schemas.openxmlformats.org/officeDocument/2006/relationships/hyperlink" Target="https://t-62.uralschool.ru/" TargetMode="External"/><Relationship Id="rId402" Type="http://schemas.openxmlformats.org/officeDocument/2006/relationships/hyperlink" Target="https://b-turish.uralschool.ru/?section_id=92" TargetMode="External"/><Relationship Id="rId847" Type="http://schemas.openxmlformats.org/officeDocument/2006/relationships/hyperlink" Target="about:blank" TargetMode="External"/><Relationship Id="rId1032" Type="http://schemas.openxmlformats.org/officeDocument/2006/relationships/hyperlink" Target="http://shkola23.sysert.ru/" TargetMode="External"/><Relationship Id="rId707" Type="http://schemas.openxmlformats.org/officeDocument/2006/relationships/hyperlink" Target="https://14ubileynuy.tvoysadik.ru/?section_id=32" TargetMode="External"/><Relationship Id="rId914" Type="http://schemas.openxmlformats.org/officeDocument/2006/relationships/hyperlink" Target="https://22rezh.tvoysadik.ru/" TargetMode="External"/><Relationship Id="rId43" Type="http://schemas.openxmlformats.org/officeDocument/2006/relationships/hyperlink" Target="https://artskola7.uralschool.ru/?section_id=207" TargetMode="External"/><Relationship Id="rId192" Type="http://schemas.openxmlformats.org/officeDocument/2006/relationships/hyperlink" Target="https://dusth.ru/info/sumer-ol%20,%20%D0%9F%D1%80%D0%BE%D0%B3%D1%80%D0%B0%D0%BC%D0%BC%D0%B0%20%D0%B2%D0%BE%D1%81%D0%BF%D0%B8%D1%82%D0%B0%D1%82%D0%B5%D0%BB%D1%8C%D0%BD%D0%BE%D0%B9%20%D1%80%D0%B0%D0%B1%D0%BE%D1%82%D1%8B%20%D0%BE%D0%B7%D0%B4%D0%BE%D1%80%D0%BE%D0%B2%D0%B8%D1%82%D0%B5%D0%BB%D1%8C%D0%BD%D0%BE%D0%B3%D0%BE%20%D0%BB%D0%B0%D0%B3%D0%B5%D1%80%D1%8F%20%D0%B4%D0%BD%D0%B5%D0%B2%D0%BD%D0%BE%D0%B3%D0%BE%20%D0%BF%D1%80%D0%B5%D0%B1%D1%8B%D0%B2%D0%B0%D0%BD%D0%B8%D1%8F%20%D0%B4%D0%B5%D1%82%D0%B5%D0%B9%20%D0%B2%20%D0%9C%D0%90%D0%A3%20%D0%94%D0%9E%20%C2%AB%D0%A1%D0%A8%20%D0%BF%D0%BE%20%D0%90%D0%9C%D0%A1%C2%BB%20%D1%83%D1%82%D0%B2%D0%B5%D1%80%D0%B6%D0%B4%D0%B5%D0%BD%D0%B0%20%D0%BF%D1%80%D0%B8%D0%BA%D0%B0%D0%B7%D0%BE%D0%BC%20%D0%BE%D1%82%2022.01.2026%20%E2%84%96%2019." TargetMode="External"/><Relationship Id="rId497" Type="http://schemas.openxmlformats.org/officeDocument/2006/relationships/hyperlink" Target="http://mbou12nt.ru/" TargetMode="External"/><Relationship Id="rId357" Type="http://schemas.openxmlformats.org/officeDocument/2006/relationships/hyperlink" Target="http://kyroosh.edusite.ru/" TargetMode="External"/><Relationship Id="rId217" Type="http://schemas.openxmlformats.org/officeDocument/2006/relationships/hyperlink" Target="about:blank" TargetMode="External"/><Relationship Id="rId564" Type="http://schemas.openxmlformats.org/officeDocument/2006/relationships/hyperlink" Target="https://n-utka26.uralschool.ru/upload/scn_utka26_new/files/1c/c0/1cc0d1cc73e748eed2355578e41f0705.pdf" TargetMode="External"/><Relationship Id="rId771" Type="http://schemas.openxmlformats.org/officeDocument/2006/relationships/hyperlink" Target="http://16school.ru/?section_id=284" TargetMode="External"/><Relationship Id="rId869" Type="http://schemas.openxmlformats.org/officeDocument/2006/relationships/hyperlink" Target="https://volga.yandex.ru/spreadsheet/?ttl=1770194877401&amp;json=%7B%22xiva%22%3A%7B%22url%22%3A%22https%3A%2F%2Fpush.yandex.ru%2Fv2%22%2C%22service%22%3A%22volga%22%2C%22user%22%3A%22prodx34xb79fc01ft7496t4949t80ect1d9b2f95c7d6x7%22%2C%22sign%22%3A%2258af02c0c77291b58ba6f5d0e5260017%22%2C%22ts%22%3A%221770209278%22%2C%22fetchHistory%22%3Atrue%7D%2C%22resourceName%22%3A%22%D0%9F%D0%B5%D1%80%D0%B5%D1%87%D0%B5%D0%BD%D1%8C+%D0%BB%D0%B0%D0%B3%D0%B5%D1%80%D0%B5%D0%B9.xlsx%22%2C%22sessionId%22%3A%22b79fc01f-7496-4949-80ec-1d9b2f95c7d6%22%2C%22sessionIndex%22%3A82%2C%22userId%22%3A7%2C%22permissions%22%3A3%2C%22sessionInitialized%22%3Atrue%2C%22anonymous%22%3Afalse%2C%22wopiUserId%22%3A%221043591072%22%7D&amp;token=bWFpbgEAAB3ZAAABnCb5msgAAAGcJ9Y_KPDlqLA4uSUsksAuhUjtAwIaSc1wmbf2zjE2eYBdiMTrLt_Y8AzckDCt2iNKXo5ann2pcOgC7nctpQUSb6Sj0tsSsqRIG-dl9wiR4m4-M-YjJg&amp;type=SPREADSHEET&amp;mode=EDIT&amp;request-path=34xb79fc01f-7496-4949-80ec-1d9b2f95c7d6x7x7976" TargetMode="External"/><Relationship Id="rId424" Type="http://schemas.openxmlformats.org/officeDocument/2006/relationships/hyperlink" Target="https://kushva-ddt.profiedu.ru/" TargetMode="External"/><Relationship Id="rId631" Type="http://schemas.openxmlformats.org/officeDocument/2006/relationships/hyperlink" Target="http://24rezh.tvoysadik.ru/" TargetMode="External"/><Relationship Id="rId729" Type="http://schemas.openxmlformats.org/officeDocument/2006/relationships/hyperlink" Target="https://sch7tavda.edusite.ru/" TargetMode="External"/><Relationship Id="rId1054" Type="http://schemas.openxmlformats.org/officeDocument/2006/relationships/hyperlink" Target="https://&#1096;&#1082;&#1086;&#1083;&#1072;31.&#1077;&#1082;&#1072;&#1090;&#1077;&#1088;&#1080;&#1085;&#1073;&#1091;&#1088;&#1075;.&#1088;&#1092;/" TargetMode="External"/><Relationship Id="rId936" Type="http://schemas.openxmlformats.org/officeDocument/2006/relationships/hyperlink" Target="https://2vs.uralschool.ru/" TargetMode="External"/><Relationship Id="rId1121" Type="http://schemas.openxmlformats.org/officeDocument/2006/relationships/hyperlink" Target="http://d-school16.ru/" TargetMode="External"/><Relationship Id="rId65" Type="http://schemas.openxmlformats.org/officeDocument/2006/relationships/hyperlink" Target="https://56art.uralschool.ru/?section_id=75" TargetMode="External"/><Relationship Id="rId281" Type="http://schemas.openxmlformats.org/officeDocument/2006/relationships/hyperlink" Target="https://irbit1.uralschool.ru/?section_id=158" TargetMode="External"/><Relationship Id="rId141" Type="http://schemas.openxmlformats.org/officeDocument/2006/relationships/hyperlink" Target="https://21ber.uralschool.ru/" TargetMode="External"/><Relationship Id="rId379" Type="http://schemas.openxmlformats.org/officeDocument/2006/relationships/hyperlink" Target="http://school1.krasnoturinsk.org/" TargetMode="External"/><Relationship Id="rId586" Type="http://schemas.openxmlformats.org/officeDocument/2006/relationships/hyperlink" Target="http://crdu-p.uralschool.ru/" TargetMode="External"/><Relationship Id="rId793" Type="http://schemas.openxmlformats.org/officeDocument/2006/relationships/hyperlink" Target="https://school5.obrku.ru/images/lager/%D0%9F%D0%A0%D0%9E%D0%93%D0%A0%D0%90%D0%9C%D0%9C%D0%90_%D0%92%D0%9E%D0%A1%D0%9F%D0%98%D0%A2%D0%90%D0%A2%D0%95%D0%9B%D0%AC%D0%9D%D0%9E%D0%99_%D0%A0%D0%90%D0%91%D0%9E%D0%A2%D0%AB_%D0%94%D0%9B%D0%AF_%D0%9E%D0%A0%D0%93%D0%90%D0%9D%D0%98%D0%97%D0%90%D0%A6%D0%98%D0%98.pdf" TargetMode="External"/><Relationship Id="rId7" Type="http://schemas.openxmlformats.org/officeDocument/2006/relationships/hyperlink" Target="http://z18shkolaalapaevsk.edusite.ru/" TargetMode="External"/><Relationship Id="rId239" Type="http://schemas.openxmlformats.org/officeDocument/2006/relationships/hyperlink" Target="https://interstadium.uralschool.ru/" TargetMode="External"/><Relationship Id="rId446" Type="http://schemas.openxmlformats.org/officeDocument/2006/relationships/hyperlink" Target="http://soshbyngi.ru/" TargetMode="External"/><Relationship Id="rId653" Type="http://schemas.openxmlformats.org/officeDocument/2006/relationships/hyperlink" Target="https://sosva4.uralschool.ru/" TargetMode="External"/><Relationship Id="rId1076" Type="http://schemas.openxmlformats.org/officeDocument/2006/relationships/hyperlink" Target="https://&#1096;&#1082;&#1086;&#1083;&#1072;114.&#1077;&#1082;&#1072;&#1090;&#1077;&#1088;&#1080;&#1085;&#1073;&#1091;&#1088;&#1075;.&#1088;&#1092;/" TargetMode="External"/><Relationship Id="rId306" Type="http://schemas.openxmlformats.org/officeDocument/2006/relationships/hyperlink" Target="https://rudnovschool.uoirbitmo.ru/" TargetMode="External"/><Relationship Id="rId860" Type="http://schemas.openxmlformats.org/officeDocument/2006/relationships/hyperlink" Target="about:blank" TargetMode="External"/><Relationship Id="rId958" Type="http://schemas.openxmlformats.org/officeDocument/2006/relationships/hyperlink" Target="https://clck.su/knugK" TargetMode="External"/><Relationship Id="rId1143" Type="http://schemas.openxmlformats.org/officeDocument/2006/relationships/hyperlink" Target="https://8irbit.uralschool.ru/" TargetMode="External"/><Relationship Id="rId87" Type="http://schemas.openxmlformats.org/officeDocument/2006/relationships/hyperlink" Target="http://school-8-asb.ucoz.ru/" TargetMode="External"/><Relationship Id="rId513" Type="http://schemas.openxmlformats.org/officeDocument/2006/relationships/hyperlink" Target="https://sh81nt.edusite.ru/" TargetMode="External"/><Relationship Id="rId720" Type="http://schemas.openxmlformats.org/officeDocument/2006/relationships/hyperlink" Target="https://60set.tvoysadik.ru/" TargetMode="External"/><Relationship Id="rId818" Type="http://schemas.openxmlformats.org/officeDocument/2006/relationships/hyperlink" Target="http://school20nt.ru/document/rabochaja_programma_vospitanija_ldp-strana_druzej_.pdf" TargetMode="External"/><Relationship Id="rId1003" Type="http://schemas.openxmlformats.org/officeDocument/2006/relationships/hyperlink" Target="https://shko-30.edusite.ru/camp_maininfo.html" TargetMode="External"/><Relationship Id="rId14" Type="http://schemas.openxmlformats.org/officeDocument/2006/relationships/hyperlink" Target="https://zarya.uralschool.ru/" TargetMode="External"/><Relationship Id="rId163" Type="http://schemas.openxmlformats.org/officeDocument/2006/relationships/hyperlink" Target="https://b17.uralschool.ru/" TargetMode="External"/><Relationship Id="rId370" Type="http://schemas.openxmlformats.org/officeDocument/2006/relationships/hyperlink" Target="https://ssh-ritm.profiedu.ru/" TargetMode="External"/><Relationship Id="rId230" Type="http://schemas.openxmlformats.org/officeDocument/2006/relationships/hyperlink" Target="https://31.tvoysadik.ru/" TargetMode="External"/><Relationship Id="rId468" Type="http://schemas.openxmlformats.org/officeDocument/2006/relationships/hyperlink" Target="http://klen.uralschool.ru/" TargetMode="External"/><Relationship Id="rId675" Type="http://schemas.openxmlformats.org/officeDocument/2006/relationships/hyperlink" Target="http://www.sys-corr.ru/" TargetMode="External"/><Relationship Id="rId882" Type="http://schemas.openxmlformats.org/officeDocument/2006/relationships/hyperlink" Target="https://svt14.uralschool.ru/?section" TargetMode="External"/><Relationship Id="rId1098" Type="http://schemas.openxmlformats.org/officeDocument/2006/relationships/hyperlink" Target="https://ddtor.ru/dokument/ozdor-kompaniya/vospit-programma-mechta25.pdf" TargetMode="External"/><Relationship Id="rId328" Type="http://schemas.openxmlformats.org/officeDocument/2006/relationships/hyperlink" Target="https://school17.obrku.ru/" TargetMode="External"/><Relationship Id="rId535" Type="http://schemas.openxmlformats.org/officeDocument/2006/relationships/hyperlink" Target="https://tso7.uralschool.ru/" TargetMode="External"/><Relationship Id="rId742" Type="http://schemas.openxmlformats.org/officeDocument/2006/relationships/hyperlink" Target="https://ztr-garmonia.profiedu.ru/" TargetMode="External"/><Relationship Id="rId1165" Type="http://schemas.openxmlformats.org/officeDocument/2006/relationships/hyperlink" Target="http://www.alapaevsk-pervaya.edusite.ru/camp_maininfo.html" TargetMode="External"/><Relationship Id="rId602" Type="http://schemas.openxmlformats.org/officeDocument/2006/relationships/hyperlink" Target="http://school10.eduface.ru/" TargetMode="External"/><Relationship Id="rId1025" Type="http://schemas.openxmlformats.org/officeDocument/2006/relationships/hyperlink" Target="https://lager-151.uralschool.ru/" TargetMode="External"/><Relationship Id="rId907" Type="http://schemas.openxmlformats.org/officeDocument/2006/relationships/hyperlink" Target="http://www.school-1kushva.ucoz.org/" TargetMode="External"/><Relationship Id="rId36" Type="http://schemas.openxmlformats.org/officeDocument/2006/relationships/hyperlink" Target="https://art3.uralschool.ru/?section_id=364" TargetMode="External"/><Relationship Id="rId185" Type="http://schemas.openxmlformats.org/officeDocument/2006/relationships/hyperlink" Target="http://vp24.uralschool.ru/" TargetMode="External"/><Relationship Id="rId392" Type="http://schemas.openxmlformats.org/officeDocument/2006/relationships/hyperlink" Target="https://28kt.uralschool.ru/upload/sc28kt_new/files/b7/c9/b7c982dda772baff35cb6afdf36740b4.pdf" TargetMode="External"/><Relationship Id="rId697" Type="http://schemas.openxmlformats.org/officeDocument/2006/relationships/hyperlink" Target="https://oktschool18.ru/leto/18_programma_lagerja_novaja.pdf" TargetMode="External"/><Relationship Id="rId252" Type="http://schemas.openxmlformats.org/officeDocument/2006/relationships/hyperlink" Target="https://168.tvoysadik.ru/?section_id=534" TargetMode="External"/><Relationship Id="rId112" Type="http://schemas.openxmlformats.org/officeDocument/2006/relationships/hyperlink" Target="http://rp-sosch.ucoz.ru/" TargetMode="External"/><Relationship Id="rId557" Type="http://schemas.openxmlformats.org/officeDocument/2006/relationships/hyperlink" Target="http://www.school-garden17pv.ru/" TargetMode="External"/><Relationship Id="rId764" Type="http://schemas.openxmlformats.org/officeDocument/2006/relationships/hyperlink" Target="https://shamar26.uralschool.ru/" TargetMode="External"/><Relationship Id="rId971" Type="http://schemas.openxmlformats.org/officeDocument/2006/relationships/hyperlink" Target="https://uralsky.uralschool.ru/upload/scuralsky_new/files/d4/01/d4018c026edca93f10c236d519653bae.pdf" TargetMode="External"/><Relationship Id="rId417" Type="http://schemas.openxmlformats.org/officeDocument/2006/relationships/hyperlink" Target="https://uva-kruf.uralschool.ru/" TargetMode="External"/><Relationship Id="rId624" Type="http://schemas.openxmlformats.org/officeDocument/2006/relationships/hyperlink" Target="https://44rezh.uralschool.ru/" TargetMode="External"/><Relationship Id="rId831" Type="http://schemas.openxmlformats.org/officeDocument/2006/relationships/hyperlink" Target="https://school48.1c-umi.ru/svedeniya_ob_organizacii_otdyha_detej_i_ih_ozdorovleniya/dokumenty/" TargetMode="External"/><Relationship Id="rId1047" Type="http://schemas.openxmlformats.org/officeDocument/2006/relationships/hyperlink" Target="https://srv19.uralschool.ru/file/download?id=14983" TargetMode="External"/><Relationship Id="rId929" Type="http://schemas.openxmlformats.org/officeDocument/2006/relationships/hyperlink" Target="https://fakel.uralschool.ru/" TargetMode="External"/><Relationship Id="rId1114" Type="http://schemas.openxmlformats.org/officeDocument/2006/relationships/hyperlink" Target="https://24rezh.tvoysadik.ru/org-info/education-implemented-program?id=1" TargetMode="External"/><Relationship Id="rId58" Type="http://schemas.openxmlformats.org/officeDocument/2006/relationships/hyperlink" Target="https://mshkola18.edusite.ru/p286aa1.html" TargetMode="External"/><Relationship Id="rId274" Type="http://schemas.openxmlformats.org/officeDocument/2006/relationships/hyperlink" Target="https://family.uralschool.ru/?section_id=114" TargetMode="External"/><Relationship Id="rId481" Type="http://schemas.openxmlformats.org/officeDocument/2006/relationships/hyperlink" Target="http://cdtmihailovsk.ru/" TargetMode="External"/><Relationship Id="rId134" Type="http://schemas.openxmlformats.org/officeDocument/2006/relationships/hyperlink" Target="https://licej3.ru/" TargetMode="External"/><Relationship Id="rId579" Type="http://schemas.openxmlformats.org/officeDocument/2006/relationships/hyperlink" Target="https://school17-pgo.uralschool.ru/" TargetMode="External"/><Relationship Id="rId786" Type="http://schemas.openxmlformats.org/officeDocument/2006/relationships/hyperlink" Target="https://347.tvoysadik.ru/" TargetMode="External"/><Relationship Id="rId993" Type="http://schemas.openxmlformats.org/officeDocument/2006/relationships/hyperlink" Target="https://1prv.uralschool.ru/?section_id=76" TargetMode="External"/><Relationship Id="rId341" Type="http://schemas.openxmlformats.org/officeDocument/2006/relationships/hyperlink" Target="https://bestschool60.3dn.ru/index/ob_organizacii_otdykha_detej_i_ikh_ozdorovlenija/0-286" TargetMode="External"/><Relationship Id="rId439" Type="http://schemas.openxmlformats.org/officeDocument/2006/relationships/hyperlink" Target="https://2nev.uralschool.ru/" TargetMode="External"/><Relationship Id="rId646" Type="http://schemas.openxmlformats.org/officeDocument/2006/relationships/hyperlink" Target="http://moserov.ru/" TargetMode="External"/><Relationship Id="rId1069" Type="http://schemas.openxmlformats.org/officeDocument/2006/relationships/hyperlink" Target="https://&#1096;&#1082;&#1086;&#1083;&#1072;77.&#1077;&#1082;&#1072;&#1090;&#1077;&#1088;&#1080;&#1085;&#1073;&#1091;&#1088;&#1075;.&#1088;&#1092;/" TargetMode="External"/><Relationship Id="rId201" Type="http://schemas.openxmlformats.org/officeDocument/2006/relationships/hyperlink" Target="about:blank" TargetMode="External"/><Relationship Id="rId285" Type="http://schemas.openxmlformats.org/officeDocument/2006/relationships/hyperlink" Target="https://18irbit.uralschool.ru/upload/sc18irbit_new/files/23/39/233942be28eeb4fd1c81b45c1791cf9f.pdf" TargetMode="External"/><Relationship Id="rId506" Type="http://schemas.openxmlformats.org/officeDocument/2006/relationships/hyperlink" Target="https://ou41.ru/" TargetMode="External"/><Relationship Id="rId853" Type="http://schemas.openxmlformats.org/officeDocument/2006/relationships/hyperlink" Target="https://www.gdmnt.ru/upload/iblock/366/366529665af38873d115bcaae80f18a6.pdf" TargetMode="External"/><Relationship Id="rId1136" Type="http://schemas.openxmlformats.org/officeDocument/2006/relationships/hyperlink" Target="http://signal-school.egov66.ru/" TargetMode="External"/><Relationship Id="rId492" Type="http://schemas.openxmlformats.org/officeDocument/2006/relationships/hyperlink" Target="https://clck.ru/3SjoxD" TargetMode="External"/><Relationship Id="rId713" Type="http://schemas.openxmlformats.org/officeDocument/2006/relationships/hyperlink" Target="https://sadik37.tvoysadik.ru/?section_id=27" TargetMode="External"/><Relationship Id="rId797" Type="http://schemas.openxmlformats.org/officeDocument/2006/relationships/hyperlink" Target="https://clck.ru/3Sp8wa" TargetMode="External"/><Relationship Id="rId920" Type="http://schemas.openxmlformats.org/officeDocument/2006/relationships/hyperlink" Target="https://berezovskiy-sport.ru/" TargetMode="External"/><Relationship Id="rId145" Type="http://schemas.openxmlformats.org/officeDocument/2006/relationships/hyperlink" Target="http://32ber.uralschool.ru/" TargetMode="External"/><Relationship Id="rId352" Type="http://schemas.openxmlformats.org/officeDocument/2006/relationships/hyperlink" Target="https://zahschool.edusite.ru/camp_maininfo.html" TargetMode="External"/><Relationship Id="rId212" Type="http://schemas.openxmlformats.org/officeDocument/2006/relationships/hyperlink" Target="https://star-studios.ru/" TargetMode="External"/><Relationship Id="rId657" Type="http://schemas.openxmlformats.org/officeDocument/2006/relationships/hyperlink" Target="about:blank" TargetMode="External"/><Relationship Id="rId864" Type="http://schemas.openxmlformats.org/officeDocument/2006/relationships/hyperlink" Target="https://&#1096;&#1082;&#1086;&#1083;&#1072;30.&#1077;&#1082;&#1072;&#1090;&#1077;&#1088;&#1080;&#1085;&#1073;&#1091;&#1088;&#1075;.&#1088;&#1092;/" TargetMode="External"/><Relationship Id="rId296" Type="http://schemas.openxmlformats.org/officeDocument/2006/relationships/hyperlink" Target="http://www.znamenschool.uoirbitmo.ru/" TargetMode="External"/><Relationship Id="rId517" Type="http://schemas.openxmlformats.org/officeDocument/2006/relationships/hyperlink" Target="http://polusnt.ru/" TargetMode="External"/><Relationship Id="rId724" Type="http://schemas.openxmlformats.org/officeDocument/2006/relationships/hyperlink" Target="https://ozerki.uralschool.ru/?section_id=109" TargetMode="External"/><Relationship Id="rId931" Type="http://schemas.openxmlformats.org/officeDocument/2006/relationships/hyperlink" Target="https://dshi-lesnoy.ekb.muzkult.ru/" TargetMode="External"/><Relationship Id="rId1147" Type="http://schemas.openxmlformats.org/officeDocument/2006/relationships/hyperlink" Target="http://&#1096;&#1082;&#1086;&#1083;&#1072;141.&#1077;&#1082;&#1072;&#1090;&#1077;&#1088;&#1080;&#1085;&#1073;&#1091;&#1088;&#1075;.&#1088;&#1092;/" TargetMode="External"/><Relationship Id="rId60" Type="http://schemas.openxmlformats.org/officeDocument/2006/relationships/hyperlink" Target="https://licey21art.uralschool.ru/" TargetMode="External"/><Relationship Id="rId156" Type="http://schemas.openxmlformats.org/officeDocument/2006/relationships/hyperlink" Target="https://b5.uralschool.ru/" TargetMode="External"/><Relationship Id="rId363" Type="http://schemas.openxmlformats.org/officeDocument/2006/relationships/hyperlink" Target="https://disk.yandex.ru/i/rxcadvImvRJcsg" TargetMode="External"/><Relationship Id="rId570" Type="http://schemas.openxmlformats.org/officeDocument/2006/relationships/hyperlink" Target="https://ww-eurasia/ru%20%20%20%20%20%20%20%20%20%20%20%20%20%20%20%20%20%20%20%D0%9F%D1%80%D0%B8%D0%BA%D0%B0%D0%B7%20%D0%B4%D0%B8%D1%80%D0%B5%D0%BA%D1%82%D0%BE%D1%80%D0%B0%20%20%D0%BE%D1%82%2021.03.2025%20%E2%84%96%2018" TargetMode="External"/><Relationship Id="rId1007" Type="http://schemas.openxmlformats.org/officeDocument/2006/relationships/hyperlink" Target="https://12asb.uralschool.ru/sveden/document" TargetMode="External"/><Relationship Id="rId223" Type="http://schemas.openxmlformats.org/officeDocument/2006/relationships/hyperlink" Target="about:blank" TargetMode="External"/><Relationship Id="rId430" Type="http://schemas.openxmlformats.org/officeDocument/2006/relationships/hyperlink" Target="https://dshi-lesnoy.ekb.muzkult.ru/media/2025/03/27/1324961138/PROGRAMMA.pdf" TargetMode="External"/><Relationship Id="rId668" Type="http://schemas.openxmlformats.org/officeDocument/2006/relationships/hyperlink" Target="https://mouoosh9.uralschool.ru/" TargetMode="External"/><Relationship Id="rId875" Type="http://schemas.openxmlformats.org/officeDocument/2006/relationships/hyperlink" Target="https://&#1096;&#1082;&#1086;&#1083;&#1072;170.&#1077;&#1082;&#1072;&#1090;&#1077;&#1088;&#1080;&#1085;&#1073;&#1091;&#1088;&#1075;.&#1088;&#1092;/" TargetMode="External"/><Relationship Id="rId1060" Type="http://schemas.openxmlformats.org/officeDocument/2006/relationships/hyperlink" Target="https://&#1075;&#1080;&#1084;&#1085;&#1072;&#1079;&#1080;&#1103;37.&#1077;&#1082;&#1072;&#1090;&#1077;&#1088;&#1080;&#1085;&#1073;&#1091;&#1088;&#1075;.&#1088;&#1092;/" TargetMode="External"/><Relationship Id="rId18" Type="http://schemas.openxmlformats.org/officeDocument/2006/relationships/hyperlink" Target="https://koptelovo.uralschool.ru/" TargetMode="External"/><Relationship Id="rId528" Type="http://schemas.openxmlformats.org/officeDocument/2006/relationships/hyperlink" Target="about:blank" TargetMode="External"/><Relationship Id="rId735" Type="http://schemas.openxmlformats.org/officeDocument/2006/relationships/hyperlink" Target="https://tavda-18.uralschool.ru/" TargetMode="External"/><Relationship Id="rId942" Type="http://schemas.openxmlformats.org/officeDocument/2006/relationships/hyperlink" Target="https://6vs.uralschool.ru/" TargetMode="External"/><Relationship Id="rId1158" Type="http://schemas.openxmlformats.org/officeDocument/2006/relationships/hyperlink" Target="https://nadegda.tvoysadik.ru/" TargetMode="External"/><Relationship Id="rId167" Type="http://schemas.openxmlformats.org/officeDocument/2006/relationships/hyperlink" Target="https://b23.uralschool.ru/" TargetMode="External"/><Relationship Id="rId374" Type="http://schemas.openxmlformats.org/officeDocument/2006/relationships/hyperlink" Target="https://9krv.uralschool.ru/?section_id=347" TargetMode="External"/><Relationship Id="rId581" Type="http://schemas.openxmlformats.org/officeDocument/2006/relationships/hyperlink" Target="http://www.plvsch20.edusite.ru/DswMedia/programmavospitatel-noyrabotyi.pdf" TargetMode="External"/><Relationship Id="rId1018" Type="http://schemas.openxmlformats.org/officeDocument/2006/relationships/hyperlink" Target="https://clck.ru/3SmpXK" TargetMode="External"/><Relationship Id="rId71" Type="http://schemas.openxmlformats.org/officeDocument/2006/relationships/hyperlink" Target="http://www.liceyarti.ru/" TargetMode="External"/><Relationship Id="rId234" Type="http://schemas.openxmlformats.org/officeDocument/2006/relationships/hyperlink" Target="https://496.tvoysadik.ru/" TargetMode="External"/><Relationship Id="rId679" Type="http://schemas.openxmlformats.org/officeDocument/2006/relationships/hyperlink" Target="http://www.school6-sysert.ru/" TargetMode="External"/><Relationship Id="rId802" Type="http://schemas.openxmlformats.org/officeDocument/2006/relationships/hyperlink" Target="https://clck.ru/3SpCTX" TargetMode="External"/><Relationship Id="rId886" Type="http://schemas.openxmlformats.org/officeDocument/2006/relationships/hyperlink" Target="https://&#1096;&#1082;&#1086;&#1083;&#1072;53.&#1077;&#1082;&#1072;&#1090;&#1077;&#1088;&#1080;&#1085;&#1073;&#1091;&#1088;&#1075;.&#1088;&#1092;/upload/sc53_new/files/8c/69/8c6940e912aa4e4dd87af01046746ad3.pdf" TargetMode="External"/><Relationship Id="rId2" Type="http://schemas.openxmlformats.org/officeDocument/2006/relationships/hyperlink" Target="http://4shcola.ru/" TargetMode="External"/><Relationship Id="rId29" Type="http://schemas.openxmlformats.org/officeDocument/2006/relationships/hyperlink" Target="https://www.ou4.ru/" TargetMode="External"/><Relationship Id="rId441" Type="http://schemas.openxmlformats.org/officeDocument/2006/relationships/hyperlink" Target="http://3-nev.uralschool.ru/" TargetMode="External"/><Relationship Id="rId539" Type="http://schemas.openxmlformats.org/officeDocument/2006/relationships/hyperlink" Target="http://s49novouralsk.edusite.ru/" TargetMode="External"/><Relationship Id="rId746" Type="http://schemas.openxmlformats.org/officeDocument/2006/relationships/hyperlink" Target="https://vichlyaevskaya.uralschool.ru/" TargetMode="External"/><Relationship Id="rId1071" Type="http://schemas.openxmlformats.org/officeDocument/2006/relationships/hyperlink" Target="https://&#1096;&#1082;&#1086;&#1083;&#1072;107.&#1077;&#1082;&#1072;&#1090;&#1077;&#1088;&#1080;&#1085;&#1073;&#1091;&#1088;&#1075;.&#1088;&#1092;/" TargetMode="External"/><Relationship Id="rId1169" Type="http://schemas.openxmlformats.org/officeDocument/2006/relationships/hyperlink" Target="https://clck.ru/3SsQ8h" TargetMode="External"/><Relationship Id="rId178" Type="http://schemas.openxmlformats.org/officeDocument/2006/relationships/hyperlink" Target="http://4vt.uralschool.ru/" TargetMode="External"/><Relationship Id="rId301" Type="http://schemas.openxmlformats.org/officeDocument/2006/relationships/hyperlink" Target="http://www.osincevschool.uoirbitmo.ru/" TargetMode="External"/><Relationship Id="rId953" Type="http://schemas.openxmlformats.org/officeDocument/2006/relationships/hyperlink" Target="http://sc26tugul.edu-region.ru/&#160;" TargetMode="External"/><Relationship Id="rId1029" Type="http://schemas.openxmlformats.org/officeDocument/2006/relationships/hyperlink" Target="https://&#1096;&#1082;&#1086;&#1083;&#1072;43.&#1077;&#1082;&#1072;&#1090;&#1077;&#1088;&#1080;&#1085;&#1073;&#1091;&#1088;&#1075;.&#1088;&#1092;/" TargetMode="External"/><Relationship Id="rId82" Type="http://schemas.openxmlformats.org/officeDocument/2006/relationships/hyperlink" Target="http://suhanovka.ru/" TargetMode="External"/><Relationship Id="rId385" Type="http://schemas.openxmlformats.org/officeDocument/2006/relationships/hyperlink" Target="https://10kt.uralschool.ru/?section_id=34" TargetMode="External"/><Relationship Id="rId592" Type="http://schemas.openxmlformats.org/officeDocument/2006/relationships/hyperlink" Target="https://tim-pyshma.uralschool.ru/" TargetMode="External"/><Relationship Id="rId606" Type="http://schemas.openxmlformats.org/officeDocument/2006/relationships/hyperlink" Target="http://eurogymnaziya.eduface.ru/" TargetMode="External"/><Relationship Id="rId813" Type="http://schemas.openxmlformats.org/officeDocument/2006/relationships/hyperlink" Target="https://clck.ru/3Sjs7X" TargetMode="External"/><Relationship Id="rId245" Type="http://schemas.openxmlformats.org/officeDocument/2006/relationships/hyperlink" Target="https://ddu66.profiedu.ru/?section_id=134" TargetMode="External"/><Relationship Id="rId452" Type="http://schemas.openxmlformats.org/officeDocument/2006/relationships/hyperlink" Target="http://nserg1.uralschool.ru/" TargetMode="External"/><Relationship Id="rId897" Type="http://schemas.openxmlformats.org/officeDocument/2006/relationships/hyperlink" Target="https://clck.yandex.ru/redir/nWO_r1F33ck?data=NnBZTWRhdFZKOHRaTENSMFc4S0VQQzZlMDFqamVzVlkzRVVsby1qZkFFdTFjLWhQQ3dfQmJ6Sy0td21iTlRUZ1FQOVpDeWNxNGE2ei1DUXBfX1JRdVotV0hFT0VMdElEUGVYNG9UUndJVEhwRnFDYVFWY3lEOHFGRWNvalljZ1lZbkdoRFpxLWNzRHNaZHgyVlBZSTNMSU12ZjdRTUFxQ3dWYW5ybDczZlVlUGhLMDQ4V21GWm5sdHd5SzRTWXAtQ3E2VVN4MnEyY2ZVRDRLWExGMkZMeWd3em1id0s3V19TbDdxaGZLWUR6NXRIWTF0b1VKTXJn&amp;b64e=2&amp;sign=c9961317d5384a85eb2ed28da594b994&amp;keyno=17" TargetMode="External"/><Relationship Id="rId1082" Type="http://schemas.openxmlformats.org/officeDocument/2006/relationships/hyperlink" Target="https://&#1096;&#1082;&#1086;&#1083;&#1072;178.&#1077;&#1082;&#1072;&#1090;&#1077;&#1088;&#1080;&#1085;&#1073;&#1091;&#1088;&#1075;.&#1088;&#1092;/" TargetMode="External"/><Relationship Id="rId105" Type="http://schemas.openxmlformats.org/officeDocument/2006/relationships/hyperlink" Target="https://zarinskayaschkola.uralschool.ru/site/pub?id=62" TargetMode="External"/><Relationship Id="rId312" Type="http://schemas.openxmlformats.org/officeDocument/2006/relationships/hyperlink" Target="https://kamensk-school.obrku.ru/" TargetMode="External"/><Relationship Id="rId757" Type="http://schemas.openxmlformats.org/officeDocument/2006/relationships/hyperlink" Target="https://shamar26.uralschool.ru/" TargetMode="External"/><Relationship Id="rId964" Type="http://schemas.openxmlformats.org/officeDocument/2006/relationships/hyperlink" Target="http://kruf9.ru/wp-content/uploads/2025/05/Programma_LOL_MAOU_SSh__9.pdf" TargetMode="External"/><Relationship Id="rId93" Type="http://schemas.openxmlformats.org/officeDocument/2006/relationships/hyperlink" Target="https://malahit-asb.ucoz.ru/" TargetMode="External"/><Relationship Id="rId189" Type="http://schemas.openxmlformats.org/officeDocument/2006/relationships/hyperlink" Target="https://vp-parusa.profiedu.ru/?section_id=96" TargetMode="External"/><Relationship Id="rId396" Type="http://schemas.openxmlformats.org/officeDocument/2006/relationships/hyperlink" Target="http://kru-schk1.ucoz.ru/" TargetMode="External"/><Relationship Id="rId617" Type="http://schemas.openxmlformats.org/officeDocument/2006/relationships/hyperlink" Target="https://9rezh.uralschool.ru/" TargetMode="External"/><Relationship Id="rId824" Type="http://schemas.openxmlformats.org/officeDocument/2006/relationships/hyperlink" Target="http://nt-shcola34.moy.su/dir/obrazovanie/programma_vospitanija/4-1-0-238" TargetMode="External"/><Relationship Id="rId256" Type="http://schemas.openxmlformats.org/officeDocument/2006/relationships/hyperlink" Target="about:blank" TargetMode="External"/><Relationship Id="rId463" Type="http://schemas.openxmlformats.org/officeDocument/2006/relationships/hyperlink" Target="http://10vsergi.uralschool.ru/" TargetMode="External"/><Relationship Id="rId670" Type="http://schemas.openxmlformats.org/officeDocument/2006/relationships/hyperlink" Target="https://schkola11.uralschool.ru/?section_id=70" TargetMode="External"/><Relationship Id="rId1093" Type="http://schemas.openxmlformats.org/officeDocument/2006/relationships/hyperlink" Target="https://&#1096;&#1082;&#1086;&#1083;&#1072;71.&#1077;&#1082;&#1072;&#1090;&#1077;&#1088;&#1080;&#1085;&#1073;&#1091;&#1088;&#1075;.&#1088;&#1092;/?section_id=14" TargetMode="External"/><Relationship Id="rId1107" Type="http://schemas.openxmlformats.org/officeDocument/2006/relationships/hyperlink" Target="https://1rezh.tvoysadik.ru/upload/ts1rezh_new/files/03/7c/037c8a93134f6452c352f8995d36bfcb.pdf" TargetMode="External"/><Relationship Id="rId116" Type="http://schemas.openxmlformats.org/officeDocument/2006/relationships/hyperlink" Target="http://ufimka-skola.3dn.ru/" TargetMode="External"/><Relationship Id="rId323" Type="http://schemas.openxmlformats.org/officeDocument/2006/relationships/hyperlink" Target="https://school5.obrku.ru/ob-organizatsii-otdykha-detej-i-ikh-ozdorovlenii/1-ob-organizatsii-otdykha-detej-i-ikh-ozdorovleniya" TargetMode="External"/><Relationship Id="rId530" Type="http://schemas.openxmlformats.org/officeDocument/2006/relationships/hyperlink" Target="https://https/%D1%83%D1%80%D0%B0%D0%BB%D0%BE%D1%87%D0%BA%D0%B0.%D1%82%D0%B0%D0%B3%D0%B8%D0%BB%D1%81%D0%BF%D0%BE%D1%80%D1%82.%D1%80%D1%84/upload/iblock/8c5/55ychkm5d7k2db6op87zab505f4bm1yi/Programma-vospitaniya-lagerya-dnevnogo-prebyvaniya-detey-v-period-vesennikh-kanikul-2024_2025-uchebnogo-goda..pdf%20%20%20%20%20%20%20%20%D0%9F%D1%80%D0%B8%D0%BA%D0%B0%D0%B7%20%E2%84%9639%20%D0%BE%D1%82%2024.03.2025%20%D0%B3." TargetMode="External"/><Relationship Id="rId768" Type="http://schemas.openxmlformats.org/officeDocument/2006/relationships/hyperlink" Target="https://lager-181.uralschool.ru/" TargetMode="External"/><Relationship Id="rId975" Type="http://schemas.openxmlformats.org/officeDocument/2006/relationships/hyperlink" Target="https://clck.ru/3Stzq4" TargetMode="External"/><Relationship Id="rId1160" Type="http://schemas.openxmlformats.org/officeDocument/2006/relationships/hyperlink" Target="https://318.tvoysadik.ru/?section_id=549" TargetMode="External"/><Relationship Id="rId20" Type="http://schemas.openxmlformats.org/officeDocument/2006/relationships/hyperlink" Target="http://kostino.3dn.ru/news/letnjaja_ozdorovitelnaja_kampanija/1-0-11" TargetMode="External"/><Relationship Id="rId628" Type="http://schemas.openxmlformats.org/officeDocument/2006/relationships/hyperlink" Target="http://5rezh.tvoysadik.ru/" TargetMode="External"/><Relationship Id="rId835" Type="http://schemas.openxmlformats.org/officeDocument/2006/relationships/hyperlink" Target="https://disk.yandex.ru/i/pIKEMtbJbkutbw" TargetMode="External"/><Relationship Id="rId267" Type="http://schemas.openxmlformats.org/officeDocument/2006/relationships/hyperlink" Target="about:blank" TargetMode="External"/><Relationship Id="rId474" Type="http://schemas.openxmlformats.org/officeDocument/2006/relationships/hyperlink" Target="https://cdt-ns.uralschool.ru/" TargetMode="External"/><Relationship Id="rId1020" Type="http://schemas.openxmlformats.org/officeDocument/2006/relationships/hyperlink" Target="https://&#1083;&#1080;&#1094;&#1077;&#1081;130.&#1077;&#1082;&#1072;&#1090;&#1077;&#1088;&#1080;&#1085;&#1073;&#1091;&#1088;&#1075;.&#1088;&#1092;/" TargetMode="External"/><Relationship Id="rId1118" Type="http://schemas.openxmlformats.org/officeDocument/2006/relationships/hyperlink" Target="http://smol-tal.uralschool.ru/" TargetMode="External"/><Relationship Id="rId127" Type="http://schemas.openxmlformats.org/officeDocument/2006/relationships/hyperlink" Target="https://14bel.uralschool.ru/upload/sc14bel_new/files/09/d9/09d9637e971d449ebecfed762ff260ab.pdf" TargetMode="External"/><Relationship Id="rId681" Type="http://schemas.openxmlformats.org/officeDocument/2006/relationships/hyperlink" Target="https://7set.uralschool.ru/?section_id=82" TargetMode="External"/><Relationship Id="rId779" Type="http://schemas.openxmlformats.org/officeDocument/2006/relationships/hyperlink" Target="http://pelevinskaya.edusite.ru/" TargetMode="External"/><Relationship Id="rId902" Type="http://schemas.openxmlformats.org/officeDocument/2006/relationships/hyperlink" Target="https://dkvp.org/svedeniya-ob-organizacii-otdyha-detej-i-ih-ozdorovleniya" TargetMode="External"/><Relationship Id="rId986" Type="http://schemas.openxmlformats.org/officeDocument/2006/relationships/hyperlink" Target="https://1prv.uralschool.ru/?section_id=76" TargetMode="External"/><Relationship Id="rId31" Type="http://schemas.openxmlformats.org/officeDocument/2006/relationships/hyperlink" Target="https://nomerodin.ucoz.ru/" TargetMode="External"/><Relationship Id="rId334" Type="http://schemas.openxmlformats.org/officeDocument/2006/relationships/hyperlink" Target="http://kum-sch30.edusite.ru/p369aa1.html" TargetMode="External"/><Relationship Id="rId541" Type="http://schemas.openxmlformats.org/officeDocument/2006/relationships/hyperlink" Target="http://sch56-ngo.ru/" TargetMode="External"/><Relationship Id="rId639" Type="http://schemas.openxmlformats.org/officeDocument/2006/relationships/hyperlink" Target="http://dush-rezh.ru/" TargetMode="External"/><Relationship Id="rId1171" Type="http://schemas.openxmlformats.org/officeDocument/2006/relationships/hyperlink" Target="https://madou37.edusite.ru/camp_maininfo.html" TargetMode="External"/><Relationship Id="rId180" Type="http://schemas.openxmlformats.org/officeDocument/2006/relationships/hyperlink" Target="http://vpschool2.ru/" TargetMode="External"/><Relationship Id="rId278" Type="http://schemas.openxmlformats.org/officeDocument/2006/relationships/hyperlink" Target="https://zar_sport.uralschool.ru/" TargetMode="External"/><Relationship Id="rId401" Type="http://schemas.openxmlformats.org/officeDocument/2006/relationships/hyperlink" Target="mailto:5231021@mail.ru" TargetMode="External"/><Relationship Id="rId846" Type="http://schemas.openxmlformats.org/officeDocument/2006/relationships/hyperlink" Target="http://gimnazia86.ru/site/pub?id=291" TargetMode="External"/><Relationship Id="rId1031" Type="http://schemas.openxmlformats.org/officeDocument/2006/relationships/hyperlink" Target="https://&#1083;&#1080;&#1094;&#1077;&#1081;88.&#1077;&#1082;&#1072;&#1090;&#1077;&#1088;&#1080;&#1085;&#1073;&#1091;&#1088;&#1075;.&#1088;&#1092;/" TargetMode="External"/><Relationship Id="rId1129" Type="http://schemas.openxmlformats.org/officeDocument/2006/relationships/hyperlink" Target="http://v-urmytskaya.uralschool.ru/" TargetMode="External"/><Relationship Id="rId485" Type="http://schemas.openxmlformats.org/officeDocument/2006/relationships/hyperlink" Target="http://kosyaschool.egov66.ru/" TargetMode="External"/><Relationship Id="rId692" Type="http://schemas.openxmlformats.org/officeDocument/2006/relationships/hyperlink" Target="http://bobrschool13.ru/" TargetMode="External"/><Relationship Id="rId706" Type="http://schemas.openxmlformats.org/officeDocument/2006/relationships/hyperlink" Target="https://madou13m.tvoysadik.ru/?section_id=443" TargetMode="External"/><Relationship Id="rId913" Type="http://schemas.openxmlformats.org/officeDocument/2006/relationships/hyperlink" Target="http://sch29revda.eduface.ru/" TargetMode="External"/><Relationship Id="rId42" Type="http://schemas.openxmlformats.org/officeDocument/2006/relationships/hyperlink" Target="https://artskola7.uralschool.ru/" TargetMode="External"/><Relationship Id="rId138" Type="http://schemas.openxmlformats.org/officeDocument/2006/relationships/hyperlink" Target="https://site-2885.siteedu.ru/" TargetMode="External"/><Relationship Id="rId345" Type="http://schemas.openxmlformats.org/officeDocument/2006/relationships/hyperlink" Target="https://aksioma.obrku.ru/svedeniya-ob-organizatsii-otdykha-detej-i-ikh-ozdorovlenii/ob-organizatsii-otdykha-detej-i-ikh-ozdorovleniya" TargetMode="External"/><Relationship Id="rId552" Type="http://schemas.openxmlformats.org/officeDocument/2006/relationships/hyperlink" Target="https://school6.uralschool.ru/?section_id=26" TargetMode="External"/><Relationship Id="rId997" Type="http://schemas.openxmlformats.org/officeDocument/2006/relationships/hyperlink" Target="https://10prv.uralschool.ru/?section_id=61" TargetMode="External"/><Relationship Id="rId1182" Type="http://schemas.openxmlformats.org/officeDocument/2006/relationships/hyperlink" Target="http://www.&#1076;&#1102;&#1089;&#1096;2.&#1088;&#1092;/" TargetMode="External"/><Relationship Id="rId191" Type="http://schemas.openxmlformats.org/officeDocument/2006/relationships/hyperlink" Target="https://dshi-vp.ekb.muzkult.ru/media/2026/04/02/1103258968/Programma_vospit._raboty_LOK_2026_szhaty_j_fajl_compressed_1.pdf" TargetMode="External"/><Relationship Id="rId205" Type="http://schemas.openxmlformats.org/officeDocument/2006/relationships/hyperlink" Target="https://proletarskaya.uralschool.ru/upload/scproletarskaya_new/files/fd/79/fd79c82ca2c06fba0ec0e49134ae07d7.pdf" TargetMode="External"/><Relationship Id="rId412" Type="http://schemas.openxmlformats.org/officeDocument/2006/relationships/hyperlink" Target="http://pridsosh.ucoz.ru/" TargetMode="External"/><Relationship Id="rId857" Type="http://schemas.openxmlformats.org/officeDocument/2006/relationships/hyperlink" Target="https://dddut.edusite.ru/sveden/files/3748117a4f29cad621487407802e2cc6.pdf%D1%83%D1%82%D0%B2%D0%B5%D1%80%D0%B6%D0%B4%D0%B5%D0%BD%D0%B0%20%D0%B4%D0%B8%D1%80%D0%B5%D0%BA%D1%82%D0%BE%D1%80%D0%BE%D0%BC%20%D0%9C%D0%90%D0%A3%20%D0%94%D0%9E%20%D0%94%D0%94%D0%94%D0%AE%D0%A2%20%D0%B8%D0%BC.%20%20%D0%97%D0%B0%D1%81%D0%BB%D1%83%D0%B6%D0%B5%D0%BD%D0%BD%D0%BE%D0%B3%D0%BE%20%D1%83%D1%87%D0%B8%D1%82%D0%B5%D0%BB%D1%8F%20%D0%A0%D0%A4%20%D0%AD.%D0%98.%20%D0%97%D0%B0%D0%BA%D1%80%D0%B5%D0%B2%D1%81%D0%BA%D0%BE%D0%B9,%20%D0%9F%D1%80%D0%B8%D0%BA%D0%B0%D0%B7%20%E2%84%96%2025-%D1%83%20%D0%BE%D1%82%2016.04.2025%D0%B3." TargetMode="External"/><Relationship Id="rId1042" Type="http://schemas.openxmlformats.org/officeDocument/2006/relationships/hyperlink" Target="https://20srv.uralschool.ru/?section_id=471" TargetMode="External"/><Relationship Id="rId289" Type="http://schemas.openxmlformats.org/officeDocument/2006/relationships/hyperlink" Target="https://cdt-irbit.3dn.ru/Dokument/LDPD/programma_i_plan_vospitatelnoj_raboty_ldpd_i_lto.pdf" TargetMode="External"/><Relationship Id="rId496" Type="http://schemas.openxmlformats.org/officeDocument/2006/relationships/hyperlink" Target="http://serebro.uralschool.ru/" TargetMode="External"/><Relationship Id="rId717" Type="http://schemas.openxmlformats.org/officeDocument/2006/relationships/hyperlink" Target="https://detsad44.tvoysadik.ru/org-info/education-program?id=11" TargetMode="External"/><Relationship Id="rId924" Type="http://schemas.openxmlformats.org/officeDocument/2006/relationships/hyperlink" Target="https://13rzd.uralschool.ru/" TargetMode="External"/><Relationship Id="rId53" Type="http://schemas.openxmlformats.org/officeDocument/2006/relationships/hyperlink" Target="https://14art.uralschool.ru/?section_id=228" TargetMode="External"/><Relationship Id="rId149" Type="http://schemas.openxmlformats.org/officeDocument/2006/relationships/hyperlink" Target="about:blank" TargetMode="External"/><Relationship Id="rId356" Type="http://schemas.openxmlformats.org/officeDocument/2006/relationships/hyperlink" Target="https://kochnevo-school.edusite.ru/magicpage.html?page=50216" TargetMode="External"/><Relationship Id="rId563" Type="http://schemas.openxmlformats.org/officeDocument/2006/relationships/hyperlink" Target="https://cloud.mail.ru/public/w2mQ/ck2Tk5Y4W" TargetMode="External"/><Relationship Id="rId770" Type="http://schemas.openxmlformats.org/officeDocument/2006/relationships/hyperlink" Target="http://16school.ru/" TargetMode="External"/><Relationship Id="rId216" Type="http://schemas.openxmlformats.org/officeDocument/2006/relationships/hyperlink" Target="about:blank" TargetMode="External"/><Relationship Id="rId423" Type="http://schemas.openxmlformats.org/officeDocument/2006/relationships/hyperlink" Target="https://aziaschool.ru/" TargetMode="External"/><Relationship Id="rId868" Type="http://schemas.openxmlformats.org/officeDocument/2006/relationships/hyperlink" Target="https://&#1096;&#1082;&#1086;&#1083;&#1072;127.&#1077;&#1082;&#1072;&#1090;&#1077;&#1088;&#1080;&#1085;&#1073;&#1091;&#1088;&#1075;.&#1088;&#1092;/" TargetMode="External"/><Relationship Id="rId1053" Type="http://schemas.openxmlformats.org/officeDocument/2006/relationships/hyperlink" Target="https://vost1.uralschool.ru/" TargetMode="External"/><Relationship Id="rId630" Type="http://schemas.openxmlformats.org/officeDocument/2006/relationships/hyperlink" Target="http://14lastochka.tvoysadik.ru/" TargetMode="External"/><Relationship Id="rId728" Type="http://schemas.openxmlformats.org/officeDocument/2006/relationships/hyperlink" Target="https://sch2-tavda.uralschool.ru/" TargetMode="External"/><Relationship Id="rId935" Type="http://schemas.openxmlformats.org/officeDocument/2006/relationships/hyperlink" Target="https://58set.tvoysadik.ru/" TargetMode="External"/><Relationship Id="rId64" Type="http://schemas.openxmlformats.org/officeDocument/2006/relationships/hyperlink" Target="https://sport25art.uralschool.ru/?section_id=1333" TargetMode="External"/><Relationship Id="rId367" Type="http://schemas.openxmlformats.org/officeDocument/2006/relationships/hyperlink" Target="https://kachkanar.uralschool.ru/" TargetMode="External"/><Relationship Id="rId574" Type="http://schemas.openxmlformats.org/officeDocument/2006/relationships/hyperlink" Target="http://4-ka.com/" TargetMode="External"/><Relationship Id="rId1120" Type="http://schemas.openxmlformats.org/officeDocument/2006/relationships/hyperlink" Target="http://&#1089;&#1090;&#1072;&#1088;&#1086;&#1072;&#1088;&#1090;&#1080;&#1085;&#1089;&#1082;&#1072;&#1103;-&#1096;&#1082;&#1086;&#1083;&#1072;.&#1072;&#1088;&#1090;&#1080;-&#1086;&#1073;&#1088;.&#1088;&#1092;/" TargetMode="External"/><Relationship Id="rId227" Type="http://schemas.openxmlformats.org/officeDocument/2006/relationships/hyperlink" Target="about:blank" TargetMode="External"/><Relationship Id="rId781" Type="http://schemas.openxmlformats.org/officeDocument/2006/relationships/hyperlink" Target="https://69pol.tvoysadik.ru/" TargetMode="External"/><Relationship Id="rId879" Type="http://schemas.openxmlformats.org/officeDocument/2006/relationships/hyperlink" Target="https://&#1096;&#1082;&#1086;&#1083;&#1072;208.&#1077;&#1082;&#1072;&#1090;&#1077;&#1088;&#1080;&#1085;&#1073;&#1091;&#1088;&#1075;.&#1088;&#1092;/" TargetMode="External"/><Relationship Id="rId434" Type="http://schemas.openxmlformats.org/officeDocument/2006/relationships/hyperlink" Target="https://maou19mgo.ucoz.ru/index/ob_organizacii_otdykha_detej_i_ikh_ozdorovlenija/0-382" TargetMode="External"/><Relationship Id="rId641" Type="http://schemas.openxmlformats.org/officeDocument/2006/relationships/hyperlink" Target="http://dussh-rossiya.ekb.sportsng.ru/" TargetMode="External"/><Relationship Id="rId739" Type="http://schemas.openxmlformats.org/officeDocument/2006/relationships/hyperlink" Target="https://krytoe.uralschool.ru/" TargetMode="External"/><Relationship Id="rId1064" Type="http://schemas.openxmlformats.org/officeDocument/2006/relationships/hyperlink" Target="https://lager-125.uralschool.ru/" TargetMode="External"/><Relationship Id="rId280" Type="http://schemas.openxmlformats.org/officeDocument/2006/relationships/hyperlink" Target="https://irbit1.uralschool.ru/" TargetMode="External"/><Relationship Id="rId501" Type="http://schemas.openxmlformats.org/officeDocument/2006/relationships/hyperlink" Target="http://www.schule32.org/" TargetMode="External"/><Relationship Id="rId946" Type="http://schemas.openxmlformats.org/officeDocument/2006/relationships/hyperlink" Target="https://detstvo.tvoysadik.ru/" TargetMode="External"/><Relationship Id="rId1131" Type="http://schemas.openxmlformats.org/officeDocument/2006/relationships/hyperlink" Target="http://katarach.uralschool.ru/" TargetMode="External"/><Relationship Id="rId75" Type="http://schemas.openxmlformats.org/officeDocument/2006/relationships/hyperlink" Target="http://kurki.uralschool.ru/" TargetMode="External"/><Relationship Id="rId140" Type="http://schemas.openxmlformats.org/officeDocument/2006/relationships/hyperlink" Target="http://11ber.uralschool.ru/" TargetMode="External"/><Relationship Id="rId378" Type="http://schemas.openxmlformats.org/officeDocument/2006/relationships/hyperlink" Target="https://cdt-krv.profiedu.ru/?section_id=1122" TargetMode="External"/><Relationship Id="rId585" Type="http://schemas.openxmlformats.org/officeDocument/2006/relationships/hyperlink" Target="http://poldnevaya.ru/?section_id=100" TargetMode="External"/><Relationship Id="rId792" Type="http://schemas.openxmlformats.org/officeDocument/2006/relationships/hyperlink" Target="https://clck.ru/3Sp8pk" TargetMode="External"/><Relationship Id="rId806" Type="http://schemas.openxmlformats.org/officeDocument/2006/relationships/hyperlink" Target="https://clck.ru/3Sp9B3" TargetMode="External"/><Relationship Id="rId6" Type="http://schemas.openxmlformats.org/officeDocument/2006/relationships/hyperlink" Target="http://www.school12al.ru/" TargetMode="External"/><Relationship Id="rId238" Type="http://schemas.openxmlformats.org/officeDocument/2006/relationships/hyperlink" Target="https://573mozaika.tvoysadik.ru/" TargetMode="External"/><Relationship Id="rId445" Type="http://schemas.openxmlformats.org/officeDocument/2006/relationships/hyperlink" Target="https://school-ayat.narod.ru/" TargetMode="External"/><Relationship Id="rId652" Type="http://schemas.openxmlformats.org/officeDocument/2006/relationships/hyperlink" Target="http://vost2.edusite.ru/" TargetMode="External"/><Relationship Id="rId1075" Type="http://schemas.openxmlformats.org/officeDocument/2006/relationships/hyperlink" Target="https://&#1096;&#1082;&#1086;&#1083;&#1072;115.&#1077;&#1082;&#1072;&#1090;&#1077;&#1088;&#1080;&#1085;&#1073;&#1091;&#1088;&#1075;.&#1088;&#1092;/" TargetMode="External"/><Relationship Id="rId291" Type="http://schemas.openxmlformats.org/officeDocument/2006/relationships/hyperlink" Target="https://gaeva-schkola.uralschool.ru/" TargetMode="External"/><Relationship Id="rId305" Type="http://schemas.openxmlformats.org/officeDocument/2006/relationships/hyperlink" Target="https://rechkalovschool.uralschool.ru/" TargetMode="External"/><Relationship Id="rId512" Type="http://schemas.openxmlformats.org/officeDocument/2006/relationships/hyperlink" Target="https://school-71.ru/" TargetMode="External"/><Relationship Id="rId957" Type="http://schemas.openxmlformats.org/officeDocument/2006/relationships/hyperlink" Target="https://30.34367.3535.ru/8127/" TargetMode="External"/><Relationship Id="rId1142" Type="http://schemas.openxmlformats.org/officeDocument/2006/relationships/hyperlink" Target="https://clck.ru/3Swcep" TargetMode="External"/><Relationship Id="rId86" Type="http://schemas.openxmlformats.org/officeDocument/2006/relationships/hyperlink" Target="https://sc4asb.uralschool.ru/org-info/education-program?id=187" TargetMode="External"/><Relationship Id="rId151" Type="http://schemas.openxmlformats.org/officeDocument/2006/relationships/hyperlink" Target="https://bisert1.uralschool.ru/" TargetMode="External"/><Relationship Id="rId389" Type="http://schemas.openxmlformats.org/officeDocument/2006/relationships/hyperlink" Target="https://school17.uralschool.ru/?section_id=18" TargetMode="External"/><Relationship Id="rId596" Type="http://schemas.openxmlformats.org/officeDocument/2006/relationships/hyperlink" Target="https://cdod-pyshma.uralschool.ru/" TargetMode="External"/><Relationship Id="rId817" Type="http://schemas.openxmlformats.org/officeDocument/2006/relationships/hyperlink" Target="https://vk.com/wall-183813630_334" TargetMode="External"/><Relationship Id="rId1002" Type="http://schemas.openxmlformats.org/officeDocument/2006/relationships/hyperlink" Target="https://yunatasbest.ucoz.ru/2018/programma_lager_2025.pdf" TargetMode="External"/><Relationship Id="rId249" Type="http://schemas.openxmlformats.org/officeDocument/2006/relationships/hyperlink" Target="about:blank" TargetMode="External"/><Relationship Id="rId456" Type="http://schemas.openxmlformats.org/officeDocument/2006/relationships/hyperlink" Target="https://2nsergi.uralschool.ru/" TargetMode="External"/><Relationship Id="rId663" Type="http://schemas.openxmlformats.org/officeDocument/2006/relationships/hyperlink" Target="https://kuryi.uralschool.ru/sveden/common" TargetMode="External"/><Relationship Id="rId870" Type="http://schemas.openxmlformats.org/officeDocument/2006/relationships/hyperlink" Target="https://&#1096;&#1082;&#1086;&#1083;&#1072;147.&#1077;&#1082;&#1072;&#1090;&#1077;&#1088;&#1080;&#1085;&#1073;&#1091;&#1088;&#1075;.&#1088;&#1092;/" TargetMode="External"/><Relationship Id="rId1086" Type="http://schemas.openxmlformats.org/officeDocument/2006/relationships/hyperlink" Target="https://&#1094;&#1090;&#1088;-&#1088;&#1077;&#1078;.&#1088;&#1092;/" TargetMode="External"/><Relationship Id="rId13" Type="http://schemas.openxmlformats.org/officeDocument/2006/relationships/hyperlink" Target="https://deevo.uralschool.ru/?section_id=114" TargetMode="External"/><Relationship Id="rId109" Type="http://schemas.openxmlformats.org/officeDocument/2006/relationships/hyperlink" Target="https://marischool.uralschool.ru/?section_id=36" TargetMode="External"/><Relationship Id="rId316" Type="http://schemas.openxmlformats.org/officeDocument/2006/relationships/hyperlink" Target="https://rybnikovskaya-sosh.uralschool.ru/?section_id=42" TargetMode="External"/><Relationship Id="rId523" Type="http://schemas.openxmlformats.org/officeDocument/2006/relationships/hyperlink" Target="about:blank" TargetMode="External"/><Relationship Id="rId968" Type="http://schemas.openxmlformats.org/officeDocument/2006/relationships/hyperlink" Target="https://2nsergi.uralschool.ru/upload/sc2nsergi_new/files/b9/0f/b90fbb167dd9d187c2ff918d63c2acde.pdf%20%20%20&#1055;&#1088;&#1080;&#1082;&#1072;&#1079;%20&#1086;&#1073;%20&#1091;&#1090;&#1074;&#1077;&#1088;&#1078;&#1076;&#1077;&#1085;&#1080;&#1080;%20&#1086;&#1090;%2012.01.2026%20&#8470;%204" TargetMode="External"/><Relationship Id="rId1153" Type="http://schemas.openxmlformats.org/officeDocument/2006/relationships/hyperlink" Target="https://magistri.my1.ru/" TargetMode="External"/><Relationship Id="rId97" Type="http://schemas.openxmlformats.org/officeDocument/2006/relationships/hyperlink" Target="https://achit-school.uralschool.ru/sveden/common" TargetMode="External"/><Relationship Id="rId730" Type="http://schemas.openxmlformats.org/officeDocument/2006/relationships/hyperlink" Target="https://tavda-8.uralschool.ru/" TargetMode="External"/><Relationship Id="rId828" Type="http://schemas.openxmlformats.org/officeDocument/2006/relationships/hyperlink" Target="https://mbou40.ru/index.php?option=com_docman&amp;view=download&amp;alias=1015-rabochaya-programma-ldp&amp;category_slug=realizuemye-obrazovatelnye-programmy&amp;Itemid=372" TargetMode="External"/><Relationship Id="rId1013" Type="http://schemas.openxmlformats.org/officeDocument/2006/relationships/hyperlink" Target="https://clck.ru/3SkjUJ" TargetMode="External"/><Relationship Id="rId162" Type="http://schemas.openxmlformats.org/officeDocument/2006/relationships/hyperlink" Target="https://b16.uralschool.ru/" TargetMode="External"/><Relationship Id="rId467" Type="http://schemas.openxmlformats.org/officeDocument/2006/relationships/hyperlink" Target="https://kluchevaya.uralschool.ru/" TargetMode="External"/><Relationship Id="rId1097" Type="http://schemas.openxmlformats.org/officeDocument/2006/relationships/hyperlink" Target="https://&#1075;&#1080;&#1084;&#1085;&#1072;&#1079;&#1080;&#1103;210.&#1077;&#1082;&#1072;&#1090;&#1077;&#1088;&#1080;&#1085;&#1073;&#1091;&#1088;&#1075;.&#1088;&#1092;/?section_id=149" TargetMode="External"/><Relationship Id="rId674" Type="http://schemas.openxmlformats.org/officeDocument/2006/relationships/hyperlink" Target="http://3set.uralschool.ru/" TargetMode="External"/><Relationship Id="rId881" Type="http://schemas.openxmlformats.org/officeDocument/2006/relationships/hyperlink" Target="https://clck.yandex.ru/redir/nWO_r1F33ck?data=NnBZTWRhdFZKOHRaTENSMFc4S0VQRjBRMnFjMXduUlZRMmp6dlpkUXhhdmR2QnJQTFdLTXFDbW45ZTBSXzNHS0VHSGcwZnVKM2ZseENLVXBubFhsQ2tpc0xiT0pCc25ZQU8zMW5Td01wUWdYeTl0dVF0SlVZTkR3YjBSR1lRdDBDem9rNDV1OWNmM0V6ZW8yQXF2TldPQll5ajNQZUp4VndVbk9fS2Fhd04yT0ZxWHNra3lSLU1udFhmb0tNYlBvbUg5dHY5UEZxb3h5dHl3LUhvejFUczJJS1FQakRsXzRhM2ZvaFJxVGFkUDhITWJLTFhjaGxjNXhMSkRYRXBJcFk5SnNIdUx4WXVJ&amp;b64e=2&amp;sign=42eaa6d5d15aa78ed340094bc02c70e2&amp;keyno=17" TargetMode="External"/><Relationship Id="rId979" Type="http://schemas.openxmlformats.org/officeDocument/2006/relationships/hyperlink" Target="http://shkola36kuzino.ru/" TargetMode="External"/><Relationship Id="rId24" Type="http://schemas.openxmlformats.org/officeDocument/2006/relationships/hyperlink" Target="https://yalunino.uralschool.ru/" TargetMode="External"/><Relationship Id="rId327" Type="http://schemas.openxmlformats.org/officeDocument/2006/relationships/hyperlink" Target="https://school16.obrku.ru/svedenya-ob-organizacii-detey-ozdorovlenya/ob-organizacii-detey-ozdorovlenya" TargetMode="External"/><Relationship Id="rId534" Type="http://schemas.openxmlformats.org/officeDocument/2006/relationships/hyperlink" Target="https://5ns.uralschool.ru/" TargetMode="External"/><Relationship Id="rId741" Type="http://schemas.openxmlformats.org/officeDocument/2006/relationships/hyperlink" Target="https://tavdasportshkola.uralschool.ru/" TargetMode="External"/><Relationship Id="rId839" Type="http://schemas.openxmlformats.org/officeDocument/2006/relationships/hyperlink" Target="about:blank" TargetMode="External"/><Relationship Id="rId1164" Type="http://schemas.openxmlformats.org/officeDocument/2006/relationships/hyperlink" Target="https://70prv.tvoysadik.ru/" TargetMode="External"/><Relationship Id="rId173" Type="http://schemas.openxmlformats.org/officeDocument/2006/relationships/hyperlink" Target="http://sosh1-vsalda.ru/" TargetMode="External"/><Relationship Id="rId380" Type="http://schemas.openxmlformats.org/officeDocument/2006/relationships/hyperlink" Target="http://school3.krasnoturinsk.org/index.php/letnyaya-ozdorovitelnaya-kampaniya" TargetMode="External"/><Relationship Id="rId601" Type="http://schemas.openxmlformats.org/officeDocument/2006/relationships/hyperlink" Target="http://shkola9-revda.eduface.ru/" TargetMode="External"/><Relationship Id="rId1024" Type="http://schemas.openxmlformats.org/officeDocument/2006/relationships/hyperlink" Target="https://lager-134.uralschool.ru/" TargetMode="External"/><Relationship Id="rId240" Type="http://schemas.openxmlformats.org/officeDocument/2006/relationships/hyperlink" Target="https://detsad410.ru/" TargetMode="External"/><Relationship Id="rId478" Type="http://schemas.openxmlformats.org/officeDocument/2006/relationships/hyperlink" Target="https://akbash.uralschool.ru/" TargetMode="External"/><Relationship Id="rId685" Type="http://schemas.openxmlformats.org/officeDocument/2006/relationships/hyperlink" Target="https://shkola09.ru/upload/scshkola09_new/files/4d/50/4d5047df1afc4ebb7d2d2d916780a268.pdf" TargetMode="External"/><Relationship Id="rId892" Type="http://schemas.openxmlformats.org/officeDocument/2006/relationships/hyperlink" Target="http://&#1075;&#1080;&#1084;&#1085;&#1072;&#1079;&#1080;&#1103;104.&#1077;&#1082;&#1072;&#1090;&#1077;&#1088;&#1080;&#1085;&#1073;&#1091;&#1088;&#1075;.&#1088;&#1092;/" TargetMode="External"/><Relationship Id="rId906" Type="http://schemas.openxmlformats.org/officeDocument/2006/relationships/hyperlink" Target="http://19kt.uralschool.ru/" TargetMode="External"/><Relationship Id="rId35" Type="http://schemas.openxmlformats.org/officeDocument/2006/relationships/hyperlink" Target="https://art3.uralschool.ru/" TargetMode="External"/><Relationship Id="rId100" Type="http://schemas.openxmlformats.org/officeDocument/2006/relationships/hyperlink" Target="http://ut-ou.ucoz.ru/" TargetMode="External"/><Relationship Id="rId338" Type="http://schemas.openxmlformats.org/officeDocument/2006/relationships/hyperlink" Target="https://school37.obrku.ru/letnyaya-ozdorovitelnaya-kompaniya" TargetMode="External"/><Relationship Id="rId545" Type="http://schemas.openxmlformats.org/officeDocument/2006/relationships/hyperlink" Target="https://school-pochinok.edusite.ru/" TargetMode="External"/><Relationship Id="rId752" Type="http://schemas.openxmlformats.org/officeDocument/2006/relationships/hyperlink" Target="http://us-sosh.org.ru/wp-content/uploads/2026/01/%D0%9F%D1%80%D0%BE%D0%B3%D1%80%D0%B0%D0%BC%D0%BC%D0%B0-%D0%B2%D0%BE%D1%81%D0%BF%D0%B8%D1%82%D0%B0%D1%82%D0%B5%D0%BB%D1%8C%D0%BD%D0%BE%D0%B9-%D1%80%D0%B0%D0%B1%D0%BE%D1%82%D1%8B-%D0%BB%D0%B0%D0%B3%D0%B5%D1%258" TargetMode="External"/><Relationship Id="rId1175" Type="http://schemas.openxmlformats.org/officeDocument/2006/relationships/hyperlink" Target="http://kazakovo.uralschool.ru/" TargetMode="External"/><Relationship Id="rId184" Type="http://schemas.openxmlformats.org/officeDocument/2006/relationships/hyperlink" Target="about:blank" TargetMode="External"/><Relationship Id="rId391" Type="http://schemas.openxmlformats.org/officeDocument/2006/relationships/hyperlink" Target="https://28kt.uralschool.ru/?section_id=58" TargetMode="External"/><Relationship Id="rId405" Type="http://schemas.openxmlformats.org/officeDocument/2006/relationships/hyperlink" Target="http://schoolkluchiki.ucoz.ru/" TargetMode="External"/><Relationship Id="rId612" Type="http://schemas.openxmlformats.org/officeDocument/2006/relationships/hyperlink" Target="https://4rezh.uralschool.ru/" TargetMode="External"/><Relationship Id="rId1035" Type="http://schemas.openxmlformats.org/officeDocument/2006/relationships/hyperlink" Target="https://2gor.uralschool.ru/" TargetMode="External"/><Relationship Id="rId251" Type="http://schemas.openxmlformats.org/officeDocument/2006/relationships/hyperlink" Target="https://168.tvoysadik.ru/" TargetMode="External"/><Relationship Id="rId489" Type="http://schemas.openxmlformats.org/officeDocument/2006/relationships/hyperlink" Target="https://vik15603335.narod.ru/index/svedenija_ob_organizacii_otdykha_detej_i_ikh_ozdorovlenii/0-131" TargetMode="External"/><Relationship Id="rId696" Type="http://schemas.openxmlformats.org/officeDocument/2006/relationships/hyperlink" Target="http://oktschool18.ru/" TargetMode="External"/><Relationship Id="rId917" Type="http://schemas.openxmlformats.org/officeDocument/2006/relationships/hyperlink" Target="https://cdt-asbest.ucoz.ru/" TargetMode="External"/><Relationship Id="rId1102" Type="http://schemas.openxmlformats.org/officeDocument/2006/relationships/hyperlink" Target="https://school8.uralschool.ru/upload/scschool8_new/files/08/62/0862ff810e02273a449df35d09124467.pdf" TargetMode="External"/><Relationship Id="rId46" Type="http://schemas.openxmlformats.org/officeDocument/2006/relationships/hyperlink" Target="https://bulanash9.uralschool.ru/" TargetMode="External"/><Relationship Id="rId349" Type="http://schemas.openxmlformats.org/officeDocument/2006/relationships/hyperlink" Target="https://kamsport.uralschool.ru/" TargetMode="External"/><Relationship Id="rId556" Type="http://schemas.openxmlformats.org/officeDocument/2006/relationships/hyperlink" Target="about:blank" TargetMode="External"/><Relationship Id="rId763" Type="http://schemas.openxmlformats.org/officeDocument/2006/relationships/hyperlink" Target="https://shalya90.uralschool.ru/" TargetMode="External"/><Relationship Id="rId1186" Type="http://schemas.openxmlformats.org/officeDocument/2006/relationships/comments" Target="../comments1.xml"/><Relationship Id="rId111" Type="http://schemas.openxmlformats.org/officeDocument/2006/relationships/hyperlink" Target="https://skola-narii.ucoz.ru/2021/programma_vospitanija_mkou_ago_nizhnearijskaja_oos.pdf" TargetMode="External"/><Relationship Id="rId195" Type="http://schemas.openxmlformats.org/officeDocument/2006/relationships/hyperlink" Target="https://edinoborstva-vp.uralschool.ru/?section_id=118" TargetMode="External"/><Relationship Id="rId209" Type="http://schemas.openxmlformats.org/officeDocument/2006/relationships/hyperlink" Target="https://gsosh-gari.ru/" TargetMode="External"/><Relationship Id="rId416" Type="http://schemas.openxmlformats.org/officeDocument/2006/relationships/hyperlink" Target="https://catlikovskai.uralschool.ru/" TargetMode="External"/><Relationship Id="rId970" Type="http://schemas.openxmlformats.org/officeDocument/2006/relationships/hyperlink" Target="https://22-vp.ru/images/docs/pasport_dostupnosti22.pdf" TargetMode="External"/><Relationship Id="rId1046" Type="http://schemas.openxmlformats.org/officeDocument/2006/relationships/hyperlink" Target="https://9srv.uralschool.ru/?section_id=228" TargetMode="External"/><Relationship Id="rId623" Type="http://schemas.openxmlformats.org/officeDocument/2006/relationships/hyperlink" Target="https://30rezh.uralschool.ru/?section_id=562" TargetMode="External"/><Relationship Id="rId830" Type="http://schemas.openxmlformats.org/officeDocument/2006/relationships/hyperlink" Target="https://cloud.mail.ru/public/gAjQ/UMZobFowT" TargetMode="External"/><Relationship Id="rId928" Type="http://schemas.openxmlformats.org/officeDocument/2006/relationships/hyperlink" Target="https://dshikras.edusite.ru/" TargetMode="External"/><Relationship Id="rId57" Type="http://schemas.openxmlformats.org/officeDocument/2006/relationships/hyperlink" Target="https://mshkola18.edusite.ru/p1aa1.html" TargetMode="External"/><Relationship Id="rId262" Type="http://schemas.openxmlformats.org/officeDocument/2006/relationships/hyperlink" Target="about:blank" TargetMode="External"/><Relationship Id="rId567" Type="http://schemas.openxmlformats.org/officeDocument/2006/relationships/hyperlink" Target="https://dou-5prv.tvoysadik.ru/sveden/document" TargetMode="External"/><Relationship Id="rId1113" Type="http://schemas.openxmlformats.org/officeDocument/2006/relationships/hyperlink" Target="https://22rezh.tvoysadik.ru/org-info/education-implemented-program?id=7" TargetMode="External"/><Relationship Id="rId122" Type="http://schemas.openxmlformats.org/officeDocument/2006/relationships/hyperlink" Target="https://8bel.uralschool.ru/upload/sc8bel_new/files/e4/c3/e4c3df59c0db5c30b9f47b7330a066cd.pdf" TargetMode="External"/><Relationship Id="rId774" Type="http://schemas.openxmlformats.org/officeDocument/2006/relationships/hyperlink" Target="http://www.nschool1.ru/" TargetMode="External"/><Relationship Id="rId981" Type="http://schemas.openxmlformats.org/officeDocument/2006/relationships/hyperlink" Target="http://&#1096;&#1082;&#1086;&#1083;&#1072;-28.&#1088;&#1092;/" TargetMode="External"/><Relationship Id="rId1057" Type="http://schemas.openxmlformats.org/officeDocument/2006/relationships/hyperlink" Target="https://skola-16asb.edusite.ru/" TargetMode="External"/><Relationship Id="rId427" Type="http://schemas.openxmlformats.org/officeDocument/2006/relationships/hyperlink" Target="https://67lsy.uralschool.ru/upload/sc67lsy_new/files/c8/3f/c83f299bb9817d0179ee209368cf63f5.pdf" TargetMode="External"/><Relationship Id="rId634" Type="http://schemas.openxmlformats.org/officeDocument/2006/relationships/hyperlink" Target="https://29rezh.tvoysadik.ru/" TargetMode="External"/><Relationship Id="rId841" Type="http://schemas.openxmlformats.org/officeDocument/2006/relationships/hyperlink" Target="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TargetMode="External"/><Relationship Id="rId273" Type="http://schemas.openxmlformats.org/officeDocument/2006/relationships/hyperlink" Target="https://510.tvoysadik.ru/upload/ts510_new/files/c2/af/c2af0d6d6efc0b0dd6b1001e44388bb0.pdf" TargetMode="External"/><Relationship Id="rId480" Type="http://schemas.openxmlformats.org/officeDocument/2006/relationships/hyperlink" Target="https://akbash.uralschool.ru/" TargetMode="External"/><Relationship Id="rId701" Type="http://schemas.openxmlformats.org/officeDocument/2006/relationships/hyperlink" Target="https://dinamo-set.uralschool.ru/" TargetMode="External"/><Relationship Id="rId939" Type="http://schemas.openxmlformats.org/officeDocument/2006/relationships/hyperlink" Target="https://&#1096;&#1082;&#1086;&#1083;&#1072;95.&#1077;&#1082;&#1072;&#1090;&#1077;&#1088;&#1080;&#1085;&#1073;&#1091;&#1088;&#1075;.&#1088;&#1092;/" TargetMode="External"/><Relationship Id="rId1124" Type="http://schemas.openxmlformats.org/officeDocument/2006/relationships/hyperlink" Target="https://7ivdel.uralschool.ru/" TargetMode="External"/><Relationship Id="rId68" Type="http://schemas.openxmlformats.org/officeDocument/2006/relationships/hyperlink" Target="https://favorit.uralschool.ru/?section_id=232" TargetMode="External"/><Relationship Id="rId133" Type="http://schemas.openxmlformats.org/officeDocument/2006/relationships/hyperlink" Target="https://1ber.uralschool.ru/" TargetMode="External"/><Relationship Id="rId340" Type="http://schemas.openxmlformats.org/officeDocument/2006/relationships/hyperlink" Target="https://40shkola.ru/organizatsiya-otdykha-detej" TargetMode="External"/><Relationship Id="rId578" Type="http://schemas.openxmlformats.org/officeDocument/2006/relationships/hyperlink" Target="mailto:schol17-pol@mail.ru" TargetMode="External"/><Relationship Id="rId785" Type="http://schemas.openxmlformats.org/officeDocument/2006/relationships/hyperlink" Target="https://&#1084;&#1072;&#1086;&#1091;&#1089;&#1086;&#1096;9.&#1088;&#1092;/?view=article&amp;id=2073:ozdorovlenie&amp;catid=42" TargetMode="External"/><Relationship Id="rId992" Type="http://schemas.openxmlformats.org/officeDocument/2006/relationships/hyperlink" Target="https://school3-prv.ru/lagerya-dnevnogo-prebyvaniya" TargetMode="External"/><Relationship Id="rId200" Type="http://schemas.openxmlformats.org/officeDocument/2006/relationships/hyperlink" Target="https://sport-v-tura.profiedu.ru/" TargetMode="External"/><Relationship Id="rId438" Type="http://schemas.openxmlformats.org/officeDocument/2006/relationships/hyperlink" Target="http://1nev.uralschool.ru/" TargetMode="External"/><Relationship Id="rId645" Type="http://schemas.openxmlformats.org/officeDocument/2006/relationships/hyperlink" Target="http://sc25.ucoz.ru/" TargetMode="External"/><Relationship Id="rId852" Type="http://schemas.openxmlformats.org/officeDocument/2006/relationships/hyperlink" Target="https://disk.yandex.ru/i/UYr9E8Y2x8mrjg" TargetMode="External"/><Relationship Id="rId1068" Type="http://schemas.openxmlformats.org/officeDocument/2006/relationships/hyperlink" Target="https://&#1096;&#1082;&#1086;&#1083;&#1072;72.&#1077;&#1082;&#1072;&#1090;&#1077;&#1088;&#1080;&#1085;&#1073;&#1091;&#1088;&#1075;.&#1088;&#1092;/" TargetMode="External"/><Relationship Id="rId284" Type="http://schemas.openxmlformats.org/officeDocument/2006/relationships/hyperlink" Target="https://irbit13.uralschool.ru/" TargetMode="External"/><Relationship Id="rId491" Type="http://schemas.openxmlformats.org/officeDocument/2006/relationships/hyperlink" Target="https://www.nt4mou.ru/camp_maininfo.html" TargetMode="External"/><Relationship Id="rId505" Type="http://schemas.openxmlformats.org/officeDocument/2006/relationships/hyperlink" Target="https://mbou40nt.ru/" TargetMode="External"/><Relationship Id="rId712" Type="http://schemas.openxmlformats.org/officeDocument/2006/relationships/hyperlink" Target="http://obr-sysert.ru/" TargetMode="External"/><Relationship Id="rId1135" Type="http://schemas.openxmlformats.org/officeDocument/2006/relationships/hyperlink" Target="http://dush-nev.uralschool.ru/" TargetMode="External"/><Relationship Id="rId79" Type="http://schemas.openxmlformats.org/officeDocument/2006/relationships/hyperlink" Target="https://sazhino.uralschool.ru/" TargetMode="External"/><Relationship Id="rId144" Type="http://schemas.openxmlformats.org/officeDocument/2006/relationships/hyperlink" Target="http://30ber.uralschool.ru/" TargetMode="External"/><Relationship Id="rId589" Type="http://schemas.openxmlformats.org/officeDocument/2006/relationships/hyperlink" Target="https://pervomay.uralschool.ru/" TargetMode="External"/><Relationship Id="rId796" Type="http://schemas.openxmlformats.org/officeDocument/2006/relationships/hyperlink" Target="https://school14.obrku.ru/letnyaya-ozdorovitelnaya-kompaniya/dokumenty/1308-programma-vospitaniya-ozdorovitelnogo-lagerya-s-dnevnym-prebyvaniem-detej-smena-pervykh-vremya-pervykh-pervye-v-druzhbe-letnyaya-ozdorovitelnaya-kampaniya-2025-god" TargetMode="External"/><Relationship Id="rId351" Type="http://schemas.openxmlformats.org/officeDocument/2006/relationships/hyperlink" Target="http://gal.edusite.ru/" TargetMode="External"/><Relationship Id="rId449" Type="http://schemas.openxmlformats.org/officeDocument/2006/relationships/hyperlink" Target="https://cem-nev.uralschool.ru/" TargetMode="External"/><Relationship Id="rId656" Type="http://schemas.openxmlformats.org/officeDocument/2006/relationships/hyperlink" Target="about:blank" TargetMode="External"/><Relationship Id="rId863" Type="http://schemas.openxmlformats.org/officeDocument/2006/relationships/hyperlink" Target="https://&#1096;&#1082;&#1086;&#1083;&#1072;4.&#1077;&#1082;&#1072;&#1090;&#1077;&#1088;&#1080;&#1085;&#1073;&#1091;&#1088;&#1075;.&#1088;&#1092;/" TargetMode="External"/><Relationship Id="rId1079" Type="http://schemas.openxmlformats.org/officeDocument/2006/relationships/hyperlink" Target="https://&#1096;&#1082;&#1086;&#1083;&#1072;138.&#1077;&#1082;&#1072;&#1090;&#1077;&#1088;&#1080;&#1085;&#1073;&#1091;&#1088;&#1075;.&#1088;&#1092;/" TargetMode="External"/><Relationship Id="rId211" Type="http://schemas.openxmlformats.org/officeDocument/2006/relationships/hyperlink" Target="https://30dg.uralschool.ru/" TargetMode="External"/><Relationship Id="rId295" Type="http://schemas.openxmlformats.org/officeDocument/2006/relationships/hyperlink" Target="https://zajkovo2.edusite.ru/" TargetMode="External"/><Relationship Id="rId309" Type="http://schemas.openxmlformats.org/officeDocument/2006/relationships/hyperlink" Target="https://harlovschool.uoirbitmo.ru/" TargetMode="External"/><Relationship Id="rId516" Type="http://schemas.openxmlformats.org/officeDocument/2006/relationships/hyperlink" Target="http://gdmnt.ru/" TargetMode="External"/><Relationship Id="rId1146" Type="http://schemas.openxmlformats.org/officeDocument/2006/relationships/hyperlink" Target="http://&#1096;&#1082;&#1086;&#1083;&#1072;143.&#1077;&#1082;&#1072;&#1090;&#1077;&#1088;&#1080;&#1085;&#1073;&#1091;&#1088;&#1075;.&#1088;&#1092;/" TargetMode="External"/><Relationship Id="rId723" Type="http://schemas.openxmlformats.org/officeDocument/2006/relationships/hyperlink" Target="https://overino.uralschool.ru/site/pub?id=58" TargetMode="External"/><Relationship Id="rId930" Type="http://schemas.openxmlformats.org/officeDocument/2006/relationships/hyperlink" Target="https://73lsy.uralschool.ru/" TargetMode="External"/><Relationship Id="rId1006" Type="http://schemas.openxmlformats.org/officeDocument/2006/relationships/hyperlink" Target="https://&#1096;&#1082;&#1086;&#1083;&#1072;13.&#1072;&#1089;&#1073;&#1077;&#1089;&#1090;-&#1086;&#1073;&#1088;.&#1088;&#1092;/sveden/document/" TargetMode="External"/><Relationship Id="rId155" Type="http://schemas.openxmlformats.org/officeDocument/2006/relationships/hyperlink" Target="https://b4.uralschool.ru/" TargetMode="External"/><Relationship Id="rId362" Type="http://schemas.openxmlformats.org/officeDocument/2006/relationships/hyperlink" Target="https://skatshkola-kammr.eduface.ru/about/wellness" TargetMode="External"/><Relationship Id="rId222" Type="http://schemas.openxmlformats.org/officeDocument/2006/relationships/hyperlink" Target="about:blank" TargetMode="External"/><Relationship Id="rId667" Type="http://schemas.openxmlformats.org/officeDocument/2006/relationships/hyperlink" Target="http://scol8.slog.su/" TargetMode="External"/><Relationship Id="rId874" Type="http://schemas.openxmlformats.org/officeDocument/2006/relationships/hyperlink" Target="http://&#1096;&#1082;&#1086;&#1083;&#1072;166.&#1077;&#1082;&#1072;&#1090;&#1077;&#1088;&#1080;&#1085;&#1073;&#1091;&#1088;&#1075;.&#1088;&#1092;/" TargetMode="External"/><Relationship Id="rId17" Type="http://schemas.openxmlformats.org/officeDocument/2006/relationships/hyperlink" Target="https://kirovskoe.uralschool.ru/?section_id=88" TargetMode="External"/><Relationship Id="rId527" Type="http://schemas.openxmlformats.org/officeDocument/2006/relationships/hyperlink" Target="about:blank" TargetMode="External"/><Relationship Id="rId734" Type="http://schemas.openxmlformats.org/officeDocument/2006/relationships/hyperlink" Target="https://tavda-14.uralschool.ru/" TargetMode="External"/><Relationship Id="rId941" Type="http://schemas.openxmlformats.org/officeDocument/2006/relationships/hyperlink" Target="https://nikitino.uralschool.ru/" TargetMode="External"/><Relationship Id="rId1157" Type="http://schemas.openxmlformats.org/officeDocument/2006/relationships/hyperlink" Target="https://&#1096;&#1082;&#1086;&#1083;&#1072;68.&#1077;&#1082;&#1072;&#1090;&#1077;&#1088;&#1080;&#1085;&#1073;&#1091;&#1088;&#1075;.&#1088;&#1092;/" TargetMode="External"/><Relationship Id="rId70" Type="http://schemas.openxmlformats.org/officeDocument/2006/relationships/hyperlink" Target="http://arti-school6.ru/" TargetMode="External"/><Relationship Id="rId166" Type="http://schemas.openxmlformats.org/officeDocument/2006/relationships/hyperlink" Target="https://b22.uralschool.ru/" TargetMode="External"/><Relationship Id="rId373" Type="http://schemas.openxmlformats.org/officeDocument/2006/relationships/hyperlink" Target="https://3krv.uralschool.ru/?section_id=307" TargetMode="External"/><Relationship Id="rId580" Type="http://schemas.openxmlformats.org/officeDocument/2006/relationships/hyperlink" Target="https://plvsch20.edusite.ru/" TargetMode="External"/><Relationship Id="rId801" Type="http://schemas.openxmlformats.org/officeDocument/2006/relationships/hyperlink" Target="https://clck.ru/3Sp94v" TargetMode="External"/><Relationship Id="rId1017" Type="http://schemas.openxmlformats.org/officeDocument/2006/relationships/hyperlink" Target="https://clck.ru/3SmpLo" TargetMode="External"/><Relationship Id="rId1" Type="http://schemas.openxmlformats.org/officeDocument/2006/relationships/hyperlink" Target="http://2apk.uralschool.ru/" TargetMode="External"/><Relationship Id="rId233" Type="http://schemas.openxmlformats.org/officeDocument/2006/relationships/hyperlink" Target="https://37.tvoysadik.ru/?section_id=1963" TargetMode="External"/><Relationship Id="rId440" Type="http://schemas.openxmlformats.org/officeDocument/2006/relationships/hyperlink" Target="https://2nev.uralschool.ru/" TargetMode="External"/><Relationship Id="rId678" Type="http://schemas.openxmlformats.org/officeDocument/2006/relationships/hyperlink" Target="https://bistokschool5.ru/upload/doki/plan/%D0%9A%D0%B0%D0%BB%D0%B5%D0%BD%D0%B4%D0%B0%D1%80%D0%BD%D1%8B%D0%B9%20%D0%BF%D0%BB%D0%B0%D0%BD%20%20%D0%92%D0%A0%202024-25.pdf" TargetMode="External"/><Relationship Id="rId885" Type="http://schemas.openxmlformats.org/officeDocument/2006/relationships/hyperlink" Target="https://clck.ru/3SxYqi" TargetMode="External"/><Relationship Id="rId1070" Type="http://schemas.openxmlformats.org/officeDocument/2006/relationships/hyperlink" Target="https://&#1075;&#1080;&#1084;&#1085;&#1072;&#1079;&#1080;&#1103;99.&#1077;&#1082;&#1072;&#1090;&#1077;&#1088;&#1080;&#1085;&#1073;&#1091;&#1088;&#1075;.&#1088;&#1092;/" TargetMode="External"/><Relationship Id="rId28" Type="http://schemas.openxmlformats.org/officeDocument/2006/relationships/hyperlink" Target="https://school3.aramilgo.ru/letniy-lager-raduga" TargetMode="External"/><Relationship Id="rId300" Type="http://schemas.openxmlformats.org/officeDocument/2006/relationships/hyperlink" Target="http://klyuchevschool.uoirbitmo.ru/" TargetMode="External"/><Relationship Id="rId538" Type="http://schemas.openxmlformats.org/officeDocument/2006/relationships/hyperlink" Target="https://nschool45.edusite.ru/" TargetMode="External"/><Relationship Id="rId745" Type="http://schemas.openxmlformats.org/officeDocument/2006/relationships/hyperlink" Target="https://talschool8.uralschool.ru/" TargetMode="External"/><Relationship Id="rId952" Type="http://schemas.openxmlformats.org/officeDocument/2006/relationships/hyperlink" Target="https://ushala25.uralschool.ru/" TargetMode="External"/><Relationship Id="rId1168" Type="http://schemas.openxmlformats.org/officeDocument/2006/relationships/hyperlink" Target="https://clck.ru/3Srjm8" TargetMode="External"/><Relationship Id="rId81" Type="http://schemas.openxmlformats.org/officeDocument/2006/relationships/hyperlink" Target="https://sverdlov-arti.uralschool.ru/" TargetMode="External"/><Relationship Id="rId177" Type="http://schemas.openxmlformats.org/officeDocument/2006/relationships/hyperlink" Target="https://nikitino.uralschool.ru/file/download?id=1678" TargetMode="External"/><Relationship Id="rId384" Type="http://schemas.openxmlformats.org/officeDocument/2006/relationships/hyperlink" Target="https://9kt.uralschool.ru/?section_id=58" TargetMode="External"/><Relationship Id="rId591" Type="http://schemas.openxmlformats.org/officeDocument/2006/relationships/hyperlink" Target="https://shksad-pgo.caduk.ru/" TargetMode="External"/><Relationship Id="rId605" Type="http://schemas.openxmlformats.org/officeDocument/2006/relationships/hyperlink" Target="http://school28revda.eduface.ru/" TargetMode="External"/><Relationship Id="rId812" Type="http://schemas.openxmlformats.org/officeDocument/2006/relationships/hyperlink" Target="https://www.school3ntagil.ru/17126/" TargetMode="External"/><Relationship Id="rId1028" Type="http://schemas.openxmlformats.org/officeDocument/2006/relationships/hyperlink" Target="https://&#1096;&#1082;&#1086;&#1083;&#1072;157.&#1077;&#1082;&#1072;&#1090;&#1077;&#1088;&#1080;&#1085;&#1073;&#1091;&#1088;&#1075;.&#1088;&#1092;/" TargetMode="External"/><Relationship Id="rId244" Type="http://schemas.openxmlformats.org/officeDocument/2006/relationships/hyperlink" Target="http://ddu66.profiedu.ru/" TargetMode="External"/><Relationship Id="rId689" Type="http://schemas.openxmlformats.org/officeDocument/2006/relationships/hyperlink" Target="https://cloud.mail.ru/public/gFLu/LDAvUNx2m" TargetMode="External"/><Relationship Id="rId896" Type="http://schemas.openxmlformats.org/officeDocument/2006/relationships/hyperlink" Target="https://29set.tvoysadik.ru/?section_id=973" TargetMode="External"/><Relationship Id="rId1081" Type="http://schemas.openxmlformats.org/officeDocument/2006/relationships/hyperlink" Target="https://&#1096;&#1082;&#1086;&#1083;&#1072;167.&#1077;&#1082;&#1072;&#1090;&#1077;&#1088;&#1080;&#1085;&#1073;&#1091;&#1088;&#1075;.&#1088;&#1092;/" TargetMode="External"/><Relationship Id="rId39" Type="http://schemas.openxmlformats.org/officeDocument/2006/relationships/hyperlink" Target="https://5art.uralschool.ru/" TargetMode="External"/><Relationship Id="rId451" Type="http://schemas.openxmlformats.org/officeDocument/2006/relationships/hyperlink" Target="http://ct-nev.uralschool.ru/" TargetMode="External"/><Relationship Id="rId549" Type="http://schemas.openxmlformats.org/officeDocument/2006/relationships/hyperlink" Target="http://www.school2prv.org/" TargetMode="External"/><Relationship Id="rId756" Type="http://schemas.openxmlformats.org/officeDocument/2006/relationships/hyperlink" Target="https://shamar26.uralschool.ru/" TargetMode="External"/><Relationship Id="rId1179" Type="http://schemas.openxmlformats.org/officeDocument/2006/relationships/hyperlink" Target="https://kupc.ru/lager-ekspediciya-na-planetu-rusal" TargetMode="External"/><Relationship Id="rId104" Type="http://schemas.openxmlformats.org/officeDocument/2006/relationships/hyperlink" Target="https://zarinskayaschkola.uralschool.ru/" TargetMode="External"/><Relationship Id="rId188" Type="http://schemas.openxmlformats.org/officeDocument/2006/relationships/hyperlink" Target="https://vpddt.uralschool.ru/" TargetMode="External"/><Relationship Id="rId311" Type="http://schemas.openxmlformats.org/officeDocument/2006/relationships/hyperlink" Target="http://www.chubarovschool.uoirbitmo.ru/" TargetMode="External"/><Relationship Id="rId395" Type="http://schemas.openxmlformats.org/officeDocument/2006/relationships/hyperlink" Target="http://cdt.krasnoturinsk.org/ob-organizatsii-otdykha-detej-i-ikh-ozdorovleniya" TargetMode="External"/><Relationship Id="rId409" Type="http://schemas.openxmlformats.org/officeDocument/2006/relationships/hyperlink" Target="https://irginsk.uralschool.ru/" TargetMode="External"/><Relationship Id="rId963" Type="http://schemas.openxmlformats.org/officeDocument/2006/relationships/hyperlink" Target="https://20tugulym.uralschool.ru/?section_id=41%20,%20%D0%9F%D1%80%D0%BE%D0%B3%D1%80%D0%B0%D0%BC%D0%BC%D0%B0%20%D1%83%D1%82%D0%B2%D0%B5%D1%80%D0%B6%D0%B4%D0%B5%D0%BD%D0%B0%20%D0%BF%D1%80%D0%B8%D0%BA%D0%B0%D0%B7%D0%BE%D0%BC%20%D0%B4%D0%B8%D1%80%D0%B5%D0%BA%D1%82%D0%BE%D1%80%D0%B0%20%D0%9C%D0%91%D0%9E%D0%A3%20%D0%97%D1%83%D0%B1%D0%BA%D0%BE%D0%B2%D1%81%D0%BA%D0%B0%D1%8F%20%D0%9E%D0%9E%D0%A8%20%E2%84%96%2020%20%D0%BE%D1%82%2011.04.2025%20%E2%84%96%2022" TargetMode="External"/><Relationship Id="rId1039" Type="http://schemas.openxmlformats.org/officeDocument/2006/relationships/hyperlink" Target="https://13shcola.ucoz.ru/index/gorodskoj_ozdorovitelnyj_lager_maou_sosh_13_quot_solnyshko_quot/0-189" TargetMode="External"/><Relationship Id="rId92" Type="http://schemas.openxmlformats.org/officeDocument/2006/relationships/hyperlink" Target="https://12asb.uralschool.ru/" TargetMode="External"/><Relationship Id="rId616" Type="http://schemas.openxmlformats.org/officeDocument/2006/relationships/hyperlink" Target="https://school8.uralschool.ru/" TargetMode="External"/><Relationship Id="rId823" Type="http://schemas.openxmlformats.org/officeDocument/2006/relationships/hyperlink" Target="https://tagilhost.su/obraz/%D0%9A%D0%B0%D0%BB%D0%B5%D0%BD%D0%B4%D0%B0%D1%80%D0%BD%D1%8B%D0%B9%20%D0%BF%D0%BB%D0%B0%D0%BD%20%D0%92%D0%A0%20%D0%9D%D0%9E%D0%9E.pdf" TargetMode="External"/><Relationship Id="rId255" Type="http://schemas.openxmlformats.org/officeDocument/2006/relationships/hyperlink" Target="https://&#1096;&#1082;&#1086;&#1083;&#1072;1.&#1077;&#1082;&#1072;&#1090;&#1077;&#1088;&#1080;&#1085;&#1073;&#1091;&#1088;&#1075;.&#1088;&#1092;/" TargetMode="External"/><Relationship Id="rId462" Type="http://schemas.openxmlformats.org/officeDocument/2006/relationships/hyperlink" Target="http://8atig.uralschool.ru/" TargetMode="External"/><Relationship Id="rId1092" Type="http://schemas.openxmlformats.org/officeDocument/2006/relationships/hyperlink" Target="https://&#1075;&#1080;&#1084;&#1085;&#1072;&#1079;&#1080;&#1103;40.&#1077;&#1082;&#1072;&#1090;&#1077;&#1088;&#1080;&#1085;&#1073;&#1091;&#1088;&#1075;.&#1088;&#1092;/?section_id=375" TargetMode="External"/><Relationship Id="rId1106" Type="http://schemas.openxmlformats.org/officeDocument/2006/relationships/hyperlink" Target="https://46rezh.uralschool.ru/?section_id=323" TargetMode="External"/><Relationship Id="rId115" Type="http://schemas.openxmlformats.org/officeDocument/2006/relationships/hyperlink" Target="http://ufimka-skola.3dn.ru/index/ob_organizacii_otdykha_detej_i_ikh_ozdorovlenija/0-74" TargetMode="External"/><Relationship Id="rId322" Type="http://schemas.openxmlformats.org/officeDocument/2006/relationships/hyperlink" Target="https://school3.obrku.ru/letnyaya-ozdorovitelnaya-kompaniya/dokumenty" TargetMode="External"/><Relationship Id="rId767" Type="http://schemas.openxmlformats.org/officeDocument/2006/relationships/hyperlink" Target="https://&#1096;&#1082;&#1086;&#1083;&#1072;133.&#1077;&#1082;&#1072;&#1090;&#1077;&#1088;&#1080;&#1085;&#1073;&#1091;&#1088;&#1075;.&#1088;&#1092;/?section_id=171" TargetMode="External"/><Relationship Id="rId974" Type="http://schemas.openxmlformats.org/officeDocument/2006/relationships/hyperlink" Target="https://clck.ru/3SsgvA" TargetMode="External"/><Relationship Id="rId199" Type="http://schemas.openxmlformats.org/officeDocument/2006/relationships/hyperlink" Target="http://svt19.ru/" TargetMode="External"/><Relationship Id="rId627" Type="http://schemas.openxmlformats.org/officeDocument/2006/relationships/hyperlink" Target="https://4rezh.tvoysadik.ru/" TargetMode="External"/><Relationship Id="rId834" Type="http://schemas.openxmlformats.org/officeDocument/2006/relationships/hyperlink" Target="https://55nt.uralschool.ru/upload/sc55nt_new/files/58/c3/58c32e104935856591afe7277bce628e.pdf" TargetMode="External"/><Relationship Id="rId266" Type="http://schemas.openxmlformats.org/officeDocument/2006/relationships/hyperlink" Target="about:blank" TargetMode="External"/><Relationship Id="rId473" Type="http://schemas.openxmlformats.org/officeDocument/2006/relationships/hyperlink" Target="https://vsergi-dshi.uralschool.ru/" TargetMode="External"/><Relationship Id="rId680" Type="http://schemas.openxmlformats.org/officeDocument/2006/relationships/hyperlink" Target="https://7set.uralschool.ru/" TargetMode="External"/><Relationship Id="rId901" Type="http://schemas.openxmlformats.org/officeDocument/2006/relationships/hyperlink" Target="https://sadic39.tvoysadik.ru/" TargetMode="External"/><Relationship Id="rId1117" Type="http://schemas.openxmlformats.org/officeDocument/2006/relationships/hyperlink" Target="https://ds36rezh.tvoysadik.ru/upload/tsds36rezh_new/files/06/ca/06ca0c12c05e0733bc06d640a120251a.pdf" TargetMode="External"/><Relationship Id="rId30" Type="http://schemas.openxmlformats.org/officeDocument/2006/relationships/hyperlink" Target="https://www.ou4.ru/health-campaign" TargetMode="External"/><Relationship Id="rId126" Type="http://schemas.openxmlformats.org/officeDocument/2006/relationships/hyperlink" Target="https://13.uralschool.ru/upload/sc13_new/files/29/80/2980ea47d9b8baf77ede6a3afa264022.pdf" TargetMode="External"/><Relationship Id="rId333" Type="http://schemas.openxmlformats.org/officeDocument/2006/relationships/hyperlink" Target="https://school-int27.edusite.ru/p98aa1.html" TargetMode="External"/><Relationship Id="rId540" Type="http://schemas.openxmlformats.org/officeDocument/2006/relationships/hyperlink" Target="http://maosh-53ngo.ucoz.ru/" TargetMode="External"/><Relationship Id="rId778" Type="http://schemas.openxmlformats.org/officeDocument/2006/relationships/hyperlink" Target="http://scool2asb.ru/" TargetMode="External"/><Relationship Id="rId985" Type="http://schemas.openxmlformats.org/officeDocument/2006/relationships/hyperlink" Target="https://&#1084;&#1072;&#1086;&#1091;-&#1085;&#1096;&#1076;&#1089;-14.&#1088;&#1092;/" TargetMode="External"/><Relationship Id="rId1170" Type="http://schemas.openxmlformats.org/officeDocument/2006/relationships/hyperlink" Target="https://195.tvoysadik.ru/" TargetMode="External"/><Relationship Id="rId638" Type="http://schemas.openxmlformats.org/officeDocument/2006/relationships/hyperlink" Target="https://ds36rezh.tvoysadik.ru/" TargetMode="External"/><Relationship Id="rId845" Type="http://schemas.openxmlformats.org/officeDocument/2006/relationships/hyperlink" Target="https://nt85.ru/svedeniya-ob-organizacii-otdiha-detey" TargetMode="External"/><Relationship Id="rId1030" Type="http://schemas.openxmlformats.org/officeDocument/2006/relationships/hyperlink" Target="https://&#1096;&#1082;&#1086;&#1083;&#1072;146.&#1077;&#1082;&#1072;&#1090;&#1077;&#1088;&#1080;&#1085;&#1073;&#1091;&#1088;&#1075;.&#1088;&#1092;/" TargetMode="External"/><Relationship Id="rId277" Type="http://schemas.openxmlformats.org/officeDocument/2006/relationships/hyperlink" Target="http://4zar.uralschool.ru/" TargetMode="External"/><Relationship Id="rId400" Type="http://schemas.openxmlformats.org/officeDocument/2006/relationships/hyperlink" Target="https://school1.uralschool.ru/" TargetMode="External"/><Relationship Id="rId484" Type="http://schemas.openxmlformats.org/officeDocument/2006/relationships/hyperlink" Target="http://3nt.uralschool.ru/" TargetMode="External"/><Relationship Id="rId705" Type="http://schemas.openxmlformats.org/officeDocument/2006/relationships/hyperlink" Target="https://2ulybka.tvoysadik.ru/upload/ts2ulybka_new/files/44/d9/44d9377b749993e0e95d2d58a311565a.pdf" TargetMode="External"/><Relationship Id="rId1128" Type="http://schemas.openxmlformats.org/officeDocument/2006/relationships/hyperlink" Target="http://basm-tal.uralschool.ru/" TargetMode="External"/><Relationship Id="rId137" Type="http://schemas.openxmlformats.org/officeDocument/2006/relationships/hyperlink" Target="https://8ber.uralschool.ru/" TargetMode="External"/><Relationship Id="rId344" Type="http://schemas.openxmlformats.org/officeDocument/2006/relationships/hyperlink" Target="https://sport-kam.ru/assets/files/lok/&#1055;&#1088;&#1086;&#1075;&#1088;&#1072;&#1084;&#1084;&#1072;-&#1075;&#1086;&#1088;&#1086;&#1076;&#1089;&#1082;&#1086;&#1075;&#1086;-&#1086;&#1079;&#1076;&#1086;&#1088;&#1086;&#1074;&#1080;&#1090;&#1077;&#1083;&#1100;&#1085;&#1086;&#1075;&#1086;-&#1083;&#1072;&#1075;&#1077;&#1088;&#1103;_removed.pdf" TargetMode="External"/><Relationship Id="rId691" Type="http://schemas.openxmlformats.org/officeDocument/2006/relationships/hyperlink" Target="https://shkola-sad2.edusite.ru/sveden/files/c1fd8e733d1634e6671cf30ab23c02fe.pdf" TargetMode="External"/><Relationship Id="rId789" Type="http://schemas.openxmlformats.org/officeDocument/2006/relationships/hyperlink" Target="https://clck.ru/3Sp9Pp" TargetMode="External"/><Relationship Id="rId912" Type="http://schemas.openxmlformats.org/officeDocument/2006/relationships/hyperlink" Target="https://madou-9.edusite.ru/" TargetMode="External"/><Relationship Id="rId996" Type="http://schemas.openxmlformats.org/officeDocument/2006/relationships/hyperlink" Target="https://cloud.mail.ru/public/n8R3/D5XGoCZLk" TargetMode="External"/><Relationship Id="rId41" Type="http://schemas.openxmlformats.org/officeDocument/2006/relationships/hyperlink" Target="https://6art.uralschool.ru/?section_id=368" TargetMode="External"/><Relationship Id="rId551" Type="http://schemas.openxmlformats.org/officeDocument/2006/relationships/hyperlink" Target="http://school4pv.ru/svedeniya-o-maou-sosh-4/svedeniya-o-maou-sosh-3/programmyi/%D0%9F%D1%80%D0%B8%D0%BA%D0%B0%D0%B7%20%D0%BE%D1%82%2014.09.2022%20%E2%84%96%20303-%D1%83%D1%87" TargetMode="External"/><Relationship Id="rId649" Type="http://schemas.openxmlformats.org/officeDocument/2006/relationships/hyperlink" Target="https://krasnoslobodskaya.uralschool.ru/?section_id=36" TargetMode="External"/><Relationship Id="rId856" Type="http://schemas.openxmlformats.org/officeDocument/2006/relationships/hyperlink" Target="about:blank" TargetMode="External"/><Relationship Id="rId1181" Type="http://schemas.openxmlformats.org/officeDocument/2006/relationships/hyperlink" Target="https://&#1074;&#1099;&#1089;&#1086;&#1082;&#1086;&#1075;&#1086;&#1088;&#1077;&#1094;.&#1090;&#1072;&#1075;&#1080;&#1083;&#1089;&#1087;&#1086;&#1088;&#1090;.&#1088;&#1092;/" TargetMode="External"/><Relationship Id="rId190" Type="http://schemas.openxmlformats.org/officeDocument/2006/relationships/hyperlink" Target="http://dshi-vp.ekb.muzkult.ru/" TargetMode="External"/><Relationship Id="rId204" Type="http://schemas.openxmlformats.org/officeDocument/2006/relationships/hyperlink" Target="http://kordykovo.ucoz.ru/" TargetMode="External"/><Relationship Id="rId288" Type="http://schemas.openxmlformats.org/officeDocument/2006/relationships/hyperlink" Target="https://cdt-irbit.3dn.ru/index/ldpd_i_lto/0-150" TargetMode="External"/><Relationship Id="rId411" Type="http://schemas.openxmlformats.org/officeDocument/2006/relationships/hyperlink" Target="https://cloud.mail.ru/public/HDrz/BvECKerRg" TargetMode="External"/><Relationship Id="rId509" Type="http://schemas.openxmlformats.org/officeDocument/2006/relationships/hyperlink" Target="http://mbou49nt.ucoz.ru/" TargetMode="External"/><Relationship Id="rId1041" Type="http://schemas.openxmlformats.org/officeDocument/2006/relationships/hyperlink" Target="https://srv19.uralschool.ru/?section_id=371" TargetMode="External"/><Relationship Id="rId1139" Type="http://schemas.openxmlformats.org/officeDocument/2006/relationships/hyperlink" Target="https://clck.su/bhUer" TargetMode="External"/><Relationship Id="rId495" Type="http://schemas.openxmlformats.org/officeDocument/2006/relationships/hyperlink" Target="http://www.school8nt.ru/" TargetMode="External"/><Relationship Id="rId716" Type="http://schemas.openxmlformats.org/officeDocument/2006/relationships/hyperlink" Target="http://detsad44.tvoysadik.ru/" TargetMode="External"/><Relationship Id="rId923" Type="http://schemas.openxmlformats.org/officeDocument/2006/relationships/hyperlink" Target="https://22vp.ru/" TargetMode="External"/><Relationship Id="rId52" Type="http://schemas.openxmlformats.org/officeDocument/2006/relationships/hyperlink" Target="https://14art.uralschool.ru/" TargetMode="External"/><Relationship Id="rId148" Type="http://schemas.openxmlformats.org/officeDocument/2006/relationships/hyperlink" Target="https://berezovsk1.ekb.muzkult.ru/" TargetMode="External"/><Relationship Id="rId355" Type="http://schemas.openxmlformats.org/officeDocument/2006/relationships/hyperlink" Target="https://kvachschool.schoolsite.ru/magicpage.html?page=756752" TargetMode="External"/><Relationship Id="rId562" Type="http://schemas.openxmlformats.org/officeDocument/2006/relationships/hyperlink" Target="https://shkola22.ru/" TargetMode="External"/><Relationship Id="rId215" Type="http://schemas.openxmlformats.org/officeDocument/2006/relationships/hyperlink" Target="about:blank" TargetMode="External"/><Relationship Id="rId422" Type="http://schemas.openxmlformats.org/officeDocument/2006/relationships/hyperlink" Target="https://newschool10.uralschool.ru/org-info/education-implemented-program?id=7" TargetMode="External"/><Relationship Id="rId867" Type="http://schemas.openxmlformats.org/officeDocument/2006/relationships/hyperlink" Target="https://&#1096;&#1082;&#1086;&#1083;&#1072;122.&#1077;&#1082;&#1072;&#1090;&#1077;&#1088;&#1080;&#1085;&#1073;&#1091;&#1088;&#1075;.&#1088;&#1092;/" TargetMode="External"/><Relationship Id="rId1052" Type="http://schemas.openxmlformats.org/officeDocument/2006/relationships/hyperlink" Target="https://88.tvoysadik.ru/" TargetMode="External"/><Relationship Id="rId299" Type="http://schemas.openxmlformats.org/officeDocument/2006/relationships/hyperlink" Target="http://www.kilachevschool.uoirbitmo.ru/" TargetMode="External"/><Relationship Id="rId727" Type="http://schemas.openxmlformats.org/officeDocument/2006/relationships/hyperlink" Target="https://tavda-sosh1.edusite.ru/" TargetMode="External"/><Relationship Id="rId934" Type="http://schemas.openxmlformats.org/officeDocument/2006/relationships/hyperlink" Target="https://38set.tvoysadik.ru/" TargetMode="External"/><Relationship Id="rId63" Type="http://schemas.openxmlformats.org/officeDocument/2006/relationships/hyperlink" Target="https://dhsh24.uralschool.ru/?section_id=3061" TargetMode="External"/><Relationship Id="rId159" Type="http://schemas.openxmlformats.org/officeDocument/2006/relationships/hyperlink" Target="https://b12.uralschool.ru/" TargetMode="External"/><Relationship Id="rId366" Type="http://schemas.openxmlformats.org/officeDocument/2006/relationships/hyperlink" Target="https://kch-sch6.uralschool.ru/" TargetMode="External"/><Relationship Id="rId573" Type="http://schemas.openxmlformats.org/officeDocument/2006/relationships/hyperlink" Target="https://1pol.uralschool.ru/upload/sc1pol_new/files/e4/74/e474065535691ee3c9a2e2f7bed6af68.pdf" TargetMode="External"/><Relationship Id="rId780" Type="http://schemas.openxmlformats.org/officeDocument/2006/relationships/hyperlink" Target="http://www.sduschor-ku.ru/" TargetMode="External"/><Relationship Id="rId226" Type="http://schemas.openxmlformats.org/officeDocument/2006/relationships/hyperlink" Target="about:blank" TargetMode="External"/><Relationship Id="rId433" Type="http://schemas.openxmlformats.org/officeDocument/2006/relationships/hyperlink" Target="https://mal3.uralschool.ru/upload/scmal3_new/files/d3/f2/d3f267612e853cf2d326f02bcccea36f.pdf" TargetMode="External"/><Relationship Id="rId878" Type="http://schemas.openxmlformats.org/officeDocument/2006/relationships/hyperlink" Target="https://&#1096;&#1082;&#1086;&#1083;&#1072;183.&#1077;&#1082;&#1072;&#1090;&#1077;&#1088;&#1080;&#1085;&#1073;&#1091;&#1088;&#1075;.&#1088;&#1092;/" TargetMode="External"/><Relationship Id="rId1063" Type="http://schemas.openxmlformats.org/officeDocument/2006/relationships/hyperlink" Target="https://&#1075;&#1080;&#1084;&#1085;&#1072;&#1079;&#1080;&#1103;108.&#1077;&#1082;&#1072;&#1090;&#1077;&#1088;&#1080;&#1085;&#1073;&#1091;&#1088;&#1075;.&#1088;&#1092;/" TargetMode="External"/><Relationship Id="rId640" Type="http://schemas.openxmlformats.org/officeDocument/2006/relationships/hyperlink" Target="http://dush-rezh.ru/gallery/%D0%9F%D1%80%D0%BE%D0%B3%D1%80%D0%B0%D0%BC%D0%BC%D0%B0%20%D0%9B%D0%B0%D0%B3%D0%B5%D1%80%D1%8C%20%D0%9C%D0%91%D0%A3%20%D0%94%D0%9E%20%D0%A1%D0%A8%202025.pdf%C2%A0%20%20%20%D0%9F%D1%80%D0%B8%D0%BA%D0%B0%D0%B7%20%E2%84%9637-%D0%BE/%D0%B4%20%D0%BE%D1%82%2031.03.2025" TargetMode="External"/><Relationship Id="rId738" Type="http://schemas.openxmlformats.org/officeDocument/2006/relationships/hyperlink" Target="http://skoolkosuki.ucoz.ru/" TargetMode="External"/><Relationship Id="rId945" Type="http://schemas.openxmlformats.org/officeDocument/2006/relationships/hyperlink" Target="https://2zar.uralschool.ru/" TargetMode="External"/><Relationship Id="rId74" Type="http://schemas.openxmlformats.org/officeDocument/2006/relationships/hyperlink" Target="https://baraba.uralschool.ru/" TargetMode="External"/><Relationship Id="rId377" Type="http://schemas.openxmlformats.org/officeDocument/2006/relationships/hyperlink" Target="https://fsk-kirovgrad.ru/struktura_4_up" TargetMode="External"/><Relationship Id="rId500" Type="http://schemas.openxmlformats.org/officeDocument/2006/relationships/hyperlink" Target="about:blank" TargetMode="External"/><Relationship Id="rId584" Type="http://schemas.openxmlformats.org/officeDocument/2006/relationships/hyperlink" Target="about:blank" TargetMode="External"/><Relationship Id="rId805" Type="http://schemas.openxmlformats.org/officeDocument/2006/relationships/hyperlink" Target="https://clck.ru/3Sp99a" TargetMode="External"/><Relationship Id="rId1130" Type="http://schemas.openxmlformats.org/officeDocument/2006/relationships/hyperlink" Target="http://ekocentr.uralschool.ru/" TargetMode="External"/><Relationship Id="rId5" Type="http://schemas.openxmlformats.org/officeDocument/2006/relationships/hyperlink" Target="http://school10edusite.ru/" TargetMode="External"/><Relationship Id="rId237" Type="http://schemas.openxmlformats.org/officeDocument/2006/relationships/hyperlink" Target="https://561.tvoysadik.ru/" TargetMode="External"/><Relationship Id="rId791" Type="http://schemas.openxmlformats.org/officeDocument/2006/relationships/hyperlink" Target="https://school2ku.ru/organizatsiya-otdykha-detej/deyatelnost" TargetMode="External"/><Relationship Id="rId889" Type="http://schemas.openxmlformats.org/officeDocument/2006/relationships/hyperlink" Target="https://clck.ru/3SxBYY" TargetMode="External"/><Relationship Id="rId1074" Type="http://schemas.openxmlformats.org/officeDocument/2006/relationships/hyperlink" Target="https://&#1096;&#1082;&#1086;&#1083;&#1072;113.&#1077;&#1082;&#1072;&#1090;&#1077;&#1088;&#1080;&#1085;&#1073;&#1091;&#1088;&#1075;.&#1088;&#1092;/?section_id=185" TargetMode="External"/><Relationship Id="rId444" Type="http://schemas.openxmlformats.org/officeDocument/2006/relationships/hyperlink" Target="https://6-nev.uralschool.ru/" TargetMode="External"/><Relationship Id="rId651" Type="http://schemas.openxmlformats.org/officeDocument/2006/relationships/hyperlink" Target="https://clck.yandex.ru/redir/nWO_r1F33ck?data=NnBZTWRhdFZKOHQxUjhzSWFYVGhXY3JzSEhkQ196RkY3NloyR3AtOGNwTXdiZFdsbnpoYTh6WE0yZzRpN2QybTRsZHlnVmVPT0R1VEZHU09rWVBldXgtaUs2bDNoVGhPcDNWRFh4OEhsMGM&amp;b64e=2&amp;sign=239e710558d098786bccd54205b96231&amp;keyno=17" TargetMode="External"/><Relationship Id="rId749" Type="http://schemas.openxmlformats.org/officeDocument/2006/relationships/hyperlink" Target="http://hkola4turinsk.com.ru/" TargetMode="External"/><Relationship Id="rId290" Type="http://schemas.openxmlformats.org/officeDocument/2006/relationships/hyperlink" Target="http://www.berduginschool.uoirbitmo.ru/" TargetMode="External"/><Relationship Id="rId304" Type="http://schemas.openxmlformats.org/officeDocument/2006/relationships/hyperlink" Target="https://rechkalovschool.uoirbitmo.ru/" TargetMode="External"/><Relationship Id="rId388" Type="http://schemas.openxmlformats.org/officeDocument/2006/relationships/hyperlink" Target="https://15kt.uralschool.ru/?section_id=84" TargetMode="External"/><Relationship Id="rId511" Type="http://schemas.openxmlformats.org/officeDocument/2006/relationships/hyperlink" Target="about:blank" TargetMode="External"/><Relationship Id="rId609" Type="http://schemas.openxmlformats.org/officeDocument/2006/relationships/hyperlink" Target="https://1rezh.uralschool.ru/" TargetMode="External"/><Relationship Id="rId956" Type="http://schemas.openxmlformats.org/officeDocument/2006/relationships/hyperlink" Target="https://vsh29.edusite.ru/camp_maininfo.html" TargetMode="External"/><Relationship Id="rId1141" Type="http://schemas.openxmlformats.org/officeDocument/2006/relationships/hyperlink" Target="https://clck.ru/3SxGLr" TargetMode="External"/><Relationship Id="rId85" Type="http://schemas.openxmlformats.org/officeDocument/2006/relationships/hyperlink" Target="https://sc4asb.uralschool.ru/" TargetMode="External"/><Relationship Id="rId150" Type="http://schemas.openxmlformats.org/officeDocument/2006/relationships/hyperlink" Target="http://dodber.uralschool.ru/" TargetMode="External"/><Relationship Id="rId595" Type="http://schemas.openxmlformats.org/officeDocument/2006/relationships/hyperlink" Target="https://sport-sk96.edusite.ru/" TargetMode="External"/><Relationship Id="rId816" Type="http://schemas.openxmlformats.org/officeDocument/2006/relationships/hyperlink" Target="https://serebro.uralschool.ru/?section_id=36" TargetMode="External"/><Relationship Id="rId1001" Type="http://schemas.openxmlformats.org/officeDocument/2006/relationships/hyperlink" Target="https://cdt-asbest.ucoz.ru/index/programma_vospitatelnoj_raboty_dlja_organizacii_otdykha_detej_v_period_letnikh_kanikul_2025/0-764" TargetMode="External"/><Relationship Id="rId248" Type="http://schemas.openxmlformats.org/officeDocument/2006/relationships/hyperlink" Target="about:blank" TargetMode="External"/><Relationship Id="rId455" Type="http://schemas.openxmlformats.org/officeDocument/2006/relationships/hyperlink" Target="http://2mih.uralschool.ru/" TargetMode="External"/><Relationship Id="rId662" Type="http://schemas.openxmlformats.org/officeDocument/2006/relationships/hyperlink" Target="http://moysoh3sl.uralschool.ru/" TargetMode="External"/><Relationship Id="rId1085" Type="http://schemas.openxmlformats.org/officeDocument/2006/relationships/hyperlink" Target="http://7zar.uralschool.ru/" TargetMode="External"/><Relationship Id="rId12" Type="http://schemas.openxmlformats.org/officeDocument/2006/relationships/hyperlink" Target="https://newyaschool.edusite.ru/p383aa1.html" TargetMode="External"/><Relationship Id="rId108" Type="http://schemas.openxmlformats.org/officeDocument/2006/relationships/hyperlink" Target="https://marischool.uralschool.ru/" TargetMode="External"/><Relationship Id="rId315" Type="http://schemas.openxmlformats.org/officeDocument/2006/relationships/hyperlink" Target="https://pokrovkaschool.nubex.ru/5531/" TargetMode="External"/><Relationship Id="rId522" Type="http://schemas.openxmlformats.org/officeDocument/2006/relationships/hyperlink" Target="https://&#1089;&#1087;&#1091;&#1090;&#1085;&#1080;&#1082;.&#1090;&#1072;&#1075;&#1080;&#1083;&#1089;&#1087;&#1086;&#1088;&#1090;.&#1088;&#1092;/upload/iblock/886/449iftsi6vw4aceocxbboks03booiv4n/PROGRAMMA-LDPD.pdf" TargetMode="External"/><Relationship Id="rId967" Type="http://schemas.openxmlformats.org/officeDocument/2006/relationships/hyperlink" Target="https://alapaevskddt.edusite.ru/sveden/files/179e075b93f1857dc2e5a40dd6e090bd.pdf" TargetMode="External"/><Relationship Id="rId1152" Type="http://schemas.openxmlformats.org/officeDocument/2006/relationships/hyperlink" Target="https://&#1096;&#1082;&#1086;&#1083;&#1072;71.&#1077;&#1082;&#1072;&#1090;&#1077;&#1088;&#1080;&#1085;&#1073;&#1091;&#1088;&#1075;.&#1088;&#1092;/" TargetMode="External"/><Relationship Id="rId96" Type="http://schemas.openxmlformats.org/officeDocument/2006/relationships/hyperlink" Target="https://achit-school.uralschool.ru/sveden/common" TargetMode="External"/><Relationship Id="rId161" Type="http://schemas.openxmlformats.org/officeDocument/2006/relationships/hyperlink" Target="https://b14.uralschool.ru/" TargetMode="External"/><Relationship Id="rId399" Type="http://schemas.openxmlformats.org/officeDocument/2006/relationships/hyperlink" Target="https://rovesnik35.ucoz.net/index/lager_s_dnevnym_prebyvaniem_detej/0-107" TargetMode="External"/><Relationship Id="rId827" Type="http://schemas.openxmlformats.org/officeDocument/2006/relationships/hyperlink" Target="https://ou38.edusite.ru/sveden/files/ed3c963fffccfb1b309aafff87436de3.pdf" TargetMode="External"/><Relationship Id="rId1012" Type="http://schemas.openxmlformats.org/officeDocument/2006/relationships/hyperlink" Target="https://school10-nt.ucoz.ru/2024-2025/ldp/t-a-programma_ldp.pdf" TargetMode="External"/><Relationship Id="rId259" Type="http://schemas.openxmlformats.org/officeDocument/2006/relationships/hyperlink" Target="about:blank" TargetMode="External"/><Relationship Id="rId466" Type="http://schemas.openxmlformats.org/officeDocument/2006/relationships/hyperlink" Target="http://vaskino-sch.ru/" TargetMode="External"/><Relationship Id="rId673" Type="http://schemas.openxmlformats.org/officeDocument/2006/relationships/hyperlink" Target="http://bsosh2.uralschool.ru/" TargetMode="External"/><Relationship Id="rId880" Type="http://schemas.openxmlformats.org/officeDocument/2006/relationships/hyperlink" Target="https://&#1096;&#1082;&#1086;&#1083;&#1072;221.&#1077;&#1082;&#1072;&#1090;&#1077;&#1088;&#1080;&#1085;&#1073;&#1091;&#1088;&#1075;.&#1088;&#1092;/" TargetMode="External"/><Relationship Id="rId1096" Type="http://schemas.openxmlformats.org/officeDocument/2006/relationships/hyperlink" Target="https://&#1083;&#1080;&#1094;&#1077;&#1081;110.&#1077;&#1082;&#1072;&#1090;&#1077;&#1088;&#1080;&#1085;&#1073;&#1091;&#1088;&#1075;.&#1088;&#1092;/?section_id=324" TargetMode="External"/><Relationship Id="rId23" Type="http://schemas.openxmlformats.org/officeDocument/2006/relationships/hyperlink" Target="http://samocvet-school.ru/lager-s-dnevnym-prebyvaniem/" TargetMode="External"/><Relationship Id="rId119" Type="http://schemas.openxmlformats.org/officeDocument/2006/relationships/hyperlink" Target="https://bel1.uralschool.ru/upload/scbel1_new/files/7d/17/7d1764f056e75fac51e55f12f2dd2cd7.pdf" TargetMode="External"/><Relationship Id="rId326" Type="http://schemas.openxmlformats.org/officeDocument/2006/relationships/hyperlink" Target="https://school14.obrku.ru/letnyaya-ozdorovitelnaya-kompaniya/osnovnye-svedeniya" TargetMode="External"/><Relationship Id="rId533" Type="http://schemas.openxmlformats.org/officeDocument/2006/relationships/hyperlink" Target="https://&#1102;&#1087;&#1080;&#1090;&#1077;&#1088;.&#1090;&#1072;&#1075;&#1080;&#1083;&#1089;&#1087;&#1086;&#1088;&#1090;.&#1088;&#1092;/upload/iblock/668/u8vq2fw3xda02mmxh1u0hi4xn7o6r4s8/Prgramma-vospitaniya-dlya-LDPD-2025g..pdf?clckid=aec0f601" TargetMode="External"/><Relationship Id="rId978" Type="http://schemas.openxmlformats.org/officeDocument/2006/relationships/hyperlink" Target="http://&#1076;&#1102;&#1089;&#1096;.&#1076;&#1077;&#1090;&#1080;/" TargetMode="External"/><Relationship Id="rId1163" Type="http://schemas.openxmlformats.org/officeDocument/2006/relationships/hyperlink" Target="https://70prv.tvoysadik.ru/" TargetMode="External"/><Relationship Id="rId740" Type="http://schemas.openxmlformats.org/officeDocument/2006/relationships/hyperlink" Target="https://lenino.uralschool.ru/" TargetMode="External"/><Relationship Id="rId838" Type="http://schemas.openxmlformats.org/officeDocument/2006/relationships/hyperlink" Target="http://school64.ucoz.ru/index/vospitatelnaja_rabota/0-160" TargetMode="External"/><Relationship Id="rId1023" Type="http://schemas.openxmlformats.org/officeDocument/2006/relationships/hyperlink" Target="https://lager-108.uralschool.ru/lager/org-recreation/documents" TargetMode="External"/><Relationship Id="rId172" Type="http://schemas.openxmlformats.org/officeDocument/2006/relationships/hyperlink" Target="https://www.&#1076;&#1096;&#1080;-&#1074;&#1085;.&#1088;&#1092;/home/2017-03-16-20-39-33/letnyaya-ozdorovitelnaya-kampaniya-2018" TargetMode="External"/><Relationship Id="rId477" Type="http://schemas.openxmlformats.org/officeDocument/2006/relationships/hyperlink" Target="https://akbash.uralschool.ru/?section_id=491" TargetMode="External"/><Relationship Id="rId600" Type="http://schemas.openxmlformats.org/officeDocument/2006/relationships/hyperlink" Target="http://school7revda.eduface.ru/" TargetMode="External"/><Relationship Id="rId684" Type="http://schemas.openxmlformats.org/officeDocument/2006/relationships/hyperlink" Target="http://shkola09.ru/" TargetMode="External"/><Relationship Id="rId337" Type="http://schemas.openxmlformats.org/officeDocument/2006/relationships/hyperlink" Target="https://school35.obrku.ru/letnyaya-ozdorovitelnaya-kompaniya" TargetMode="External"/><Relationship Id="rId891" Type="http://schemas.openxmlformats.org/officeDocument/2006/relationships/hyperlink" Target="http://&#1096;&#1082;&#1086;&#1083;&#1072;75.&#1077;&#1082;&#1072;&#1090;&#1077;&#1088;&#1080;&#1085;&#1073;&#1091;&#1088;&#1075;.&#1088;&#1092;/" TargetMode="External"/><Relationship Id="rId905" Type="http://schemas.openxmlformats.org/officeDocument/2006/relationships/hyperlink" Target="https://&#1096;&#1082;&#1086;&#1083;&#1072;80.&#1077;&#1082;&#1072;&#1090;&#1077;&#1088;&#1080;&#1085;&#1073;&#1091;&#1088;&#1075;.&#1088;&#1092;/" TargetMode="External"/><Relationship Id="rId989" Type="http://schemas.openxmlformats.org/officeDocument/2006/relationships/hyperlink" Target="https://mdou12-pervouralsk.caduk.ru/camp_maininfo.html" TargetMode="External"/><Relationship Id="rId34" Type="http://schemas.openxmlformats.org/officeDocument/2006/relationships/hyperlink" Target="https://shkola2art.uralschool.ru/?section_id=224" TargetMode="External"/><Relationship Id="rId544" Type="http://schemas.openxmlformats.org/officeDocument/2006/relationships/hyperlink" Target="http://gim47ngo.ru/" TargetMode="External"/><Relationship Id="rId751" Type="http://schemas.openxmlformats.org/officeDocument/2006/relationships/hyperlink" Target="http://gkou-turinskaya.nubex.ru/" TargetMode="External"/><Relationship Id="rId849" Type="http://schemas.openxmlformats.org/officeDocument/2006/relationships/hyperlink" Target="https://cloud.mail.ru/public/1CqT/5wSkP4H22" TargetMode="External"/><Relationship Id="rId1174" Type="http://schemas.openxmlformats.org/officeDocument/2006/relationships/hyperlink" Target="https://gorbunovsky.uralschool.ru/" TargetMode="External"/><Relationship Id="rId183" Type="http://schemas.openxmlformats.org/officeDocument/2006/relationships/hyperlink" Target="https://4vp.uralschool.ru/upload/sc4vp_new/files/7a/49/7a49acf81cfd35e0e3e17feb335306a9.pdf" TargetMode="External"/><Relationship Id="rId390" Type="http://schemas.openxmlformats.org/officeDocument/2006/relationships/hyperlink" Target="https://19kt.uralschool.ru/?section_id=65" TargetMode="External"/><Relationship Id="rId404" Type="http://schemas.openxmlformats.org/officeDocument/2006/relationships/hyperlink" Target="https://bugalysh.uralschool.ru/upload/scbugalysh_new/files/ee/53/ee53af0d8a6ec493df0239a4ec737718.pdf" TargetMode="External"/><Relationship Id="rId611" Type="http://schemas.openxmlformats.org/officeDocument/2006/relationships/hyperlink" Target="https://3rezh.uralschool.ru/" TargetMode="External"/><Relationship Id="rId1034" Type="http://schemas.openxmlformats.org/officeDocument/2006/relationships/hyperlink" Target="https://5art.uralschool.ru/?section_id=106" TargetMode="External"/><Relationship Id="rId250" Type="http://schemas.openxmlformats.org/officeDocument/2006/relationships/hyperlink" Target="about:blank" TargetMode="External"/><Relationship Id="rId488" Type="http://schemas.openxmlformats.org/officeDocument/2006/relationships/hyperlink" Target="http://olymp-sports.ru/servicies" TargetMode="External"/><Relationship Id="rId695" Type="http://schemas.openxmlformats.org/officeDocument/2006/relationships/hyperlink" Target="http://nikolskoe.uralschool.ru/" TargetMode="External"/><Relationship Id="rId709" Type="http://schemas.openxmlformats.org/officeDocument/2006/relationships/hyperlink" Target="http://mkdou-27.caduk.ru/" TargetMode="External"/><Relationship Id="rId916" Type="http://schemas.openxmlformats.org/officeDocument/2006/relationships/hyperlink" Target="https://asb-scool-18.edusite.ru/" TargetMode="External"/><Relationship Id="rId1101" Type="http://schemas.openxmlformats.org/officeDocument/2006/relationships/hyperlink" Target="https://4rezh.uralschool.ru/?section_id=11" TargetMode="External"/><Relationship Id="rId45" Type="http://schemas.openxmlformats.org/officeDocument/2006/relationships/hyperlink" Target="https://8art.uralschool.ru/?section_id=782" TargetMode="External"/><Relationship Id="rId110" Type="http://schemas.openxmlformats.org/officeDocument/2006/relationships/hyperlink" Target="http://skola-narii.ucoz.ru/" TargetMode="External"/><Relationship Id="rId348" Type="http://schemas.openxmlformats.org/officeDocument/2006/relationships/hyperlink" Target="https://kam-art.schoolsite.ru/m1.html" TargetMode="External"/><Relationship Id="rId555" Type="http://schemas.openxmlformats.org/officeDocument/2006/relationships/hyperlink" Target="https://12prv.uralschool.ru/upload/sc12prv_new/files/20/9d/209deaa04e31866597bc32c7188c16c2.pdf" TargetMode="External"/><Relationship Id="rId762" Type="http://schemas.openxmlformats.org/officeDocument/2006/relationships/hyperlink" Target="https://school45-shalya.edusite.ru/" TargetMode="External"/><Relationship Id="rId1185" Type="http://schemas.openxmlformats.org/officeDocument/2006/relationships/table" Target="../tables/table3.xml"/><Relationship Id="rId194" Type="http://schemas.openxmlformats.org/officeDocument/2006/relationships/hyperlink" Target="https://arenaled.ru/services/sogi-groups/oodm" TargetMode="External"/><Relationship Id="rId208" Type="http://schemas.openxmlformats.org/officeDocument/2006/relationships/hyperlink" Target="https://ddtvolchansk.profiedu.ru/" TargetMode="External"/><Relationship Id="rId415" Type="http://schemas.openxmlformats.org/officeDocument/2006/relationships/hyperlink" Target="http://sarsi-sosh.com.ru/" TargetMode="External"/><Relationship Id="rId622" Type="http://schemas.openxmlformats.org/officeDocument/2006/relationships/hyperlink" Target="http://30rezh.uralschool.ru/" TargetMode="External"/><Relationship Id="rId1045" Type="http://schemas.openxmlformats.org/officeDocument/2006/relationships/hyperlink" Target="http://schoolkras.ucoz.ru/index/ozdorovitelnaja_kampanija/0-125" TargetMode="External"/><Relationship Id="rId261" Type="http://schemas.openxmlformats.org/officeDocument/2006/relationships/hyperlink" Target="about:blank" TargetMode="External"/><Relationship Id="rId499" Type="http://schemas.openxmlformats.org/officeDocument/2006/relationships/hyperlink" Target="http://utka12.ru/index/lager_dnevnogo_prebyvanija/0-43" TargetMode="External"/><Relationship Id="rId927" Type="http://schemas.openxmlformats.org/officeDocument/2006/relationships/hyperlink" Target="https://58kgo.uralschool.ru/" TargetMode="External"/><Relationship Id="rId1112" Type="http://schemas.openxmlformats.org/officeDocument/2006/relationships/hyperlink" Target="https://14lastochka.tvoysadik.ru/upload/ts14lastochka_new/files/16/02/16022b66c3387d4f0173501b6e749b07.pdf" TargetMode="External"/><Relationship Id="rId56" Type="http://schemas.openxmlformats.org/officeDocument/2006/relationships/hyperlink" Target="https://17art.uralschool.ru/?section_id=594" TargetMode="External"/><Relationship Id="rId359" Type="http://schemas.openxmlformats.org/officeDocument/2006/relationships/hyperlink" Target="about:blank" TargetMode="External"/><Relationship Id="rId566" Type="http://schemas.openxmlformats.org/officeDocument/2006/relationships/hyperlink" Target="https://ds10-pvr.tvoysadik.ru/" TargetMode="External"/><Relationship Id="rId773" Type="http://schemas.openxmlformats.org/officeDocument/2006/relationships/hyperlink" Target="https://school13p.ru/?section_id=370" TargetMode="External"/><Relationship Id="rId121" Type="http://schemas.openxmlformats.org/officeDocument/2006/relationships/hyperlink" Target="https://7bel.uralschool.ru/upload/sc7bel_new/files/cb/87/cb87f9ee65e4d95926b1b1c61191845f.pdf" TargetMode="External"/><Relationship Id="rId219" Type="http://schemas.openxmlformats.org/officeDocument/2006/relationships/hyperlink" Target="about:blank" TargetMode="External"/><Relationship Id="rId426" Type="http://schemas.openxmlformats.org/officeDocument/2006/relationships/hyperlink" Target="https://67lsy.uralschool.ru/" TargetMode="External"/><Relationship Id="rId633" Type="http://schemas.openxmlformats.org/officeDocument/2006/relationships/hyperlink" Target="https://28rezh.tvoysadik.ru/?section_id=227" TargetMode="External"/><Relationship Id="rId980" Type="http://schemas.openxmlformats.org/officeDocument/2006/relationships/hyperlink" Target="http://www.progress-schol29.ru/" TargetMode="External"/><Relationship Id="rId1056" Type="http://schemas.openxmlformats.org/officeDocument/2006/relationships/hyperlink" Target="http://shko-30.edusite.ru/" TargetMode="External"/><Relationship Id="rId840" Type="http://schemas.openxmlformats.org/officeDocument/2006/relationships/hyperlink" Target="about:blank" TargetMode="External"/><Relationship Id="rId938" Type="http://schemas.openxmlformats.org/officeDocument/2006/relationships/hyperlink" Target="https://&#1096;&#1082;&#1086;&#1083;&#1072;97.&#1077;&#1082;&#1072;&#1090;&#1077;&#1088;&#1080;&#1085;&#1073;&#1091;&#1088;&#1075;.&#1088;&#1092;/" TargetMode="External"/><Relationship Id="rId67" Type="http://schemas.openxmlformats.org/officeDocument/2006/relationships/hyperlink" Target="https://favorit.uralschool.ru/" TargetMode="External"/><Relationship Id="rId272" Type="http://schemas.openxmlformats.org/officeDocument/2006/relationships/hyperlink" Target="https://466.tvoysadik.ru/?section_id=304" TargetMode="External"/><Relationship Id="rId577" Type="http://schemas.openxmlformats.org/officeDocument/2006/relationships/hyperlink" Target="http://polev14.ru/upload/scpolev14_new/files/07/99/079910a897de89adff356b385f0764ea.pdf" TargetMode="External"/><Relationship Id="rId700" Type="http://schemas.openxmlformats.org/officeDocument/2006/relationships/hyperlink" Target="https://moy-35.edusite.ru/educative/edwpartooo.html" TargetMode="External"/><Relationship Id="rId1123" Type="http://schemas.openxmlformats.org/officeDocument/2006/relationships/hyperlink" Target="http://2ivdel.uralschool.ru/" TargetMode="External"/><Relationship Id="rId132" Type="http://schemas.openxmlformats.org/officeDocument/2006/relationships/hyperlink" Target="https://96bel.uralschool.ru/?section_id=225" TargetMode="External"/><Relationship Id="rId784" Type="http://schemas.openxmlformats.org/officeDocument/2006/relationships/hyperlink" Target="https://sosh2suralsk.uralschool.ru/sveden/document" TargetMode="External"/><Relationship Id="rId991" Type="http://schemas.openxmlformats.org/officeDocument/2006/relationships/hyperlink" Target="https://sadic39.tvoysadik.ru/?section_id=790" TargetMode="External"/><Relationship Id="rId1067" Type="http://schemas.openxmlformats.org/officeDocument/2006/relationships/hyperlink" Target="https://&#1096;&#1082;&#1086;&#1083;&#1072;67.&#1077;&#1082;&#1072;&#1090;&#1077;&#1088;&#1080;&#1085;&#1073;&#1091;&#1088;&#1075;.&#1088;&#1092;/" TargetMode="External"/><Relationship Id="rId437" Type="http://schemas.openxmlformats.org/officeDocument/2006/relationships/hyperlink" Target="https://sansosh-alp.obr66.ru/" TargetMode="External"/><Relationship Id="rId644" Type="http://schemas.openxmlformats.org/officeDocument/2006/relationships/hyperlink" Target="http://cdt-reft.ru/" TargetMode="External"/><Relationship Id="rId851" Type="http://schemas.openxmlformats.org/officeDocument/2006/relationships/hyperlink" Target="https://sch144-nt.ucoz.ru/index/lager_dnevnogo_prebyvanija/0-298" TargetMode="External"/><Relationship Id="rId283" Type="http://schemas.openxmlformats.org/officeDocument/2006/relationships/hyperlink" Target="https://irbit-5.uralschool.ru/" TargetMode="External"/><Relationship Id="rId490" Type="http://schemas.openxmlformats.org/officeDocument/2006/relationships/hyperlink" Target="https://www.school3ntagil.ru/" TargetMode="External"/><Relationship Id="rId504" Type="http://schemas.openxmlformats.org/officeDocument/2006/relationships/hyperlink" Target="https://www.nt36mou.ru/camp_maininfo.html" TargetMode="External"/><Relationship Id="rId711" Type="http://schemas.openxmlformats.org/officeDocument/2006/relationships/hyperlink" Target="https://29set.tvoysadik.ru/?section_id=840" TargetMode="External"/><Relationship Id="rId949" Type="http://schemas.openxmlformats.org/officeDocument/2006/relationships/hyperlink" Target="https://yadryishnikovskaya.uralschool.ru/?section_id=495" TargetMode="External"/><Relationship Id="rId1134" Type="http://schemas.openxmlformats.org/officeDocument/2006/relationships/hyperlink" Target="https://rebrist.uralschool.ru/" TargetMode="External"/><Relationship Id="rId78" Type="http://schemas.openxmlformats.org/officeDocument/2006/relationships/hyperlink" Target="http://potashka.ucoz.com/" TargetMode="External"/><Relationship Id="rId143" Type="http://schemas.openxmlformats.org/officeDocument/2006/relationships/hyperlink" Target="https://29school.com/" TargetMode="External"/><Relationship Id="rId350" Type="http://schemas.openxmlformats.org/officeDocument/2006/relationships/hyperlink" Target="https://aksariha.siteedu.ru/" TargetMode="External"/><Relationship Id="rId588" Type="http://schemas.openxmlformats.org/officeDocument/2006/relationships/hyperlink" Target="http://o-sosh.ru/" TargetMode="External"/><Relationship Id="rId795" Type="http://schemas.openxmlformats.org/officeDocument/2006/relationships/hyperlink" Target="https://clck.ru/3Sp8tB" TargetMode="External"/><Relationship Id="rId809" Type="http://schemas.openxmlformats.org/officeDocument/2006/relationships/hyperlink" Target="https://clck.ru/3Sp9KF" TargetMode="External"/><Relationship Id="rId9" Type="http://schemas.openxmlformats.org/officeDocument/2006/relationships/hyperlink" Target="http://vssoh2.ekb.eduru.ru/filial" TargetMode="External"/><Relationship Id="rId210" Type="http://schemas.openxmlformats.org/officeDocument/2006/relationships/hyperlink" Target="https://6gor.uralschool.ru/" TargetMode="External"/><Relationship Id="rId448" Type="http://schemas.openxmlformats.org/officeDocument/2006/relationships/hyperlink" Target="https://tavatuy.uralschool.ru/" TargetMode="External"/><Relationship Id="rId655" Type="http://schemas.openxmlformats.org/officeDocument/2006/relationships/hyperlink" Target="https://ddt-soswa.uralschool.ru/" TargetMode="External"/><Relationship Id="rId862" Type="http://schemas.openxmlformats.org/officeDocument/2006/relationships/hyperlink" Target="https://&#1089;&#1090;&#1072;&#1088;&#1099;&#1081;-&#1089;&#1086;&#1073;&#1086;&#1083;&#1100;.&#1090;&#1072;&#1075;&#1080;&#1083;&#1089;&#1087;&#1086;&#1088;&#1090;.&#1088;&#1092;/" TargetMode="External"/><Relationship Id="rId1078" Type="http://schemas.openxmlformats.org/officeDocument/2006/relationships/hyperlink" Target="https://&#1096;&#1082;&#1086;&#1083;&#1072;136.&#1077;&#1082;&#1072;&#1090;&#1077;&#1088;&#1080;&#1085;&#1073;&#1091;&#1088;&#1075;.&#1088;&#1092;/" TargetMode="External"/><Relationship Id="rId294" Type="http://schemas.openxmlformats.org/officeDocument/2006/relationships/hyperlink" Target="https://zaikovoschool.uralschool.ru/?section_id=1" TargetMode="External"/><Relationship Id="rId308" Type="http://schemas.openxmlformats.org/officeDocument/2006/relationships/hyperlink" Target="https://fominschool.uralschool.ru/" TargetMode="External"/><Relationship Id="rId515" Type="http://schemas.openxmlformats.org/officeDocument/2006/relationships/hyperlink" Target="https://liceum-nt.ru/" TargetMode="External"/><Relationship Id="rId722" Type="http://schemas.openxmlformats.org/officeDocument/2006/relationships/hyperlink" Target="https://ksosh2008.uralschool.ru/?section_id=193" TargetMode="External"/><Relationship Id="rId1145" Type="http://schemas.openxmlformats.org/officeDocument/2006/relationships/hyperlink" Target="https://mahnevo.uralschool.ru/?section_id=199" TargetMode="External"/><Relationship Id="rId89" Type="http://schemas.openxmlformats.org/officeDocument/2006/relationships/hyperlink" Target="https://licey9asb.uralschool.ru/site/pub?id=331" TargetMode="External"/><Relationship Id="rId154" Type="http://schemas.openxmlformats.org/officeDocument/2006/relationships/hyperlink" Target="https://b2.uralschool.ru/" TargetMode="External"/><Relationship Id="rId361" Type="http://schemas.openxmlformats.org/officeDocument/2006/relationships/hyperlink" Target="https://porosh.edusite.ru/camp_maininfo.html" TargetMode="External"/><Relationship Id="rId599" Type="http://schemas.openxmlformats.org/officeDocument/2006/relationships/hyperlink" Target="http://school3-revda.eduface.ru/" TargetMode="External"/><Relationship Id="rId1005" Type="http://schemas.openxmlformats.org/officeDocument/2006/relationships/hyperlink" Target="https://skola-16asb.edusite.ru/magicpage.html?page=745667" TargetMode="External"/><Relationship Id="rId459" Type="http://schemas.openxmlformats.org/officeDocument/2006/relationships/hyperlink" Target="https://shkola6ns.uralschool.ru/" TargetMode="External"/><Relationship Id="rId666" Type="http://schemas.openxmlformats.org/officeDocument/2006/relationships/hyperlink" Target="about:blank" TargetMode="External"/><Relationship Id="rId873" Type="http://schemas.openxmlformats.org/officeDocument/2006/relationships/hyperlink" Target="https://&#1075;&#1080;&#1084;&#1085;&#1072;&#1079;&#1080;&#1103;155.&#1077;&#1082;&#1072;&#1090;&#1077;&#1088;&#1080;&#1085;&#1073;&#1091;&#1088;&#1075;.&#1088;&#1092;/" TargetMode="External"/><Relationship Id="rId1089" Type="http://schemas.openxmlformats.org/officeDocument/2006/relationships/hyperlink" Target="https://kosoi-brod.uralschool.ru/" TargetMode="External"/><Relationship Id="rId16" Type="http://schemas.openxmlformats.org/officeDocument/2006/relationships/hyperlink" Target="https://kirovskoe.uralschool.ru/" TargetMode="External"/><Relationship Id="rId221" Type="http://schemas.openxmlformats.org/officeDocument/2006/relationships/hyperlink" Target="https://&#1096;&#1082;&#1086;&#1083;&#1072;123.&#1077;&#1082;&#1072;&#1090;&#1077;&#1088;&#1080;&#1085;&#1073;&#1091;&#1088;&#1075;.&#1088;&#1092;/" TargetMode="External"/><Relationship Id="rId319" Type="http://schemas.openxmlformats.org/officeDocument/2006/relationships/hyperlink" Target="https://cheredu.ucoz.ru/index/letnjaja_ozdorovitelnaja_kampanija/0-277" TargetMode="External"/><Relationship Id="rId526" Type="http://schemas.openxmlformats.org/officeDocument/2006/relationships/hyperlink" Target="about:blank" TargetMode="External"/><Relationship Id="rId1156" Type="http://schemas.openxmlformats.org/officeDocument/2006/relationships/hyperlink" Target="https://228.tvoysadik.ru/?section_id=1073" TargetMode="External"/><Relationship Id="rId733" Type="http://schemas.openxmlformats.org/officeDocument/2006/relationships/hyperlink" Target="https://tavda-12.uralschool.ru/" TargetMode="External"/><Relationship Id="rId940" Type="http://schemas.openxmlformats.org/officeDocument/2006/relationships/hyperlink" Target="https://&#1096;&#1082;&#1086;&#1083;&#1072;98.&#1077;&#1082;&#1072;&#1090;&#1077;&#1088;&#1080;&#1085;&#1073;&#1091;&#1088;&#1075;.&#1088;&#1092;/" TargetMode="External"/><Relationship Id="rId1016" Type="http://schemas.openxmlformats.org/officeDocument/2006/relationships/hyperlink" Target="https://wkola25.ucoz.ru/1/2024-2025/programma_vr_lagerja_dp-2025.pdf" TargetMode="External"/><Relationship Id="rId165" Type="http://schemas.openxmlformats.org/officeDocument/2006/relationships/hyperlink" Target="https://b21.uralschool.ru/" TargetMode="External"/><Relationship Id="rId372" Type="http://schemas.openxmlformats.org/officeDocument/2006/relationships/hyperlink" Target="https://2krv.uralschool.ru/?section_id=182" TargetMode="External"/><Relationship Id="rId677" Type="http://schemas.openxmlformats.org/officeDocument/2006/relationships/hyperlink" Target="http://bistokschool5.ru/" TargetMode="External"/><Relationship Id="rId800" Type="http://schemas.openxmlformats.org/officeDocument/2006/relationships/hyperlink" Target="https://school21.obrku.ru/images/%D0%BB%D0%B0%D0%B3%D0%B5%D1%80%D1%8C/%D0%9F%D1%80%D0%BE%D0%B3%D1%80%D0%B0%D0%BC%D0%BC%D0%B0_%D0%B2%D0%BE%D1%81%D0%BF%D0%B8%D1%82%D0%B0%D0%BD%D0%B8%D1%8F_%D0%9B%D0%9E%D0%9B_2025.pdf" TargetMode="External"/><Relationship Id="rId232" Type="http://schemas.openxmlformats.org/officeDocument/2006/relationships/hyperlink" Target="https://37.tvoysadik.ru/" TargetMode="External"/><Relationship Id="rId884" Type="http://schemas.openxmlformats.org/officeDocument/2006/relationships/hyperlink" Target="http://madou-9.edusite.ru/" TargetMode="External"/><Relationship Id="rId27" Type="http://schemas.openxmlformats.org/officeDocument/2006/relationships/hyperlink" Target="https://school3.aramilgo.ru/" TargetMode="External"/><Relationship Id="rId537" Type="http://schemas.openxmlformats.org/officeDocument/2006/relationships/hyperlink" Target="http://www.gymnasium41/" TargetMode="External"/><Relationship Id="rId744" Type="http://schemas.openxmlformats.org/officeDocument/2006/relationships/hyperlink" Target="https://4tal.uralschool.ru/" TargetMode="External"/><Relationship Id="rId951" Type="http://schemas.openxmlformats.org/officeDocument/2006/relationships/hyperlink" Target="https://clck.su/qNrdr" TargetMode="External"/><Relationship Id="rId1167" Type="http://schemas.openxmlformats.org/officeDocument/2006/relationships/hyperlink" Target="https://clck.ru/3SrjjR" TargetMode="External"/><Relationship Id="rId80" Type="http://schemas.openxmlformats.org/officeDocument/2006/relationships/hyperlink" Target="https://sazhino.uralschool.ru/org-info/education-program?id=197" TargetMode="External"/><Relationship Id="rId176" Type="http://schemas.openxmlformats.org/officeDocument/2006/relationships/hyperlink" Target="https://kadet17.uralschool.ru/?section_id=63" TargetMode="External"/><Relationship Id="rId383" Type="http://schemas.openxmlformats.org/officeDocument/2006/relationships/hyperlink" Target="https://school5.uralschool.ru/upload/scschool5_new/files/65/fa/65fa09ab83a68d0404e975b6a3312843.pdf" TargetMode="External"/><Relationship Id="rId590" Type="http://schemas.openxmlformats.org/officeDocument/2006/relationships/hyperlink" Target="about:blank" TargetMode="External"/><Relationship Id="rId604" Type="http://schemas.openxmlformats.org/officeDocument/2006/relationships/hyperlink" Target="https://sch22revda.eduface.ru/" TargetMode="External"/><Relationship Id="rId811" Type="http://schemas.openxmlformats.org/officeDocument/2006/relationships/hyperlink" Target="https://co1.ucoz.ru/2025-2026/programma_osen.pdf" TargetMode="External"/><Relationship Id="rId1027" Type="http://schemas.openxmlformats.org/officeDocument/2006/relationships/hyperlink" Target="https://&#1096;&#1082;&#1086;&#1083;&#1072;164.&#1077;&#1082;&#1072;&#1090;&#1077;&#1088;&#1080;&#1085;&#1073;&#1091;&#1088;&#1075;.&#1088;&#1092;/?section_id=489" TargetMode="External"/><Relationship Id="rId243" Type="http://schemas.openxmlformats.org/officeDocument/2006/relationships/hyperlink" Target="about:blank" TargetMode="External"/><Relationship Id="rId450" Type="http://schemas.openxmlformats.org/officeDocument/2006/relationships/hyperlink" Target="https://club-vityaz.uralschool.ru/" TargetMode="External"/><Relationship Id="rId688" Type="http://schemas.openxmlformats.org/officeDocument/2006/relationships/hyperlink" Target="http://school11.b-istok.ru/" TargetMode="External"/><Relationship Id="rId895" Type="http://schemas.openxmlformats.org/officeDocument/2006/relationships/hyperlink" Target="https://clck.yandex.ru/redir/nWO_r1F33ck?data=NnBZTWRhdFZKOHRaTENSMFc4S0VQT2d0Q21qd0dKbEtJanF1TGpWQ21lcmtWd2VuaWN2X19PN2JJVWxNZENrdzQwcWQ4WUlQQkR0SVNKU00xUjFWX3BnY2R2Y0xBZndfLWRGODREb3lfZUhZLVF1OGN0cXFfVHNHMkltTENqVDdYV245dTh2VW1GWQ&amp;b64e=2&amp;sign=036d538c3e90093698770817cdb94ffb&amp;keyno=17" TargetMode="External"/><Relationship Id="rId909" Type="http://schemas.openxmlformats.org/officeDocument/2006/relationships/hyperlink" Target="http://&#1096;&#1082;&#1086;&#1083;&#1072;66&#1085;&#1090;.&#1088;&#1092;/" TargetMode="External"/><Relationship Id="rId1080" Type="http://schemas.openxmlformats.org/officeDocument/2006/relationships/hyperlink" Target="https://&#1075;&#1080;&#1084;&#1085;&#1072;&#1079;&#1080;&#1103;144.&#1077;&#1082;&#1072;&#1090;&#1077;&#1088;&#1080;&#1085;&#1073;&#1091;&#1088;&#1075;.&#1088;&#1092;/" TargetMode="External"/><Relationship Id="rId38" Type="http://schemas.openxmlformats.org/officeDocument/2006/relationships/hyperlink" Target="https://4art.uralschool.ru/?section_id=410" TargetMode="External"/><Relationship Id="rId103" Type="http://schemas.openxmlformats.org/officeDocument/2006/relationships/hyperlink" Target="https://vtisa-ach.uralschool.ru/?section_id=189" TargetMode="External"/><Relationship Id="rId310" Type="http://schemas.openxmlformats.org/officeDocument/2006/relationships/hyperlink" Target="https://chernovschool.nubex.ru/" TargetMode="External"/><Relationship Id="rId548" Type="http://schemas.openxmlformats.org/officeDocument/2006/relationships/hyperlink" Target="http://www.pelym1.uralschool.ru/" TargetMode="External"/><Relationship Id="rId755" Type="http://schemas.openxmlformats.org/officeDocument/2006/relationships/hyperlink" Target="https://shamar26.uralschool.ru/" TargetMode="External"/><Relationship Id="rId962" Type="http://schemas.openxmlformats.org/officeDocument/2006/relationships/hyperlink" Target="https://z-uspenka.uralschool.ru/upload/scz_uspenka_new/files/ff/e1/ffe191a3a68de8275076e5a575218cf6.pdf,%20%D0%9F%D1%80%D0%BE%D0%B3%D1%80%D0%B0%D0%BC%D0%BC%D0%B0%20%D1%81%20%D0%BF%D1%80%D0%B8%D0%BB%D0%BE%D0%B6%D0%B5%D0%BD%D0%B8%D1%8F%D0%BC%D0%B8%20%D1%83%D1%82%D0%B2%D0%B5%D1%80%D0%B6%D0%B4%D0%B5%D0%BD%D0%B0%20%D0%BF%D1%80%D0%B8%D0%BA%D0%B0%D0%B7%D0%BE%D0%BC%20%D0%B4%D0%B8%D1%80%D0%B5%D0%BA%D1%82%D0%BE%D1%80%D0%B0%20%D0%BE%D1%82%2010.04.2025%20%E2%84%96%2032" TargetMode="External"/><Relationship Id="rId1178" Type="http://schemas.openxmlformats.org/officeDocument/2006/relationships/hyperlink" Target="https://nicinskschool.uralschool.ru/" TargetMode="External"/><Relationship Id="rId91" Type="http://schemas.openxmlformats.org/officeDocument/2006/relationships/hyperlink" Target="https://sch11.edusite.ru/sveden/education" TargetMode="External"/><Relationship Id="rId187" Type="http://schemas.openxmlformats.org/officeDocument/2006/relationships/hyperlink" Target="https://25sch.ru/images/news_2025/%D0%9F%D1%80%D0%BE%D0%B3%D1%80%D0%B0%D0%BC%D0%BC%D0%B0_%D0%9B%D0%9E%D0%9B_%D0%B2%D0%B5%D1%81%D0%BD%D0%B0_2025_compressed.pdf" TargetMode="External"/><Relationship Id="rId394" Type="http://schemas.openxmlformats.org/officeDocument/2006/relationships/hyperlink" Target="https://kvantorium-sever.ru/summer-camp" TargetMode="External"/><Relationship Id="rId408" Type="http://schemas.openxmlformats.org/officeDocument/2006/relationships/hyperlink" Target="http://www.natschool.ru/" TargetMode="External"/><Relationship Id="rId615" Type="http://schemas.openxmlformats.org/officeDocument/2006/relationships/hyperlink" Target="https://7rezh.uralschool.ru/?section_id=403" TargetMode="External"/><Relationship Id="rId822" Type="http://schemas.openxmlformats.org/officeDocument/2006/relationships/hyperlink" Target="https://www.schule32.org/index/lager_dnevnogo_prebyvanija/0-169" TargetMode="External"/><Relationship Id="rId1038" Type="http://schemas.openxmlformats.org/officeDocument/2006/relationships/hyperlink" Target="https://sosh11.uralschool.ru/?section_id=50" TargetMode="External"/><Relationship Id="rId254" Type="http://schemas.openxmlformats.org/officeDocument/2006/relationships/hyperlink" Target="https://355.tvoysadik.ru/?section_id=323" TargetMode="External"/><Relationship Id="rId699" Type="http://schemas.openxmlformats.org/officeDocument/2006/relationships/hyperlink" Target="https://shkola23.sysert.ru/%D0%B4%D0%BE%D0%BA%D1%83%D0%BC%D0%B5%D0%BD%D1%82%D1%8B-4/" TargetMode="External"/><Relationship Id="rId1091" Type="http://schemas.openxmlformats.org/officeDocument/2006/relationships/hyperlink" Target="https://&#1075;&#1080;&#1084;&#1085;&#1072;&#1079;&#1080;&#1103;13.&#1077;&#1082;&#1072;&#1090;&#1077;&#1088;&#1080;&#1085;&#1073;&#1091;&#1088;&#1075;.&#1088;&#1092;/?section_id=32" TargetMode="External"/><Relationship Id="rId1105" Type="http://schemas.openxmlformats.org/officeDocument/2006/relationships/hyperlink" Target="https://44rezh.uralschool.ru/?section_id=274" TargetMode="External"/><Relationship Id="rId49" Type="http://schemas.openxmlformats.org/officeDocument/2006/relationships/hyperlink" Target="https://10art.uralschool.ru/?section_id=43" TargetMode="External"/><Relationship Id="rId114" Type="http://schemas.openxmlformats.org/officeDocument/2006/relationships/hyperlink" Target="http://ufimka-skola.3dn.ru/" TargetMode="External"/><Relationship Id="rId461" Type="http://schemas.openxmlformats.org/officeDocument/2006/relationships/hyperlink" Target="https://dr-no6.uralschool.ru/upload/scdr_no6_new/files/29/29/29291cb6fb06eb46a4478788334a0e91.pdf" TargetMode="External"/><Relationship Id="rId559" Type="http://schemas.openxmlformats.org/officeDocument/2006/relationships/hyperlink" Target="https://maousosh20.uralschool.ru/" TargetMode="External"/><Relationship Id="rId766" Type="http://schemas.openxmlformats.org/officeDocument/2006/relationships/hyperlink" Target="https://&#1096;&#1082;&#1086;&#1083;&#1072;79.&#1077;&#1082;&#1072;&#1090;&#1077;&#1088;&#1080;&#1085;&#1073;&#1091;&#1088;&#1075;.&#1088;&#1092;/?section_id=21" TargetMode="External"/><Relationship Id="rId198" Type="http://schemas.openxmlformats.org/officeDocument/2006/relationships/hyperlink" Target="http://svt14.ru/" TargetMode="External"/><Relationship Id="rId321" Type="http://schemas.openxmlformats.org/officeDocument/2006/relationships/hyperlink" Target="https://school2ku.ru/organizatsiya-otdykha-detej/ob-organizatsii-otdykha-detej-i-ikh-ozdorovleniya/osnovnye-svedeniya" TargetMode="External"/><Relationship Id="rId419" Type="http://schemas.openxmlformats.org/officeDocument/2006/relationships/hyperlink" Target="http://kushva3.uralschool.ru/" TargetMode="External"/><Relationship Id="rId626" Type="http://schemas.openxmlformats.org/officeDocument/2006/relationships/hyperlink" Target="https://1rezh.tvoysadik.ru/" TargetMode="External"/><Relationship Id="rId973" Type="http://schemas.openxmlformats.org/officeDocument/2006/relationships/hyperlink" Target="https://&#1086;&#1086;&#1096;&#1072;&#1082;&#1080;&#1085;&#1092;&#1080;&#1077;&#1074;&#1086;.&#1088;&#1092;/item/1533204" TargetMode="External"/><Relationship Id="rId1049" Type="http://schemas.openxmlformats.org/officeDocument/2006/relationships/hyperlink" Target="https://23srv.uralschool.ru/upload/sc23srv_new/files/18/e6/18e66c133da46c97742ac25d3152d397.pdf" TargetMode="External"/><Relationship Id="rId833" Type="http://schemas.openxmlformats.org/officeDocument/2006/relationships/hyperlink" Target="https://ntschool50.my1.ru/index/metodicheskie_i_inye_dokumenty_razrabotannye_oo_dlja_obespechenija_obrazovatelnogo_processa/0-206" TargetMode="External"/><Relationship Id="rId1116" Type="http://schemas.openxmlformats.org/officeDocument/2006/relationships/hyperlink" Target="https://30rezh.tvoysadik.ru/upload/ts30rezh_new/files/37/78/3778cf6485d9f9a21dff9e3a805b326c.pdf" TargetMode="External"/><Relationship Id="rId265" Type="http://schemas.openxmlformats.org/officeDocument/2006/relationships/hyperlink" Target="about:blank" TargetMode="External"/><Relationship Id="rId472" Type="http://schemas.openxmlformats.org/officeDocument/2006/relationships/hyperlink" Target="http://pmay.uralschool.ru/" TargetMode="External"/><Relationship Id="rId900" Type="http://schemas.openxmlformats.org/officeDocument/2006/relationships/hyperlink" Target="https://mdou12-pervouralsk.caduk.ru/m1.html" TargetMode="External"/><Relationship Id="rId125" Type="http://schemas.openxmlformats.org/officeDocument/2006/relationships/hyperlink" Target="https://12bel.uralschool.ru/upload/sc12bel_new/files/87/63/8763cb5ff9b82d2829bb687e5588c2d8.pdf" TargetMode="External"/><Relationship Id="rId332" Type="http://schemas.openxmlformats.org/officeDocument/2006/relationships/hyperlink" Target="https://school25.obrku.ru/organizatsiya-otdykha-detej/ob-organizatsii-otdykha-detej-i-ikh-ozdorovleniya" TargetMode="External"/><Relationship Id="rId777" Type="http://schemas.openxmlformats.org/officeDocument/2006/relationships/hyperlink" Target="https://dou7.edu-ago.ru/" TargetMode="External"/><Relationship Id="rId984" Type="http://schemas.openxmlformats.org/officeDocument/2006/relationships/hyperlink" Target="https://&#1096;&#1082;&#1086;&#1083;&#1072;15-&#1076;&#1080;&#1085;&#1072;&#1089;.&#1088;&#1092;/" TargetMode="External"/><Relationship Id="rId637" Type="http://schemas.openxmlformats.org/officeDocument/2006/relationships/hyperlink" Target="http://35rezh.tvoysadik.ru/" TargetMode="External"/><Relationship Id="rId844" Type="http://schemas.openxmlformats.org/officeDocument/2006/relationships/hyperlink" Target="https://sportsschool77.ru/wp-content/uploads/Rabochaya-programma-vospitaniya-MBOU-SOSH-77-NOO-2024-2025-uchebnyj-god.pdf" TargetMode="External"/><Relationship Id="rId276" Type="http://schemas.openxmlformats.org/officeDocument/2006/relationships/hyperlink" Target="about:blank" TargetMode="External"/><Relationship Id="rId483" Type="http://schemas.openxmlformats.org/officeDocument/2006/relationships/hyperlink" Target="https://2ntu.uralschool.ru/" TargetMode="External"/><Relationship Id="rId690" Type="http://schemas.openxmlformats.org/officeDocument/2006/relationships/hyperlink" Target="http://shkola-sad2.edusite.ru/" TargetMode="External"/><Relationship Id="rId704" Type="http://schemas.openxmlformats.org/officeDocument/2006/relationships/hyperlink" Target="http://www.cdttsgo.ru/index.php/1722-letnij-otdykh-2023" TargetMode="External"/><Relationship Id="rId911" Type="http://schemas.openxmlformats.org/officeDocument/2006/relationships/hyperlink" Target="https://&#1096;&#1082;&#1086;&#1083;&#1072;40-&#1073;&#1080;&#1090;&#1080;&#1084;&#1082;&#1072;.&#1088;&#1092;/" TargetMode="External"/><Relationship Id="rId1127" Type="http://schemas.openxmlformats.org/officeDocument/2006/relationships/hyperlink" Target="http://50tgo.uralschool.ru/" TargetMode="External"/><Relationship Id="rId40" Type="http://schemas.openxmlformats.org/officeDocument/2006/relationships/hyperlink" Target="https://6art.uralschool.ru/" TargetMode="External"/><Relationship Id="rId136" Type="http://schemas.openxmlformats.org/officeDocument/2006/relationships/hyperlink" Target="http://7ber.uralschool.ru/" TargetMode="External"/><Relationship Id="rId343" Type="http://schemas.openxmlformats.org/officeDocument/2006/relationships/hyperlink" Target="http://www.sport-kam.ru/" TargetMode="External"/><Relationship Id="rId550" Type="http://schemas.openxmlformats.org/officeDocument/2006/relationships/hyperlink" Target="http://school3-prv.ru/" TargetMode="External"/><Relationship Id="rId788" Type="http://schemas.openxmlformats.org/officeDocument/2006/relationships/hyperlink" Target="https://clck.ru/3SpDDd" TargetMode="External"/><Relationship Id="rId995" Type="http://schemas.openxmlformats.org/officeDocument/2006/relationships/hyperlink" Target="https://school3-prv.ru/lagerya-dnevnogo-prebyvaniya" TargetMode="External"/><Relationship Id="rId1180" Type="http://schemas.openxmlformats.org/officeDocument/2006/relationships/hyperlink" Target="https://kupc.ru/lager-proflandiya" TargetMode="External"/><Relationship Id="rId203" Type="http://schemas.openxmlformats.org/officeDocument/2006/relationships/hyperlink" Target="http://deryabinskaya.ucoz.ru/" TargetMode="External"/><Relationship Id="rId648" Type="http://schemas.openxmlformats.org/officeDocument/2006/relationships/hyperlink" Target="https://ermakooh.uralschool.ru/" TargetMode="External"/><Relationship Id="rId855" Type="http://schemas.openxmlformats.org/officeDocument/2006/relationships/hyperlink" Target="https://unat.ucoz.ru/index/monitoring_udovletvorennosti_roditelej_organizaciej_otdykha_detej/0-217" TargetMode="External"/><Relationship Id="rId1040" Type="http://schemas.openxmlformats.org/officeDocument/2006/relationships/hyperlink" Target="https://21srv.uralschool.ru/?section_id=264" TargetMode="External"/><Relationship Id="rId287" Type="http://schemas.openxmlformats.org/officeDocument/2006/relationships/hyperlink" Target="about:blank" TargetMode="External"/><Relationship Id="rId410" Type="http://schemas.openxmlformats.org/officeDocument/2006/relationships/hyperlink" Target="http://novoeselo.uralschool.ru/" TargetMode="External"/><Relationship Id="rId494" Type="http://schemas.openxmlformats.org/officeDocument/2006/relationships/hyperlink" Target="about:blank" TargetMode="External"/><Relationship Id="rId508" Type="http://schemas.openxmlformats.org/officeDocument/2006/relationships/hyperlink" Target="https://school48.1c-umi.ru/" TargetMode="External"/><Relationship Id="rId715" Type="http://schemas.openxmlformats.org/officeDocument/2006/relationships/hyperlink" Target="https://39set.tvoysadik.ru/?section_id=1930" TargetMode="External"/><Relationship Id="rId922" Type="http://schemas.openxmlformats.org/officeDocument/2006/relationships/hyperlink" Target="https://ddtbgo.ucoz.com/" TargetMode="External"/><Relationship Id="rId1138" Type="http://schemas.openxmlformats.org/officeDocument/2006/relationships/hyperlink" Target="https://clck.su/KuDPD" TargetMode="External"/><Relationship Id="rId147" Type="http://schemas.openxmlformats.org/officeDocument/2006/relationships/hyperlink" Target="https://ber-ou55.uralschool.ru/" TargetMode="External"/><Relationship Id="rId354" Type="http://schemas.openxmlformats.org/officeDocument/2006/relationships/hyperlink" Target="https://kvachschool.schoolsite.ru/" TargetMode="External"/><Relationship Id="rId799" Type="http://schemas.openxmlformats.org/officeDocument/2006/relationships/hyperlink" Target="https://clck.ru/3Sp92K" TargetMode="External"/><Relationship Id="rId51" Type="http://schemas.openxmlformats.org/officeDocument/2006/relationships/hyperlink" Target="https://art12.uralschool.ru/?section_id=196" TargetMode="External"/><Relationship Id="rId561" Type="http://schemas.openxmlformats.org/officeDocument/2006/relationships/hyperlink" Target="https://licey21.uralschool.ru/?section_id=113" TargetMode="External"/><Relationship Id="rId659" Type="http://schemas.openxmlformats.org/officeDocument/2006/relationships/hyperlink" Target="http://school13-72.ru/" TargetMode="External"/><Relationship Id="rId866" Type="http://schemas.openxmlformats.org/officeDocument/2006/relationships/hyperlink" Target="https://&#1096;&#1082;&#1086;&#1083;&#1072;119.&#1077;&#1082;&#1072;&#1090;&#1077;&#1088;&#1080;&#1085;&#1073;&#1091;&#1088;&#1075;.&#1088;&#1092;/" TargetMode="External"/><Relationship Id="rId214" Type="http://schemas.openxmlformats.org/officeDocument/2006/relationships/hyperlink" Target="about:blank" TargetMode="External"/><Relationship Id="rId298" Type="http://schemas.openxmlformats.org/officeDocument/2006/relationships/hyperlink" Target="http://www.kilachevschool.uoirbitmo.ru/" TargetMode="External"/><Relationship Id="rId421" Type="http://schemas.openxmlformats.org/officeDocument/2006/relationships/hyperlink" Target="http://newschool10.edusite.ru/" TargetMode="External"/><Relationship Id="rId519" Type="http://schemas.openxmlformats.org/officeDocument/2006/relationships/hyperlink" Target="about:blank" TargetMode="External"/><Relationship Id="rId1051" Type="http://schemas.openxmlformats.org/officeDocument/2006/relationships/hyperlink" Target="https://mdoy-49.caduk.ru/" TargetMode="External"/><Relationship Id="rId1149" Type="http://schemas.openxmlformats.org/officeDocument/2006/relationships/hyperlink" Target="http://dg23.uralschool.ru/" TargetMode="External"/><Relationship Id="rId158" Type="http://schemas.openxmlformats.org/officeDocument/2006/relationships/hyperlink" Target="https://b11.uralschool.ru/" TargetMode="External"/><Relationship Id="rId726" Type="http://schemas.openxmlformats.org/officeDocument/2006/relationships/hyperlink" Target="about:blank" TargetMode="External"/><Relationship Id="rId933" Type="http://schemas.openxmlformats.org/officeDocument/2006/relationships/hyperlink" Target="https://cheremysh.uralschool.ru/" TargetMode="External"/><Relationship Id="rId1009" Type="http://schemas.openxmlformats.org/officeDocument/2006/relationships/hyperlink" Target="https://disk.yandex.ru/d/widwyN3bmvM-cw" TargetMode="External"/><Relationship Id="rId62" Type="http://schemas.openxmlformats.org/officeDocument/2006/relationships/hyperlink" Target="https://dhsh24.uralschool.ru/" TargetMode="External"/><Relationship Id="rId365" Type="http://schemas.openxmlformats.org/officeDocument/2006/relationships/hyperlink" Target="https://kach5.uralschool.ru/" TargetMode="External"/><Relationship Id="rId572" Type="http://schemas.openxmlformats.org/officeDocument/2006/relationships/hyperlink" Target="https://1pol.uralschool.ru/" TargetMode="External"/><Relationship Id="rId225" Type="http://schemas.openxmlformats.org/officeDocument/2006/relationships/hyperlink" Target="about:blank" TargetMode="External"/><Relationship Id="rId432" Type="http://schemas.openxmlformats.org/officeDocument/2006/relationships/hyperlink" Target="https://mal3.uralschool.ru/?section_id=141" TargetMode="External"/><Relationship Id="rId877" Type="http://schemas.openxmlformats.org/officeDocument/2006/relationships/hyperlink" Target="https://&#1096;&#1082;&#1086;&#1083;&#1072;179.&#1077;&#1082;&#1072;&#1090;&#1077;&#1088;&#1080;&#1085;&#1073;&#1091;&#1088;&#1075;.&#1088;&#1092;/?section_id=18" TargetMode="External"/><Relationship Id="rId1062" Type="http://schemas.openxmlformats.org/officeDocument/2006/relationships/hyperlink" Target="http://&#1075;&#1080;&#1084;&#1085;&#1072;&#1079;&#1080;&#1103;47.&#1077;&#1082;&#1072;&#1090;&#1077;&#1088;&#1080;&#1085;&#1073;&#1091;&#1088;&#1075;.&#1088;&#1092;/" TargetMode="External"/><Relationship Id="rId737" Type="http://schemas.openxmlformats.org/officeDocument/2006/relationships/hyperlink" Target="https://gorodiche.uralschool.ru/" TargetMode="External"/><Relationship Id="rId944" Type="http://schemas.openxmlformats.org/officeDocument/2006/relationships/hyperlink" Target="https://kadet17.uralschool.ru/" TargetMode="External"/><Relationship Id="rId73" Type="http://schemas.openxmlformats.org/officeDocument/2006/relationships/hyperlink" Target="http://dush-arti.ucoz.ru/" TargetMode="External"/><Relationship Id="rId169" Type="http://schemas.openxmlformats.org/officeDocument/2006/relationships/hyperlink" Target="http://bxk-fakel.uralschool.ru/" TargetMode="External"/><Relationship Id="rId376" Type="http://schemas.openxmlformats.org/officeDocument/2006/relationships/hyperlink" Target="https://school17levixa.ru/camp_maininfo.html" TargetMode="External"/><Relationship Id="rId583" Type="http://schemas.openxmlformats.org/officeDocument/2006/relationships/hyperlink" Target="https://zuschool.uralschool.ru/?section_id=10" TargetMode="External"/><Relationship Id="rId790" Type="http://schemas.openxmlformats.org/officeDocument/2006/relationships/hyperlink" Target="https://clck.ru/3Sp9N9" TargetMode="External"/><Relationship Id="rId804" Type="http://schemas.openxmlformats.org/officeDocument/2006/relationships/hyperlink" Target="https://clck.ru/3Sp98f" TargetMode="External"/><Relationship Id="rId4" Type="http://schemas.openxmlformats.org/officeDocument/2006/relationships/hyperlink" Target="http://8shkola.eduseite.ru/" TargetMode="External"/><Relationship Id="rId236" Type="http://schemas.openxmlformats.org/officeDocument/2006/relationships/hyperlink" Target="https://553.tvoysadik.ru/" TargetMode="External"/><Relationship Id="rId443" Type="http://schemas.openxmlformats.org/officeDocument/2006/relationships/hyperlink" Target="https://6-nev.uralschool.ru/" TargetMode="External"/><Relationship Id="rId650" Type="http://schemas.openxmlformats.org/officeDocument/2006/relationships/hyperlink" Target="https://sosh1.mouoslb.ru/letnyaya_ozdorovitelnaya_kampaniya.html" TargetMode="External"/><Relationship Id="rId888" Type="http://schemas.openxmlformats.org/officeDocument/2006/relationships/hyperlink" Target="https://&#1096;&#1082;&#1086;&#1083;&#1072;60.&#1077;&#1082;&#1072;&#1090;&#1077;&#1088;&#1080;&#1085;&#1073;&#1091;&#1088;&#1075;.&#1088;&#1092;/upload/sc60_new/files/53/52/5352960bc01e2ac258969fcbb409bdd4.pdf" TargetMode="External"/><Relationship Id="rId1073" Type="http://schemas.openxmlformats.org/officeDocument/2006/relationships/hyperlink" Target="https://&#1096;&#1082;&#1086;&#1083;&#1072;112.&#1077;&#1082;&#1072;&#1090;&#1077;&#1088;&#1080;&#1085;&#1073;&#1091;&#1088;&#1075;.&#1088;&#1092;/" TargetMode="External"/><Relationship Id="rId303" Type="http://schemas.openxmlformats.org/officeDocument/2006/relationships/hyperlink" Target="http://www.pyankovschool.uoirbitmo.ru/" TargetMode="External"/><Relationship Id="rId748" Type="http://schemas.openxmlformats.org/officeDocument/2006/relationships/hyperlink" Target="http://turinsk-soh3.com.ru/" TargetMode="External"/><Relationship Id="rId955" Type="http://schemas.openxmlformats.org/officeDocument/2006/relationships/hyperlink" Target="https://dvinka28.uralschool.ru/" TargetMode="External"/><Relationship Id="rId1140" Type="http://schemas.openxmlformats.org/officeDocument/2006/relationships/hyperlink" Target="https://clck.ru/3SuctL" TargetMode="External"/><Relationship Id="rId84" Type="http://schemas.openxmlformats.org/officeDocument/2006/relationships/hyperlink" Target="https://disk.yandex.ru/i/sGkb6lXxo14mZg" TargetMode="External"/><Relationship Id="rId387" Type="http://schemas.openxmlformats.org/officeDocument/2006/relationships/hyperlink" Target="https://15kt.uralschool.ru/?section_id=84" TargetMode="External"/><Relationship Id="rId510" Type="http://schemas.openxmlformats.org/officeDocument/2006/relationships/hyperlink" Target="http://ntschool50.my1.ru/" TargetMode="External"/><Relationship Id="rId594" Type="http://schemas.openxmlformats.org/officeDocument/2006/relationships/hyperlink" Target="https://tnosh.edusite.ru/" TargetMode="External"/><Relationship Id="rId608" Type="http://schemas.openxmlformats.org/officeDocument/2006/relationships/hyperlink" Target="https://1rezh.uralschool.ru/" TargetMode="External"/><Relationship Id="rId815" Type="http://schemas.openxmlformats.org/officeDocument/2006/relationships/hyperlink" Target="https://school9-nt.ru/files/official/ldp.pdf?touch=1747130682" TargetMode="External"/><Relationship Id="rId247" Type="http://schemas.openxmlformats.org/officeDocument/2006/relationships/hyperlink" Target="about:blank" TargetMode="External"/><Relationship Id="rId899" Type="http://schemas.openxmlformats.org/officeDocument/2006/relationships/hyperlink" Target="https://ds7pervouralsk.nubex.ru/" TargetMode="External"/><Relationship Id="rId1000" Type="http://schemas.openxmlformats.org/officeDocument/2006/relationships/hyperlink" Target="https://azigul.uralschool.ru/?section_id=9" TargetMode="External"/><Relationship Id="rId1084" Type="http://schemas.openxmlformats.org/officeDocument/2006/relationships/hyperlink" Target="https://mugay.uralschool.ru/" TargetMode="External"/><Relationship Id="rId107" Type="http://schemas.openxmlformats.org/officeDocument/2006/relationships/hyperlink" Target="http://kluch-oosch.ru/index/svedenija_ob_organizacii_otdykha_detej_i_ikh_ozdorovlenii/0-72" TargetMode="External"/><Relationship Id="rId454" Type="http://schemas.openxmlformats.org/officeDocument/2006/relationships/hyperlink" Target="https://1mih.uralschool.ru/" TargetMode="External"/><Relationship Id="rId661" Type="http://schemas.openxmlformats.org/officeDocument/2006/relationships/hyperlink" Target="https://school2-sl.ru/?page_id=7207" TargetMode="External"/><Relationship Id="rId759" Type="http://schemas.openxmlformats.org/officeDocument/2006/relationships/hyperlink" Target="https://school45-shalya.edusite.ru/" TargetMode="External"/><Relationship Id="rId966" Type="http://schemas.openxmlformats.org/officeDocument/2006/relationships/hyperlink" Target="https://sh20-alahaevsk.uralschool.ru/" TargetMode="External"/><Relationship Id="rId11" Type="http://schemas.openxmlformats.org/officeDocument/2006/relationships/hyperlink" Target="https://aram.uralschool.ru/" TargetMode="External"/><Relationship Id="rId314" Type="http://schemas.openxmlformats.org/officeDocument/2006/relationships/hyperlink" Target="https://pirogovskaya.uralschool.ru/?section_id=180" TargetMode="External"/><Relationship Id="rId398" Type="http://schemas.openxmlformats.org/officeDocument/2006/relationships/hyperlink" Target="https://rovesnik35.ucoz.net/" TargetMode="External"/><Relationship Id="rId521" Type="http://schemas.openxmlformats.org/officeDocument/2006/relationships/hyperlink" Target="https://&#1072;&#1074;&#1080;&#1072;&#1090;&#1086;&#1088;.&#1090;&#1072;&#1075;&#1080;&#1083;&#1089;&#1087;&#1086;&#1088;&#1090;.&#1088;&#1092;/sveden/document/" TargetMode="External"/><Relationship Id="rId619" Type="http://schemas.openxmlformats.org/officeDocument/2006/relationships/hyperlink" Target="https://13rezh.uralschool.ru/" TargetMode="External"/><Relationship Id="rId1151" Type="http://schemas.openxmlformats.org/officeDocument/2006/relationships/hyperlink" Target="http://azigul.uralschool.ru/" TargetMode="External"/><Relationship Id="rId95" Type="http://schemas.openxmlformats.org/officeDocument/2006/relationships/hyperlink" Target="https://afsosh.uralschool.ru/?section_id=80" TargetMode="External"/><Relationship Id="rId160" Type="http://schemas.openxmlformats.org/officeDocument/2006/relationships/hyperlink" Target="https://b13.uralschool.ru/" TargetMode="External"/><Relationship Id="rId826" Type="http://schemas.openxmlformats.org/officeDocument/2006/relationships/hyperlink" Target="https://nt36mou.ru/sveden/files/443a49d7a08ca18d0a258394ccaffc52_0.pdf" TargetMode="External"/><Relationship Id="rId1011" Type="http://schemas.openxmlformats.org/officeDocument/2006/relationships/hyperlink" Target="https://clck.ru/3SkiZh" TargetMode="External"/><Relationship Id="rId1109" Type="http://schemas.openxmlformats.org/officeDocument/2006/relationships/hyperlink" Target="https://5rezh.tvoysadik.ru/upload/ts5rezh_new/files/ed/23/ed23bd2ac0cef0f562aa547c7ca6f988.pdf" TargetMode="External"/><Relationship Id="rId258" Type="http://schemas.openxmlformats.org/officeDocument/2006/relationships/hyperlink" Target="about:blank" TargetMode="External"/><Relationship Id="rId465" Type="http://schemas.openxmlformats.org/officeDocument/2006/relationships/hyperlink" Target="https://druzhinino.uralschool.ru/" TargetMode="External"/><Relationship Id="rId672" Type="http://schemas.openxmlformats.org/officeDocument/2006/relationships/hyperlink" Target="https://dush.slogedu.ru/" TargetMode="External"/><Relationship Id="rId1095" Type="http://schemas.openxmlformats.org/officeDocument/2006/relationships/hyperlink" Target="https://&#1096;&#1082;&#1086;&#1083;&#1072;97.&#1077;&#1082;&#1072;&#1090;&#1077;&#1088;&#1080;&#1085;&#1073;&#1091;&#1088;&#1075;.&#1088;&#1092;/?section_id=227" TargetMode="External"/><Relationship Id="rId22" Type="http://schemas.openxmlformats.org/officeDocument/2006/relationships/hyperlink" Target="https://ostanino.uralschool.ru/" TargetMode="External"/><Relationship Id="rId118" Type="http://schemas.openxmlformats.org/officeDocument/2006/relationships/hyperlink" Target="https://bel1.uralschool.ru/?section_id=324" TargetMode="External"/><Relationship Id="rId325" Type="http://schemas.openxmlformats.org/officeDocument/2006/relationships/hyperlink" Target="https://licey9ku.uralschool.ru/?section_id=40" TargetMode="External"/><Relationship Id="rId532" Type="http://schemas.openxmlformats.org/officeDocument/2006/relationships/hyperlink" Target="https://&#1102;&#1087;&#1080;&#1090;&#1077;&#1088;.&#1090;&#1072;&#1075;&#1080;&#1083;&#1089;&#1087;&#1086;&#1088;&#1090;.&#1088;&#1092;/" TargetMode="External"/><Relationship Id="rId977" Type="http://schemas.openxmlformats.org/officeDocument/2006/relationships/hyperlink" Target="https://madou37.edusite.ru/camp_maininfo.html" TargetMode="External"/><Relationship Id="rId1162" Type="http://schemas.openxmlformats.org/officeDocument/2006/relationships/hyperlink" Target="https://432.tvoysadik.ru/?section_id=186" TargetMode="External"/><Relationship Id="rId171" Type="http://schemas.openxmlformats.org/officeDocument/2006/relationships/hyperlink" Target="http://schoolvd.ru/?section_id=206" TargetMode="External"/><Relationship Id="rId837" Type="http://schemas.openxmlformats.org/officeDocument/2006/relationships/hyperlink" Target="https://mbousosh61.ru/dokumenty-2" TargetMode="External"/><Relationship Id="rId1022" Type="http://schemas.openxmlformats.org/officeDocument/2006/relationships/hyperlink" Target="https://clck.yandex.ru/redir/nWO_r1F33ck?data=NnBZTWRhdFZKOHRaTENSMFc4S0VQUFlGVkxYbW1tYXFzYTJvNm56TGlGZVctTEh0VTRSVTBRbTN3WXpJejR0VjJTRnlJMVEwaGxzMEd2UFdSOW00UFJta0I0STlNZF9SQkpUSlppb1RhRnM&amp;b64e=2&amp;sign=07f638be2abf0086e1a3cae15ef02131&amp;keyno=17" TargetMode="External"/><Relationship Id="rId269" Type="http://schemas.openxmlformats.org/officeDocument/2006/relationships/hyperlink" Target="about:blank" TargetMode="External"/><Relationship Id="rId476" Type="http://schemas.openxmlformats.org/officeDocument/2006/relationships/hyperlink" Target="https://akbash.uralschool.ru/" TargetMode="External"/><Relationship Id="rId683" Type="http://schemas.openxmlformats.org/officeDocument/2006/relationships/hyperlink" Target="https://8kashino.uralschool.ru/?section_id=190" TargetMode="External"/><Relationship Id="rId890" Type="http://schemas.openxmlformats.org/officeDocument/2006/relationships/hyperlink" Target="https://clck.ru/3SxGLW" TargetMode="External"/><Relationship Id="rId904" Type="http://schemas.openxmlformats.org/officeDocument/2006/relationships/hyperlink" Target="https://&#1083;&#1080;&#1094;&#1077;&#1081;130.&#1077;&#1082;&#1072;&#1090;&#1077;&#1088;&#1080;&#1085;&#1073;&#1091;&#1088;&#1075;.&#1088;&#1092;/" TargetMode="External"/><Relationship Id="rId33" Type="http://schemas.openxmlformats.org/officeDocument/2006/relationships/hyperlink" Target="https://shkola2art.uralschool.ru/" TargetMode="External"/><Relationship Id="rId129" Type="http://schemas.openxmlformats.org/officeDocument/2006/relationships/hyperlink" Target="https://school18-bel.ekb.eduru.ru/media/2025/03/26/1324906835/programma_25.pdf" TargetMode="External"/><Relationship Id="rId336" Type="http://schemas.openxmlformats.org/officeDocument/2006/relationships/hyperlink" Target="https://www.mbouku32.ru/organizatsiya-otdykha-detej-2/osnovnye-svedeniya" TargetMode="External"/><Relationship Id="rId543" Type="http://schemas.openxmlformats.org/officeDocument/2006/relationships/hyperlink" Target="https://school58-novouralsk.edusite.ru/" TargetMode="External"/><Relationship Id="rId988" Type="http://schemas.openxmlformats.org/officeDocument/2006/relationships/hyperlink" Target="https://&#1094;&#1088;&#1076;&#1084;&#1087;&#1077;&#1088;&#1074;&#1086;&#1091;&#1088;&#1072;&#1083;&#1100;&#1089;&#1082;.&#1088;&#1092;/sveden/common" TargetMode="External"/><Relationship Id="rId1173" Type="http://schemas.openxmlformats.org/officeDocument/2006/relationships/hyperlink" Target="http://butka.uralschool.ru/" TargetMode="External"/><Relationship Id="rId182" Type="http://schemas.openxmlformats.org/officeDocument/2006/relationships/hyperlink" Target="http://4vp.uralschool.ru/" TargetMode="External"/><Relationship Id="rId403" Type="http://schemas.openxmlformats.org/officeDocument/2006/relationships/hyperlink" Target="http://www.bugaleh.ucoz.ru/" TargetMode="External"/><Relationship Id="rId750" Type="http://schemas.openxmlformats.org/officeDocument/2006/relationships/hyperlink" Target="http://moykorkinosoh.edusite.ru/" TargetMode="External"/><Relationship Id="rId848" Type="http://schemas.openxmlformats.org/officeDocument/2006/relationships/hyperlink" Target="https://nt-school90.narod.ru/2024-2025/prgramma_ldp-90.pdf" TargetMode="External"/><Relationship Id="rId1033" Type="http://schemas.openxmlformats.org/officeDocument/2006/relationships/hyperlink" Target="http://&#1079;&#1072;&#1090;&#1086;&#1096;&#1082;&#1086;&#1083;&#1072;25.&#1088;&#1092;/25/programma_vospitatelnoj_raboty_lol.pdf" TargetMode="External"/><Relationship Id="rId487" Type="http://schemas.openxmlformats.org/officeDocument/2006/relationships/hyperlink" Target="http://www.platina-school.com.ru/" TargetMode="External"/><Relationship Id="rId610" Type="http://schemas.openxmlformats.org/officeDocument/2006/relationships/hyperlink" Target="https://1rezh.uralschool.ru/" TargetMode="External"/><Relationship Id="rId694" Type="http://schemas.openxmlformats.org/officeDocument/2006/relationships/hyperlink" Target="https://15sysert.uralschool.ru/?section_id=46" TargetMode="External"/><Relationship Id="rId708" Type="http://schemas.openxmlformats.org/officeDocument/2006/relationships/hyperlink" Target="https://ryabinushka.tvoysadik.ru/" TargetMode="External"/><Relationship Id="rId915" Type="http://schemas.openxmlformats.org/officeDocument/2006/relationships/hyperlink" Target="http://moserov.ru/" TargetMode="External"/><Relationship Id="rId347" Type="http://schemas.openxmlformats.org/officeDocument/2006/relationships/hyperlink" Target="https://6kgo.uralschool.ru/" TargetMode="External"/><Relationship Id="rId999" Type="http://schemas.openxmlformats.org/officeDocument/2006/relationships/hyperlink" Target="https://6arti.uralschool.ru/?section_id=57" TargetMode="External"/><Relationship Id="rId1100" Type="http://schemas.openxmlformats.org/officeDocument/2006/relationships/hyperlink" Target="https://3rezh.uralschool.ru/?section_id=65" TargetMode="External"/><Relationship Id="rId1184" Type="http://schemas.openxmlformats.org/officeDocument/2006/relationships/vmlDrawing" Target="../drawings/vmlDrawing1.vml"/><Relationship Id="rId44" Type="http://schemas.openxmlformats.org/officeDocument/2006/relationships/hyperlink" Target="https://8art.uralschool.ru/" TargetMode="External"/><Relationship Id="rId554" Type="http://schemas.openxmlformats.org/officeDocument/2006/relationships/hyperlink" Target="https://mou11.edusite.ru/magicpage.html?page=56186" TargetMode="External"/><Relationship Id="rId761" Type="http://schemas.openxmlformats.org/officeDocument/2006/relationships/hyperlink" Target="https://school45-shalya.edusite.ru/" TargetMode="External"/><Relationship Id="rId859" Type="http://schemas.openxmlformats.org/officeDocument/2006/relationships/hyperlink" Target="https://mir.edusite.ru/mmagic.html?page=/camp_maininfo.html" TargetMode="External"/><Relationship Id="rId193" Type="http://schemas.openxmlformats.org/officeDocument/2006/relationships/hyperlink" Target="https://arenaled.ru/" TargetMode="External"/><Relationship Id="rId207" Type="http://schemas.openxmlformats.org/officeDocument/2006/relationships/hyperlink" Target="https://volchansk26.uralschool.ru/" TargetMode="External"/><Relationship Id="rId414" Type="http://schemas.openxmlformats.org/officeDocument/2006/relationships/hyperlink" Target="http://sarana-edu.ru/" TargetMode="External"/><Relationship Id="rId498" Type="http://schemas.openxmlformats.org/officeDocument/2006/relationships/hyperlink" Target="https://drive.google.com/file/d/1kbUh5oxuItmXwa7_CKtE_8-nMaZ3zo1d/view?usp=sharing" TargetMode="External"/><Relationship Id="rId621" Type="http://schemas.openxmlformats.org/officeDocument/2006/relationships/hyperlink" Target="https://27rezh.uralschool.ru/" TargetMode="External"/><Relationship Id="rId1044" Type="http://schemas.openxmlformats.org/officeDocument/2006/relationships/hyperlink" Target="https://filsrv.uralschool.ru/?section_id=9" TargetMode="External"/><Relationship Id="rId260" Type="http://schemas.openxmlformats.org/officeDocument/2006/relationships/hyperlink" Target="about:blank" TargetMode="External"/><Relationship Id="rId719" Type="http://schemas.openxmlformats.org/officeDocument/2006/relationships/hyperlink" Target="https://56set.tvoysadik.ru/?section_id=161%20%D1%83%D1%82%D0%B2%D0%B5%D1%80%D0%B6%D0%B4%D0%B5%D0%BD%D0%B0%20%D0%BF%D0%B5%D0%B4%D0%B0%D0%B3%D0%BE%D0%B3%D0%B8%D1%87%D0%B5%D1%81%D0%BA%D0%B8%D0%BC%20%D1%81%D0%BE%D0%B2%D0%B5%D1%82%D0%BE%D0%BC%20%D0%9C%D0%90%D0%94%D0%9E%D0%A3%20%E2%84%96%2056%20%C2%AB%D0%94%D0%B5%D1%82%D1%81%D0%BA%D0%B8%D0%B9%20%D1%81%D0%B0%D0%B4%20%C2%AB%D0%9B%D0%B5%D1%81%D0%BD%D0%B0%D1%8F%20%D1%81%D0%BA%D0%B0%D0%B7%D0%BA%D0%B0%C2%BB%20%D0%BE%D1%82%2017.03.2025" TargetMode="External"/><Relationship Id="rId926" Type="http://schemas.openxmlformats.org/officeDocument/2006/relationships/hyperlink" Target="http://kirginschool.uoirbitmo.ru/" TargetMode="External"/><Relationship Id="rId1111" Type="http://schemas.openxmlformats.org/officeDocument/2006/relationships/hyperlink" Target="https://10rezh.tvoysadik.ru/upload/ts10rezh_new/files/02/5b/025baa2fd6ee103dff0ac112c6df780a.pdf" TargetMode="External"/><Relationship Id="rId55" Type="http://schemas.openxmlformats.org/officeDocument/2006/relationships/hyperlink" Target="https://ou16.uralschool.ru/?section_id=59" TargetMode="External"/><Relationship Id="rId120" Type="http://schemas.openxmlformats.org/officeDocument/2006/relationships/hyperlink" Target="https://belo-sch6.edusite.ru/sveden/files/65a47b9e1deb392dd298001bfddee885.pdf" TargetMode="External"/><Relationship Id="rId358" Type="http://schemas.openxmlformats.org/officeDocument/2006/relationships/hyperlink" Target="about:blank" TargetMode="External"/><Relationship Id="rId565" Type="http://schemas.openxmlformats.org/officeDocument/2006/relationships/hyperlink" Target="about:blank" TargetMode="External"/><Relationship Id="rId772" Type="http://schemas.openxmlformats.org/officeDocument/2006/relationships/hyperlink" Target="http://school13p.ru/" TargetMode="External"/><Relationship Id="rId218" Type="http://schemas.openxmlformats.org/officeDocument/2006/relationships/hyperlink" Target="about:blank" TargetMode="External"/><Relationship Id="rId425" Type="http://schemas.openxmlformats.org/officeDocument/2006/relationships/hyperlink" Target="https://8lsy.uralschool.ru/" TargetMode="External"/><Relationship Id="rId632" Type="http://schemas.openxmlformats.org/officeDocument/2006/relationships/hyperlink" Target="http://28rezh.tvoysadik.ru/" TargetMode="External"/><Relationship Id="rId1055" Type="http://schemas.openxmlformats.org/officeDocument/2006/relationships/hyperlink" Target="https://kamyshevo.uralschool.ru/?section_id=191" TargetMode="External"/><Relationship Id="rId271" Type="http://schemas.openxmlformats.org/officeDocument/2006/relationships/hyperlink" Target="https://302.tvoysadik.ru/?section_id=680" TargetMode="External"/><Relationship Id="rId937" Type="http://schemas.openxmlformats.org/officeDocument/2006/relationships/hyperlink" Target="https://&#1096;&#1082;&#1086;&#1083;&#1072;62.&#1077;&#1082;&#1072;&#1090;&#1077;&#1088;&#1080;&#1085;&#1073;&#1091;&#1088;&#1075;.&#1088;&#1092;/" TargetMode="External"/><Relationship Id="rId1122" Type="http://schemas.openxmlformats.org/officeDocument/2006/relationships/hyperlink" Target="http://ivdel-school1.ru/" TargetMode="External"/><Relationship Id="rId66" Type="http://schemas.openxmlformats.org/officeDocument/2006/relationships/hyperlink" Target="https://56art.uralschool.ru/?section_id=75" TargetMode="External"/><Relationship Id="rId131" Type="http://schemas.openxmlformats.org/officeDocument/2006/relationships/hyperlink" Target="https://shkola-21.uralschool.ru/?section_id=65" TargetMode="External"/><Relationship Id="rId369" Type="http://schemas.openxmlformats.org/officeDocument/2006/relationships/hyperlink" Target="http://olimp.kgo66.ru/" TargetMode="External"/><Relationship Id="rId576" Type="http://schemas.openxmlformats.org/officeDocument/2006/relationships/hyperlink" Target="https://polev14.ru/" TargetMode="External"/><Relationship Id="rId783" Type="http://schemas.openxmlformats.org/officeDocument/2006/relationships/hyperlink" Target="http://mou-sh1.ru/" TargetMode="External"/><Relationship Id="rId990" Type="http://schemas.openxmlformats.org/officeDocument/2006/relationships/hyperlink" Target="https://sadic39.tvoysadik.ru/?section_id=790" TargetMode="External"/><Relationship Id="rId229" Type="http://schemas.openxmlformats.org/officeDocument/2006/relationships/hyperlink" Target="https://21.tvoysadik.ru/?section_id=569" TargetMode="External"/><Relationship Id="rId436" Type="http://schemas.openxmlformats.org/officeDocument/2006/relationships/hyperlink" Target="https://mugay.uralschool.ru/" TargetMode="External"/><Relationship Id="rId643" Type="http://schemas.openxmlformats.org/officeDocument/2006/relationships/hyperlink" Target="https://reft15.uralschool.ru/contacts" TargetMode="External"/><Relationship Id="rId1066" Type="http://schemas.openxmlformats.org/officeDocument/2006/relationships/hyperlink" Target="https://&#1096;&#1082;&#1086;&#1083;&#1072;49.&#1077;&#1082;&#1072;&#1090;&#1077;&#1088;&#1080;&#1085;&#1073;&#1091;&#1088;&#1075;.&#1088;&#1092;/" TargetMode="External"/><Relationship Id="rId850" Type="http://schemas.openxmlformats.org/officeDocument/2006/relationships/hyperlink" Target="about:blank" TargetMode="External"/><Relationship Id="rId948" Type="http://schemas.openxmlformats.org/officeDocument/2006/relationships/hyperlink" Target="http://20tugulym.uralschool.ru/" TargetMode="External"/><Relationship Id="rId1133" Type="http://schemas.openxmlformats.org/officeDocument/2006/relationships/hyperlink" Target="https://ajatskoe.uralschool.ru/" TargetMode="External"/><Relationship Id="rId77" Type="http://schemas.openxmlformats.org/officeDocument/2006/relationships/hyperlink" Target="http://malotavr.uralschool.ru/" TargetMode="External"/><Relationship Id="rId282" Type="http://schemas.openxmlformats.org/officeDocument/2006/relationships/hyperlink" Target="https://irbit-3.uralschool.ru/?section_id=4" TargetMode="External"/><Relationship Id="rId503" Type="http://schemas.openxmlformats.org/officeDocument/2006/relationships/hyperlink" Target="https://sites.google.com/site/mbou35nt/" TargetMode="External"/><Relationship Id="rId587" Type="http://schemas.openxmlformats.org/officeDocument/2006/relationships/hyperlink" Target="https://crdu-p.uralschool.ru/?section_id=462" TargetMode="External"/><Relationship Id="rId710" Type="http://schemas.openxmlformats.org/officeDocument/2006/relationships/hyperlink" Target="https://mkdou-27.caduk.ru/sveden/files/24ca17cf9316555e8cea6f16557c2c32_0.pdf" TargetMode="External"/><Relationship Id="rId808" Type="http://schemas.openxmlformats.org/officeDocument/2006/relationships/hyperlink" Target="https://clck.ru/3Sp9Hi" TargetMode="External"/><Relationship Id="rId8" Type="http://schemas.openxmlformats.org/officeDocument/2006/relationships/hyperlink" Target="http://vssoh2.ekb.eduru.ru/" TargetMode="External"/><Relationship Id="rId142" Type="http://schemas.openxmlformats.org/officeDocument/2006/relationships/hyperlink" Target="https://23ber.uralschool.ru/" TargetMode="External"/><Relationship Id="rId447" Type="http://schemas.openxmlformats.org/officeDocument/2006/relationships/hyperlink" Target="http://kalinovo.uralschool.ru/" TargetMode="External"/><Relationship Id="rId794" Type="http://schemas.openxmlformats.org/officeDocument/2006/relationships/hyperlink" Target="https://clck.ru/3Sp8ru" TargetMode="External"/><Relationship Id="rId1077" Type="http://schemas.openxmlformats.org/officeDocument/2006/relationships/hyperlink" Target="https://&#1096;&#1082;&#1086;&#1083;&#1072;117.&#1077;&#1082;&#1072;&#1090;&#1077;&#1088;&#1080;&#1085;&#1073;&#1091;&#1088;&#1075;.&#1088;&#1092;/" TargetMode="External"/><Relationship Id="rId654" Type="http://schemas.openxmlformats.org/officeDocument/2006/relationships/hyperlink" Target="https://ddt-soswa.uralschool.ru/" TargetMode="External"/><Relationship Id="rId861" Type="http://schemas.openxmlformats.org/officeDocument/2006/relationships/hyperlink" Target="https://ddt-tc.edusite.ru/sveden/files/1502732c16b0722f32693b85d0015667.pdf" TargetMode="External"/><Relationship Id="rId959" Type="http://schemas.openxmlformats.org/officeDocument/2006/relationships/hyperlink" Target="http://schkola-1-turinsk.org.ru/wp-content/uploads/2025/10/&#1055;&#1088;&#1086;&#1075;&#1088;&#1072;&#1084;&#1084;&#1072;-&#1074;&#1086;&#1089;&#1087;&#1080;&#1090;&#1072;&#1090;&#1077;&#1083;&#1100;&#1085;&#1086;&#1081;-&#1088;&#1072;&#1073;&#1086;&#1090;&#1099;-&#1083;&#1072;&#1075;&#1077;&#1088;&#1103;-&#1089;-&#1076;&#1085;&#1077;&#1074;&#1085;&#1099;&#1084;-&#1087;&#1077;&#1088;&#1077;&#1073;&#1099;&#1074;&#1072;&#1085;&#1080;&#1077;&#1084;_&#1087;&#1086;&#1076;&#1087;&#1080;&#1089;&#1100;.pdf" TargetMode="External"/><Relationship Id="rId293" Type="http://schemas.openxmlformats.org/officeDocument/2006/relationships/hyperlink" Target="http://www.dubschool.uoirbitmo.ru/" TargetMode="External"/><Relationship Id="rId307" Type="http://schemas.openxmlformats.org/officeDocument/2006/relationships/hyperlink" Target="https://striganschool.uoirbitmo.ru/" TargetMode="External"/><Relationship Id="rId514" Type="http://schemas.openxmlformats.org/officeDocument/2006/relationships/hyperlink" Target="about:blank" TargetMode="External"/><Relationship Id="rId721" Type="http://schemas.openxmlformats.org/officeDocument/2006/relationships/hyperlink" Target="https://60set.tvoysadik.ru/upload/ts60set_new/files/bd/87/bd872922cb865f871b4b0e9db8fc840b.pdf" TargetMode="External"/><Relationship Id="rId1144" Type="http://schemas.openxmlformats.org/officeDocument/2006/relationships/hyperlink" Target="https://&#1076;&#1102;&#1089;&#1096;-&#1080;&#1088;&#1073;&#1080;&#1090;.&#1088;&#1092;/" TargetMode="External"/><Relationship Id="rId88" Type="http://schemas.openxmlformats.org/officeDocument/2006/relationships/hyperlink" Target="https://licey9asb.uralschool.ru/" TargetMode="External"/><Relationship Id="rId153" Type="http://schemas.openxmlformats.org/officeDocument/2006/relationships/hyperlink" Target="https://b1.uralschool.ru/" TargetMode="External"/><Relationship Id="rId360" Type="http://schemas.openxmlformats.org/officeDocument/2006/relationships/hyperlink" Target="about:blank" TargetMode="External"/><Relationship Id="rId598" Type="http://schemas.openxmlformats.org/officeDocument/2006/relationships/hyperlink" Target="http://school2revda.eduface.ru/" TargetMode="External"/><Relationship Id="rId819" Type="http://schemas.openxmlformats.org/officeDocument/2006/relationships/hyperlink" Target="https://ntkadet.ucoz.ru/load/federalnaja_programma_ldp/1-1-0-1458" TargetMode="External"/><Relationship Id="rId1004" Type="http://schemas.openxmlformats.org/officeDocument/2006/relationships/hyperlink" Target="https://school22-asbest.edusite.ru/sveden/files/edd377b746022ec0a9d6e80031b4ca4b_0.pdf" TargetMode="External"/><Relationship Id="rId220" Type="http://schemas.openxmlformats.org/officeDocument/2006/relationships/hyperlink" Target="about:blank" TargetMode="External"/><Relationship Id="rId458" Type="http://schemas.openxmlformats.org/officeDocument/2006/relationships/hyperlink" Target="https://dr-no6.uralschool.ru/upload/scdr_no6_new/files/29/29/29291cb6fb06eb46a4478788334a0e91.pdf" TargetMode="External"/><Relationship Id="rId665" Type="http://schemas.openxmlformats.org/officeDocument/2006/relationships/hyperlink" Target="https://school62016.siteedu.ru/" TargetMode="External"/><Relationship Id="rId872" Type="http://schemas.openxmlformats.org/officeDocument/2006/relationships/hyperlink" Target="https://&#1096;&#1082;&#1086;&#1083;&#1072;149.&#1077;&#1082;&#1072;&#1090;&#1077;&#1088;&#1080;&#1085;&#1073;&#1091;&#1088;&#1075;.&#1088;&#1092;/" TargetMode="External"/><Relationship Id="rId1088" Type="http://schemas.openxmlformats.org/officeDocument/2006/relationships/hyperlink" Target="https://&#1096;&#1082;&#1086;&#1083;&#1072;-&#1073;&#1086;&#1082;&#1089;&#1072;-&#1074;&#1080;&#1090;&#1103;&#1079;&#1100;.&#1088;&#1092;/" TargetMode="External"/><Relationship Id="rId15" Type="http://schemas.openxmlformats.org/officeDocument/2006/relationships/hyperlink" Target="https://zarya.uralschool.ru/" TargetMode="External"/><Relationship Id="rId318" Type="http://schemas.openxmlformats.org/officeDocument/2006/relationships/hyperlink" Target="https://tr-shkola.ru/" TargetMode="External"/><Relationship Id="rId525" Type="http://schemas.openxmlformats.org/officeDocument/2006/relationships/hyperlink" Target="about:blank" TargetMode="External"/><Relationship Id="rId732" Type="http://schemas.openxmlformats.org/officeDocument/2006/relationships/hyperlink" Target="https://sch11tavda.uralschool.ru/" TargetMode="External"/><Relationship Id="rId1155" Type="http://schemas.openxmlformats.org/officeDocument/2006/relationships/hyperlink" Target="https://&#1096;&#1082;&#1086;&#1083;&#1072;68.&#1077;&#1082;&#1072;&#1090;&#1077;&#1088;&#1080;&#1085;&#1073;&#1091;&#1088;&#1075;.&#1088;&#1092;/" TargetMode="External"/><Relationship Id="rId99" Type="http://schemas.openxmlformats.org/officeDocument/2006/relationships/hyperlink" Target="http://bakschool.org.ru/%D0%BE%D0%B1-%D0%BE%D1%80%D0%B3%D0%B0%D0%BD%D0%B8%D0%B7%D0%B0%D1%86%D0%B8%D0%B8-%D0%BE%D1%82%D0%B4%D1%8B%D1%85%D0%B0-%D0%B4%D0%B5%D1%82%D0%B5%D0%B9-%D0%B8-%D0%B8%D1%85-%D0%BE%D0%B7%D0%B4%D0%BE%D1%80/" TargetMode="External"/><Relationship Id="rId164" Type="http://schemas.openxmlformats.org/officeDocument/2006/relationships/hyperlink" Target="https://b18.uralschool.ru/" TargetMode="External"/><Relationship Id="rId371" Type="http://schemas.openxmlformats.org/officeDocument/2006/relationships/hyperlink" Target="https://1krv.uralschool.ru/?section_id=284" TargetMode="External"/><Relationship Id="rId1015" Type="http://schemas.openxmlformats.org/officeDocument/2006/relationships/hyperlink" Target="https://clck.ru/3Sknn6" TargetMode="External"/><Relationship Id="rId469" Type="http://schemas.openxmlformats.org/officeDocument/2006/relationships/hyperlink" Target="http://stbuh.uralschool.ru/" TargetMode="External"/><Relationship Id="rId676" Type="http://schemas.openxmlformats.org/officeDocument/2006/relationships/hyperlink" Target="https://sys-corr.ru/images/Obrazovanie/Programma_vospitaniya_2021-2026ggpdf.pdf" TargetMode="External"/><Relationship Id="rId883" Type="http://schemas.openxmlformats.org/officeDocument/2006/relationships/hyperlink" Target="https://svt19.uralschool.ru/?section_id=190" TargetMode="External"/><Relationship Id="rId1099" Type="http://schemas.openxmlformats.org/officeDocument/2006/relationships/hyperlink" Target="https://1rezh.uralschool.ru/site/pub?id=766" TargetMode="External"/><Relationship Id="rId26" Type="http://schemas.openxmlformats.org/officeDocument/2006/relationships/hyperlink" Target="https://armou1.aramilgo.ru/?framepage=/kats/index.htm?razdel=lgol" TargetMode="External"/><Relationship Id="rId231" Type="http://schemas.openxmlformats.org/officeDocument/2006/relationships/hyperlink" Target="https://31.tvoysadik.ru/?section_id=917" TargetMode="External"/><Relationship Id="rId329" Type="http://schemas.openxmlformats.org/officeDocument/2006/relationships/hyperlink" Target="https://www.mbou19.ru/organizatsiya-otdykha-detej" TargetMode="External"/><Relationship Id="rId536" Type="http://schemas.openxmlformats.org/officeDocument/2006/relationships/hyperlink" Target="https://school40.edusite.ru/" TargetMode="External"/><Relationship Id="rId1166" Type="http://schemas.openxmlformats.org/officeDocument/2006/relationships/hyperlink" Target="https://clck.ru/3Sriuv" TargetMode="External"/><Relationship Id="rId175" Type="http://schemas.openxmlformats.org/officeDocument/2006/relationships/hyperlink" Target="https://14vs.uralschool.ru/?section_id=189" TargetMode="External"/><Relationship Id="rId743" Type="http://schemas.openxmlformats.org/officeDocument/2006/relationships/hyperlink" Target="https://1tal.uralschool.ru/" TargetMode="External"/><Relationship Id="rId950" Type="http://schemas.openxmlformats.org/officeDocument/2006/relationships/hyperlink" Target="https://z-uspenka.uralschool.ru/" TargetMode="External"/><Relationship Id="rId1026" Type="http://schemas.openxmlformats.org/officeDocument/2006/relationships/hyperlink" Target="https://lager-165.nasmene.ru/" TargetMode="External"/><Relationship Id="rId382" Type="http://schemas.openxmlformats.org/officeDocument/2006/relationships/hyperlink" Target="https://school5.uralschool.ru/?section_id=19" TargetMode="External"/><Relationship Id="rId603" Type="http://schemas.openxmlformats.org/officeDocument/2006/relationships/hyperlink" Target="http://sch13mariinsk.eduface.ru/" TargetMode="External"/><Relationship Id="rId687" Type="http://schemas.openxmlformats.org/officeDocument/2006/relationships/hyperlink" Target="https://bs10set.uralschool.ru/?section_id=206" TargetMode="External"/><Relationship Id="rId810" Type="http://schemas.openxmlformats.org/officeDocument/2006/relationships/hyperlink" Target="https://clck.ru/3Sp9Lj" TargetMode="External"/><Relationship Id="rId908" Type="http://schemas.openxmlformats.org/officeDocument/2006/relationships/hyperlink" Target="https://kurort.minzdrav.gov.ru/" TargetMode="External"/><Relationship Id="rId242" Type="http://schemas.openxmlformats.org/officeDocument/2006/relationships/hyperlink" Target="https://clck.ru/3SxWB4" TargetMode="External"/><Relationship Id="rId894" Type="http://schemas.openxmlformats.org/officeDocument/2006/relationships/hyperlink" Target="https://clck.su/lywZZ" TargetMode="External"/><Relationship Id="rId1177" Type="http://schemas.openxmlformats.org/officeDocument/2006/relationships/hyperlink" Target="https://.sch1-sloboda.uralschool.ru/" TargetMode="External"/><Relationship Id="rId37" Type="http://schemas.openxmlformats.org/officeDocument/2006/relationships/hyperlink" Target="https://4art.uralschool.ru/" TargetMode="External"/><Relationship Id="rId102" Type="http://schemas.openxmlformats.org/officeDocument/2006/relationships/hyperlink" Target="http://school-v-tisa.narod.ru/" TargetMode="External"/><Relationship Id="rId547" Type="http://schemas.openxmlformats.org/officeDocument/2006/relationships/hyperlink" Target="https://dush4.org/" TargetMode="External"/><Relationship Id="rId754" Type="http://schemas.openxmlformats.org/officeDocument/2006/relationships/hyperlink" Target="https://kolpakovka.uralschool.ru/" TargetMode="External"/><Relationship Id="rId961" Type="http://schemas.openxmlformats.org/officeDocument/2006/relationships/hyperlink" Target="https://dvinka28.uralschool.ru/?section_id=156" TargetMode="External"/><Relationship Id="rId90" Type="http://schemas.openxmlformats.org/officeDocument/2006/relationships/hyperlink" Target="http://sch11.edusite.ru/" TargetMode="External"/><Relationship Id="rId186" Type="http://schemas.openxmlformats.org/officeDocument/2006/relationships/hyperlink" Target="https://vp24.uralschool.ru/?section_id=118,%20%D0%BF%D1%80%D0%B8%D0%BA%D0%B0%D0%B7%20%D0%BE%D0%B1%20%D1%83%D1%82%D0%B2%D0%B5%D1%80%D0%B6%D0%B4%D0%B5%D0%BD%D0%B8%D0%B8%20%D0%BF%D1%80%D0%BE%D0%B3%D1%80%D0%B0%D0%BC%D0%BC%D1%8B%20%D0%BE%D1%82%2019.03.2025%20%D0%B3.%20%E2%84%9639" TargetMode="External"/><Relationship Id="rId393" Type="http://schemas.openxmlformats.org/officeDocument/2006/relationships/hyperlink" Target="http://school32.krasnoturinsk.org/let-otd.html" TargetMode="External"/><Relationship Id="rId407" Type="http://schemas.openxmlformats.org/officeDocument/2006/relationships/hyperlink" Target="https://krilovskaja-sosh.uralschool.ru/" TargetMode="External"/><Relationship Id="rId614" Type="http://schemas.openxmlformats.org/officeDocument/2006/relationships/hyperlink" Target="https://7rezh.uralschool.ru/" TargetMode="External"/><Relationship Id="rId821" Type="http://schemas.openxmlformats.org/officeDocument/2006/relationships/hyperlink" Target="https://school30-nt.ucoz.ru/0202/doc2024/plan/kalendarnyj_plan_noo-1.pdf" TargetMode="External"/><Relationship Id="rId1037" Type="http://schemas.openxmlformats.org/officeDocument/2006/relationships/hyperlink" Target="https://9srv.uralschool.ru/?section_id=216" TargetMode="External"/><Relationship Id="rId253" Type="http://schemas.openxmlformats.org/officeDocument/2006/relationships/hyperlink" Target="https://355.tvoysadik.ru/" TargetMode="External"/><Relationship Id="rId460" Type="http://schemas.openxmlformats.org/officeDocument/2006/relationships/hyperlink" Target="http://dr-no6.uralschool.ru/" TargetMode="External"/><Relationship Id="rId698" Type="http://schemas.openxmlformats.org/officeDocument/2006/relationships/hyperlink" Target="https://ipatovo19.uralschool.ru/" TargetMode="External"/><Relationship Id="rId919" Type="http://schemas.openxmlformats.org/officeDocument/2006/relationships/hyperlink" Target="https://8bel.uralschool.ru/?section_id=519" TargetMode="External"/><Relationship Id="rId1090" Type="http://schemas.openxmlformats.org/officeDocument/2006/relationships/hyperlink" Target="https://kupc.ru/" TargetMode="External"/><Relationship Id="rId1104" Type="http://schemas.openxmlformats.org/officeDocument/2006/relationships/hyperlink" Target="https://10rezh.uralschool.ru/site/pub?id=711" TargetMode="External"/><Relationship Id="rId48" Type="http://schemas.openxmlformats.org/officeDocument/2006/relationships/hyperlink" Target="https://10art.uralschool.ru/" TargetMode="External"/><Relationship Id="rId113" Type="http://schemas.openxmlformats.org/officeDocument/2006/relationships/hyperlink" Target="https://rp-sosch.ucoz.ru/index/svedenija_ob_organizacii_otdykha_detej_i_ikh_ozdorovlenii/0-147" TargetMode="External"/><Relationship Id="rId320" Type="http://schemas.openxmlformats.org/officeDocument/2006/relationships/hyperlink" Target="https://vshkole1.ru/organizatsiya-otdykha-detej/" TargetMode="External"/><Relationship Id="rId558" Type="http://schemas.openxmlformats.org/officeDocument/2006/relationships/hyperlink" Target="https://17pv.uralschool.ru/?section_id=85" TargetMode="External"/><Relationship Id="rId765" Type="http://schemas.openxmlformats.org/officeDocument/2006/relationships/hyperlink" Target="https://shalya90.uralschool.ru/" TargetMode="External"/><Relationship Id="rId972" Type="http://schemas.openxmlformats.org/officeDocument/2006/relationships/hyperlink" Target="https://clck.ru/3Su3hi" TargetMode="External"/><Relationship Id="rId197" Type="http://schemas.openxmlformats.org/officeDocument/2006/relationships/hyperlink" Target="https://disk.yandex.ru/d/t-EH1PoyUMsNkg" TargetMode="External"/><Relationship Id="rId418" Type="http://schemas.openxmlformats.org/officeDocument/2006/relationships/hyperlink" Target="https://uva-kruf.uralschool.ru/upload/scuva_kruf_new/files/64/ff/64ffddd53aa19d1b67dd002e5c24467e.pdf" TargetMode="External"/><Relationship Id="rId625" Type="http://schemas.openxmlformats.org/officeDocument/2006/relationships/hyperlink" Target="https://46rezh.uralschool.ru/" TargetMode="External"/><Relationship Id="rId832" Type="http://schemas.openxmlformats.org/officeDocument/2006/relationships/hyperlink" Target="https://mbou49nt.ucoz.ru/news/letnij_ozdorovitelnyj_lager_s_dnevnym_prebyvaniem/2025-05-13-8" TargetMode="External"/><Relationship Id="rId1048" Type="http://schemas.openxmlformats.org/officeDocument/2006/relationships/hyperlink" Target="https://21srv.uralschool.ru/?section_id=315" TargetMode="External"/><Relationship Id="rId264" Type="http://schemas.openxmlformats.org/officeDocument/2006/relationships/hyperlink" Target="about:blank" TargetMode="External"/><Relationship Id="rId471" Type="http://schemas.openxmlformats.org/officeDocument/2006/relationships/hyperlink" Target="http://krasnoarmeets.uralschool.ru/" TargetMode="External"/><Relationship Id="rId1115" Type="http://schemas.openxmlformats.org/officeDocument/2006/relationships/hyperlink" Target="https://29rezh.tvoysadik.ru/sveden/education" TargetMode="External"/><Relationship Id="rId59" Type="http://schemas.openxmlformats.org/officeDocument/2006/relationships/hyperlink" Target="https://19leb.uralschool.ru/?section_id=407" TargetMode="External"/><Relationship Id="rId124" Type="http://schemas.openxmlformats.org/officeDocument/2006/relationships/hyperlink" Target="https://sovh10.uralschool.ru/upload/scsovh10_new/files/8e/61/8e618113db2a4d3d6268aad1e783c5b0.pdf" TargetMode="External"/><Relationship Id="rId569" Type="http://schemas.openxmlformats.org/officeDocument/2006/relationships/hyperlink" Target="https://wp-eurasia.ru/" TargetMode="External"/><Relationship Id="rId776" Type="http://schemas.openxmlformats.org/officeDocument/2006/relationships/hyperlink" Target="https://rodnichok-3.tvoysadik.ru/contacts" TargetMode="External"/><Relationship Id="rId983" Type="http://schemas.openxmlformats.org/officeDocument/2006/relationships/hyperlink" Target="http://school-16.ru/" TargetMode="External"/><Relationship Id="rId331" Type="http://schemas.openxmlformats.org/officeDocument/2006/relationships/hyperlink" Target="https://school21.obrku.ru/nashi-gruppy-2/deyatelnost" TargetMode="External"/><Relationship Id="rId429" Type="http://schemas.openxmlformats.org/officeDocument/2006/relationships/hyperlink" Target="https://lyceum-lsy.uralschool.ru/" TargetMode="External"/><Relationship Id="rId636" Type="http://schemas.openxmlformats.org/officeDocument/2006/relationships/hyperlink" Target="https://detsad32.tvoysadik.ru/" TargetMode="External"/><Relationship Id="rId1059" Type="http://schemas.openxmlformats.org/officeDocument/2006/relationships/hyperlink" Target="https://b-turish.uralschool.ru/" TargetMode="External"/><Relationship Id="rId843" Type="http://schemas.openxmlformats.org/officeDocument/2006/relationships/hyperlink" Target="http://liceum75.ru/sites/default/files/Documents/camping/Programma_ldp_2025.pdf" TargetMode="External"/><Relationship Id="rId1126" Type="http://schemas.openxmlformats.org/officeDocument/2006/relationships/hyperlink" Target="http://5tgo.uralschool.ru/" TargetMode="External"/><Relationship Id="rId275" Type="http://schemas.openxmlformats.org/officeDocument/2006/relationships/hyperlink" Target="https://doddooc.uralschool.ru/?section_id=36" TargetMode="External"/><Relationship Id="rId482" Type="http://schemas.openxmlformats.org/officeDocument/2006/relationships/hyperlink" Target="https://maou-ntgo-1.uralschool.ru/" TargetMode="External"/><Relationship Id="rId703" Type="http://schemas.openxmlformats.org/officeDocument/2006/relationships/hyperlink" Target="http://www.cdttsgo.ru/" TargetMode="External"/><Relationship Id="rId910" Type="http://schemas.openxmlformats.org/officeDocument/2006/relationships/hyperlink" Target="http://sh69nt.edusite.ru/" TargetMode="External"/><Relationship Id="rId135" Type="http://schemas.openxmlformats.org/officeDocument/2006/relationships/hyperlink" Target="http://www.gym-5.ru/" TargetMode="External"/><Relationship Id="rId342" Type="http://schemas.openxmlformats.org/officeDocument/2006/relationships/hyperlink" Target="https://www.ku-gimnazia.ru/index.php/organizatsiya-otdykha-detej" TargetMode="External"/><Relationship Id="rId787" Type="http://schemas.openxmlformats.org/officeDocument/2006/relationships/hyperlink" Target="https://clck.ru/3Sq3ea" TargetMode="External"/><Relationship Id="rId994" Type="http://schemas.openxmlformats.org/officeDocument/2006/relationships/hyperlink" Target="https://school3-prv.ru/lagerya-dnevnogo-prebyvaniya" TargetMode="External"/><Relationship Id="rId202" Type="http://schemas.openxmlformats.org/officeDocument/2006/relationships/hyperlink" Target="https://dshi-verhoture.ekb.muzkult.ru/" TargetMode="External"/><Relationship Id="rId647" Type="http://schemas.openxmlformats.org/officeDocument/2006/relationships/hyperlink" Target="http://bobrovskaya.uralschool.ru/" TargetMode="External"/><Relationship Id="rId854" Type="http://schemas.openxmlformats.org/officeDocument/2006/relationships/hyperlink" Target="http://polusnt.ru/%D0%BA%D0%B0%D0%BB%D0%B5%D0%BD%D0%B4%D0%B0%D1%80%D1%8C.html" TargetMode="External"/><Relationship Id="rId286" Type="http://schemas.openxmlformats.org/officeDocument/2006/relationships/hyperlink" Target="https://ds21irbit.ru/" TargetMode="External"/><Relationship Id="rId493" Type="http://schemas.openxmlformats.org/officeDocument/2006/relationships/hyperlink" Target="http://school-6.edusite.ru/camp_maininfo.html" TargetMode="External"/><Relationship Id="rId507" Type="http://schemas.openxmlformats.org/officeDocument/2006/relationships/hyperlink" Target="https://sch45.edusite.ru/index.html" TargetMode="External"/><Relationship Id="rId714" Type="http://schemas.openxmlformats.org/officeDocument/2006/relationships/hyperlink" Target="https://39set.tvoysadik.ru/contacts" TargetMode="External"/><Relationship Id="rId921" Type="http://schemas.openxmlformats.org/officeDocument/2006/relationships/hyperlink" Target="https://bgo-ou45.uralschool.ru/" TargetMode="External"/><Relationship Id="rId1137" Type="http://schemas.openxmlformats.org/officeDocument/2006/relationships/hyperlink" Target="https://mahnevo.uralschool.ru/" TargetMode="External"/><Relationship Id="rId50" Type="http://schemas.openxmlformats.org/officeDocument/2006/relationships/hyperlink" Target="http://school12art.ucoz.ru/" TargetMode="External"/><Relationship Id="rId146" Type="http://schemas.openxmlformats.org/officeDocument/2006/relationships/hyperlink" Target="http://www.ou33.ru/" TargetMode="External"/><Relationship Id="rId353" Type="http://schemas.openxmlformats.org/officeDocument/2006/relationships/hyperlink" Target="https://disk.yandex.ru/d/LkQ9PRcRuu4rvQ" TargetMode="External"/><Relationship Id="rId560" Type="http://schemas.openxmlformats.org/officeDocument/2006/relationships/hyperlink" Target="https://maousosh20.uralschool.ru/?section_id=11" TargetMode="External"/><Relationship Id="rId798" Type="http://schemas.openxmlformats.org/officeDocument/2006/relationships/hyperlink" Target="https://mbou19.ru/attachments/category/89/%D0%9F%D1%80%D0%BE%D0%B3%D1%80%D0%B0%D0%BC%D0%BC%D0%B0%20%D0%B2%D0%BE%D1%81%D0%BF%D0%B8%D1%82%D0%B0%D0%BD%D0%B8%D1%8F%20%D0%BB%D0%B0%D0%B3%D0%B5%D1%80%D1%8C%202025.pdf" TargetMode="External"/><Relationship Id="rId213" Type="http://schemas.openxmlformats.org/officeDocument/2006/relationships/hyperlink" Target="about:blank" TargetMode="External"/><Relationship Id="rId420" Type="http://schemas.openxmlformats.org/officeDocument/2006/relationships/hyperlink" Target="http://www.kushva6.ucoz.ru/" TargetMode="External"/><Relationship Id="rId658" Type="http://schemas.openxmlformats.org/officeDocument/2006/relationships/hyperlink" Target="https://ddt96.oshkole.ru/" TargetMode="External"/><Relationship Id="rId865" Type="http://schemas.openxmlformats.org/officeDocument/2006/relationships/hyperlink" Target="https://&#1096;&#1082;&#1086;&#1083;&#1072;50.&#1077;&#1082;&#1072;&#1090;&#1077;&#1088;&#1080;&#1085;&#1073;&#1091;&#1088;&#1075;.&#1088;&#1092;/" TargetMode="External"/><Relationship Id="rId1050" Type="http://schemas.openxmlformats.org/officeDocument/2006/relationships/hyperlink" Target="https://cdtserov.ru/5459-2/" TargetMode="External"/><Relationship Id="rId297" Type="http://schemas.openxmlformats.org/officeDocument/2006/relationships/hyperlink" Target="http://www.znamenschool.uoirbitmo.ru/" TargetMode="External"/><Relationship Id="rId518" Type="http://schemas.openxmlformats.org/officeDocument/2006/relationships/hyperlink" Target="http://lddt.ucoz.site/" TargetMode="External"/><Relationship Id="rId725" Type="http://schemas.openxmlformats.org/officeDocument/2006/relationships/hyperlink" Target="https://palmin.uralschool.ru/upload/scpalmin_new/files/90/29/90293d7cc98bb5064e28a6ec143794dc.pdf" TargetMode="External"/><Relationship Id="rId932" Type="http://schemas.openxmlformats.org/officeDocument/2006/relationships/hyperlink" Target="https://cdk-lsy.uralschool.ru/" TargetMode="External"/><Relationship Id="rId1148" Type="http://schemas.openxmlformats.org/officeDocument/2006/relationships/hyperlink" Target="https://doddooc.uralschool.ru/" TargetMode="External"/><Relationship Id="rId157" Type="http://schemas.openxmlformats.org/officeDocument/2006/relationships/hyperlink" Target="https://b9.uralschool.ru/" TargetMode="External"/><Relationship Id="rId364" Type="http://schemas.openxmlformats.org/officeDocument/2006/relationships/hyperlink" Target="http://www.kamrdush.ru/" TargetMode="External"/><Relationship Id="rId1008" Type="http://schemas.openxmlformats.org/officeDocument/2006/relationships/hyperlink" Target="https://&#1089;&#1090;&#1072;&#1088;&#1090;.&#1090;&#1072;&#1075;&#1080;&#1083;&#1089;&#1087;&#1086;&#1088;&#1090;.&#1088;&#1092;/sveden/education/" TargetMode="External"/><Relationship Id="rId61" Type="http://schemas.openxmlformats.org/officeDocument/2006/relationships/hyperlink" Target="https://licey21art.uralschool.ru/?section_id=432" TargetMode="External"/><Relationship Id="rId571" Type="http://schemas.openxmlformats.org/officeDocument/2006/relationships/hyperlink" Target="http://cdt-pervouralsk.ucoz.ru/" TargetMode="External"/><Relationship Id="rId669" Type="http://schemas.openxmlformats.org/officeDocument/2006/relationships/hyperlink" Target="http://10shl.uralschool.ru/" TargetMode="External"/><Relationship Id="rId876" Type="http://schemas.openxmlformats.org/officeDocument/2006/relationships/hyperlink" Target="http://&#1075;&#1080;&#1084;&#1085;&#1072;&#1079;&#1080;&#1103;174.&#1077;&#1082;&#1072;&#1090;&#1077;&#1088;&#1080;&#1085;&#1073;&#1091;&#1088;&#1075;.&#1088;&#1092;/" TargetMode="External"/><Relationship Id="rId19" Type="http://schemas.openxmlformats.org/officeDocument/2006/relationships/hyperlink" Target="http://kostino.3dn.ru/news/letnjaja_ozdorovitelnaja_kampanija/1-0-11" TargetMode="External"/><Relationship Id="rId224" Type="http://schemas.openxmlformats.org/officeDocument/2006/relationships/hyperlink" Target="about:blank" TargetMode="External"/><Relationship Id="rId431" Type="http://schemas.openxmlformats.org/officeDocument/2006/relationships/hyperlink" Target="https://cdtlesnoy.ru/magicpage.html?page=731411" TargetMode="External"/><Relationship Id="rId529" Type="http://schemas.openxmlformats.org/officeDocument/2006/relationships/hyperlink" Target="about:blank" TargetMode="External"/><Relationship Id="rId736" Type="http://schemas.openxmlformats.org/officeDocument/2006/relationships/hyperlink" Target="https://azanka.uralschool.ru/contacts" TargetMode="External"/><Relationship Id="rId1061" Type="http://schemas.openxmlformats.org/officeDocument/2006/relationships/hyperlink" Target="https://&#1075;&#1080;&#1084;&#1085;&#1072;&#1079;&#1080;&#1103;35.&#1077;&#1082;&#1072;&#1090;&#1077;&#1088;&#1080;&#1085;&#1073;&#1091;&#1088;&#1075;.&#1088;&#1092;/" TargetMode="External"/><Relationship Id="rId1159" Type="http://schemas.openxmlformats.org/officeDocument/2006/relationships/hyperlink" Target="https://nadegda.tvoysadik.ru/?section_id=1939" TargetMode="External"/><Relationship Id="rId168" Type="http://schemas.openxmlformats.org/officeDocument/2006/relationships/hyperlink" Target="https://b24.uralschool.ru/" TargetMode="External"/><Relationship Id="rId943" Type="http://schemas.openxmlformats.org/officeDocument/2006/relationships/hyperlink" Target="https://9vs.uralschool.ru/" TargetMode="External"/><Relationship Id="rId1019" Type="http://schemas.openxmlformats.org/officeDocument/2006/relationships/hyperlink" Target="https://&#1089;&#1087;&#1077;&#1082;&#1090;&#1088;.&#1077;&#1082;&#1072;&#1090;&#1077;&#1088;&#1080;&#1085;&#1073;&#1091;&#1088;&#1075;.&#1088;&#1092;/" TargetMode="External"/><Relationship Id="rId72" Type="http://schemas.openxmlformats.org/officeDocument/2006/relationships/hyperlink" Target="http://www.liceyarti.ru/" TargetMode="External"/><Relationship Id="rId375" Type="http://schemas.openxmlformats.org/officeDocument/2006/relationships/hyperlink" Target="https://15krv.uralschool.ru/?section_id=26" TargetMode="External"/><Relationship Id="rId582" Type="http://schemas.openxmlformats.org/officeDocument/2006/relationships/hyperlink" Target="https://zuschool.uralschool.ru/" TargetMode="External"/><Relationship Id="rId803" Type="http://schemas.openxmlformats.org/officeDocument/2006/relationships/hyperlink" Target="https://clck.ru/3SpET3" TargetMode="External"/><Relationship Id="rId3" Type="http://schemas.openxmlformats.org/officeDocument/2006/relationships/hyperlink" Target="https://school5-al.edusite.ru/" TargetMode="External"/><Relationship Id="rId235" Type="http://schemas.openxmlformats.org/officeDocument/2006/relationships/hyperlink" Target="https://496.tvoysadik.ru/?section_id=773" TargetMode="External"/><Relationship Id="rId442" Type="http://schemas.openxmlformats.org/officeDocument/2006/relationships/hyperlink" Target="http://4nev.uralschool.ru/" TargetMode="External"/><Relationship Id="rId887" Type="http://schemas.openxmlformats.org/officeDocument/2006/relationships/hyperlink" Target="https://clck.ru/3SxWr6" TargetMode="External"/><Relationship Id="rId1072" Type="http://schemas.openxmlformats.org/officeDocument/2006/relationships/hyperlink" Target="https://&#1083;&#1080;&#1094;&#1077;&#1081;100.&#1077;&#1082;&#1072;&#1090;&#1077;&#1088;&#1080;&#1085;&#1073;&#1091;&#1088;&#1075;.&#1088;&#1092;/" TargetMode="External"/><Relationship Id="rId302" Type="http://schemas.openxmlformats.org/officeDocument/2006/relationships/hyperlink" Target="https://pionerschool.uoirbitmo.ru/" TargetMode="External"/><Relationship Id="rId747" Type="http://schemas.openxmlformats.org/officeDocument/2006/relationships/hyperlink" Target="https://pioner.uralschool.ru/" TargetMode="External"/><Relationship Id="rId954" Type="http://schemas.openxmlformats.org/officeDocument/2006/relationships/hyperlink" Target="https://ertar.uralschool.ru/?section_id=5" TargetMode="External"/><Relationship Id="rId83" Type="http://schemas.openxmlformats.org/officeDocument/2006/relationships/hyperlink" Target="http://school1-asb.ucoz.ru/" TargetMode="External"/><Relationship Id="rId179" Type="http://schemas.openxmlformats.org/officeDocument/2006/relationships/hyperlink" Target="https://vtdshi.ekb.muzkult.ru/" TargetMode="External"/><Relationship Id="rId386" Type="http://schemas.openxmlformats.org/officeDocument/2006/relationships/hyperlink" Target="https://10kt.uralschool.ru/?section_id=205" TargetMode="External"/><Relationship Id="rId593" Type="http://schemas.openxmlformats.org/officeDocument/2006/relationships/hyperlink" Target="http://soshtrifonovo.ru/" TargetMode="External"/><Relationship Id="rId607" Type="http://schemas.openxmlformats.org/officeDocument/2006/relationships/hyperlink" Target="https://dush-revda.uralschool.ru/" TargetMode="External"/><Relationship Id="rId814" Type="http://schemas.openxmlformats.org/officeDocument/2006/relationships/hyperlink" Target="https://disk.yandex.ru/i/lbVC56GPMyuLNw%20%20%20%20%D0%BF%D1%80%D0%B8%D0%BA%D0%B0%D0%B7%20%E2%84%96%20215-%D0%9E%20%D0%BE%D1%82%2012.05.2025" TargetMode="External"/><Relationship Id="rId246" Type="http://schemas.openxmlformats.org/officeDocument/2006/relationships/hyperlink" Target="about:blank" TargetMode="External"/><Relationship Id="rId453" Type="http://schemas.openxmlformats.org/officeDocument/2006/relationships/hyperlink" Target="https://nserg1.uralschool.ru/?section_id=454" TargetMode="External"/><Relationship Id="rId660" Type="http://schemas.openxmlformats.org/officeDocument/2006/relationships/hyperlink" Target="about:blank" TargetMode="External"/><Relationship Id="rId898" Type="http://schemas.openxmlformats.org/officeDocument/2006/relationships/hyperlink" Target="https://madou-9.edusite.ru/magicpage.html?page=777989" TargetMode="External"/><Relationship Id="rId1083" Type="http://schemas.openxmlformats.org/officeDocument/2006/relationships/hyperlink" Target="https://&#1075;&#1080;&#1084;&#1085;&#1072;&#1079;&#1080;&#1103;205.&#1077;&#1082;&#1072;&#1090;&#1077;&#1088;&#1080;&#1085;&#1073;&#1091;&#1088;&#1075;.&#1088;&#1092;/" TargetMode="External"/><Relationship Id="rId106" Type="http://schemas.openxmlformats.org/officeDocument/2006/relationships/hyperlink" Target="http://kluch-oosch.ru/" TargetMode="External"/><Relationship Id="rId313" Type="http://schemas.openxmlformats.org/officeDocument/2006/relationships/hyperlink" Target="http://mkoukislovo.edusite.ru/" TargetMode="External"/><Relationship Id="rId758" Type="http://schemas.openxmlformats.org/officeDocument/2006/relationships/hyperlink" Target="https://shamar26.uralschool.ru/" TargetMode="External"/><Relationship Id="rId965" Type="http://schemas.openxmlformats.org/officeDocument/2006/relationships/hyperlink" Target="http://kruf9.ru/wp-content/uploads/2025/05/Programma_LOL_MAOU_SSh__9.pdf" TargetMode="External"/><Relationship Id="rId1150" Type="http://schemas.openxmlformats.org/officeDocument/2006/relationships/hyperlink" Target="https://uktus.ural.ski/" TargetMode="External"/><Relationship Id="rId10" Type="http://schemas.openxmlformats.org/officeDocument/2006/relationships/hyperlink" Target="http://bubchikovo.ru/" TargetMode="External"/><Relationship Id="rId94" Type="http://schemas.openxmlformats.org/officeDocument/2006/relationships/hyperlink" Target="https://afsosh.uralschool.ru/" TargetMode="External"/><Relationship Id="rId397" Type="http://schemas.openxmlformats.org/officeDocument/2006/relationships/hyperlink" Target="http://schoolvosem.ucoz.ru/" TargetMode="External"/><Relationship Id="rId520" Type="http://schemas.openxmlformats.org/officeDocument/2006/relationships/hyperlink" Target="about:blank" TargetMode="External"/><Relationship Id="rId618" Type="http://schemas.openxmlformats.org/officeDocument/2006/relationships/hyperlink" Target="https://10rezh.uralschool.ru/" TargetMode="External"/><Relationship Id="rId825" Type="http://schemas.openxmlformats.org/officeDocument/2006/relationships/hyperlink" Target="https://drive.google.com/file/d/1qdXjilb7p9xHRgH-J2YU6V8TnoEPphUs/view?usp=drive_link" TargetMode="External"/><Relationship Id="rId257" Type="http://schemas.openxmlformats.org/officeDocument/2006/relationships/hyperlink" Target="about:blank" TargetMode="External"/><Relationship Id="rId464" Type="http://schemas.openxmlformats.org/officeDocument/2006/relationships/hyperlink" Target="https://oosh11-vsergi.uralschool.ru/" TargetMode="External"/><Relationship Id="rId1010" Type="http://schemas.openxmlformats.org/officeDocument/2006/relationships/hyperlink" Target="https://vutka8.ru/raznoe/programma_ldp.pdf" TargetMode="External"/><Relationship Id="rId1094" Type="http://schemas.openxmlformats.org/officeDocument/2006/relationships/hyperlink" Target="https://&#1096;&#1082;&#1086;&#1083;&#1072;76.&#1077;&#1082;&#1072;&#1090;&#1077;&#1088;&#1080;&#1085;&#1073;&#1091;&#1088;&#1075;.&#1088;&#1092;/?section_id=16" TargetMode="External"/><Relationship Id="rId1108" Type="http://schemas.openxmlformats.org/officeDocument/2006/relationships/hyperlink" Target="http://&#1076;&#1077;&#1090;&#1089;&#1072;&#1076;4.&#1088;&#1092;/upload/ts4rezh_new/files/52/89/52891c3842d747e35f6938256e7c8913.pdf" TargetMode="External"/><Relationship Id="rId117" Type="http://schemas.openxmlformats.org/officeDocument/2006/relationships/hyperlink" Target="http://ufimka-skola.3dn.ru/index/ob_organizacii_otdykha_detej_i_ikh_ozdorovlenija/0-74" TargetMode="External"/><Relationship Id="rId671" Type="http://schemas.openxmlformats.org/officeDocument/2006/relationships/hyperlink" Target="about:blank" TargetMode="External"/><Relationship Id="rId769" Type="http://schemas.openxmlformats.org/officeDocument/2006/relationships/hyperlink" Target="http://sc16vp.ucoz.net/index/ob_organizacii_otdykha_detej_i_ikh_ozdorovlenija/0-178" TargetMode="External"/><Relationship Id="rId976" Type="http://schemas.openxmlformats.org/officeDocument/2006/relationships/hyperlink" Target="https://clck.ru/3SshBV" TargetMode="External"/><Relationship Id="rId324" Type="http://schemas.openxmlformats.org/officeDocument/2006/relationships/hyperlink" Target="https://vshkole7.ru/organizatsiya-otdykha-detej-i-ikh-ozdorovleniya/ob-organizatsii-otdykha-detej-i-ikh-ozdorovleniya" TargetMode="External"/><Relationship Id="rId531" Type="http://schemas.openxmlformats.org/officeDocument/2006/relationships/hyperlink" Target="about:blank" TargetMode="External"/><Relationship Id="rId629" Type="http://schemas.openxmlformats.org/officeDocument/2006/relationships/hyperlink" Target="http://9rezh.tvoysadik.ru/" TargetMode="External"/><Relationship Id="rId1161" Type="http://schemas.openxmlformats.org/officeDocument/2006/relationships/hyperlink" Target="https://382.tvoysadik.ru/?section_id=441" TargetMode="External"/><Relationship Id="rId836" Type="http://schemas.openxmlformats.org/officeDocument/2006/relationships/hyperlink" Target="https://mbou58.ru/index/0-160" TargetMode="External"/><Relationship Id="rId1021" Type="http://schemas.openxmlformats.org/officeDocument/2006/relationships/hyperlink" Target="https://&#1096;&#1082;&#1086;&#1083;&#1072;36.&#1077;&#1082;&#1072;&#1090;&#1077;&#1088;&#1080;&#1085;&#1073;&#1091;&#1088;&#1075;.&#1088;&#1092;/?section_id=324" TargetMode="External"/><Relationship Id="rId1119" Type="http://schemas.openxmlformats.org/officeDocument/2006/relationships/hyperlink" Target="https://bdussh.uralschool.ru/" TargetMode="External"/><Relationship Id="rId903" Type="http://schemas.openxmlformats.org/officeDocument/2006/relationships/hyperlink" Target="http://19leb.uralschool.ru/" TargetMode="External"/><Relationship Id="rId32" Type="http://schemas.openxmlformats.org/officeDocument/2006/relationships/hyperlink" Target="https://nomerodin.ucoz.ru/index/lager_dnevnogo_prebyvanija/0-346" TargetMode="External"/><Relationship Id="rId181" Type="http://schemas.openxmlformats.org/officeDocument/2006/relationships/hyperlink" Target="https://vpschool3.ru/school-camp" TargetMode="External"/><Relationship Id="rId279" Type="http://schemas.openxmlformats.org/officeDocument/2006/relationships/hyperlink" Target="https://sk-desantnic.oshkole.ru/" TargetMode="External"/><Relationship Id="rId486" Type="http://schemas.openxmlformats.org/officeDocument/2006/relationships/hyperlink" Target="http://gimnaziya-nt.uralschool.ru/" TargetMode="External"/><Relationship Id="rId693" Type="http://schemas.openxmlformats.org/officeDocument/2006/relationships/hyperlink" Target="http://shkola15-sysert.ru/" TargetMode="External"/><Relationship Id="rId139" Type="http://schemas.openxmlformats.org/officeDocument/2006/relationships/hyperlink" Target="http://10ber.uralschool.ru/" TargetMode="External"/><Relationship Id="rId346" Type="http://schemas.openxmlformats.org/officeDocument/2006/relationships/hyperlink" Target="https://3kgo.uralschool.ru/" TargetMode="External"/><Relationship Id="rId553" Type="http://schemas.openxmlformats.org/officeDocument/2006/relationships/hyperlink" Target="http://www.mou11.edusite.ru/" TargetMode="External"/><Relationship Id="rId760" Type="http://schemas.openxmlformats.org/officeDocument/2006/relationships/hyperlink" Target="https://school45-shalya.edusite.ru/" TargetMode="External"/><Relationship Id="rId998" Type="http://schemas.openxmlformats.org/officeDocument/2006/relationships/hyperlink" Target="https://asosh-1.eduface.ru/activity/educational_work" TargetMode="External"/><Relationship Id="rId1183" Type="http://schemas.openxmlformats.org/officeDocument/2006/relationships/printerSettings" Target="../printerSettings/printerSettings3.bin"/><Relationship Id="rId206" Type="http://schemas.openxmlformats.org/officeDocument/2006/relationships/hyperlink" Target="https://cdt-vtur.uralschool.ru/" TargetMode="External"/><Relationship Id="rId413" Type="http://schemas.openxmlformats.org/officeDocument/2006/relationships/hyperlink" Target="https://docs.google.com/document/d/1I4r5jpX6DjGC7GXEw12mSOISZLIyg-zv/edit?usp=sharing&amp;ouid=104855045668238089174&amp;rtpof=true&amp;sd=true" TargetMode="External"/><Relationship Id="rId858" Type="http://schemas.openxmlformats.org/officeDocument/2006/relationships/hyperlink" Target="https://mir.edusite.ru/mmagic.html?page=/camp_maininfo.html" TargetMode="External"/><Relationship Id="rId1043" Type="http://schemas.openxmlformats.org/officeDocument/2006/relationships/hyperlink" Target="https://andrsosh.uralschool.ru/?section_id=471" TargetMode="External"/><Relationship Id="rId620" Type="http://schemas.openxmlformats.org/officeDocument/2006/relationships/hyperlink" Target="https://23rezh.uralschool.ru/" TargetMode="External"/><Relationship Id="rId718" Type="http://schemas.openxmlformats.org/officeDocument/2006/relationships/hyperlink" Target="https://56set.tvoysadik.ru/" TargetMode="External"/><Relationship Id="rId925" Type="http://schemas.openxmlformats.org/officeDocument/2006/relationships/hyperlink" Target="https://3zar.uralschool.ru/" TargetMode="External"/><Relationship Id="rId1110" Type="http://schemas.openxmlformats.org/officeDocument/2006/relationships/hyperlink" Target="https://9rezh.tvoysadik.ru/" TargetMode="External"/><Relationship Id="rId54" Type="http://schemas.openxmlformats.org/officeDocument/2006/relationships/hyperlink" Target="https://ou16.ru/" TargetMode="External"/><Relationship Id="rId270" Type="http://schemas.openxmlformats.org/officeDocument/2006/relationships/hyperlink" Target="about:blank" TargetMode="External"/><Relationship Id="rId130" Type="http://schemas.openxmlformats.org/officeDocument/2006/relationships/hyperlink" Target="https://19bel.uralschool.ru/?section_id=142" TargetMode="External"/><Relationship Id="rId368" Type="http://schemas.openxmlformats.org/officeDocument/2006/relationships/hyperlink" Target="http://kdhsh.ekb.muzkult.ru/" TargetMode="External"/><Relationship Id="rId575" Type="http://schemas.openxmlformats.org/officeDocument/2006/relationships/hyperlink" Target="http://4-ka.com/for-parents/lok/" TargetMode="External"/><Relationship Id="rId782" Type="http://schemas.openxmlformats.org/officeDocument/2006/relationships/hyperlink" Target="https://38set.tvoysadik.ru/?section_id=319" TargetMode="External"/><Relationship Id="rId228" Type="http://schemas.openxmlformats.org/officeDocument/2006/relationships/hyperlink" Target="https://12.tvoysadik.ru/" TargetMode="External"/><Relationship Id="rId435" Type="http://schemas.openxmlformats.org/officeDocument/2006/relationships/hyperlink" Target="https://gpdou42.tvoysadik.ru/?section_id=17" TargetMode="External"/><Relationship Id="rId642" Type="http://schemas.openxmlformats.org/officeDocument/2006/relationships/hyperlink" Target="https://30rezh.uralschool.ru/?section_id=562" TargetMode="External"/><Relationship Id="rId1065" Type="http://schemas.openxmlformats.org/officeDocument/2006/relationships/hyperlink" Target="https://&#1096;&#1082;&#1086;&#1083;&#1072;46.&#1077;&#1082;&#1072;&#1090;&#1077;&#1088;&#1080;&#1085;&#1073;&#1091;&#1088;&#1075;.&#1088;&#1092;/" TargetMode="External"/><Relationship Id="rId502" Type="http://schemas.openxmlformats.org/officeDocument/2006/relationships/hyperlink" Target="http://nt-shcola34.moy.su/" TargetMode="External"/><Relationship Id="rId947" Type="http://schemas.openxmlformats.org/officeDocument/2006/relationships/hyperlink" Target="https://shkola12.bas96.ru/" TargetMode="External"/><Relationship Id="rId1132" Type="http://schemas.openxmlformats.org/officeDocument/2006/relationships/hyperlink" Target="http://mox.uralschool.ru/" TargetMode="External"/><Relationship Id="rId76" Type="http://schemas.openxmlformats.org/officeDocument/2006/relationships/hyperlink" Target="http://carzi.uralschool.ru/" TargetMode="External"/><Relationship Id="rId807" Type="http://schemas.openxmlformats.org/officeDocument/2006/relationships/hyperlink" Target="https://clck.ru/3SpD4s" TargetMode="External"/><Relationship Id="rId292" Type="http://schemas.openxmlformats.org/officeDocument/2006/relationships/hyperlink" Target="https://gorkinskayaschool.uralschool.ru/" TargetMode="External"/><Relationship Id="rId597" Type="http://schemas.openxmlformats.org/officeDocument/2006/relationships/hyperlink" Target="http://school-1revda.eduface.ru/" TargetMode="External"/><Relationship Id="rId152" Type="http://schemas.openxmlformats.org/officeDocument/2006/relationships/hyperlink" Target="https://bisert2.uralschool.ru/" TargetMode="External"/><Relationship Id="rId457" Type="http://schemas.openxmlformats.org/officeDocument/2006/relationships/hyperlink" Target="http://4-mih.uralschool.ru/" TargetMode="External"/><Relationship Id="rId1087" Type="http://schemas.openxmlformats.org/officeDocument/2006/relationships/hyperlink" Target="https://&#1094;&#1090;&#1088;-&#1088;&#1077;&#1078;.&#1088;&#1092;/" TargetMode="External"/><Relationship Id="rId664" Type="http://schemas.openxmlformats.org/officeDocument/2006/relationships/hyperlink" Target="https://5shl.uralschool.ru/?section_id=447" TargetMode="External"/><Relationship Id="rId871" Type="http://schemas.openxmlformats.org/officeDocument/2006/relationships/hyperlink" Target="https://&#1096;&#1082;&#1086;&#1083;&#1072;148.&#1077;&#1082;&#1072;&#1090;&#1077;&#1088;&#1080;&#1085;&#1073;&#1091;&#1088;&#1075;.&#1088;&#1092;/" TargetMode="External"/><Relationship Id="rId969" Type="http://schemas.openxmlformats.org/officeDocument/2006/relationships/hyperlink" Target="https://8atig.uralschool.ru/?section_id=182" TargetMode="External"/><Relationship Id="rId317" Type="http://schemas.openxmlformats.org/officeDocument/2006/relationships/hyperlink" Target="https://sosnsch.edusite.ru/" TargetMode="External"/><Relationship Id="rId524" Type="http://schemas.openxmlformats.org/officeDocument/2006/relationships/hyperlink" Target="about:blank" TargetMode="External"/><Relationship Id="rId731" Type="http://schemas.openxmlformats.org/officeDocument/2006/relationships/hyperlink" Target="https://tavda-9.uralschool.ru/contacts" TargetMode="External"/><Relationship Id="rId1154" Type="http://schemas.openxmlformats.org/officeDocument/2006/relationships/hyperlink" Target="http://www.school7.pervouralsk.ru/" TargetMode="External"/><Relationship Id="rId98" Type="http://schemas.openxmlformats.org/officeDocument/2006/relationships/hyperlink" Target="http://bakschool.org.ru/" TargetMode="External"/><Relationship Id="rId829" Type="http://schemas.openxmlformats.org/officeDocument/2006/relationships/hyperlink" Target="http://ou41.ru/wp-content/uploads/2025/06/%D0%9F%D0%A0%D0%9E%D0%93%D0%A0%D0%90%D0%9C%D0%9C%D0%90-%D0%9B%D0%90%D0%93%D0%95%D0%A0" TargetMode="External"/><Relationship Id="rId1014" Type="http://schemas.openxmlformats.org/officeDocument/2006/relationships/hyperlink" Target="https://clck.ru/3Skkwq" TargetMode="External"/><Relationship Id="rId25" Type="http://schemas.openxmlformats.org/officeDocument/2006/relationships/hyperlink" Target="https://armou1.aramilgo.ru/" TargetMode="External"/><Relationship Id="rId174" Type="http://schemas.openxmlformats.org/officeDocument/2006/relationships/hyperlink" Target="https://14vs.uralschool.ru/" TargetMode="External"/><Relationship Id="rId381" Type="http://schemas.openxmlformats.org/officeDocument/2006/relationships/hyperlink" Target="http://school3.krasnoturinsk.org/index.php/letnyaya-ozdorovitelnaya-kampaniya/1814-programma-vospitaniya-organizatsii-i-otdykha-detej-v-prishkolnom-lagere-raduga" TargetMode="External"/><Relationship Id="rId241" Type="http://schemas.openxmlformats.org/officeDocument/2006/relationships/hyperlink" Target="https://ddt-himmash.uralschool.ru/" TargetMode="External"/><Relationship Id="rId479" Type="http://schemas.openxmlformats.org/officeDocument/2006/relationships/hyperlink" Target="https://akbash.uralschool.ru/" TargetMode="External"/><Relationship Id="rId686" Type="http://schemas.openxmlformats.org/officeDocument/2006/relationships/hyperlink" Target="http://bs10set.uralschool.ru/" TargetMode="External"/><Relationship Id="rId893" Type="http://schemas.openxmlformats.org/officeDocument/2006/relationships/hyperlink" Target="https://cvr-sysert.ru/sved-ob-obraz-org/&#1089;&#1074;&#1077;&#1076;&#1077;&#1085;&#1080;&#1103;-&#1086;&#1073;-&#1086;&#1088;&#1075;&#1072;&#1085;&#1080;&#1079;&#1072;&#1094;&#1080;&#1080;-&#1086;&#1090;&#1076;&#1099;&#1093;&#1072;-&#1076;&#1077;&#1090;&#1077;&#1081;/" TargetMode="External"/><Relationship Id="rId339" Type="http://schemas.openxmlformats.org/officeDocument/2006/relationships/hyperlink" Target="https://kadet38.ru/letnyaya-ozdorovitelnaya-kampaniya/dokumenty" TargetMode="External"/><Relationship Id="rId546" Type="http://schemas.openxmlformats.org/officeDocument/2006/relationships/hyperlink" Target="http://dhshnu.ekb.muzkult.ru/%20%20%20%20http" TargetMode="External"/><Relationship Id="rId753" Type="http://schemas.openxmlformats.org/officeDocument/2006/relationships/hyperlink" Target="https://uralsky.uralschool.ru/" TargetMode="External"/><Relationship Id="rId1176" Type="http://schemas.openxmlformats.org/officeDocument/2006/relationships/hyperlink" Target="http://ku.uralschool.ru/" TargetMode="External"/><Relationship Id="rId101" Type="http://schemas.openxmlformats.org/officeDocument/2006/relationships/hyperlink" Target="http://ut-ou.ucoz.ru/index/svedenija_ob_organizacii_otdykha_detej_i_ikh_ozdorovlenii/0-108" TargetMode="External"/><Relationship Id="rId406" Type="http://schemas.openxmlformats.org/officeDocument/2006/relationships/hyperlink" Target="http://school-kriulino.ucoz.ru/" TargetMode="External"/><Relationship Id="rId960" Type="http://schemas.openxmlformats.org/officeDocument/2006/relationships/hyperlink" Target="https://oshkurkovo.uralschool.ru/?section_id=188" TargetMode="External"/><Relationship Id="rId1036" Type="http://schemas.openxmlformats.org/officeDocument/2006/relationships/hyperlink" Target="https://s1serov.ru/home/91" TargetMode="External"/><Relationship Id="rId613" Type="http://schemas.openxmlformats.org/officeDocument/2006/relationships/hyperlink" Target="https://5rezh.uralschool.ru/" TargetMode="External"/><Relationship Id="rId820" Type="http://schemas.openxmlformats.org/officeDocument/2006/relationships/hyperlink" Target="http://school24-nt.ru/ldp/programma_lagerja_2025_maou_sosh_24.pdf" TargetMode="External"/><Relationship Id="rId918" Type="http://schemas.openxmlformats.org/officeDocument/2006/relationships/hyperlink" Target="https://baikalschool.edusite.ru/" TargetMode="External"/><Relationship Id="rId1103" Type="http://schemas.openxmlformats.org/officeDocument/2006/relationships/hyperlink" Target="https://9rezh.uralschool.ru/org-info/education-program?id=223" TargetMode="External"/><Relationship Id="rId47" Type="http://schemas.openxmlformats.org/officeDocument/2006/relationships/hyperlink" Target="https://bulanash9.uralschool.ru/?section_id=118" TargetMode="External"/><Relationship Id="rId196" Type="http://schemas.openxmlformats.org/officeDocument/2006/relationships/hyperlink" Target="https://lidervp.ru/soodo/2025-05-27-08-06-36" TargetMode="External"/><Relationship Id="rId263" Type="http://schemas.openxmlformats.org/officeDocument/2006/relationships/hyperlink" Target="about:blank" TargetMode="External"/><Relationship Id="rId470" Type="http://schemas.openxmlformats.org/officeDocument/2006/relationships/hyperlink" Target="http://nakoriakovo.ru/" TargetMode="External"/><Relationship Id="rId123" Type="http://schemas.openxmlformats.org/officeDocument/2006/relationships/hyperlink" Target="https://kamyshevo.uralschool.ru/upload/sckamyshevo_new/files/e0/ae/e0aec19db5a294109b745dce18994968.pdf" TargetMode="External"/><Relationship Id="rId330" Type="http://schemas.openxmlformats.org/officeDocument/2006/relationships/hyperlink" Target="https://school20.obrku.ru/letnyaya-ozdorovitelnaya-kompaniya" TargetMode="External"/><Relationship Id="rId568" Type="http://schemas.openxmlformats.org/officeDocument/2006/relationships/hyperlink" Target="https://madou-9.edusite.ru/magicpage.html?page=777989" TargetMode="External"/><Relationship Id="rId775" Type="http://schemas.openxmlformats.org/officeDocument/2006/relationships/hyperlink" Target="https://madou-1alenka.caduk.ru/" TargetMode="External"/><Relationship Id="rId982" Type="http://schemas.openxmlformats.org/officeDocument/2006/relationships/hyperlink" Target="https://licey21.uralschool.ru/" TargetMode="External"/><Relationship Id="rId428" Type="http://schemas.openxmlformats.org/officeDocument/2006/relationships/hyperlink" Target="https://73lsy.uralschool.ru/?section_id=275" TargetMode="External"/><Relationship Id="rId635" Type="http://schemas.openxmlformats.org/officeDocument/2006/relationships/hyperlink" Target="https://30rezh.tvoysadik.ru/" TargetMode="External"/><Relationship Id="rId842" Type="http://schemas.openxmlformats.org/officeDocument/2006/relationships/hyperlink" Target="https://disk.yandex.ru/i/8S7QTXz4I7531Q" TargetMode="External"/><Relationship Id="rId1058" Type="http://schemas.openxmlformats.org/officeDocument/2006/relationships/hyperlink" Target="https://moidoshkolenok.ru/" TargetMode="External"/><Relationship Id="rId702" Type="http://schemas.openxmlformats.org/officeDocument/2006/relationships/hyperlink" Target="https://cvr-sysert.ru/wp-content/uploads/2025/05/%D0%9F%D0%A0%D0%9E%D0%93%D0%A0%D0%90%D0%9C%D0%9C%D0%90-%D0%BF%D1%80%D0%BE%D1%84%D0%B8%D0%BB%D1%8C%D0%BD%D0%BE%D0%B9-%D1%81%D0%BC%D0%B5%D0%BD%D1%8B-%D0%9B%D0%94%D0%9F-%D0%A1%D0%A6%D0%92%D0%A0.pdf" TargetMode="External"/><Relationship Id="rId1125" Type="http://schemas.openxmlformats.org/officeDocument/2006/relationships/hyperlink" Target="https://polunoch3.uralschool.ru/" TargetMode="External"/><Relationship Id="rId69" Type="http://schemas.openxmlformats.org/officeDocument/2006/relationships/hyperlink" Target="https://asosh-1.eduface.ru/"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tavra.uralschool.ru/" TargetMode="External"/><Relationship Id="rId21" Type="http://schemas.openxmlformats.org/officeDocument/2006/relationships/hyperlink" Target="https://krilovskaja-sosh.uralschool.ru/" TargetMode="External"/><Relationship Id="rId42" Type="http://schemas.openxmlformats.org/officeDocument/2006/relationships/hyperlink" Target="https://8irbit.uralschool.ru/" TargetMode="External"/><Relationship Id="rId47" Type="http://schemas.openxmlformats.org/officeDocument/2006/relationships/hyperlink" Target="https://clck.ru/3SnGy8" TargetMode="External"/><Relationship Id="rId63" Type="http://schemas.openxmlformats.org/officeDocument/2006/relationships/hyperlink" Target="https://21srv.uralschool.ru/?section_id=292" TargetMode="External"/><Relationship Id="rId68" Type="http://schemas.openxmlformats.org/officeDocument/2006/relationships/hyperlink" Target="https://4zar.uralschool.ru/" TargetMode="External"/><Relationship Id="rId16" Type="http://schemas.openxmlformats.org/officeDocument/2006/relationships/hyperlink" Target="http://redural.ru/" TargetMode="External"/><Relationship Id="rId11" Type="http://schemas.openxmlformats.org/officeDocument/2006/relationships/hyperlink" Target="http://18irbit.uralschool.ru/" TargetMode="External"/><Relationship Id="rId24" Type="http://schemas.openxmlformats.org/officeDocument/2006/relationships/hyperlink" Target="http://sarana-edu.ru/" TargetMode="External"/><Relationship Id="rId32" Type="http://schemas.openxmlformats.org/officeDocument/2006/relationships/hyperlink" Target="https://5ns.uralschool.ru/" TargetMode="External"/><Relationship Id="rId37" Type="http://schemas.openxmlformats.org/officeDocument/2006/relationships/hyperlink" Target="https://clck.ru/3SnD7M" TargetMode="External"/><Relationship Id="rId40" Type="http://schemas.openxmlformats.org/officeDocument/2006/relationships/hyperlink" Target="https://clck.ru/3SnFim" TargetMode="External"/><Relationship Id="rId45" Type="http://schemas.openxmlformats.org/officeDocument/2006/relationships/hyperlink" Target="https://clck.ru/3SnAMJ" TargetMode="External"/><Relationship Id="rId53" Type="http://schemas.openxmlformats.org/officeDocument/2006/relationships/hyperlink" Target="https://s1serov.ru/home/92" TargetMode="External"/><Relationship Id="rId58" Type="http://schemas.openxmlformats.org/officeDocument/2006/relationships/hyperlink" Target="https://14srv.uralschool.ru/site/pub?id=286" TargetMode="External"/><Relationship Id="rId66" Type="http://schemas.openxmlformats.org/officeDocument/2006/relationships/hyperlink" Target="https://27srv.uralschool.ru/?section_id=13" TargetMode="External"/><Relationship Id="rId74" Type="http://schemas.openxmlformats.org/officeDocument/2006/relationships/hyperlink" Target="https://clck.ru/3Swvoa" TargetMode="External"/><Relationship Id="rId79" Type="http://schemas.openxmlformats.org/officeDocument/2006/relationships/printerSettings" Target="../printerSettings/printerSettings4.bin"/><Relationship Id="rId5" Type="http://schemas.openxmlformats.org/officeDocument/2006/relationships/hyperlink" Target="http://www.a-school10.edusite.ru/" TargetMode="External"/><Relationship Id="rId61" Type="http://schemas.openxmlformats.org/officeDocument/2006/relationships/hyperlink" Target="https://20srv.uralschool.ru/?section_id=472" TargetMode="External"/><Relationship Id="rId19" Type="http://schemas.openxmlformats.org/officeDocument/2006/relationships/hyperlink" Target="https://b-turish.uralschool.ru/?section_id=92" TargetMode="External"/><Relationship Id="rId14" Type="http://schemas.openxmlformats.org/officeDocument/2006/relationships/hyperlink" Target="https://cdt-irbit.3dn.ru/Dokument/LDPD/programma_i_plan_vospitatelnoj_raboty_ldpd_i_lto.pdf" TargetMode="External"/><Relationship Id="rId22" Type="http://schemas.openxmlformats.org/officeDocument/2006/relationships/hyperlink" Target="https://nat-kruf.uralschool.ru/" TargetMode="External"/><Relationship Id="rId27" Type="http://schemas.openxmlformats.org/officeDocument/2006/relationships/hyperlink" Target="https://tavra.uralschool.ru/upload/sctavra_new/files/de/c7/dec7992c1714422df0a48e5e21d225a9.pdf" TargetMode="External"/><Relationship Id="rId30" Type="http://schemas.openxmlformats.org/officeDocument/2006/relationships/hyperlink" Target="https://mugay.uralschool.ru/" TargetMode="External"/><Relationship Id="rId35" Type="http://schemas.openxmlformats.org/officeDocument/2006/relationships/hyperlink" Target="http://turinsk-soh3.com.ru/" TargetMode="External"/><Relationship Id="rId43" Type="http://schemas.openxmlformats.org/officeDocument/2006/relationships/hyperlink" Target="https://sh6moukru.uralschool.ru/" TargetMode="External"/><Relationship Id="rId48" Type="http://schemas.openxmlformats.org/officeDocument/2006/relationships/hyperlink" Target="http://chukreevo-sosh.com.ru/ob-organizacii/" TargetMode="External"/><Relationship Id="rId56" Type="http://schemas.openxmlformats.org/officeDocument/2006/relationships/hyperlink" Target="https://13shcola.ucoz.ru/index/lager_truda_i_otdykha_pri_maou_sosh_13/0-368" TargetMode="External"/><Relationship Id="rId64" Type="http://schemas.openxmlformats.org/officeDocument/2006/relationships/hyperlink" Target="https://21srv.uralschool.ru/?section_id=269" TargetMode="External"/><Relationship Id="rId69" Type="http://schemas.openxmlformats.org/officeDocument/2006/relationships/hyperlink" Target="https://unnatkt.uralschool.ru/?section_id=198" TargetMode="External"/><Relationship Id="rId77" Type="http://schemas.openxmlformats.org/officeDocument/2006/relationships/hyperlink" Target="https://mugay.uralschool.ru/upload/scmugay_new/files/35/9b/359bd7544b7c5e0690421ab02eee2cb5.pdf" TargetMode="External"/><Relationship Id="rId8" Type="http://schemas.openxmlformats.org/officeDocument/2006/relationships/hyperlink" Target="https://irbit-5.uralschool.ru/" TargetMode="External"/><Relationship Id="rId51" Type="http://schemas.openxmlformats.org/officeDocument/2006/relationships/hyperlink" Target="https://clck.ru/3StbDk" TargetMode="External"/><Relationship Id="rId72" Type="http://schemas.openxmlformats.org/officeDocument/2006/relationships/hyperlink" Target="https://clck.ru/3Swcep" TargetMode="External"/><Relationship Id="rId80" Type="http://schemas.openxmlformats.org/officeDocument/2006/relationships/table" Target="../tables/table4.xml"/><Relationship Id="rId3" Type="http://schemas.openxmlformats.org/officeDocument/2006/relationships/hyperlink" Target="http://4shcola.ru/" TargetMode="External"/><Relationship Id="rId12" Type="http://schemas.openxmlformats.org/officeDocument/2006/relationships/hyperlink" Target="https://18irbit.uralschool.ru/?section_id=241" TargetMode="External"/><Relationship Id="rId17" Type="http://schemas.openxmlformats.org/officeDocument/2006/relationships/hyperlink" Target="https://sh6moukru.ru/organizacia%20otdyha.html" TargetMode="External"/><Relationship Id="rId25" Type="http://schemas.openxmlformats.org/officeDocument/2006/relationships/hyperlink" Target="http://sarana-edu.ru/%D0%BE%D0%B7%D0%B4%D0%BE%D1%80%D0%BE%D0%B2%D0%B8%D1%82%D0%B5%D0%BB%D1%8C%D0%BD%D0%B0%D1%8F-%D0%BA%D0%BE%D0%BC%D0%BF%D0%B0%D0%BD%D0%B8%D1%8F-%D0%BC%D0%B0%D0%BE%D1%83-%D1%81%D0%B0%D1%80%D0%B0%D0%BD/" TargetMode="External"/><Relationship Id="rId33" Type="http://schemas.openxmlformats.org/officeDocument/2006/relationships/hyperlink" Target="https://tso7.uralschool.ru/" TargetMode="External"/><Relationship Id="rId38" Type="http://schemas.openxmlformats.org/officeDocument/2006/relationships/hyperlink" Target="http://blagov-soh.com.ru/" TargetMode="External"/><Relationship Id="rId46" Type="http://schemas.openxmlformats.org/officeDocument/2006/relationships/hyperlink" Target="https://clck.ru/3SnDMc" TargetMode="External"/><Relationship Id="rId59" Type="http://schemas.openxmlformats.org/officeDocument/2006/relationships/hyperlink" Target="https://srv19.uralschool.ru/?section_id=372" TargetMode="External"/><Relationship Id="rId67" Type="http://schemas.openxmlformats.org/officeDocument/2006/relationships/hyperlink" Target="http://schoolkras.ucoz.ru/index/ozdorovitelnaja_kampanija/0-125" TargetMode="External"/><Relationship Id="rId20" Type="http://schemas.openxmlformats.org/officeDocument/2006/relationships/hyperlink" Target="https://krilovskaja-sosh.uralschool.ru/" TargetMode="External"/><Relationship Id="rId41" Type="http://schemas.openxmlformats.org/officeDocument/2006/relationships/hyperlink" Target="https://irbit1.uralschool.ru/" TargetMode="External"/><Relationship Id="rId54" Type="http://schemas.openxmlformats.org/officeDocument/2006/relationships/hyperlink" Target="https://9srv.uralschool.ru/?section_id=255" TargetMode="External"/><Relationship Id="rId62" Type="http://schemas.openxmlformats.org/officeDocument/2006/relationships/hyperlink" Target="https://21srv.uralschool.ru/?section_id=275" TargetMode="External"/><Relationship Id="rId70" Type="http://schemas.openxmlformats.org/officeDocument/2006/relationships/hyperlink" Target="https://clck.su/pJmID" TargetMode="External"/><Relationship Id="rId75" Type="http://schemas.openxmlformats.org/officeDocument/2006/relationships/hyperlink" Target="https://clck.ru/3Su37h" TargetMode="External"/><Relationship Id="rId1" Type="http://schemas.openxmlformats.org/officeDocument/2006/relationships/hyperlink" Target="http://www.alapaevsk-pervaya.edusite.ru/" TargetMode="External"/><Relationship Id="rId6" Type="http://schemas.openxmlformats.org/officeDocument/2006/relationships/hyperlink" Target="https://17apk-asb.uralschool.ru/" TargetMode="External"/><Relationship Id="rId15" Type="http://schemas.openxmlformats.org/officeDocument/2006/relationships/hyperlink" Target="https://kru-schk1.oshkole.ru/pages/31271.html" TargetMode="External"/><Relationship Id="rId23" Type="http://schemas.openxmlformats.org/officeDocument/2006/relationships/hyperlink" Target="https://irginsk.uralschool.ru/" TargetMode="External"/><Relationship Id="rId28" Type="http://schemas.openxmlformats.org/officeDocument/2006/relationships/hyperlink" Target="https://uva-kruf.uralschool.ru/" TargetMode="External"/><Relationship Id="rId36" Type="http://schemas.openxmlformats.org/officeDocument/2006/relationships/hyperlink" Target="http://hkola4turinsk.com.ru/" TargetMode="External"/><Relationship Id="rId49" Type="http://schemas.openxmlformats.org/officeDocument/2006/relationships/hyperlink" Target="https://clck.ru/3Su3cC" TargetMode="External"/><Relationship Id="rId57" Type="http://schemas.openxmlformats.org/officeDocument/2006/relationships/hyperlink" Target="https://14srv.uralschool.ru/?section_id=186" TargetMode="External"/><Relationship Id="rId10" Type="http://schemas.openxmlformats.org/officeDocument/2006/relationships/hyperlink" Target="https://irbit13.uralschool.ru/upload/scirbit13_new/files/ca/5c/ca5c36d171f6da0de91936eb3f467d7e.pdf" TargetMode="External"/><Relationship Id="rId31" Type="http://schemas.openxmlformats.org/officeDocument/2006/relationships/hyperlink" Target="https://mugay.uralschool.ru/" TargetMode="External"/><Relationship Id="rId44" Type="http://schemas.openxmlformats.org/officeDocument/2006/relationships/hyperlink" Target="https://dshikras.edusite.ru/" TargetMode="External"/><Relationship Id="rId52" Type="http://schemas.openxmlformats.org/officeDocument/2006/relationships/hyperlink" Target="https://clck.ru/3StzmP" TargetMode="External"/><Relationship Id="rId60" Type="http://schemas.openxmlformats.org/officeDocument/2006/relationships/hyperlink" Target="https://srv19.uralschool.ru/file/download?id=14983" TargetMode="External"/><Relationship Id="rId65" Type="http://schemas.openxmlformats.org/officeDocument/2006/relationships/hyperlink" Target="https://23srv.uralschool.ru/?section_id=230" TargetMode="External"/><Relationship Id="rId73" Type="http://schemas.openxmlformats.org/officeDocument/2006/relationships/hyperlink" Target="https://clck.ru/3SxGLr" TargetMode="External"/><Relationship Id="rId78" Type="http://schemas.openxmlformats.org/officeDocument/2006/relationships/hyperlink" Target="https://disk.yandex.ru/d/S49fVxtPyOs7jg" TargetMode="External"/><Relationship Id="rId4" Type="http://schemas.openxmlformats.org/officeDocument/2006/relationships/hyperlink" Target="http://8shkola.eduseite.ru/" TargetMode="External"/><Relationship Id="rId9" Type="http://schemas.openxmlformats.org/officeDocument/2006/relationships/hyperlink" Target="https://irbit10.uralschool.ru/upload/scirbit10_new/files/d6/40/d6407ba8e2c62ca75ce2e501d58a27f9.pdf" TargetMode="External"/><Relationship Id="rId13" Type="http://schemas.openxmlformats.org/officeDocument/2006/relationships/hyperlink" Target="https://cdt-irbit.3dn.ru/index/ldpd_i_lto/0-150" TargetMode="External"/><Relationship Id="rId18" Type="http://schemas.openxmlformats.org/officeDocument/2006/relationships/hyperlink" Target="https://b-turish.uralschool.ru/" TargetMode="External"/><Relationship Id="rId39" Type="http://schemas.openxmlformats.org/officeDocument/2006/relationships/hyperlink" Target="http://lenskou.ucoz.ru/" TargetMode="External"/><Relationship Id="rId34" Type="http://schemas.openxmlformats.org/officeDocument/2006/relationships/hyperlink" Target="https://vk.com/club226086937" TargetMode="External"/><Relationship Id="rId50" Type="http://schemas.openxmlformats.org/officeDocument/2006/relationships/hyperlink" Target="https://clck.ru/3Ssuet" TargetMode="External"/><Relationship Id="rId55" Type="http://schemas.openxmlformats.org/officeDocument/2006/relationships/hyperlink" Target="https://sosh11.uralschool.ru/?section_id=51" TargetMode="External"/><Relationship Id="rId76" Type="http://schemas.openxmlformats.org/officeDocument/2006/relationships/hyperlink" Target="https://mahnevo.uralschool.ru/?section_id=199" TargetMode="External"/><Relationship Id="rId7" Type="http://schemas.openxmlformats.org/officeDocument/2006/relationships/hyperlink" Target="https://irbit-3.uralschool.ru/?section_id=4" TargetMode="External"/><Relationship Id="rId71" Type="http://schemas.openxmlformats.org/officeDocument/2006/relationships/hyperlink" Target="https://clck.su/bhUer" TargetMode="External"/><Relationship Id="rId2" Type="http://schemas.openxmlformats.org/officeDocument/2006/relationships/hyperlink" Target="http://2apk.uralschool.ru/" TargetMode="External"/><Relationship Id="rId29" Type="http://schemas.openxmlformats.org/officeDocument/2006/relationships/hyperlink" Target="https://uva-kruf.uralschool.ru/upload/scuva_kruf_new/files/64/ff/64ffddd53aa19d1b67dd002e5c24467e.pdf" TargetMode="External"/></Relationships>
</file>

<file path=xl/worksheets/_rels/sheet6.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hyperlink" Target="https://www.medgorka.ru/" TargetMode="External"/><Relationship Id="rId7" Type="http://schemas.openxmlformats.org/officeDocument/2006/relationships/printerSettings" Target="../printerSettings/printerSettings5.bin"/><Relationship Id="rId2" Type="http://schemas.openxmlformats.org/officeDocument/2006/relationships/hyperlink" Target="https://&#1076;&#1086;&#1083;&#1079;&#1072;&#1088;&#1103;.&#1077;&#1082;&#1072;&#1090;&#1077;&#1088;&#1080;&#1085;&#1073;&#1091;&#1088;&#1075;.&#1088;&#1092;/" TargetMode="External"/><Relationship Id="rId1" Type="http://schemas.openxmlformats.org/officeDocument/2006/relationships/hyperlink" Target="https://ddt-soswa.uralschool.ru/?section_id=534" TargetMode="External"/><Relationship Id="rId6" Type="http://schemas.openxmlformats.org/officeDocument/2006/relationships/hyperlink" Target="https://clck.ru/3SmD3z" TargetMode="External"/><Relationship Id="rId5" Type="http://schemas.openxmlformats.org/officeDocument/2006/relationships/hyperlink" Target="https://disk.yandex.ru/i/bpfAaLFul-tqmQ" TargetMode="External"/><Relationship Id="rId4" Type="http://schemas.openxmlformats.org/officeDocument/2006/relationships/hyperlink" Target="https://sorokaural.ru/"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hudozhka.uralschool.ru/?section_id=145" TargetMode="External"/><Relationship Id="rId18" Type="http://schemas.openxmlformats.org/officeDocument/2006/relationships/hyperlink" Target="https://dsmolodost.ru/" TargetMode="External"/><Relationship Id="rId26" Type="http://schemas.openxmlformats.org/officeDocument/2006/relationships/hyperlink" Target="https://www.inter-study.ru/upload/hilton/%D0%9F%D1%80%D0%BE%D0%B3%D1%80%D0%B0%D0%BC%D0%BC%D0%B0%20%D0%B2%D0%BE%D1%81%D0%BF%D0%B8%D1%82%D0%B0%D1%82%D0%B5%D0%BB%D1%8C%D0%BD%D0%BE%D0%B9%20%D1%80%D0%B0%D0%B1%D0%BE%D1%82%D1%8B%2025.pdf" TargetMode="External"/><Relationship Id="rId21" Type="http://schemas.openxmlformats.org/officeDocument/2006/relationships/hyperlink" Target="https://bgdn-bpt.profiedu.ru/" TargetMode="External"/><Relationship Id="rId34" Type="http://schemas.openxmlformats.org/officeDocument/2006/relationships/hyperlink" Target="https://pmk-online.ru/" TargetMode="External"/><Relationship Id="rId7" Type="http://schemas.openxmlformats.org/officeDocument/2006/relationships/hyperlink" Target="about:blank" TargetMode="External"/><Relationship Id="rId12" Type="http://schemas.openxmlformats.org/officeDocument/2006/relationships/hyperlink" Target="https://vk.com/nevyanskrogozin" TargetMode="External"/><Relationship Id="rId17" Type="http://schemas.openxmlformats.org/officeDocument/2006/relationships/hyperlink" Target="https://parkskazov.ru/" TargetMode="External"/><Relationship Id="rId25" Type="http://schemas.openxmlformats.org/officeDocument/2006/relationships/hyperlink" Target="https://unosturala.ru/&#1089;&#1074;&#1077;&#1076;&#1077;&#1085;&#1080;&#1103;-&#1086;&#1073;-&#1086;&#1073;&#1088;&#1072;&#1079;&#1086;&#1074;&#1072;&#1090;&#1077;&#1083;&#1100;&#1085;&#1086;&#1081;-&#1086;&#1088;&#1075;&#1072;&#1085;&#1080;&#1079;-2/&#1086;&#1073;&#1088;&#1072;&#1079;&#1086;&#1074;&#1072;&#1085;&#1080;&#1077;/" TargetMode="External"/><Relationship Id="rId33" Type="http://schemas.openxmlformats.org/officeDocument/2006/relationships/hyperlink" Target="http://kpkollege.ru/" TargetMode="External"/><Relationship Id="rId38" Type="http://schemas.openxmlformats.org/officeDocument/2006/relationships/table" Target="../tables/table6.xml"/><Relationship Id="rId2" Type="http://schemas.openxmlformats.org/officeDocument/2006/relationships/hyperlink" Target="http://www.inter-study.ru/" TargetMode="External"/><Relationship Id="rId16" Type="http://schemas.openxmlformats.org/officeDocument/2006/relationships/hyperlink" Target="http://www.uor-ekb.ru/" TargetMode="External"/><Relationship Id="rId20" Type="http://schemas.openxmlformats.org/officeDocument/2006/relationships/hyperlink" Target="https://www.dettur.ru/" TargetMode="External"/><Relationship Id="rId29" Type="http://schemas.openxmlformats.org/officeDocument/2006/relationships/hyperlink" Target="https://www.bamash-tour.ru/" TargetMode="External"/><Relationship Id="rId1" Type="http://schemas.openxmlformats.org/officeDocument/2006/relationships/hyperlink" Target="https://upcrezh.uralschool.ru/" TargetMode="External"/><Relationship Id="rId6" Type="http://schemas.openxmlformats.org/officeDocument/2006/relationships/hyperlink" Target="https://&#1087;&#1088;&#1086;&#1092;&#1089;&#1086;&#1102;&#1079;&#1091;&#1088;&#1072;&#1083;.&#1088;&#1092;/" TargetMode="External"/><Relationship Id="rId11" Type="http://schemas.openxmlformats.org/officeDocument/2006/relationships/hyperlink" Target="https://vk.com/s/v1/doc/sQRpuykRXukW2jmXSKz4btRf4ip1nD8vTZ7wmquSIxAo0OhjGR4" TargetMode="External"/><Relationship Id="rId24" Type="http://schemas.openxmlformats.org/officeDocument/2006/relationships/hyperlink" Target="http://&#1102;&#1085;&#1086;&#1089;&#1090;&#1100;&#1091;&#1088;&#1072;&#1083;&#1072;.&#1088;&#1092;/" TargetMode="External"/><Relationship Id="rId32" Type="http://schemas.openxmlformats.org/officeDocument/2006/relationships/hyperlink" Target="http://etavtomatika.ru/" TargetMode="External"/><Relationship Id="rId37" Type="http://schemas.openxmlformats.org/officeDocument/2006/relationships/printerSettings" Target="../printerSettings/printerSettings6.bin"/><Relationship Id="rId5" Type="http://schemas.openxmlformats.org/officeDocument/2006/relationships/hyperlink" Target="https://www.talisman-online.ru/info/yazykovoj-club/" TargetMode="External"/><Relationship Id="rId15" Type="http://schemas.openxmlformats.org/officeDocument/2006/relationships/hyperlink" Target="https://drive.google.com/file/d/17LNPPULOdcbur1eJM4eKcKUS15_rhwx0/view?usp=drive_link" TargetMode="External"/><Relationship Id="rId23" Type="http://schemas.openxmlformats.org/officeDocument/2006/relationships/hyperlink" Target="https://selen.elem.ru/ru/" TargetMode="External"/><Relationship Id="rId28" Type="http://schemas.openxmlformats.org/officeDocument/2006/relationships/hyperlink" Target="https://vk.com/doc-226853177_686448203?hash=GOHXIzz3KbQz9jEELrGeNb1AMOys43rbQtXctZfXov4&amp;dl=H5gxOngXdIMHrY8OgwzFo2ZooCdUIf693bHXB4lpwzs" TargetMode="External"/><Relationship Id="rId36" Type="http://schemas.openxmlformats.org/officeDocument/2006/relationships/hyperlink" Target="http://eetk.ru/dokumenty-leto-v-proftehe/" TargetMode="External"/><Relationship Id="rId10" Type="http://schemas.openxmlformats.org/officeDocument/2006/relationships/hyperlink" Target="http://www.thecamp.pro/" TargetMode="External"/><Relationship Id="rId19" Type="http://schemas.openxmlformats.org/officeDocument/2006/relationships/hyperlink" Target="https://pavlik-morozov.nasmene.ru/" TargetMode="External"/><Relationship Id="rId31" Type="http://schemas.openxmlformats.org/officeDocument/2006/relationships/hyperlink" Target="https://eptt.ru/partition/140719/" TargetMode="External"/><Relationship Id="rId4" Type="http://schemas.openxmlformats.org/officeDocument/2006/relationships/hyperlink" Target="https://www.talisman-online.ru/" TargetMode="External"/><Relationship Id="rId9" Type="http://schemas.openxmlformats.org/officeDocument/2006/relationships/hyperlink" Target="https://drive.google.com/file/d/1PfHxvtuRpxt5f674CiTAkr1Fy5B0KtIs/view?pli=1" TargetMode="External"/><Relationship Id="rId14" Type="http://schemas.openxmlformats.org/officeDocument/2006/relationships/hyperlink" Target="https://hudozhka.uralschool.ru/upload/schudozhka_new/files/91/83/9183bff712a71deb04c4c8287cca6a28.pdf%20%D0%9F%D1%80%D0%BE%D0%B3%D1%80%D0%B0%D0%BC%D0%BC%D0%B0%20%D1%83%D1%82%D0%B2%D0%B5%D1%80%D0%B6%D0%B4%D0%B5%D0%BD%D0%B0%20%D0%BF%D1%80%D0%B8%D0%BA%D0%B0%D0%B7%D0%BE%D0%BC%20%D0%B4%D0%B8%D1%80%D0%B5%D0%BA%D1%82%D0%BE%D1%80%D0%B0%20%D0%9C%D0%91%D0%A3%D0%94%D0%9E%20%22%D0%94%D0%B5%D1%82%D1%81%D0%BA%D0%B0%D1%8F%20%D1%85%D1%83%D0%B4%D0%BE%D0%B6%D0%B5%D1%81%D1%82%D0%B2%D0%B5%D0%BD%D0%BD%D0%B0%D1%8F%20%D1%88%D0%BA%D0%BE%D0%BB%D0%B0%20%D0%BE%D1%82%2025.06.2025%20%D0%B3%D0%BE%D0%B4%D0%B0%20%E2%84%96%2067/1-%D0%BE%D0%B4" TargetMode="External"/><Relationship Id="rId22" Type="http://schemas.openxmlformats.org/officeDocument/2006/relationships/hyperlink" Target="https://ut-rifey.ru/" TargetMode="External"/><Relationship Id="rId27" Type="http://schemas.openxmlformats.org/officeDocument/2006/relationships/hyperlink" Target="https://upcrezh.uralschool.ru/site/pub?id=177" TargetMode="External"/><Relationship Id="rId30" Type="http://schemas.openxmlformats.org/officeDocument/2006/relationships/hyperlink" Target="https://www.bamash-tour.ru/" TargetMode="External"/><Relationship Id="rId35" Type="http://schemas.openxmlformats.org/officeDocument/2006/relationships/hyperlink" Target="http://eetk.ru/" TargetMode="External"/><Relationship Id="rId8" Type="http://schemas.openxmlformats.org/officeDocument/2006/relationships/hyperlink" Target="https://drive.google.com/file/d/1PfHxvtuRpxt5f674CiTAkr1Fy5B0KtIs/view?pli=1" TargetMode="External"/><Relationship Id="rId3" Type="http://schemas.openxmlformats.org/officeDocument/2006/relationships/hyperlink" Target="https://selen.elem.ru/ru/camp/?clear_cach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A1000"/>
  <sheetViews>
    <sheetView showGridLines="0" zoomScale="52" workbookViewId="0">
      <selection activeCell="C1" sqref="C1"/>
    </sheetView>
  </sheetViews>
  <sheetFormatPr defaultColWidth="14.42578125" defaultRowHeight="15" customHeight="1"/>
  <cols>
    <col min="1" max="1" width="236.28515625" customWidth="1"/>
    <col min="2" max="2" width="8.42578125" customWidth="1"/>
    <col min="3" max="3" width="11.5703125" customWidth="1"/>
    <col min="4" max="26" width="8.42578125" customWidth="1"/>
  </cols>
  <sheetData>
    <row r="1" spans="1:1" ht="409.5" customHeight="1">
      <c r="A1" s="1" t="s">
        <v>14105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V73"/>
  <sheetViews>
    <sheetView zoomScale="90" zoomScaleNormal="90" workbookViewId="0">
      <pane xSplit="2" ySplit="4" topLeftCell="C71" activePane="bottomRight" state="frozen"/>
      <selection pane="topRight" activeCell="C1" sqref="C1"/>
      <selection pane="bottomLeft" activeCell="A5" sqref="A5"/>
      <selection pane="bottomRight" activeCell="A5" sqref="A5"/>
    </sheetView>
  </sheetViews>
  <sheetFormatPr defaultColWidth="14.42578125" defaultRowHeight="15"/>
  <cols>
    <col min="1" max="1" width="7" style="194" customWidth="1"/>
    <col min="2" max="2" width="28.140625" style="194" customWidth="1"/>
    <col min="3" max="3" width="24.7109375" style="194" customWidth="1"/>
    <col min="4" max="4" width="18.5703125" style="194" customWidth="1"/>
    <col min="5" max="5" width="14" style="194" customWidth="1"/>
    <col min="6" max="6" width="30" style="194" customWidth="1"/>
    <col min="7" max="7" width="25.7109375" style="194" customWidth="1"/>
    <col min="8" max="8" width="14.5703125" style="194" customWidth="1"/>
    <col min="9" max="9" width="14" style="194" customWidth="1"/>
    <col min="10" max="10" width="21.5703125" style="194" customWidth="1"/>
    <col min="11" max="11" width="22.42578125" style="194" customWidth="1"/>
    <col min="12" max="12" width="23.28515625" style="194" customWidth="1"/>
    <col min="13" max="13" width="43.140625" style="194" customWidth="1"/>
    <col min="14" max="14" width="14.140625" style="194" customWidth="1"/>
    <col min="15" max="15" width="53.85546875" style="194" customWidth="1"/>
    <col min="16" max="16" width="27" style="194" customWidth="1"/>
    <col min="17" max="17" width="53.5703125" style="194" customWidth="1"/>
    <col min="18" max="18" width="16.7109375" style="194" customWidth="1"/>
    <col min="19" max="19" width="24" style="194" customWidth="1"/>
    <col min="20" max="20" width="41.42578125" style="194" customWidth="1"/>
    <col min="21" max="21" width="30.28515625" style="194" customWidth="1"/>
    <col min="22" max="22" width="19" style="194" hidden="1" customWidth="1"/>
    <col min="23" max="23" width="19.7109375" style="194" customWidth="1"/>
    <col min="24" max="24" width="10.140625" style="194" bestFit="1" customWidth="1"/>
    <col min="25" max="25" width="20.28515625" style="194" bestFit="1" customWidth="1"/>
    <col min="26" max="26" width="13.140625" style="194" customWidth="1"/>
    <col min="27" max="32" width="9.140625" style="194" customWidth="1"/>
    <col min="33" max="16384" width="14.42578125" style="194"/>
  </cols>
  <sheetData>
    <row r="1" spans="1:22" customFormat="1" ht="24.75" customHeight="1" thickBot="1">
      <c r="A1" s="791" t="s">
        <v>0</v>
      </c>
      <c r="B1" s="792"/>
      <c r="C1" s="792"/>
      <c r="D1" s="792"/>
      <c r="E1" s="792"/>
      <c r="F1" s="792"/>
      <c r="G1" s="792"/>
      <c r="H1" s="792"/>
      <c r="I1" s="792"/>
      <c r="J1" s="792"/>
      <c r="K1" s="792"/>
      <c r="L1" s="792"/>
      <c r="M1" s="792"/>
      <c r="N1" s="792"/>
      <c r="O1" s="792"/>
      <c r="P1" s="792"/>
      <c r="Q1" s="792"/>
      <c r="R1" s="792"/>
      <c r="S1" s="792"/>
      <c r="T1" s="792"/>
      <c r="U1" s="792"/>
    </row>
    <row r="2" spans="1:22" customFormat="1" ht="15" customHeight="1">
      <c r="A2" s="793" t="s">
        <v>1</v>
      </c>
      <c r="B2" s="785" t="s">
        <v>2</v>
      </c>
      <c r="C2" s="785" t="s">
        <v>3</v>
      </c>
      <c r="D2" s="785" t="s">
        <v>4</v>
      </c>
      <c r="E2" s="785" t="s">
        <v>5</v>
      </c>
      <c r="F2" s="785" t="s">
        <v>4294</v>
      </c>
      <c r="G2" s="785" t="s">
        <v>6</v>
      </c>
      <c r="H2" s="785" t="s">
        <v>7</v>
      </c>
      <c r="I2" s="787" t="s">
        <v>8</v>
      </c>
      <c r="J2" s="788"/>
      <c r="K2" s="788"/>
      <c r="L2" s="788"/>
      <c r="M2" s="788"/>
      <c r="N2" s="789"/>
      <c r="O2" s="785" t="s">
        <v>9</v>
      </c>
      <c r="P2" s="785" t="s">
        <v>10</v>
      </c>
      <c r="Q2" s="785" t="s">
        <v>4632</v>
      </c>
      <c r="R2" s="785" t="s">
        <v>12</v>
      </c>
      <c r="S2" s="785" t="s">
        <v>13</v>
      </c>
      <c r="T2" s="785" t="s">
        <v>14</v>
      </c>
      <c r="U2" s="795" t="s">
        <v>15</v>
      </c>
    </row>
    <row r="3" spans="1:22" customFormat="1" ht="60">
      <c r="A3" s="794"/>
      <c r="B3" s="786"/>
      <c r="C3" s="786"/>
      <c r="D3" s="786"/>
      <c r="E3" s="786"/>
      <c r="F3" s="790"/>
      <c r="G3" s="786"/>
      <c r="H3" s="786"/>
      <c r="I3" s="4" t="s">
        <v>16</v>
      </c>
      <c r="J3" s="4" t="s">
        <v>17</v>
      </c>
      <c r="K3" s="4" t="s">
        <v>18</v>
      </c>
      <c r="L3" s="4" t="s">
        <v>19</v>
      </c>
      <c r="M3" s="4" t="s">
        <v>20</v>
      </c>
      <c r="N3" s="4" t="s">
        <v>21</v>
      </c>
      <c r="O3" s="786"/>
      <c r="P3" s="786"/>
      <c r="Q3" s="786"/>
      <c r="R3" s="786"/>
      <c r="S3" s="786"/>
      <c r="T3" s="786"/>
      <c r="U3" s="796"/>
      <c r="V3" s="155"/>
    </row>
    <row r="4" spans="1:22" s="100" customFormat="1" ht="15.75" thickBot="1">
      <c r="A4" s="71" t="s">
        <v>4204</v>
      </c>
      <c r="B4" s="72" t="s">
        <v>4131</v>
      </c>
      <c r="C4" s="72" t="s">
        <v>4132</v>
      </c>
      <c r="D4" s="72" t="s">
        <v>4133</v>
      </c>
      <c r="E4" s="72" t="s">
        <v>4135</v>
      </c>
      <c r="F4" s="72" t="s">
        <v>4142</v>
      </c>
      <c r="G4" s="72" t="s">
        <v>4205</v>
      </c>
      <c r="H4" s="72" t="s">
        <v>4206</v>
      </c>
      <c r="I4" s="72" t="s">
        <v>4207</v>
      </c>
      <c r="J4" s="72" t="s">
        <v>4208</v>
      </c>
      <c r="K4" s="72" t="s">
        <v>4209</v>
      </c>
      <c r="L4" s="72" t="s">
        <v>4210</v>
      </c>
      <c r="M4" s="72" t="s">
        <v>4211</v>
      </c>
      <c r="N4" s="72" t="s">
        <v>4212</v>
      </c>
      <c r="O4" s="72" t="s">
        <v>4213</v>
      </c>
      <c r="P4" s="72" t="s">
        <v>4214</v>
      </c>
      <c r="Q4" s="72" t="s">
        <v>4215</v>
      </c>
      <c r="R4" s="72" t="s">
        <v>4216</v>
      </c>
      <c r="S4" s="72" t="s">
        <v>4217</v>
      </c>
      <c r="T4" s="72" t="s">
        <v>4218</v>
      </c>
      <c r="U4" s="310" t="s">
        <v>4219</v>
      </c>
      <c r="V4" s="154" t="s">
        <v>11374</v>
      </c>
    </row>
    <row r="5" spans="1:22" s="193" customFormat="1" ht="96">
      <c r="A5" s="186">
        <v>1</v>
      </c>
      <c r="B5" s="252" t="s">
        <v>10751</v>
      </c>
      <c r="C5" s="217" t="s">
        <v>218</v>
      </c>
      <c r="D5" s="217" t="s">
        <v>6448</v>
      </c>
      <c r="E5" s="217">
        <v>6608007434</v>
      </c>
      <c r="F5" s="217" t="s">
        <v>5802</v>
      </c>
      <c r="G5" s="253" t="s">
        <v>22</v>
      </c>
      <c r="H5" s="217" t="s">
        <v>23</v>
      </c>
      <c r="I5" s="217" t="s">
        <v>24</v>
      </c>
      <c r="J5" s="179" t="s">
        <v>6449</v>
      </c>
      <c r="K5" s="201">
        <v>3240</v>
      </c>
      <c r="L5" s="217" t="s">
        <v>109</v>
      </c>
      <c r="M5" s="219" t="s">
        <v>12269</v>
      </c>
      <c r="N5" s="217" t="s">
        <v>210</v>
      </c>
      <c r="O5" s="219" t="s">
        <v>6450</v>
      </c>
      <c r="P5" s="217" t="s">
        <v>25</v>
      </c>
      <c r="Q5" s="254" t="s">
        <v>10639</v>
      </c>
      <c r="R5" s="217" t="s">
        <v>6706</v>
      </c>
      <c r="S5" s="217" t="s">
        <v>57</v>
      </c>
      <c r="T5" s="296" t="s">
        <v>11648</v>
      </c>
      <c r="U5" s="311" t="s">
        <v>7780</v>
      </c>
      <c r="V5" s="255"/>
    </row>
    <row r="6" spans="1:22" s="193" customFormat="1" ht="132">
      <c r="A6" s="206">
        <v>2</v>
      </c>
      <c r="B6" s="187" t="s">
        <v>10705</v>
      </c>
      <c r="C6" s="179" t="s">
        <v>68</v>
      </c>
      <c r="D6" s="179" t="s">
        <v>27</v>
      </c>
      <c r="E6" s="179">
        <v>6621010387</v>
      </c>
      <c r="F6" s="179" t="s">
        <v>5783</v>
      </c>
      <c r="G6" s="125" t="s">
        <v>28</v>
      </c>
      <c r="H6" s="252" t="s">
        <v>23</v>
      </c>
      <c r="I6" s="252" t="s">
        <v>24</v>
      </c>
      <c r="J6" s="179" t="s">
        <v>12543</v>
      </c>
      <c r="K6" s="201" t="s">
        <v>10754</v>
      </c>
      <c r="L6" s="179" t="s">
        <v>29</v>
      </c>
      <c r="M6" s="177" t="s">
        <v>12268</v>
      </c>
      <c r="N6" s="179" t="s">
        <v>57</v>
      </c>
      <c r="O6" s="177" t="s">
        <v>9226</v>
      </c>
      <c r="P6" s="179" t="s">
        <v>6477</v>
      </c>
      <c r="Q6" s="256" t="s">
        <v>10640</v>
      </c>
      <c r="R6" s="179" t="s">
        <v>8677</v>
      </c>
      <c r="S6" s="217" t="s">
        <v>57</v>
      </c>
      <c r="T6" s="297" t="s">
        <v>11649</v>
      </c>
      <c r="U6" s="311" t="s">
        <v>7779</v>
      </c>
      <c r="V6" s="257"/>
    </row>
    <row r="7" spans="1:22" s="193" customFormat="1" ht="156" customHeight="1">
      <c r="A7" s="206">
        <v>3</v>
      </c>
      <c r="B7" s="187" t="s">
        <v>6491</v>
      </c>
      <c r="C7" s="179" t="s">
        <v>68</v>
      </c>
      <c r="D7" s="179" t="s">
        <v>4332</v>
      </c>
      <c r="E7" s="179">
        <v>6627012704</v>
      </c>
      <c r="F7" s="179" t="s">
        <v>5779</v>
      </c>
      <c r="G7" s="125" t="s">
        <v>11412</v>
      </c>
      <c r="H7" s="179" t="s">
        <v>23</v>
      </c>
      <c r="I7" s="252" t="s">
        <v>24</v>
      </c>
      <c r="J7" s="179" t="s">
        <v>12230</v>
      </c>
      <c r="K7" s="201">
        <v>1857.14</v>
      </c>
      <c r="L7" s="179" t="s">
        <v>29</v>
      </c>
      <c r="M7" s="177" t="s">
        <v>12267</v>
      </c>
      <c r="N7" s="179" t="s">
        <v>57</v>
      </c>
      <c r="O7" s="177" t="s">
        <v>9227</v>
      </c>
      <c r="P7" s="179" t="s">
        <v>13235</v>
      </c>
      <c r="Q7" s="258" t="s">
        <v>10641</v>
      </c>
      <c r="R7" s="179" t="s">
        <v>6707</v>
      </c>
      <c r="S7" s="217" t="s">
        <v>57</v>
      </c>
      <c r="T7" s="297" t="s">
        <v>11650</v>
      </c>
      <c r="U7" s="311" t="s">
        <v>11413</v>
      </c>
      <c r="V7" s="257"/>
    </row>
    <row r="8" spans="1:22" s="193" customFormat="1" ht="216">
      <c r="A8" s="186">
        <v>4</v>
      </c>
      <c r="B8" s="187" t="s">
        <v>10706</v>
      </c>
      <c r="C8" s="179" t="s">
        <v>68</v>
      </c>
      <c r="D8" s="179" t="s">
        <v>4331</v>
      </c>
      <c r="E8" s="179">
        <v>6670434188</v>
      </c>
      <c r="F8" s="179" t="s">
        <v>6451</v>
      </c>
      <c r="G8" s="259" t="s">
        <v>30</v>
      </c>
      <c r="H8" s="179" t="s">
        <v>23</v>
      </c>
      <c r="I8" s="252" t="s">
        <v>24</v>
      </c>
      <c r="J8" s="179" t="s">
        <v>4463</v>
      </c>
      <c r="K8" s="201">
        <v>2071.4299999999998</v>
      </c>
      <c r="L8" s="211" t="s">
        <v>35</v>
      </c>
      <c r="M8" s="177" t="s">
        <v>12629</v>
      </c>
      <c r="N8" s="179" t="s">
        <v>57</v>
      </c>
      <c r="O8" s="177" t="s">
        <v>10634</v>
      </c>
      <c r="P8" s="179" t="s">
        <v>13233</v>
      </c>
      <c r="Q8" s="258" t="s">
        <v>10642</v>
      </c>
      <c r="R8" s="179" t="s">
        <v>12781</v>
      </c>
      <c r="S8" s="217" t="s">
        <v>57</v>
      </c>
      <c r="T8" s="297" t="s">
        <v>14095</v>
      </c>
      <c r="U8" s="311" t="s">
        <v>12630</v>
      </c>
      <c r="V8" s="257"/>
    </row>
    <row r="9" spans="1:22" s="193" customFormat="1" ht="204">
      <c r="A9" s="206">
        <v>5</v>
      </c>
      <c r="B9" s="187" t="s">
        <v>12271</v>
      </c>
      <c r="C9" s="179" t="s">
        <v>68</v>
      </c>
      <c r="D9" s="179" t="s">
        <v>12909</v>
      </c>
      <c r="E9" s="179">
        <v>6670364607</v>
      </c>
      <c r="F9" s="179" t="s">
        <v>5780</v>
      </c>
      <c r="G9" s="259" t="s">
        <v>31</v>
      </c>
      <c r="H9" s="179" t="s">
        <v>23</v>
      </c>
      <c r="I9" s="252" t="s">
        <v>24</v>
      </c>
      <c r="J9" s="179" t="s">
        <v>12910</v>
      </c>
      <c r="K9" s="214">
        <v>1904.76</v>
      </c>
      <c r="L9" s="179" t="s">
        <v>29</v>
      </c>
      <c r="M9" s="177" t="s">
        <v>12911</v>
      </c>
      <c r="N9" s="179" t="s">
        <v>57</v>
      </c>
      <c r="O9" s="177" t="s">
        <v>7778</v>
      </c>
      <c r="P9" s="180" t="s">
        <v>32</v>
      </c>
      <c r="Q9" s="258" t="s">
        <v>12912</v>
      </c>
      <c r="R9" s="252" t="s">
        <v>57</v>
      </c>
      <c r="S9" s="252" t="s">
        <v>57</v>
      </c>
      <c r="T9" s="299" t="s">
        <v>12913</v>
      </c>
      <c r="U9" s="311" t="s">
        <v>33</v>
      </c>
      <c r="V9" s="257"/>
    </row>
    <row r="10" spans="1:22" s="193" customFormat="1" ht="180">
      <c r="A10" s="206">
        <v>6</v>
      </c>
      <c r="B10" s="187" t="s">
        <v>12272</v>
      </c>
      <c r="C10" s="179" t="s">
        <v>484</v>
      </c>
      <c r="D10" s="179" t="s">
        <v>4134</v>
      </c>
      <c r="E10" s="179">
        <v>6652019950</v>
      </c>
      <c r="F10" s="179" t="s">
        <v>5964</v>
      </c>
      <c r="G10" s="125" t="s">
        <v>34</v>
      </c>
      <c r="H10" s="179" t="s">
        <v>23</v>
      </c>
      <c r="I10" s="252" t="s">
        <v>24</v>
      </c>
      <c r="J10" s="179" t="s">
        <v>4486</v>
      </c>
      <c r="K10" s="201">
        <v>2214.2800000000002</v>
      </c>
      <c r="L10" s="179" t="s">
        <v>35</v>
      </c>
      <c r="M10" s="177" t="s">
        <v>5965</v>
      </c>
      <c r="N10" s="179" t="s">
        <v>57</v>
      </c>
      <c r="O10" s="177" t="s">
        <v>5966</v>
      </c>
      <c r="P10" s="260" t="s">
        <v>36</v>
      </c>
      <c r="Q10" s="258" t="s">
        <v>10643</v>
      </c>
      <c r="R10" s="260" t="s">
        <v>5967</v>
      </c>
      <c r="S10" s="252" t="s">
        <v>57</v>
      </c>
      <c r="T10" s="298" t="s">
        <v>7788</v>
      </c>
      <c r="U10" s="311" t="s">
        <v>7781</v>
      </c>
      <c r="V10" s="257"/>
    </row>
    <row r="11" spans="1:22" s="193" customFormat="1" ht="180">
      <c r="A11" s="186">
        <v>7</v>
      </c>
      <c r="B11" s="187" t="s">
        <v>12273</v>
      </c>
      <c r="C11" s="179" t="s">
        <v>68</v>
      </c>
      <c r="D11" s="179" t="s">
        <v>4330</v>
      </c>
      <c r="E11" s="179">
        <v>6685047664</v>
      </c>
      <c r="F11" s="180" t="s">
        <v>6453</v>
      </c>
      <c r="G11" s="200" t="s">
        <v>37</v>
      </c>
      <c r="H11" s="179" t="s">
        <v>23</v>
      </c>
      <c r="I11" s="252" t="s">
        <v>24</v>
      </c>
      <c r="J11" s="179" t="s">
        <v>12542</v>
      </c>
      <c r="K11" s="190">
        <v>2146.15</v>
      </c>
      <c r="L11" s="179" t="s">
        <v>35</v>
      </c>
      <c r="M11" s="177" t="s">
        <v>6452</v>
      </c>
      <c r="N11" s="179" t="s">
        <v>57</v>
      </c>
      <c r="O11" s="177" t="s">
        <v>38</v>
      </c>
      <c r="P11" s="179" t="s">
        <v>13333</v>
      </c>
      <c r="Q11" s="258" t="s">
        <v>10644</v>
      </c>
      <c r="R11" s="179" t="s">
        <v>39</v>
      </c>
      <c r="S11" s="252" t="s">
        <v>57</v>
      </c>
      <c r="T11" s="297" t="s">
        <v>7787</v>
      </c>
      <c r="U11" s="311" t="s">
        <v>7782</v>
      </c>
      <c r="V11" s="257"/>
    </row>
    <row r="12" spans="1:22" s="193" customFormat="1" ht="178.5" customHeight="1">
      <c r="A12" s="206">
        <v>8</v>
      </c>
      <c r="B12" s="261" t="s">
        <v>12274</v>
      </c>
      <c r="C12" s="179" t="s">
        <v>68</v>
      </c>
      <c r="D12" s="179" t="s">
        <v>4329</v>
      </c>
      <c r="E12" s="179">
        <v>6684038441</v>
      </c>
      <c r="F12" s="179" t="s">
        <v>5781</v>
      </c>
      <c r="G12" s="200" t="s">
        <v>40</v>
      </c>
      <c r="H12" s="179" t="s">
        <v>23</v>
      </c>
      <c r="I12" s="252" t="s">
        <v>41</v>
      </c>
      <c r="J12" s="179" t="s">
        <v>4348</v>
      </c>
      <c r="K12" s="201">
        <v>2260.7600000000002</v>
      </c>
      <c r="L12" s="179" t="s">
        <v>29</v>
      </c>
      <c r="M12" s="177" t="s">
        <v>13564</v>
      </c>
      <c r="N12" s="179" t="s">
        <v>57</v>
      </c>
      <c r="O12" s="177" t="s">
        <v>13565</v>
      </c>
      <c r="P12" s="179" t="s">
        <v>13566</v>
      </c>
      <c r="Q12" s="256" t="s">
        <v>13567</v>
      </c>
      <c r="R12" s="179" t="s">
        <v>42</v>
      </c>
      <c r="S12" s="217" t="s">
        <v>43</v>
      </c>
      <c r="T12" s="297" t="s">
        <v>7786</v>
      </c>
      <c r="U12" s="311" t="s">
        <v>13568</v>
      </c>
      <c r="V12" s="257"/>
    </row>
    <row r="13" spans="1:22" s="193" customFormat="1" ht="144">
      <c r="A13" s="206">
        <v>9</v>
      </c>
      <c r="B13" s="187" t="s">
        <v>12275</v>
      </c>
      <c r="C13" s="179" t="s">
        <v>68</v>
      </c>
      <c r="D13" s="179" t="s">
        <v>4328</v>
      </c>
      <c r="E13" s="179">
        <v>6621008116</v>
      </c>
      <c r="F13" s="179" t="s">
        <v>5782</v>
      </c>
      <c r="G13" s="125" t="s">
        <v>44</v>
      </c>
      <c r="H13" s="179" t="s">
        <v>23</v>
      </c>
      <c r="I13" s="179" t="s">
        <v>24</v>
      </c>
      <c r="J13" s="179" t="s">
        <v>4349</v>
      </c>
      <c r="K13" s="214" t="s">
        <v>10922</v>
      </c>
      <c r="L13" s="179" t="s">
        <v>29</v>
      </c>
      <c r="M13" s="177" t="s">
        <v>7934</v>
      </c>
      <c r="N13" s="179" t="s">
        <v>57</v>
      </c>
      <c r="O13" s="177" t="s">
        <v>45</v>
      </c>
      <c r="P13" s="179" t="s">
        <v>13483</v>
      </c>
      <c r="Q13" s="258" t="s">
        <v>10663</v>
      </c>
      <c r="R13" s="179" t="s">
        <v>6490</v>
      </c>
      <c r="S13" s="252" t="s">
        <v>57</v>
      </c>
      <c r="T13" s="297" t="s">
        <v>14094</v>
      </c>
      <c r="U13" s="311" t="s">
        <v>7813</v>
      </c>
      <c r="V13" s="257"/>
    </row>
    <row r="14" spans="1:22" s="193" customFormat="1" ht="108">
      <c r="A14" s="186">
        <v>10</v>
      </c>
      <c r="B14" s="187" t="s">
        <v>12270</v>
      </c>
      <c r="C14" s="179" t="s">
        <v>68</v>
      </c>
      <c r="D14" s="179" t="s">
        <v>4327</v>
      </c>
      <c r="E14" s="179">
        <v>6621006831</v>
      </c>
      <c r="F14" s="179" t="s">
        <v>13499</v>
      </c>
      <c r="G14" s="125" t="s">
        <v>6642</v>
      </c>
      <c r="H14" s="179" t="s">
        <v>23</v>
      </c>
      <c r="I14" s="179" t="s">
        <v>24</v>
      </c>
      <c r="J14" s="179" t="s">
        <v>4350</v>
      </c>
      <c r="K14" s="201">
        <v>2154.7600000000002</v>
      </c>
      <c r="L14" s="179" t="s">
        <v>29</v>
      </c>
      <c r="M14" s="177" t="s">
        <v>12266</v>
      </c>
      <c r="N14" s="179" t="s">
        <v>57</v>
      </c>
      <c r="O14" s="177" t="s">
        <v>6400</v>
      </c>
      <c r="P14" s="179" t="s">
        <v>6499</v>
      </c>
      <c r="Q14" s="258" t="s">
        <v>10645</v>
      </c>
      <c r="R14" s="179" t="s">
        <v>46</v>
      </c>
      <c r="S14" s="252" t="s">
        <v>57</v>
      </c>
      <c r="T14" s="297" t="s">
        <v>7785</v>
      </c>
      <c r="U14" s="311" t="s">
        <v>7783</v>
      </c>
      <c r="V14" s="257"/>
    </row>
    <row r="15" spans="1:22" s="193" customFormat="1" ht="120">
      <c r="A15" s="206">
        <v>11</v>
      </c>
      <c r="B15" s="187" t="s">
        <v>7396</v>
      </c>
      <c r="C15" s="179" t="s">
        <v>68</v>
      </c>
      <c r="D15" s="179" t="s">
        <v>4326</v>
      </c>
      <c r="E15" s="179">
        <v>6626015540</v>
      </c>
      <c r="F15" s="179" t="s">
        <v>5784</v>
      </c>
      <c r="G15" s="200" t="s">
        <v>47</v>
      </c>
      <c r="H15" s="179" t="s">
        <v>23</v>
      </c>
      <c r="I15" s="179" t="s">
        <v>41</v>
      </c>
      <c r="J15" s="179" t="s">
        <v>4351</v>
      </c>
      <c r="K15" s="201" t="s">
        <v>10923</v>
      </c>
      <c r="L15" s="179" t="s">
        <v>29</v>
      </c>
      <c r="M15" s="177" t="s">
        <v>6497</v>
      </c>
      <c r="N15" s="179" t="s">
        <v>57</v>
      </c>
      <c r="O15" s="177" t="s">
        <v>48</v>
      </c>
      <c r="P15" s="179" t="s">
        <v>6496</v>
      </c>
      <c r="Q15" s="256" t="s">
        <v>10646</v>
      </c>
      <c r="R15" s="179" t="s">
        <v>8677</v>
      </c>
      <c r="S15" s="179" t="s">
        <v>57</v>
      </c>
      <c r="T15" s="296" t="s">
        <v>9173</v>
      </c>
      <c r="U15" s="311" t="s">
        <v>49</v>
      </c>
      <c r="V15" s="257"/>
    </row>
    <row r="16" spans="1:22" s="193" customFormat="1" ht="96">
      <c r="A16" s="206">
        <v>12</v>
      </c>
      <c r="B16" s="262" t="s">
        <v>12276</v>
      </c>
      <c r="C16" s="179" t="s">
        <v>68</v>
      </c>
      <c r="D16" s="179" t="s">
        <v>4325</v>
      </c>
      <c r="E16" s="179">
        <v>6685084761</v>
      </c>
      <c r="F16" s="179" t="s">
        <v>5785</v>
      </c>
      <c r="G16" s="125" t="s">
        <v>6454</v>
      </c>
      <c r="H16" s="179" t="s">
        <v>23</v>
      </c>
      <c r="I16" s="179" t="s">
        <v>24</v>
      </c>
      <c r="J16" s="179" t="s">
        <v>4349</v>
      </c>
      <c r="K16" s="201">
        <v>2079.7600000000002</v>
      </c>
      <c r="L16" s="179" t="s">
        <v>29</v>
      </c>
      <c r="M16" s="177" t="s">
        <v>6331</v>
      </c>
      <c r="N16" s="179" t="s">
        <v>57</v>
      </c>
      <c r="O16" s="177" t="s">
        <v>50</v>
      </c>
      <c r="P16" s="179" t="s">
        <v>13166</v>
      </c>
      <c r="Q16" s="256" t="s">
        <v>10647</v>
      </c>
      <c r="R16" s="179" t="s">
        <v>51</v>
      </c>
      <c r="S16" s="179" t="s">
        <v>57</v>
      </c>
      <c r="T16" s="297" t="s">
        <v>7784</v>
      </c>
      <c r="U16" s="311" t="s">
        <v>7812</v>
      </c>
      <c r="V16" s="257"/>
    </row>
    <row r="17" spans="1:22" s="193" customFormat="1" ht="84">
      <c r="A17" s="186">
        <v>13</v>
      </c>
      <c r="B17" s="262" t="s">
        <v>12277</v>
      </c>
      <c r="C17" s="179" t="s">
        <v>484</v>
      </c>
      <c r="D17" s="179" t="s">
        <v>52</v>
      </c>
      <c r="E17" s="179">
        <v>6658273431</v>
      </c>
      <c r="F17" s="179" t="s">
        <v>5786</v>
      </c>
      <c r="G17" s="125" t="s">
        <v>53</v>
      </c>
      <c r="H17" s="179" t="s">
        <v>23</v>
      </c>
      <c r="I17" s="179" t="s">
        <v>24</v>
      </c>
      <c r="J17" s="179" t="s">
        <v>4345</v>
      </c>
      <c r="K17" s="214" t="s">
        <v>10924</v>
      </c>
      <c r="L17" s="179" t="s">
        <v>29</v>
      </c>
      <c r="M17" s="177" t="s">
        <v>6455</v>
      </c>
      <c r="N17" s="179" t="s">
        <v>57</v>
      </c>
      <c r="O17" s="177" t="s">
        <v>54</v>
      </c>
      <c r="P17" s="179" t="s">
        <v>55</v>
      </c>
      <c r="Q17" s="256" t="s">
        <v>10648</v>
      </c>
      <c r="R17" s="179" t="s">
        <v>56</v>
      </c>
      <c r="S17" s="217" t="s">
        <v>57</v>
      </c>
      <c r="T17" s="296" t="s">
        <v>9173</v>
      </c>
      <c r="U17" s="311" t="s">
        <v>7811</v>
      </c>
      <c r="V17" s="257"/>
    </row>
    <row r="18" spans="1:22" s="193" customFormat="1" ht="180">
      <c r="A18" s="206">
        <v>14</v>
      </c>
      <c r="B18" s="187" t="s">
        <v>10707</v>
      </c>
      <c r="C18" s="179" t="s">
        <v>68</v>
      </c>
      <c r="D18" s="179" t="s">
        <v>58</v>
      </c>
      <c r="E18" s="179">
        <v>6659152976</v>
      </c>
      <c r="F18" s="179" t="s">
        <v>5787</v>
      </c>
      <c r="G18" s="200" t="s">
        <v>26</v>
      </c>
      <c r="H18" s="179" t="s">
        <v>23</v>
      </c>
      <c r="I18" s="179" t="s">
        <v>24</v>
      </c>
      <c r="J18" s="179" t="s">
        <v>6456</v>
      </c>
      <c r="K18" s="201">
        <v>0</v>
      </c>
      <c r="L18" s="179" t="s">
        <v>29</v>
      </c>
      <c r="M18" s="177" t="s">
        <v>12265</v>
      </c>
      <c r="N18" s="179" t="s">
        <v>57</v>
      </c>
      <c r="O18" s="177" t="s">
        <v>59</v>
      </c>
      <c r="P18" s="179" t="s">
        <v>6498</v>
      </c>
      <c r="Q18" s="258" t="s">
        <v>10649</v>
      </c>
      <c r="R18" s="179" t="s">
        <v>8674</v>
      </c>
      <c r="S18" s="252" t="s">
        <v>57</v>
      </c>
      <c r="T18" s="297" t="s">
        <v>10757</v>
      </c>
      <c r="U18" s="311" t="s">
        <v>57</v>
      </c>
      <c r="V18" s="257"/>
    </row>
    <row r="19" spans="1:22" s="193" customFormat="1" ht="84">
      <c r="A19" s="206">
        <v>15</v>
      </c>
      <c r="B19" s="187" t="s">
        <v>7397</v>
      </c>
      <c r="C19" s="179" t="s">
        <v>68</v>
      </c>
      <c r="D19" s="179" t="s">
        <v>4555</v>
      </c>
      <c r="E19" s="179">
        <v>6652033610</v>
      </c>
      <c r="F19" s="179" t="s">
        <v>5788</v>
      </c>
      <c r="G19" s="125" t="s">
        <v>60</v>
      </c>
      <c r="H19" s="179" t="s">
        <v>23</v>
      </c>
      <c r="I19" s="179" t="s">
        <v>24</v>
      </c>
      <c r="J19" s="179" t="s">
        <v>4352</v>
      </c>
      <c r="K19" s="201">
        <v>2214.29</v>
      </c>
      <c r="L19" s="179" t="s">
        <v>29</v>
      </c>
      <c r="M19" s="177" t="s">
        <v>12264</v>
      </c>
      <c r="N19" s="179" t="s">
        <v>57</v>
      </c>
      <c r="O19" s="263" t="s">
        <v>6332</v>
      </c>
      <c r="P19" s="179" t="s">
        <v>7399</v>
      </c>
      <c r="Q19" s="264" t="s">
        <v>10650</v>
      </c>
      <c r="R19" s="263" t="s">
        <v>6333</v>
      </c>
      <c r="S19" s="252" t="s">
        <v>57</v>
      </c>
      <c r="T19" s="297" t="s">
        <v>7796</v>
      </c>
      <c r="U19" s="311" t="s">
        <v>11428</v>
      </c>
      <c r="V19" s="257"/>
    </row>
    <row r="20" spans="1:22" s="193" customFormat="1" ht="96">
      <c r="A20" s="186">
        <v>16</v>
      </c>
      <c r="B20" s="179" t="s">
        <v>12300</v>
      </c>
      <c r="C20" s="179" t="s">
        <v>5896</v>
      </c>
      <c r="D20" s="179" t="s">
        <v>4324</v>
      </c>
      <c r="E20" s="179">
        <v>7736331124</v>
      </c>
      <c r="F20" s="179" t="s">
        <v>5789</v>
      </c>
      <c r="G20" s="200" t="s">
        <v>61</v>
      </c>
      <c r="H20" s="179" t="s">
        <v>23</v>
      </c>
      <c r="I20" s="179" t="s">
        <v>41</v>
      </c>
      <c r="J20" s="179" t="s">
        <v>4487</v>
      </c>
      <c r="K20" s="201">
        <v>2500</v>
      </c>
      <c r="L20" s="179" t="s">
        <v>29</v>
      </c>
      <c r="M20" s="177" t="s">
        <v>12263</v>
      </c>
      <c r="N20" s="179" t="s">
        <v>57</v>
      </c>
      <c r="O20" s="177" t="s">
        <v>6457</v>
      </c>
      <c r="P20" s="179" t="s">
        <v>62</v>
      </c>
      <c r="Q20" s="256" t="s">
        <v>10651</v>
      </c>
      <c r="R20" s="179" t="s">
        <v>6286</v>
      </c>
      <c r="S20" s="252" t="s">
        <v>57</v>
      </c>
      <c r="T20" s="297" t="s">
        <v>7795</v>
      </c>
      <c r="U20" s="311" t="s">
        <v>7810</v>
      </c>
      <c r="V20" s="257"/>
    </row>
    <row r="21" spans="1:22" s="193" customFormat="1" ht="180">
      <c r="A21" s="206">
        <v>17</v>
      </c>
      <c r="B21" s="187" t="s">
        <v>12278</v>
      </c>
      <c r="C21" s="179" t="s">
        <v>68</v>
      </c>
      <c r="D21" s="179" t="s">
        <v>63</v>
      </c>
      <c r="E21" s="179">
        <v>6652005080</v>
      </c>
      <c r="F21" s="179" t="s">
        <v>5790</v>
      </c>
      <c r="G21" s="125" t="s">
        <v>6458</v>
      </c>
      <c r="H21" s="179" t="s">
        <v>23</v>
      </c>
      <c r="I21" s="179" t="s">
        <v>24</v>
      </c>
      <c r="J21" s="179" t="s">
        <v>4464</v>
      </c>
      <c r="K21" s="201">
        <v>2100</v>
      </c>
      <c r="L21" s="179" t="s">
        <v>29</v>
      </c>
      <c r="M21" s="177" t="s">
        <v>6329</v>
      </c>
      <c r="N21" s="179" t="s">
        <v>57</v>
      </c>
      <c r="O21" s="177" t="s">
        <v>64</v>
      </c>
      <c r="P21" s="179" t="s">
        <v>65</v>
      </c>
      <c r="Q21" s="265"/>
      <c r="R21" s="179" t="s">
        <v>8704</v>
      </c>
      <c r="S21" s="252" t="s">
        <v>66</v>
      </c>
      <c r="T21" s="297" t="s">
        <v>67</v>
      </c>
      <c r="U21" s="311" t="s">
        <v>7809</v>
      </c>
      <c r="V21" s="257"/>
    </row>
    <row r="22" spans="1:22" s="193" customFormat="1" ht="93.75" customHeight="1">
      <c r="A22" s="206">
        <v>18</v>
      </c>
      <c r="B22" s="187" t="s">
        <v>7398</v>
      </c>
      <c r="C22" s="179" t="s">
        <v>68</v>
      </c>
      <c r="D22" s="179" t="s">
        <v>5791</v>
      </c>
      <c r="E22" s="179">
        <v>6652019686</v>
      </c>
      <c r="F22" s="179" t="s">
        <v>5792</v>
      </c>
      <c r="G22" s="125" t="s">
        <v>6459</v>
      </c>
      <c r="H22" s="179" t="s">
        <v>23</v>
      </c>
      <c r="I22" s="179" t="s">
        <v>41</v>
      </c>
      <c r="J22" s="179" t="s">
        <v>7926</v>
      </c>
      <c r="K22" s="201" t="s">
        <v>10925</v>
      </c>
      <c r="L22" s="179" t="s">
        <v>29</v>
      </c>
      <c r="M22" s="177" t="s">
        <v>10769</v>
      </c>
      <c r="N22" s="179" t="s">
        <v>57</v>
      </c>
      <c r="O22" s="177" t="s">
        <v>69</v>
      </c>
      <c r="P22" s="179" t="s">
        <v>13484</v>
      </c>
      <c r="Q22" s="256" t="s">
        <v>10652</v>
      </c>
      <c r="R22" s="179" t="s">
        <v>8705</v>
      </c>
      <c r="S22" s="252" t="s">
        <v>57</v>
      </c>
      <c r="T22" s="299" t="s">
        <v>14093</v>
      </c>
      <c r="U22" s="311" t="s">
        <v>70</v>
      </c>
      <c r="V22" s="257"/>
    </row>
    <row r="23" spans="1:22" s="193" customFormat="1" ht="156">
      <c r="A23" s="186">
        <v>19</v>
      </c>
      <c r="B23" s="187" t="s">
        <v>12279</v>
      </c>
      <c r="C23" s="179" t="s">
        <v>484</v>
      </c>
      <c r="D23" s="179" t="s">
        <v>4323</v>
      </c>
      <c r="E23" s="179">
        <v>6652016808</v>
      </c>
      <c r="F23" s="179" t="s">
        <v>5826</v>
      </c>
      <c r="G23" s="125" t="s">
        <v>71</v>
      </c>
      <c r="H23" s="179" t="s">
        <v>23</v>
      </c>
      <c r="I23" s="179" t="s">
        <v>24</v>
      </c>
      <c r="J23" s="179" t="s">
        <v>12541</v>
      </c>
      <c r="K23" s="214">
        <v>2126.9899999999998</v>
      </c>
      <c r="L23" s="179" t="s">
        <v>29</v>
      </c>
      <c r="M23" s="177" t="s">
        <v>12262</v>
      </c>
      <c r="N23" s="179" t="s">
        <v>57</v>
      </c>
      <c r="O23" s="177" t="s">
        <v>72</v>
      </c>
      <c r="P23" s="179" t="s">
        <v>73</v>
      </c>
      <c r="Q23" s="258" t="s">
        <v>10653</v>
      </c>
      <c r="R23" s="179" t="s">
        <v>74</v>
      </c>
      <c r="S23" s="252" t="s">
        <v>57</v>
      </c>
      <c r="T23" s="300" t="s">
        <v>14092</v>
      </c>
      <c r="U23" s="311" t="s">
        <v>7808</v>
      </c>
      <c r="V23" s="257"/>
    </row>
    <row r="24" spans="1:22" s="193" customFormat="1" ht="84">
      <c r="A24" s="206">
        <v>20</v>
      </c>
      <c r="B24" s="262" t="s">
        <v>12301</v>
      </c>
      <c r="C24" s="179" t="s">
        <v>68</v>
      </c>
      <c r="D24" s="179" t="s">
        <v>75</v>
      </c>
      <c r="E24" s="179">
        <v>6652021036</v>
      </c>
      <c r="F24" s="179" t="s">
        <v>5803</v>
      </c>
      <c r="G24" s="125" t="s">
        <v>76</v>
      </c>
      <c r="H24" s="179" t="s">
        <v>23</v>
      </c>
      <c r="I24" s="179" t="s">
        <v>24</v>
      </c>
      <c r="J24" s="180" t="s">
        <v>4353</v>
      </c>
      <c r="K24" s="190">
        <v>2202.3000000000002</v>
      </c>
      <c r="L24" s="179" t="s">
        <v>78</v>
      </c>
      <c r="M24" s="177" t="s">
        <v>11594</v>
      </c>
      <c r="N24" s="179" t="s">
        <v>57</v>
      </c>
      <c r="O24" s="177" t="s">
        <v>79</v>
      </c>
      <c r="P24" s="179" t="s">
        <v>80</v>
      </c>
      <c r="Q24" s="178" t="s">
        <v>10654</v>
      </c>
      <c r="R24" s="179" t="s">
        <v>81</v>
      </c>
      <c r="S24" s="252" t="s">
        <v>57</v>
      </c>
      <c r="T24" s="297" t="s">
        <v>7789</v>
      </c>
      <c r="U24" s="311" t="s">
        <v>11595</v>
      </c>
      <c r="V24" s="257"/>
    </row>
    <row r="25" spans="1:22" s="193" customFormat="1" ht="108">
      <c r="A25" s="206">
        <v>21</v>
      </c>
      <c r="B25" s="179" t="s">
        <v>12280</v>
      </c>
      <c r="C25" s="179" t="s">
        <v>68</v>
      </c>
      <c r="D25" s="179" t="s">
        <v>4322</v>
      </c>
      <c r="E25" s="179">
        <v>6601013750</v>
      </c>
      <c r="F25" s="179" t="s">
        <v>5827</v>
      </c>
      <c r="G25" s="259" t="s">
        <v>82</v>
      </c>
      <c r="H25" s="179" t="s">
        <v>23</v>
      </c>
      <c r="I25" s="179" t="s">
        <v>24</v>
      </c>
      <c r="J25" s="180" t="s">
        <v>4495</v>
      </c>
      <c r="K25" s="201">
        <v>1331</v>
      </c>
      <c r="L25" s="180" t="s">
        <v>35</v>
      </c>
      <c r="M25" s="206" t="s">
        <v>10767</v>
      </c>
      <c r="N25" s="179" t="s">
        <v>57</v>
      </c>
      <c r="O25" s="206" t="s">
        <v>10635</v>
      </c>
      <c r="P25" s="180" t="s">
        <v>12887</v>
      </c>
      <c r="Q25" s="215" t="s">
        <v>12888</v>
      </c>
      <c r="R25" s="179" t="s">
        <v>6270</v>
      </c>
      <c r="S25" s="252" t="s">
        <v>57</v>
      </c>
      <c r="T25" s="297" t="s">
        <v>7790</v>
      </c>
      <c r="U25" s="311" t="s">
        <v>12889</v>
      </c>
      <c r="V25" s="257"/>
    </row>
    <row r="26" spans="1:22" s="193" customFormat="1" ht="84">
      <c r="A26" s="186">
        <v>22</v>
      </c>
      <c r="B26" s="179" t="s">
        <v>12281</v>
      </c>
      <c r="C26" s="179" t="s">
        <v>68</v>
      </c>
      <c r="D26" s="179" t="s">
        <v>4517</v>
      </c>
      <c r="E26" s="179">
        <v>6601010621</v>
      </c>
      <c r="F26" s="179" t="s">
        <v>5804</v>
      </c>
      <c r="G26" s="200" t="s">
        <v>83</v>
      </c>
      <c r="H26" s="179" t="s">
        <v>23</v>
      </c>
      <c r="I26" s="179" t="s">
        <v>24</v>
      </c>
      <c r="J26" s="179" t="s">
        <v>4518</v>
      </c>
      <c r="K26" s="201">
        <v>1794.04</v>
      </c>
      <c r="L26" s="179" t="s">
        <v>29</v>
      </c>
      <c r="M26" s="177" t="s">
        <v>10768</v>
      </c>
      <c r="N26" s="179" t="s">
        <v>57</v>
      </c>
      <c r="O26" s="177" t="s">
        <v>84</v>
      </c>
      <c r="P26" s="179" t="s">
        <v>12873</v>
      </c>
      <c r="Q26" s="178" t="s">
        <v>10655</v>
      </c>
      <c r="R26" s="179" t="s">
        <v>8677</v>
      </c>
      <c r="S26" s="252" t="s">
        <v>57</v>
      </c>
      <c r="T26" s="297" t="s">
        <v>12875</v>
      </c>
      <c r="U26" s="311" t="s">
        <v>12874</v>
      </c>
      <c r="V26" s="257"/>
    </row>
    <row r="27" spans="1:22" s="193" customFormat="1" ht="240" customHeight="1">
      <c r="A27" s="206">
        <v>23</v>
      </c>
      <c r="B27" s="179" t="s">
        <v>12302</v>
      </c>
      <c r="C27" s="179" t="s">
        <v>68</v>
      </c>
      <c r="D27" s="179" t="s">
        <v>85</v>
      </c>
      <c r="E27" s="179">
        <v>6676004777</v>
      </c>
      <c r="F27" s="180" t="s">
        <v>5806</v>
      </c>
      <c r="G27" s="200" t="s">
        <v>86</v>
      </c>
      <c r="H27" s="180" t="s">
        <v>23</v>
      </c>
      <c r="I27" s="179" t="s">
        <v>41</v>
      </c>
      <c r="J27" s="179" t="s">
        <v>4497</v>
      </c>
      <c r="K27" s="201" t="s">
        <v>10926</v>
      </c>
      <c r="L27" s="179" t="s">
        <v>29</v>
      </c>
      <c r="M27" s="177" t="s">
        <v>10766</v>
      </c>
      <c r="N27" s="179" t="s">
        <v>11586</v>
      </c>
      <c r="O27" s="177" t="s">
        <v>6460</v>
      </c>
      <c r="P27" s="179" t="s">
        <v>6011</v>
      </c>
      <c r="Q27" s="256" t="s">
        <v>10656</v>
      </c>
      <c r="R27" s="179" t="s">
        <v>6287</v>
      </c>
      <c r="S27" s="217" t="s">
        <v>6708</v>
      </c>
      <c r="T27" s="297" t="s">
        <v>7791</v>
      </c>
      <c r="U27" s="311" t="s">
        <v>13196</v>
      </c>
      <c r="V27" s="257"/>
    </row>
    <row r="28" spans="1:22" s="193" customFormat="1" ht="144">
      <c r="A28" s="206">
        <v>24</v>
      </c>
      <c r="B28" s="179" t="s">
        <v>12784</v>
      </c>
      <c r="C28" s="179" t="s">
        <v>68</v>
      </c>
      <c r="D28" s="179" t="s">
        <v>4321</v>
      </c>
      <c r="E28" s="204">
        <v>6676001945</v>
      </c>
      <c r="F28" s="179" t="s">
        <v>6461</v>
      </c>
      <c r="G28" s="200" t="s">
        <v>87</v>
      </c>
      <c r="H28" s="179" t="s">
        <v>23</v>
      </c>
      <c r="I28" s="179" t="s">
        <v>41</v>
      </c>
      <c r="J28" s="179" t="s">
        <v>13132</v>
      </c>
      <c r="K28" s="267">
        <v>1632.64</v>
      </c>
      <c r="L28" s="179" t="s">
        <v>29</v>
      </c>
      <c r="M28" s="177" t="s">
        <v>13133</v>
      </c>
      <c r="N28" s="179" t="s">
        <v>57</v>
      </c>
      <c r="O28" s="177" t="s">
        <v>6462</v>
      </c>
      <c r="P28" s="179" t="s">
        <v>13134</v>
      </c>
      <c r="Q28" s="178" t="s">
        <v>10657</v>
      </c>
      <c r="R28" s="179" t="s">
        <v>7930</v>
      </c>
      <c r="S28" s="252" t="s">
        <v>57</v>
      </c>
      <c r="T28" s="297" t="s">
        <v>7792</v>
      </c>
      <c r="U28" s="311" t="s">
        <v>10758</v>
      </c>
      <c r="V28" s="257"/>
    </row>
    <row r="29" spans="1:22" s="193" customFormat="1" ht="96">
      <c r="A29" s="186">
        <v>25</v>
      </c>
      <c r="B29" s="179" t="s">
        <v>12282</v>
      </c>
      <c r="C29" s="179" t="s">
        <v>68</v>
      </c>
      <c r="D29" s="179" t="s">
        <v>7246</v>
      </c>
      <c r="E29" s="179">
        <v>6633020189</v>
      </c>
      <c r="F29" s="179" t="s">
        <v>6464</v>
      </c>
      <c r="G29" s="125" t="s">
        <v>6463</v>
      </c>
      <c r="H29" s="179" t="s">
        <v>23</v>
      </c>
      <c r="I29" s="179" t="s">
        <v>24</v>
      </c>
      <c r="J29" s="211" t="s">
        <v>6465</v>
      </c>
      <c r="K29" s="201">
        <v>1495</v>
      </c>
      <c r="L29" s="179" t="s">
        <v>35</v>
      </c>
      <c r="M29" s="177" t="s">
        <v>12261</v>
      </c>
      <c r="N29" s="179" t="s">
        <v>57</v>
      </c>
      <c r="O29" s="177" t="s">
        <v>7247</v>
      </c>
      <c r="P29" s="180" t="s">
        <v>88</v>
      </c>
      <c r="Q29" s="256" t="s">
        <v>10658</v>
      </c>
      <c r="R29" s="252" t="s">
        <v>8675</v>
      </c>
      <c r="S29" s="217" t="s">
        <v>57</v>
      </c>
      <c r="T29" s="300" t="s">
        <v>12550</v>
      </c>
      <c r="U29" s="311" t="s">
        <v>7807</v>
      </c>
      <c r="V29" s="257"/>
    </row>
    <row r="30" spans="1:22" s="193" customFormat="1" ht="84">
      <c r="A30" s="206">
        <v>26</v>
      </c>
      <c r="B30" s="180" t="s">
        <v>12303</v>
      </c>
      <c r="C30" s="179" t="s">
        <v>68</v>
      </c>
      <c r="D30" s="179" t="s">
        <v>11368</v>
      </c>
      <c r="E30" s="180">
        <v>6619012965</v>
      </c>
      <c r="F30" s="179" t="s">
        <v>11369</v>
      </c>
      <c r="G30" s="125" t="s">
        <v>89</v>
      </c>
      <c r="H30" s="180" t="s">
        <v>23</v>
      </c>
      <c r="I30" s="180" t="s">
        <v>24</v>
      </c>
      <c r="J30" s="180" t="s">
        <v>4333</v>
      </c>
      <c r="K30" s="208" t="s">
        <v>10927</v>
      </c>
      <c r="L30" s="180" t="s">
        <v>35</v>
      </c>
      <c r="M30" s="206" t="s">
        <v>11373</v>
      </c>
      <c r="N30" s="179" t="s">
        <v>57</v>
      </c>
      <c r="O30" s="206" t="s">
        <v>11370</v>
      </c>
      <c r="P30" s="180" t="s">
        <v>13485</v>
      </c>
      <c r="Q30" s="268" t="s">
        <v>10659</v>
      </c>
      <c r="R30" s="180" t="s">
        <v>6288</v>
      </c>
      <c r="S30" s="269" t="s">
        <v>90</v>
      </c>
      <c r="T30" s="301" t="s">
        <v>11371</v>
      </c>
      <c r="U30" s="311" t="s">
        <v>11372</v>
      </c>
      <c r="V30" s="257"/>
    </row>
    <row r="31" spans="1:22" s="193" customFormat="1" ht="108">
      <c r="A31" s="206">
        <v>27</v>
      </c>
      <c r="B31" s="179" t="s">
        <v>12283</v>
      </c>
      <c r="C31" s="179" t="s">
        <v>68</v>
      </c>
      <c r="D31" s="179" t="s">
        <v>4320</v>
      </c>
      <c r="E31" s="204">
        <v>6645003068</v>
      </c>
      <c r="F31" s="179" t="s">
        <v>5807</v>
      </c>
      <c r="G31" s="259" t="s">
        <v>4506</v>
      </c>
      <c r="H31" s="179" t="s">
        <v>23</v>
      </c>
      <c r="I31" s="204" t="s">
        <v>24</v>
      </c>
      <c r="J31" s="179" t="s">
        <v>4544</v>
      </c>
      <c r="K31" s="195">
        <v>1433</v>
      </c>
      <c r="L31" s="179" t="s">
        <v>35</v>
      </c>
      <c r="M31" s="177" t="s">
        <v>10760</v>
      </c>
      <c r="N31" s="204" t="s">
        <v>11478</v>
      </c>
      <c r="O31" s="177" t="s">
        <v>9229</v>
      </c>
      <c r="P31" s="179" t="s">
        <v>6466</v>
      </c>
      <c r="Q31" s="177" t="s">
        <v>4508</v>
      </c>
      <c r="R31" s="179" t="s">
        <v>4507</v>
      </c>
      <c r="S31" s="252" t="s">
        <v>57</v>
      </c>
      <c r="T31" s="296" t="s">
        <v>9173</v>
      </c>
      <c r="U31" s="311" t="s">
        <v>7806</v>
      </c>
      <c r="V31" s="257"/>
    </row>
    <row r="32" spans="1:22" s="193" customFormat="1" ht="84">
      <c r="A32" s="186">
        <v>28</v>
      </c>
      <c r="B32" s="179" t="s">
        <v>12284</v>
      </c>
      <c r="C32" s="179" t="s">
        <v>68</v>
      </c>
      <c r="D32" s="179" t="s">
        <v>4319</v>
      </c>
      <c r="E32" s="179">
        <v>6619015765</v>
      </c>
      <c r="F32" s="179" t="s">
        <v>5808</v>
      </c>
      <c r="G32" s="259" t="s">
        <v>6467</v>
      </c>
      <c r="H32" s="179" t="s">
        <v>23</v>
      </c>
      <c r="I32" s="179" t="s">
        <v>24</v>
      </c>
      <c r="J32" s="179" t="s">
        <v>12707</v>
      </c>
      <c r="K32" s="214">
        <v>1331</v>
      </c>
      <c r="L32" s="179" t="s">
        <v>35</v>
      </c>
      <c r="M32" s="177" t="s">
        <v>12791</v>
      </c>
      <c r="N32" s="179" t="s">
        <v>57</v>
      </c>
      <c r="O32" s="177" t="s">
        <v>9230</v>
      </c>
      <c r="P32" s="179" t="s">
        <v>13486</v>
      </c>
      <c r="Q32" s="256" t="s">
        <v>10660</v>
      </c>
      <c r="R32" s="179" t="s">
        <v>7932</v>
      </c>
      <c r="S32" s="217" t="s">
        <v>4465</v>
      </c>
      <c r="T32" s="300" t="s">
        <v>7793</v>
      </c>
      <c r="U32" s="311" t="s">
        <v>7804</v>
      </c>
      <c r="V32" s="257"/>
    </row>
    <row r="33" spans="1:22" s="193" customFormat="1" ht="120">
      <c r="A33" s="206">
        <v>29</v>
      </c>
      <c r="B33" s="179" t="s">
        <v>12304</v>
      </c>
      <c r="C33" s="179" t="s">
        <v>1041</v>
      </c>
      <c r="D33" s="179" t="s">
        <v>4318</v>
      </c>
      <c r="E33" s="179">
        <v>6625040819</v>
      </c>
      <c r="F33" s="179" t="s">
        <v>5955</v>
      </c>
      <c r="G33" s="200" t="s">
        <v>91</v>
      </c>
      <c r="H33" s="179" t="s">
        <v>23</v>
      </c>
      <c r="I33" s="179" t="s">
        <v>41</v>
      </c>
      <c r="J33" s="179" t="s">
        <v>12540</v>
      </c>
      <c r="K33" s="270" t="s">
        <v>9228</v>
      </c>
      <c r="L33" s="179" t="s">
        <v>78</v>
      </c>
      <c r="M33" s="177" t="s">
        <v>10761</v>
      </c>
      <c r="N33" s="204" t="s">
        <v>11478</v>
      </c>
      <c r="O33" s="177" t="s">
        <v>9231</v>
      </c>
      <c r="P33" s="211" t="s">
        <v>13308</v>
      </c>
      <c r="Q33" s="271"/>
      <c r="R33" s="180" t="s">
        <v>5938</v>
      </c>
      <c r="S33" s="180" t="s">
        <v>5939</v>
      </c>
      <c r="T33" s="302" t="s">
        <v>12544</v>
      </c>
      <c r="U33" s="311" t="s">
        <v>7805</v>
      </c>
      <c r="V33" s="257"/>
    </row>
    <row r="34" spans="1:22" s="193" customFormat="1" ht="108">
      <c r="A34" s="206">
        <v>30</v>
      </c>
      <c r="B34" s="179" t="s">
        <v>12285</v>
      </c>
      <c r="C34" s="179" t="s">
        <v>484</v>
      </c>
      <c r="D34" s="179" t="s">
        <v>4317</v>
      </c>
      <c r="E34" s="179">
        <v>6626011560</v>
      </c>
      <c r="F34" s="179" t="s">
        <v>6468</v>
      </c>
      <c r="G34" s="200" t="s">
        <v>92</v>
      </c>
      <c r="H34" s="179" t="s">
        <v>23</v>
      </c>
      <c r="I34" s="179" t="s">
        <v>24</v>
      </c>
      <c r="J34" s="179" t="s">
        <v>4515</v>
      </c>
      <c r="K34" s="201">
        <v>1744.5</v>
      </c>
      <c r="L34" s="179" t="s">
        <v>93</v>
      </c>
      <c r="M34" s="177" t="s">
        <v>10763</v>
      </c>
      <c r="N34" s="179" t="s">
        <v>57</v>
      </c>
      <c r="O34" s="177" t="s">
        <v>10636</v>
      </c>
      <c r="P34" s="179" t="s">
        <v>6469</v>
      </c>
      <c r="Q34" s="256" t="s">
        <v>10664</v>
      </c>
      <c r="R34" s="179" t="s">
        <v>94</v>
      </c>
      <c r="S34" s="179" t="s">
        <v>57</v>
      </c>
      <c r="T34" s="300" t="s">
        <v>14090</v>
      </c>
      <c r="U34" s="311" t="s">
        <v>7803</v>
      </c>
      <c r="V34" s="257"/>
    </row>
    <row r="35" spans="1:22" s="193" customFormat="1" ht="132">
      <c r="A35" s="186">
        <v>31</v>
      </c>
      <c r="B35" s="179" t="s">
        <v>12286</v>
      </c>
      <c r="C35" s="179" t="s">
        <v>95</v>
      </c>
      <c r="D35" s="179" t="s">
        <v>4316</v>
      </c>
      <c r="E35" s="179">
        <v>6626002291</v>
      </c>
      <c r="F35" s="179" t="s">
        <v>5809</v>
      </c>
      <c r="G35" s="125" t="s">
        <v>6470</v>
      </c>
      <c r="H35" s="179" t="s">
        <v>23</v>
      </c>
      <c r="I35" s="179" t="s">
        <v>24</v>
      </c>
      <c r="J35" s="179" t="s">
        <v>6312</v>
      </c>
      <c r="K35" s="214">
        <v>3571.43</v>
      </c>
      <c r="L35" s="179" t="s">
        <v>96</v>
      </c>
      <c r="M35" s="177" t="s">
        <v>10762</v>
      </c>
      <c r="N35" s="204" t="s">
        <v>11478</v>
      </c>
      <c r="O35" s="177" t="s">
        <v>12334</v>
      </c>
      <c r="P35" s="179" t="s">
        <v>6471</v>
      </c>
      <c r="Q35" s="256" t="s">
        <v>10665</v>
      </c>
      <c r="R35" s="179" t="s">
        <v>8706</v>
      </c>
      <c r="S35" s="179" t="s">
        <v>57</v>
      </c>
      <c r="T35" s="296" t="s">
        <v>14091</v>
      </c>
      <c r="U35" s="311" t="s">
        <v>70</v>
      </c>
      <c r="V35" s="257"/>
    </row>
    <row r="36" spans="1:22" s="193" customFormat="1" ht="240">
      <c r="A36" s="206">
        <v>32</v>
      </c>
      <c r="B36" s="179" t="s">
        <v>12287</v>
      </c>
      <c r="C36" s="179" t="s">
        <v>68</v>
      </c>
      <c r="D36" s="179" t="s">
        <v>4315</v>
      </c>
      <c r="E36" s="179">
        <v>6686056559</v>
      </c>
      <c r="F36" s="179" t="s">
        <v>6472</v>
      </c>
      <c r="G36" s="200" t="s">
        <v>97</v>
      </c>
      <c r="H36" s="179" t="s">
        <v>23</v>
      </c>
      <c r="I36" s="179" t="s">
        <v>41</v>
      </c>
      <c r="J36" s="179" t="s">
        <v>4556</v>
      </c>
      <c r="K36" s="201">
        <v>2960</v>
      </c>
      <c r="L36" s="179" t="s">
        <v>35</v>
      </c>
      <c r="M36" s="177" t="s">
        <v>10764</v>
      </c>
      <c r="N36" s="204" t="s">
        <v>11478</v>
      </c>
      <c r="O36" s="177" t="s">
        <v>12337</v>
      </c>
      <c r="P36" s="179" t="s">
        <v>12891</v>
      </c>
      <c r="Q36" s="178" t="s">
        <v>10666</v>
      </c>
      <c r="R36" s="179" t="s">
        <v>6473</v>
      </c>
      <c r="S36" s="179" t="s">
        <v>98</v>
      </c>
      <c r="T36" s="297" t="s">
        <v>99</v>
      </c>
      <c r="U36" s="311" t="s">
        <v>7802</v>
      </c>
      <c r="V36" s="257"/>
    </row>
    <row r="37" spans="1:22" s="193" customFormat="1" ht="84">
      <c r="A37" s="206">
        <v>33</v>
      </c>
      <c r="B37" s="179" t="s">
        <v>12305</v>
      </c>
      <c r="C37" s="179" t="s">
        <v>100</v>
      </c>
      <c r="D37" s="179" t="s">
        <v>101</v>
      </c>
      <c r="E37" s="179">
        <v>6607000556</v>
      </c>
      <c r="F37" s="179" t="s">
        <v>5810</v>
      </c>
      <c r="G37" s="200" t="s">
        <v>6474</v>
      </c>
      <c r="H37" s="179" t="s">
        <v>23</v>
      </c>
      <c r="I37" s="179" t="s">
        <v>24</v>
      </c>
      <c r="J37" s="179" t="s">
        <v>11614</v>
      </c>
      <c r="K37" s="201" t="s">
        <v>11615</v>
      </c>
      <c r="L37" s="179" t="s">
        <v>102</v>
      </c>
      <c r="M37" s="177" t="s">
        <v>10765</v>
      </c>
      <c r="N37" s="179" t="s">
        <v>57</v>
      </c>
      <c r="O37" s="177" t="s">
        <v>11616</v>
      </c>
      <c r="P37" s="179" t="s">
        <v>13487</v>
      </c>
      <c r="Q37" s="256" t="s">
        <v>11617</v>
      </c>
      <c r="R37" s="252" t="s">
        <v>57</v>
      </c>
      <c r="S37" s="179" t="s">
        <v>57</v>
      </c>
      <c r="T37" s="299" t="s">
        <v>11618</v>
      </c>
      <c r="U37" s="311" t="s">
        <v>11619</v>
      </c>
      <c r="V37" s="257"/>
    </row>
    <row r="38" spans="1:22" s="193" customFormat="1" ht="96">
      <c r="A38" s="186">
        <v>34</v>
      </c>
      <c r="B38" s="179" t="s">
        <v>12288</v>
      </c>
      <c r="C38" s="179" t="s">
        <v>68</v>
      </c>
      <c r="D38" s="179" t="s">
        <v>4314</v>
      </c>
      <c r="E38" s="179">
        <v>6607010995</v>
      </c>
      <c r="F38" s="179" t="s">
        <v>5805</v>
      </c>
      <c r="G38" s="125" t="s">
        <v>103</v>
      </c>
      <c r="H38" s="179" t="s">
        <v>23</v>
      </c>
      <c r="I38" s="179" t="s">
        <v>24</v>
      </c>
      <c r="J38" s="179" t="s">
        <v>4346</v>
      </c>
      <c r="K38" s="201">
        <v>1255</v>
      </c>
      <c r="L38" s="179" t="s">
        <v>35</v>
      </c>
      <c r="M38" s="177" t="s">
        <v>12722</v>
      </c>
      <c r="N38" s="204" t="s">
        <v>11478</v>
      </c>
      <c r="O38" s="177" t="s">
        <v>10637</v>
      </c>
      <c r="P38" s="272" t="s">
        <v>13488</v>
      </c>
      <c r="Q38" s="258" t="s">
        <v>10667</v>
      </c>
      <c r="R38" s="179" t="s">
        <v>6289</v>
      </c>
      <c r="S38" s="179" t="s">
        <v>104</v>
      </c>
      <c r="T38" s="297" t="s">
        <v>14089</v>
      </c>
      <c r="U38" s="311" t="s">
        <v>7801</v>
      </c>
      <c r="V38" s="257"/>
    </row>
    <row r="39" spans="1:22" s="193" customFormat="1" ht="168" customHeight="1">
      <c r="A39" s="206">
        <v>35</v>
      </c>
      <c r="B39" s="179" t="s">
        <v>12289</v>
      </c>
      <c r="C39" s="179" t="s">
        <v>68</v>
      </c>
      <c r="D39" s="179" t="s">
        <v>4313</v>
      </c>
      <c r="E39" s="179">
        <v>6623064959</v>
      </c>
      <c r="F39" s="179" t="s">
        <v>5811</v>
      </c>
      <c r="G39" s="125" t="s">
        <v>6475</v>
      </c>
      <c r="H39" s="179" t="s">
        <v>23</v>
      </c>
      <c r="I39" s="179" t="s">
        <v>41</v>
      </c>
      <c r="J39" s="179" t="s">
        <v>4488</v>
      </c>
      <c r="K39" s="201">
        <v>1213.68</v>
      </c>
      <c r="L39" s="179" t="s">
        <v>35</v>
      </c>
      <c r="M39" s="177" t="s">
        <v>13126</v>
      </c>
      <c r="N39" s="179" t="s">
        <v>57</v>
      </c>
      <c r="O39" s="177" t="s">
        <v>12336</v>
      </c>
      <c r="P39" s="179" t="s">
        <v>13447</v>
      </c>
      <c r="Q39" s="271" t="s">
        <v>13127</v>
      </c>
      <c r="R39" s="179" t="s">
        <v>6476</v>
      </c>
      <c r="S39" s="179" t="s">
        <v>57</v>
      </c>
      <c r="T39" s="297" t="s">
        <v>12972</v>
      </c>
      <c r="U39" s="311" t="s">
        <v>12971</v>
      </c>
      <c r="V39" s="257"/>
    </row>
    <row r="40" spans="1:22" s="193" customFormat="1" ht="149.25" customHeight="1">
      <c r="A40" s="206">
        <v>36</v>
      </c>
      <c r="B40" s="179" t="s">
        <v>12306</v>
      </c>
      <c r="C40" s="179" t="s">
        <v>100</v>
      </c>
      <c r="D40" s="179" t="s">
        <v>4312</v>
      </c>
      <c r="E40" s="179">
        <v>6623000680</v>
      </c>
      <c r="F40" s="179" t="s">
        <v>5812</v>
      </c>
      <c r="G40" s="125" t="s">
        <v>106</v>
      </c>
      <c r="H40" s="179" t="s">
        <v>23</v>
      </c>
      <c r="I40" s="179" t="s">
        <v>41</v>
      </c>
      <c r="J40" s="179" t="s">
        <v>4354</v>
      </c>
      <c r="K40" s="190">
        <v>3099</v>
      </c>
      <c r="L40" s="179" t="s">
        <v>107</v>
      </c>
      <c r="M40" s="177" t="s">
        <v>11423</v>
      </c>
      <c r="N40" s="179" t="s">
        <v>57</v>
      </c>
      <c r="O40" s="177" t="s">
        <v>12335</v>
      </c>
      <c r="P40" s="179" t="s">
        <v>13489</v>
      </c>
      <c r="Q40" s="258" t="s">
        <v>10668</v>
      </c>
      <c r="R40" s="179" t="s">
        <v>8676</v>
      </c>
      <c r="S40" s="179" t="s">
        <v>57</v>
      </c>
      <c r="T40" s="297" t="s">
        <v>12551</v>
      </c>
      <c r="U40" s="311" t="s">
        <v>7800</v>
      </c>
      <c r="V40" s="257"/>
    </row>
    <row r="41" spans="1:22" s="193" customFormat="1" ht="144">
      <c r="A41" s="186">
        <v>37</v>
      </c>
      <c r="B41" s="179" t="s">
        <v>7939</v>
      </c>
      <c r="C41" s="179" t="s">
        <v>68</v>
      </c>
      <c r="D41" s="179" t="s">
        <v>108</v>
      </c>
      <c r="E41" s="179">
        <v>6623036366</v>
      </c>
      <c r="F41" s="179" t="s">
        <v>5815</v>
      </c>
      <c r="G41" s="125" t="s">
        <v>5968</v>
      </c>
      <c r="H41" s="179" t="s">
        <v>23</v>
      </c>
      <c r="I41" s="179" t="s">
        <v>41</v>
      </c>
      <c r="J41" s="260" t="s">
        <v>7923</v>
      </c>
      <c r="K41" s="201">
        <v>1167</v>
      </c>
      <c r="L41" s="179" t="s">
        <v>361</v>
      </c>
      <c r="M41" s="273" t="s">
        <v>12260</v>
      </c>
      <c r="N41" s="179" t="s">
        <v>57</v>
      </c>
      <c r="O41" s="177" t="s">
        <v>10630</v>
      </c>
      <c r="P41" s="179" t="s">
        <v>110</v>
      </c>
      <c r="Q41" s="256" t="s">
        <v>10669</v>
      </c>
      <c r="R41" s="179" t="s">
        <v>8677</v>
      </c>
      <c r="S41" s="179" t="s">
        <v>57</v>
      </c>
      <c r="T41" s="299" t="s">
        <v>10734</v>
      </c>
      <c r="U41" s="311" t="s">
        <v>7799</v>
      </c>
      <c r="V41" s="257"/>
    </row>
    <row r="42" spans="1:22" s="193" customFormat="1" ht="144">
      <c r="A42" s="206">
        <v>38</v>
      </c>
      <c r="B42" s="179" t="s">
        <v>12307</v>
      </c>
      <c r="C42" s="179" t="s">
        <v>68</v>
      </c>
      <c r="D42" s="179" t="s">
        <v>111</v>
      </c>
      <c r="E42" s="179">
        <v>6623036366</v>
      </c>
      <c r="F42" s="179" t="s">
        <v>5813</v>
      </c>
      <c r="G42" s="125" t="s">
        <v>5968</v>
      </c>
      <c r="H42" s="179" t="s">
        <v>23</v>
      </c>
      <c r="I42" s="179" t="s">
        <v>41</v>
      </c>
      <c r="J42" s="260" t="s">
        <v>12228</v>
      </c>
      <c r="K42" s="201">
        <v>1167</v>
      </c>
      <c r="L42" s="179" t="s">
        <v>361</v>
      </c>
      <c r="M42" s="273" t="s">
        <v>11588</v>
      </c>
      <c r="N42" s="179" t="s">
        <v>57</v>
      </c>
      <c r="O42" s="177" t="s">
        <v>10631</v>
      </c>
      <c r="P42" s="179" t="s">
        <v>112</v>
      </c>
      <c r="Q42" s="256" t="s">
        <v>10670</v>
      </c>
      <c r="R42" s="179" t="s">
        <v>8677</v>
      </c>
      <c r="S42" s="179" t="s">
        <v>57</v>
      </c>
      <c r="T42" s="299" t="s">
        <v>10734</v>
      </c>
      <c r="U42" s="311" t="s">
        <v>7814</v>
      </c>
      <c r="V42" s="257"/>
    </row>
    <row r="43" spans="1:22" s="193" customFormat="1" ht="144">
      <c r="A43" s="206">
        <v>39</v>
      </c>
      <c r="B43" s="179" t="s">
        <v>12290</v>
      </c>
      <c r="C43" s="179" t="s">
        <v>68</v>
      </c>
      <c r="D43" s="179" t="s">
        <v>4311</v>
      </c>
      <c r="E43" s="179">
        <v>6623036366</v>
      </c>
      <c r="F43" s="179" t="s">
        <v>5814</v>
      </c>
      <c r="G43" s="125" t="s">
        <v>5968</v>
      </c>
      <c r="H43" s="179" t="s">
        <v>23</v>
      </c>
      <c r="I43" s="179" t="s">
        <v>24</v>
      </c>
      <c r="J43" s="179" t="s">
        <v>4489</v>
      </c>
      <c r="K43" s="201">
        <v>1098</v>
      </c>
      <c r="L43" s="179" t="s">
        <v>361</v>
      </c>
      <c r="M43" s="177" t="s">
        <v>11587</v>
      </c>
      <c r="N43" s="179" t="s">
        <v>57</v>
      </c>
      <c r="O43" s="177" t="s">
        <v>10632</v>
      </c>
      <c r="P43" s="179" t="s">
        <v>114</v>
      </c>
      <c r="Q43" s="256" t="s">
        <v>10671</v>
      </c>
      <c r="R43" s="179" t="s">
        <v>8677</v>
      </c>
      <c r="S43" s="179" t="s">
        <v>57</v>
      </c>
      <c r="T43" s="296" t="s">
        <v>9173</v>
      </c>
      <c r="U43" s="311" t="s">
        <v>7799</v>
      </c>
      <c r="V43" s="257"/>
    </row>
    <row r="44" spans="1:22" s="193" customFormat="1" ht="180" customHeight="1">
      <c r="A44" s="186">
        <v>40</v>
      </c>
      <c r="B44" s="179" t="s">
        <v>12291</v>
      </c>
      <c r="C44" s="179" t="s">
        <v>68</v>
      </c>
      <c r="D44" s="179" t="s">
        <v>4310</v>
      </c>
      <c r="E44" s="179">
        <v>6623036366</v>
      </c>
      <c r="F44" s="179" t="s">
        <v>5813</v>
      </c>
      <c r="G44" s="125" t="s">
        <v>5968</v>
      </c>
      <c r="H44" s="179" t="s">
        <v>23</v>
      </c>
      <c r="I44" s="179" t="s">
        <v>24</v>
      </c>
      <c r="J44" s="179" t="s">
        <v>4490</v>
      </c>
      <c r="K44" s="201">
        <v>1098</v>
      </c>
      <c r="L44" s="179" t="s">
        <v>361</v>
      </c>
      <c r="M44" s="177" t="s">
        <v>12259</v>
      </c>
      <c r="N44" s="179" t="s">
        <v>57</v>
      </c>
      <c r="O44" s="177" t="s">
        <v>10632</v>
      </c>
      <c r="P44" s="179" t="s">
        <v>115</v>
      </c>
      <c r="Q44" s="256" t="s">
        <v>10672</v>
      </c>
      <c r="R44" s="179" t="s">
        <v>8677</v>
      </c>
      <c r="S44" s="179" t="s">
        <v>57</v>
      </c>
      <c r="T44" s="299" t="s">
        <v>10734</v>
      </c>
      <c r="U44" s="311" t="s">
        <v>7799</v>
      </c>
      <c r="V44" s="257"/>
    </row>
    <row r="45" spans="1:22" s="193" customFormat="1" ht="144">
      <c r="A45" s="206">
        <v>41</v>
      </c>
      <c r="B45" s="179" t="s">
        <v>12292</v>
      </c>
      <c r="C45" s="179" t="s">
        <v>68</v>
      </c>
      <c r="D45" s="179" t="s">
        <v>4309</v>
      </c>
      <c r="E45" s="179">
        <v>6623036366</v>
      </c>
      <c r="F45" s="179" t="s">
        <v>5815</v>
      </c>
      <c r="G45" s="125" t="s">
        <v>5968</v>
      </c>
      <c r="H45" s="179" t="s">
        <v>23</v>
      </c>
      <c r="I45" s="179" t="s">
        <v>24</v>
      </c>
      <c r="J45" s="179" t="s">
        <v>4491</v>
      </c>
      <c r="K45" s="201">
        <v>1098</v>
      </c>
      <c r="L45" s="179" t="s">
        <v>361</v>
      </c>
      <c r="M45" s="177" t="s">
        <v>11589</v>
      </c>
      <c r="N45" s="179" t="s">
        <v>57</v>
      </c>
      <c r="O45" s="177" t="s">
        <v>10633</v>
      </c>
      <c r="P45" s="179" t="s">
        <v>116</v>
      </c>
      <c r="Q45" s="256" t="s">
        <v>10673</v>
      </c>
      <c r="R45" s="179" t="s">
        <v>8677</v>
      </c>
      <c r="S45" s="179" t="s">
        <v>57</v>
      </c>
      <c r="T45" s="296" t="s">
        <v>9173</v>
      </c>
      <c r="U45" s="311" t="s">
        <v>7799</v>
      </c>
      <c r="V45" s="257"/>
    </row>
    <row r="46" spans="1:22" s="193" customFormat="1" ht="156">
      <c r="A46" s="206">
        <v>42</v>
      </c>
      <c r="B46" s="179" t="s">
        <v>12293</v>
      </c>
      <c r="C46" s="179" t="s">
        <v>68</v>
      </c>
      <c r="D46" s="179" t="s">
        <v>117</v>
      </c>
      <c r="E46" s="179">
        <v>6623036366</v>
      </c>
      <c r="F46" s="179" t="s">
        <v>5816</v>
      </c>
      <c r="G46" s="125" t="s">
        <v>5968</v>
      </c>
      <c r="H46" s="179" t="s">
        <v>23</v>
      </c>
      <c r="I46" s="179" t="s">
        <v>24</v>
      </c>
      <c r="J46" s="179" t="s">
        <v>4492</v>
      </c>
      <c r="K46" s="201">
        <v>1098</v>
      </c>
      <c r="L46" s="179" t="s">
        <v>361</v>
      </c>
      <c r="M46" s="177" t="s">
        <v>11590</v>
      </c>
      <c r="N46" s="179" t="s">
        <v>57</v>
      </c>
      <c r="O46" s="177" t="s">
        <v>10632</v>
      </c>
      <c r="P46" s="179" t="s">
        <v>6501</v>
      </c>
      <c r="Q46" s="256" t="s">
        <v>10674</v>
      </c>
      <c r="R46" s="179" t="s">
        <v>8677</v>
      </c>
      <c r="S46" s="179" t="s">
        <v>57</v>
      </c>
      <c r="T46" s="299" t="s">
        <v>10734</v>
      </c>
      <c r="U46" s="311" t="s">
        <v>7799</v>
      </c>
      <c r="V46" s="257"/>
    </row>
    <row r="47" spans="1:22" s="193" customFormat="1" ht="144">
      <c r="A47" s="186">
        <v>43</v>
      </c>
      <c r="B47" s="179" t="s">
        <v>12294</v>
      </c>
      <c r="C47" s="179" t="s">
        <v>68</v>
      </c>
      <c r="D47" s="179" t="s">
        <v>118</v>
      </c>
      <c r="E47" s="179">
        <v>6623036366</v>
      </c>
      <c r="F47" s="179" t="s">
        <v>5817</v>
      </c>
      <c r="G47" s="125" t="s">
        <v>5968</v>
      </c>
      <c r="H47" s="179" t="s">
        <v>23</v>
      </c>
      <c r="I47" s="179" t="s">
        <v>24</v>
      </c>
      <c r="J47" s="179" t="s">
        <v>4493</v>
      </c>
      <c r="K47" s="201">
        <v>1098</v>
      </c>
      <c r="L47" s="179" t="s">
        <v>361</v>
      </c>
      <c r="M47" s="177" t="s">
        <v>12258</v>
      </c>
      <c r="N47" s="179" t="s">
        <v>57</v>
      </c>
      <c r="O47" s="177" t="s">
        <v>10638</v>
      </c>
      <c r="P47" s="179" t="s">
        <v>6500</v>
      </c>
      <c r="Q47" s="256" t="s">
        <v>10675</v>
      </c>
      <c r="R47" s="179" t="s">
        <v>8677</v>
      </c>
      <c r="S47" s="179" t="s">
        <v>57</v>
      </c>
      <c r="T47" s="299" t="s">
        <v>10734</v>
      </c>
      <c r="U47" s="311" t="s">
        <v>7799</v>
      </c>
      <c r="V47" s="257"/>
    </row>
    <row r="48" spans="1:22" s="193" customFormat="1" ht="156">
      <c r="A48" s="206">
        <v>44</v>
      </c>
      <c r="B48" s="179" t="s">
        <v>12308</v>
      </c>
      <c r="C48" s="179" t="s">
        <v>68</v>
      </c>
      <c r="D48" s="179" t="s">
        <v>120</v>
      </c>
      <c r="E48" s="179">
        <v>6623045402</v>
      </c>
      <c r="F48" s="179" t="s">
        <v>5818</v>
      </c>
      <c r="G48" s="125" t="s">
        <v>6177</v>
      </c>
      <c r="H48" s="179" t="s">
        <v>23</v>
      </c>
      <c r="I48" s="179" t="s">
        <v>24</v>
      </c>
      <c r="J48" s="179" t="s">
        <v>4355</v>
      </c>
      <c r="K48" s="201">
        <v>1098</v>
      </c>
      <c r="L48" s="179" t="s">
        <v>35</v>
      </c>
      <c r="M48" s="177" t="s">
        <v>6178</v>
      </c>
      <c r="N48" s="179" t="s">
        <v>57</v>
      </c>
      <c r="O48" s="177" t="s">
        <v>12338</v>
      </c>
      <c r="P48" s="179" t="s">
        <v>121</v>
      </c>
      <c r="Q48" s="271" t="s">
        <v>105</v>
      </c>
      <c r="R48" s="252" t="s">
        <v>57</v>
      </c>
      <c r="S48" s="179" t="s">
        <v>57</v>
      </c>
      <c r="T48" s="297" t="s">
        <v>14088</v>
      </c>
      <c r="U48" s="311" t="s">
        <v>7815</v>
      </c>
      <c r="V48" s="257"/>
    </row>
    <row r="49" spans="1:22" s="193" customFormat="1" ht="194.25" customHeight="1">
      <c r="A49" s="206">
        <v>45</v>
      </c>
      <c r="B49" s="179" t="s">
        <v>12295</v>
      </c>
      <c r="C49" s="179" t="s">
        <v>68</v>
      </c>
      <c r="D49" s="179" t="s">
        <v>4308</v>
      </c>
      <c r="E49" s="179">
        <v>6629012410</v>
      </c>
      <c r="F49" s="179" t="s">
        <v>5819</v>
      </c>
      <c r="G49" s="200" t="s">
        <v>122</v>
      </c>
      <c r="H49" s="179" t="s">
        <v>23</v>
      </c>
      <c r="I49" s="179" t="s">
        <v>4357</v>
      </c>
      <c r="J49" s="179" t="s">
        <v>12539</v>
      </c>
      <c r="K49" s="214" t="s">
        <v>123</v>
      </c>
      <c r="L49" s="179" t="s">
        <v>35</v>
      </c>
      <c r="M49" s="177" t="s">
        <v>5956</v>
      </c>
      <c r="N49" s="179" t="s">
        <v>57</v>
      </c>
      <c r="O49" s="177" t="s">
        <v>13135</v>
      </c>
      <c r="P49" s="179" t="s">
        <v>12656</v>
      </c>
      <c r="Q49" s="177" t="s">
        <v>124</v>
      </c>
      <c r="R49" s="179" t="s">
        <v>125</v>
      </c>
      <c r="S49" s="179" t="s">
        <v>126</v>
      </c>
      <c r="T49" s="297" t="s">
        <v>12547</v>
      </c>
      <c r="U49" s="311" t="s">
        <v>7798</v>
      </c>
      <c r="V49" s="257"/>
    </row>
    <row r="50" spans="1:22" s="193" customFormat="1" ht="216">
      <c r="A50" s="186">
        <v>46</v>
      </c>
      <c r="B50" s="179" t="s">
        <v>12296</v>
      </c>
      <c r="C50" s="179" t="s">
        <v>68</v>
      </c>
      <c r="D50" s="179" t="s">
        <v>4307</v>
      </c>
      <c r="E50" s="179">
        <v>6640000994</v>
      </c>
      <c r="F50" s="179" t="s">
        <v>5820</v>
      </c>
      <c r="G50" s="125" t="s">
        <v>13310</v>
      </c>
      <c r="H50" s="179" t="s">
        <v>23</v>
      </c>
      <c r="I50" s="179" t="s">
        <v>41</v>
      </c>
      <c r="J50" s="179" t="s">
        <v>12538</v>
      </c>
      <c r="K50" s="201" t="s">
        <v>12340</v>
      </c>
      <c r="L50" s="179" t="s">
        <v>35</v>
      </c>
      <c r="M50" s="177" t="s">
        <v>12331</v>
      </c>
      <c r="N50" s="179" t="s">
        <v>57</v>
      </c>
      <c r="O50" s="177" t="s">
        <v>12339</v>
      </c>
      <c r="P50" s="179" t="s">
        <v>13309</v>
      </c>
      <c r="Q50" s="256" t="s">
        <v>10676</v>
      </c>
      <c r="R50" s="179" t="s">
        <v>57</v>
      </c>
      <c r="S50" s="179" t="s">
        <v>6711</v>
      </c>
      <c r="T50" s="297" t="s">
        <v>7797</v>
      </c>
      <c r="U50" s="311" t="s">
        <v>7816</v>
      </c>
      <c r="V50" s="257"/>
    </row>
    <row r="51" spans="1:22" s="193" customFormat="1" ht="180">
      <c r="A51" s="206">
        <v>47</v>
      </c>
      <c r="B51" s="179" t="s">
        <v>12297</v>
      </c>
      <c r="C51" s="179" t="s">
        <v>68</v>
      </c>
      <c r="D51" s="179" t="s">
        <v>4306</v>
      </c>
      <c r="E51" s="179">
        <v>6617027042</v>
      </c>
      <c r="F51" s="179" t="s">
        <v>12535</v>
      </c>
      <c r="G51" s="200" t="s">
        <v>11490</v>
      </c>
      <c r="H51" s="179" t="s">
        <v>23</v>
      </c>
      <c r="I51" s="179" t="s">
        <v>24</v>
      </c>
      <c r="J51" s="274" t="s">
        <v>12537</v>
      </c>
      <c r="K51" s="201">
        <v>1362.85</v>
      </c>
      <c r="L51" s="179" t="s">
        <v>35</v>
      </c>
      <c r="M51" s="177" t="s">
        <v>12257</v>
      </c>
      <c r="N51" s="179" t="s">
        <v>57</v>
      </c>
      <c r="O51" s="177" t="s">
        <v>12341</v>
      </c>
      <c r="P51" s="179" t="s">
        <v>13128</v>
      </c>
      <c r="Q51" s="258" t="s">
        <v>10677</v>
      </c>
      <c r="R51" s="179" t="s">
        <v>11460</v>
      </c>
      <c r="S51" s="252" t="s">
        <v>57</v>
      </c>
      <c r="T51" s="297" t="s">
        <v>12545</v>
      </c>
      <c r="U51" s="311" t="s">
        <v>7817</v>
      </c>
      <c r="V51" s="257"/>
    </row>
    <row r="52" spans="1:22" s="193" customFormat="1" ht="180">
      <c r="A52" s="206">
        <v>48</v>
      </c>
      <c r="B52" s="260" t="s">
        <v>12298</v>
      </c>
      <c r="C52" s="179" t="s">
        <v>95</v>
      </c>
      <c r="D52" s="179" t="s">
        <v>4305</v>
      </c>
      <c r="E52" s="179">
        <v>6615001962</v>
      </c>
      <c r="F52" s="179" t="s">
        <v>6492</v>
      </c>
      <c r="G52" s="200" t="s">
        <v>127</v>
      </c>
      <c r="H52" s="179" t="s">
        <v>23</v>
      </c>
      <c r="I52" s="179" t="s">
        <v>24</v>
      </c>
      <c r="J52" s="179" t="s">
        <v>8966</v>
      </c>
      <c r="K52" s="195">
        <v>1474.28</v>
      </c>
      <c r="L52" s="179" t="s">
        <v>107</v>
      </c>
      <c r="M52" s="177" t="s">
        <v>12330</v>
      </c>
      <c r="N52" s="179" t="s">
        <v>57</v>
      </c>
      <c r="O52" s="177" t="s">
        <v>12329</v>
      </c>
      <c r="P52" s="179" t="s">
        <v>128</v>
      </c>
      <c r="Q52" s="256" t="s">
        <v>10661</v>
      </c>
      <c r="R52" s="179" t="s">
        <v>8702</v>
      </c>
      <c r="S52" s="252" t="s">
        <v>57</v>
      </c>
      <c r="T52" s="299" t="s">
        <v>10734</v>
      </c>
      <c r="U52" s="311" t="s">
        <v>7818</v>
      </c>
      <c r="V52" s="257"/>
    </row>
    <row r="53" spans="1:22" s="193" customFormat="1" ht="168">
      <c r="A53" s="186">
        <v>49</v>
      </c>
      <c r="B53" s="179" t="s">
        <v>12299</v>
      </c>
      <c r="C53" s="179" t="s">
        <v>68</v>
      </c>
      <c r="D53" s="179" t="s">
        <v>4269</v>
      </c>
      <c r="E53" s="179">
        <v>6617023591</v>
      </c>
      <c r="F53" s="179" t="s">
        <v>6487</v>
      </c>
      <c r="G53" s="125" t="s">
        <v>129</v>
      </c>
      <c r="H53" s="179" t="s">
        <v>23</v>
      </c>
      <c r="I53" s="179" t="s">
        <v>41</v>
      </c>
      <c r="J53" s="180" t="s">
        <v>14060</v>
      </c>
      <c r="K53" s="214">
        <v>1013.61</v>
      </c>
      <c r="L53" s="179" t="s">
        <v>35</v>
      </c>
      <c r="M53" s="177" t="s">
        <v>14061</v>
      </c>
      <c r="N53" s="179" t="s">
        <v>130</v>
      </c>
      <c r="O53" s="177" t="s">
        <v>12328</v>
      </c>
      <c r="P53" s="179" t="s">
        <v>6488</v>
      </c>
      <c r="Q53" s="256" t="s">
        <v>10662</v>
      </c>
      <c r="R53" s="179" t="s">
        <v>8703</v>
      </c>
      <c r="S53" s="252" t="s">
        <v>57</v>
      </c>
      <c r="T53" s="299" t="s">
        <v>10778</v>
      </c>
      <c r="U53" s="311" t="s">
        <v>7794</v>
      </c>
      <c r="V53" s="257"/>
    </row>
    <row r="54" spans="1:22" s="193" customFormat="1" ht="216">
      <c r="A54" s="206">
        <v>50</v>
      </c>
      <c r="B54" s="222" t="s">
        <v>12309</v>
      </c>
      <c r="C54" s="222" t="s">
        <v>484</v>
      </c>
      <c r="D54" s="222" t="s">
        <v>225</v>
      </c>
      <c r="E54" s="222">
        <v>6630004943</v>
      </c>
      <c r="F54" s="222" t="s">
        <v>6484</v>
      </c>
      <c r="G54" s="165" t="s">
        <v>131</v>
      </c>
      <c r="H54" s="222" t="s">
        <v>23</v>
      </c>
      <c r="I54" s="222" t="s">
        <v>41</v>
      </c>
      <c r="J54" s="222" t="s">
        <v>12915</v>
      </c>
      <c r="K54" s="235">
        <v>2046.03</v>
      </c>
      <c r="L54" s="222" t="s">
        <v>78</v>
      </c>
      <c r="M54" s="224" t="s">
        <v>12333</v>
      </c>
      <c r="N54" s="179" t="s">
        <v>12916</v>
      </c>
      <c r="O54" s="224" t="s">
        <v>12332</v>
      </c>
      <c r="P54" s="275" t="s">
        <v>12917</v>
      </c>
      <c r="Q54" s="276" t="s">
        <v>10678</v>
      </c>
      <c r="R54" s="222" t="s">
        <v>133</v>
      </c>
      <c r="S54" s="222" t="s">
        <v>227</v>
      </c>
      <c r="T54" s="303" t="s">
        <v>12918</v>
      </c>
      <c r="U54" s="248" t="s">
        <v>12919</v>
      </c>
      <c r="V54" s="257"/>
    </row>
    <row r="55" spans="1:22" s="193" customFormat="1" ht="120">
      <c r="A55" s="206">
        <v>51</v>
      </c>
      <c r="B55" s="278" t="s">
        <v>10708</v>
      </c>
      <c r="C55" s="278" t="s">
        <v>68</v>
      </c>
      <c r="D55" s="278" t="s">
        <v>134</v>
      </c>
      <c r="E55" s="278">
        <v>6615010565</v>
      </c>
      <c r="F55" s="278" t="s">
        <v>5934</v>
      </c>
      <c r="G55" s="279" t="s">
        <v>5935</v>
      </c>
      <c r="H55" s="278" t="s">
        <v>23</v>
      </c>
      <c r="I55" s="278" t="s">
        <v>24</v>
      </c>
      <c r="J55" s="185" t="s">
        <v>7893</v>
      </c>
      <c r="K55" s="280">
        <v>1664.9</v>
      </c>
      <c r="L55" s="278" t="s">
        <v>29</v>
      </c>
      <c r="M55" s="281" t="s">
        <v>12342</v>
      </c>
      <c r="N55" s="179" t="s">
        <v>57</v>
      </c>
      <c r="O55" s="281" t="s">
        <v>12343</v>
      </c>
      <c r="P55" s="278" t="s">
        <v>5936</v>
      </c>
      <c r="Q55" s="282" t="s">
        <v>10679</v>
      </c>
      <c r="R55" s="278" t="s">
        <v>57</v>
      </c>
      <c r="S55" s="278" t="s">
        <v>57</v>
      </c>
      <c r="T55" s="304" t="s">
        <v>14087</v>
      </c>
      <c r="U55" s="311" t="s">
        <v>70</v>
      </c>
      <c r="V55" s="257"/>
    </row>
    <row r="56" spans="1:22" s="193" customFormat="1" ht="132">
      <c r="A56" s="186">
        <v>52</v>
      </c>
      <c r="B56" s="252" t="s">
        <v>12310</v>
      </c>
      <c r="C56" s="252" t="s">
        <v>68</v>
      </c>
      <c r="D56" s="252" t="s">
        <v>135</v>
      </c>
      <c r="E56" s="252">
        <v>6647004660</v>
      </c>
      <c r="F56" s="252" t="s">
        <v>5821</v>
      </c>
      <c r="G56" s="283" t="s">
        <v>136</v>
      </c>
      <c r="H56" s="252" t="s">
        <v>23</v>
      </c>
      <c r="I56" s="252" t="s">
        <v>24</v>
      </c>
      <c r="J56" s="252" t="s">
        <v>7836</v>
      </c>
      <c r="K56" s="284">
        <v>1987.94</v>
      </c>
      <c r="L56" s="252" t="s">
        <v>35</v>
      </c>
      <c r="M56" s="266" t="s">
        <v>7835</v>
      </c>
      <c r="N56" s="179" t="s">
        <v>57</v>
      </c>
      <c r="O56" s="266" t="s">
        <v>12344</v>
      </c>
      <c r="P56" s="252" t="s">
        <v>137</v>
      </c>
      <c r="Q56" s="285" t="s">
        <v>10680</v>
      </c>
      <c r="R56" s="179" t="s">
        <v>12782</v>
      </c>
      <c r="S56" s="252" t="s">
        <v>138</v>
      </c>
      <c r="T56" s="300" t="s">
        <v>12548</v>
      </c>
      <c r="U56" s="311" t="s">
        <v>7819</v>
      </c>
      <c r="V56" s="257"/>
    </row>
    <row r="57" spans="1:22" s="193" customFormat="1" ht="156">
      <c r="A57" s="206">
        <v>53</v>
      </c>
      <c r="B57" s="179" t="s">
        <v>12311</v>
      </c>
      <c r="C57" s="179" t="s">
        <v>68</v>
      </c>
      <c r="D57" s="179" t="s">
        <v>4304</v>
      </c>
      <c r="E57" s="179">
        <v>6617023425</v>
      </c>
      <c r="F57" s="179" t="s">
        <v>6157</v>
      </c>
      <c r="G57" s="125" t="s">
        <v>139</v>
      </c>
      <c r="H57" s="179" t="s">
        <v>23</v>
      </c>
      <c r="I57" s="179" t="s">
        <v>24</v>
      </c>
      <c r="J57" s="179" t="s">
        <v>6158</v>
      </c>
      <c r="K57" s="286">
        <v>1210</v>
      </c>
      <c r="L57" s="179" t="s">
        <v>35</v>
      </c>
      <c r="M57" s="177" t="s">
        <v>6159</v>
      </c>
      <c r="N57" s="179" t="s">
        <v>57</v>
      </c>
      <c r="O57" s="177" t="s">
        <v>12345</v>
      </c>
      <c r="P57" s="179" t="s">
        <v>140</v>
      </c>
      <c r="Q57" s="256" t="s">
        <v>10681</v>
      </c>
      <c r="R57" s="179" t="s">
        <v>6290</v>
      </c>
      <c r="S57" s="179" t="s">
        <v>57</v>
      </c>
      <c r="T57" s="299" t="s">
        <v>12549</v>
      </c>
      <c r="U57" s="311" t="s">
        <v>7820</v>
      </c>
      <c r="V57" s="257"/>
    </row>
    <row r="58" spans="1:22" s="193" customFormat="1" ht="156">
      <c r="A58" s="206">
        <v>54</v>
      </c>
      <c r="B58" s="179" t="s">
        <v>12312</v>
      </c>
      <c r="C58" s="179" t="s">
        <v>68</v>
      </c>
      <c r="D58" s="179" t="s">
        <v>141</v>
      </c>
      <c r="E58" s="179">
        <v>6620010560</v>
      </c>
      <c r="F58" s="179" t="s">
        <v>5822</v>
      </c>
      <c r="G58" s="125" t="s">
        <v>4503</v>
      </c>
      <c r="H58" s="179" t="s">
        <v>23</v>
      </c>
      <c r="I58" s="179" t="s">
        <v>41</v>
      </c>
      <c r="J58" s="179" t="s">
        <v>4505</v>
      </c>
      <c r="K58" s="209">
        <v>1757.33</v>
      </c>
      <c r="L58" s="216" t="s">
        <v>78</v>
      </c>
      <c r="M58" s="177" t="s">
        <v>5833</v>
      </c>
      <c r="N58" s="179" t="s">
        <v>57</v>
      </c>
      <c r="O58" s="177" t="s">
        <v>12346</v>
      </c>
      <c r="P58" s="179" t="s">
        <v>143</v>
      </c>
      <c r="Q58" s="258" t="s">
        <v>10682</v>
      </c>
      <c r="R58" s="179" t="s">
        <v>144</v>
      </c>
      <c r="S58" s="179" t="s">
        <v>145</v>
      </c>
      <c r="T58" s="297" t="s">
        <v>10735</v>
      </c>
      <c r="U58" s="311" t="s">
        <v>7821</v>
      </c>
      <c r="V58" s="257"/>
    </row>
    <row r="59" spans="1:22" s="193" customFormat="1" ht="84">
      <c r="A59" s="186">
        <v>55</v>
      </c>
      <c r="B59" s="179" t="s">
        <v>12313</v>
      </c>
      <c r="C59" s="179" t="s">
        <v>68</v>
      </c>
      <c r="D59" s="179" t="s">
        <v>141</v>
      </c>
      <c r="E59" s="179">
        <v>6620010560</v>
      </c>
      <c r="F59" s="179" t="s">
        <v>5823</v>
      </c>
      <c r="G59" s="125" t="s">
        <v>4503</v>
      </c>
      <c r="H59" s="179" t="s">
        <v>23</v>
      </c>
      <c r="I59" s="179" t="s">
        <v>41</v>
      </c>
      <c r="J59" s="179" t="s">
        <v>4504</v>
      </c>
      <c r="K59" s="209">
        <v>1757.33</v>
      </c>
      <c r="L59" s="179" t="s">
        <v>78</v>
      </c>
      <c r="M59" s="177" t="s">
        <v>5834</v>
      </c>
      <c r="N59" s="179" t="s">
        <v>57</v>
      </c>
      <c r="O59" s="177" t="s">
        <v>146</v>
      </c>
      <c r="P59" s="179" t="s">
        <v>147</v>
      </c>
      <c r="Q59" s="258" t="s">
        <v>10683</v>
      </c>
      <c r="R59" s="179" t="s">
        <v>148</v>
      </c>
      <c r="S59" s="179" t="s">
        <v>149</v>
      </c>
      <c r="T59" s="297" t="s">
        <v>12546</v>
      </c>
      <c r="U59" s="311" t="s">
        <v>7821</v>
      </c>
      <c r="V59" s="257"/>
    </row>
    <row r="60" spans="1:22" s="193" customFormat="1" ht="204">
      <c r="A60" s="206">
        <v>56</v>
      </c>
      <c r="B60" s="179" t="s">
        <v>12314</v>
      </c>
      <c r="C60" s="179" t="s">
        <v>68</v>
      </c>
      <c r="D60" s="179" t="s">
        <v>4303</v>
      </c>
      <c r="E60" s="204">
        <v>6632016983</v>
      </c>
      <c r="F60" s="179" t="s">
        <v>5824</v>
      </c>
      <c r="G60" s="200" t="s">
        <v>150</v>
      </c>
      <c r="H60" s="179" t="s">
        <v>23</v>
      </c>
      <c r="I60" s="179" t="s">
        <v>41</v>
      </c>
      <c r="J60" s="179" t="s">
        <v>4347</v>
      </c>
      <c r="K60" s="190" t="s">
        <v>10928</v>
      </c>
      <c r="L60" s="211" t="s">
        <v>35</v>
      </c>
      <c r="M60" s="177" t="s">
        <v>5954</v>
      </c>
      <c r="N60" s="179" t="s">
        <v>57</v>
      </c>
      <c r="O60" s="177" t="s">
        <v>12347</v>
      </c>
      <c r="P60" s="179" t="s">
        <v>13591</v>
      </c>
      <c r="Q60" s="256" t="s">
        <v>10684</v>
      </c>
      <c r="R60" s="179" t="s">
        <v>5937</v>
      </c>
      <c r="S60" s="180" t="s">
        <v>6709</v>
      </c>
      <c r="T60" s="305" t="s">
        <v>12552</v>
      </c>
      <c r="U60" s="311" t="s">
        <v>7822</v>
      </c>
      <c r="V60" s="257"/>
    </row>
    <row r="61" spans="1:22" s="193" customFormat="1" ht="156">
      <c r="A61" s="206">
        <v>57</v>
      </c>
      <c r="B61" s="179" t="s">
        <v>12321</v>
      </c>
      <c r="C61" s="179" t="s">
        <v>68</v>
      </c>
      <c r="D61" s="179" t="s">
        <v>4303</v>
      </c>
      <c r="E61" s="204">
        <v>6632016983</v>
      </c>
      <c r="F61" s="180" t="s">
        <v>9145</v>
      </c>
      <c r="G61" s="200" t="s">
        <v>150</v>
      </c>
      <c r="H61" s="179" t="s">
        <v>23</v>
      </c>
      <c r="I61" s="179" t="s">
        <v>24</v>
      </c>
      <c r="J61" s="179" t="s">
        <v>4334</v>
      </c>
      <c r="K61" s="287">
        <v>1580.42</v>
      </c>
      <c r="L61" s="211" t="s">
        <v>35</v>
      </c>
      <c r="M61" s="177" t="s">
        <v>5953</v>
      </c>
      <c r="N61" s="179" t="s">
        <v>57</v>
      </c>
      <c r="O61" s="177" t="s">
        <v>12348</v>
      </c>
      <c r="P61" s="179" t="s">
        <v>13591</v>
      </c>
      <c r="Q61" s="256" t="s">
        <v>10685</v>
      </c>
      <c r="R61" s="179" t="s">
        <v>151</v>
      </c>
      <c r="S61" s="179" t="s">
        <v>57</v>
      </c>
      <c r="T61" s="305" t="s">
        <v>12552</v>
      </c>
      <c r="U61" s="311" t="s">
        <v>7823</v>
      </c>
      <c r="V61" s="257"/>
    </row>
    <row r="62" spans="1:22" s="193" customFormat="1" ht="240">
      <c r="A62" s="186">
        <v>58</v>
      </c>
      <c r="B62" s="179" t="s">
        <v>12315</v>
      </c>
      <c r="C62" s="179" t="s">
        <v>68</v>
      </c>
      <c r="D62" s="180" t="s">
        <v>11415</v>
      </c>
      <c r="E62" s="179">
        <v>6603013508</v>
      </c>
      <c r="F62" s="179" t="s">
        <v>5825</v>
      </c>
      <c r="G62" s="200" t="s">
        <v>152</v>
      </c>
      <c r="H62" s="179" t="s">
        <v>23</v>
      </c>
      <c r="I62" s="179" t="s">
        <v>41</v>
      </c>
      <c r="J62" s="180" t="s">
        <v>11414</v>
      </c>
      <c r="K62" s="201">
        <v>2255</v>
      </c>
      <c r="L62" s="179" t="s">
        <v>29</v>
      </c>
      <c r="M62" s="206" t="s">
        <v>12350</v>
      </c>
      <c r="N62" s="179" t="s">
        <v>11478</v>
      </c>
      <c r="O62" s="177" t="s">
        <v>12349</v>
      </c>
      <c r="P62" s="179" t="s">
        <v>6493</v>
      </c>
      <c r="Q62" s="288" t="s">
        <v>11416</v>
      </c>
      <c r="R62" s="179" t="s">
        <v>6494</v>
      </c>
      <c r="S62" s="179" t="s">
        <v>6710</v>
      </c>
      <c r="T62" s="306" t="s">
        <v>14085</v>
      </c>
      <c r="U62" s="311" t="s">
        <v>11417</v>
      </c>
      <c r="V62" s="257"/>
    </row>
    <row r="63" spans="1:22" s="193" customFormat="1" ht="168">
      <c r="A63" s="206">
        <v>59</v>
      </c>
      <c r="B63" s="179" t="s">
        <v>12316</v>
      </c>
      <c r="C63" s="187" t="s">
        <v>218</v>
      </c>
      <c r="D63" s="179" t="s">
        <v>153</v>
      </c>
      <c r="E63" s="179">
        <v>6672297515</v>
      </c>
      <c r="F63" s="179" t="s">
        <v>6480</v>
      </c>
      <c r="G63" s="125" t="s">
        <v>6479</v>
      </c>
      <c r="H63" s="179" t="s">
        <v>23</v>
      </c>
      <c r="I63" s="179" t="s">
        <v>41</v>
      </c>
      <c r="J63" s="179" t="s">
        <v>7917</v>
      </c>
      <c r="K63" s="201">
        <v>2694</v>
      </c>
      <c r="L63" s="179" t="s">
        <v>35</v>
      </c>
      <c r="M63" s="177" t="s">
        <v>12351</v>
      </c>
      <c r="N63" s="179" t="s">
        <v>11478</v>
      </c>
      <c r="O63" s="289" t="s">
        <v>12352</v>
      </c>
      <c r="P63" s="179" t="s">
        <v>154</v>
      </c>
      <c r="Q63" s="265" t="s">
        <v>155</v>
      </c>
      <c r="R63" s="179" t="s">
        <v>6481</v>
      </c>
      <c r="S63" s="179" t="s">
        <v>57</v>
      </c>
      <c r="T63" s="299" t="s">
        <v>14086</v>
      </c>
      <c r="U63" s="311" t="s">
        <v>7824</v>
      </c>
      <c r="V63" s="257"/>
    </row>
    <row r="64" spans="1:22" s="193" customFormat="1" ht="132">
      <c r="A64" s="206">
        <v>60</v>
      </c>
      <c r="B64" s="179" t="s">
        <v>12317</v>
      </c>
      <c r="C64" s="179" t="s">
        <v>5778</v>
      </c>
      <c r="D64" s="179" t="s">
        <v>4302</v>
      </c>
      <c r="E64" s="179">
        <v>6612001971</v>
      </c>
      <c r="F64" s="179" t="s">
        <v>5828</v>
      </c>
      <c r="G64" s="200" t="s">
        <v>156</v>
      </c>
      <c r="H64" s="179" t="s">
        <v>23</v>
      </c>
      <c r="I64" s="179" t="s">
        <v>41</v>
      </c>
      <c r="J64" s="179" t="s">
        <v>12536</v>
      </c>
      <c r="K64" s="201">
        <v>2992.31</v>
      </c>
      <c r="L64" s="179" t="s">
        <v>35</v>
      </c>
      <c r="M64" s="177" t="s">
        <v>12353</v>
      </c>
      <c r="N64" s="179" t="s">
        <v>11478</v>
      </c>
      <c r="O64" s="290" t="s">
        <v>157</v>
      </c>
      <c r="P64" s="222" t="s">
        <v>12949</v>
      </c>
      <c r="Q64" s="271" t="s">
        <v>158</v>
      </c>
      <c r="R64" s="179" t="s">
        <v>159</v>
      </c>
      <c r="S64" s="252" t="s">
        <v>57</v>
      </c>
      <c r="T64" s="297" t="s">
        <v>14084</v>
      </c>
      <c r="U64" s="311" t="s">
        <v>7825</v>
      </c>
      <c r="V64" s="257"/>
    </row>
    <row r="65" spans="1:22" s="193" customFormat="1" ht="216">
      <c r="A65" s="186">
        <v>61</v>
      </c>
      <c r="B65" s="179" t="s">
        <v>12318</v>
      </c>
      <c r="C65" s="179" t="s">
        <v>68</v>
      </c>
      <c r="D65" s="179" t="s">
        <v>4301</v>
      </c>
      <c r="E65" s="179">
        <v>6612041766</v>
      </c>
      <c r="F65" s="179" t="s">
        <v>5829</v>
      </c>
      <c r="G65" s="125" t="s">
        <v>6495</v>
      </c>
      <c r="H65" s="179" t="s">
        <v>23</v>
      </c>
      <c r="I65" s="179" t="s">
        <v>24</v>
      </c>
      <c r="J65" s="179" t="s">
        <v>4516</v>
      </c>
      <c r="K65" s="195">
        <v>2128.6</v>
      </c>
      <c r="L65" s="179" t="s">
        <v>35</v>
      </c>
      <c r="M65" s="177" t="s">
        <v>12354</v>
      </c>
      <c r="N65" s="179" t="s">
        <v>57</v>
      </c>
      <c r="O65" s="177" t="s">
        <v>4466</v>
      </c>
      <c r="P65" s="179" t="s">
        <v>160</v>
      </c>
      <c r="Q65" s="178" t="s">
        <v>10686</v>
      </c>
      <c r="R65" s="179" t="s">
        <v>8678</v>
      </c>
      <c r="S65" s="252" t="s">
        <v>57</v>
      </c>
      <c r="T65" s="297" t="s">
        <v>14083</v>
      </c>
      <c r="U65" s="311" t="s">
        <v>57</v>
      </c>
      <c r="V65" s="257"/>
    </row>
    <row r="66" spans="1:22" s="193" customFormat="1" ht="120">
      <c r="A66" s="206">
        <v>62</v>
      </c>
      <c r="B66" s="179" t="s">
        <v>12319</v>
      </c>
      <c r="C66" s="179" t="s">
        <v>68</v>
      </c>
      <c r="D66" s="179" t="s">
        <v>4300</v>
      </c>
      <c r="E66" s="179">
        <v>6603016107</v>
      </c>
      <c r="F66" s="179" t="s">
        <v>5830</v>
      </c>
      <c r="G66" s="125" t="s">
        <v>164</v>
      </c>
      <c r="H66" s="179" t="s">
        <v>23</v>
      </c>
      <c r="I66" s="179" t="s">
        <v>41</v>
      </c>
      <c r="J66" s="179" t="s">
        <v>7914</v>
      </c>
      <c r="K66" s="201" t="s">
        <v>6483</v>
      </c>
      <c r="L66" s="179" t="s">
        <v>29</v>
      </c>
      <c r="M66" s="177" t="s">
        <v>12355</v>
      </c>
      <c r="N66" s="179" t="s">
        <v>11478</v>
      </c>
      <c r="O66" s="219" t="s">
        <v>161</v>
      </c>
      <c r="P66" s="179" t="s">
        <v>13490</v>
      </c>
      <c r="Q66" s="177" t="s">
        <v>162</v>
      </c>
      <c r="R66" s="179" t="s">
        <v>6482</v>
      </c>
      <c r="S66" s="179" t="s">
        <v>163</v>
      </c>
      <c r="T66" s="299" t="s">
        <v>9232</v>
      </c>
      <c r="U66" s="311" t="s">
        <v>10756</v>
      </c>
      <c r="V66" s="257"/>
    </row>
    <row r="67" spans="1:22" s="193" customFormat="1" ht="168">
      <c r="A67" s="206">
        <v>63</v>
      </c>
      <c r="B67" s="179" t="s">
        <v>12320</v>
      </c>
      <c r="C67" s="179" t="s">
        <v>68</v>
      </c>
      <c r="D67" s="179" t="s">
        <v>165</v>
      </c>
      <c r="E67" s="179">
        <v>6604008532</v>
      </c>
      <c r="F67" s="179" t="s">
        <v>6179</v>
      </c>
      <c r="G67" s="200" t="s">
        <v>166</v>
      </c>
      <c r="H67" s="179" t="s">
        <v>23</v>
      </c>
      <c r="I67" s="179" t="s">
        <v>41</v>
      </c>
      <c r="J67" s="179" t="s">
        <v>4494</v>
      </c>
      <c r="K67" s="201">
        <v>1829.1</v>
      </c>
      <c r="L67" s="179" t="s">
        <v>35</v>
      </c>
      <c r="M67" s="177" t="s">
        <v>10752</v>
      </c>
      <c r="N67" s="179" t="s">
        <v>57</v>
      </c>
      <c r="O67" s="177" t="s">
        <v>6180</v>
      </c>
      <c r="P67" s="179" t="s">
        <v>13234</v>
      </c>
      <c r="Q67" s="258" t="s">
        <v>10687</v>
      </c>
      <c r="R67" s="179" t="s">
        <v>6181</v>
      </c>
      <c r="S67" s="179" t="s">
        <v>6182</v>
      </c>
      <c r="T67" s="299" t="s">
        <v>9233</v>
      </c>
      <c r="U67" s="311" t="s">
        <v>13337</v>
      </c>
      <c r="V67" s="257"/>
    </row>
    <row r="68" spans="1:22" s="193" customFormat="1" ht="120">
      <c r="A68" s="186">
        <v>64</v>
      </c>
      <c r="B68" s="179" t="s">
        <v>12322</v>
      </c>
      <c r="C68" s="179" t="s">
        <v>923</v>
      </c>
      <c r="D68" s="179" t="s">
        <v>4299</v>
      </c>
      <c r="E68" s="179">
        <v>6661004358</v>
      </c>
      <c r="F68" s="179" t="s">
        <v>10715</v>
      </c>
      <c r="G68" s="200" t="s">
        <v>167</v>
      </c>
      <c r="H68" s="179" t="s">
        <v>23</v>
      </c>
      <c r="I68" s="179" t="s">
        <v>24</v>
      </c>
      <c r="J68" s="179" t="s">
        <v>12229</v>
      </c>
      <c r="K68" s="195">
        <v>2050</v>
      </c>
      <c r="L68" s="179" t="s">
        <v>35</v>
      </c>
      <c r="M68" s="177" t="s">
        <v>10726</v>
      </c>
      <c r="N68" s="179" t="s">
        <v>57</v>
      </c>
      <c r="O68" s="196" t="s">
        <v>9201</v>
      </c>
      <c r="P68" s="179" t="s">
        <v>168</v>
      </c>
      <c r="Q68" s="256" t="s">
        <v>10690</v>
      </c>
      <c r="R68" s="278" t="s">
        <v>57</v>
      </c>
      <c r="S68" s="252" t="s">
        <v>57</v>
      </c>
      <c r="T68" s="307" t="s">
        <v>10723</v>
      </c>
      <c r="U68" s="311" t="s">
        <v>9202</v>
      </c>
      <c r="V68" s="257"/>
    </row>
    <row r="69" spans="1:22" s="193" customFormat="1" ht="108">
      <c r="A69" s="206">
        <v>65</v>
      </c>
      <c r="B69" s="179" t="s">
        <v>12323</v>
      </c>
      <c r="C69" s="179" t="s">
        <v>923</v>
      </c>
      <c r="D69" s="179" t="s">
        <v>169</v>
      </c>
      <c r="E69" s="179">
        <v>6661004358</v>
      </c>
      <c r="F69" s="179" t="s">
        <v>10711</v>
      </c>
      <c r="G69" s="200" t="s">
        <v>167</v>
      </c>
      <c r="H69" s="179" t="s">
        <v>23</v>
      </c>
      <c r="I69" s="179" t="s">
        <v>24</v>
      </c>
      <c r="J69" s="179" t="s">
        <v>4335</v>
      </c>
      <c r="K69" s="195">
        <v>1026</v>
      </c>
      <c r="L69" s="179" t="s">
        <v>35</v>
      </c>
      <c r="M69" s="177" t="s">
        <v>10709</v>
      </c>
      <c r="N69" s="179" t="s">
        <v>57</v>
      </c>
      <c r="O69" s="196" t="s">
        <v>170</v>
      </c>
      <c r="P69" s="179" t="s">
        <v>171</v>
      </c>
      <c r="Q69" s="256" t="s">
        <v>10710</v>
      </c>
      <c r="R69" s="278" t="s">
        <v>57</v>
      </c>
      <c r="S69" s="188" t="s">
        <v>172</v>
      </c>
      <c r="T69" s="307" t="s">
        <v>10720</v>
      </c>
      <c r="U69" s="311" t="s">
        <v>9202</v>
      </c>
      <c r="V69" s="257"/>
    </row>
    <row r="70" spans="1:22" s="193" customFormat="1" ht="108">
      <c r="A70" s="206">
        <v>66</v>
      </c>
      <c r="B70" s="179" t="s">
        <v>12324</v>
      </c>
      <c r="C70" s="179" t="s">
        <v>923</v>
      </c>
      <c r="D70" s="179" t="s">
        <v>4298</v>
      </c>
      <c r="E70" s="179">
        <v>6661004358</v>
      </c>
      <c r="F70" s="179" t="s">
        <v>10712</v>
      </c>
      <c r="G70" s="125" t="s">
        <v>167</v>
      </c>
      <c r="H70" s="179" t="s">
        <v>23</v>
      </c>
      <c r="I70" s="179" t="s">
        <v>24</v>
      </c>
      <c r="J70" s="179" t="s">
        <v>4336</v>
      </c>
      <c r="K70" s="195">
        <v>2050</v>
      </c>
      <c r="L70" s="179" t="s">
        <v>35</v>
      </c>
      <c r="M70" s="177" t="s">
        <v>10722</v>
      </c>
      <c r="N70" s="179" t="s">
        <v>57</v>
      </c>
      <c r="O70" s="177" t="s">
        <v>173</v>
      </c>
      <c r="P70" s="179" t="s">
        <v>174</v>
      </c>
      <c r="Q70" s="256" t="s">
        <v>10713</v>
      </c>
      <c r="R70" s="278" t="s">
        <v>57</v>
      </c>
      <c r="S70" s="252" t="s">
        <v>57</v>
      </c>
      <c r="T70" s="307" t="s">
        <v>10723</v>
      </c>
      <c r="U70" s="311" t="s">
        <v>7826</v>
      </c>
      <c r="V70" s="257"/>
    </row>
    <row r="71" spans="1:22" s="193" customFormat="1" ht="144">
      <c r="A71" s="186">
        <v>67</v>
      </c>
      <c r="B71" s="179" t="s">
        <v>12325</v>
      </c>
      <c r="C71" s="179" t="s">
        <v>923</v>
      </c>
      <c r="D71" s="179" t="s">
        <v>4296</v>
      </c>
      <c r="E71" s="179">
        <v>6661004358</v>
      </c>
      <c r="F71" s="179" t="s">
        <v>5831</v>
      </c>
      <c r="G71" s="125" t="s">
        <v>6478</v>
      </c>
      <c r="H71" s="179" t="s">
        <v>23</v>
      </c>
      <c r="I71" s="179" t="s">
        <v>41</v>
      </c>
      <c r="J71" s="179" t="s">
        <v>7919</v>
      </c>
      <c r="K71" s="195">
        <v>2050</v>
      </c>
      <c r="L71" s="179" t="s">
        <v>177</v>
      </c>
      <c r="M71" s="177" t="s">
        <v>10719</v>
      </c>
      <c r="N71" s="179" t="s">
        <v>57</v>
      </c>
      <c r="O71" s="196" t="s">
        <v>178</v>
      </c>
      <c r="P71" s="179" t="s">
        <v>179</v>
      </c>
      <c r="Q71" s="256" t="s">
        <v>10714</v>
      </c>
      <c r="R71" s="278" t="s">
        <v>57</v>
      </c>
      <c r="S71" s="188" t="s">
        <v>180</v>
      </c>
      <c r="T71" s="308" t="s">
        <v>10721</v>
      </c>
      <c r="U71" s="311" t="s">
        <v>9202</v>
      </c>
      <c r="V71" s="257"/>
    </row>
    <row r="72" spans="1:22" s="193" customFormat="1" ht="120">
      <c r="A72" s="206">
        <v>68</v>
      </c>
      <c r="B72" s="222" t="s">
        <v>12326</v>
      </c>
      <c r="C72" s="179" t="s">
        <v>1974</v>
      </c>
      <c r="D72" s="291" t="s">
        <v>4297</v>
      </c>
      <c r="E72" s="291">
        <v>6658021258</v>
      </c>
      <c r="F72" s="291" t="s">
        <v>5777</v>
      </c>
      <c r="G72" s="292" t="s">
        <v>175</v>
      </c>
      <c r="H72" s="179" t="s">
        <v>23</v>
      </c>
      <c r="I72" s="291" t="s">
        <v>24</v>
      </c>
      <c r="J72" s="179" t="s">
        <v>4356</v>
      </c>
      <c r="K72" s="293">
        <v>2285.6999999999998</v>
      </c>
      <c r="L72" s="291" t="s">
        <v>35</v>
      </c>
      <c r="M72" s="290" t="s">
        <v>7933</v>
      </c>
      <c r="N72" s="179" t="s">
        <v>57</v>
      </c>
      <c r="O72" s="177" t="s">
        <v>176</v>
      </c>
      <c r="P72" s="179" t="s">
        <v>13491</v>
      </c>
      <c r="Q72" s="256" t="s">
        <v>10688</v>
      </c>
      <c r="R72" s="278" t="s">
        <v>57</v>
      </c>
      <c r="S72" s="294" t="s">
        <v>6489</v>
      </c>
      <c r="T72" s="309" t="s">
        <v>14081</v>
      </c>
      <c r="U72" s="311" t="s">
        <v>10755</v>
      </c>
      <c r="V72" s="257"/>
    </row>
    <row r="73" spans="1:22" s="193" customFormat="1" ht="168">
      <c r="A73" s="206">
        <v>69</v>
      </c>
      <c r="B73" s="222" t="s">
        <v>12327</v>
      </c>
      <c r="C73" s="222" t="s">
        <v>181</v>
      </c>
      <c r="D73" s="222" t="s">
        <v>4557</v>
      </c>
      <c r="E73" s="222">
        <v>6670459224</v>
      </c>
      <c r="F73" s="222" t="s">
        <v>5832</v>
      </c>
      <c r="G73" s="234" t="s">
        <v>182</v>
      </c>
      <c r="H73" s="222" t="s">
        <v>23</v>
      </c>
      <c r="I73" s="222" t="s">
        <v>41</v>
      </c>
      <c r="J73" s="222" t="s">
        <v>4337</v>
      </c>
      <c r="K73" s="223">
        <v>2700</v>
      </c>
      <c r="L73" s="222" t="s">
        <v>183</v>
      </c>
      <c r="M73" s="224" t="s">
        <v>7931</v>
      </c>
      <c r="N73" s="179" t="s">
        <v>57</v>
      </c>
      <c r="O73" s="224" t="s">
        <v>4467</v>
      </c>
      <c r="P73" s="222" t="s">
        <v>13492</v>
      </c>
      <c r="Q73" s="277" t="s">
        <v>10689</v>
      </c>
      <c r="R73" s="222" t="s">
        <v>6486</v>
      </c>
      <c r="S73" s="222" t="s">
        <v>184</v>
      </c>
      <c r="T73" s="303" t="s">
        <v>14082</v>
      </c>
      <c r="U73" s="311" t="s">
        <v>7827</v>
      </c>
      <c r="V73" s="295"/>
    </row>
  </sheetData>
  <mergeCells count="17">
    <mergeCell ref="A1:U1"/>
    <mergeCell ref="A2:A3"/>
    <mergeCell ref="B2:B3"/>
    <mergeCell ref="C2:C3"/>
    <mergeCell ref="D2:D3"/>
    <mergeCell ref="E2:E3"/>
    <mergeCell ref="Q2:Q3"/>
    <mergeCell ref="R2:R3"/>
    <mergeCell ref="S2:S3"/>
    <mergeCell ref="T2:T3"/>
    <mergeCell ref="U2:U3"/>
    <mergeCell ref="G2:G3"/>
    <mergeCell ref="H2:H3"/>
    <mergeCell ref="I2:N2"/>
    <mergeCell ref="O2:O3"/>
    <mergeCell ref="P2:P3"/>
    <mergeCell ref="F2:F3"/>
  </mergeCells>
  <phoneticPr fontId="27" type="noConversion"/>
  <conditionalFormatting sqref="J16:K16">
    <cfRule type="containsText" dxfId="240" priority="1" operator="containsText" text="07.07 - 20.07, &#10;22.07 - 04.08, &#10;06.08 - 19.08, &#10;21.08 - 03.09, &#10;05.09 - 11.09&#10;">
      <formula>NOT(ISERROR(SEARCH(("07.07 - 20.07, 
22.07 - 04.08, 
06.08 - 19.08, 
21.08 - 03.09, 
05.09 - 11.09
"),(J16))))</formula>
    </cfRule>
  </conditionalFormatting>
  <hyperlinks>
    <hyperlink ref="G5" r:id="rId1"/>
    <hyperlink ref="U5" r:id="rId2" display="https://ekaterinburg-tr.gazprom.ru/d/textpage/55/853/prilozhenie-5.-programma-vospitatelnoj-raboty-ozdorovitelnogo-lagerya-prometej-k-sluzhebnaya-z_(818887v1)_.pdf"/>
    <hyperlink ref="G6" r:id="rId3"/>
    <hyperlink ref="U6" r:id="rId4" display="https://vk.com/topic-41204198_53671842"/>
    <hyperlink ref="U7" r:id="rId5" display="https://lmechta.ru/программа-воспитания-летней-оздоров-2/"/>
    <hyperlink ref="G8" r:id="rId6"/>
    <hyperlink ref="G9" r:id="rId7"/>
    <hyperlink ref="G11" r:id="rId8"/>
    <hyperlink ref="G12" r:id="rId9"/>
    <hyperlink ref="G13" r:id="rId10"/>
    <hyperlink ref="G15" r:id="rId11"/>
    <hyperlink ref="G19" r:id="rId12"/>
    <hyperlink ref="U19" r:id="rId13" display="https://vk.cc/cW7XQJ"/>
    <hyperlink ref="G20" r:id="rId14"/>
    <hyperlink ref="U20" r:id="rId15" display="https://comfort-sr.ru/camp/"/>
    <hyperlink ref="U21" r:id="rId16" display="Утверждена приказом директора МАУ ДОЛ &quot;Уральские самоцветы&quot; от 26.05.2025 № 01 Ссылка на программу: https://clck.ru/3NYB32"/>
    <hyperlink ref="U24" r:id="rId17" display="https://cloud.mail.ru/public/Mhrb/Un44Pmwj6"/>
    <hyperlink ref="G25" r:id="rId18"/>
    <hyperlink ref="G26" r:id="rId19"/>
    <hyperlink ref="G27" r:id="rId20"/>
    <hyperlink ref="U27" r:id="rId21" display="Программа воспитания утверждена МАУ ДЗОЛ &quot;Родничок&quot;. Приказ от 23.05.2025 № 63-од https://tavda-rodnichok.profiedu.ru/upload/proedutavda_rodnichok_new/files/5a/17/5a177f97a4038df0142cf55f69021f0f.pdf"/>
    <hyperlink ref="G28" r:id="rId22"/>
    <hyperlink ref="U28" r:id="rId23" display="https://irbitsalut.ru/uploadedFiles/files/programma-vospitaniya/programma-vospitaniya.pdf"/>
    <hyperlink ref="G29" r:id="rId24"/>
    <hyperlink ref="G32" r:id="rId25"/>
    <hyperlink ref="G33" r:id="rId26"/>
    <hyperlink ref="U33" r:id="rId27" display="https://obresurs.ru/service/dopolnitelnoe-obrazovanie-detey-i-vzroslyh"/>
    <hyperlink ref="G34" r:id="rId28"/>
    <hyperlink ref="U34" r:id="rId29" display="https://dol-skazka.ru/custom/73, утверждена приказом директора от 29.04.2025г №23"/>
    <hyperlink ref="G35" r:id="rId30"/>
    <hyperlink ref="G36" r:id="rId31"/>
    <hyperlink ref="U37" r:id="rId32" display="https://vsmpotirus.ru/?page_id=3765"/>
    <hyperlink ref="G38" r:id="rId33"/>
    <hyperlink ref="G40" r:id="rId34"/>
    <hyperlink ref="U40" r:id="rId35" display="Программа воспитательной работы утверждена Директором ДОК &quot;Баранчинские огоньки&quot; Приказ №1 от 31.05.2025г. https://drive.google.com/file/d/1MnvK_yBCE3cAopJKE74jdslQ37PMfusk/view?usp=sharing"/>
    <hyperlink ref="U41" r:id="rId36" display="Программа воспитания утверждена МАУ &quot;ЦООиОД&quot; , приказ от 15.05.2025 № 2025.05.15 https://цооиод.рф/node/18"/>
    <hyperlink ref="G42" r:id="rId37"/>
    <hyperlink ref="U42" r:id="rId38" display="Программа воспитания утверждена МАУ &quot;ЦООиОД&quot; , приказ от 15.05.2025 № 2025.05.15 https://цооиод.рф/node/18"/>
    <hyperlink ref="G43" r:id="rId39"/>
    <hyperlink ref="U43" r:id="rId40" display="Программа воспитания утверждена МАУ &quot;ЦООиОД&quot; , приказ от 15.05.2025 № 2025.05.15 https://цооиод.рф/node/18"/>
    <hyperlink ref="G44" r:id="rId41"/>
    <hyperlink ref="G47" r:id="rId42"/>
    <hyperlink ref="U47" r:id="rId43" display="Программа воспитания утверждена МАУ &quot;ЦООиОД&quot; , приказ от 15.05.2025 № 2025.05.15 https://цооиод.рф/node/18"/>
    <hyperlink ref="U48" r:id="rId44" display="https://zolotoylug.ru/sveden/document/"/>
    <hyperlink ref="G49" r:id="rId45"/>
    <hyperlink ref="U49" r:id="rId46" display="Программа утверждена директором МАУ ДО &quot;ЦВР&quot; Н.Н. Луканиной приказ от 28.03.2025г. № 51 од; https://cvr-nu.ru/sveden/files/f43c70989fdc0d55f12d7b2ca7394c24.pdf"/>
    <hyperlink ref="G50" r:id="rId47" display="http://do-aktay.ucoz.ru/"/>
    <hyperlink ref="U51" r:id="rId48" display="https://svetlyachok.karpinskedu.ru/documenti/6-programma-vospitatelnoi-raboty.html"/>
    <hyperlink ref="G52" r:id="rId49"/>
    <hyperlink ref="U52" r:id="rId50" display="https://disk.yandex.ru/d/_OpiJe7tQ-qYKQ"/>
    <hyperlink ref="G53" r:id="rId51"/>
    <hyperlink ref="G54" r:id="rId52"/>
    <hyperlink ref="G56" r:id="rId53"/>
    <hyperlink ref="U56" r:id="rId54" display="https://lobva-patriot.profiedu.ru/?section_id=211"/>
    <hyperlink ref="G58" r:id="rId55"/>
    <hyperlink ref="G60" r:id="rId56"/>
    <hyperlink ref="G61" r:id="rId57"/>
    <hyperlink ref="G62" r:id="rId58"/>
    <hyperlink ref="U63" r:id="rId59" display="Воспитательная программа утверждена директором ООО &quot;Красная горка&quot; Моргунов С.А. Приказ №1 от 17.03.2025,https://k-gorka.online/image/Educational_program_Krasnaya_gorka.pdf"/>
    <hyperlink ref="G65" r:id="rId60"/>
    <hyperlink ref="G66" r:id="rId61"/>
    <hyperlink ref="G67" r:id="rId62"/>
    <hyperlink ref="U67" r:id="rId63" display="Программа воспитания утверждена БМАУ &quot;ДЗОЛ &quot;Зарница&quot; Приказ №12ВР от 12.05.2025 https://zarnica.pro/content/uploads/files/documents/программы/programma-vospitatelnoj-rabotyi-2025-zarnicza.pdf"/>
    <hyperlink ref="G68" r:id="rId64"/>
    <hyperlink ref="G69" r:id="rId65"/>
    <hyperlink ref="G70" r:id="rId66"/>
    <hyperlink ref="G72" r:id="rId67"/>
    <hyperlink ref="U71" r:id="rId68" display="https://unosturala.ru/сведения-об-образовательной-организ-2/образование/"/>
    <hyperlink ref="G73" r:id="rId69"/>
    <hyperlink ref="U73" r:id="rId70" display="Утверждено приказом Фонда &quot;Золотое сечение&quot; от 27.05.2025 №290/ОД https://disk.yandex.ru/i/CpXChgys2t6Yng"/>
    <hyperlink ref="G59" r:id="rId71"/>
    <hyperlink ref="U31" r:id="rId72" display="https://cherkasovo.nasmene.ru/sveden/education"/>
    <hyperlink ref="U36" r:id="rId73" display="http://docs.google.com/viewer?url=http://medgorka.ru/upload/iblock/3c5/mzft8lkhl0w0gaxrxymfo6839o4v6fwa/2026-god-PVR.pdf"/>
    <hyperlink ref="G55" r:id="rId74"/>
    <hyperlink ref="U10" r:id="rId75" display="https://clck.ru/3SmD3z"/>
    <hyperlink ref="G41" r:id="rId76"/>
    <hyperlink ref="G45" r:id="rId77"/>
    <hyperlink ref="G46" r:id="rId78"/>
    <hyperlink ref="G48" r:id="rId79"/>
    <hyperlink ref="G10" r:id="rId80"/>
    <hyperlink ref="U11" r:id="rId81" display="https://kosmos-dol.ru/o-lagere/deyatelnost/"/>
    <hyperlink ref="U13" r:id="rId82" display="https://disk.yandex.ru/i/H9B-hWH7sh3mbw"/>
    <hyperlink ref="G16" r:id="rId83"/>
    <hyperlink ref="U16" r:id="rId84" display="Программа утверждена Приказом № 14 от 30.01.2026г. https://disk.yandex.ru/i/ytURHf25CiLk2Q"/>
    <hyperlink ref="G17" r:id="rId85"/>
    <hyperlink ref="G21" r:id="rId86"/>
    <hyperlink ref="G22" r:id="rId87"/>
    <hyperlink ref="G23" r:id="rId88"/>
    <hyperlink ref="G24" r:id="rId89"/>
    <hyperlink ref="G30" r:id="rId90"/>
    <hyperlink ref="G31" r:id="rId91"/>
    <hyperlink ref="G39" r:id="rId92"/>
    <hyperlink ref="G63" r:id="rId93"/>
    <hyperlink ref="U50" r:id="rId94" display="https://verhobr.uoedu.ru/site/section?id=309 ( размещена на сайте МКУ Управление образования МО Верхотурский)"/>
    <hyperlink ref="U66" r:id="rId95" display="https://iskorka.nasmene.ru"/>
    <hyperlink ref="G57" r:id="rId96"/>
    <hyperlink ref="U72" r:id="rId97" display="https://druzhba.dm-centre.ru/wp-content/uploads/2025/06/programma-vospitaniya-zcz-druzhba.pdf"/>
    <hyperlink ref="U9" r:id="rId98"/>
    <hyperlink ref="G14" r:id="rId99"/>
    <hyperlink ref="U29" r:id="rId100" display="Программа утверждена приказом от 17.02.2026  № 4. Ссылка на программу:  https://clck.su/HylMe"/>
    <hyperlink ref="U8" r:id="rId101" display="https://долбуревестник.екатеринбург.рф/сведения_об_организации/основное/programma-vospitaniya-mau-dol-quot-burevestnik-quot"/>
    <hyperlink ref="G71" r:id="rId102"/>
    <hyperlink ref="U30" r:id="rId103" display="https://chayka-kruf.nasmene.ru/lager/org-recreation/documents"/>
    <hyperlink ref="G7" r:id="rId104" display="https://долмечта.екатеринбург.рф/"/>
    <hyperlink ref="U62" r:id="rId105" display="https://zarya96.ru/o-nas/metodicheskoe-obespechenie.html"/>
    <hyperlink ref="G51" r:id="rId106"/>
  </hyperlinks>
  <pageMargins left="0.70833333333333304" right="0.70833333333333304" top="0.74791666666666701" bottom="0.74791666666666701" header="0" footer="0"/>
  <pageSetup paperSize="9" scale="20" fitToHeight="0" orientation="landscape" r:id="rId107"/>
  <tableParts count="1">
    <tablePart r:id="rId10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AD1000"/>
  <sheetViews>
    <sheetView zoomScaleNormal="100" workbookViewId="0">
      <pane xSplit="2" ySplit="4" topLeftCell="C26" activePane="bottomRight" state="frozen"/>
      <selection activeCell="E1267" sqref="E1267"/>
      <selection pane="topRight" activeCell="E1267" sqref="E1267"/>
      <selection pane="bottomLeft" activeCell="E1267" sqref="E1267"/>
      <selection pane="bottomRight" activeCell="A5" sqref="A5"/>
    </sheetView>
  </sheetViews>
  <sheetFormatPr defaultColWidth="14.42578125" defaultRowHeight="12"/>
  <cols>
    <col min="1" max="1" width="8" style="38" customWidth="1"/>
    <col min="2" max="2" width="24.5703125" style="38" customWidth="1"/>
    <col min="3" max="3" width="16.42578125" style="38" customWidth="1"/>
    <col min="4" max="4" width="16.140625" style="38" customWidth="1"/>
    <col min="5" max="5" width="14" style="38" customWidth="1"/>
    <col min="6" max="6" width="29.85546875" style="38" customWidth="1"/>
    <col min="7" max="7" width="23.42578125" style="38" customWidth="1"/>
    <col min="8" max="8" width="13.7109375" style="38" customWidth="1"/>
    <col min="9" max="9" width="14.28515625" style="38" customWidth="1"/>
    <col min="10" max="10" width="21.42578125" style="38" customWidth="1"/>
    <col min="11" max="11" width="17.28515625" style="38" customWidth="1"/>
    <col min="12" max="12" width="21.28515625" style="38" customWidth="1"/>
    <col min="13" max="13" width="35" style="38" customWidth="1"/>
    <col min="14" max="14" width="14.7109375" style="38" customWidth="1"/>
    <col min="15" max="15" width="62.42578125" style="38" customWidth="1"/>
    <col min="16" max="16" width="24.7109375" style="38" customWidth="1"/>
    <col min="17" max="17" width="60.140625" style="38" customWidth="1"/>
    <col min="18" max="18" width="22.42578125" style="38" customWidth="1"/>
    <col min="19" max="19" width="14.28515625" style="38" customWidth="1"/>
    <col min="20" max="20" width="35.42578125" style="38" customWidth="1"/>
    <col min="21" max="21" width="30.140625" style="38" customWidth="1"/>
    <col min="22" max="22" width="22.28515625" style="38" hidden="1" customWidth="1"/>
    <col min="23" max="30" width="9.140625" style="38" customWidth="1"/>
    <col min="31" max="16384" width="14.42578125" style="38"/>
  </cols>
  <sheetData>
    <row r="1" spans="1:30" s="160" customFormat="1" ht="21.75" customHeight="1" thickBot="1">
      <c r="A1" s="791" t="s">
        <v>185</v>
      </c>
      <c r="B1" s="800"/>
      <c r="C1" s="800"/>
      <c r="D1" s="800"/>
      <c r="E1" s="800"/>
      <c r="F1" s="800"/>
      <c r="G1" s="800"/>
      <c r="H1" s="800"/>
      <c r="I1" s="800"/>
      <c r="J1" s="800"/>
      <c r="K1" s="800"/>
      <c r="L1" s="800"/>
      <c r="M1" s="800"/>
      <c r="N1" s="800"/>
      <c r="O1" s="800"/>
      <c r="P1" s="800"/>
      <c r="Q1" s="800"/>
      <c r="R1" s="800"/>
      <c r="S1" s="800"/>
      <c r="T1" s="800"/>
      <c r="U1" s="800"/>
      <c r="W1" s="90"/>
      <c r="X1" s="90"/>
      <c r="Y1" s="90"/>
      <c r="Z1" s="90"/>
      <c r="AA1" s="90"/>
      <c r="AB1" s="90"/>
      <c r="AC1" s="90"/>
      <c r="AD1" s="90"/>
    </row>
    <row r="2" spans="1:30" ht="15" customHeight="1">
      <c r="A2" s="793" t="s">
        <v>1</v>
      </c>
      <c r="B2" s="785" t="s">
        <v>2</v>
      </c>
      <c r="C2" s="785" t="s">
        <v>3</v>
      </c>
      <c r="D2" s="785" t="s">
        <v>4</v>
      </c>
      <c r="E2" s="785" t="s">
        <v>5</v>
      </c>
      <c r="F2" s="785" t="s">
        <v>4294</v>
      </c>
      <c r="G2" s="785" t="s">
        <v>186</v>
      </c>
      <c r="H2" s="785" t="s">
        <v>7</v>
      </c>
      <c r="I2" s="787" t="s">
        <v>8</v>
      </c>
      <c r="J2" s="798"/>
      <c r="K2" s="798"/>
      <c r="L2" s="798"/>
      <c r="M2" s="798"/>
      <c r="N2" s="799"/>
      <c r="O2" s="785" t="s">
        <v>187</v>
      </c>
      <c r="P2" s="785" t="s">
        <v>10</v>
      </c>
      <c r="Q2" s="785" t="s">
        <v>11</v>
      </c>
      <c r="R2" s="785" t="s">
        <v>12</v>
      </c>
      <c r="S2" s="785" t="s">
        <v>13</v>
      </c>
      <c r="T2" s="785" t="s">
        <v>14</v>
      </c>
      <c r="U2" s="795" t="s">
        <v>15</v>
      </c>
      <c r="W2" s="3"/>
      <c r="X2" s="3"/>
      <c r="Y2" s="3"/>
      <c r="Z2" s="3"/>
      <c r="AA2" s="3"/>
      <c r="AB2" s="3"/>
      <c r="AC2" s="3"/>
      <c r="AD2" s="3"/>
    </row>
    <row r="3" spans="1:30" ht="60">
      <c r="A3" s="801"/>
      <c r="B3" s="797"/>
      <c r="C3" s="797"/>
      <c r="D3" s="797"/>
      <c r="E3" s="797"/>
      <c r="F3" s="790"/>
      <c r="G3" s="797"/>
      <c r="H3" s="797"/>
      <c r="I3" s="4" t="s">
        <v>16</v>
      </c>
      <c r="J3" s="4" t="s">
        <v>17</v>
      </c>
      <c r="K3" s="4" t="s">
        <v>18</v>
      </c>
      <c r="L3" s="4" t="s">
        <v>19</v>
      </c>
      <c r="M3" s="4" t="s">
        <v>20</v>
      </c>
      <c r="N3" s="4" t="s">
        <v>21</v>
      </c>
      <c r="O3" s="797"/>
      <c r="P3" s="797"/>
      <c r="Q3" s="797"/>
      <c r="R3" s="797"/>
      <c r="S3" s="797"/>
      <c r="T3" s="797"/>
      <c r="U3" s="802"/>
      <c r="V3" s="155"/>
      <c r="W3" s="3"/>
      <c r="X3" s="3"/>
      <c r="Y3" s="3"/>
      <c r="Z3" s="3"/>
      <c r="AA3" s="3"/>
      <c r="AB3" s="3"/>
      <c r="AC3" s="3"/>
      <c r="AD3" s="3"/>
    </row>
    <row r="4" spans="1:30" ht="12.75" thickBot="1">
      <c r="A4" s="69" t="s">
        <v>4204</v>
      </c>
      <c r="B4" s="70" t="s">
        <v>4131</v>
      </c>
      <c r="C4" s="70" t="s">
        <v>4132</v>
      </c>
      <c r="D4" s="70" t="s">
        <v>4133</v>
      </c>
      <c r="E4" s="70" t="s">
        <v>4135</v>
      </c>
      <c r="F4" s="70" t="s">
        <v>4142</v>
      </c>
      <c r="G4" s="70" t="s">
        <v>4205</v>
      </c>
      <c r="H4" s="70" t="s">
        <v>4206</v>
      </c>
      <c r="I4" s="70" t="s">
        <v>4207</v>
      </c>
      <c r="J4" s="70" t="s">
        <v>4208</v>
      </c>
      <c r="K4" s="70" t="s">
        <v>4209</v>
      </c>
      <c r="L4" s="70" t="s">
        <v>4210</v>
      </c>
      <c r="M4" s="70" t="s">
        <v>4211</v>
      </c>
      <c r="N4" s="70" t="s">
        <v>4212</v>
      </c>
      <c r="O4" s="70" t="s">
        <v>4213</v>
      </c>
      <c r="P4" s="70" t="s">
        <v>4214</v>
      </c>
      <c r="Q4" s="70" t="s">
        <v>4215</v>
      </c>
      <c r="R4" s="70" t="s">
        <v>4216</v>
      </c>
      <c r="S4" s="70" t="s">
        <v>4217</v>
      </c>
      <c r="T4" s="70" t="s">
        <v>4218</v>
      </c>
      <c r="U4" s="70" t="s">
        <v>4219</v>
      </c>
      <c r="V4" s="70" t="s">
        <v>11374</v>
      </c>
      <c r="W4" s="3"/>
      <c r="X4" s="3"/>
      <c r="Y4" s="3"/>
      <c r="Z4" s="3"/>
      <c r="AA4" s="3"/>
      <c r="AB4" s="3"/>
      <c r="AC4" s="3"/>
      <c r="AD4" s="3"/>
    </row>
    <row r="5" spans="1:30" ht="249" customHeight="1">
      <c r="A5" s="41">
        <v>1</v>
      </c>
      <c r="B5" s="23" t="s">
        <v>12513</v>
      </c>
      <c r="C5" s="8" t="s">
        <v>484</v>
      </c>
      <c r="D5" s="8" t="s">
        <v>12253</v>
      </c>
      <c r="E5" s="21">
        <v>6677019014</v>
      </c>
      <c r="F5" s="42" t="s">
        <v>12528</v>
      </c>
      <c r="G5" s="125" t="s">
        <v>188</v>
      </c>
      <c r="H5" s="8" t="s">
        <v>23</v>
      </c>
      <c r="I5" s="8" t="s">
        <v>41</v>
      </c>
      <c r="J5" s="37" t="s">
        <v>6529</v>
      </c>
      <c r="K5" s="12">
        <v>1797.71</v>
      </c>
      <c r="L5" s="8" t="s">
        <v>35</v>
      </c>
      <c r="M5" s="13" t="s">
        <v>10759</v>
      </c>
      <c r="N5" s="8" t="s">
        <v>6010</v>
      </c>
      <c r="O5" s="78" t="s">
        <v>8733</v>
      </c>
      <c r="P5" s="8" t="s">
        <v>189</v>
      </c>
      <c r="Q5" s="13" t="s">
        <v>105</v>
      </c>
      <c r="R5" s="8" t="s">
        <v>8707</v>
      </c>
      <c r="S5" s="10" t="s">
        <v>57</v>
      </c>
      <c r="T5" s="124" t="s">
        <v>8726</v>
      </c>
      <c r="U5" s="126" t="s">
        <v>8734</v>
      </c>
      <c r="V5" s="27"/>
    </row>
    <row r="6" spans="1:30" s="193" customFormat="1" ht="168">
      <c r="A6" s="312">
        <v>2</v>
      </c>
      <c r="B6" s="179" t="s">
        <v>12514</v>
      </c>
      <c r="C6" s="179" t="s">
        <v>484</v>
      </c>
      <c r="D6" s="179" t="s">
        <v>12253</v>
      </c>
      <c r="E6" s="204">
        <v>6677019014</v>
      </c>
      <c r="F6" s="313" t="s">
        <v>6705</v>
      </c>
      <c r="G6" s="125" t="s">
        <v>188</v>
      </c>
      <c r="H6" s="179" t="s">
        <v>23</v>
      </c>
      <c r="I6" s="179" t="s">
        <v>41</v>
      </c>
      <c r="J6" s="313" t="s">
        <v>6530</v>
      </c>
      <c r="K6" s="201">
        <v>1797.71</v>
      </c>
      <c r="L6" s="179" t="s">
        <v>35</v>
      </c>
      <c r="M6" s="177" t="s">
        <v>8742</v>
      </c>
      <c r="N6" s="179" t="s">
        <v>6010</v>
      </c>
      <c r="O6" s="191" t="s">
        <v>8737</v>
      </c>
      <c r="P6" s="179" t="s">
        <v>189</v>
      </c>
      <c r="Q6" s="177" t="s">
        <v>105</v>
      </c>
      <c r="R6" s="313" t="s">
        <v>8709</v>
      </c>
      <c r="S6" s="179" t="s">
        <v>57</v>
      </c>
      <c r="T6" s="178" t="s">
        <v>8726</v>
      </c>
      <c r="U6" s="314" t="s">
        <v>8734</v>
      </c>
      <c r="V6" s="315"/>
    </row>
    <row r="7" spans="1:30" s="193" customFormat="1" ht="108">
      <c r="A7" s="180">
        <v>3</v>
      </c>
      <c r="B7" s="179" t="s">
        <v>10625</v>
      </c>
      <c r="C7" s="179" t="s">
        <v>1974</v>
      </c>
      <c r="D7" s="179" t="s">
        <v>8989</v>
      </c>
      <c r="E7" s="179">
        <v>6633027900</v>
      </c>
      <c r="F7" s="179" t="s">
        <v>6531</v>
      </c>
      <c r="G7" s="125" t="s">
        <v>6532</v>
      </c>
      <c r="H7" s="179" t="s">
        <v>23</v>
      </c>
      <c r="I7" s="179" t="s">
        <v>41</v>
      </c>
      <c r="J7" s="179" t="s">
        <v>6155</v>
      </c>
      <c r="K7" s="201">
        <v>0</v>
      </c>
      <c r="L7" s="179" t="s">
        <v>35</v>
      </c>
      <c r="M7" s="177" t="s">
        <v>7395</v>
      </c>
      <c r="N7" s="179" t="s">
        <v>210</v>
      </c>
      <c r="O7" s="191" t="s">
        <v>10597</v>
      </c>
      <c r="P7" s="179" t="s">
        <v>195</v>
      </c>
      <c r="Q7" s="178" t="s">
        <v>10613</v>
      </c>
      <c r="R7" s="179" t="s">
        <v>8711</v>
      </c>
      <c r="S7" s="179" t="s">
        <v>6712</v>
      </c>
      <c r="T7" s="177" t="s">
        <v>14096</v>
      </c>
      <c r="U7" s="192" t="s">
        <v>57</v>
      </c>
      <c r="V7" s="315"/>
    </row>
    <row r="8" spans="1:30" s="193" customFormat="1" ht="124.5" customHeight="1">
      <c r="A8" s="180">
        <v>4</v>
      </c>
      <c r="B8" s="179" t="s">
        <v>10626</v>
      </c>
      <c r="C8" s="179" t="s">
        <v>1974</v>
      </c>
      <c r="D8" s="179" t="s">
        <v>196</v>
      </c>
      <c r="E8" s="179">
        <v>6633027900</v>
      </c>
      <c r="F8" s="179" t="s">
        <v>8986</v>
      </c>
      <c r="G8" s="125" t="s">
        <v>197</v>
      </c>
      <c r="H8" s="179" t="s">
        <v>23</v>
      </c>
      <c r="I8" s="179" t="s">
        <v>41</v>
      </c>
      <c r="J8" s="179" t="s">
        <v>4496</v>
      </c>
      <c r="K8" s="201">
        <v>2348.85</v>
      </c>
      <c r="L8" s="179" t="s">
        <v>35</v>
      </c>
      <c r="M8" s="177" t="s">
        <v>10776</v>
      </c>
      <c r="N8" s="179" t="s">
        <v>210</v>
      </c>
      <c r="O8" s="191" t="s">
        <v>8738</v>
      </c>
      <c r="P8" s="179" t="s">
        <v>198</v>
      </c>
      <c r="Q8" s="178" t="s">
        <v>10614</v>
      </c>
      <c r="R8" s="179" t="s">
        <v>8712</v>
      </c>
      <c r="S8" s="179" t="s">
        <v>6713</v>
      </c>
      <c r="T8" s="178" t="s">
        <v>9172</v>
      </c>
      <c r="U8" s="192" t="s">
        <v>8736</v>
      </c>
      <c r="V8" s="315"/>
    </row>
    <row r="9" spans="1:30" s="193" customFormat="1" ht="204">
      <c r="A9" s="180">
        <v>5</v>
      </c>
      <c r="B9" s="179" t="s">
        <v>8987</v>
      </c>
      <c r="C9" s="179" t="s">
        <v>1974</v>
      </c>
      <c r="D9" s="179" t="s">
        <v>238</v>
      </c>
      <c r="E9" s="179">
        <v>6633027900</v>
      </c>
      <c r="F9" s="179" t="s">
        <v>12516</v>
      </c>
      <c r="G9" s="125" t="s">
        <v>6644</v>
      </c>
      <c r="H9" s="179" t="s">
        <v>23</v>
      </c>
      <c r="I9" s="179" t="s">
        <v>41</v>
      </c>
      <c r="J9" s="179" t="s">
        <v>4500</v>
      </c>
      <c r="K9" s="214">
        <v>2348.85</v>
      </c>
      <c r="L9" s="179" t="s">
        <v>35</v>
      </c>
      <c r="M9" s="177" t="s">
        <v>10774</v>
      </c>
      <c r="N9" s="179" t="s">
        <v>57</v>
      </c>
      <c r="O9" s="191" t="s">
        <v>8741</v>
      </c>
      <c r="P9" s="179" t="s">
        <v>13493</v>
      </c>
      <c r="Q9" s="178" t="s">
        <v>10607</v>
      </c>
      <c r="R9" s="179" t="s">
        <v>8711</v>
      </c>
      <c r="S9" s="179" t="s">
        <v>57</v>
      </c>
      <c r="T9" s="177" t="s">
        <v>14097</v>
      </c>
      <c r="U9" s="192" t="s">
        <v>8988</v>
      </c>
      <c r="V9" s="315"/>
    </row>
    <row r="10" spans="1:30" s="193" customFormat="1" ht="192">
      <c r="A10" s="312">
        <v>6</v>
      </c>
      <c r="B10" s="179" t="s">
        <v>10627</v>
      </c>
      <c r="C10" s="179" t="s">
        <v>1974</v>
      </c>
      <c r="D10" s="179" t="s">
        <v>199</v>
      </c>
      <c r="E10" s="179">
        <v>6633027900</v>
      </c>
      <c r="F10" s="179" t="s">
        <v>6533</v>
      </c>
      <c r="G10" s="125" t="s">
        <v>6643</v>
      </c>
      <c r="H10" s="179" t="s">
        <v>23</v>
      </c>
      <c r="I10" s="179" t="s">
        <v>41</v>
      </c>
      <c r="J10" s="179" t="s">
        <v>6640</v>
      </c>
      <c r="K10" s="201">
        <v>2348.85</v>
      </c>
      <c r="L10" s="179" t="s">
        <v>35</v>
      </c>
      <c r="M10" s="177" t="s">
        <v>12217</v>
      </c>
      <c r="N10" s="179" t="s">
        <v>57</v>
      </c>
      <c r="O10" s="191" t="s">
        <v>8739</v>
      </c>
      <c r="P10" s="179" t="s">
        <v>13720</v>
      </c>
      <c r="Q10" s="177" t="s">
        <v>4295</v>
      </c>
      <c r="R10" s="179" t="s">
        <v>8711</v>
      </c>
      <c r="S10" s="179" t="s">
        <v>6714</v>
      </c>
      <c r="T10" s="178" t="s">
        <v>9172</v>
      </c>
      <c r="U10" s="192" t="s">
        <v>10773</v>
      </c>
      <c r="V10" s="315"/>
    </row>
    <row r="11" spans="1:30" s="193" customFormat="1" ht="204">
      <c r="A11" s="312">
        <v>7</v>
      </c>
      <c r="B11" s="179" t="s">
        <v>10628</v>
      </c>
      <c r="C11" s="179" t="s">
        <v>1974</v>
      </c>
      <c r="D11" s="179" t="s">
        <v>7936</v>
      </c>
      <c r="E11" s="179">
        <v>6633027900</v>
      </c>
      <c r="F11" s="179" t="s">
        <v>5835</v>
      </c>
      <c r="G11" s="125" t="s">
        <v>200</v>
      </c>
      <c r="H11" s="179" t="s">
        <v>23</v>
      </c>
      <c r="I11" s="179" t="s">
        <v>41</v>
      </c>
      <c r="J11" s="179" t="s">
        <v>4500</v>
      </c>
      <c r="K11" s="214">
        <v>2348.85</v>
      </c>
      <c r="L11" s="179" t="s">
        <v>35</v>
      </c>
      <c r="M11" s="177" t="s">
        <v>6504</v>
      </c>
      <c r="N11" s="179" t="s">
        <v>57</v>
      </c>
      <c r="O11" s="191" t="s">
        <v>10598</v>
      </c>
      <c r="P11" s="179" t="s">
        <v>4519</v>
      </c>
      <c r="Q11" s="178" t="s">
        <v>10613</v>
      </c>
      <c r="R11" s="179" t="s">
        <v>8711</v>
      </c>
      <c r="S11" s="179" t="s">
        <v>6715</v>
      </c>
      <c r="T11" s="177" t="s">
        <v>14098</v>
      </c>
      <c r="U11" s="192" t="s">
        <v>8729</v>
      </c>
      <c r="V11" s="315"/>
    </row>
    <row r="12" spans="1:30" s="193" customFormat="1" ht="276">
      <c r="A12" s="312">
        <v>8</v>
      </c>
      <c r="B12" s="179" t="s">
        <v>12511</v>
      </c>
      <c r="C12" s="179" t="s">
        <v>484</v>
      </c>
      <c r="D12" s="179" t="s">
        <v>213</v>
      </c>
      <c r="E12" s="179">
        <v>6668019466</v>
      </c>
      <c r="F12" s="179" t="s">
        <v>12518</v>
      </c>
      <c r="G12" s="125" t="s">
        <v>214</v>
      </c>
      <c r="H12" s="179" t="s">
        <v>23</v>
      </c>
      <c r="I12" s="179" t="s">
        <v>24</v>
      </c>
      <c r="J12" s="179" t="s">
        <v>215</v>
      </c>
      <c r="K12" s="190">
        <v>3330.8</v>
      </c>
      <c r="L12" s="179" t="s">
        <v>35</v>
      </c>
      <c r="M12" s="177" t="s">
        <v>11424</v>
      </c>
      <c r="N12" s="179" t="s">
        <v>57</v>
      </c>
      <c r="O12" s="191" t="s">
        <v>10600</v>
      </c>
      <c r="P12" s="179" t="s">
        <v>13494</v>
      </c>
      <c r="Q12" s="178" t="s">
        <v>10615</v>
      </c>
      <c r="R12" s="179" t="s">
        <v>8715</v>
      </c>
      <c r="S12" s="179" t="s">
        <v>57</v>
      </c>
      <c r="T12" s="178" t="s">
        <v>11425</v>
      </c>
      <c r="U12" s="192" t="s">
        <v>8730</v>
      </c>
      <c r="V12" s="315"/>
    </row>
    <row r="13" spans="1:30" s="193" customFormat="1" ht="273.75" customHeight="1">
      <c r="A13" s="180">
        <v>9</v>
      </c>
      <c r="B13" s="179" t="s">
        <v>12533</v>
      </c>
      <c r="C13" s="179" t="s">
        <v>484</v>
      </c>
      <c r="D13" s="179" t="s">
        <v>225</v>
      </c>
      <c r="E13" s="179">
        <v>6630004943</v>
      </c>
      <c r="F13" s="179" t="s">
        <v>12521</v>
      </c>
      <c r="G13" s="125" t="s">
        <v>226</v>
      </c>
      <c r="H13" s="179" t="s">
        <v>23</v>
      </c>
      <c r="I13" s="179" t="s">
        <v>41</v>
      </c>
      <c r="J13" s="179" t="s">
        <v>12920</v>
      </c>
      <c r="K13" s="201" t="s">
        <v>12921</v>
      </c>
      <c r="L13" s="179" t="s">
        <v>78</v>
      </c>
      <c r="M13" s="177" t="s">
        <v>6485</v>
      </c>
      <c r="N13" s="179" t="s">
        <v>12922</v>
      </c>
      <c r="O13" s="191" t="s">
        <v>132</v>
      </c>
      <c r="P13" s="179" t="s">
        <v>12917</v>
      </c>
      <c r="Q13" s="178" t="s">
        <v>10618</v>
      </c>
      <c r="R13" s="179" t="s">
        <v>8719</v>
      </c>
      <c r="S13" s="179" t="s">
        <v>227</v>
      </c>
      <c r="T13" s="177" t="s">
        <v>10622</v>
      </c>
      <c r="U13" s="192" t="s">
        <v>12923</v>
      </c>
      <c r="V13" s="315"/>
    </row>
    <row r="14" spans="1:30" s="193" customFormat="1" ht="156">
      <c r="A14" s="312">
        <v>10</v>
      </c>
      <c r="B14" s="179" t="s">
        <v>12508</v>
      </c>
      <c r="C14" s="179" t="s">
        <v>68</v>
      </c>
      <c r="D14" s="179" t="s">
        <v>141</v>
      </c>
      <c r="E14" s="179">
        <v>6620010560</v>
      </c>
      <c r="F14" s="179" t="s">
        <v>12522</v>
      </c>
      <c r="G14" s="125" t="s">
        <v>4503</v>
      </c>
      <c r="H14" s="179" t="s">
        <v>23</v>
      </c>
      <c r="I14" s="179" t="s">
        <v>41</v>
      </c>
      <c r="J14" s="179" t="s">
        <v>4505</v>
      </c>
      <c r="K14" s="201">
        <v>1582.86</v>
      </c>
      <c r="L14" s="179" t="s">
        <v>109</v>
      </c>
      <c r="M14" s="177" t="s">
        <v>5833</v>
      </c>
      <c r="N14" s="179" t="s">
        <v>57</v>
      </c>
      <c r="O14" s="191" t="s">
        <v>142</v>
      </c>
      <c r="P14" s="179" t="s">
        <v>143</v>
      </c>
      <c r="Q14" s="178" t="s">
        <v>10619</v>
      </c>
      <c r="R14" s="179" t="s">
        <v>8720</v>
      </c>
      <c r="S14" s="179" t="s">
        <v>145</v>
      </c>
      <c r="T14" s="177" t="s">
        <v>10623</v>
      </c>
      <c r="U14" s="192" t="s">
        <v>7601</v>
      </c>
      <c r="V14" s="315"/>
    </row>
    <row r="15" spans="1:30" s="193" customFormat="1" ht="288">
      <c r="A15" s="312">
        <v>11</v>
      </c>
      <c r="B15" s="179" t="s">
        <v>12510</v>
      </c>
      <c r="C15" s="179" t="s">
        <v>95</v>
      </c>
      <c r="D15" s="179" t="s">
        <v>7937</v>
      </c>
      <c r="E15" s="179">
        <v>5635008080</v>
      </c>
      <c r="F15" s="179" t="s">
        <v>12527</v>
      </c>
      <c r="G15" s="125" t="s">
        <v>6502</v>
      </c>
      <c r="H15" s="179" t="s">
        <v>23</v>
      </c>
      <c r="I15" s="179" t="s">
        <v>41</v>
      </c>
      <c r="J15" s="179" t="s">
        <v>12231</v>
      </c>
      <c r="K15" s="201">
        <v>2850</v>
      </c>
      <c r="L15" s="179" t="s">
        <v>96</v>
      </c>
      <c r="M15" s="177" t="s">
        <v>10770</v>
      </c>
      <c r="N15" s="179" t="s">
        <v>4512</v>
      </c>
      <c r="O15" s="191" t="s">
        <v>8740</v>
      </c>
      <c r="P15" s="179" t="s">
        <v>216</v>
      </c>
      <c r="Q15" s="178" t="s">
        <v>10616</v>
      </c>
      <c r="R15" s="179" t="s">
        <v>8716</v>
      </c>
      <c r="S15" s="179" t="s">
        <v>6503</v>
      </c>
      <c r="T15" s="177" t="s">
        <v>14099</v>
      </c>
      <c r="U15" s="192" t="s">
        <v>7600</v>
      </c>
      <c r="V15" s="315"/>
    </row>
    <row r="16" spans="1:30" s="193" customFormat="1" ht="108">
      <c r="A16" s="180">
        <v>12</v>
      </c>
      <c r="B16" s="179" t="s">
        <v>12505</v>
      </c>
      <c r="C16" s="179" t="s">
        <v>242</v>
      </c>
      <c r="D16" s="179" t="s">
        <v>7938</v>
      </c>
      <c r="E16" s="179">
        <v>6625004698</v>
      </c>
      <c r="F16" s="179" t="s">
        <v>11725</v>
      </c>
      <c r="G16" s="125" t="s">
        <v>243</v>
      </c>
      <c r="H16" s="179" t="s">
        <v>23</v>
      </c>
      <c r="I16" s="179" t="s">
        <v>41</v>
      </c>
      <c r="J16" s="180" t="s">
        <v>613</v>
      </c>
      <c r="K16" s="208">
        <v>3571.42</v>
      </c>
      <c r="L16" s="188" t="s">
        <v>35</v>
      </c>
      <c r="M16" s="177" t="s">
        <v>11726</v>
      </c>
      <c r="N16" s="179" t="s">
        <v>210</v>
      </c>
      <c r="O16" s="191" t="s">
        <v>10604</v>
      </c>
      <c r="P16" s="179" t="s">
        <v>244</v>
      </c>
      <c r="Q16" s="178" t="s">
        <v>10621</v>
      </c>
      <c r="R16" s="179" t="s">
        <v>8724</v>
      </c>
      <c r="S16" s="179" t="s">
        <v>57</v>
      </c>
      <c r="T16" s="178" t="s">
        <v>9173</v>
      </c>
      <c r="U16" s="192" t="s">
        <v>210</v>
      </c>
      <c r="V16" s="315"/>
    </row>
    <row r="17" spans="1:30" s="193" customFormat="1" ht="216" customHeight="1">
      <c r="A17" s="180">
        <v>13</v>
      </c>
      <c r="B17" s="179" t="s">
        <v>12504</v>
      </c>
      <c r="C17" s="179" t="s">
        <v>239</v>
      </c>
      <c r="D17" s="179" t="s">
        <v>240</v>
      </c>
      <c r="E17" s="179">
        <v>7708503727</v>
      </c>
      <c r="F17" s="179" t="s">
        <v>12525</v>
      </c>
      <c r="G17" s="125" t="s">
        <v>241</v>
      </c>
      <c r="H17" s="179" t="s">
        <v>23</v>
      </c>
      <c r="I17" s="179" t="s">
        <v>24</v>
      </c>
      <c r="J17" s="179" t="s">
        <v>4359</v>
      </c>
      <c r="K17" s="201">
        <v>3158.2779999999998</v>
      </c>
      <c r="L17" s="179" t="s">
        <v>192</v>
      </c>
      <c r="M17" s="177" t="s">
        <v>11693</v>
      </c>
      <c r="N17" s="179" t="s">
        <v>57</v>
      </c>
      <c r="O17" s="191" t="s">
        <v>7891</v>
      </c>
      <c r="P17" s="179" t="s">
        <v>13495</v>
      </c>
      <c r="Q17" s="178" t="s">
        <v>10610</v>
      </c>
      <c r="R17" s="179" t="s">
        <v>8723</v>
      </c>
      <c r="S17" s="179" t="s">
        <v>57</v>
      </c>
      <c r="T17" s="178" t="s">
        <v>9173</v>
      </c>
      <c r="U17" s="192" t="s">
        <v>10772</v>
      </c>
      <c r="V17" s="315"/>
    </row>
    <row r="18" spans="1:30" s="193" customFormat="1" ht="132">
      <c r="A18" s="312">
        <v>14</v>
      </c>
      <c r="B18" s="179" t="s">
        <v>12530</v>
      </c>
      <c r="C18" s="179" t="s">
        <v>95</v>
      </c>
      <c r="D18" s="179" t="s">
        <v>249</v>
      </c>
      <c r="E18" s="179">
        <v>6623029538</v>
      </c>
      <c r="F18" s="179" t="s">
        <v>12526</v>
      </c>
      <c r="G18" s="125" t="s">
        <v>250</v>
      </c>
      <c r="H18" s="179" t="s">
        <v>23</v>
      </c>
      <c r="I18" s="179" t="s">
        <v>24</v>
      </c>
      <c r="J18" s="180" t="s">
        <v>7921</v>
      </c>
      <c r="K18" s="201">
        <v>1930</v>
      </c>
      <c r="L18" s="179" t="s">
        <v>251</v>
      </c>
      <c r="M18" s="177" t="s">
        <v>11691</v>
      </c>
      <c r="N18" s="179" t="s">
        <v>57</v>
      </c>
      <c r="O18" s="191" t="s">
        <v>10605</v>
      </c>
      <c r="P18" s="179" t="s">
        <v>13496</v>
      </c>
      <c r="Q18" s="215" t="s">
        <v>10611</v>
      </c>
      <c r="R18" s="180" t="s">
        <v>8708</v>
      </c>
      <c r="S18" s="179" t="s">
        <v>57</v>
      </c>
      <c r="T18" s="206" t="s">
        <v>10624</v>
      </c>
      <c r="U18" s="113" t="s">
        <v>8732</v>
      </c>
      <c r="V18" s="315"/>
    </row>
    <row r="19" spans="1:30" s="193" customFormat="1" ht="156">
      <c r="A19" s="180">
        <v>15</v>
      </c>
      <c r="B19" s="179" t="s">
        <v>12509</v>
      </c>
      <c r="C19" s="179" t="s">
        <v>218</v>
      </c>
      <c r="D19" s="179" t="s">
        <v>219</v>
      </c>
      <c r="E19" s="179">
        <v>6648681569</v>
      </c>
      <c r="F19" s="179" t="s">
        <v>12519</v>
      </c>
      <c r="G19" s="125" t="s">
        <v>220</v>
      </c>
      <c r="H19" s="179" t="s">
        <v>23</v>
      </c>
      <c r="I19" s="179" t="s">
        <v>41</v>
      </c>
      <c r="J19" s="179" t="s">
        <v>6155</v>
      </c>
      <c r="K19" s="201">
        <v>1350</v>
      </c>
      <c r="L19" s="179" t="s">
        <v>35</v>
      </c>
      <c r="M19" s="177" t="s">
        <v>11422</v>
      </c>
      <c r="N19" s="179" t="s">
        <v>57</v>
      </c>
      <c r="O19" s="191" t="s">
        <v>221</v>
      </c>
      <c r="P19" s="179" t="s">
        <v>11405</v>
      </c>
      <c r="Q19" s="258" t="s">
        <v>10608</v>
      </c>
      <c r="R19" s="179" t="s">
        <v>8717</v>
      </c>
      <c r="S19" s="179" t="s">
        <v>217</v>
      </c>
      <c r="T19" s="178" t="s">
        <v>9173</v>
      </c>
      <c r="U19" s="192" t="s">
        <v>57</v>
      </c>
      <c r="V19" s="315"/>
    </row>
    <row r="20" spans="1:30" s="193" customFormat="1" ht="72">
      <c r="A20" s="180">
        <v>16</v>
      </c>
      <c r="B20" s="179" t="s">
        <v>12532</v>
      </c>
      <c r="C20" s="179" t="s">
        <v>218</v>
      </c>
      <c r="D20" s="179" t="s">
        <v>222</v>
      </c>
      <c r="E20" s="179">
        <v>6646009104</v>
      </c>
      <c r="F20" s="179" t="s">
        <v>12520</v>
      </c>
      <c r="G20" s="125" t="s">
        <v>223</v>
      </c>
      <c r="H20" s="179" t="s">
        <v>23</v>
      </c>
      <c r="I20" s="179" t="s">
        <v>41</v>
      </c>
      <c r="J20" s="179" t="s">
        <v>12232</v>
      </c>
      <c r="K20" s="201">
        <v>1950</v>
      </c>
      <c r="L20" s="179" t="s">
        <v>35</v>
      </c>
      <c r="M20" s="177" t="s">
        <v>11585</v>
      </c>
      <c r="N20" s="179" t="s">
        <v>57</v>
      </c>
      <c r="O20" s="191" t="s">
        <v>10601</v>
      </c>
      <c r="P20" s="179" t="s">
        <v>13497</v>
      </c>
      <c r="Q20" s="178" t="s">
        <v>10617</v>
      </c>
      <c r="R20" s="179" t="s">
        <v>8718</v>
      </c>
      <c r="S20" s="179" t="s">
        <v>57</v>
      </c>
      <c r="T20" s="177" t="s">
        <v>224</v>
      </c>
      <c r="U20" s="192" t="s">
        <v>70</v>
      </c>
      <c r="V20" s="315"/>
    </row>
    <row r="21" spans="1:30" s="193" customFormat="1" ht="336">
      <c r="A21" s="312">
        <v>17</v>
      </c>
      <c r="B21" s="179" t="s">
        <v>12506</v>
      </c>
      <c r="C21" s="179" t="s">
        <v>218</v>
      </c>
      <c r="D21" s="179" t="s">
        <v>245</v>
      </c>
      <c r="E21" s="179">
        <v>6632028876</v>
      </c>
      <c r="F21" s="179" t="s">
        <v>12531</v>
      </c>
      <c r="G21" s="125" t="s">
        <v>246</v>
      </c>
      <c r="H21" s="179" t="s">
        <v>23</v>
      </c>
      <c r="I21" s="179" t="s">
        <v>41</v>
      </c>
      <c r="J21" s="179" t="s">
        <v>4358</v>
      </c>
      <c r="K21" s="201">
        <v>2100</v>
      </c>
      <c r="L21" s="179" t="s">
        <v>247</v>
      </c>
      <c r="M21" s="177" t="s">
        <v>11690</v>
      </c>
      <c r="N21" s="179" t="s">
        <v>57</v>
      </c>
      <c r="O21" s="191" t="s">
        <v>7890</v>
      </c>
      <c r="P21" s="179" t="s">
        <v>248</v>
      </c>
      <c r="Q21" s="178" t="s">
        <v>11689</v>
      </c>
      <c r="R21" s="179" t="s">
        <v>8725</v>
      </c>
      <c r="S21" s="179" t="s">
        <v>57</v>
      </c>
      <c r="T21" s="178" t="s">
        <v>9173</v>
      </c>
      <c r="U21" s="192" t="s">
        <v>10771</v>
      </c>
      <c r="V21" s="315"/>
    </row>
    <row r="22" spans="1:30" s="193" customFormat="1" ht="186.6" customHeight="1">
      <c r="A22" s="180">
        <v>18</v>
      </c>
      <c r="B22" s="179" t="s">
        <v>12356</v>
      </c>
      <c r="C22" s="179" t="s">
        <v>218</v>
      </c>
      <c r="D22" s="179" t="s">
        <v>4163</v>
      </c>
      <c r="E22" s="212">
        <v>6686071035</v>
      </c>
      <c r="F22" s="179" t="s">
        <v>12534</v>
      </c>
      <c r="G22" s="125" t="s">
        <v>4164</v>
      </c>
      <c r="H22" s="179" t="s">
        <v>11666</v>
      </c>
      <c r="I22" s="179" t="s">
        <v>41</v>
      </c>
      <c r="J22" s="179" t="s">
        <v>11662</v>
      </c>
      <c r="K22" s="195" t="s">
        <v>11663</v>
      </c>
      <c r="L22" s="179" t="s">
        <v>35</v>
      </c>
      <c r="M22" s="177" t="s">
        <v>12529</v>
      </c>
      <c r="N22" s="179" t="s">
        <v>11664</v>
      </c>
      <c r="O22" s="191" t="s">
        <v>4571</v>
      </c>
      <c r="P22" s="179" t="s">
        <v>4165</v>
      </c>
      <c r="Q22" s="177" t="s">
        <v>11665</v>
      </c>
      <c r="R22" s="179" t="s">
        <v>8716</v>
      </c>
      <c r="S22" s="179" t="s">
        <v>57</v>
      </c>
      <c r="T22" s="177" t="s">
        <v>14100</v>
      </c>
      <c r="U22" s="192" t="s">
        <v>12650</v>
      </c>
      <c r="V22" s="315"/>
    </row>
    <row r="23" spans="1:30" s="193" customFormat="1" ht="257.45" customHeight="1">
      <c r="A23" s="180">
        <v>19</v>
      </c>
      <c r="B23" s="179" t="s">
        <v>12657</v>
      </c>
      <c r="C23" s="179" t="s">
        <v>218</v>
      </c>
      <c r="D23" s="179" t="s">
        <v>232</v>
      </c>
      <c r="E23" s="179">
        <v>6625026349</v>
      </c>
      <c r="F23" s="179" t="s">
        <v>12524</v>
      </c>
      <c r="G23" s="125" t="s">
        <v>233</v>
      </c>
      <c r="H23" s="179" t="s">
        <v>23</v>
      </c>
      <c r="I23" s="179" t="s">
        <v>41</v>
      </c>
      <c r="J23" s="179" t="s">
        <v>234</v>
      </c>
      <c r="K23" s="201">
        <v>2950</v>
      </c>
      <c r="L23" s="179" t="s">
        <v>235</v>
      </c>
      <c r="M23" s="177" t="s">
        <v>10777</v>
      </c>
      <c r="N23" s="179" t="s">
        <v>236</v>
      </c>
      <c r="O23" s="191" t="s">
        <v>10603</v>
      </c>
      <c r="P23" s="179" t="s">
        <v>13498</v>
      </c>
      <c r="Q23" s="178" t="s">
        <v>10620</v>
      </c>
      <c r="R23" s="179" t="s">
        <v>8722</v>
      </c>
      <c r="S23" s="179" t="s">
        <v>14101</v>
      </c>
      <c r="T23" s="177" t="s">
        <v>237</v>
      </c>
      <c r="U23" s="192" t="s">
        <v>8731</v>
      </c>
      <c r="V23" s="315"/>
    </row>
    <row r="24" spans="1:30" s="193" customFormat="1" ht="159" customHeight="1">
      <c r="A24" s="312">
        <v>20</v>
      </c>
      <c r="B24" s="179" t="s">
        <v>12507</v>
      </c>
      <c r="C24" s="179" t="s">
        <v>218</v>
      </c>
      <c r="D24" s="179" t="s">
        <v>228</v>
      </c>
      <c r="E24" s="179">
        <v>6625022270</v>
      </c>
      <c r="F24" s="179" t="s">
        <v>12523</v>
      </c>
      <c r="G24" s="125" t="s">
        <v>229</v>
      </c>
      <c r="H24" s="179" t="s">
        <v>23</v>
      </c>
      <c r="I24" s="179" t="s">
        <v>41</v>
      </c>
      <c r="J24" s="179" t="s">
        <v>6155</v>
      </c>
      <c r="K24" s="201">
        <v>2050</v>
      </c>
      <c r="L24" s="179" t="s">
        <v>35</v>
      </c>
      <c r="M24" s="177" t="s">
        <v>11692</v>
      </c>
      <c r="N24" s="179" t="s">
        <v>57</v>
      </c>
      <c r="O24" s="191" t="s">
        <v>10602</v>
      </c>
      <c r="P24" s="179" t="s">
        <v>230</v>
      </c>
      <c r="Q24" s="178" t="s">
        <v>10609</v>
      </c>
      <c r="R24" s="179" t="s">
        <v>8721</v>
      </c>
      <c r="S24" s="179" t="s">
        <v>57</v>
      </c>
      <c r="T24" s="177" t="s">
        <v>231</v>
      </c>
      <c r="U24" s="192" t="s">
        <v>57</v>
      </c>
      <c r="V24" s="315"/>
      <c r="W24" s="316"/>
      <c r="X24" s="316"/>
      <c r="Y24" s="316"/>
      <c r="Z24" s="316"/>
      <c r="AA24" s="316"/>
      <c r="AB24" s="316"/>
      <c r="AC24" s="316"/>
      <c r="AD24" s="316"/>
    </row>
    <row r="25" spans="1:30" s="193" customFormat="1" ht="132">
      <c r="A25" s="180">
        <v>21</v>
      </c>
      <c r="B25" s="179" t="s">
        <v>12512</v>
      </c>
      <c r="C25" s="179" t="s">
        <v>218</v>
      </c>
      <c r="D25" s="179" t="s">
        <v>4630</v>
      </c>
      <c r="E25" s="179">
        <v>6612021865</v>
      </c>
      <c r="F25" s="179" t="s">
        <v>5836</v>
      </c>
      <c r="G25" s="125" t="s">
        <v>201</v>
      </c>
      <c r="H25" s="179" t="s">
        <v>23</v>
      </c>
      <c r="I25" s="179" t="s">
        <v>41</v>
      </c>
      <c r="J25" s="179" t="s">
        <v>12233</v>
      </c>
      <c r="K25" s="201">
        <v>2818</v>
      </c>
      <c r="L25" s="317" t="s">
        <v>202</v>
      </c>
      <c r="M25" s="290" t="s">
        <v>10775</v>
      </c>
      <c r="N25" s="179" t="s">
        <v>203</v>
      </c>
      <c r="O25" s="210" t="s">
        <v>4631</v>
      </c>
      <c r="P25" s="179" t="s">
        <v>205</v>
      </c>
      <c r="Q25" s="178" t="s">
        <v>10606</v>
      </c>
      <c r="R25" s="179" t="s">
        <v>8713</v>
      </c>
      <c r="S25" s="179" t="s">
        <v>206</v>
      </c>
      <c r="T25" s="177" t="s">
        <v>8813</v>
      </c>
      <c r="U25" s="192" t="s">
        <v>8728</v>
      </c>
      <c r="V25" s="315"/>
      <c r="W25" s="316"/>
      <c r="X25" s="316"/>
      <c r="Y25" s="316"/>
      <c r="Z25" s="316"/>
      <c r="AA25" s="316"/>
      <c r="AB25" s="316"/>
      <c r="AC25" s="316"/>
      <c r="AD25" s="316"/>
    </row>
    <row r="26" spans="1:30" s="193" customFormat="1" ht="120" customHeight="1">
      <c r="A26" s="180">
        <v>22</v>
      </c>
      <c r="B26" s="275" t="s">
        <v>12515</v>
      </c>
      <c r="C26" s="275" t="s">
        <v>218</v>
      </c>
      <c r="D26" s="275" t="s">
        <v>190</v>
      </c>
      <c r="E26" s="275">
        <v>6633008921</v>
      </c>
      <c r="F26" s="275" t="s">
        <v>12655</v>
      </c>
      <c r="G26" s="318" t="s">
        <v>191</v>
      </c>
      <c r="H26" s="222" t="s">
        <v>23</v>
      </c>
      <c r="I26" s="275" t="s">
        <v>41</v>
      </c>
      <c r="J26" s="275" t="s">
        <v>4646</v>
      </c>
      <c r="K26" s="319">
        <v>1832.19</v>
      </c>
      <c r="L26" s="275" t="s">
        <v>192</v>
      </c>
      <c r="M26" s="224" t="s">
        <v>11498</v>
      </c>
      <c r="N26" s="179" t="s">
        <v>57</v>
      </c>
      <c r="O26" s="225" t="s">
        <v>10596</v>
      </c>
      <c r="P26" s="320" t="s">
        <v>193</v>
      </c>
      <c r="Q26" s="321" t="s">
        <v>10612</v>
      </c>
      <c r="R26" s="322" t="s">
        <v>8710</v>
      </c>
      <c r="S26" s="179" t="s">
        <v>57</v>
      </c>
      <c r="T26" s="321" t="s">
        <v>8727</v>
      </c>
      <c r="U26" s="323" t="s">
        <v>8735</v>
      </c>
      <c r="V26" s="315"/>
      <c r="W26" s="316"/>
      <c r="X26" s="316"/>
      <c r="Y26" s="316"/>
      <c r="Z26" s="316"/>
      <c r="AA26" s="316"/>
      <c r="AB26" s="316"/>
      <c r="AC26" s="316"/>
      <c r="AD26" s="316"/>
    </row>
    <row r="27" spans="1:30" s="193" customFormat="1" ht="48">
      <c r="A27" s="180">
        <v>23</v>
      </c>
      <c r="B27" s="222" t="s">
        <v>10629</v>
      </c>
      <c r="C27" s="222" t="s">
        <v>218</v>
      </c>
      <c r="D27" s="222" t="s">
        <v>208</v>
      </c>
      <c r="E27" s="222">
        <v>6623106550</v>
      </c>
      <c r="F27" s="222" t="s">
        <v>12517</v>
      </c>
      <c r="G27" s="165" t="s">
        <v>209</v>
      </c>
      <c r="H27" s="222" t="s">
        <v>23</v>
      </c>
      <c r="I27" s="222" t="s">
        <v>41</v>
      </c>
      <c r="J27" s="222" t="s">
        <v>6155</v>
      </c>
      <c r="K27" s="235">
        <v>1280</v>
      </c>
      <c r="L27" s="222" t="s">
        <v>35</v>
      </c>
      <c r="M27" s="224" t="s">
        <v>12678</v>
      </c>
      <c r="N27" s="222" t="s">
        <v>210</v>
      </c>
      <c r="O27" s="225" t="s">
        <v>10599</v>
      </c>
      <c r="P27" s="222" t="s">
        <v>211</v>
      </c>
      <c r="Q27" s="224" t="s">
        <v>212</v>
      </c>
      <c r="R27" s="222" t="s">
        <v>8714</v>
      </c>
      <c r="S27" s="222" t="s">
        <v>57</v>
      </c>
      <c r="T27" s="277" t="s">
        <v>9173</v>
      </c>
      <c r="U27" s="224" t="s">
        <v>57</v>
      </c>
      <c r="V27" s="324"/>
    </row>
    <row r="28" spans="1:30">
      <c r="A28" s="98"/>
      <c r="B28" s="62"/>
      <c r="C28" s="62"/>
      <c r="D28" s="62"/>
      <c r="E28" s="48"/>
      <c r="F28" s="99"/>
      <c r="G28" s="27"/>
      <c r="H28" s="27"/>
      <c r="I28" s="62"/>
      <c r="J28" s="62"/>
      <c r="K28" s="48"/>
      <c r="L28" s="62"/>
      <c r="M28" s="62"/>
      <c r="N28" s="62"/>
      <c r="O28" s="48"/>
      <c r="P28" s="99"/>
      <c r="Q28" s="48"/>
      <c r="R28" s="62"/>
      <c r="S28" s="62"/>
      <c r="T28" s="62"/>
    </row>
    <row r="29" spans="1:30">
      <c r="A29" s="98"/>
      <c r="B29" s="62"/>
      <c r="C29" s="62"/>
      <c r="D29" s="62"/>
      <c r="E29" s="48"/>
      <c r="F29" s="99"/>
      <c r="G29" s="27"/>
      <c r="H29" s="27"/>
      <c r="I29" s="62"/>
      <c r="J29" s="62"/>
      <c r="K29" s="48"/>
      <c r="L29" s="62"/>
      <c r="M29" s="62"/>
      <c r="N29" s="62"/>
      <c r="O29" s="48"/>
      <c r="P29" s="99"/>
      <c r="Q29" s="48"/>
      <c r="R29" s="62"/>
      <c r="S29" s="62"/>
      <c r="T29" s="62"/>
    </row>
    <row r="30" spans="1:30">
      <c r="A30" s="98"/>
      <c r="B30" s="62"/>
      <c r="C30" s="62"/>
      <c r="D30" s="62"/>
      <c r="E30" s="48"/>
      <c r="F30" s="99"/>
      <c r="G30" s="27"/>
      <c r="H30" s="27"/>
      <c r="I30" s="62"/>
      <c r="J30" s="62"/>
      <c r="K30" s="48"/>
      <c r="L30" s="62"/>
      <c r="M30" s="62"/>
      <c r="N30" s="62"/>
      <c r="O30" s="48"/>
      <c r="P30" s="99"/>
      <c r="Q30" s="48"/>
      <c r="R30" s="62"/>
      <c r="S30" s="62"/>
      <c r="T30" s="62"/>
    </row>
    <row r="31" spans="1:30">
      <c r="A31" s="98"/>
      <c r="B31" s="62"/>
      <c r="C31" s="62"/>
      <c r="D31" s="62"/>
      <c r="E31" s="48"/>
      <c r="F31" s="99"/>
      <c r="G31" s="27"/>
      <c r="H31" s="27"/>
      <c r="I31" s="62"/>
      <c r="J31" s="62"/>
      <c r="K31" s="48"/>
      <c r="L31" s="62"/>
      <c r="M31" s="62"/>
      <c r="N31" s="62"/>
      <c r="O31" s="48"/>
      <c r="P31" s="99"/>
      <c r="Q31" s="48"/>
      <c r="R31" s="62"/>
      <c r="S31" s="62"/>
      <c r="T31" s="62"/>
    </row>
    <row r="32" spans="1:30">
      <c r="A32" s="98"/>
      <c r="B32" s="62"/>
      <c r="C32" s="62"/>
      <c r="D32" s="62"/>
      <c r="E32" s="48"/>
      <c r="F32" s="99"/>
      <c r="G32" s="27"/>
      <c r="H32" s="27"/>
      <c r="I32" s="62"/>
      <c r="J32" s="62"/>
      <c r="K32" s="48"/>
      <c r="L32" s="62"/>
      <c r="M32" s="62"/>
      <c r="N32" s="62"/>
      <c r="O32" s="48"/>
      <c r="P32" s="99"/>
      <c r="Q32" s="48"/>
      <c r="R32" s="62"/>
      <c r="S32" s="62"/>
      <c r="T32" s="62"/>
    </row>
    <row r="33" spans="1:20">
      <c r="A33" s="98"/>
      <c r="B33" s="62"/>
      <c r="C33" s="62"/>
      <c r="D33" s="62"/>
      <c r="E33" s="48"/>
      <c r="F33" s="99"/>
      <c r="G33" s="27"/>
      <c r="H33" s="27"/>
      <c r="I33" s="62"/>
      <c r="J33" s="62"/>
      <c r="K33" s="48"/>
      <c r="L33" s="62"/>
      <c r="M33" s="62"/>
      <c r="N33" s="62"/>
      <c r="O33" s="48"/>
      <c r="P33" s="99"/>
      <c r="Q33" s="48"/>
      <c r="R33" s="62"/>
      <c r="S33" s="62"/>
      <c r="T33" s="62"/>
    </row>
    <row r="34" spans="1:20">
      <c r="A34" s="98"/>
      <c r="B34" s="62"/>
      <c r="C34" s="62"/>
      <c r="D34" s="62"/>
      <c r="E34" s="48"/>
      <c r="F34" s="99"/>
      <c r="G34" s="27"/>
      <c r="H34" s="27"/>
      <c r="I34" s="62"/>
      <c r="J34" s="62"/>
      <c r="K34" s="48"/>
      <c r="L34" s="62"/>
      <c r="M34" s="62"/>
      <c r="N34" s="62"/>
      <c r="O34" s="48"/>
      <c r="P34" s="99"/>
      <c r="Q34" s="48"/>
      <c r="R34" s="62"/>
      <c r="S34" s="62"/>
      <c r="T34" s="62"/>
    </row>
    <row r="35" spans="1:20">
      <c r="A35" s="98"/>
      <c r="B35" s="62"/>
      <c r="C35" s="62"/>
      <c r="D35" s="62"/>
      <c r="E35" s="48"/>
      <c r="F35" s="99"/>
      <c r="G35" s="27"/>
      <c r="H35" s="27"/>
      <c r="I35" s="62"/>
      <c r="J35" s="62"/>
      <c r="K35" s="48"/>
      <c r="L35" s="62"/>
      <c r="M35" s="62"/>
      <c r="N35" s="62"/>
      <c r="O35" s="48"/>
      <c r="P35" s="99"/>
      <c r="Q35" s="48"/>
      <c r="R35" s="62"/>
      <c r="S35" s="62"/>
      <c r="T35" s="62"/>
    </row>
    <row r="36" spans="1:20">
      <c r="A36" s="98"/>
      <c r="B36" s="62"/>
      <c r="C36" s="62"/>
      <c r="D36" s="62"/>
      <c r="E36" s="48"/>
      <c r="F36" s="99"/>
      <c r="G36" s="27"/>
      <c r="H36" s="27"/>
      <c r="I36" s="62"/>
      <c r="J36" s="62"/>
      <c r="K36" s="48"/>
      <c r="L36" s="62"/>
      <c r="M36" s="62"/>
      <c r="N36" s="62"/>
      <c r="O36" s="48"/>
      <c r="P36" s="99"/>
      <c r="Q36" s="48"/>
      <c r="R36" s="62"/>
      <c r="S36" s="62"/>
      <c r="T36" s="62"/>
    </row>
    <row r="37" spans="1:20">
      <c r="A37" s="98"/>
      <c r="B37" s="62"/>
      <c r="C37" s="62"/>
      <c r="D37" s="62"/>
      <c r="E37" s="48"/>
      <c r="F37" s="99"/>
      <c r="G37" s="27"/>
      <c r="H37" s="27"/>
      <c r="I37" s="62"/>
      <c r="J37" s="62"/>
      <c r="K37" s="48"/>
      <c r="L37" s="62"/>
      <c r="M37" s="62"/>
      <c r="N37" s="62"/>
      <c r="O37" s="48"/>
      <c r="P37" s="99"/>
      <c r="Q37" s="48"/>
      <c r="R37" s="62"/>
      <c r="S37" s="62"/>
      <c r="T37" s="62"/>
    </row>
    <row r="38" spans="1:20">
      <c r="A38" s="98"/>
      <c r="B38" s="62"/>
      <c r="C38" s="62"/>
      <c r="D38" s="62"/>
      <c r="E38" s="48"/>
      <c r="F38" s="99"/>
      <c r="G38" s="27"/>
      <c r="H38" s="27"/>
      <c r="I38" s="62"/>
      <c r="J38" s="62"/>
      <c r="K38" s="48"/>
      <c r="L38" s="62"/>
      <c r="M38" s="62"/>
      <c r="N38" s="62"/>
      <c r="O38" s="48"/>
      <c r="P38" s="99"/>
      <c r="Q38" s="48"/>
      <c r="R38" s="62"/>
      <c r="S38" s="62"/>
      <c r="T38" s="62"/>
    </row>
    <row r="39" spans="1:20">
      <c r="A39" s="98"/>
      <c r="B39" s="62"/>
      <c r="C39" s="62"/>
      <c r="D39" s="62"/>
      <c r="E39" s="48"/>
      <c r="F39" s="99"/>
      <c r="G39" s="27"/>
      <c r="H39" s="27"/>
      <c r="I39" s="62"/>
      <c r="J39" s="62"/>
      <c r="K39" s="48"/>
      <c r="L39" s="62"/>
      <c r="M39" s="62"/>
      <c r="N39" s="62"/>
      <c r="O39" s="48"/>
      <c r="P39" s="99"/>
      <c r="Q39" s="48"/>
      <c r="R39" s="62"/>
      <c r="S39" s="62"/>
      <c r="T39" s="62"/>
    </row>
    <row r="40" spans="1:20">
      <c r="A40" s="98"/>
      <c r="B40" s="62"/>
      <c r="C40" s="62"/>
      <c r="D40" s="62"/>
      <c r="E40" s="48"/>
      <c r="F40" s="99"/>
      <c r="G40" s="27"/>
      <c r="H40" s="27"/>
      <c r="I40" s="62"/>
      <c r="J40" s="62"/>
      <c r="K40" s="48"/>
      <c r="L40" s="62"/>
      <c r="M40" s="62"/>
      <c r="N40" s="62"/>
      <c r="O40" s="48"/>
      <c r="P40" s="99"/>
      <c r="Q40" s="48"/>
      <c r="R40" s="62"/>
      <c r="S40" s="62"/>
      <c r="T40" s="62"/>
    </row>
    <row r="41" spans="1:20">
      <c r="A41" s="98"/>
      <c r="B41" s="62"/>
      <c r="C41" s="62"/>
      <c r="D41" s="62"/>
      <c r="E41" s="48"/>
      <c r="F41" s="99"/>
      <c r="G41" s="27"/>
      <c r="H41" s="27"/>
      <c r="I41" s="62"/>
      <c r="J41" s="62"/>
      <c r="K41" s="48"/>
      <c r="L41" s="62"/>
      <c r="M41" s="62"/>
      <c r="N41" s="62"/>
      <c r="O41" s="48"/>
      <c r="P41" s="99"/>
      <c r="Q41" s="48"/>
      <c r="R41" s="62"/>
      <c r="S41" s="62"/>
      <c r="T41" s="62"/>
    </row>
    <row r="42" spans="1:20">
      <c r="A42" s="98"/>
      <c r="B42" s="62"/>
      <c r="C42" s="62"/>
      <c r="D42" s="62"/>
      <c r="E42" s="48"/>
      <c r="F42" s="99"/>
      <c r="G42" s="27"/>
      <c r="H42" s="27"/>
      <c r="I42" s="62"/>
      <c r="J42" s="62"/>
      <c r="K42" s="48"/>
      <c r="L42" s="62"/>
      <c r="M42" s="62"/>
      <c r="N42" s="62"/>
      <c r="O42" s="48"/>
      <c r="P42" s="99"/>
      <c r="Q42" s="48"/>
      <c r="R42" s="62"/>
      <c r="S42" s="62"/>
      <c r="T42" s="62"/>
    </row>
    <row r="43" spans="1:20">
      <c r="A43" s="98"/>
      <c r="B43" s="62"/>
      <c r="C43" s="62"/>
      <c r="D43" s="62"/>
      <c r="E43" s="48"/>
      <c r="F43" s="99"/>
      <c r="G43" s="27"/>
      <c r="H43" s="27"/>
      <c r="I43" s="62"/>
      <c r="J43" s="62"/>
      <c r="K43" s="48"/>
      <c r="L43" s="62"/>
      <c r="M43" s="62"/>
      <c r="N43" s="62"/>
      <c r="O43" s="48"/>
      <c r="P43" s="99"/>
      <c r="Q43" s="48"/>
      <c r="R43" s="62"/>
      <c r="S43" s="62"/>
      <c r="T43" s="62"/>
    </row>
    <row r="44" spans="1:20">
      <c r="A44" s="98"/>
      <c r="B44" s="62"/>
      <c r="C44" s="62"/>
      <c r="D44" s="62"/>
      <c r="E44" s="48"/>
      <c r="F44" s="99"/>
      <c r="G44" s="27"/>
      <c r="H44" s="27"/>
      <c r="I44" s="62"/>
      <c r="J44" s="62"/>
      <c r="K44" s="48"/>
      <c r="L44" s="62"/>
      <c r="M44" s="62"/>
      <c r="N44" s="62"/>
      <c r="O44" s="48"/>
      <c r="P44" s="99"/>
      <c r="Q44" s="48"/>
      <c r="R44" s="62"/>
      <c r="S44" s="62"/>
      <c r="T44" s="62"/>
    </row>
    <row r="45" spans="1:20">
      <c r="A45" s="98"/>
      <c r="B45" s="62"/>
      <c r="C45" s="62"/>
      <c r="D45" s="62"/>
      <c r="E45" s="48"/>
      <c r="F45" s="99"/>
      <c r="G45" s="27"/>
      <c r="H45" s="27"/>
      <c r="I45" s="62"/>
      <c r="J45" s="62"/>
      <c r="K45" s="48"/>
      <c r="L45" s="62"/>
      <c r="M45" s="62"/>
      <c r="N45" s="62"/>
      <c r="O45" s="48"/>
      <c r="P45" s="99"/>
      <c r="Q45" s="48"/>
      <c r="R45" s="62"/>
      <c r="S45" s="62"/>
      <c r="T45" s="62"/>
    </row>
    <row r="46" spans="1:20">
      <c r="A46" s="98"/>
      <c r="B46" s="62"/>
      <c r="C46" s="62"/>
      <c r="D46" s="62"/>
      <c r="E46" s="48"/>
      <c r="F46" s="99"/>
      <c r="G46" s="27"/>
      <c r="H46" s="27"/>
      <c r="I46" s="62"/>
      <c r="J46" s="62"/>
      <c r="K46" s="48"/>
      <c r="L46" s="62"/>
      <c r="M46" s="62"/>
      <c r="N46" s="62"/>
      <c r="O46" s="48"/>
      <c r="P46" s="99"/>
      <c r="Q46" s="48"/>
      <c r="R46" s="62"/>
      <c r="S46" s="62"/>
      <c r="T46" s="62"/>
    </row>
    <row r="47" spans="1:20">
      <c r="A47" s="98"/>
      <c r="B47" s="62"/>
      <c r="C47" s="62"/>
      <c r="D47" s="62"/>
      <c r="E47" s="48"/>
      <c r="F47" s="99"/>
      <c r="G47" s="27"/>
      <c r="H47" s="27"/>
      <c r="I47" s="62"/>
      <c r="J47" s="62"/>
      <c r="K47" s="48"/>
      <c r="L47" s="62"/>
      <c r="M47" s="62"/>
      <c r="N47" s="62"/>
      <c r="O47" s="48"/>
      <c r="P47" s="99"/>
      <c r="Q47" s="48"/>
      <c r="R47" s="62"/>
      <c r="S47" s="62"/>
      <c r="T47" s="62"/>
    </row>
    <row r="48" spans="1:20">
      <c r="A48" s="98"/>
      <c r="B48" s="62"/>
      <c r="C48" s="62"/>
      <c r="D48" s="62"/>
      <c r="E48" s="48"/>
      <c r="F48" s="99"/>
      <c r="G48" s="27"/>
      <c r="H48" s="27"/>
      <c r="I48" s="62"/>
      <c r="J48" s="62"/>
      <c r="K48" s="48"/>
      <c r="L48" s="62"/>
      <c r="M48" s="62"/>
      <c r="N48" s="62"/>
      <c r="O48" s="48"/>
      <c r="P48" s="99"/>
      <c r="Q48" s="48"/>
      <c r="R48" s="62"/>
      <c r="S48" s="62"/>
      <c r="T48" s="62"/>
    </row>
    <row r="49" spans="1:20">
      <c r="A49" s="98"/>
      <c r="B49" s="62"/>
      <c r="C49" s="62"/>
      <c r="D49" s="62"/>
      <c r="E49" s="48"/>
      <c r="F49" s="99"/>
      <c r="G49" s="27"/>
      <c r="H49" s="27"/>
      <c r="I49" s="62"/>
      <c r="J49" s="62"/>
      <c r="K49" s="48"/>
      <c r="L49" s="62"/>
      <c r="M49" s="62"/>
      <c r="N49" s="62"/>
      <c r="O49" s="48"/>
      <c r="P49" s="99"/>
      <c r="Q49" s="48"/>
      <c r="R49" s="62"/>
      <c r="S49" s="62"/>
      <c r="T49" s="62"/>
    </row>
    <row r="50" spans="1:20">
      <c r="A50" s="98"/>
      <c r="B50" s="62"/>
      <c r="C50" s="62"/>
      <c r="D50" s="62"/>
      <c r="E50" s="48"/>
      <c r="F50" s="99"/>
      <c r="G50" s="27"/>
      <c r="H50" s="27"/>
      <c r="I50" s="62"/>
      <c r="J50" s="62"/>
      <c r="K50" s="48"/>
      <c r="L50" s="62"/>
      <c r="M50" s="62"/>
      <c r="N50" s="62"/>
      <c r="O50" s="48"/>
      <c r="P50" s="99"/>
      <c r="Q50" s="48"/>
      <c r="R50" s="62"/>
      <c r="S50" s="62"/>
      <c r="T50" s="62"/>
    </row>
    <row r="51" spans="1:20">
      <c r="A51" s="98"/>
      <c r="B51" s="62"/>
      <c r="C51" s="62"/>
      <c r="D51" s="62"/>
      <c r="E51" s="48"/>
      <c r="F51" s="99"/>
      <c r="G51" s="27"/>
      <c r="H51" s="27"/>
      <c r="I51" s="62"/>
      <c r="J51" s="62"/>
      <c r="K51" s="48"/>
      <c r="L51" s="62"/>
      <c r="M51" s="62"/>
      <c r="N51" s="62"/>
      <c r="O51" s="48"/>
      <c r="P51" s="99"/>
      <c r="Q51" s="48"/>
      <c r="R51" s="62"/>
      <c r="S51" s="62"/>
      <c r="T51" s="62"/>
    </row>
    <row r="52" spans="1:20">
      <c r="A52" s="98"/>
      <c r="B52" s="62"/>
      <c r="C52" s="62"/>
      <c r="D52" s="62"/>
      <c r="E52" s="48"/>
      <c r="F52" s="99"/>
      <c r="G52" s="27"/>
      <c r="H52" s="27"/>
      <c r="I52" s="62"/>
      <c r="J52" s="62"/>
      <c r="K52" s="48"/>
      <c r="L52" s="62"/>
      <c r="M52" s="62"/>
      <c r="N52" s="62"/>
      <c r="O52" s="48"/>
      <c r="P52" s="99"/>
      <c r="Q52" s="48"/>
      <c r="R52" s="62"/>
      <c r="S52" s="62"/>
      <c r="T52" s="62"/>
    </row>
    <row r="53" spans="1:20">
      <c r="A53" s="98"/>
      <c r="B53" s="62"/>
      <c r="C53" s="62"/>
      <c r="D53" s="62"/>
      <c r="E53" s="48"/>
      <c r="F53" s="99"/>
      <c r="G53" s="27"/>
      <c r="H53" s="27"/>
      <c r="I53" s="62"/>
      <c r="J53" s="62"/>
      <c r="K53" s="48"/>
      <c r="L53" s="62"/>
      <c r="M53" s="62"/>
      <c r="N53" s="62"/>
      <c r="O53" s="48"/>
      <c r="P53" s="99"/>
      <c r="Q53" s="48"/>
      <c r="R53" s="62"/>
      <c r="S53" s="62"/>
      <c r="T53" s="62"/>
    </row>
    <row r="54" spans="1:20">
      <c r="A54" s="98"/>
      <c r="B54" s="62"/>
      <c r="C54" s="62"/>
      <c r="D54" s="62"/>
      <c r="E54" s="48"/>
      <c r="F54" s="99"/>
      <c r="G54" s="27"/>
      <c r="H54" s="27"/>
      <c r="I54" s="62"/>
      <c r="J54" s="62"/>
      <c r="K54" s="48"/>
      <c r="L54" s="62"/>
      <c r="M54" s="62"/>
      <c r="N54" s="62"/>
      <c r="O54" s="48"/>
      <c r="P54" s="99"/>
      <c r="Q54" s="48"/>
      <c r="R54" s="62"/>
      <c r="S54" s="62"/>
      <c r="T54" s="62"/>
    </row>
    <row r="55" spans="1:20">
      <c r="A55" s="98"/>
      <c r="B55" s="62"/>
      <c r="C55" s="62"/>
      <c r="D55" s="62"/>
      <c r="E55" s="48"/>
      <c r="F55" s="99"/>
      <c r="G55" s="27"/>
      <c r="H55" s="27"/>
      <c r="I55" s="62"/>
      <c r="J55" s="62"/>
      <c r="K55" s="48"/>
      <c r="L55" s="62"/>
      <c r="M55" s="62"/>
      <c r="N55" s="62"/>
      <c r="O55" s="48"/>
      <c r="P55" s="99"/>
      <c r="Q55" s="48"/>
      <c r="R55" s="62"/>
      <c r="S55" s="62"/>
      <c r="T55" s="62"/>
    </row>
    <row r="56" spans="1:20">
      <c r="A56" s="98"/>
      <c r="B56" s="62"/>
      <c r="C56" s="62"/>
      <c r="D56" s="62"/>
      <c r="E56" s="48"/>
      <c r="F56" s="99"/>
      <c r="G56" s="27"/>
      <c r="H56" s="27"/>
      <c r="I56" s="62"/>
      <c r="J56" s="62"/>
      <c r="K56" s="48"/>
      <c r="L56" s="62"/>
      <c r="M56" s="62"/>
      <c r="N56" s="62"/>
      <c r="O56" s="48"/>
      <c r="P56" s="99"/>
      <c r="Q56" s="48"/>
      <c r="R56" s="62"/>
      <c r="S56" s="62"/>
      <c r="T56" s="62"/>
    </row>
    <row r="57" spans="1:20">
      <c r="A57" s="98"/>
      <c r="B57" s="62"/>
      <c r="C57" s="62"/>
      <c r="D57" s="62"/>
      <c r="E57" s="48"/>
      <c r="F57" s="99"/>
      <c r="G57" s="27"/>
      <c r="H57" s="27"/>
      <c r="I57" s="62"/>
      <c r="J57" s="62"/>
      <c r="K57" s="48"/>
      <c r="L57" s="62"/>
      <c r="M57" s="62"/>
      <c r="N57" s="62"/>
      <c r="O57" s="48"/>
      <c r="P57" s="99"/>
      <c r="Q57" s="48"/>
      <c r="R57" s="62"/>
      <c r="S57" s="62"/>
      <c r="T57" s="62"/>
    </row>
    <row r="58" spans="1:20">
      <c r="A58" s="98"/>
      <c r="B58" s="62"/>
      <c r="C58" s="62"/>
      <c r="D58" s="62"/>
      <c r="E58" s="48"/>
      <c r="F58" s="99"/>
      <c r="G58" s="27"/>
      <c r="H58" s="27"/>
      <c r="I58" s="62"/>
      <c r="J58" s="62"/>
      <c r="K58" s="48"/>
      <c r="L58" s="62"/>
      <c r="M58" s="62"/>
      <c r="N58" s="62"/>
      <c r="O58" s="48"/>
      <c r="P58" s="99"/>
      <c r="Q58" s="48"/>
      <c r="R58" s="62"/>
      <c r="S58" s="62"/>
      <c r="T58" s="62"/>
    </row>
    <row r="59" spans="1:20">
      <c r="A59" s="98"/>
      <c r="B59" s="62"/>
      <c r="C59" s="62"/>
      <c r="D59" s="62"/>
      <c r="E59" s="48"/>
      <c r="F59" s="99"/>
      <c r="G59" s="27"/>
      <c r="H59" s="27"/>
      <c r="I59" s="62"/>
      <c r="J59" s="62"/>
      <c r="K59" s="48"/>
      <c r="L59" s="62"/>
      <c r="M59" s="62"/>
      <c r="N59" s="62"/>
      <c r="O59" s="48"/>
      <c r="P59" s="99"/>
      <c r="Q59" s="48"/>
      <c r="R59" s="62"/>
      <c r="S59" s="62"/>
      <c r="T59" s="62"/>
    </row>
    <row r="60" spans="1:20">
      <c r="A60" s="98"/>
      <c r="B60" s="62"/>
      <c r="C60" s="62"/>
      <c r="D60" s="62"/>
      <c r="E60" s="48"/>
      <c r="F60" s="99"/>
      <c r="G60" s="27"/>
      <c r="H60" s="27"/>
      <c r="I60" s="62"/>
      <c r="J60" s="62"/>
      <c r="K60" s="48"/>
      <c r="L60" s="62"/>
      <c r="M60" s="62"/>
      <c r="N60" s="62"/>
      <c r="O60" s="48"/>
      <c r="P60" s="99"/>
      <c r="Q60" s="48"/>
      <c r="R60" s="62"/>
      <c r="S60" s="62"/>
      <c r="T60" s="62"/>
    </row>
    <row r="61" spans="1:20">
      <c r="A61" s="98"/>
      <c r="B61" s="62"/>
      <c r="C61" s="62"/>
      <c r="D61" s="62"/>
      <c r="E61" s="48"/>
      <c r="F61" s="99"/>
      <c r="G61" s="27"/>
      <c r="H61" s="27"/>
      <c r="I61" s="62"/>
      <c r="J61" s="62"/>
      <c r="K61" s="48"/>
      <c r="L61" s="62"/>
      <c r="M61" s="62"/>
      <c r="N61" s="62"/>
      <c r="O61" s="48"/>
      <c r="P61" s="99"/>
      <c r="Q61" s="48"/>
      <c r="R61" s="62"/>
      <c r="S61" s="62"/>
      <c r="T61" s="62"/>
    </row>
    <row r="62" spans="1:20">
      <c r="A62" s="98"/>
      <c r="B62" s="62"/>
      <c r="C62" s="62"/>
      <c r="D62" s="62"/>
      <c r="E62" s="48"/>
      <c r="F62" s="99"/>
      <c r="G62" s="27"/>
      <c r="H62" s="27"/>
      <c r="I62" s="62"/>
      <c r="J62" s="62"/>
      <c r="K62" s="48"/>
      <c r="L62" s="62"/>
      <c r="M62" s="62"/>
      <c r="N62" s="62"/>
      <c r="O62" s="48"/>
      <c r="P62" s="99"/>
      <c r="Q62" s="48"/>
      <c r="R62" s="62"/>
      <c r="S62" s="62"/>
      <c r="T62" s="62"/>
    </row>
    <row r="63" spans="1:20">
      <c r="A63" s="98"/>
      <c r="B63" s="62"/>
      <c r="C63" s="62"/>
      <c r="D63" s="62"/>
      <c r="E63" s="48"/>
      <c r="F63" s="99"/>
      <c r="G63" s="27"/>
      <c r="H63" s="27"/>
      <c r="I63" s="62"/>
      <c r="J63" s="62"/>
      <c r="K63" s="48"/>
      <c r="L63" s="62"/>
      <c r="M63" s="62"/>
      <c r="N63" s="62"/>
      <c r="O63" s="48"/>
      <c r="P63" s="99"/>
      <c r="Q63" s="48"/>
      <c r="R63" s="62"/>
      <c r="S63" s="62"/>
      <c r="T63" s="62"/>
    </row>
    <row r="64" spans="1:20">
      <c r="A64" s="98"/>
      <c r="B64" s="62"/>
      <c r="C64" s="62"/>
      <c r="D64" s="62"/>
      <c r="E64" s="48"/>
      <c r="F64" s="99"/>
      <c r="G64" s="27"/>
      <c r="H64" s="27"/>
      <c r="I64" s="62"/>
      <c r="J64" s="62"/>
      <c r="K64" s="48"/>
      <c r="L64" s="62"/>
      <c r="M64" s="62"/>
      <c r="N64" s="62"/>
      <c r="O64" s="48"/>
      <c r="P64" s="99"/>
      <c r="Q64" s="48"/>
      <c r="R64" s="62"/>
      <c r="S64" s="62"/>
      <c r="T64" s="62"/>
    </row>
    <row r="65" spans="1:20">
      <c r="A65" s="98"/>
      <c r="B65" s="62"/>
      <c r="C65" s="62"/>
      <c r="D65" s="62"/>
      <c r="E65" s="48"/>
      <c r="F65" s="99"/>
      <c r="G65" s="27"/>
      <c r="H65" s="27"/>
      <c r="I65" s="62"/>
      <c r="J65" s="62"/>
      <c r="K65" s="48"/>
      <c r="L65" s="62"/>
      <c r="M65" s="62"/>
      <c r="N65" s="62"/>
      <c r="O65" s="48"/>
      <c r="P65" s="99"/>
      <c r="Q65" s="48"/>
      <c r="R65" s="62"/>
      <c r="S65" s="62"/>
      <c r="T65" s="62"/>
    </row>
    <row r="66" spans="1:20">
      <c r="A66" s="98"/>
      <c r="B66" s="62"/>
      <c r="C66" s="62"/>
      <c r="D66" s="62"/>
      <c r="E66" s="48"/>
      <c r="F66" s="99"/>
      <c r="G66" s="27"/>
      <c r="H66" s="27"/>
      <c r="I66" s="62"/>
      <c r="J66" s="62"/>
      <c r="K66" s="48"/>
      <c r="L66" s="62"/>
      <c r="M66" s="62"/>
      <c r="N66" s="62"/>
      <c r="O66" s="48"/>
      <c r="P66" s="99"/>
      <c r="Q66" s="48"/>
      <c r="R66" s="62"/>
      <c r="S66" s="62"/>
      <c r="T66" s="62"/>
    </row>
    <row r="67" spans="1:20">
      <c r="A67" s="98"/>
      <c r="B67" s="62"/>
      <c r="C67" s="62"/>
      <c r="D67" s="62"/>
      <c r="E67" s="48"/>
      <c r="F67" s="99"/>
      <c r="G67" s="27"/>
      <c r="H67" s="27"/>
      <c r="I67" s="62"/>
      <c r="J67" s="62"/>
      <c r="K67" s="48"/>
      <c r="L67" s="62"/>
      <c r="M67" s="62"/>
      <c r="N67" s="62"/>
      <c r="O67" s="48"/>
      <c r="P67" s="99"/>
      <c r="Q67" s="48"/>
      <c r="R67" s="62"/>
      <c r="S67" s="62"/>
      <c r="T67" s="62"/>
    </row>
    <row r="68" spans="1:20">
      <c r="A68" s="98"/>
      <c r="B68" s="62"/>
      <c r="C68" s="62"/>
      <c r="D68" s="62"/>
      <c r="E68" s="48"/>
      <c r="F68" s="99"/>
      <c r="G68" s="27"/>
      <c r="H68" s="27"/>
      <c r="I68" s="62"/>
      <c r="J68" s="62"/>
      <c r="K68" s="48"/>
      <c r="L68" s="62"/>
      <c r="M68" s="62"/>
      <c r="N68" s="62"/>
      <c r="O68" s="48"/>
      <c r="P68" s="99"/>
      <c r="Q68" s="48"/>
      <c r="R68" s="62"/>
      <c r="S68" s="62"/>
      <c r="T68" s="62"/>
    </row>
    <row r="69" spans="1:20">
      <c r="A69" s="98"/>
      <c r="B69" s="62"/>
      <c r="C69" s="62"/>
      <c r="D69" s="62"/>
      <c r="E69" s="48"/>
      <c r="F69" s="99"/>
      <c r="G69" s="27"/>
      <c r="H69" s="27"/>
      <c r="I69" s="62"/>
      <c r="J69" s="62"/>
      <c r="K69" s="48"/>
      <c r="L69" s="62"/>
      <c r="M69" s="62"/>
      <c r="N69" s="62"/>
      <c r="O69" s="48"/>
      <c r="P69" s="99"/>
      <c r="Q69" s="48"/>
      <c r="R69" s="62"/>
      <c r="S69" s="62"/>
      <c r="T69" s="62"/>
    </row>
    <row r="70" spans="1:20">
      <c r="A70" s="98"/>
      <c r="B70" s="62"/>
      <c r="C70" s="62"/>
      <c r="D70" s="62"/>
      <c r="E70" s="48"/>
      <c r="F70" s="99"/>
      <c r="G70" s="27"/>
      <c r="H70" s="27"/>
      <c r="I70" s="62"/>
      <c r="J70" s="62"/>
      <c r="K70" s="48"/>
      <c r="L70" s="62"/>
      <c r="M70" s="62"/>
      <c r="N70" s="62"/>
      <c r="O70" s="48"/>
      <c r="P70" s="99"/>
      <c r="Q70" s="48"/>
      <c r="R70" s="62"/>
      <c r="S70" s="62"/>
      <c r="T70" s="62"/>
    </row>
    <row r="71" spans="1:20">
      <c r="A71" s="98"/>
      <c r="B71" s="62"/>
      <c r="C71" s="62"/>
      <c r="D71" s="62"/>
      <c r="E71" s="48"/>
      <c r="F71" s="99"/>
      <c r="G71" s="27"/>
      <c r="H71" s="27"/>
      <c r="I71" s="62"/>
      <c r="J71" s="62"/>
      <c r="K71" s="48"/>
      <c r="L71" s="62"/>
      <c r="M71" s="62"/>
      <c r="N71" s="62"/>
      <c r="O71" s="48"/>
      <c r="P71" s="99"/>
      <c r="Q71" s="48"/>
      <c r="R71" s="62"/>
      <c r="S71" s="62"/>
      <c r="T71" s="62"/>
    </row>
    <row r="72" spans="1:20">
      <c r="A72" s="98"/>
      <c r="B72" s="62"/>
      <c r="C72" s="62"/>
      <c r="D72" s="62"/>
      <c r="E72" s="48"/>
      <c r="F72" s="99"/>
      <c r="G72" s="27"/>
      <c r="H72" s="27"/>
      <c r="I72" s="62"/>
      <c r="J72" s="62"/>
      <c r="K72" s="48"/>
      <c r="L72" s="62"/>
      <c r="M72" s="62"/>
      <c r="N72" s="62"/>
      <c r="O72" s="48"/>
      <c r="P72" s="99"/>
      <c r="Q72" s="48"/>
      <c r="R72" s="62"/>
      <c r="S72" s="62"/>
      <c r="T72" s="62"/>
    </row>
    <row r="73" spans="1:20">
      <c r="A73" s="98"/>
      <c r="B73" s="62"/>
      <c r="C73" s="62"/>
      <c r="D73" s="62"/>
      <c r="E73" s="48"/>
      <c r="F73" s="99"/>
      <c r="G73" s="27"/>
      <c r="H73" s="27"/>
      <c r="I73" s="62"/>
      <c r="J73" s="62"/>
      <c r="K73" s="48"/>
      <c r="L73" s="62"/>
      <c r="M73" s="62"/>
      <c r="N73" s="62"/>
      <c r="O73" s="48"/>
      <c r="P73" s="99"/>
      <c r="Q73" s="48"/>
      <c r="R73" s="62"/>
      <c r="S73" s="62"/>
      <c r="T73" s="62"/>
    </row>
    <row r="74" spans="1:20">
      <c r="A74" s="98"/>
      <c r="B74" s="62"/>
      <c r="C74" s="62"/>
      <c r="D74" s="62"/>
      <c r="E74" s="48"/>
      <c r="F74" s="99"/>
      <c r="G74" s="27"/>
      <c r="H74" s="27"/>
      <c r="I74" s="62"/>
      <c r="J74" s="62"/>
      <c r="K74" s="48"/>
      <c r="L74" s="62"/>
      <c r="M74" s="62"/>
      <c r="N74" s="62"/>
      <c r="O74" s="48"/>
      <c r="P74" s="99"/>
      <c r="Q74" s="48"/>
      <c r="R74" s="62"/>
      <c r="S74" s="62"/>
      <c r="T74" s="62"/>
    </row>
    <row r="75" spans="1:20">
      <c r="A75" s="98"/>
      <c r="B75" s="62"/>
      <c r="C75" s="62"/>
      <c r="D75" s="62"/>
      <c r="E75" s="48"/>
      <c r="F75" s="99"/>
      <c r="G75" s="27"/>
      <c r="H75" s="27"/>
      <c r="I75" s="62"/>
      <c r="J75" s="62"/>
      <c r="K75" s="48"/>
      <c r="L75" s="62"/>
      <c r="M75" s="62"/>
      <c r="N75" s="62"/>
      <c r="O75" s="48"/>
      <c r="P75" s="99"/>
      <c r="Q75" s="48"/>
      <c r="R75" s="62"/>
      <c r="S75" s="62"/>
      <c r="T75" s="62"/>
    </row>
    <row r="76" spans="1:20">
      <c r="A76" s="98"/>
      <c r="B76" s="62"/>
      <c r="C76" s="62"/>
      <c r="D76" s="62"/>
      <c r="E76" s="48"/>
      <c r="F76" s="99"/>
      <c r="G76" s="27"/>
      <c r="H76" s="27"/>
      <c r="I76" s="62"/>
      <c r="J76" s="62"/>
      <c r="K76" s="48"/>
      <c r="L76" s="62"/>
      <c r="M76" s="62"/>
      <c r="N76" s="62"/>
      <c r="O76" s="48"/>
      <c r="P76" s="99"/>
      <c r="Q76" s="48"/>
      <c r="R76" s="62"/>
      <c r="S76" s="62"/>
      <c r="T76" s="62"/>
    </row>
    <row r="77" spans="1:20">
      <c r="A77" s="98"/>
      <c r="B77" s="62"/>
      <c r="C77" s="62"/>
      <c r="D77" s="62"/>
      <c r="E77" s="48"/>
      <c r="F77" s="99"/>
      <c r="G77" s="27"/>
      <c r="H77" s="27"/>
      <c r="I77" s="62"/>
      <c r="J77" s="62"/>
      <c r="K77" s="48"/>
      <c r="L77" s="62"/>
      <c r="M77" s="62"/>
      <c r="N77" s="62"/>
      <c r="O77" s="48"/>
      <c r="P77" s="99"/>
      <c r="Q77" s="48"/>
      <c r="R77" s="62"/>
      <c r="S77" s="62"/>
      <c r="T77" s="62"/>
    </row>
    <row r="78" spans="1:20">
      <c r="A78" s="98"/>
      <c r="B78" s="62"/>
      <c r="C78" s="62"/>
      <c r="D78" s="62"/>
      <c r="E78" s="48"/>
      <c r="F78" s="99"/>
      <c r="G78" s="27"/>
      <c r="H78" s="27"/>
      <c r="I78" s="62"/>
      <c r="J78" s="62"/>
      <c r="K78" s="48"/>
      <c r="L78" s="62"/>
      <c r="M78" s="62"/>
      <c r="N78" s="62"/>
      <c r="O78" s="48"/>
      <c r="P78" s="99"/>
      <c r="Q78" s="48"/>
      <c r="R78" s="62"/>
      <c r="S78" s="62"/>
      <c r="T78" s="62"/>
    </row>
    <row r="79" spans="1:20">
      <c r="A79" s="98"/>
      <c r="B79" s="62"/>
      <c r="C79" s="62"/>
      <c r="D79" s="62"/>
      <c r="E79" s="48"/>
      <c r="F79" s="99"/>
      <c r="G79" s="27"/>
      <c r="H79" s="27"/>
      <c r="I79" s="62"/>
      <c r="J79" s="62"/>
      <c r="K79" s="48"/>
      <c r="L79" s="62"/>
      <c r="M79" s="62"/>
      <c r="N79" s="62"/>
      <c r="O79" s="48"/>
      <c r="P79" s="99"/>
      <c r="Q79" s="48"/>
      <c r="R79" s="62"/>
      <c r="S79" s="62"/>
      <c r="T79" s="62"/>
    </row>
    <row r="80" spans="1:20">
      <c r="A80" s="98"/>
      <c r="B80" s="62"/>
      <c r="C80" s="62"/>
      <c r="D80" s="62"/>
      <c r="E80" s="48"/>
      <c r="F80" s="99"/>
      <c r="G80" s="27"/>
      <c r="H80" s="27"/>
      <c r="I80" s="62"/>
      <c r="J80" s="62"/>
      <c r="K80" s="48"/>
      <c r="L80" s="62"/>
      <c r="M80" s="62"/>
      <c r="N80" s="62"/>
      <c r="O80" s="48"/>
      <c r="P80" s="99"/>
      <c r="Q80" s="48"/>
      <c r="R80" s="62"/>
      <c r="S80" s="62"/>
      <c r="T80" s="62"/>
    </row>
    <row r="81" spans="1:20">
      <c r="A81" s="98"/>
      <c r="B81" s="62"/>
      <c r="C81" s="62"/>
      <c r="D81" s="62"/>
      <c r="E81" s="48"/>
      <c r="F81" s="99"/>
      <c r="G81" s="27"/>
      <c r="H81" s="27"/>
      <c r="I81" s="62"/>
      <c r="J81" s="62"/>
      <c r="K81" s="48"/>
      <c r="L81" s="62"/>
      <c r="M81" s="62"/>
      <c r="N81" s="62"/>
      <c r="O81" s="48"/>
      <c r="P81" s="99"/>
      <c r="Q81" s="48"/>
      <c r="R81" s="62"/>
      <c r="S81" s="62"/>
      <c r="T81" s="62"/>
    </row>
    <row r="82" spans="1:20">
      <c r="A82" s="98"/>
      <c r="B82" s="62"/>
      <c r="C82" s="62"/>
      <c r="D82" s="62"/>
      <c r="E82" s="48"/>
      <c r="F82" s="99"/>
      <c r="G82" s="27"/>
      <c r="H82" s="27"/>
      <c r="I82" s="62"/>
      <c r="J82" s="62"/>
      <c r="K82" s="48"/>
      <c r="L82" s="62"/>
      <c r="M82" s="62"/>
      <c r="N82" s="62"/>
      <c r="O82" s="48"/>
      <c r="P82" s="99"/>
      <c r="Q82" s="48"/>
      <c r="R82" s="62"/>
      <c r="S82" s="62"/>
      <c r="T82" s="62"/>
    </row>
    <row r="83" spans="1:20">
      <c r="A83" s="98"/>
      <c r="B83" s="62"/>
      <c r="C83" s="62"/>
      <c r="D83" s="62"/>
      <c r="E83" s="48"/>
      <c r="F83" s="99"/>
      <c r="G83" s="27"/>
      <c r="H83" s="27"/>
      <c r="I83" s="62"/>
      <c r="J83" s="62"/>
      <c r="K83" s="48"/>
      <c r="L83" s="62"/>
      <c r="M83" s="62"/>
      <c r="N83" s="62"/>
      <c r="O83" s="48"/>
      <c r="P83" s="99"/>
      <c r="Q83" s="48"/>
      <c r="R83" s="62"/>
      <c r="S83" s="62"/>
      <c r="T83" s="62"/>
    </row>
    <row r="84" spans="1:20">
      <c r="A84" s="98"/>
      <c r="B84" s="62"/>
      <c r="C84" s="62"/>
      <c r="D84" s="62"/>
      <c r="E84" s="48"/>
      <c r="F84" s="99"/>
      <c r="G84" s="27"/>
      <c r="H84" s="27"/>
      <c r="I84" s="62"/>
      <c r="J84" s="62"/>
      <c r="K84" s="48"/>
      <c r="L84" s="62"/>
      <c r="M84" s="62"/>
      <c r="N84" s="62"/>
      <c r="O84" s="48"/>
      <c r="P84" s="99"/>
      <c r="Q84" s="48"/>
      <c r="R84" s="62"/>
      <c r="S84" s="62"/>
      <c r="T84" s="62"/>
    </row>
    <row r="85" spans="1:20">
      <c r="A85" s="98"/>
      <c r="B85" s="62"/>
      <c r="C85" s="62"/>
      <c r="D85" s="62"/>
      <c r="E85" s="48"/>
      <c r="F85" s="99"/>
      <c r="G85" s="27"/>
      <c r="H85" s="27"/>
      <c r="I85" s="62"/>
      <c r="J85" s="62"/>
      <c r="K85" s="48"/>
      <c r="L85" s="62"/>
      <c r="M85" s="62"/>
      <c r="N85" s="62"/>
      <c r="O85" s="48"/>
      <c r="P85" s="99"/>
      <c r="Q85" s="48"/>
      <c r="R85" s="62"/>
      <c r="S85" s="62"/>
      <c r="T85" s="62"/>
    </row>
    <row r="86" spans="1:20">
      <c r="A86" s="98"/>
      <c r="B86" s="62"/>
      <c r="C86" s="62"/>
      <c r="D86" s="62"/>
      <c r="E86" s="48"/>
      <c r="F86" s="99"/>
      <c r="G86" s="27"/>
      <c r="H86" s="27"/>
      <c r="I86" s="62"/>
      <c r="J86" s="62"/>
      <c r="K86" s="48"/>
      <c r="L86" s="62"/>
      <c r="M86" s="62"/>
      <c r="N86" s="62"/>
      <c r="O86" s="48"/>
      <c r="P86" s="99"/>
      <c r="Q86" s="48"/>
      <c r="R86" s="62"/>
      <c r="S86" s="62"/>
      <c r="T86" s="62"/>
    </row>
    <row r="87" spans="1:20">
      <c r="A87" s="98"/>
      <c r="B87" s="62"/>
      <c r="C87" s="62"/>
      <c r="D87" s="62"/>
      <c r="E87" s="48"/>
      <c r="F87" s="99"/>
      <c r="G87" s="27"/>
      <c r="H87" s="27"/>
      <c r="I87" s="62"/>
      <c r="J87" s="62"/>
      <c r="K87" s="48"/>
      <c r="L87" s="62"/>
      <c r="M87" s="62"/>
      <c r="N87" s="62"/>
      <c r="O87" s="48"/>
      <c r="P87" s="99"/>
      <c r="Q87" s="48"/>
      <c r="R87" s="62"/>
      <c r="S87" s="62"/>
      <c r="T87" s="62"/>
    </row>
    <row r="88" spans="1:20">
      <c r="A88" s="98"/>
      <c r="B88" s="62"/>
      <c r="C88" s="62"/>
      <c r="D88" s="62"/>
      <c r="E88" s="48"/>
      <c r="F88" s="99"/>
      <c r="G88" s="27"/>
      <c r="H88" s="27"/>
      <c r="I88" s="62"/>
      <c r="J88" s="62"/>
      <c r="K88" s="48"/>
      <c r="L88" s="62"/>
      <c r="M88" s="62"/>
      <c r="N88" s="62"/>
      <c r="O88" s="48"/>
      <c r="P88" s="99"/>
      <c r="Q88" s="48"/>
      <c r="R88" s="62"/>
      <c r="S88" s="62"/>
      <c r="T88" s="62"/>
    </row>
    <row r="89" spans="1:20">
      <c r="A89" s="98"/>
      <c r="B89" s="62"/>
      <c r="C89" s="62"/>
      <c r="D89" s="62"/>
      <c r="E89" s="48"/>
      <c r="F89" s="99"/>
      <c r="G89" s="27"/>
      <c r="H89" s="27"/>
      <c r="I89" s="62"/>
      <c r="J89" s="62"/>
      <c r="K89" s="48"/>
      <c r="L89" s="62"/>
      <c r="M89" s="62"/>
      <c r="N89" s="62"/>
      <c r="O89" s="48"/>
      <c r="P89" s="99"/>
      <c r="Q89" s="48"/>
      <c r="R89" s="62"/>
      <c r="S89" s="62"/>
      <c r="T89" s="62"/>
    </row>
    <row r="90" spans="1:20">
      <c r="A90" s="98"/>
      <c r="B90" s="62"/>
      <c r="C90" s="62"/>
      <c r="D90" s="62"/>
      <c r="E90" s="48"/>
      <c r="F90" s="99"/>
      <c r="G90" s="27"/>
      <c r="H90" s="27"/>
      <c r="I90" s="62"/>
      <c r="J90" s="62"/>
      <c r="K90" s="48"/>
      <c r="L90" s="62"/>
      <c r="M90" s="62"/>
      <c r="N90" s="62"/>
      <c r="O90" s="48"/>
      <c r="P90" s="99"/>
      <c r="Q90" s="48"/>
      <c r="R90" s="62"/>
      <c r="S90" s="62"/>
      <c r="T90" s="62"/>
    </row>
    <row r="91" spans="1:20">
      <c r="A91" s="98"/>
      <c r="B91" s="62"/>
      <c r="C91" s="62"/>
      <c r="D91" s="62"/>
      <c r="E91" s="48"/>
      <c r="F91" s="99"/>
      <c r="G91" s="27"/>
      <c r="H91" s="27"/>
      <c r="I91" s="62"/>
      <c r="J91" s="62"/>
      <c r="K91" s="48"/>
      <c r="L91" s="62"/>
      <c r="M91" s="62"/>
      <c r="N91" s="62"/>
      <c r="O91" s="48"/>
      <c r="P91" s="99"/>
      <c r="Q91" s="48"/>
      <c r="R91" s="62"/>
      <c r="S91" s="62"/>
      <c r="T91" s="62"/>
    </row>
    <row r="92" spans="1:20">
      <c r="A92" s="98"/>
      <c r="B92" s="62"/>
      <c r="C92" s="62"/>
      <c r="D92" s="62"/>
      <c r="E92" s="48"/>
      <c r="F92" s="99"/>
      <c r="G92" s="27"/>
      <c r="H92" s="27"/>
      <c r="I92" s="62"/>
      <c r="J92" s="62"/>
      <c r="K92" s="48"/>
      <c r="L92" s="62"/>
      <c r="M92" s="62"/>
      <c r="N92" s="62"/>
      <c r="O92" s="48"/>
      <c r="P92" s="99"/>
      <c r="Q92" s="48"/>
      <c r="R92" s="62"/>
      <c r="S92" s="62"/>
      <c r="T92" s="62"/>
    </row>
    <row r="93" spans="1:20">
      <c r="A93" s="98"/>
      <c r="B93" s="62"/>
      <c r="C93" s="62"/>
      <c r="D93" s="62"/>
      <c r="E93" s="48"/>
      <c r="F93" s="99"/>
      <c r="G93" s="27"/>
      <c r="H93" s="27"/>
      <c r="I93" s="62"/>
      <c r="J93" s="62"/>
      <c r="K93" s="48"/>
      <c r="L93" s="62"/>
      <c r="M93" s="62"/>
      <c r="N93" s="62"/>
      <c r="O93" s="48"/>
      <c r="P93" s="99"/>
      <c r="Q93" s="48"/>
      <c r="R93" s="62"/>
      <c r="S93" s="62"/>
      <c r="T93" s="62"/>
    </row>
    <row r="94" spans="1:20">
      <c r="A94" s="98"/>
      <c r="B94" s="62"/>
      <c r="C94" s="62"/>
      <c r="D94" s="62"/>
      <c r="E94" s="48"/>
      <c r="F94" s="99"/>
      <c r="G94" s="27"/>
      <c r="H94" s="27"/>
      <c r="I94" s="62"/>
      <c r="J94" s="62"/>
      <c r="K94" s="48"/>
      <c r="L94" s="62"/>
      <c r="M94" s="62"/>
      <c r="N94" s="62"/>
      <c r="O94" s="48"/>
      <c r="P94" s="99"/>
      <c r="Q94" s="48"/>
      <c r="R94" s="62"/>
      <c r="S94" s="62"/>
      <c r="T94" s="62"/>
    </row>
    <row r="95" spans="1:20">
      <c r="A95" s="98"/>
      <c r="B95" s="62"/>
      <c r="C95" s="62"/>
      <c r="D95" s="62"/>
      <c r="E95" s="48"/>
      <c r="F95" s="99"/>
      <c r="G95" s="27"/>
      <c r="H95" s="27"/>
      <c r="I95" s="62"/>
      <c r="J95" s="62"/>
      <c r="K95" s="48"/>
      <c r="L95" s="62"/>
      <c r="M95" s="62"/>
      <c r="N95" s="62"/>
      <c r="O95" s="48"/>
      <c r="P95" s="99"/>
      <c r="Q95" s="48"/>
      <c r="R95" s="62"/>
      <c r="S95" s="62"/>
      <c r="T95" s="62"/>
    </row>
    <row r="96" spans="1:20">
      <c r="A96" s="98"/>
      <c r="B96" s="62"/>
      <c r="C96" s="62"/>
      <c r="D96" s="62"/>
      <c r="E96" s="48"/>
      <c r="F96" s="99"/>
      <c r="G96" s="27"/>
      <c r="H96" s="27"/>
      <c r="I96" s="62"/>
      <c r="J96" s="62"/>
      <c r="K96" s="48"/>
      <c r="L96" s="62"/>
      <c r="M96" s="62"/>
      <c r="N96" s="62"/>
      <c r="O96" s="48"/>
      <c r="P96" s="99"/>
      <c r="Q96" s="48"/>
      <c r="R96" s="62"/>
      <c r="S96" s="62"/>
      <c r="T96" s="62"/>
    </row>
    <row r="97" spans="1:20">
      <c r="A97" s="98"/>
      <c r="B97" s="62"/>
      <c r="C97" s="62"/>
      <c r="D97" s="62"/>
      <c r="E97" s="48"/>
      <c r="F97" s="99"/>
      <c r="G97" s="27"/>
      <c r="H97" s="27"/>
      <c r="I97" s="62"/>
      <c r="J97" s="62"/>
      <c r="K97" s="48"/>
      <c r="L97" s="62"/>
      <c r="M97" s="62"/>
      <c r="N97" s="62"/>
      <c r="O97" s="48"/>
      <c r="P97" s="99"/>
      <c r="Q97" s="48"/>
      <c r="R97" s="62"/>
      <c r="S97" s="62"/>
      <c r="T97" s="62"/>
    </row>
    <row r="98" spans="1:20">
      <c r="A98" s="98"/>
      <c r="B98" s="62"/>
      <c r="C98" s="62"/>
      <c r="D98" s="62"/>
      <c r="E98" s="48"/>
      <c r="F98" s="99"/>
      <c r="G98" s="27"/>
      <c r="H98" s="27"/>
      <c r="I98" s="62"/>
      <c r="J98" s="62"/>
      <c r="K98" s="48"/>
      <c r="L98" s="62"/>
      <c r="M98" s="62"/>
      <c r="N98" s="62"/>
      <c r="O98" s="48"/>
      <c r="P98" s="99"/>
      <c r="Q98" s="48"/>
      <c r="R98" s="62"/>
      <c r="S98" s="62"/>
      <c r="T98" s="62"/>
    </row>
    <row r="99" spans="1:20">
      <c r="A99" s="98"/>
      <c r="B99" s="62"/>
      <c r="C99" s="62"/>
      <c r="D99" s="62"/>
      <c r="E99" s="48"/>
      <c r="F99" s="99"/>
      <c r="G99" s="27"/>
      <c r="H99" s="27"/>
      <c r="I99" s="62"/>
      <c r="J99" s="62"/>
      <c r="K99" s="48"/>
      <c r="L99" s="62"/>
      <c r="M99" s="62"/>
      <c r="N99" s="62"/>
      <c r="O99" s="48"/>
      <c r="P99" s="99"/>
      <c r="Q99" s="48"/>
      <c r="R99" s="62"/>
      <c r="S99" s="62"/>
      <c r="T99" s="62"/>
    </row>
    <row r="100" spans="1:20">
      <c r="A100" s="98"/>
      <c r="B100" s="62"/>
      <c r="C100" s="62"/>
      <c r="D100" s="62"/>
      <c r="E100" s="48"/>
      <c r="F100" s="99"/>
      <c r="G100" s="27"/>
      <c r="H100" s="27"/>
      <c r="I100" s="62"/>
      <c r="J100" s="62"/>
      <c r="K100" s="48"/>
      <c r="L100" s="62"/>
      <c r="M100" s="62"/>
      <c r="N100" s="62"/>
      <c r="O100" s="48"/>
      <c r="P100" s="99"/>
      <c r="Q100" s="48"/>
      <c r="R100" s="62"/>
      <c r="S100" s="62"/>
      <c r="T100" s="62"/>
    </row>
    <row r="101" spans="1:20">
      <c r="A101" s="98"/>
      <c r="B101" s="62"/>
      <c r="C101" s="62"/>
      <c r="D101" s="62"/>
      <c r="E101" s="48"/>
      <c r="F101" s="99"/>
      <c r="G101" s="27"/>
      <c r="H101" s="27"/>
      <c r="I101" s="62"/>
      <c r="J101" s="62"/>
      <c r="K101" s="48"/>
      <c r="L101" s="62"/>
      <c r="M101" s="62"/>
      <c r="N101" s="62"/>
      <c r="O101" s="48"/>
      <c r="P101" s="99"/>
      <c r="Q101" s="48"/>
      <c r="R101" s="62"/>
      <c r="S101" s="62"/>
      <c r="T101" s="62"/>
    </row>
    <row r="102" spans="1:20">
      <c r="A102" s="98"/>
      <c r="B102" s="62"/>
      <c r="C102" s="62"/>
      <c r="D102" s="62"/>
      <c r="E102" s="48"/>
      <c r="F102" s="99"/>
      <c r="G102" s="27"/>
      <c r="H102" s="27"/>
      <c r="I102" s="62"/>
      <c r="J102" s="62"/>
      <c r="K102" s="48"/>
      <c r="L102" s="62"/>
      <c r="M102" s="62"/>
      <c r="N102" s="62"/>
      <c r="O102" s="48"/>
      <c r="P102" s="99"/>
      <c r="Q102" s="48"/>
      <c r="R102" s="62"/>
      <c r="S102" s="62"/>
      <c r="T102" s="62"/>
    </row>
    <row r="103" spans="1:20">
      <c r="A103" s="98"/>
      <c r="B103" s="62"/>
      <c r="C103" s="62"/>
      <c r="D103" s="62"/>
      <c r="E103" s="48"/>
      <c r="F103" s="99"/>
      <c r="G103" s="27"/>
      <c r="H103" s="27"/>
      <c r="I103" s="62"/>
      <c r="J103" s="62"/>
      <c r="K103" s="48"/>
      <c r="L103" s="62"/>
      <c r="M103" s="62"/>
      <c r="N103" s="62"/>
      <c r="O103" s="48"/>
      <c r="P103" s="99"/>
      <c r="Q103" s="48"/>
      <c r="R103" s="62"/>
      <c r="S103" s="62"/>
      <c r="T103" s="62"/>
    </row>
    <row r="104" spans="1:20">
      <c r="A104" s="98"/>
      <c r="B104" s="62"/>
      <c r="C104" s="62"/>
      <c r="D104" s="62"/>
      <c r="E104" s="48"/>
      <c r="F104" s="99"/>
      <c r="G104" s="27"/>
      <c r="H104" s="27"/>
      <c r="I104" s="62"/>
      <c r="J104" s="62"/>
      <c r="K104" s="48"/>
      <c r="L104" s="62"/>
      <c r="M104" s="62"/>
      <c r="N104" s="62"/>
      <c r="O104" s="48"/>
      <c r="P104" s="99"/>
      <c r="Q104" s="48"/>
      <c r="R104" s="62"/>
      <c r="S104" s="62"/>
      <c r="T104" s="62"/>
    </row>
    <row r="105" spans="1:20">
      <c r="A105" s="98"/>
      <c r="B105" s="62"/>
      <c r="C105" s="62"/>
      <c r="D105" s="62"/>
      <c r="E105" s="48"/>
      <c r="F105" s="99"/>
      <c r="G105" s="27"/>
      <c r="H105" s="27"/>
      <c r="I105" s="62"/>
      <c r="J105" s="62"/>
      <c r="K105" s="48"/>
      <c r="L105" s="62"/>
      <c r="M105" s="62"/>
      <c r="N105" s="62"/>
      <c r="O105" s="48"/>
      <c r="P105" s="99"/>
      <c r="Q105" s="48"/>
      <c r="R105" s="62"/>
      <c r="S105" s="62"/>
      <c r="T105" s="62"/>
    </row>
    <row r="106" spans="1:20">
      <c r="A106" s="98"/>
      <c r="B106" s="62"/>
      <c r="C106" s="62"/>
      <c r="D106" s="62"/>
      <c r="E106" s="48"/>
      <c r="F106" s="99"/>
      <c r="G106" s="27"/>
      <c r="H106" s="27"/>
      <c r="I106" s="62"/>
      <c r="J106" s="62"/>
      <c r="K106" s="48"/>
      <c r="L106" s="62"/>
      <c r="M106" s="62"/>
      <c r="N106" s="62"/>
      <c r="O106" s="48"/>
      <c r="P106" s="99"/>
      <c r="Q106" s="48"/>
      <c r="R106" s="62"/>
      <c r="S106" s="62"/>
      <c r="T106" s="62"/>
    </row>
    <row r="107" spans="1:20">
      <c r="A107" s="98"/>
      <c r="B107" s="62"/>
      <c r="C107" s="62"/>
      <c r="D107" s="62"/>
      <c r="E107" s="48"/>
      <c r="F107" s="99"/>
      <c r="G107" s="27"/>
      <c r="H107" s="27"/>
      <c r="I107" s="62"/>
      <c r="J107" s="62"/>
      <c r="K107" s="48"/>
      <c r="L107" s="62"/>
      <c r="M107" s="62"/>
      <c r="N107" s="62"/>
      <c r="O107" s="48"/>
      <c r="P107" s="99"/>
      <c r="Q107" s="48"/>
      <c r="R107" s="62"/>
      <c r="S107" s="62"/>
      <c r="T107" s="62"/>
    </row>
    <row r="108" spans="1:20">
      <c r="A108" s="98"/>
      <c r="B108" s="62"/>
      <c r="C108" s="62"/>
      <c r="D108" s="62"/>
      <c r="E108" s="48"/>
      <c r="F108" s="99"/>
      <c r="G108" s="27"/>
      <c r="H108" s="27"/>
      <c r="I108" s="62"/>
      <c r="J108" s="62"/>
      <c r="K108" s="48"/>
      <c r="L108" s="62"/>
      <c r="M108" s="62"/>
      <c r="N108" s="62"/>
      <c r="O108" s="48"/>
      <c r="P108" s="99"/>
      <c r="Q108" s="48"/>
      <c r="R108" s="62"/>
      <c r="S108" s="62"/>
      <c r="T108" s="62"/>
    </row>
    <row r="109" spans="1:20">
      <c r="A109" s="98"/>
      <c r="B109" s="62"/>
      <c r="C109" s="62"/>
      <c r="D109" s="62"/>
      <c r="E109" s="48"/>
      <c r="F109" s="99"/>
      <c r="G109" s="27"/>
      <c r="H109" s="27"/>
      <c r="I109" s="62"/>
      <c r="J109" s="62"/>
      <c r="K109" s="48"/>
      <c r="L109" s="62"/>
      <c r="M109" s="62"/>
      <c r="N109" s="62"/>
      <c r="O109" s="48"/>
      <c r="P109" s="99"/>
      <c r="Q109" s="48"/>
      <c r="R109" s="62"/>
      <c r="S109" s="62"/>
      <c r="T109" s="62"/>
    </row>
    <row r="110" spans="1:20">
      <c r="A110" s="98"/>
      <c r="B110" s="62"/>
      <c r="C110" s="62"/>
      <c r="D110" s="62"/>
      <c r="E110" s="48"/>
      <c r="F110" s="99"/>
      <c r="G110" s="27"/>
      <c r="H110" s="27"/>
      <c r="I110" s="62"/>
      <c r="J110" s="62"/>
      <c r="K110" s="48"/>
      <c r="L110" s="62"/>
      <c r="M110" s="62"/>
      <c r="N110" s="62"/>
      <c r="O110" s="48"/>
      <c r="P110" s="99"/>
      <c r="Q110" s="48"/>
      <c r="R110" s="62"/>
      <c r="S110" s="62"/>
      <c r="T110" s="62"/>
    </row>
    <row r="111" spans="1:20">
      <c r="A111" s="98"/>
      <c r="B111" s="62"/>
      <c r="C111" s="62"/>
      <c r="D111" s="62"/>
      <c r="E111" s="48"/>
      <c r="F111" s="99"/>
      <c r="G111" s="27"/>
      <c r="H111" s="27"/>
      <c r="I111" s="62"/>
      <c r="J111" s="62"/>
      <c r="K111" s="48"/>
      <c r="L111" s="62"/>
      <c r="M111" s="62"/>
      <c r="N111" s="62"/>
      <c r="O111" s="48"/>
      <c r="P111" s="99"/>
      <c r="Q111" s="48"/>
      <c r="R111" s="62"/>
      <c r="S111" s="62"/>
      <c r="T111" s="62"/>
    </row>
    <row r="112" spans="1:20">
      <c r="A112" s="98"/>
      <c r="B112" s="62"/>
      <c r="C112" s="62"/>
      <c r="D112" s="62"/>
      <c r="E112" s="48"/>
      <c r="F112" s="99"/>
      <c r="G112" s="27"/>
      <c r="H112" s="27"/>
      <c r="I112" s="62"/>
      <c r="J112" s="62"/>
      <c r="K112" s="48"/>
      <c r="L112" s="62"/>
      <c r="M112" s="62"/>
      <c r="N112" s="62"/>
      <c r="O112" s="48"/>
      <c r="P112" s="99"/>
      <c r="Q112" s="48"/>
      <c r="R112" s="62"/>
      <c r="S112" s="62"/>
      <c r="T112" s="62"/>
    </row>
    <row r="113" spans="1:20">
      <c r="A113" s="98"/>
      <c r="B113" s="62"/>
      <c r="C113" s="62"/>
      <c r="D113" s="62"/>
      <c r="E113" s="48"/>
      <c r="F113" s="99"/>
      <c r="G113" s="27"/>
      <c r="H113" s="27"/>
      <c r="I113" s="62"/>
      <c r="J113" s="62"/>
      <c r="K113" s="48"/>
      <c r="L113" s="62"/>
      <c r="M113" s="62"/>
      <c r="N113" s="62"/>
      <c r="O113" s="48"/>
      <c r="P113" s="99"/>
      <c r="Q113" s="48"/>
      <c r="R113" s="62"/>
      <c r="S113" s="62"/>
      <c r="T113" s="62"/>
    </row>
    <row r="114" spans="1:20">
      <c r="A114" s="98"/>
      <c r="B114" s="62"/>
      <c r="C114" s="62"/>
      <c r="D114" s="62"/>
      <c r="E114" s="48"/>
      <c r="F114" s="99"/>
      <c r="G114" s="27"/>
      <c r="H114" s="27"/>
      <c r="I114" s="62"/>
      <c r="J114" s="62"/>
      <c r="K114" s="48"/>
      <c r="L114" s="62"/>
      <c r="M114" s="62"/>
      <c r="N114" s="62"/>
      <c r="O114" s="48"/>
      <c r="P114" s="99"/>
      <c r="Q114" s="48"/>
      <c r="R114" s="62"/>
      <c r="S114" s="62"/>
      <c r="T114" s="62"/>
    </row>
    <row r="115" spans="1:20">
      <c r="A115" s="98"/>
      <c r="B115" s="62"/>
      <c r="C115" s="62"/>
      <c r="D115" s="62"/>
      <c r="E115" s="48"/>
      <c r="F115" s="99"/>
      <c r="G115" s="27"/>
      <c r="H115" s="27"/>
      <c r="I115" s="62"/>
      <c r="J115" s="62"/>
      <c r="K115" s="48"/>
      <c r="L115" s="62"/>
      <c r="M115" s="62"/>
      <c r="N115" s="62"/>
      <c r="O115" s="48"/>
      <c r="P115" s="99"/>
      <c r="Q115" s="48"/>
      <c r="R115" s="62"/>
      <c r="S115" s="62"/>
      <c r="T115" s="62"/>
    </row>
    <row r="116" spans="1:20">
      <c r="A116" s="98"/>
      <c r="B116" s="62"/>
      <c r="C116" s="62"/>
      <c r="D116" s="62"/>
      <c r="E116" s="48"/>
      <c r="F116" s="99"/>
      <c r="G116" s="27"/>
      <c r="H116" s="27"/>
      <c r="I116" s="62"/>
      <c r="J116" s="62"/>
      <c r="K116" s="48"/>
      <c r="L116" s="62"/>
      <c r="M116" s="62"/>
      <c r="N116" s="62"/>
      <c r="O116" s="48"/>
      <c r="P116" s="99"/>
      <c r="Q116" s="48"/>
      <c r="R116" s="62"/>
      <c r="S116" s="62"/>
      <c r="T116" s="62"/>
    </row>
    <row r="117" spans="1:20">
      <c r="A117" s="98"/>
      <c r="B117" s="62"/>
      <c r="C117" s="62"/>
      <c r="D117" s="62"/>
      <c r="E117" s="48"/>
      <c r="F117" s="99"/>
      <c r="G117" s="27"/>
      <c r="H117" s="27"/>
      <c r="I117" s="62"/>
      <c r="J117" s="62"/>
      <c r="K117" s="48"/>
      <c r="L117" s="62"/>
      <c r="M117" s="62"/>
      <c r="N117" s="62"/>
      <c r="O117" s="48"/>
      <c r="P117" s="99"/>
      <c r="Q117" s="48"/>
      <c r="R117" s="62"/>
      <c r="S117" s="62"/>
      <c r="T117" s="62"/>
    </row>
    <row r="118" spans="1:20">
      <c r="A118" s="98"/>
      <c r="B118" s="62"/>
      <c r="C118" s="62"/>
      <c r="D118" s="62"/>
      <c r="E118" s="48"/>
      <c r="F118" s="99"/>
      <c r="G118" s="27"/>
      <c r="H118" s="27"/>
      <c r="I118" s="62"/>
      <c r="J118" s="62"/>
      <c r="K118" s="48"/>
      <c r="L118" s="62"/>
      <c r="M118" s="62"/>
      <c r="N118" s="62"/>
      <c r="O118" s="48"/>
      <c r="P118" s="99"/>
      <c r="Q118" s="48"/>
      <c r="R118" s="62"/>
      <c r="S118" s="62"/>
      <c r="T118" s="62"/>
    </row>
    <row r="119" spans="1:20">
      <c r="A119" s="98"/>
      <c r="B119" s="62"/>
      <c r="C119" s="62"/>
      <c r="D119" s="62"/>
      <c r="E119" s="48"/>
      <c r="F119" s="99"/>
      <c r="G119" s="27"/>
      <c r="H119" s="27"/>
      <c r="I119" s="62"/>
      <c r="J119" s="62"/>
      <c r="K119" s="48"/>
      <c r="L119" s="62"/>
      <c r="M119" s="62"/>
      <c r="N119" s="62"/>
      <c r="O119" s="48"/>
      <c r="P119" s="99"/>
      <c r="Q119" s="48"/>
      <c r="R119" s="62"/>
      <c r="S119" s="62"/>
      <c r="T119" s="62"/>
    </row>
    <row r="120" spans="1:20">
      <c r="A120" s="98"/>
      <c r="B120" s="62"/>
      <c r="C120" s="62"/>
      <c r="D120" s="62"/>
      <c r="E120" s="48"/>
      <c r="F120" s="99"/>
      <c r="G120" s="27"/>
      <c r="H120" s="27"/>
      <c r="I120" s="62"/>
      <c r="J120" s="62"/>
      <c r="K120" s="48"/>
      <c r="L120" s="62"/>
      <c r="M120" s="62"/>
      <c r="N120" s="62"/>
      <c r="O120" s="48"/>
      <c r="P120" s="99"/>
      <c r="Q120" s="48"/>
      <c r="R120" s="62"/>
      <c r="S120" s="62"/>
      <c r="T120" s="62"/>
    </row>
    <row r="121" spans="1:20">
      <c r="A121" s="98"/>
      <c r="B121" s="62"/>
      <c r="C121" s="62"/>
      <c r="D121" s="62"/>
      <c r="E121" s="48"/>
      <c r="F121" s="99"/>
      <c r="G121" s="27"/>
      <c r="H121" s="27"/>
      <c r="I121" s="62"/>
      <c r="J121" s="62"/>
      <c r="K121" s="48"/>
      <c r="L121" s="62"/>
      <c r="M121" s="62"/>
      <c r="N121" s="62"/>
      <c r="O121" s="48"/>
      <c r="P121" s="99"/>
      <c r="Q121" s="48"/>
      <c r="R121" s="62"/>
      <c r="S121" s="62"/>
      <c r="T121" s="62"/>
    </row>
    <row r="122" spans="1:20">
      <c r="A122" s="98"/>
      <c r="B122" s="62"/>
      <c r="C122" s="62"/>
      <c r="D122" s="62"/>
      <c r="E122" s="48"/>
      <c r="F122" s="99"/>
      <c r="G122" s="27"/>
      <c r="H122" s="27"/>
      <c r="I122" s="62"/>
      <c r="J122" s="62"/>
      <c r="K122" s="48"/>
      <c r="L122" s="62"/>
      <c r="M122" s="62"/>
      <c r="N122" s="62"/>
      <c r="O122" s="48"/>
      <c r="P122" s="99"/>
      <c r="Q122" s="48"/>
      <c r="R122" s="62"/>
      <c r="S122" s="62"/>
      <c r="T122" s="62"/>
    </row>
    <row r="123" spans="1:20">
      <c r="A123" s="98"/>
      <c r="B123" s="62"/>
      <c r="C123" s="62"/>
      <c r="D123" s="62"/>
      <c r="E123" s="48"/>
      <c r="F123" s="99"/>
      <c r="G123" s="27"/>
      <c r="H123" s="27"/>
      <c r="I123" s="62"/>
      <c r="J123" s="62"/>
      <c r="K123" s="48"/>
      <c r="L123" s="62"/>
      <c r="M123" s="62"/>
      <c r="N123" s="62"/>
      <c r="O123" s="48"/>
      <c r="P123" s="99"/>
      <c r="Q123" s="48"/>
      <c r="R123" s="62"/>
      <c r="S123" s="62"/>
      <c r="T123" s="62"/>
    </row>
    <row r="124" spans="1:20">
      <c r="A124" s="98"/>
      <c r="B124" s="62"/>
      <c r="C124" s="62"/>
      <c r="D124" s="62"/>
      <c r="E124" s="48"/>
      <c r="F124" s="99"/>
      <c r="G124" s="27"/>
      <c r="H124" s="27"/>
      <c r="I124" s="62"/>
      <c r="J124" s="62"/>
      <c r="K124" s="48"/>
      <c r="L124" s="62"/>
      <c r="M124" s="62"/>
      <c r="N124" s="62"/>
      <c r="O124" s="48"/>
      <c r="P124" s="99"/>
      <c r="Q124" s="48"/>
      <c r="R124" s="62"/>
      <c r="S124" s="62"/>
      <c r="T124" s="62"/>
    </row>
    <row r="125" spans="1:20">
      <c r="A125" s="98"/>
      <c r="B125" s="62"/>
      <c r="C125" s="62"/>
      <c r="D125" s="62"/>
      <c r="E125" s="48"/>
      <c r="F125" s="99"/>
      <c r="G125" s="27"/>
      <c r="H125" s="27"/>
      <c r="I125" s="62"/>
      <c r="J125" s="62"/>
      <c r="K125" s="48"/>
      <c r="L125" s="62"/>
      <c r="M125" s="62"/>
      <c r="N125" s="62"/>
      <c r="O125" s="48"/>
      <c r="P125" s="99"/>
      <c r="Q125" s="48"/>
      <c r="R125" s="62"/>
      <c r="S125" s="62"/>
      <c r="T125" s="62"/>
    </row>
    <row r="126" spans="1:20">
      <c r="A126" s="98"/>
      <c r="B126" s="62"/>
      <c r="C126" s="62"/>
      <c r="D126" s="62"/>
      <c r="E126" s="48"/>
      <c r="F126" s="99"/>
      <c r="G126" s="27"/>
      <c r="H126" s="27"/>
      <c r="I126" s="62"/>
      <c r="J126" s="62"/>
      <c r="K126" s="48"/>
      <c r="L126" s="62"/>
      <c r="M126" s="62"/>
      <c r="N126" s="62"/>
      <c r="O126" s="48"/>
      <c r="P126" s="99"/>
      <c r="Q126" s="48"/>
      <c r="R126" s="62"/>
      <c r="S126" s="62"/>
      <c r="T126" s="62"/>
    </row>
    <row r="127" spans="1:20">
      <c r="A127" s="98"/>
      <c r="B127" s="62"/>
      <c r="C127" s="62"/>
      <c r="D127" s="62"/>
      <c r="E127" s="48"/>
      <c r="F127" s="99"/>
      <c r="G127" s="27"/>
      <c r="H127" s="27"/>
      <c r="I127" s="62"/>
      <c r="J127" s="62"/>
      <c r="K127" s="48"/>
      <c r="L127" s="62"/>
      <c r="M127" s="62"/>
      <c r="N127" s="62"/>
      <c r="O127" s="48"/>
      <c r="P127" s="99"/>
      <c r="Q127" s="48"/>
      <c r="R127" s="62"/>
      <c r="S127" s="62"/>
      <c r="T127" s="62"/>
    </row>
    <row r="128" spans="1:20">
      <c r="A128" s="98"/>
      <c r="B128" s="62"/>
      <c r="C128" s="62"/>
      <c r="D128" s="62"/>
      <c r="E128" s="48"/>
      <c r="F128" s="99"/>
      <c r="G128" s="27"/>
      <c r="H128" s="27"/>
      <c r="I128" s="62"/>
      <c r="J128" s="62"/>
      <c r="K128" s="48"/>
      <c r="L128" s="62"/>
      <c r="M128" s="62"/>
      <c r="N128" s="62"/>
      <c r="O128" s="48"/>
      <c r="P128" s="99"/>
      <c r="Q128" s="48"/>
      <c r="R128" s="62"/>
      <c r="S128" s="62"/>
      <c r="T128" s="62"/>
    </row>
    <row r="129" spans="1:20">
      <c r="A129" s="98"/>
      <c r="B129" s="62"/>
      <c r="C129" s="62"/>
      <c r="D129" s="62"/>
      <c r="E129" s="48"/>
      <c r="F129" s="99"/>
      <c r="G129" s="27"/>
      <c r="H129" s="27"/>
      <c r="I129" s="62"/>
      <c r="J129" s="62"/>
      <c r="K129" s="48"/>
      <c r="L129" s="62"/>
      <c r="M129" s="62"/>
      <c r="N129" s="62"/>
      <c r="O129" s="48"/>
      <c r="P129" s="99"/>
      <c r="Q129" s="48"/>
      <c r="R129" s="62"/>
      <c r="S129" s="62"/>
      <c r="T129" s="62"/>
    </row>
    <row r="130" spans="1:20">
      <c r="A130" s="98"/>
      <c r="B130" s="62"/>
      <c r="C130" s="62"/>
      <c r="D130" s="62"/>
      <c r="E130" s="48"/>
      <c r="F130" s="99"/>
      <c r="G130" s="27"/>
      <c r="H130" s="27"/>
      <c r="I130" s="62"/>
      <c r="J130" s="62"/>
      <c r="K130" s="48"/>
      <c r="L130" s="62"/>
      <c r="M130" s="62"/>
      <c r="N130" s="62"/>
      <c r="O130" s="48"/>
      <c r="P130" s="99"/>
      <c r="Q130" s="48"/>
      <c r="R130" s="62"/>
      <c r="S130" s="62"/>
      <c r="T130" s="62"/>
    </row>
    <row r="131" spans="1:20">
      <c r="A131" s="98"/>
      <c r="B131" s="62"/>
      <c r="C131" s="62"/>
      <c r="D131" s="62"/>
      <c r="E131" s="48"/>
      <c r="F131" s="99"/>
      <c r="G131" s="27"/>
      <c r="H131" s="27"/>
      <c r="I131" s="62"/>
      <c r="J131" s="62"/>
      <c r="K131" s="48"/>
      <c r="L131" s="62"/>
      <c r="M131" s="62"/>
      <c r="N131" s="62"/>
      <c r="O131" s="48"/>
      <c r="P131" s="99"/>
      <c r="Q131" s="48"/>
      <c r="R131" s="62"/>
      <c r="S131" s="62"/>
      <c r="T131" s="62"/>
    </row>
    <row r="132" spans="1:20">
      <c r="A132" s="98"/>
      <c r="B132" s="62"/>
      <c r="C132" s="62"/>
      <c r="D132" s="62"/>
      <c r="E132" s="48"/>
      <c r="F132" s="99"/>
      <c r="G132" s="27"/>
      <c r="H132" s="27"/>
      <c r="I132" s="62"/>
      <c r="J132" s="62"/>
      <c r="K132" s="48"/>
      <c r="L132" s="62"/>
      <c r="M132" s="62"/>
      <c r="N132" s="62"/>
      <c r="O132" s="48"/>
      <c r="P132" s="99"/>
      <c r="Q132" s="48"/>
      <c r="R132" s="62"/>
      <c r="S132" s="62"/>
      <c r="T132" s="62"/>
    </row>
    <row r="133" spans="1:20">
      <c r="A133" s="98"/>
      <c r="B133" s="62"/>
      <c r="C133" s="62"/>
      <c r="D133" s="62"/>
      <c r="E133" s="48"/>
      <c r="F133" s="99"/>
      <c r="G133" s="27"/>
      <c r="H133" s="27"/>
      <c r="I133" s="62"/>
      <c r="J133" s="62"/>
      <c r="K133" s="48"/>
      <c r="L133" s="62"/>
      <c r="M133" s="62"/>
      <c r="N133" s="62"/>
      <c r="O133" s="48"/>
      <c r="P133" s="99"/>
      <c r="Q133" s="48"/>
      <c r="R133" s="62"/>
      <c r="S133" s="62"/>
      <c r="T133" s="62"/>
    </row>
    <row r="134" spans="1:20">
      <c r="A134" s="98"/>
      <c r="B134" s="62"/>
      <c r="C134" s="62"/>
      <c r="D134" s="62"/>
      <c r="E134" s="48"/>
      <c r="F134" s="99"/>
      <c r="G134" s="27"/>
      <c r="H134" s="27"/>
      <c r="I134" s="62"/>
      <c r="J134" s="62"/>
      <c r="K134" s="48"/>
      <c r="L134" s="62"/>
      <c r="M134" s="62"/>
      <c r="N134" s="62"/>
      <c r="O134" s="48"/>
      <c r="P134" s="99"/>
      <c r="Q134" s="48"/>
      <c r="R134" s="62"/>
      <c r="S134" s="62"/>
      <c r="T134" s="62"/>
    </row>
    <row r="135" spans="1:20">
      <c r="A135" s="98"/>
      <c r="B135" s="62"/>
      <c r="C135" s="62"/>
      <c r="D135" s="62"/>
      <c r="E135" s="48"/>
      <c r="F135" s="99"/>
      <c r="G135" s="27"/>
      <c r="H135" s="27"/>
      <c r="I135" s="62"/>
      <c r="J135" s="62"/>
      <c r="K135" s="48"/>
      <c r="L135" s="62"/>
      <c r="M135" s="62"/>
      <c r="N135" s="62"/>
      <c r="O135" s="48"/>
      <c r="P135" s="99"/>
      <c r="Q135" s="48"/>
      <c r="R135" s="62"/>
      <c r="S135" s="62"/>
      <c r="T135" s="62"/>
    </row>
    <row r="136" spans="1:20">
      <c r="A136" s="98"/>
      <c r="B136" s="62"/>
      <c r="C136" s="62"/>
      <c r="D136" s="62"/>
      <c r="E136" s="48"/>
      <c r="F136" s="99"/>
      <c r="G136" s="27"/>
      <c r="H136" s="27"/>
      <c r="I136" s="62"/>
      <c r="J136" s="62"/>
      <c r="K136" s="48"/>
      <c r="L136" s="62"/>
      <c r="M136" s="62"/>
      <c r="N136" s="62"/>
      <c r="O136" s="48"/>
      <c r="P136" s="99"/>
      <c r="Q136" s="48"/>
      <c r="R136" s="62"/>
      <c r="S136" s="62"/>
      <c r="T136" s="62"/>
    </row>
    <row r="137" spans="1:20">
      <c r="A137" s="98"/>
      <c r="B137" s="62"/>
      <c r="C137" s="62"/>
      <c r="D137" s="62"/>
      <c r="E137" s="48"/>
      <c r="F137" s="99"/>
      <c r="G137" s="27"/>
      <c r="H137" s="27"/>
      <c r="I137" s="62"/>
      <c r="J137" s="62"/>
      <c r="K137" s="48"/>
      <c r="L137" s="62"/>
      <c r="M137" s="62"/>
      <c r="N137" s="62"/>
      <c r="O137" s="48"/>
      <c r="P137" s="99"/>
      <c r="Q137" s="48"/>
      <c r="R137" s="62"/>
      <c r="S137" s="62"/>
      <c r="T137" s="62"/>
    </row>
    <row r="138" spans="1:20">
      <c r="A138" s="98"/>
      <c r="B138" s="62"/>
      <c r="C138" s="62"/>
      <c r="D138" s="62"/>
      <c r="E138" s="48"/>
      <c r="F138" s="99"/>
      <c r="G138" s="27"/>
      <c r="H138" s="27"/>
      <c r="I138" s="62"/>
      <c r="J138" s="62"/>
      <c r="K138" s="48"/>
      <c r="L138" s="62"/>
      <c r="M138" s="62"/>
      <c r="N138" s="62"/>
      <c r="O138" s="48"/>
      <c r="P138" s="99"/>
      <c r="Q138" s="48"/>
      <c r="R138" s="62"/>
      <c r="S138" s="62"/>
      <c r="T138" s="62"/>
    </row>
    <row r="139" spans="1:20">
      <c r="A139" s="98"/>
      <c r="B139" s="62"/>
      <c r="C139" s="62"/>
      <c r="D139" s="62"/>
      <c r="E139" s="48"/>
      <c r="F139" s="99"/>
      <c r="G139" s="27"/>
      <c r="H139" s="27"/>
      <c r="I139" s="62"/>
      <c r="J139" s="62"/>
      <c r="K139" s="48"/>
      <c r="L139" s="62"/>
      <c r="M139" s="62"/>
      <c r="N139" s="62"/>
      <c r="O139" s="48"/>
      <c r="P139" s="99"/>
      <c r="Q139" s="48"/>
      <c r="R139" s="62"/>
      <c r="S139" s="62"/>
      <c r="T139" s="62"/>
    </row>
    <row r="140" spans="1:20">
      <c r="A140" s="98"/>
      <c r="B140" s="62"/>
      <c r="C140" s="62"/>
      <c r="D140" s="62"/>
      <c r="E140" s="48"/>
      <c r="F140" s="99"/>
      <c r="G140" s="27"/>
      <c r="H140" s="27"/>
      <c r="I140" s="62"/>
      <c r="J140" s="62"/>
      <c r="K140" s="48"/>
      <c r="L140" s="62"/>
      <c r="M140" s="62"/>
      <c r="N140" s="62"/>
      <c r="O140" s="48"/>
      <c r="P140" s="99"/>
      <c r="Q140" s="48"/>
      <c r="R140" s="62"/>
      <c r="S140" s="62"/>
      <c r="T140" s="62"/>
    </row>
    <row r="141" spans="1:20">
      <c r="A141" s="98"/>
      <c r="B141" s="62"/>
      <c r="C141" s="62"/>
      <c r="D141" s="62"/>
      <c r="E141" s="48"/>
      <c r="F141" s="99"/>
      <c r="G141" s="27"/>
      <c r="H141" s="27"/>
      <c r="I141" s="62"/>
      <c r="J141" s="62"/>
      <c r="K141" s="48"/>
      <c r="L141" s="62"/>
      <c r="M141" s="62"/>
      <c r="N141" s="62"/>
      <c r="O141" s="48"/>
      <c r="P141" s="99"/>
      <c r="Q141" s="48"/>
      <c r="R141" s="62"/>
      <c r="S141" s="62"/>
      <c r="T141" s="62"/>
    </row>
    <row r="142" spans="1:20">
      <c r="A142" s="98"/>
      <c r="B142" s="62"/>
      <c r="C142" s="62"/>
      <c r="D142" s="62"/>
      <c r="E142" s="48"/>
      <c r="F142" s="99"/>
      <c r="G142" s="27"/>
      <c r="H142" s="27"/>
      <c r="I142" s="62"/>
      <c r="J142" s="62"/>
      <c r="K142" s="48"/>
      <c r="L142" s="62"/>
      <c r="M142" s="62"/>
      <c r="N142" s="62"/>
      <c r="O142" s="48"/>
      <c r="P142" s="99"/>
      <c r="Q142" s="48"/>
      <c r="R142" s="62"/>
      <c r="S142" s="62"/>
      <c r="T142" s="62"/>
    </row>
    <row r="143" spans="1:20">
      <c r="A143" s="98"/>
      <c r="B143" s="62"/>
      <c r="C143" s="62"/>
      <c r="D143" s="62"/>
      <c r="E143" s="48"/>
      <c r="F143" s="99"/>
      <c r="G143" s="27"/>
      <c r="H143" s="27"/>
      <c r="I143" s="62"/>
      <c r="J143" s="62"/>
      <c r="K143" s="48"/>
      <c r="L143" s="62"/>
      <c r="M143" s="62"/>
      <c r="N143" s="62"/>
      <c r="O143" s="48"/>
      <c r="P143" s="99"/>
      <c r="Q143" s="48"/>
      <c r="R143" s="62"/>
      <c r="S143" s="62"/>
      <c r="T143" s="62"/>
    </row>
    <row r="144" spans="1:20">
      <c r="A144" s="98"/>
      <c r="B144" s="62"/>
      <c r="C144" s="62"/>
      <c r="D144" s="62"/>
      <c r="E144" s="48"/>
      <c r="F144" s="99"/>
      <c r="G144" s="27"/>
      <c r="H144" s="27"/>
      <c r="I144" s="62"/>
      <c r="J144" s="62"/>
      <c r="K144" s="48"/>
      <c r="L144" s="62"/>
      <c r="M144" s="62"/>
      <c r="N144" s="62"/>
      <c r="O144" s="48"/>
      <c r="P144" s="99"/>
      <c r="Q144" s="48"/>
      <c r="R144" s="62"/>
      <c r="S144" s="62"/>
      <c r="T144" s="62"/>
    </row>
    <row r="145" spans="1:20">
      <c r="A145" s="98"/>
      <c r="B145" s="62"/>
      <c r="C145" s="62"/>
      <c r="D145" s="62"/>
      <c r="E145" s="48"/>
      <c r="F145" s="99"/>
      <c r="G145" s="27"/>
      <c r="H145" s="27"/>
      <c r="I145" s="62"/>
      <c r="J145" s="62"/>
      <c r="K145" s="48"/>
      <c r="L145" s="62"/>
      <c r="M145" s="62"/>
      <c r="N145" s="62"/>
      <c r="O145" s="48"/>
      <c r="P145" s="99"/>
      <c r="Q145" s="48"/>
      <c r="R145" s="62"/>
      <c r="S145" s="62"/>
      <c r="T145" s="62"/>
    </row>
    <row r="146" spans="1:20">
      <c r="A146" s="98"/>
      <c r="B146" s="62"/>
      <c r="C146" s="62"/>
      <c r="D146" s="62"/>
      <c r="E146" s="48"/>
      <c r="F146" s="99"/>
      <c r="G146" s="27"/>
      <c r="H146" s="27"/>
      <c r="I146" s="62"/>
      <c r="J146" s="62"/>
      <c r="K146" s="48"/>
      <c r="L146" s="62"/>
      <c r="M146" s="62"/>
      <c r="N146" s="62"/>
      <c r="O146" s="48"/>
      <c r="P146" s="99"/>
      <c r="Q146" s="48"/>
      <c r="R146" s="62"/>
      <c r="S146" s="62"/>
      <c r="T146" s="62"/>
    </row>
    <row r="147" spans="1:20">
      <c r="A147" s="98"/>
      <c r="B147" s="62"/>
      <c r="C147" s="62"/>
      <c r="D147" s="62"/>
      <c r="E147" s="48"/>
      <c r="F147" s="99"/>
      <c r="G147" s="27"/>
      <c r="H147" s="27"/>
      <c r="I147" s="62"/>
      <c r="J147" s="62"/>
      <c r="K147" s="48"/>
      <c r="L147" s="62"/>
      <c r="M147" s="62"/>
      <c r="N147" s="62"/>
      <c r="O147" s="48"/>
      <c r="P147" s="99"/>
      <c r="Q147" s="48"/>
      <c r="R147" s="62"/>
      <c r="S147" s="62"/>
      <c r="T147" s="62"/>
    </row>
    <row r="148" spans="1:20">
      <c r="A148" s="98"/>
      <c r="B148" s="62"/>
      <c r="C148" s="62"/>
      <c r="D148" s="62"/>
      <c r="E148" s="48"/>
      <c r="F148" s="99"/>
      <c r="G148" s="27"/>
      <c r="H148" s="27"/>
      <c r="I148" s="62"/>
      <c r="J148" s="62"/>
      <c r="K148" s="48"/>
      <c r="L148" s="62"/>
      <c r="M148" s="62"/>
      <c r="N148" s="62"/>
      <c r="O148" s="48"/>
      <c r="P148" s="99"/>
      <c r="Q148" s="48"/>
      <c r="R148" s="62"/>
      <c r="S148" s="62"/>
      <c r="T148" s="62"/>
    </row>
    <row r="149" spans="1:20">
      <c r="A149" s="98"/>
      <c r="B149" s="62"/>
      <c r="C149" s="62"/>
      <c r="D149" s="62"/>
      <c r="E149" s="48"/>
      <c r="F149" s="99"/>
      <c r="G149" s="27"/>
      <c r="H149" s="27"/>
      <c r="I149" s="62"/>
      <c r="J149" s="62"/>
      <c r="K149" s="48"/>
      <c r="L149" s="62"/>
      <c r="M149" s="62"/>
      <c r="N149" s="62"/>
      <c r="O149" s="48"/>
      <c r="P149" s="99"/>
      <c r="Q149" s="48"/>
      <c r="R149" s="62"/>
      <c r="S149" s="62"/>
      <c r="T149" s="62"/>
    </row>
    <row r="150" spans="1:20">
      <c r="A150" s="98"/>
      <c r="B150" s="62"/>
      <c r="C150" s="62"/>
      <c r="D150" s="62"/>
      <c r="E150" s="48"/>
      <c r="F150" s="99"/>
      <c r="G150" s="27"/>
      <c r="H150" s="27"/>
      <c r="I150" s="62"/>
      <c r="J150" s="62"/>
      <c r="K150" s="48"/>
      <c r="L150" s="62"/>
      <c r="M150" s="62"/>
      <c r="N150" s="62"/>
      <c r="O150" s="48"/>
      <c r="P150" s="99"/>
      <c r="Q150" s="48"/>
      <c r="R150" s="62"/>
      <c r="S150" s="62"/>
      <c r="T150" s="62"/>
    </row>
    <row r="151" spans="1:20">
      <c r="A151" s="98"/>
      <c r="B151" s="62"/>
      <c r="C151" s="62"/>
      <c r="D151" s="62"/>
      <c r="E151" s="48"/>
      <c r="F151" s="99"/>
      <c r="G151" s="27"/>
      <c r="H151" s="27"/>
      <c r="I151" s="62"/>
      <c r="J151" s="62"/>
      <c r="K151" s="48"/>
      <c r="L151" s="62"/>
      <c r="M151" s="62"/>
      <c r="N151" s="62"/>
      <c r="O151" s="48"/>
      <c r="P151" s="99"/>
      <c r="Q151" s="48"/>
      <c r="R151" s="62"/>
      <c r="S151" s="62"/>
      <c r="T151" s="62"/>
    </row>
    <row r="152" spans="1:20">
      <c r="A152" s="98"/>
      <c r="B152" s="62"/>
      <c r="C152" s="62"/>
      <c r="D152" s="62"/>
      <c r="E152" s="48"/>
      <c r="F152" s="99"/>
      <c r="G152" s="27"/>
      <c r="H152" s="27"/>
      <c r="I152" s="62"/>
      <c r="J152" s="62"/>
      <c r="K152" s="48"/>
      <c r="L152" s="62"/>
      <c r="M152" s="62"/>
      <c r="N152" s="62"/>
      <c r="O152" s="48"/>
      <c r="P152" s="99"/>
      <c r="Q152" s="48"/>
      <c r="R152" s="62"/>
      <c r="S152" s="62"/>
      <c r="T152" s="62"/>
    </row>
    <row r="153" spans="1:20">
      <c r="A153" s="98"/>
      <c r="B153" s="62"/>
      <c r="C153" s="62"/>
      <c r="D153" s="62"/>
      <c r="E153" s="48"/>
      <c r="F153" s="99"/>
      <c r="G153" s="27"/>
      <c r="H153" s="27"/>
      <c r="I153" s="62"/>
      <c r="J153" s="62"/>
      <c r="K153" s="48"/>
      <c r="L153" s="62"/>
      <c r="M153" s="62"/>
      <c r="N153" s="62"/>
      <c r="O153" s="48"/>
      <c r="P153" s="99"/>
      <c r="Q153" s="48"/>
      <c r="R153" s="62"/>
      <c r="S153" s="62"/>
      <c r="T153" s="62"/>
    </row>
    <row r="154" spans="1:20">
      <c r="A154" s="98"/>
      <c r="B154" s="62"/>
      <c r="C154" s="62"/>
      <c r="D154" s="62"/>
      <c r="E154" s="48"/>
      <c r="F154" s="99"/>
      <c r="G154" s="27"/>
      <c r="H154" s="27"/>
      <c r="I154" s="62"/>
      <c r="J154" s="62"/>
      <c r="K154" s="48"/>
      <c r="L154" s="62"/>
      <c r="M154" s="62"/>
      <c r="N154" s="62"/>
      <c r="O154" s="48"/>
      <c r="P154" s="99"/>
      <c r="Q154" s="48"/>
      <c r="R154" s="62"/>
      <c r="S154" s="62"/>
      <c r="T154" s="62"/>
    </row>
    <row r="155" spans="1:20">
      <c r="A155" s="98"/>
      <c r="B155" s="62"/>
      <c r="C155" s="62"/>
      <c r="D155" s="62"/>
      <c r="E155" s="48"/>
      <c r="F155" s="99"/>
      <c r="G155" s="27"/>
      <c r="H155" s="27"/>
      <c r="I155" s="62"/>
      <c r="J155" s="62"/>
      <c r="K155" s="48"/>
      <c r="L155" s="62"/>
      <c r="M155" s="62"/>
      <c r="N155" s="62"/>
      <c r="O155" s="48"/>
      <c r="P155" s="99"/>
      <c r="Q155" s="48"/>
      <c r="R155" s="62"/>
      <c r="S155" s="62"/>
      <c r="T155" s="62"/>
    </row>
    <row r="156" spans="1:20">
      <c r="A156" s="98"/>
      <c r="B156" s="62"/>
      <c r="C156" s="62"/>
      <c r="D156" s="62"/>
      <c r="E156" s="48"/>
      <c r="F156" s="99"/>
      <c r="G156" s="27"/>
      <c r="H156" s="27"/>
      <c r="I156" s="62"/>
      <c r="J156" s="62"/>
      <c r="K156" s="48"/>
      <c r="L156" s="62"/>
      <c r="M156" s="62"/>
      <c r="N156" s="62"/>
      <c r="O156" s="48"/>
      <c r="P156" s="99"/>
      <c r="Q156" s="48"/>
      <c r="R156" s="62"/>
      <c r="S156" s="62"/>
      <c r="T156" s="62"/>
    </row>
    <row r="157" spans="1:20">
      <c r="A157" s="98"/>
      <c r="B157" s="62"/>
      <c r="C157" s="62"/>
      <c r="D157" s="62"/>
      <c r="E157" s="48"/>
      <c r="F157" s="99"/>
      <c r="G157" s="27"/>
      <c r="H157" s="27"/>
      <c r="I157" s="62"/>
      <c r="J157" s="62"/>
      <c r="K157" s="48"/>
      <c r="L157" s="62"/>
      <c r="M157" s="62"/>
      <c r="N157" s="62"/>
      <c r="O157" s="48"/>
      <c r="P157" s="99"/>
      <c r="Q157" s="48"/>
      <c r="R157" s="62"/>
      <c r="S157" s="62"/>
      <c r="T157" s="62"/>
    </row>
    <row r="158" spans="1:20">
      <c r="A158" s="98"/>
      <c r="B158" s="62"/>
      <c r="C158" s="62"/>
      <c r="D158" s="62"/>
      <c r="E158" s="48"/>
      <c r="F158" s="99"/>
      <c r="G158" s="27"/>
      <c r="H158" s="27"/>
      <c r="I158" s="62"/>
      <c r="J158" s="62"/>
      <c r="K158" s="48"/>
      <c r="L158" s="62"/>
      <c r="M158" s="62"/>
      <c r="N158" s="62"/>
      <c r="O158" s="48"/>
      <c r="P158" s="99"/>
      <c r="Q158" s="48"/>
      <c r="R158" s="62"/>
      <c r="S158" s="62"/>
      <c r="T158" s="62"/>
    </row>
    <row r="159" spans="1:20">
      <c r="A159" s="98"/>
      <c r="B159" s="62"/>
      <c r="C159" s="62"/>
      <c r="D159" s="62"/>
      <c r="E159" s="48"/>
      <c r="F159" s="99"/>
      <c r="G159" s="27"/>
      <c r="H159" s="27"/>
      <c r="I159" s="62"/>
      <c r="J159" s="62"/>
      <c r="K159" s="48"/>
      <c r="L159" s="62"/>
      <c r="M159" s="62"/>
      <c r="N159" s="62"/>
      <c r="O159" s="48"/>
      <c r="P159" s="99"/>
      <c r="Q159" s="48"/>
      <c r="R159" s="62"/>
      <c r="S159" s="62"/>
      <c r="T159" s="62"/>
    </row>
    <row r="160" spans="1:20">
      <c r="A160" s="98"/>
      <c r="B160" s="62"/>
      <c r="C160" s="62"/>
      <c r="D160" s="62"/>
      <c r="E160" s="48"/>
      <c r="F160" s="99"/>
      <c r="G160" s="27"/>
      <c r="H160" s="27"/>
      <c r="I160" s="62"/>
      <c r="J160" s="62"/>
      <c r="K160" s="48"/>
      <c r="L160" s="62"/>
      <c r="M160" s="62"/>
      <c r="N160" s="62"/>
      <c r="O160" s="48"/>
      <c r="P160" s="99"/>
      <c r="Q160" s="48"/>
      <c r="R160" s="62"/>
      <c r="S160" s="62"/>
      <c r="T160" s="62"/>
    </row>
    <row r="161" spans="1:20">
      <c r="A161" s="98"/>
      <c r="B161" s="62"/>
      <c r="C161" s="62"/>
      <c r="D161" s="62"/>
      <c r="E161" s="48"/>
      <c r="F161" s="99"/>
      <c r="G161" s="27"/>
      <c r="H161" s="27"/>
      <c r="I161" s="62"/>
      <c r="J161" s="62"/>
      <c r="K161" s="48"/>
      <c r="L161" s="62"/>
      <c r="M161" s="62"/>
      <c r="N161" s="62"/>
      <c r="O161" s="48"/>
      <c r="P161" s="99"/>
      <c r="Q161" s="48"/>
      <c r="R161" s="62"/>
      <c r="S161" s="62"/>
      <c r="T161" s="62"/>
    </row>
    <row r="162" spans="1:20">
      <c r="A162" s="98"/>
      <c r="B162" s="62"/>
      <c r="C162" s="62"/>
      <c r="D162" s="62"/>
      <c r="E162" s="48"/>
      <c r="F162" s="99"/>
      <c r="G162" s="27"/>
      <c r="H162" s="27"/>
      <c r="I162" s="62"/>
      <c r="J162" s="62"/>
      <c r="K162" s="48"/>
      <c r="L162" s="62"/>
      <c r="M162" s="62"/>
      <c r="N162" s="62"/>
      <c r="O162" s="48"/>
      <c r="P162" s="99"/>
      <c r="Q162" s="48"/>
      <c r="R162" s="62"/>
      <c r="S162" s="62"/>
      <c r="T162" s="62"/>
    </row>
    <row r="163" spans="1:20">
      <c r="A163" s="98"/>
      <c r="B163" s="62"/>
      <c r="C163" s="62"/>
      <c r="D163" s="62"/>
      <c r="E163" s="48"/>
      <c r="F163" s="99"/>
      <c r="G163" s="27"/>
      <c r="H163" s="27"/>
      <c r="I163" s="62"/>
      <c r="J163" s="62"/>
      <c r="K163" s="48"/>
      <c r="L163" s="62"/>
      <c r="M163" s="62"/>
      <c r="N163" s="62"/>
      <c r="O163" s="48"/>
      <c r="P163" s="99"/>
      <c r="Q163" s="48"/>
      <c r="R163" s="62"/>
      <c r="S163" s="62"/>
      <c r="T163" s="62"/>
    </row>
    <row r="164" spans="1:20">
      <c r="A164" s="98"/>
      <c r="B164" s="62"/>
      <c r="C164" s="62"/>
      <c r="D164" s="62"/>
      <c r="E164" s="48"/>
      <c r="F164" s="99"/>
      <c r="G164" s="27"/>
      <c r="H164" s="27"/>
      <c r="I164" s="62"/>
      <c r="J164" s="62"/>
      <c r="K164" s="48"/>
      <c r="L164" s="62"/>
      <c r="M164" s="62"/>
      <c r="N164" s="62"/>
      <c r="O164" s="48"/>
      <c r="P164" s="99"/>
      <c r="Q164" s="48"/>
      <c r="R164" s="62"/>
      <c r="S164" s="62"/>
      <c r="T164" s="62"/>
    </row>
    <row r="165" spans="1:20">
      <c r="A165" s="98"/>
      <c r="B165" s="62"/>
      <c r="C165" s="62"/>
      <c r="D165" s="62"/>
      <c r="E165" s="48"/>
      <c r="F165" s="99"/>
      <c r="G165" s="27"/>
      <c r="H165" s="27"/>
      <c r="I165" s="62"/>
      <c r="J165" s="62"/>
      <c r="K165" s="48"/>
      <c r="L165" s="62"/>
      <c r="M165" s="62"/>
      <c r="N165" s="62"/>
      <c r="O165" s="48"/>
      <c r="P165" s="99"/>
      <c r="Q165" s="48"/>
      <c r="R165" s="62"/>
      <c r="S165" s="62"/>
      <c r="T165" s="62"/>
    </row>
    <row r="166" spans="1:20">
      <c r="A166" s="98"/>
      <c r="B166" s="62"/>
      <c r="C166" s="62"/>
      <c r="D166" s="62"/>
      <c r="E166" s="48"/>
      <c r="F166" s="99"/>
      <c r="G166" s="27"/>
      <c r="H166" s="27"/>
      <c r="I166" s="62"/>
      <c r="J166" s="62"/>
      <c r="K166" s="48"/>
      <c r="L166" s="62"/>
      <c r="M166" s="62"/>
      <c r="N166" s="62"/>
      <c r="O166" s="48"/>
      <c r="P166" s="99"/>
      <c r="Q166" s="48"/>
      <c r="R166" s="62"/>
      <c r="S166" s="62"/>
      <c r="T166" s="62"/>
    </row>
    <row r="167" spans="1:20">
      <c r="A167" s="98"/>
      <c r="B167" s="62"/>
      <c r="C167" s="62"/>
      <c r="D167" s="62"/>
      <c r="E167" s="48"/>
      <c r="F167" s="99"/>
      <c r="G167" s="27"/>
      <c r="H167" s="27"/>
      <c r="I167" s="62"/>
      <c r="J167" s="62"/>
      <c r="K167" s="48"/>
      <c r="L167" s="62"/>
      <c r="M167" s="62"/>
      <c r="N167" s="62"/>
      <c r="O167" s="48"/>
      <c r="P167" s="99"/>
      <c r="Q167" s="48"/>
      <c r="R167" s="62"/>
      <c r="S167" s="62"/>
      <c r="T167" s="62"/>
    </row>
    <row r="168" spans="1:20">
      <c r="A168" s="98"/>
      <c r="B168" s="62"/>
      <c r="C168" s="62"/>
      <c r="D168" s="62"/>
      <c r="E168" s="48"/>
      <c r="F168" s="99"/>
      <c r="G168" s="27"/>
      <c r="H168" s="27"/>
      <c r="I168" s="62"/>
      <c r="J168" s="62"/>
      <c r="K168" s="48"/>
      <c r="L168" s="62"/>
      <c r="M168" s="62"/>
      <c r="N168" s="62"/>
      <c r="O168" s="48"/>
      <c r="P168" s="99"/>
      <c r="Q168" s="48"/>
      <c r="R168" s="62"/>
      <c r="S168" s="62"/>
      <c r="T168" s="62"/>
    </row>
    <row r="169" spans="1:20">
      <c r="A169" s="98"/>
      <c r="B169" s="62"/>
      <c r="C169" s="62"/>
      <c r="D169" s="62"/>
      <c r="E169" s="48"/>
      <c r="F169" s="99"/>
      <c r="G169" s="27"/>
      <c r="H169" s="27"/>
      <c r="I169" s="62"/>
      <c r="J169" s="62"/>
      <c r="K169" s="48"/>
      <c r="L169" s="62"/>
      <c r="M169" s="62"/>
      <c r="N169" s="62"/>
      <c r="O169" s="48"/>
      <c r="P169" s="99"/>
      <c r="Q169" s="48"/>
      <c r="R169" s="62"/>
      <c r="S169" s="62"/>
      <c r="T169" s="62"/>
    </row>
    <row r="170" spans="1:20">
      <c r="A170" s="98"/>
      <c r="B170" s="62"/>
      <c r="C170" s="62"/>
      <c r="D170" s="62"/>
      <c r="E170" s="48"/>
      <c r="F170" s="99"/>
      <c r="G170" s="27"/>
      <c r="H170" s="27"/>
      <c r="I170" s="62"/>
      <c r="J170" s="62"/>
      <c r="K170" s="48"/>
      <c r="L170" s="62"/>
      <c r="M170" s="62"/>
      <c r="N170" s="62"/>
      <c r="O170" s="48"/>
      <c r="P170" s="99"/>
      <c r="Q170" s="48"/>
      <c r="R170" s="62"/>
      <c r="S170" s="62"/>
      <c r="T170" s="62"/>
    </row>
    <row r="171" spans="1:20">
      <c r="A171" s="98"/>
      <c r="B171" s="62"/>
      <c r="C171" s="62"/>
      <c r="D171" s="62"/>
      <c r="E171" s="48"/>
      <c r="F171" s="99"/>
      <c r="G171" s="27"/>
      <c r="H171" s="27"/>
      <c r="I171" s="62"/>
      <c r="J171" s="62"/>
      <c r="K171" s="48"/>
      <c r="L171" s="62"/>
      <c r="M171" s="62"/>
      <c r="N171" s="62"/>
      <c r="O171" s="48"/>
      <c r="P171" s="99"/>
      <c r="Q171" s="48"/>
      <c r="R171" s="62"/>
      <c r="S171" s="62"/>
      <c r="T171" s="62"/>
    </row>
    <row r="172" spans="1:20">
      <c r="A172" s="98"/>
      <c r="B172" s="62"/>
      <c r="C172" s="62"/>
      <c r="D172" s="62"/>
      <c r="E172" s="48"/>
      <c r="F172" s="99"/>
      <c r="G172" s="27"/>
      <c r="H172" s="27"/>
      <c r="I172" s="62"/>
      <c r="J172" s="62"/>
      <c r="K172" s="48"/>
      <c r="L172" s="62"/>
      <c r="M172" s="62"/>
      <c r="N172" s="62"/>
      <c r="O172" s="48"/>
      <c r="P172" s="99"/>
      <c r="Q172" s="48"/>
      <c r="R172" s="62"/>
      <c r="S172" s="62"/>
      <c r="T172" s="62"/>
    </row>
    <row r="173" spans="1:20">
      <c r="A173" s="98"/>
      <c r="B173" s="62"/>
      <c r="C173" s="62"/>
      <c r="D173" s="62"/>
      <c r="E173" s="48"/>
      <c r="F173" s="99"/>
      <c r="G173" s="27"/>
      <c r="H173" s="27"/>
      <c r="I173" s="62"/>
      <c r="J173" s="62"/>
      <c r="K173" s="48"/>
      <c r="L173" s="62"/>
      <c r="M173" s="62"/>
      <c r="N173" s="62"/>
      <c r="O173" s="48"/>
      <c r="P173" s="99"/>
      <c r="Q173" s="48"/>
      <c r="R173" s="62"/>
      <c r="S173" s="62"/>
      <c r="T173" s="62"/>
    </row>
    <row r="174" spans="1:20">
      <c r="A174" s="98"/>
      <c r="B174" s="62"/>
      <c r="C174" s="62"/>
      <c r="D174" s="62"/>
      <c r="E174" s="48"/>
      <c r="F174" s="99"/>
      <c r="G174" s="27"/>
      <c r="H174" s="27"/>
      <c r="I174" s="62"/>
      <c r="J174" s="62"/>
      <c r="K174" s="48"/>
      <c r="L174" s="62"/>
      <c r="M174" s="62"/>
      <c r="N174" s="62"/>
      <c r="O174" s="48"/>
      <c r="P174" s="99"/>
      <c r="Q174" s="48"/>
      <c r="R174" s="62"/>
      <c r="S174" s="62"/>
      <c r="T174" s="62"/>
    </row>
    <row r="175" spans="1:20">
      <c r="A175" s="98"/>
      <c r="B175" s="62"/>
      <c r="C175" s="62"/>
      <c r="D175" s="62"/>
      <c r="E175" s="48"/>
      <c r="F175" s="99"/>
      <c r="G175" s="27"/>
      <c r="H175" s="27"/>
      <c r="I175" s="62"/>
      <c r="J175" s="62"/>
      <c r="K175" s="48"/>
      <c r="L175" s="62"/>
      <c r="M175" s="62"/>
      <c r="N175" s="62"/>
      <c r="O175" s="48"/>
      <c r="P175" s="99"/>
      <c r="Q175" s="48"/>
      <c r="R175" s="62"/>
      <c r="S175" s="62"/>
      <c r="T175" s="62"/>
    </row>
    <row r="176" spans="1:20">
      <c r="A176" s="98"/>
      <c r="B176" s="62"/>
      <c r="C176" s="62"/>
      <c r="D176" s="62"/>
      <c r="E176" s="48"/>
      <c r="F176" s="99"/>
      <c r="G176" s="27"/>
      <c r="H176" s="27"/>
      <c r="I176" s="62"/>
      <c r="J176" s="62"/>
      <c r="K176" s="48"/>
      <c r="L176" s="62"/>
      <c r="M176" s="62"/>
      <c r="N176" s="62"/>
      <c r="O176" s="48"/>
      <c r="P176" s="99"/>
      <c r="Q176" s="48"/>
      <c r="R176" s="62"/>
      <c r="S176" s="62"/>
      <c r="T176" s="62"/>
    </row>
    <row r="177" spans="1:20">
      <c r="A177" s="98"/>
      <c r="B177" s="62"/>
      <c r="C177" s="62"/>
      <c r="D177" s="62"/>
      <c r="E177" s="48"/>
      <c r="F177" s="99"/>
      <c r="G177" s="27"/>
      <c r="H177" s="27"/>
      <c r="I177" s="62"/>
      <c r="J177" s="62"/>
      <c r="K177" s="48"/>
      <c r="L177" s="62"/>
      <c r="M177" s="62"/>
      <c r="N177" s="62"/>
      <c r="O177" s="48"/>
      <c r="P177" s="99"/>
      <c r="Q177" s="48"/>
      <c r="R177" s="62"/>
      <c r="S177" s="62"/>
      <c r="T177" s="62"/>
    </row>
    <row r="178" spans="1:20">
      <c r="A178" s="98"/>
      <c r="B178" s="62"/>
      <c r="C178" s="62"/>
      <c r="D178" s="62"/>
      <c r="E178" s="48"/>
      <c r="F178" s="99"/>
      <c r="G178" s="27"/>
      <c r="H178" s="27"/>
      <c r="I178" s="62"/>
      <c r="J178" s="62"/>
      <c r="K178" s="48"/>
      <c r="L178" s="62"/>
      <c r="M178" s="62"/>
      <c r="N178" s="62"/>
      <c r="O178" s="48"/>
      <c r="P178" s="99"/>
      <c r="Q178" s="48"/>
      <c r="R178" s="62"/>
      <c r="S178" s="62"/>
      <c r="T178" s="62"/>
    </row>
    <row r="179" spans="1:20">
      <c r="A179" s="98"/>
      <c r="B179" s="62"/>
      <c r="C179" s="62"/>
      <c r="D179" s="62"/>
      <c r="E179" s="48"/>
      <c r="F179" s="99"/>
      <c r="G179" s="27"/>
      <c r="H179" s="27"/>
      <c r="I179" s="62"/>
      <c r="J179" s="62"/>
      <c r="K179" s="48"/>
      <c r="L179" s="62"/>
      <c r="M179" s="62"/>
      <c r="N179" s="62"/>
      <c r="O179" s="48"/>
      <c r="P179" s="99"/>
      <c r="Q179" s="48"/>
      <c r="R179" s="62"/>
      <c r="S179" s="62"/>
      <c r="T179" s="62"/>
    </row>
    <row r="180" spans="1:20">
      <c r="A180" s="98"/>
      <c r="B180" s="62"/>
      <c r="C180" s="62"/>
      <c r="D180" s="62"/>
      <c r="E180" s="48"/>
      <c r="F180" s="99"/>
      <c r="G180" s="27"/>
      <c r="H180" s="27"/>
      <c r="I180" s="62"/>
      <c r="J180" s="62"/>
      <c r="K180" s="48"/>
      <c r="L180" s="62"/>
      <c r="M180" s="62"/>
      <c r="N180" s="62"/>
      <c r="O180" s="48"/>
      <c r="P180" s="99"/>
      <c r="Q180" s="48"/>
      <c r="R180" s="62"/>
      <c r="S180" s="62"/>
      <c r="T180" s="62"/>
    </row>
    <row r="181" spans="1:20">
      <c r="A181" s="98"/>
      <c r="B181" s="62"/>
      <c r="C181" s="62"/>
      <c r="D181" s="62"/>
      <c r="E181" s="48"/>
      <c r="F181" s="99"/>
      <c r="G181" s="27"/>
      <c r="H181" s="27"/>
      <c r="I181" s="62"/>
      <c r="J181" s="62"/>
      <c r="K181" s="48"/>
      <c r="L181" s="62"/>
      <c r="M181" s="62"/>
      <c r="N181" s="62"/>
      <c r="O181" s="48"/>
      <c r="P181" s="99"/>
      <c r="Q181" s="48"/>
      <c r="R181" s="62"/>
      <c r="S181" s="62"/>
      <c r="T181" s="62"/>
    </row>
    <row r="182" spans="1:20">
      <c r="A182" s="98"/>
      <c r="B182" s="62"/>
      <c r="C182" s="62"/>
      <c r="D182" s="62"/>
      <c r="E182" s="48"/>
      <c r="F182" s="99"/>
      <c r="G182" s="27"/>
      <c r="H182" s="27"/>
      <c r="I182" s="62"/>
      <c r="J182" s="62"/>
      <c r="K182" s="48"/>
      <c r="L182" s="62"/>
      <c r="M182" s="62"/>
      <c r="N182" s="62"/>
      <c r="O182" s="48"/>
      <c r="P182" s="99"/>
      <c r="Q182" s="48"/>
      <c r="R182" s="62"/>
      <c r="S182" s="62"/>
      <c r="T182" s="62"/>
    </row>
    <row r="183" spans="1:20">
      <c r="A183" s="98"/>
      <c r="B183" s="62"/>
      <c r="C183" s="62"/>
      <c r="D183" s="62"/>
      <c r="E183" s="48"/>
      <c r="F183" s="99"/>
      <c r="G183" s="27"/>
      <c r="H183" s="27"/>
      <c r="I183" s="62"/>
      <c r="J183" s="62"/>
      <c r="K183" s="48"/>
      <c r="L183" s="62"/>
      <c r="M183" s="62"/>
      <c r="N183" s="62"/>
      <c r="O183" s="48"/>
      <c r="P183" s="99"/>
      <c r="Q183" s="48"/>
      <c r="R183" s="62"/>
      <c r="S183" s="62"/>
      <c r="T183" s="62"/>
    </row>
    <row r="184" spans="1:20">
      <c r="A184" s="98"/>
      <c r="B184" s="62"/>
      <c r="C184" s="62"/>
      <c r="D184" s="62"/>
      <c r="E184" s="48"/>
      <c r="F184" s="99"/>
      <c r="G184" s="27"/>
      <c r="H184" s="27"/>
      <c r="I184" s="62"/>
      <c r="J184" s="62"/>
      <c r="K184" s="48"/>
      <c r="L184" s="62"/>
      <c r="M184" s="62"/>
      <c r="N184" s="62"/>
      <c r="O184" s="48"/>
      <c r="P184" s="99"/>
      <c r="Q184" s="48"/>
      <c r="R184" s="62"/>
      <c r="S184" s="62"/>
      <c r="T184" s="62"/>
    </row>
    <row r="185" spans="1:20">
      <c r="A185" s="98"/>
      <c r="B185" s="62"/>
      <c r="C185" s="62"/>
      <c r="D185" s="62"/>
      <c r="E185" s="48"/>
      <c r="F185" s="99"/>
      <c r="G185" s="27"/>
      <c r="H185" s="27"/>
      <c r="I185" s="62"/>
      <c r="J185" s="62"/>
      <c r="K185" s="48"/>
      <c r="L185" s="62"/>
      <c r="M185" s="62"/>
      <c r="N185" s="62"/>
      <c r="O185" s="48"/>
      <c r="P185" s="99"/>
      <c r="Q185" s="48"/>
      <c r="R185" s="62"/>
      <c r="S185" s="62"/>
      <c r="T185" s="62"/>
    </row>
    <row r="186" spans="1:20">
      <c r="A186" s="98"/>
      <c r="B186" s="62"/>
      <c r="C186" s="62"/>
      <c r="D186" s="62"/>
      <c r="E186" s="48"/>
      <c r="F186" s="99"/>
      <c r="G186" s="27"/>
      <c r="H186" s="27"/>
      <c r="I186" s="62"/>
      <c r="J186" s="62"/>
      <c r="K186" s="48"/>
      <c r="L186" s="62"/>
      <c r="M186" s="62"/>
      <c r="N186" s="62"/>
      <c r="O186" s="48"/>
      <c r="P186" s="99"/>
      <c r="Q186" s="48"/>
      <c r="R186" s="62"/>
      <c r="S186" s="62"/>
      <c r="T186" s="62"/>
    </row>
    <row r="187" spans="1:20">
      <c r="A187" s="98"/>
      <c r="B187" s="62"/>
      <c r="C187" s="62"/>
      <c r="D187" s="62"/>
      <c r="E187" s="48"/>
      <c r="F187" s="99"/>
      <c r="G187" s="27"/>
      <c r="H187" s="27"/>
      <c r="I187" s="62"/>
      <c r="J187" s="62"/>
      <c r="K187" s="48"/>
      <c r="L187" s="62"/>
      <c r="M187" s="62"/>
      <c r="N187" s="62"/>
      <c r="O187" s="48"/>
      <c r="P187" s="99"/>
      <c r="Q187" s="48"/>
      <c r="R187" s="62"/>
      <c r="S187" s="62"/>
      <c r="T187" s="62"/>
    </row>
    <row r="188" spans="1:20">
      <c r="A188" s="98"/>
      <c r="B188" s="62"/>
      <c r="C188" s="62"/>
      <c r="D188" s="62"/>
      <c r="E188" s="48"/>
      <c r="F188" s="99"/>
      <c r="G188" s="27"/>
      <c r="H188" s="27"/>
      <c r="I188" s="62"/>
      <c r="J188" s="62"/>
      <c r="K188" s="48"/>
      <c r="L188" s="62"/>
      <c r="M188" s="62"/>
      <c r="N188" s="62"/>
      <c r="O188" s="48"/>
      <c r="P188" s="99"/>
      <c r="Q188" s="48"/>
      <c r="R188" s="62"/>
      <c r="S188" s="62"/>
      <c r="T188" s="62"/>
    </row>
    <row r="189" spans="1:20">
      <c r="A189" s="98"/>
      <c r="B189" s="62"/>
      <c r="C189" s="62"/>
      <c r="D189" s="62"/>
      <c r="E189" s="48"/>
      <c r="F189" s="99"/>
      <c r="G189" s="27"/>
      <c r="H189" s="27"/>
      <c r="I189" s="62"/>
      <c r="J189" s="62"/>
      <c r="K189" s="48"/>
      <c r="L189" s="62"/>
      <c r="M189" s="62"/>
      <c r="N189" s="62"/>
      <c r="O189" s="48"/>
      <c r="P189" s="99"/>
      <c r="Q189" s="48"/>
      <c r="R189" s="62"/>
      <c r="S189" s="62"/>
      <c r="T189" s="62"/>
    </row>
    <row r="190" spans="1:20">
      <c r="A190" s="98"/>
      <c r="B190" s="62"/>
      <c r="C190" s="62"/>
      <c r="D190" s="62"/>
      <c r="E190" s="48"/>
      <c r="F190" s="99"/>
      <c r="G190" s="27"/>
      <c r="H190" s="27"/>
      <c r="I190" s="62"/>
      <c r="J190" s="62"/>
      <c r="K190" s="48"/>
      <c r="L190" s="62"/>
      <c r="M190" s="62"/>
      <c r="N190" s="62"/>
      <c r="O190" s="48"/>
      <c r="P190" s="99"/>
      <c r="Q190" s="48"/>
      <c r="R190" s="62"/>
      <c r="S190" s="62"/>
      <c r="T190" s="62"/>
    </row>
    <row r="191" spans="1:20">
      <c r="A191" s="98"/>
      <c r="B191" s="62"/>
      <c r="C191" s="62"/>
      <c r="D191" s="62"/>
      <c r="E191" s="48"/>
      <c r="F191" s="99"/>
      <c r="G191" s="27"/>
      <c r="H191" s="27"/>
      <c r="I191" s="62"/>
      <c r="J191" s="62"/>
      <c r="K191" s="48"/>
      <c r="L191" s="62"/>
      <c r="M191" s="62"/>
      <c r="N191" s="62"/>
      <c r="O191" s="48"/>
      <c r="P191" s="99"/>
      <c r="Q191" s="48"/>
      <c r="R191" s="62"/>
      <c r="S191" s="62"/>
      <c r="T191" s="62"/>
    </row>
    <row r="192" spans="1:20">
      <c r="A192" s="98"/>
      <c r="B192" s="62"/>
      <c r="C192" s="62"/>
      <c r="D192" s="62"/>
      <c r="E192" s="48"/>
      <c r="F192" s="99"/>
      <c r="G192" s="27"/>
      <c r="H192" s="27"/>
      <c r="I192" s="62"/>
      <c r="J192" s="62"/>
      <c r="K192" s="48"/>
      <c r="L192" s="62"/>
      <c r="M192" s="62"/>
      <c r="N192" s="62"/>
      <c r="O192" s="48"/>
      <c r="P192" s="99"/>
      <c r="Q192" s="48"/>
      <c r="R192" s="62"/>
      <c r="S192" s="62"/>
      <c r="T192" s="62"/>
    </row>
    <row r="193" spans="1:20">
      <c r="A193" s="98"/>
      <c r="B193" s="62"/>
      <c r="C193" s="62"/>
      <c r="D193" s="62"/>
      <c r="E193" s="48"/>
      <c r="F193" s="99"/>
      <c r="G193" s="27"/>
      <c r="H193" s="27"/>
      <c r="I193" s="62"/>
      <c r="J193" s="62"/>
      <c r="K193" s="48"/>
      <c r="L193" s="62"/>
      <c r="M193" s="62"/>
      <c r="N193" s="62"/>
      <c r="O193" s="48"/>
      <c r="P193" s="99"/>
      <c r="Q193" s="48"/>
      <c r="R193" s="62"/>
      <c r="S193" s="62"/>
      <c r="T193" s="62"/>
    </row>
    <row r="194" spans="1:20">
      <c r="A194" s="98"/>
      <c r="B194" s="62"/>
      <c r="C194" s="62"/>
      <c r="D194" s="62"/>
      <c r="E194" s="48"/>
      <c r="F194" s="99"/>
      <c r="G194" s="27"/>
      <c r="H194" s="27"/>
      <c r="I194" s="62"/>
      <c r="J194" s="62"/>
      <c r="K194" s="48"/>
      <c r="L194" s="62"/>
      <c r="M194" s="62"/>
      <c r="N194" s="62"/>
      <c r="O194" s="48"/>
      <c r="P194" s="99"/>
      <c r="Q194" s="48"/>
      <c r="R194" s="62"/>
      <c r="S194" s="62"/>
      <c r="T194" s="62"/>
    </row>
    <row r="195" spans="1:20">
      <c r="A195" s="98"/>
      <c r="B195" s="62"/>
      <c r="C195" s="62"/>
      <c r="D195" s="62"/>
      <c r="E195" s="48"/>
      <c r="F195" s="99"/>
      <c r="G195" s="27"/>
      <c r="H195" s="27"/>
      <c r="I195" s="62"/>
      <c r="J195" s="62"/>
      <c r="K195" s="48"/>
      <c r="L195" s="62"/>
      <c r="M195" s="62"/>
      <c r="N195" s="62"/>
      <c r="O195" s="48"/>
      <c r="P195" s="99"/>
      <c r="Q195" s="48"/>
      <c r="R195" s="62"/>
      <c r="S195" s="62"/>
      <c r="T195" s="62"/>
    </row>
    <row r="196" spans="1:20">
      <c r="A196" s="98"/>
      <c r="B196" s="62"/>
      <c r="C196" s="62"/>
      <c r="D196" s="62"/>
      <c r="E196" s="48"/>
      <c r="F196" s="99"/>
      <c r="G196" s="27"/>
      <c r="H196" s="27"/>
      <c r="I196" s="62"/>
      <c r="J196" s="62"/>
      <c r="K196" s="48"/>
      <c r="L196" s="62"/>
      <c r="M196" s="62"/>
      <c r="N196" s="62"/>
      <c r="O196" s="48"/>
      <c r="P196" s="99"/>
      <c r="Q196" s="48"/>
      <c r="R196" s="62"/>
      <c r="S196" s="62"/>
      <c r="T196" s="62"/>
    </row>
    <row r="197" spans="1:20">
      <c r="A197" s="98"/>
      <c r="B197" s="62"/>
      <c r="C197" s="62"/>
      <c r="D197" s="62"/>
      <c r="E197" s="48"/>
      <c r="F197" s="99"/>
      <c r="G197" s="27"/>
      <c r="H197" s="27"/>
      <c r="I197" s="62"/>
      <c r="J197" s="62"/>
      <c r="K197" s="48"/>
      <c r="L197" s="62"/>
      <c r="M197" s="62"/>
      <c r="N197" s="62"/>
      <c r="O197" s="48"/>
      <c r="P197" s="99"/>
      <c r="Q197" s="48"/>
      <c r="R197" s="62"/>
      <c r="S197" s="62"/>
      <c r="T197" s="62"/>
    </row>
    <row r="198" spans="1:20">
      <c r="A198" s="98"/>
      <c r="B198" s="62"/>
      <c r="C198" s="62"/>
      <c r="D198" s="62"/>
      <c r="E198" s="48"/>
      <c r="F198" s="99"/>
      <c r="G198" s="27"/>
      <c r="H198" s="27"/>
      <c r="I198" s="62"/>
      <c r="J198" s="62"/>
      <c r="K198" s="48"/>
      <c r="L198" s="62"/>
      <c r="M198" s="62"/>
      <c r="N198" s="62"/>
      <c r="O198" s="48"/>
      <c r="P198" s="99"/>
      <c r="Q198" s="48"/>
      <c r="R198" s="62"/>
      <c r="S198" s="62"/>
      <c r="T198" s="62"/>
    </row>
    <row r="199" spans="1:20">
      <c r="A199" s="98"/>
      <c r="B199" s="62"/>
      <c r="C199" s="62"/>
      <c r="D199" s="62"/>
      <c r="E199" s="48"/>
      <c r="F199" s="99"/>
      <c r="G199" s="27"/>
      <c r="H199" s="27"/>
      <c r="I199" s="62"/>
      <c r="J199" s="62"/>
      <c r="K199" s="48"/>
      <c r="L199" s="62"/>
      <c r="M199" s="62"/>
      <c r="N199" s="62"/>
      <c r="O199" s="48"/>
      <c r="P199" s="99"/>
      <c r="Q199" s="48"/>
      <c r="R199" s="62"/>
      <c r="S199" s="62"/>
      <c r="T199" s="62"/>
    </row>
    <row r="200" spans="1:20">
      <c r="A200" s="98"/>
      <c r="B200" s="62"/>
      <c r="C200" s="62"/>
      <c r="D200" s="62"/>
      <c r="E200" s="48"/>
      <c r="F200" s="99"/>
      <c r="G200" s="27"/>
      <c r="H200" s="27"/>
      <c r="I200" s="62"/>
      <c r="J200" s="62"/>
      <c r="K200" s="48"/>
      <c r="L200" s="62"/>
      <c r="M200" s="62"/>
      <c r="N200" s="62"/>
      <c r="O200" s="48"/>
      <c r="P200" s="99"/>
      <c r="Q200" s="48"/>
      <c r="R200" s="62"/>
      <c r="S200" s="62"/>
      <c r="T200" s="62"/>
    </row>
    <row r="201" spans="1:20">
      <c r="A201" s="98"/>
      <c r="B201" s="62"/>
      <c r="C201" s="62"/>
      <c r="D201" s="62"/>
      <c r="E201" s="48"/>
      <c r="F201" s="99"/>
      <c r="G201" s="27"/>
      <c r="H201" s="27"/>
      <c r="I201" s="62"/>
      <c r="J201" s="62"/>
      <c r="K201" s="48"/>
      <c r="L201" s="62"/>
      <c r="M201" s="62"/>
      <c r="N201" s="62"/>
      <c r="O201" s="48"/>
      <c r="P201" s="99"/>
      <c r="Q201" s="48"/>
      <c r="R201" s="62"/>
      <c r="S201" s="62"/>
      <c r="T201" s="62"/>
    </row>
    <row r="202" spans="1:20">
      <c r="A202" s="98"/>
      <c r="B202" s="62"/>
      <c r="C202" s="62"/>
      <c r="D202" s="62"/>
      <c r="E202" s="48"/>
      <c r="F202" s="99"/>
      <c r="G202" s="27"/>
      <c r="H202" s="27"/>
      <c r="I202" s="62"/>
      <c r="J202" s="62"/>
      <c r="K202" s="48"/>
      <c r="L202" s="62"/>
      <c r="M202" s="62"/>
      <c r="N202" s="62"/>
      <c r="O202" s="48"/>
      <c r="P202" s="99"/>
      <c r="Q202" s="48"/>
      <c r="R202" s="62"/>
      <c r="S202" s="62"/>
      <c r="T202" s="62"/>
    </row>
    <row r="203" spans="1:20">
      <c r="A203" s="98"/>
      <c r="B203" s="62"/>
      <c r="C203" s="62"/>
      <c r="D203" s="62"/>
      <c r="E203" s="48"/>
      <c r="F203" s="99"/>
      <c r="G203" s="27"/>
      <c r="H203" s="27"/>
      <c r="I203" s="62"/>
      <c r="J203" s="62"/>
      <c r="K203" s="48"/>
      <c r="L203" s="62"/>
      <c r="M203" s="62"/>
      <c r="N203" s="62"/>
      <c r="O203" s="48"/>
      <c r="P203" s="99"/>
      <c r="Q203" s="48"/>
      <c r="R203" s="62"/>
      <c r="S203" s="62"/>
      <c r="T203" s="62"/>
    </row>
    <row r="204" spans="1:20">
      <c r="A204" s="98"/>
      <c r="B204" s="62"/>
      <c r="C204" s="62"/>
      <c r="D204" s="62"/>
      <c r="E204" s="48"/>
      <c r="F204" s="99"/>
      <c r="G204" s="27"/>
      <c r="H204" s="27"/>
      <c r="I204" s="62"/>
      <c r="J204" s="62"/>
      <c r="K204" s="48"/>
      <c r="L204" s="62"/>
      <c r="M204" s="62"/>
      <c r="N204" s="62"/>
      <c r="O204" s="48"/>
      <c r="P204" s="99"/>
      <c r="Q204" s="48"/>
      <c r="R204" s="62"/>
      <c r="S204" s="62"/>
      <c r="T204" s="62"/>
    </row>
    <row r="205" spans="1:20">
      <c r="A205" s="98"/>
      <c r="B205" s="62"/>
      <c r="C205" s="62"/>
      <c r="D205" s="62"/>
      <c r="E205" s="48"/>
      <c r="F205" s="99"/>
      <c r="G205" s="27"/>
      <c r="H205" s="27"/>
      <c r="I205" s="62"/>
      <c r="J205" s="62"/>
      <c r="K205" s="48"/>
      <c r="L205" s="62"/>
      <c r="M205" s="62"/>
      <c r="N205" s="62"/>
      <c r="O205" s="48"/>
      <c r="P205" s="99"/>
      <c r="Q205" s="48"/>
      <c r="R205" s="62"/>
      <c r="S205" s="62"/>
      <c r="T205" s="62"/>
    </row>
    <row r="206" spans="1:20">
      <c r="A206" s="98"/>
      <c r="B206" s="62"/>
      <c r="C206" s="62"/>
      <c r="D206" s="62"/>
      <c r="E206" s="48"/>
      <c r="F206" s="99"/>
      <c r="G206" s="27"/>
      <c r="H206" s="27"/>
      <c r="I206" s="62"/>
      <c r="J206" s="62"/>
      <c r="K206" s="48"/>
      <c r="L206" s="62"/>
      <c r="M206" s="62"/>
      <c r="N206" s="62"/>
      <c r="O206" s="48"/>
      <c r="P206" s="99"/>
      <c r="Q206" s="48"/>
      <c r="R206" s="62"/>
      <c r="S206" s="62"/>
      <c r="T206" s="62"/>
    </row>
    <row r="207" spans="1:20">
      <c r="A207" s="98"/>
      <c r="B207" s="62"/>
      <c r="C207" s="62"/>
      <c r="D207" s="62"/>
      <c r="E207" s="48"/>
      <c r="F207" s="99"/>
      <c r="G207" s="27"/>
      <c r="H207" s="27"/>
      <c r="I207" s="62"/>
      <c r="J207" s="62"/>
      <c r="K207" s="48"/>
      <c r="L207" s="62"/>
      <c r="M207" s="62"/>
      <c r="N207" s="62"/>
      <c r="O207" s="48"/>
      <c r="P207" s="99"/>
      <c r="Q207" s="48"/>
      <c r="R207" s="62"/>
      <c r="S207" s="62"/>
      <c r="T207" s="62"/>
    </row>
    <row r="208" spans="1:20">
      <c r="A208" s="98"/>
      <c r="B208" s="62"/>
      <c r="C208" s="62"/>
      <c r="D208" s="62"/>
      <c r="E208" s="48"/>
      <c r="F208" s="99"/>
      <c r="G208" s="27"/>
      <c r="H208" s="27"/>
      <c r="I208" s="62"/>
      <c r="J208" s="62"/>
      <c r="K208" s="48"/>
      <c r="L208" s="62"/>
      <c r="M208" s="62"/>
      <c r="N208" s="62"/>
      <c r="O208" s="48"/>
      <c r="P208" s="99"/>
      <c r="Q208" s="48"/>
      <c r="R208" s="62"/>
      <c r="S208" s="62"/>
      <c r="T208" s="62"/>
    </row>
    <row r="209" spans="1:20">
      <c r="A209" s="98"/>
      <c r="B209" s="62"/>
      <c r="C209" s="62"/>
      <c r="D209" s="62"/>
      <c r="E209" s="48"/>
      <c r="F209" s="99"/>
      <c r="G209" s="27"/>
      <c r="H209" s="27"/>
      <c r="I209" s="62"/>
      <c r="J209" s="62"/>
      <c r="K209" s="48"/>
      <c r="L209" s="62"/>
      <c r="M209" s="62"/>
      <c r="N209" s="62"/>
      <c r="O209" s="48"/>
      <c r="P209" s="99"/>
      <c r="Q209" s="48"/>
      <c r="R209" s="62"/>
      <c r="S209" s="62"/>
      <c r="T209" s="62"/>
    </row>
    <row r="210" spans="1:20">
      <c r="A210" s="98"/>
      <c r="B210" s="62"/>
      <c r="C210" s="62"/>
      <c r="D210" s="62"/>
      <c r="E210" s="48"/>
      <c r="F210" s="99"/>
      <c r="G210" s="27"/>
      <c r="H210" s="27"/>
      <c r="I210" s="62"/>
      <c r="J210" s="62"/>
      <c r="K210" s="48"/>
      <c r="L210" s="62"/>
      <c r="M210" s="62"/>
      <c r="N210" s="62"/>
      <c r="O210" s="48"/>
      <c r="P210" s="99"/>
      <c r="Q210" s="48"/>
      <c r="R210" s="62"/>
      <c r="S210" s="62"/>
      <c r="T210" s="62"/>
    </row>
    <row r="211" spans="1:20">
      <c r="A211" s="98"/>
      <c r="B211" s="62"/>
      <c r="C211" s="62"/>
      <c r="D211" s="62"/>
      <c r="E211" s="48"/>
      <c r="F211" s="99"/>
      <c r="G211" s="27"/>
      <c r="H211" s="27"/>
      <c r="I211" s="62"/>
      <c r="J211" s="62"/>
      <c r="K211" s="48"/>
      <c r="L211" s="62"/>
      <c r="M211" s="62"/>
      <c r="N211" s="62"/>
      <c r="O211" s="48"/>
      <c r="P211" s="99"/>
      <c r="Q211" s="48"/>
      <c r="R211" s="62"/>
      <c r="S211" s="62"/>
      <c r="T211" s="62"/>
    </row>
    <row r="212" spans="1:20">
      <c r="A212" s="98"/>
      <c r="B212" s="62"/>
      <c r="C212" s="62"/>
      <c r="D212" s="62"/>
      <c r="E212" s="48"/>
      <c r="F212" s="99"/>
      <c r="G212" s="27"/>
      <c r="H212" s="27"/>
      <c r="I212" s="62"/>
      <c r="J212" s="62"/>
      <c r="K212" s="48"/>
      <c r="L212" s="62"/>
      <c r="M212" s="62"/>
      <c r="N212" s="62"/>
      <c r="O212" s="48"/>
      <c r="P212" s="99"/>
      <c r="Q212" s="48"/>
      <c r="R212" s="62"/>
      <c r="S212" s="62"/>
      <c r="T212" s="62"/>
    </row>
    <row r="213" spans="1:20">
      <c r="A213" s="98"/>
      <c r="B213" s="62"/>
      <c r="C213" s="62"/>
      <c r="D213" s="62"/>
      <c r="E213" s="48"/>
      <c r="F213" s="99"/>
      <c r="G213" s="27"/>
      <c r="H213" s="27"/>
      <c r="I213" s="62"/>
      <c r="J213" s="62"/>
      <c r="K213" s="48"/>
      <c r="L213" s="62"/>
      <c r="M213" s="62"/>
      <c r="N213" s="62"/>
      <c r="O213" s="48"/>
      <c r="P213" s="99"/>
      <c r="Q213" s="48"/>
      <c r="R213" s="62"/>
      <c r="S213" s="62"/>
      <c r="T213" s="62"/>
    </row>
    <row r="214" spans="1:20">
      <c r="A214" s="98"/>
      <c r="B214" s="62"/>
      <c r="C214" s="62"/>
      <c r="D214" s="62"/>
      <c r="E214" s="48"/>
      <c r="F214" s="99"/>
      <c r="G214" s="27"/>
      <c r="H214" s="27"/>
      <c r="I214" s="62"/>
      <c r="J214" s="62"/>
      <c r="K214" s="48"/>
      <c r="L214" s="62"/>
      <c r="M214" s="62"/>
      <c r="N214" s="62"/>
      <c r="O214" s="48"/>
      <c r="P214" s="99"/>
      <c r="Q214" s="48"/>
      <c r="R214" s="62"/>
      <c r="S214" s="62"/>
      <c r="T214" s="62"/>
    </row>
    <row r="215" spans="1:20">
      <c r="A215" s="98"/>
      <c r="B215" s="62"/>
      <c r="C215" s="62"/>
      <c r="D215" s="62"/>
      <c r="E215" s="48"/>
      <c r="F215" s="99"/>
      <c r="G215" s="27"/>
      <c r="H215" s="27"/>
      <c r="I215" s="62"/>
      <c r="J215" s="62"/>
      <c r="K215" s="48"/>
      <c r="L215" s="62"/>
      <c r="M215" s="62"/>
      <c r="N215" s="62"/>
      <c r="O215" s="48"/>
      <c r="P215" s="99"/>
      <c r="Q215" s="48"/>
      <c r="R215" s="62"/>
      <c r="S215" s="62"/>
      <c r="T215" s="62"/>
    </row>
    <row r="216" spans="1:20">
      <c r="A216" s="98"/>
      <c r="B216" s="62"/>
      <c r="C216" s="62"/>
      <c r="D216" s="62"/>
      <c r="E216" s="48"/>
      <c r="F216" s="99"/>
      <c r="G216" s="27"/>
      <c r="H216" s="27"/>
      <c r="I216" s="62"/>
      <c r="J216" s="62"/>
      <c r="K216" s="48"/>
      <c r="L216" s="62"/>
      <c r="M216" s="62"/>
      <c r="N216" s="62"/>
      <c r="O216" s="48"/>
      <c r="P216" s="99"/>
      <c r="Q216" s="48"/>
      <c r="R216" s="62"/>
      <c r="S216" s="62"/>
      <c r="T216" s="62"/>
    </row>
    <row r="217" spans="1:20">
      <c r="A217" s="98"/>
      <c r="B217" s="62"/>
      <c r="C217" s="62"/>
      <c r="D217" s="62"/>
      <c r="E217" s="48"/>
      <c r="F217" s="99"/>
      <c r="G217" s="27"/>
      <c r="H217" s="27"/>
      <c r="I217" s="62"/>
      <c r="J217" s="62"/>
      <c r="K217" s="48"/>
      <c r="L217" s="62"/>
      <c r="M217" s="62"/>
      <c r="N217" s="62"/>
      <c r="O217" s="48"/>
      <c r="P217" s="99"/>
      <c r="Q217" s="48"/>
      <c r="R217" s="62"/>
      <c r="S217" s="62"/>
      <c r="T217" s="62"/>
    </row>
    <row r="218" spans="1:20">
      <c r="A218" s="98"/>
      <c r="B218" s="62"/>
      <c r="C218" s="62"/>
      <c r="D218" s="62"/>
      <c r="E218" s="48"/>
      <c r="F218" s="99"/>
      <c r="G218" s="27"/>
      <c r="H218" s="27"/>
      <c r="I218" s="62"/>
      <c r="J218" s="62"/>
      <c r="K218" s="48"/>
      <c r="L218" s="62"/>
      <c r="M218" s="62"/>
      <c r="N218" s="62"/>
      <c r="O218" s="48"/>
      <c r="P218" s="99"/>
      <c r="Q218" s="48"/>
      <c r="R218" s="62"/>
      <c r="S218" s="62"/>
      <c r="T218" s="62"/>
    </row>
    <row r="219" spans="1:20">
      <c r="A219" s="98"/>
      <c r="B219" s="62"/>
      <c r="C219" s="62"/>
      <c r="D219" s="62"/>
      <c r="E219" s="48"/>
      <c r="F219" s="99"/>
      <c r="G219" s="27"/>
      <c r="H219" s="27"/>
      <c r="I219" s="62"/>
      <c r="J219" s="62"/>
      <c r="K219" s="48"/>
      <c r="L219" s="62"/>
      <c r="M219" s="62"/>
      <c r="N219" s="62"/>
      <c r="O219" s="48"/>
      <c r="P219" s="99"/>
      <c r="Q219" s="48"/>
      <c r="R219" s="62"/>
      <c r="S219" s="62"/>
      <c r="T219" s="62"/>
    </row>
    <row r="220" spans="1:20">
      <c r="A220" s="98"/>
      <c r="B220" s="62"/>
      <c r="C220" s="62"/>
      <c r="D220" s="62"/>
      <c r="E220" s="48"/>
      <c r="F220" s="99"/>
      <c r="G220" s="27"/>
      <c r="H220" s="27"/>
      <c r="I220" s="62"/>
      <c r="J220" s="62"/>
      <c r="K220" s="48"/>
      <c r="L220" s="62"/>
      <c r="M220" s="62"/>
      <c r="N220" s="62"/>
      <c r="O220" s="48"/>
      <c r="P220" s="99"/>
      <c r="Q220" s="48"/>
      <c r="R220" s="62"/>
      <c r="S220" s="62"/>
      <c r="T220" s="62"/>
    </row>
    <row r="221" spans="1:20">
      <c r="A221" s="98"/>
      <c r="B221" s="62"/>
      <c r="C221" s="62"/>
      <c r="D221" s="62"/>
      <c r="E221" s="48"/>
      <c r="F221" s="99"/>
      <c r="G221" s="27"/>
      <c r="H221" s="27"/>
      <c r="I221" s="62"/>
      <c r="J221" s="62"/>
      <c r="K221" s="48"/>
      <c r="L221" s="62"/>
      <c r="M221" s="62"/>
      <c r="N221" s="62"/>
      <c r="O221" s="48"/>
      <c r="P221" s="99"/>
      <c r="Q221" s="48"/>
      <c r="R221" s="62"/>
      <c r="S221" s="62"/>
      <c r="T221" s="62"/>
    </row>
    <row r="222" spans="1:20">
      <c r="A222" s="98"/>
      <c r="B222" s="62"/>
      <c r="C222" s="62"/>
      <c r="D222" s="62"/>
      <c r="E222" s="48"/>
      <c r="F222" s="99"/>
      <c r="G222" s="27"/>
      <c r="H222" s="27"/>
      <c r="I222" s="62"/>
      <c r="J222" s="62"/>
      <c r="K222" s="48"/>
      <c r="L222" s="62"/>
      <c r="M222" s="62"/>
      <c r="N222" s="62"/>
      <c r="O222" s="48"/>
      <c r="P222" s="99"/>
      <c r="Q222" s="48"/>
      <c r="R222" s="62"/>
      <c r="S222" s="62"/>
      <c r="T222" s="62"/>
    </row>
    <row r="223" spans="1:20">
      <c r="A223" s="98"/>
      <c r="B223" s="62"/>
      <c r="C223" s="62"/>
      <c r="D223" s="62"/>
      <c r="E223" s="48"/>
      <c r="F223" s="99"/>
      <c r="G223" s="27"/>
      <c r="H223" s="27"/>
      <c r="I223" s="62"/>
      <c r="J223" s="62"/>
      <c r="K223" s="48"/>
      <c r="L223" s="62"/>
      <c r="M223" s="62"/>
      <c r="N223" s="62"/>
      <c r="O223" s="48"/>
      <c r="P223" s="99"/>
      <c r="Q223" s="48"/>
      <c r="R223" s="62"/>
      <c r="S223" s="62"/>
      <c r="T223" s="62"/>
    </row>
    <row r="224" spans="1:20">
      <c r="A224" s="98"/>
      <c r="B224" s="62"/>
      <c r="C224" s="62"/>
      <c r="D224" s="62"/>
      <c r="E224" s="48"/>
      <c r="F224" s="99"/>
      <c r="G224" s="27"/>
      <c r="H224" s="27"/>
      <c r="I224" s="62"/>
      <c r="J224" s="62"/>
      <c r="K224" s="48"/>
      <c r="L224" s="62"/>
      <c r="M224" s="62"/>
      <c r="N224" s="62"/>
      <c r="O224" s="48"/>
      <c r="P224" s="99"/>
      <c r="Q224" s="48"/>
      <c r="R224" s="62"/>
      <c r="S224" s="62"/>
      <c r="T224" s="62"/>
    </row>
    <row r="225" spans="1:20">
      <c r="A225" s="98"/>
      <c r="B225" s="62"/>
      <c r="C225" s="62"/>
      <c r="D225" s="62"/>
      <c r="E225" s="48"/>
      <c r="F225" s="99"/>
      <c r="G225" s="27"/>
      <c r="H225" s="27"/>
      <c r="I225" s="62"/>
      <c r="J225" s="62"/>
      <c r="K225" s="48"/>
      <c r="L225" s="62"/>
      <c r="M225" s="62"/>
      <c r="N225" s="62"/>
      <c r="O225" s="48"/>
      <c r="P225" s="99"/>
      <c r="Q225" s="48"/>
      <c r="R225" s="62"/>
      <c r="S225" s="62"/>
      <c r="T225" s="62"/>
    </row>
    <row r="226" spans="1:20">
      <c r="A226" s="98"/>
      <c r="B226" s="62"/>
      <c r="C226" s="62"/>
      <c r="D226" s="62"/>
      <c r="E226" s="48"/>
      <c r="F226" s="99"/>
      <c r="G226" s="27"/>
      <c r="H226" s="27"/>
      <c r="I226" s="62"/>
      <c r="J226" s="62"/>
      <c r="K226" s="48"/>
      <c r="L226" s="62"/>
      <c r="M226" s="62"/>
      <c r="N226" s="62"/>
      <c r="O226" s="48"/>
      <c r="P226" s="99"/>
      <c r="Q226" s="48"/>
      <c r="R226" s="62"/>
      <c r="S226" s="62"/>
      <c r="T226" s="62"/>
    </row>
    <row r="227" spans="1:20">
      <c r="A227" s="98"/>
      <c r="B227" s="62"/>
      <c r="C227" s="62"/>
      <c r="D227" s="62"/>
      <c r="E227" s="48"/>
      <c r="F227" s="99"/>
      <c r="G227" s="27"/>
      <c r="H227" s="27"/>
      <c r="I227" s="62"/>
      <c r="J227" s="62"/>
      <c r="K227" s="48"/>
      <c r="L227" s="62"/>
      <c r="M227" s="62"/>
      <c r="N227" s="62"/>
      <c r="O227" s="48"/>
      <c r="P227" s="99"/>
      <c r="Q227" s="48"/>
      <c r="R227" s="62"/>
      <c r="S227" s="62"/>
      <c r="T227" s="62"/>
    </row>
    <row r="228" spans="1:20">
      <c r="A228" s="98"/>
      <c r="B228" s="62"/>
      <c r="C228" s="62"/>
      <c r="D228" s="62"/>
      <c r="E228" s="48"/>
      <c r="F228" s="99"/>
      <c r="G228" s="27"/>
      <c r="H228" s="27"/>
      <c r="I228" s="62"/>
      <c r="J228" s="62"/>
      <c r="K228" s="48"/>
      <c r="L228" s="62"/>
      <c r="M228" s="62"/>
      <c r="N228" s="62"/>
      <c r="O228" s="48"/>
      <c r="P228" s="99"/>
      <c r="Q228" s="48"/>
      <c r="R228" s="62"/>
      <c r="S228" s="62"/>
      <c r="T228" s="62"/>
    </row>
    <row r="229" spans="1:20">
      <c r="A229" s="98"/>
      <c r="B229" s="62"/>
      <c r="C229" s="62"/>
      <c r="D229" s="62"/>
      <c r="E229" s="48"/>
      <c r="F229" s="99"/>
      <c r="G229" s="27"/>
      <c r="H229" s="27"/>
      <c r="I229" s="62"/>
      <c r="J229" s="62"/>
      <c r="K229" s="48"/>
      <c r="L229" s="62"/>
      <c r="M229" s="62"/>
      <c r="N229" s="62"/>
      <c r="O229" s="48"/>
      <c r="P229" s="99"/>
      <c r="Q229" s="48"/>
      <c r="R229" s="62"/>
      <c r="S229" s="62"/>
      <c r="T229" s="62"/>
    </row>
    <row r="230" spans="1:20">
      <c r="A230" s="98"/>
      <c r="B230" s="62"/>
      <c r="C230" s="62"/>
      <c r="D230" s="62"/>
      <c r="E230" s="48"/>
      <c r="F230" s="99"/>
      <c r="G230" s="27"/>
      <c r="H230" s="27"/>
      <c r="I230" s="62"/>
      <c r="J230" s="62"/>
      <c r="K230" s="48"/>
      <c r="L230" s="62"/>
      <c r="M230" s="62"/>
      <c r="N230" s="62"/>
      <c r="O230" s="48"/>
      <c r="P230" s="99"/>
      <c r="Q230" s="48"/>
      <c r="R230" s="62"/>
      <c r="S230" s="62"/>
      <c r="T230" s="62"/>
    </row>
    <row r="231" spans="1:20">
      <c r="A231" s="98"/>
      <c r="B231" s="62"/>
      <c r="C231" s="62"/>
      <c r="D231" s="62"/>
      <c r="E231" s="48"/>
      <c r="F231" s="99"/>
      <c r="G231" s="27"/>
      <c r="H231" s="27"/>
      <c r="I231" s="62"/>
      <c r="J231" s="62"/>
      <c r="K231" s="48"/>
      <c r="L231" s="62"/>
      <c r="M231" s="62"/>
      <c r="N231" s="62"/>
      <c r="O231" s="48"/>
      <c r="P231" s="99"/>
      <c r="Q231" s="48"/>
      <c r="R231" s="62"/>
      <c r="S231" s="62"/>
      <c r="T231" s="62"/>
    </row>
    <row r="232" spans="1:20">
      <c r="A232" s="98"/>
      <c r="B232" s="62"/>
      <c r="C232" s="62"/>
      <c r="D232" s="62"/>
      <c r="E232" s="48"/>
      <c r="F232" s="99"/>
      <c r="G232" s="27"/>
      <c r="H232" s="27"/>
      <c r="I232" s="62"/>
      <c r="J232" s="62"/>
      <c r="K232" s="48"/>
      <c r="L232" s="62"/>
      <c r="M232" s="62"/>
      <c r="N232" s="62"/>
      <c r="O232" s="48"/>
      <c r="P232" s="99"/>
      <c r="Q232" s="48"/>
      <c r="R232" s="62"/>
      <c r="S232" s="62"/>
      <c r="T232" s="62"/>
    </row>
    <row r="233" spans="1:20">
      <c r="A233" s="98"/>
      <c r="B233" s="62"/>
      <c r="C233" s="62"/>
      <c r="D233" s="62"/>
      <c r="E233" s="48"/>
      <c r="F233" s="99"/>
      <c r="G233" s="27"/>
      <c r="H233" s="27"/>
      <c r="I233" s="62"/>
      <c r="J233" s="62"/>
      <c r="K233" s="48"/>
      <c r="L233" s="62"/>
      <c r="M233" s="62"/>
      <c r="N233" s="62"/>
      <c r="O233" s="48"/>
      <c r="P233" s="99"/>
      <c r="Q233" s="48"/>
      <c r="R233" s="62"/>
      <c r="S233" s="62"/>
      <c r="T233" s="62"/>
    </row>
    <row r="234" spans="1:20">
      <c r="A234" s="98"/>
      <c r="B234" s="62"/>
      <c r="C234" s="62"/>
      <c r="D234" s="62"/>
      <c r="E234" s="48"/>
      <c r="F234" s="99"/>
      <c r="G234" s="27"/>
      <c r="H234" s="27"/>
      <c r="I234" s="62"/>
      <c r="J234" s="62"/>
      <c r="K234" s="48"/>
      <c r="L234" s="62"/>
      <c r="M234" s="62"/>
      <c r="N234" s="62"/>
      <c r="O234" s="48"/>
      <c r="P234" s="99"/>
      <c r="Q234" s="48"/>
      <c r="R234" s="62"/>
      <c r="S234" s="62"/>
      <c r="T234" s="62"/>
    </row>
    <row r="235" spans="1:20">
      <c r="A235" s="98"/>
      <c r="B235" s="62"/>
      <c r="C235" s="62"/>
      <c r="D235" s="62"/>
      <c r="E235" s="48"/>
      <c r="F235" s="99"/>
      <c r="G235" s="27"/>
      <c r="H235" s="27"/>
      <c r="I235" s="62"/>
      <c r="J235" s="62"/>
      <c r="K235" s="48"/>
      <c r="L235" s="62"/>
      <c r="M235" s="62"/>
      <c r="N235" s="62"/>
      <c r="O235" s="48"/>
      <c r="P235" s="99"/>
      <c r="Q235" s="48"/>
      <c r="R235" s="62"/>
      <c r="S235" s="62"/>
      <c r="T235" s="62"/>
    </row>
    <row r="236" spans="1:20">
      <c r="A236" s="98"/>
      <c r="B236" s="62"/>
      <c r="C236" s="62"/>
      <c r="D236" s="62"/>
      <c r="E236" s="48"/>
      <c r="F236" s="99"/>
      <c r="G236" s="27"/>
      <c r="H236" s="27"/>
      <c r="I236" s="62"/>
      <c r="J236" s="62"/>
      <c r="K236" s="48"/>
      <c r="L236" s="62"/>
      <c r="M236" s="62"/>
      <c r="N236" s="62"/>
      <c r="O236" s="48"/>
      <c r="P236" s="99"/>
      <c r="Q236" s="48"/>
      <c r="R236" s="62"/>
      <c r="S236" s="62"/>
      <c r="T236" s="62"/>
    </row>
    <row r="237" spans="1:20">
      <c r="A237" s="98"/>
      <c r="B237" s="62"/>
      <c r="C237" s="62"/>
      <c r="D237" s="62"/>
      <c r="E237" s="48"/>
      <c r="F237" s="99"/>
      <c r="G237" s="27"/>
      <c r="H237" s="27"/>
      <c r="I237" s="62"/>
      <c r="J237" s="62"/>
      <c r="K237" s="48"/>
      <c r="L237" s="62"/>
      <c r="M237" s="62"/>
      <c r="N237" s="62"/>
      <c r="O237" s="48"/>
      <c r="P237" s="99"/>
      <c r="Q237" s="48"/>
      <c r="R237" s="62"/>
      <c r="S237" s="62"/>
      <c r="T237" s="62"/>
    </row>
    <row r="238" spans="1:20">
      <c r="A238" s="98"/>
      <c r="B238" s="62"/>
      <c r="C238" s="62"/>
      <c r="D238" s="62"/>
      <c r="E238" s="48"/>
      <c r="F238" s="99"/>
      <c r="G238" s="27"/>
      <c r="H238" s="27"/>
      <c r="I238" s="62"/>
      <c r="J238" s="62"/>
      <c r="K238" s="48"/>
      <c r="L238" s="62"/>
      <c r="M238" s="62"/>
      <c r="N238" s="62"/>
      <c r="O238" s="48"/>
      <c r="P238" s="99"/>
      <c r="Q238" s="48"/>
      <c r="R238" s="62"/>
      <c r="S238" s="62"/>
      <c r="T238" s="62"/>
    </row>
    <row r="239" spans="1:20">
      <c r="A239" s="98"/>
      <c r="B239" s="62"/>
      <c r="C239" s="62"/>
      <c r="D239" s="62"/>
      <c r="E239" s="48"/>
      <c r="F239" s="99"/>
      <c r="G239" s="27"/>
      <c r="H239" s="27"/>
      <c r="I239" s="62"/>
      <c r="J239" s="62"/>
      <c r="K239" s="48"/>
      <c r="L239" s="62"/>
      <c r="M239" s="62"/>
      <c r="N239" s="62"/>
      <c r="O239" s="48"/>
      <c r="P239" s="99"/>
      <c r="Q239" s="48"/>
      <c r="R239" s="62"/>
      <c r="S239" s="62"/>
      <c r="T239" s="62"/>
    </row>
    <row r="240" spans="1:20">
      <c r="A240" s="98"/>
      <c r="B240" s="62"/>
      <c r="C240" s="62"/>
      <c r="D240" s="62"/>
      <c r="E240" s="48"/>
      <c r="F240" s="99"/>
      <c r="G240" s="27"/>
      <c r="H240" s="27"/>
      <c r="I240" s="62"/>
      <c r="J240" s="62"/>
      <c r="K240" s="48"/>
      <c r="L240" s="62"/>
      <c r="M240" s="62"/>
      <c r="N240" s="62"/>
      <c r="O240" s="48"/>
      <c r="P240" s="99"/>
      <c r="Q240" s="48"/>
      <c r="R240" s="62"/>
      <c r="S240" s="62"/>
      <c r="T240" s="62"/>
    </row>
    <row r="241" spans="1:20">
      <c r="A241" s="98"/>
      <c r="B241" s="62"/>
      <c r="C241" s="62"/>
      <c r="D241" s="62"/>
      <c r="E241" s="48"/>
      <c r="F241" s="99"/>
      <c r="G241" s="27"/>
      <c r="H241" s="27"/>
      <c r="I241" s="62"/>
      <c r="J241" s="62"/>
      <c r="K241" s="48"/>
      <c r="L241" s="62"/>
      <c r="M241" s="62"/>
      <c r="N241" s="62"/>
      <c r="O241" s="48"/>
      <c r="P241" s="99"/>
      <c r="Q241" s="48"/>
      <c r="R241" s="62"/>
      <c r="S241" s="62"/>
      <c r="T241" s="62"/>
    </row>
    <row r="242" spans="1:20">
      <c r="A242" s="98"/>
      <c r="B242" s="62"/>
      <c r="C242" s="62"/>
      <c r="D242" s="62"/>
      <c r="E242" s="48"/>
      <c r="F242" s="99"/>
      <c r="G242" s="27"/>
      <c r="H242" s="27"/>
      <c r="I242" s="62"/>
      <c r="J242" s="62"/>
      <c r="K242" s="48"/>
      <c r="L242" s="62"/>
      <c r="M242" s="62"/>
      <c r="N242" s="62"/>
      <c r="O242" s="48"/>
      <c r="P242" s="99"/>
      <c r="Q242" s="48"/>
      <c r="R242" s="62"/>
      <c r="S242" s="62"/>
      <c r="T242" s="62"/>
    </row>
    <row r="243" spans="1:20">
      <c r="A243" s="98"/>
      <c r="B243" s="62"/>
      <c r="C243" s="62"/>
      <c r="D243" s="62"/>
      <c r="E243" s="48"/>
      <c r="F243" s="99"/>
      <c r="G243" s="27"/>
      <c r="H243" s="27"/>
      <c r="I243" s="62"/>
      <c r="J243" s="62"/>
      <c r="K243" s="48"/>
      <c r="L243" s="62"/>
      <c r="M243" s="62"/>
      <c r="N243" s="62"/>
      <c r="O243" s="48"/>
      <c r="P243" s="99"/>
      <c r="Q243" s="48"/>
      <c r="R243" s="62"/>
      <c r="S243" s="62"/>
      <c r="T243" s="62"/>
    </row>
    <row r="244" spans="1:20">
      <c r="A244" s="98"/>
      <c r="B244" s="62"/>
      <c r="C244" s="62"/>
      <c r="D244" s="62"/>
      <c r="E244" s="48"/>
      <c r="F244" s="99"/>
      <c r="G244" s="27"/>
      <c r="H244" s="27"/>
      <c r="I244" s="62"/>
      <c r="J244" s="62"/>
      <c r="K244" s="48"/>
      <c r="L244" s="62"/>
      <c r="M244" s="62"/>
      <c r="N244" s="62"/>
      <c r="O244" s="48"/>
      <c r="P244" s="99"/>
      <c r="Q244" s="48"/>
      <c r="R244" s="62"/>
      <c r="S244" s="62"/>
      <c r="T244" s="62"/>
    </row>
    <row r="245" spans="1:20">
      <c r="A245" s="98"/>
      <c r="B245" s="62"/>
      <c r="C245" s="62"/>
      <c r="D245" s="62"/>
      <c r="E245" s="48"/>
      <c r="F245" s="99"/>
      <c r="G245" s="27"/>
      <c r="H245" s="27"/>
      <c r="I245" s="62"/>
      <c r="J245" s="62"/>
      <c r="K245" s="48"/>
      <c r="L245" s="62"/>
      <c r="M245" s="62"/>
      <c r="N245" s="62"/>
      <c r="O245" s="48"/>
      <c r="P245" s="99"/>
      <c r="Q245" s="48"/>
      <c r="R245" s="62"/>
      <c r="S245" s="62"/>
      <c r="T245" s="62"/>
    </row>
    <row r="246" spans="1:20">
      <c r="A246" s="98"/>
      <c r="B246" s="62"/>
      <c r="C246" s="62"/>
      <c r="D246" s="62"/>
      <c r="E246" s="48"/>
      <c r="F246" s="99"/>
      <c r="G246" s="27"/>
      <c r="H246" s="27"/>
      <c r="I246" s="62"/>
      <c r="J246" s="62"/>
      <c r="K246" s="48"/>
      <c r="L246" s="62"/>
      <c r="M246" s="62"/>
      <c r="N246" s="62"/>
      <c r="O246" s="48"/>
      <c r="P246" s="99"/>
      <c r="Q246" s="48"/>
      <c r="R246" s="62"/>
      <c r="S246" s="62"/>
      <c r="T246" s="62"/>
    </row>
    <row r="247" spans="1:20">
      <c r="A247" s="98"/>
      <c r="B247" s="62"/>
      <c r="C247" s="62"/>
      <c r="D247" s="62"/>
      <c r="E247" s="48"/>
      <c r="F247" s="99"/>
      <c r="G247" s="27"/>
      <c r="H247" s="27"/>
      <c r="I247" s="62"/>
      <c r="J247" s="62"/>
      <c r="K247" s="48"/>
      <c r="L247" s="62"/>
      <c r="M247" s="62"/>
      <c r="N247" s="62"/>
      <c r="O247" s="48"/>
      <c r="P247" s="99"/>
      <c r="Q247" s="48"/>
      <c r="R247" s="62"/>
      <c r="S247" s="62"/>
      <c r="T247" s="62"/>
    </row>
    <row r="248" spans="1:20">
      <c r="A248" s="98"/>
      <c r="B248" s="62"/>
      <c r="C248" s="62"/>
      <c r="D248" s="62"/>
      <c r="E248" s="48"/>
      <c r="F248" s="99"/>
      <c r="G248" s="27"/>
      <c r="H248" s="27"/>
      <c r="I248" s="62"/>
      <c r="J248" s="62"/>
      <c r="K248" s="48"/>
      <c r="L248" s="62"/>
      <c r="M248" s="62"/>
      <c r="N248" s="62"/>
      <c r="O248" s="48"/>
      <c r="P248" s="99"/>
      <c r="Q248" s="48"/>
      <c r="R248" s="62"/>
      <c r="S248" s="62"/>
      <c r="T248" s="62"/>
    </row>
    <row r="249" spans="1:20">
      <c r="A249" s="98"/>
      <c r="B249" s="62"/>
      <c r="C249" s="62"/>
      <c r="D249" s="62"/>
      <c r="E249" s="48"/>
      <c r="F249" s="99"/>
      <c r="G249" s="27"/>
      <c r="H249" s="27"/>
      <c r="I249" s="62"/>
      <c r="J249" s="62"/>
      <c r="K249" s="48"/>
      <c r="L249" s="62"/>
      <c r="M249" s="62"/>
      <c r="N249" s="62"/>
      <c r="O249" s="48"/>
      <c r="P249" s="99"/>
      <c r="Q249" s="48"/>
      <c r="R249" s="62"/>
      <c r="S249" s="62"/>
      <c r="T249" s="62"/>
    </row>
    <row r="250" spans="1:20">
      <c r="A250" s="98"/>
      <c r="B250" s="62"/>
      <c r="C250" s="62"/>
      <c r="D250" s="62"/>
      <c r="E250" s="48"/>
      <c r="F250" s="99"/>
      <c r="G250" s="27"/>
      <c r="H250" s="27"/>
      <c r="I250" s="62"/>
      <c r="J250" s="62"/>
      <c r="K250" s="48"/>
      <c r="L250" s="62"/>
      <c r="M250" s="62"/>
      <c r="N250" s="62"/>
      <c r="O250" s="48"/>
      <c r="P250" s="99"/>
      <c r="Q250" s="48"/>
      <c r="R250" s="62"/>
      <c r="S250" s="62"/>
      <c r="T250" s="62"/>
    </row>
    <row r="251" spans="1:20">
      <c r="A251" s="98"/>
      <c r="B251" s="62"/>
      <c r="C251" s="62"/>
      <c r="D251" s="62"/>
      <c r="E251" s="48"/>
      <c r="F251" s="99"/>
      <c r="G251" s="27"/>
      <c r="H251" s="27"/>
      <c r="I251" s="62"/>
      <c r="J251" s="62"/>
      <c r="K251" s="48"/>
      <c r="L251" s="62"/>
      <c r="M251" s="62"/>
      <c r="N251" s="62"/>
      <c r="O251" s="48"/>
      <c r="P251" s="99"/>
      <c r="Q251" s="48"/>
      <c r="R251" s="62"/>
      <c r="S251" s="62"/>
      <c r="T251" s="62"/>
    </row>
    <row r="252" spans="1:20">
      <c r="A252" s="98"/>
      <c r="B252" s="62"/>
      <c r="C252" s="62"/>
      <c r="D252" s="62"/>
      <c r="E252" s="48"/>
      <c r="F252" s="99"/>
      <c r="G252" s="27"/>
      <c r="H252" s="27"/>
      <c r="I252" s="62"/>
      <c r="J252" s="62"/>
      <c r="K252" s="48"/>
      <c r="L252" s="62"/>
      <c r="M252" s="62"/>
      <c r="N252" s="62"/>
      <c r="O252" s="48"/>
      <c r="P252" s="99"/>
      <c r="Q252" s="48"/>
      <c r="R252" s="62"/>
      <c r="S252" s="62"/>
      <c r="T252" s="62"/>
    </row>
    <row r="253" spans="1:20">
      <c r="A253" s="98"/>
      <c r="B253" s="62"/>
      <c r="C253" s="62"/>
      <c r="D253" s="62"/>
      <c r="E253" s="48"/>
      <c r="F253" s="99"/>
      <c r="G253" s="27"/>
      <c r="H253" s="27"/>
      <c r="I253" s="62"/>
      <c r="J253" s="62"/>
      <c r="K253" s="48"/>
      <c r="L253" s="62"/>
      <c r="M253" s="62"/>
      <c r="N253" s="62"/>
      <c r="O253" s="48"/>
      <c r="P253" s="99"/>
      <c r="Q253" s="48"/>
      <c r="R253" s="62"/>
      <c r="S253" s="62"/>
      <c r="T253" s="62"/>
    </row>
    <row r="254" spans="1:20">
      <c r="A254" s="98"/>
      <c r="B254" s="62"/>
      <c r="C254" s="62"/>
      <c r="D254" s="62"/>
      <c r="E254" s="48"/>
      <c r="F254" s="99"/>
      <c r="G254" s="27"/>
      <c r="H254" s="27"/>
      <c r="I254" s="62"/>
      <c r="J254" s="62"/>
      <c r="K254" s="48"/>
      <c r="L254" s="62"/>
      <c r="M254" s="62"/>
      <c r="N254" s="62"/>
      <c r="O254" s="48"/>
      <c r="P254" s="99"/>
      <c r="Q254" s="48"/>
      <c r="R254" s="62"/>
      <c r="S254" s="62"/>
      <c r="T254" s="62"/>
    </row>
    <row r="255" spans="1:20">
      <c r="A255" s="98"/>
      <c r="B255" s="62"/>
      <c r="C255" s="62"/>
      <c r="D255" s="62"/>
      <c r="E255" s="48"/>
      <c r="F255" s="99"/>
      <c r="G255" s="27"/>
      <c r="H255" s="27"/>
      <c r="I255" s="62"/>
      <c r="J255" s="62"/>
      <c r="K255" s="48"/>
      <c r="L255" s="62"/>
      <c r="M255" s="62"/>
      <c r="N255" s="62"/>
      <c r="O255" s="48"/>
      <c r="P255" s="99"/>
      <c r="Q255" s="48"/>
      <c r="R255" s="62"/>
      <c r="S255" s="62"/>
      <c r="T255" s="62"/>
    </row>
    <row r="256" spans="1:20">
      <c r="A256" s="98"/>
      <c r="B256" s="62"/>
      <c r="C256" s="62"/>
      <c r="D256" s="62"/>
      <c r="E256" s="48"/>
      <c r="F256" s="99"/>
      <c r="G256" s="27"/>
      <c r="H256" s="27"/>
      <c r="I256" s="62"/>
      <c r="J256" s="62"/>
      <c r="K256" s="48"/>
      <c r="L256" s="62"/>
      <c r="M256" s="62"/>
      <c r="N256" s="62"/>
      <c r="O256" s="48"/>
      <c r="P256" s="99"/>
      <c r="Q256" s="48"/>
      <c r="R256" s="62"/>
      <c r="S256" s="62"/>
      <c r="T256" s="62"/>
    </row>
    <row r="257" spans="1:20">
      <c r="A257" s="98"/>
      <c r="B257" s="62"/>
      <c r="C257" s="62"/>
      <c r="D257" s="62"/>
      <c r="E257" s="48"/>
      <c r="F257" s="99"/>
      <c r="G257" s="27"/>
      <c r="H257" s="27"/>
      <c r="I257" s="62"/>
      <c r="J257" s="62"/>
      <c r="K257" s="48"/>
      <c r="L257" s="62"/>
      <c r="M257" s="62"/>
      <c r="N257" s="62"/>
      <c r="O257" s="48"/>
      <c r="P257" s="99"/>
      <c r="Q257" s="48"/>
      <c r="R257" s="62"/>
      <c r="S257" s="62"/>
      <c r="T257" s="62"/>
    </row>
    <row r="258" spans="1:20">
      <c r="A258" s="98"/>
      <c r="B258" s="62"/>
      <c r="C258" s="62"/>
      <c r="D258" s="62"/>
      <c r="E258" s="48"/>
      <c r="F258" s="99"/>
      <c r="G258" s="27"/>
      <c r="H258" s="27"/>
      <c r="I258" s="62"/>
      <c r="J258" s="62"/>
      <c r="K258" s="48"/>
      <c r="L258" s="62"/>
      <c r="M258" s="62"/>
      <c r="N258" s="62"/>
      <c r="O258" s="48"/>
      <c r="P258" s="99"/>
      <c r="Q258" s="48"/>
      <c r="R258" s="62"/>
      <c r="S258" s="62"/>
      <c r="T258" s="62"/>
    </row>
    <row r="259" spans="1:20">
      <c r="A259" s="98"/>
      <c r="B259" s="62"/>
      <c r="C259" s="62"/>
      <c r="D259" s="62"/>
      <c r="E259" s="48"/>
      <c r="F259" s="99"/>
      <c r="G259" s="27"/>
      <c r="H259" s="27"/>
      <c r="I259" s="62"/>
      <c r="J259" s="62"/>
      <c r="K259" s="48"/>
      <c r="L259" s="62"/>
      <c r="M259" s="62"/>
      <c r="N259" s="62"/>
      <c r="O259" s="48"/>
      <c r="P259" s="99"/>
      <c r="Q259" s="48"/>
      <c r="R259" s="62"/>
      <c r="S259" s="62"/>
      <c r="T259" s="62"/>
    </row>
    <row r="260" spans="1:20">
      <c r="A260" s="98"/>
      <c r="B260" s="62"/>
      <c r="C260" s="62"/>
      <c r="D260" s="62"/>
      <c r="E260" s="48"/>
      <c r="F260" s="99"/>
      <c r="G260" s="27"/>
      <c r="H260" s="27"/>
      <c r="I260" s="62"/>
      <c r="J260" s="62"/>
      <c r="K260" s="48"/>
      <c r="L260" s="62"/>
      <c r="M260" s="62"/>
      <c r="N260" s="62"/>
      <c r="O260" s="48"/>
      <c r="P260" s="99"/>
      <c r="Q260" s="48"/>
      <c r="R260" s="62"/>
      <c r="S260" s="62"/>
      <c r="T260" s="62"/>
    </row>
    <row r="261" spans="1:20">
      <c r="A261" s="98"/>
      <c r="B261" s="62"/>
      <c r="C261" s="62"/>
      <c r="D261" s="62"/>
      <c r="E261" s="48"/>
      <c r="F261" s="99"/>
      <c r="G261" s="27"/>
      <c r="H261" s="27"/>
      <c r="I261" s="62"/>
      <c r="J261" s="62"/>
      <c r="K261" s="48"/>
      <c r="L261" s="62"/>
      <c r="M261" s="62"/>
      <c r="N261" s="62"/>
      <c r="O261" s="48"/>
      <c r="P261" s="99"/>
      <c r="Q261" s="48"/>
      <c r="R261" s="62"/>
      <c r="S261" s="62"/>
      <c r="T261" s="62"/>
    </row>
    <row r="262" spans="1:20">
      <c r="A262" s="98"/>
      <c r="B262" s="62"/>
      <c r="C262" s="62"/>
      <c r="D262" s="62"/>
      <c r="E262" s="48"/>
      <c r="F262" s="99"/>
      <c r="G262" s="27"/>
      <c r="H262" s="27"/>
      <c r="I262" s="62"/>
      <c r="J262" s="62"/>
      <c r="K262" s="48"/>
      <c r="L262" s="62"/>
      <c r="M262" s="62"/>
      <c r="N262" s="62"/>
      <c r="O262" s="48"/>
      <c r="P262" s="99"/>
      <c r="Q262" s="48"/>
      <c r="R262" s="62"/>
      <c r="S262" s="62"/>
      <c r="T262" s="62"/>
    </row>
    <row r="263" spans="1:20">
      <c r="A263" s="98"/>
      <c r="B263" s="62"/>
      <c r="C263" s="62"/>
      <c r="D263" s="62"/>
      <c r="E263" s="48"/>
      <c r="F263" s="99"/>
      <c r="G263" s="27"/>
      <c r="H263" s="27"/>
      <c r="I263" s="62"/>
      <c r="J263" s="62"/>
      <c r="K263" s="48"/>
      <c r="L263" s="62"/>
      <c r="M263" s="62"/>
      <c r="N263" s="62"/>
      <c r="O263" s="48"/>
      <c r="P263" s="99"/>
      <c r="Q263" s="48"/>
      <c r="R263" s="62"/>
      <c r="S263" s="62"/>
      <c r="T263" s="62"/>
    </row>
    <row r="264" spans="1:20">
      <c r="A264" s="98"/>
      <c r="B264" s="62"/>
      <c r="C264" s="62"/>
      <c r="D264" s="62"/>
      <c r="E264" s="48"/>
      <c r="F264" s="99"/>
      <c r="G264" s="27"/>
      <c r="H264" s="27"/>
      <c r="I264" s="62"/>
      <c r="J264" s="62"/>
      <c r="K264" s="48"/>
      <c r="L264" s="62"/>
      <c r="M264" s="62"/>
      <c r="N264" s="62"/>
      <c r="O264" s="48"/>
      <c r="P264" s="99"/>
      <c r="Q264" s="48"/>
      <c r="R264" s="62"/>
      <c r="S264" s="62"/>
      <c r="T264" s="62"/>
    </row>
    <row r="265" spans="1:20">
      <c r="A265" s="98"/>
      <c r="B265" s="62"/>
      <c r="C265" s="62"/>
      <c r="D265" s="62"/>
      <c r="E265" s="48"/>
      <c r="F265" s="99"/>
      <c r="G265" s="27"/>
      <c r="H265" s="27"/>
      <c r="I265" s="62"/>
      <c r="J265" s="62"/>
      <c r="K265" s="48"/>
      <c r="L265" s="62"/>
      <c r="M265" s="62"/>
      <c r="N265" s="62"/>
      <c r="O265" s="48"/>
      <c r="P265" s="99"/>
      <c r="Q265" s="48"/>
      <c r="R265" s="62"/>
      <c r="S265" s="62"/>
      <c r="T265" s="62"/>
    </row>
    <row r="266" spans="1:20">
      <c r="A266" s="98"/>
      <c r="B266" s="62"/>
      <c r="C266" s="62"/>
      <c r="D266" s="62"/>
      <c r="E266" s="48"/>
      <c r="F266" s="99"/>
      <c r="G266" s="27"/>
      <c r="H266" s="27"/>
      <c r="I266" s="62"/>
      <c r="J266" s="62"/>
      <c r="K266" s="48"/>
      <c r="L266" s="62"/>
      <c r="M266" s="62"/>
      <c r="N266" s="62"/>
      <c r="O266" s="48"/>
      <c r="P266" s="99"/>
      <c r="Q266" s="48"/>
      <c r="R266" s="62"/>
      <c r="S266" s="62"/>
      <c r="T266" s="62"/>
    </row>
    <row r="267" spans="1:20">
      <c r="A267" s="98"/>
      <c r="B267" s="62"/>
      <c r="C267" s="62"/>
      <c r="D267" s="62"/>
      <c r="E267" s="48"/>
      <c r="F267" s="99"/>
      <c r="G267" s="27"/>
      <c r="H267" s="27"/>
      <c r="I267" s="62"/>
      <c r="J267" s="62"/>
      <c r="K267" s="48"/>
      <c r="L267" s="62"/>
      <c r="M267" s="62"/>
      <c r="N267" s="62"/>
      <c r="O267" s="48"/>
      <c r="P267" s="99"/>
      <c r="Q267" s="48"/>
      <c r="R267" s="62"/>
      <c r="S267" s="62"/>
      <c r="T267" s="62"/>
    </row>
    <row r="268" spans="1:20">
      <c r="A268" s="98"/>
      <c r="B268" s="62"/>
      <c r="C268" s="62"/>
      <c r="D268" s="62"/>
      <c r="E268" s="48"/>
      <c r="F268" s="99"/>
      <c r="G268" s="27"/>
      <c r="H268" s="27"/>
      <c r="I268" s="62"/>
      <c r="J268" s="62"/>
      <c r="K268" s="48"/>
      <c r="L268" s="62"/>
      <c r="M268" s="62"/>
      <c r="N268" s="62"/>
      <c r="O268" s="48"/>
      <c r="P268" s="99"/>
      <c r="Q268" s="48"/>
      <c r="R268" s="62"/>
      <c r="S268" s="62"/>
      <c r="T268" s="62"/>
    </row>
    <row r="269" spans="1:20">
      <c r="A269" s="98"/>
      <c r="B269" s="62"/>
      <c r="C269" s="62"/>
      <c r="D269" s="62"/>
      <c r="E269" s="48"/>
      <c r="F269" s="99"/>
      <c r="G269" s="27"/>
      <c r="H269" s="27"/>
      <c r="I269" s="62"/>
      <c r="J269" s="62"/>
      <c r="K269" s="48"/>
      <c r="L269" s="62"/>
      <c r="M269" s="62"/>
      <c r="N269" s="62"/>
      <c r="O269" s="48"/>
      <c r="P269" s="99"/>
      <c r="Q269" s="48"/>
      <c r="R269" s="62"/>
      <c r="S269" s="62"/>
      <c r="T269" s="62"/>
    </row>
    <row r="270" spans="1:20">
      <c r="A270" s="98"/>
      <c r="B270" s="62"/>
      <c r="C270" s="62"/>
      <c r="D270" s="62"/>
      <c r="E270" s="48"/>
      <c r="F270" s="99"/>
      <c r="G270" s="27"/>
      <c r="H270" s="27"/>
      <c r="I270" s="62"/>
      <c r="J270" s="62"/>
      <c r="K270" s="48"/>
      <c r="L270" s="62"/>
      <c r="M270" s="62"/>
      <c r="N270" s="62"/>
      <c r="O270" s="48"/>
      <c r="P270" s="99"/>
      <c r="Q270" s="48"/>
      <c r="R270" s="62"/>
      <c r="S270" s="62"/>
      <c r="T270" s="62"/>
    </row>
    <row r="271" spans="1:20">
      <c r="A271" s="98"/>
      <c r="B271" s="62"/>
      <c r="C271" s="62"/>
      <c r="D271" s="62"/>
      <c r="E271" s="48"/>
      <c r="F271" s="99"/>
      <c r="G271" s="27"/>
      <c r="H271" s="27"/>
      <c r="I271" s="62"/>
      <c r="J271" s="62"/>
      <c r="K271" s="48"/>
      <c r="L271" s="62"/>
      <c r="M271" s="62"/>
      <c r="N271" s="62"/>
      <c r="O271" s="48"/>
      <c r="P271" s="99"/>
      <c r="Q271" s="48"/>
      <c r="R271" s="62"/>
      <c r="S271" s="62"/>
      <c r="T271" s="62"/>
    </row>
    <row r="272" spans="1:20">
      <c r="A272" s="98"/>
      <c r="B272" s="62"/>
      <c r="C272" s="62"/>
      <c r="D272" s="62"/>
      <c r="E272" s="48"/>
      <c r="F272" s="99"/>
      <c r="G272" s="27"/>
      <c r="H272" s="27"/>
      <c r="I272" s="62"/>
      <c r="J272" s="62"/>
      <c r="K272" s="48"/>
      <c r="L272" s="62"/>
      <c r="M272" s="62"/>
      <c r="N272" s="62"/>
      <c r="O272" s="48"/>
      <c r="P272" s="99"/>
      <c r="Q272" s="48"/>
      <c r="R272" s="62"/>
      <c r="S272" s="62"/>
      <c r="T272" s="62"/>
    </row>
    <row r="273" spans="1:20">
      <c r="A273" s="98"/>
      <c r="B273" s="62"/>
      <c r="C273" s="62"/>
      <c r="D273" s="62"/>
      <c r="E273" s="48"/>
      <c r="F273" s="99"/>
      <c r="G273" s="27"/>
      <c r="H273" s="27"/>
      <c r="I273" s="62"/>
      <c r="J273" s="62"/>
      <c r="K273" s="48"/>
      <c r="L273" s="62"/>
      <c r="M273" s="62"/>
      <c r="N273" s="62"/>
      <c r="O273" s="48"/>
      <c r="P273" s="99"/>
      <c r="Q273" s="48"/>
      <c r="R273" s="62"/>
      <c r="S273" s="62"/>
      <c r="T273" s="62"/>
    </row>
    <row r="274" spans="1:20">
      <c r="A274" s="98"/>
      <c r="B274" s="62"/>
      <c r="C274" s="62"/>
      <c r="D274" s="62"/>
      <c r="E274" s="48"/>
      <c r="F274" s="99"/>
      <c r="G274" s="27"/>
      <c r="H274" s="27"/>
      <c r="I274" s="62"/>
      <c r="J274" s="62"/>
      <c r="K274" s="48"/>
      <c r="L274" s="62"/>
      <c r="M274" s="62"/>
      <c r="N274" s="62"/>
      <c r="O274" s="48"/>
      <c r="P274" s="99"/>
      <c r="Q274" s="48"/>
      <c r="R274" s="62"/>
      <c r="S274" s="62"/>
      <c r="T274" s="62"/>
    </row>
    <row r="275" spans="1:20">
      <c r="A275" s="98"/>
      <c r="B275" s="62"/>
      <c r="C275" s="62"/>
      <c r="D275" s="62"/>
      <c r="E275" s="48"/>
      <c r="F275" s="99"/>
      <c r="G275" s="27"/>
      <c r="H275" s="27"/>
      <c r="I275" s="62"/>
      <c r="J275" s="62"/>
      <c r="K275" s="48"/>
      <c r="L275" s="62"/>
      <c r="M275" s="62"/>
      <c r="N275" s="62"/>
      <c r="O275" s="48"/>
      <c r="P275" s="99"/>
      <c r="Q275" s="48"/>
      <c r="R275" s="62"/>
      <c r="S275" s="62"/>
      <c r="T275" s="62"/>
    </row>
    <row r="276" spans="1:20">
      <c r="A276" s="98"/>
      <c r="B276" s="62"/>
      <c r="C276" s="62"/>
      <c r="D276" s="62"/>
      <c r="E276" s="48"/>
      <c r="F276" s="99"/>
      <c r="G276" s="27"/>
      <c r="H276" s="27"/>
      <c r="I276" s="62"/>
      <c r="J276" s="62"/>
      <c r="K276" s="48"/>
      <c r="L276" s="62"/>
      <c r="M276" s="62"/>
      <c r="N276" s="62"/>
      <c r="O276" s="48"/>
      <c r="P276" s="99"/>
      <c r="Q276" s="48"/>
      <c r="R276" s="62"/>
      <c r="S276" s="62"/>
      <c r="T276" s="62"/>
    </row>
    <row r="277" spans="1:20">
      <c r="A277" s="98"/>
      <c r="B277" s="62"/>
      <c r="C277" s="62"/>
      <c r="D277" s="62"/>
      <c r="E277" s="48"/>
      <c r="F277" s="99"/>
      <c r="G277" s="27"/>
      <c r="H277" s="27"/>
      <c r="I277" s="62"/>
      <c r="J277" s="62"/>
      <c r="K277" s="48"/>
      <c r="L277" s="62"/>
      <c r="M277" s="62"/>
      <c r="N277" s="62"/>
      <c r="O277" s="48"/>
      <c r="P277" s="99"/>
      <c r="Q277" s="48"/>
      <c r="R277" s="62"/>
      <c r="S277" s="62"/>
      <c r="T277" s="62"/>
    </row>
    <row r="278" spans="1:20">
      <c r="A278" s="98"/>
      <c r="B278" s="62"/>
      <c r="C278" s="62"/>
      <c r="D278" s="62"/>
      <c r="E278" s="48"/>
      <c r="F278" s="99"/>
      <c r="G278" s="27"/>
      <c r="H278" s="27"/>
      <c r="I278" s="62"/>
      <c r="J278" s="62"/>
      <c r="K278" s="48"/>
      <c r="L278" s="62"/>
      <c r="M278" s="62"/>
      <c r="N278" s="62"/>
      <c r="O278" s="48"/>
      <c r="P278" s="99"/>
      <c r="Q278" s="48"/>
      <c r="R278" s="62"/>
      <c r="S278" s="62"/>
      <c r="T278" s="62"/>
    </row>
    <row r="279" spans="1:20">
      <c r="A279" s="98"/>
      <c r="B279" s="62"/>
      <c r="C279" s="62"/>
      <c r="D279" s="62"/>
      <c r="E279" s="48"/>
      <c r="F279" s="99"/>
      <c r="G279" s="27"/>
      <c r="H279" s="27"/>
      <c r="I279" s="62"/>
      <c r="J279" s="62"/>
      <c r="K279" s="48"/>
      <c r="L279" s="62"/>
      <c r="M279" s="62"/>
      <c r="N279" s="62"/>
      <c r="O279" s="48"/>
      <c r="P279" s="99"/>
      <c r="Q279" s="48"/>
      <c r="R279" s="62"/>
      <c r="S279" s="62"/>
      <c r="T279" s="62"/>
    </row>
    <row r="280" spans="1:20">
      <c r="A280" s="98"/>
      <c r="B280" s="62"/>
      <c r="C280" s="62"/>
      <c r="D280" s="62"/>
      <c r="E280" s="48"/>
      <c r="F280" s="99"/>
      <c r="G280" s="27"/>
      <c r="H280" s="27"/>
      <c r="I280" s="62"/>
      <c r="J280" s="62"/>
      <c r="K280" s="48"/>
      <c r="L280" s="62"/>
      <c r="M280" s="62"/>
      <c r="N280" s="62"/>
      <c r="O280" s="48"/>
      <c r="P280" s="99"/>
      <c r="Q280" s="48"/>
      <c r="R280" s="62"/>
      <c r="S280" s="62"/>
      <c r="T280" s="62"/>
    </row>
    <row r="281" spans="1:20">
      <c r="A281" s="98"/>
      <c r="B281" s="62"/>
      <c r="C281" s="62"/>
      <c r="D281" s="62"/>
      <c r="E281" s="48"/>
      <c r="F281" s="99"/>
      <c r="G281" s="27"/>
      <c r="H281" s="27"/>
      <c r="I281" s="62"/>
      <c r="J281" s="62"/>
      <c r="K281" s="48"/>
      <c r="L281" s="62"/>
      <c r="M281" s="62"/>
      <c r="N281" s="62"/>
      <c r="O281" s="48"/>
      <c r="P281" s="99"/>
      <c r="Q281" s="48"/>
      <c r="R281" s="62"/>
      <c r="S281" s="62"/>
      <c r="T281" s="62"/>
    </row>
    <row r="282" spans="1:20">
      <c r="A282" s="98"/>
      <c r="B282" s="62"/>
      <c r="C282" s="62"/>
      <c r="D282" s="62"/>
      <c r="E282" s="48"/>
      <c r="F282" s="99"/>
      <c r="G282" s="27"/>
      <c r="H282" s="27"/>
      <c r="I282" s="62"/>
      <c r="J282" s="62"/>
      <c r="K282" s="48"/>
      <c r="L282" s="62"/>
      <c r="M282" s="62"/>
      <c r="N282" s="62"/>
      <c r="O282" s="48"/>
      <c r="P282" s="99"/>
      <c r="Q282" s="48"/>
      <c r="R282" s="62"/>
      <c r="S282" s="62"/>
      <c r="T282" s="62"/>
    </row>
    <row r="283" spans="1:20">
      <c r="A283" s="98"/>
      <c r="B283" s="62"/>
      <c r="C283" s="62"/>
      <c r="D283" s="62"/>
      <c r="E283" s="48"/>
      <c r="F283" s="99"/>
      <c r="G283" s="27"/>
      <c r="H283" s="27"/>
      <c r="I283" s="62"/>
      <c r="J283" s="62"/>
      <c r="K283" s="48"/>
      <c r="L283" s="62"/>
      <c r="M283" s="62"/>
      <c r="N283" s="62"/>
      <c r="O283" s="48"/>
      <c r="P283" s="99"/>
      <c r="Q283" s="48"/>
      <c r="R283" s="62"/>
      <c r="S283" s="62"/>
      <c r="T283" s="62"/>
    </row>
    <row r="284" spans="1:20">
      <c r="A284" s="98"/>
      <c r="B284" s="62"/>
      <c r="C284" s="62"/>
      <c r="D284" s="62"/>
      <c r="E284" s="48"/>
      <c r="F284" s="99"/>
      <c r="G284" s="27"/>
      <c r="H284" s="27"/>
      <c r="I284" s="62"/>
      <c r="J284" s="62"/>
      <c r="K284" s="48"/>
      <c r="L284" s="62"/>
      <c r="M284" s="62"/>
      <c r="N284" s="62"/>
      <c r="O284" s="48"/>
      <c r="P284" s="99"/>
      <c r="Q284" s="48"/>
      <c r="R284" s="62"/>
      <c r="S284" s="62"/>
      <c r="T284" s="62"/>
    </row>
    <row r="285" spans="1:20">
      <c r="A285" s="98"/>
      <c r="B285" s="62"/>
      <c r="C285" s="62"/>
      <c r="D285" s="62"/>
      <c r="E285" s="48"/>
      <c r="F285" s="99"/>
      <c r="G285" s="27"/>
      <c r="H285" s="27"/>
      <c r="I285" s="62"/>
      <c r="J285" s="62"/>
      <c r="K285" s="48"/>
      <c r="L285" s="62"/>
      <c r="M285" s="62"/>
      <c r="N285" s="62"/>
      <c r="O285" s="48"/>
      <c r="P285" s="99"/>
      <c r="Q285" s="48"/>
      <c r="R285" s="62"/>
      <c r="S285" s="62"/>
      <c r="T285" s="62"/>
    </row>
    <row r="286" spans="1:20">
      <c r="A286" s="98"/>
      <c r="B286" s="62"/>
      <c r="C286" s="62"/>
      <c r="D286" s="62"/>
      <c r="E286" s="48"/>
      <c r="F286" s="99"/>
      <c r="G286" s="27"/>
      <c r="H286" s="27"/>
      <c r="I286" s="62"/>
      <c r="J286" s="62"/>
      <c r="K286" s="48"/>
      <c r="L286" s="62"/>
      <c r="M286" s="62"/>
      <c r="N286" s="62"/>
      <c r="O286" s="48"/>
      <c r="P286" s="99"/>
      <c r="Q286" s="48"/>
      <c r="R286" s="62"/>
      <c r="S286" s="62"/>
      <c r="T286" s="62"/>
    </row>
    <row r="287" spans="1:20">
      <c r="A287" s="98"/>
      <c r="B287" s="62"/>
      <c r="C287" s="62"/>
      <c r="D287" s="62"/>
      <c r="E287" s="48"/>
      <c r="F287" s="99"/>
      <c r="G287" s="27"/>
      <c r="H287" s="27"/>
      <c r="I287" s="62"/>
      <c r="J287" s="62"/>
      <c r="K287" s="48"/>
      <c r="L287" s="62"/>
      <c r="M287" s="62"/>
      <c r="N287" s="62"/>
      <c r="O287" s="48"/>
      <c r="P287" s="99"/>
      <c r="Q287" s="48"/>
      <c r="R287" s="62"/>
      <c r="S287" s="62"/>
      <c r="T287" s="62"/>
    </row>
    <row r="288" spans="1:20">
      <c r="A288" s="98"/>
      <c r="B288" s="62"/>
      <c r="C288" s="62"/>
      <c r="D288" s="62"/>
      <c r="E288" s="48"/>
      <c r="F288" s="99"/>
      <c r="G288" s="27"/>
      <c r="H288" s="27"/>
      <c r="I288" s="62"/>
      <c r="J288" s="62"/>
      <c r="K288" s="48"/>
      <c r="L288" s="62"/>
      <c r="M288" s="62"/>
      <c r="N288" s="62"/>
      <c r="O288" s="48"/>
      <c r="P288" s="99"/>
      <c r="Q288" s="48"/>
      <c r="R288" s="62"/>
      <c r="S288" s="62"/>
      <c r="T288" s="62"/>
    </row>
    <row r="289" spans="1:20">
      <c r="A289" s="98"/>
      <c r="B289" s="62"/>
      <c r="C289" s="62"/>
      <c r="D289" s="62"/>
      <c r="E289" s="48"/>
      <c r="F289" s="99"/>
      <c r="G289" s="27"/>
      <c r="H289" s="27"/>
      <c r="I289" s="62"/>
      <c r="J289" s="62"/>
      <c r="K289" s="48"/>
      <c r="L289" s="62"/>
      <c r="M289" s="62"/>
      <c r="N289" s="62"/>
      <c r="O289" s="48"/>
      <c r="P289" s="99"/>
      <c r="Q289" s="48"/>
      <c r="R289" s="62"/>
      <c r="S289" s="62"/>
      <c r="T289" s="62"/>
    </row>
    <row r="290" spans="1:20">
      <c r="A290" s="98"/>
      <c r="B290" s="62"/>
      <c r="C290" s="62"/>
      <c r="D290" s="62"/>
      <c r="E290" s="48"/>
      <c r="F290" s="99"/>
      <c r="G290" s="27"/>
      <c r="H290" s="27"/>
      <c r="I290" s="62"/>
      <c r="J290" s="62"/>
      <c r="K290" s="48"/>
      <c r="L290" s="62"/>
      <c r="M290" s="62"/>
      <c r="N290" s="62"/>
      <c r="O290" s="48"/>
      <c r="P290" s="99"/>
      <c r="Q290" s="48"/>
      <c r="R290" s="62"/>
      <c r="S290" s="62"/>
      <c r="T290" s="62"/>
    </row>
    <row r="291" spans="1:20">
      <c r="A291" s="98"/>
      <c r="B291" s="62"/>
      <c r="C291" s="62"/>
      <c r="D291" s="62"/>
      <c r="E291" s="48"/>
      <c r="F291" s="99"/>
      <c r="G291" s="27"/>
      <c r="H291" s="27"/>
      <c r="I291" s="62"/>
      <c r="J291" s="62"/>
      <c r="K291" s="48"/>
      <c r="L291" s="62"/>
      <c r="M291" s="62"/>
      <c r="N291" s="62"/>
      <c r="O291" s="48"/>
      <c r="P291" s="99"/>
      <c r="Q291" s="48"/>
      <c r="R291" s="62"/>
      <c r="S291" s="62"/>
      <c r="T291" s="62"/>
    </row>
    <row r="292" spans="1:20">
      <c r="A292" s="98"/>
      <c r="B292" s="62"/>
      <c r="C292" s="62"/>
      <c r="D292" s="62"/>
      <c r="E292" s="48"/>
      <c r="F292" s="99"/>
      <c r="G292" s="27"/>
      <c r="H292" s="27"/>
      <c r="I292" s="62"/>
      <c r="J292" s="62"/>
      <c r="K292" s="48"/>
      <c r="L292" s="62"/>
      <c r="M292" s="62"/>
      <c r="N292" s="62"/>
      <c r="O292" s="48"/>
      <c r="P292" s="99"/>
      <c r="Q292" s="48"/>
      <c r="R292" s="62"/>
      <c r="S292" s="62"/>
      <c r="T292" s="62"/>
    </row>
    <row r="293" spans="1:20">
      <c r="A293" s="98"/>
      <c r="B293" s="62"/>
      <c r="C293" s="62"/>
      <c r="D293" s="62"/>
      <c r="E293" s="48"/>
      <c r="F293" s="99"/>
      <c r="G293" s="27"/>
      <c r="H293" s="27"/>
      <c r="I293" s="62"/>
      <c r="J293" s="62"/>
      <c r="K293" s="48"/>
      <c r="L293" s="62"/>
      <c r="M293" s="62"/>
      <c r="N293" s="62"/>
      <c r="O293" s="48"/>
      <c r="P293" s="99"/>
      <c r="Q293" s="48"/>
      <c r="R293" s="62"/>
      <c r="S293" s="62"/>
      <c r="T293" s="62"/>
    </row>
    <row r="294" spans="1:20">
      <c r="A294" s="98"/>
      <c r="B294" s="62"/>
      <c r="C294" s="62"/>
      <c r="D294" s="62"/>
      <c r="E294" s="48"/>
      <c r="F294" s="99"/>
      <c r="G294" s="27"/>
      <c r="H294" s="27"/>
      <c r="I294" s="62"/>
      <c r="J294" s="62"/>
      <c r="K294" s="48"/>
      <c r="L294" s="62"/>
      <c r="M294" s="62"/>
      <c r="N294" s="62"/>
      <c r="O294" s="48"/>
      <c r="P294" s="99"/>
      <c r="Q294" s="48"/>
      <c r="R294" s="62"/>
      <c r="S294" s="62"/>
      <c r="T294" s="62"/>
    </row>
    <row r="295" spans="1:20">
      <c r="A295" s="98"/>
      <c r="B295" s="62"/>
      <c r="C295" s="62"/>
      <c r="D295" s="62"/>
      <c r="E295" s="48"/>
      <c r="F295" s="99"/>
      <c r="G295" s="27"/>
      <c r="H295" s="27"/>
      <c r="I295" s="62"/>
      <c r="J295" s="62"/>
      <c r="K295" s="48"/>
      <c r="L295" s="62"/>
      <c r="M295" s="62"/>
      <c r="N295" s="62"/>
      <c r="O295" s="48"/>
      <c r="P295" s="99"/>
      <c r="Q295" s="48"/>
      <c r="R295" s="62"/>
      <c r="S295" s="62"/>
      <c r="T295" s="62"/>
    </row>
    <row r="296" spans="1:20">
      <c r="A296" s="98"/>
      <c r="B296" s="62"/>
      <c r="C296" s="62"/>
      <c r="D296" s="62"/>
      <c r="E296" s="48"/>
      <c r="F296" s="99"/>
      <c r="G296" s="27"/>
      <c r="H296" s="27"/>
      <c r="I296" s="62"/>
      <c r="J296" s="62"/>
      <c r="K296" s="48"/>
      <c r="L296" s="62"/>
      <c r="M296" s="62"/>
      <c r="N296" s="62"/>
      <c r="O296" s="48"/>
      <c r="P296" s="99"/>
      <c r="Q296" s="48"/>
      <c r="R296" s="62"/>
      <c r="S296" s="62"/>
      <c r="T296" s="62"/>
    </row>
    <row r="297" spans="1:20">
      <c r="A297" s="98"/>
      <c r="B297" s="62"/>
      <c r="C297" s="62"/>
      <c r="D297" s="62"/>
      <c r="E297" s="48"/>
      <c r="F297" s="99"/>
      <c r="G297" s="27"/>
      <c r="H297" s="27"/>
      <c r="I297" s="62"/>
      <c r="J297" s="62"/>
      <c r="K297" s="48"/>
      <c r="L297" s="62"/>
      <c r="M297" s="62"/>
      <c r="N297" s="62"/>
      <c r="O297" s="48"/>
      <c r="P297" s="99"/>
      <c r="Q297" s="48"/>
      <c r="R297" s="62"/>
      <c r="S297" s="62"/>
      <c r="T297" s="62"/>
    </row>
    <row r="298" spans="1:20">
      <c r="A298" s="98"/>
      <c r="B298" s="62"/>
      <c r="C298" s="62"/>
      <c r="D298" s="62"/>
      <c r="E298" s="48"/>
      <c r="F298" s="99"/>
      <c r="G298" s="27"/>
      <c r="H298" s="27"/>
      <c r="I298" s="62"/>
      <c r="J298" s="62"/>
      <c r="K298" s="48"/>
      <c r="L298" s="62"/>
      <c r="M298" s="62"/>
      <c r="N298" s="62"/>
      <c r="O298" s="48"/>
      <c r="P298" s="99"/>
      <c r="Q298" s="48"/>
      <c r="R298" s="62"/>
      <c r="S298" s="62"/>
      <c r="T298" s="62"/>
    </row>
    <row r="299" spans="1:20">
      <c r="A299" s="98"/>
      <c r="B299" s="62"/>
      <c r="C299" s="62"/>
      <c r="D299" s="62"/>
      <c r="E299" s="48"/>
      <c r="F299" s="99"/>
      <c r="G299" s="27"/>
      <c r="H299" s="27"/>
      <c r="I299" s="62"/>
      <c r="J299" s="62"/>
      <c r="K299" s="48"/>
      <c r="L299" s="62"/>
      <c r="M299" s="62"/>
      <c r="N299" s="62"/>
      <c r="O299" s="48"/>
      <c r="P299" s="99"/>
      <c r="Q299" s="48"/>
      <c r="R299" s="62"/>
      <c r="S299" s="62"/>
      <c r="T299" s="62"/>
    </row>
    <row r="300" spans="1:20">
      <c r="A300" s="98"/>
      <c r="B300" s="62"/>
      <c r="C300" s="62"/>
      <c r="D300" s="62"/>
      <c r="E300" s="48"/>
      <c r="F300" s="99"/>
      <c r="G300" s="27"/>
      <c r="H300" s="27"/>
      <c r="I300" s="62"/>
      <c r="J300" s="62"/>
      <c r="K300" s="48"/>
      <c r="L300" s="62"/>
      <c r="M300" s="62"/>
      <c r="N300" s="62"/>
      <c r="O300" s="48"/>
      <c r="P300" s="99"/>
      <c r="Q300" s="48"/>
      <c r="R300" s="62"/>
      <c r="S300" s="62"/>
      <c r="T300" s="62"/>
    </row>
    <row r="301" spans="1:20">
      <c r="A301" s="98"/>
      <c r="B301" s="62"/>
      <c r="C301" s="62"/>
      <c r="D301" s="62"/>
      <c r="E301" s="48"/>
      <c r="F301" s="99"/>
      <c r="G301" s="27"/>
      <c r="H301" s="27"/>
      <c r="I301" s="62"/>
      <c r="J301" s="62"/>
      <c r="K301" s="48"/>
      <c r="L301" s="62"/>
      <c r="M301" s="62"/>
      <c r="N301" s="62"/>
      <c r="O301" s="48"/>
      <c r="P301" s="99"/>
      <c r="Q301" s="48"/>
      <c r="R301" s="62"/>
      <c r="S301" s="62"/>
      <c r="T301" s="62"/>
    </row>
    <row r="302" spans="1:20">
      <c r="A302" s="98"/>
      <c r="B302" s="62"/>
      <c r="C302" s="62"/>
      <c r="D302" s="62"/>
      <c r="E302" s="48"/>
      <c r="F302" s="99"/>
      <c r="G302" s="27"/>
      <c r="H302" s="27"/>
      <c r="I302" s="62"/>
      <c r="J302" s="62"/>
      <c r="K302" s="48"/>
      <c r="L302" s="62"/>
      <c r="M302" s="62"/>
      <c r="N302" s="62"/>
      <c r="O302" s="48"/>
      <c r="P302" s="99"/>
      <c r="Q302" s="48"/>
      <c r="R302" s="62"/>
      <c r="S302" s="62"/>
      <c r="T302" s="62"/>
    </row>
    <row r="303" spans="1:20">
      <c r="A303" s="98"/>
      <c r="B303" s="62"/>
      <c r="C303" s="62"/>
      <c r="D303" s="62"/>
      <c r="E303" s="48"/>
      <c r="F303" s="99"/>
      <c r="G303" s="27"/>
      <c r="H303" s="27"/>
      <c r="I303" s="62"/>
      <c r="J303" s="62"/>
      <c r="K303" s="48"/>
      <c r="L303" s="62"/>
      <c r="M303" s="62"/>
      <c r="N303" s="62"/>
      <c r="O303" s="48"/>
      <c r="P303" s="99"/>
      <c r="Q303" s="48"/>
      <c r="R303" s="62"/>
      <c r="S303" s="62"/>
      <c r="T303" s="62"/>
    </row>
    <row r="304" spans="1:20">
      <c r="A304" s="98"/>
      <c r="B304" s="62"/>
      <c r="C304" s="62"/>
      <c r="D304" s="62"/>
      <c r="E304" s="48"/>
      <c r="F304" s="99"/>
      <c r="G304" s="27"/>
      <c r="H304" s="27"/>
      <c r="I304" s="62"/>
      <c r="J304" s="62"/>
      <c r="K304" s="48"/>
      <c r="L304" s="62"/>
      <c r="M304" s="62"/>
      <c r="N304" s="62"/>
      <c r="O304" s="48"/>
      <c r="P304" s="99"/>
      <c r="Q304" s="48"/>
      <c r="R304" s="62"/>
      <c r="S304" s="62"/>
      <c r="T304" s="62"/>
    </row>
    <row r="305" spans="1:20">
      <c r="A305" s="98"/>
      <c r="B305" s="62"/>
      <c r="C305" s="62"/>
      <c r="D305" s="62"/>
      <c r="E305" s="48"/>
      <c r="F305" s="99"/>
      <c r="G305" s="27"/>
      <c r="H305" s="27"/>
      <c r="I305" s="62"/>
      <c r="J305" s="62"/>
      <c r="K305" s="48"/>
      <c r="L305" s="62"/>
      <c r="M305" s="62"/>
      <c r="N305" s="62"/>
      <c r="O305" s="48"/>
      <c r="P305" s="99"/>
      <c r="Q305" s="48"/>
      <c r="R305" s="62"/>
      <c r="S305" s="62"/>
      <c r="T305" s="62"/>
    </row>
    <row r="306" spans="1:20">
      <c r="A306" s="98"/>
      <c r="B306" s="62"/>
      <c r="C306" s="62"/>
      <c r="D306" s="62"/>
      <c r="E306" s="48"/>
      <c r="F306" s="99"/>
      <c r="G306" s="27"/>
      <c r="H306" s="27"/>
      <c r="I306" s="62"/>
      <c r="J306" s="62"/>
      <c r="K306" s="48"/>
      <c r="L306" s="62"/>
      <c r="M306" s="62"/>
      <c r="N306" s="62"/>
      <c r="O306" s="48"/>
      <c r="P306" s="99"/>
      <c r="Q306" s="48"/>
      <c r="R306" s="62"/>
      <c r="S306" s="62"/>
      <c r="T306" s="62"/>
    </row>
    <row r="307" spans="1:20">
      <c r="A307" s="98"/>
      <c r="B307" s="62"/>
      <c r="C307" s="62"/>
      <c r="D307" s="62"/>
      <c r="E307" s="48"/>
      <c r="F307" s="99"/>
      <c r="G307" s="27"/>
      <c r="H307" s="27"/>
      <c r="I307" s="62"/>
      <c r="J307" s="62"/>
      <c r="K307" s="48"/>
      <c r="L307" s="62"/>
      <c r="M307" s="62"/>
      <c r="N307" s="62"/>
      <c r="O307" s="48"/>
      <c r="P307" s="99"/>
      <c r="Q307" s="48"/>
      <c r="R307" s="62"/>
      <c r="S307" s="62"/>
      <c r="T307" s="62"/>
    </row>
    <row r="308" spans="1:20">
      <c r="A308" s="98"/>
      <c r="B308" s="62"/>
      <c r="C308" s="62"/>
      <c r="D308" s="62"/>
      <c r="E308" s="48"/>
      <c r="F308" s="99"/>
      <c r="G308" s="27"/>
      <c r="H308" s="27"/>
      <c r="I308" s="62"/>
      <c r="J308" s="62"/>
      <c r="K308" s="48"/>
      <c r="L308" s="62"/>
      <c r="M308" s="62"/>
      <c r="N308" s="62"/>
      <c r="O308" s="48"/>
      <c r="P308" s="99"/>
      <c r="Q308" s="48"/>
      <c r="R308" s="62"/>
      <c r="S308" s="62"/>
      <c r="T308" s="62"/>
    </row>
    <row r="309" spans="1:20">
      <c r="A309" s="98"/>
      <c r="B309" s="62"/>
      <c r="C309" s="62"/>
      <c r="D309" s="62"/>
      <c r="E309" s="48"/>
      <c r="F309" s="99"/>
      <c r="G309" s="27"/>
      <c r="H309" s="27"/>
      <c r="I309" s="62"/>
      <c r="J309" s="62"/>
      <c r="K309" s="48"/>
      <c r="L309" s="62"/>
      <c r="M309" s="62"/>
      <c r="N309" s="62"/>
      <c r="O309" s="48"/>
      <c r="P309" s="99"/>
      <c r="Q309" s="48"/>
      <c r="R309" s="62"/>
      <c r="S309" s="62"/>
      <c r="T309" s="62"/>
    </row>
    <row r="310" spans="1:20">
      <c r="A310" s="98"/>
      <c r="B310" s="62"/>
      <c r="C310" s="62"/>
      <c r="D310" s="62"/>
      <c r="E310" s="48"/>
      <c r="F310" s="99"/>
      <c r="G310" s="27"/>
      <c r="H310" s="27"/>
      <c r="I310" s="62"/>
      <c r="J310" s="62"/>
      <c r="K310" s="48"/>
      <c r="L310" s="62"/>
      <c r="M310" s="62"/>
      <c r="N310" s="62"/>
      <c r="O310" s="48"/>
      <c r="P310" s="99"/>
      <c r="Q310" s="48"/>
      <c r="R310" s="62"/>
      <c r="S310" s="62"/>
      <c r="T310" s="62"/>
    </row>
    <row r="311" spans="1:20">
      <c r="A311" s="98"/>
      <c r="B311" s="62"/>
      <c r="C311" s="62"/>
      <c r="D311" s="62"/>
      <c r="E311" s="48"/>
      <c r="F311" s="99"/>
      <c r="G311" s="27"/>
      <c r="H311" s="27"/>
      <c r="I311" s="62"/>
      <c r="J311" s="62"/>
      <c r="K311" s="48"/>
      <c r="L311" s="62"/>
      <c r="M311" s="62"/>
      <c r="N311" s="62"/>
      <c r="O311" s="48"/>
      <c r="P311" s="99"/>
      <c r="Q311" s="48"/>
      <c r="R311" s="62"/>
      <c r="S311" s="62"/>
      <c r="T311" s="62"/>
    </row>
    <row r="312" spans="1:20">
      <c r="A312" s="98"/>
      <c r="B312" s="62"/>
      <c r="C312" s="62"/>
      <c r="D312" s="62"/>
      <c r="E312" s="48"/>
      <c r="F312" s="99"/>
      <c r="G312" s="27"/>
      <c r="H312" s="27"/>
      <c r="I312" s="62"/>
      <c r="J312" s="62"/>
      <c r="K312" s="48"/>
      <c r="L312" s="62"/>
      <c r="M312" s="62"/>
      <c r="N312" s="62"/>
      <c r="O312" s="48"/>
      <c r="P312" s="99"/>
      <c r="Q312" s="48"/>
      <c r="R312" s="62"/>
      <c r="S312" s="62"/>
      <c r="T312" s="62"/>
    </row>
    <row r="313" spans="1:20">
      <c r="A313" s="98"/>
      <c r="B313" s="62"/>
      <c r="C313" s="62"/>
      <c r="D313" s="62"/>
      <c r="E313" s="48"/>
      <c r="F313" s="99"/>
      <c r="G313" s="27"/>
      <c r="H313" s="27"/>
      <c r="I313" s="62"/>
      <c r="J313" s="62"/>
      <c r="K313" s="48"/>
      <c r="L313" s="62"/>
      <c r="M313" s="62"/>
      <c r="N313" s="62"/>
      <c r="O313" s="48"/>
      <c r="P313" s="99"/>
      <c r="Q313" s="48"/>
      <c r="R313" s="62"/>
      <c r="S313" s="62"/>
      <c r="T313" s="62"/>
    </row>
    <row r="314" spans="1:20">
      <c r="A314" s="98"/>
      <c r="B314" s="62"/>
      <c r="C314" s="62"/>
      <c r="D314" s="62"/>
      <c r="E314" s="48"/>
      <c r="F314" s="99"/>
      <c r="G314" s="27"/>
      <c r="H314" s="27"/>
      <c r="I314" s="62"/>
      <c r="J314" s="62"/>
      <c r="K314" s="48"/>
      <c r="L314" s="62"/>
      <c r="M314" s="62"/>
      <c r="N314" s="62"/>
      <c r="O314" s="48"/>
      <c r="P314" s="99"/>
      <c r="Q314" s="48"/>
      <c r="R314" s="62"/>
      <c r="S314" s="62"/>
      <c r="T314" s="62"/>
    </row>
    <row r="315" spans="1:20">
      <c r="A315" s="98"/>
      <c r="B315" s="62"/>
      <c r="C315" s="62"/>
      <c r="D315" s="62"/>
      <c r="E315" s="48"/>
      <c r="F315" s="99"/>
      <c r="G315" s="27"/>
      <c r="H315" s="27"/>
      <c r="I315" s="62"/>
      <c r="J315" s="62"/>
      <c r="K315" s="48"/>
      <c r="L315" s="62"/>
      <c r="M315" s="62"/>
      <c r="N315" s="62"/>
      <c r="O315" s="48"/>
      <c r="P315" s="99"/>
      <c r="Q315" s="48"/>
      <c r="R315" s="62"/>
      <c r="S315" s="62"/>
      <c r="T315" s="62"/>
    </row>
    <row r="316" spans="1:20">
      <c r="A316" s="98"/>
      <c r="B316" s="62"/>
      <c r="C316" s="62"/>
      <c r="D316" s="62"/>
      <c r="E316" s="48"/>
      <c r="F316" s="99"/>
      <c r="G316" s="27"/>
      <c r="H316" s="27"/>
      <c r="I316" s="62"/>
      <c r="J316" s="62"/>
      <c r="K316" s="48"/>
      <c r="L316" s="62"/>
      <c r="M316" s="62"/>
      <c r="N316" s="62"/>
      <c r="O316" s="48"/>
      <c r="P316" s="99"/>
      <c r="Q316" s="48"/>
      <c r="R316" s="62"/>
      <c r="S316" s="62"/>
      <c r="T316" s="62"/>
    </row>
    <row r="317" spans="1:20">
      <c r="A317" s="98"/>
      <c r="B317" s="62"/>
      <c r="C317" s="62"/>
      <c r="D317" s="62"/>
      <c r="E317" s="48"/>
      <c r="F317" s="99"/>
      <c r="G317" s="27"/>
      <c r="H317" s="27"/>
      <c r="I317" s="62"/>
      <c r="J317" s="62"/>
      <c r="K317" s="48"/>
      <c r="L317" s="62"/>
      <c r="M317" s="62"/>
      <c r="N317" s="62"/>
      <c r="O317" s="48"/>
      <c r="P317" s="99"/>
      <c r="Q317" s="48"/>
      <c r="R317" s="62"/>
      <c r="S317" s="62"/>
      <c r="T317" s="62"/>
    </row>
    <row r="318" spans="1:20">
      <c r="A318" s="98"/>
      <c r="B318" s="62"/>
      <c r="C318" s="62"/>
      <c r="D318" s="62"/>
      <c r="E318" s="48"/>
      <c r="F318" s="99"/>
      <c r="G318" s="27"/>
      <c r="H318" s="27"/>
      <c r="I318" s="62"/>
      <c r="J318" s="62"/>
      <c r="K318" s="48"/>
      <c r="L318" s="62"/>
      <c r="M318" s="62"/>
      <c r="N318" s="62"/>
      <c r="O318" s="48"/>
      <c r="P318" s="99"/>
      <c r="Q318" s="48"/>
      <c r="R318" s="62"/>
      <c r="S318" s="62"/>
      <c r="T318" s="62"/>
    </row>
    <row r="319" spans="1:20">
      <c r="A319" s="98"/>
      <c r="B319" s="62"/>
      <c r="C319" s="62"/>
      <c r="D319" s="62"/>
      <c r="E319" s="48"/>
      <c r="F319" s="99"/>
      <c r="G319" s="27"/>
      <c r="H319" s="27"/>
      <c r="I319" s="62"/>
      <c r="J319" s="62"/>
      <c r="K319" s="48"/>
      <c r="L319" s="62"/>
      <c r="M319" s="62"/>
      <c r="N319" s="62"/>
      <c r="O319" s="48"/>
      <c r="P319" s="99"/>
      <c r="Q319" s="48"/>
      <c r="R319" s="62"/>
      <c r="S319" s="62"/>
      <c r="T319" s="62"/>
    </row>
    <row r="320" spans="1:20">
      <c r="A320" s="98"/>
      <c r="B320" s="62"/>
      <c r="C320" s="62"/>
      <c r="D320" s="62"/>
      <c r="E320" s="48"/>
      <c r="F320" s="99"/>
      <c r="G320" s="27"/>
      <c r="H320" s="27"/>
      <c r="I320" s="62"/>
      <c r="J320" s="62"/>
      <c r="K320" s="48"/>
      <c r="L320" s="62"/>
      <c r="M320" s="62"/>
      <c r="N320" s="62"/>
      <c r="O320" s="48"/>
      <c r="P320" s="99"/>
      <c r="Q320" s="48"/>
      <c r="R320" s="62"/>
      <c r="S320" s="62"/>
      <c r="T320" s="62"/>
    </row>
    <row r="321" spans="1:20">
      <c r="A321" s="98"/>
      <c r="B321" s="62"/>
      <c r="C321" s="62"/>
      <c r="D321" s="62"/>
      <c r="E321" s="48"/>
      <c r="F321" s="99"/>
      <c r="G321" s="27"/>
      <c r="H321" s="27"/>
      <c r="I321" s="62"/>
      <c r="J321" s="62"/>
      <c r="K321" s="48"/>
      <c r="L321" s="62"/>
      <c r="M321" s="62"/>
      <c r="N321" s="62"/>
      <c r="O321" s="48"/>
      <c r="P321" s="99"/>
      <c r="Q321" s="48"/>
      <c r="R321" s="62"/>
      <c r="S321" s="62"/>
      <c r="T321" s="62"/>
    </row>
    <row r="322" spans="1:20">
      <c r="A322" s="98"/>
      <c r="B322" s="62"/>
      <c r="C322" s="62"/>
      <c r="D322" s="62"/>
      <c r="E322" s="48"/>
      <c r="F322" s="99"/>
      <c r="G322" s="27"/>
      <c r="H322" s="27"/>
      <c r="I322" s="62"/>
      <c r="J322" s="62"/>
      <c r="K322" s="48"/>
      <c r="L322" s="62"/>
      <c r="M322" s="62"/>
      <c r="N322" s="62"/>
      <c r="O322" s="48"/>
      <c r="P322" s="99"/>
      <c r="Q322" s="48"/>
      <c r="R322" s="62"/>
      <c r="S322" s="62"/>
      <c r="T322" s="62"/>
    </row>
    <row r="323" spans="1:20">
      <c r="A323" s="98"/>
      <c r="B323" s="62"/>
      <c r="C323" s="62"/>
      <c r="D323" s="62"/>
      <c r="E323" s="48"/>
      <c r="F323" s="99"/>
      <c r="G323" s="27"/>
      <c r="H323" s="27"/>
      <c r="I323" s="62"/>
      <c r="J323" s="62"/>
      <c r="K323" s="48"/>
      <c r="L323" s="62"/>
      <c r="M323" s="62"/>
      <c r="N323" s="62"/>
      <c r="O323" s="48"/>
      <c r="P323" s="99"/>
      <c r="Q323" s="48"/>
      <c r="R323" s="62"/>
      <c r="S323" s="62"/>
      <c r="T323" s="62"/>
    </row>
    <row r="324" spans="1:20">
      <c r="A324" s="98"/>
      <c r="B324" s="62"/>
      <c r="C324" s="62"/>
      <c r="D324" s="62"/>
      <c r="E324" s="48"/>
      <c r="F324" s="99"/>
      <c r="G324" s="27"/>
      <c r="H324" s="27"/>
      <c r="I324" s="62"/>
      <c r="J324" s="62"/>
      <c r="K324" s="48"/>
      <c r="L324" s="62"/>
      <c r="M324" s="62"/>
      <c r="N324" s="62"/>
      <c r="O324" s="48"/>
      <c r="P324" s="99"/>
      <c r="Q324" s="48"/>
      <c r="R324" s="62"/>
      <c r="S324" s="62"/>
      <c r="T324" s="62"/>
    </row>
    <row r="325" spans="1:20">
      <c r="A325" s="98"/>
      <c r="B325" s="62"/>
      <c r="C325" s="62"/>
      <c r="D325" s="62"/>
      <c r="E325" s="48"/>
      <c r="F325" s="99"/>
      <c r="G325" s="27"/>
      <c r="H325" s="27"/>
      <c r="I325" s="62"/>
      <c r="J325" s="62"/>
      <c r="K325" s="48"/>
      <c r="L325" s="62"/>
      <c r="M325" s="62"/>
      <c r="N325" s="62"/>
      <c r="O325" s="48"/>
      <c r="P325" s="99"/>
      <c r="Q325" s="48"/>
      <c r="R325" s="62"/>
      <c r="S325" s="62"/>
      <c r="T325" s="62"/>
    </row>
    <row r="326" spans="1:20">
      <c r="A326" s="98"/>
      <c r="B326" s="62"/>
      <c r="C326" s="62"/>
      <c r="D326" s="62"/>
      <c r="E326" s="48"/>
      <c r="F326" s="99"/>
      <c r="G326" s="27"/>
      <c r="H326" s="27"/>
      <c r="I326" s="62"/>
      <c r="J326" s="62"/>
      <c r="K326" s="48"/>
      <c r="L326" s="62"/>
      <c r="M326" s="62"/>
      <c r="N326" s="62"/>
      <c r="O326" s="48"/>
      <c r="P326" s="99"/>
      <c r="Q326" s="48"/>
      <c r="R326" s="62"/>
      <c r="S326" s="62"/>
      <c r="T326" s="62"/>
    </row>
    <row r="327" spans="1:20">
      <c r="A327" s="98"/>
      <c r="B327" s="62"/>
      <c r="C327" s="62"/>
      <c r="D327" s="62"/>
      <c r="E327" s="48"/>
      <c r="F327" s="99"/>
      <c r="G327" s="27"/>
      <c r="H327" s="27"/>
      <c r="I327" s="62"/>
      <c r="J327" s="62"/>
      <c r="K327" s="48"/>
      <c r="L327" s="62"/>
      <c r="M327" s="62"/>
      <c r="N327" s="62"/>
      <c r="O327" s="48"/>
      <c r="P327" s="99"/>
      <c r="Q327" s="48"/>
      <c r="R327" s="62"/>
      <c r="S327" s="62"/>
      <c r="T327" s="62"/>
    </row>
    <row r="328" spans="1:20">
      <c r="A328" s="98"/>
      <c r="B328" s="62"/>
      <c r="C328" s="62"/>
      <c r="D328" s="62"/>
      <c r="E328" s="48"/>
      <c r="F328" s="99"/>
      <c r="G328" s="27"/>
      <c r="H328" s="27"/>
      <c r="I328" s="62"/>
      <c r="J328" s="62"/>
      <c r="K328" s="48"/>
      <c r="L328" s="62"/>
      <c r="M328" s="62"/>
      <c r="N328" s="62"/>
      <c r="O328" s="48"/>
      <c r="P328" s="99"/>
      <c r="Q328" s="48"/>
      <c r="R328" s="62"/>
      <c r="S328" s="62"/>
      <c r="T328" s="62"/>
    </row>
    <row r="329" spans="1:20">
      <c r="A329" s="98"/>
      <c r="B329" s="62"/>
      <c r="C329" s="62"/>
      <c r="D329" s="62"/>
      <c r="E329" s="48"/>
      <c r="F329" s="99"/>
      <c r="G329" s="27"/>
      <c r="H329" s="27"/>
      <c r="I329" s="62"/>
      <c r="J329" s="62"/>
      <c r="K329" s="48"/>
      <c r="L329" s="62"/>
      <c r="M329" s="62"/>
      <c r="N329" s="62"/>
      <c r="O329" s="48"/>
      <c r="P329" s="99"/>
      <c r="Q329" s="48"/>
      <c r="R329" s="62"/>
      <c r="S329" s="62"/>
      <c r="T329" s="62"/>
    </row>
    <row r="330" spans="1:20">
      <c r="A330" s="98"/>
      <c r="B330" s="62"/>
      <c r="C330" s="62"/>
      <c r="D330" s="62"/>
      <c r="E330" s="48"/>
      <c r="F330" s="99"/>
      <c r="G330" s="27"/>
      <c r="H330" s="27"/>
      <c r="I330" s="62"/>
      <c r="J330" s="62"/>
      <c r="K330" s="48"/>
      <c r="L330" s="62"/>
      <c r="M330" s="62"/>
      <c r="N330" s="62"/>
      <c r="O330" s="48"/>
      <c r="P330" s="99"/>
      <c r="Q330" s="48"/>
      <c r="R330" s="62"/>
      <c r="S330" s="62"/>
      <c r="T330" s="62"/>
    </row>
    <row r="331" spans="1:20">
      <c r="A331" s="98"/>
      <c r="B331" s="62"/>
      <c r="C331" s="62"/>
      <c r="D331" s="62"/>
      <c r="E331" s="48"/>
      <c r="F331" s="99"/>
      <c r="G331" s="27"/>
      <c r="H331" s="27"/>
      <c r="I331" s="62"/>
      <c r="J331" s="62"/>
      <c r="K331" s="48"/>
      <c r="L331" s="62"/>
      <c r="M331" s="62"/>
      <c r="N331" s="62"/>
      <c r="O331" s="48"/>
      <c r="P331" s="99"/>
      <c r="Q331" s="48"/>
      <c r="R331" s="62"/>
      <c r="S331" s="62"/>
      <c r="T331" s="62"/>
    </row>
    <row r="332" spans="1:20">
      <c r="A332" s="98"/>
      <c r="B332" s="62"/>
      <c r="C332" s="62"/>
      <c r="D332" s="62"/>
      <c r="E332" s="48"/>
      <c r="F332" s="99"/>
      <c r="G332" s="27"/>
      <c r="H332" s="27"/>
      <c r="I332" s="62"/>
      <c r="J332" s="62"/>
      <c r="K332" s="48"/>
      <c r="L332" s="62"/>
      <c r="M332" s="62"/>
      <c r="N332" s="62"/>
      <c r="O332" s="48"/>
      <c r="P332" s="99"/>
      <c r="Q332" s="48"/>
      <c r="R332" s="62"/>
      <c r="S332" s="62"/>
      <c r="T332" s="62"/>
    </row>
    <row r="333" spans="1:20">
      <c r="A333" s="98"/>
      <c r="B333" s="62"/>
      <c r="C333" s="62"/>
      <c r="D333" s="62"/>
      <c r="E333" s="48"/>
      <c r="F333" s="99"/>
      <c r="G333" s="27"/>
      <c r="H333" s="27"/>
      <c r="I333" s="62"/>
      <c r="J333" s="62"/>
      <c r="K333" s="48"/>
      <c r="L333" s="62"/>
      <c r="M333" s="62"/>
      <c r="N333" s="62"/>
      <c r="O333" s="48"/>
      <c r="P333" s="99"/>
      <c r="Q333" s="48"/>
      <c r="R333" s="62"/>
      <c r="S333" s="62"/>
      <c r="T333" s="62"/>
    </row>
    <row r="334" spans="1:20">
      <c r="A334" s="98"/>
      <c r="B334" s="62"/>
      <c r="C334" s="62"/>
      <c r="D334" s="62"/>
      <c r="E334" s="48"/>
      <c r="F334" s="99"/>
      <c r="G334" s="27"/>
      <c r="H334" s="27"/>
      <c r="I334" s="62"/>
      <c r="J334" s="62"/>
      <c r="K334" s="48"/>
      <c r="L334" s="62"/>
      <c r="M334" s="62"/>
      <c r="N334" s="62"/>
      <c r="O334" s="48"/>
      <c r="P334" s="99"/>
      <c r="Q334" s="48"/>
      <c r="R334" s="62"/>
      <c r="S334" s="62"/>
      <c r="T334" s="62"/>
    </row>
    <row r="335" spans="1:20">
      <c r="A335" s="98"/>
      <c r="B335" s="62"/>
      <c r="C335" s="62"/>
      <c r="D335" s="62"/>
      <c r="E335" s="48"/>
      <c r="F335" s="99"/>
      <c r="G335" s="27"/>
      <c r="H335" s="27"/>
      <c r="I335" s="62"/>
      <c r="J335" s="62"/>
      <c r="K335" s="48"/>
      <c r="L335" s="62"/>
      <c r="M335" s="62"/>
      <c r="N335" s="62"/>
      <c r="O335" s="48"/>
      <c r="P335" s="99"/>
      <c r="Q335" s="48"/>
      <c r="R335" s="62"/>
      <c r="S335" s="62"/>
      <c r="T335" s="62"/>
    </row>
    <row r="336" spans="1:20">
      <c r="A336" s="98"/>
      <c r="B336" s="62"/>
      <c r="C336" s="62"/>
      <c r="D336" s="62"/>
      <c r="E336" s="48"/>
      <c r="F336" s="99"/>
      <c r="G336" s="27"/>
      <c r="H336" s="27"/>
      <c r="I336" s="62"/>
      <c r="J336" s="62"/>
      <c r="K336" s="48"/>
      <c r="L336" s="62"/>
      <c r="M336" s="62"/>
      <c r="N336" s="62"/>
      <c r="O336" s="48"/>
      <c r="P336" s="99"/>
      <c r="Q336" s="48"/>
      <c r="R336" s="62"/>
      <c r="S336" s="62"/>
      <c r="T336" s="62"/>
    </row>
    <row r="337" spans="1:20">
      <c r="A337" s="98"/>
      <c r="B337" s="62"/>
      <c r="C337" s="62"/>
      <c r="D337" s="62"/>
      <c r="E337" s="48"/>
      <c r="F337" s="99"/>
      <c r="G337" s="27"/>
      <c r="H337" s="27"/>
      <c r="I337" s="62"/>
      <c r="J337" s="62"/>
      <c r="K337" s="48"/>
      <c r="L337" s="62"/>
      <c r="M337" s="62"/>
      <c r="N337" s="62"/>
      <c r="O337" s="48"/>
      <c r="P337" s="99"/>
      <c r="Q337" s="48"/>
      <c r="R337" s="62"/>
      <c r="S337" s="62"/>
      <c r="T337" s="62"/>
    </row>
    <row r="338" spans="1:20">
      <c r="A338" s="98"/>
      <c r="B338" s="62"/>
      <c r="C338" s="62"/>
      <c r="D338" s="62"/>
      <c r="E338" s="48"/>
      <c r="F338" s="99"/>
      <c r="G338" s="27"/>
      <c r="H338" s="27"/>
      <c r="I338" s="62"/>
      <c r="J338" s="62"/>
      <c r="K338" s="48"/>
      <c r="L338" s="62"/>
      <c r="M338" s="62"/>
      <c r="N338" s="62"/>
      <c r="O338" s="48"/>
      <c r="P338" s="99"/>
      <c r="Q338" s="48"/>
      <c r="R338" s="62"/>
      <c r="S338" s="62"/>
      <c r="T338" s="62"/>
    </row>
    <row r="339" spans="1:20">
      <c r="A339" s="98"/>
      <c r="B339" s="62"/>
      <c r="C339" s="62"/>
      <c r="D339" s="62"/>
      <c r="E339" s="48"/>
      <c r="F339" s="99"/>
      <c r="G339" s="27"/>
      <c r="H339" s="27"/>
      <c r="I339" s="62"/>
      <c r="J339" s="62"/>
      <c r="K339" s="48"/>
      <c r="L339" s="62"/>
      <c r="M339" s="62"/>
      <c r="N339" s="62"/>
      <c r="O339" s="48"/>
      <c r="P339" s="99"/>
      <c r="Q339" s="48"/>
      <c r="R339" s="62"/>
      <c r="S339" s="62"/>
      <c r="T339" s="62"/>
    </row>
    <row r="340" spans="1:20">
      <c r="A340" s="98"/>
      <c r="B340" s="62"/>
      <c r="C340" s="62"/>
      <c r="D340" s="62"/>
      <c r="E340" s="48"/>
      <c r="F340" s="99"/>
      <c r="G340" s="27"/>
      <c r="H340" s="27"/>
      <c r="I340" s="62"/>
      <c r="J340" s="62"/>
      <c r="K340" s="48"/>
      <c r="L340" s="62"/>
      <c r="M340" s="62"/>
      <c r="N340" s="62"/>
      <c r="O340" s="48"/>
      <c r="P340" s="99"/>
      <c r="Q340" s="48"/>
      <c r="R340" s="62"/>
      <c r="S340" s="62"/>
      <c r="T340" s="62"/>
    </row>
    <row r="341" spans="1:20">
      <c r="A341" s="98"/>
      <c r="B341" s="62"/>
      <c r="C341" s="62"/>
      <c r="D341" s="62"/>
      <c r="E341" s="48"/>
      <c r="F341" s="99"/>
      <c r="G341" s="27"/>
      <c r="H341" s="27"/>
      <c r="I341" s="62"/>
      <c r="J341" s="62"/>
      <c r="K341" s="48"/>
      <c r="L341" s="62"/>
      <c r="M341" s="62"/>
      <c r="N341" s="62"/>
      <c r="O341" s="48"/>
      <c r="P341" s="99"/>
      <c r="Q341" s="48"/>
      <c r="R341" s="62"/>
      <c r="S341" s="62"/>
      <c r="T341" s="62"/>
    </row>
    <row r="342" spans="1:20">
      <c r="A342" s="98"/>
      <c r="B342" s="62"/>
      <c r="C342" s="62"/>
      <c r="D342" s="62"/>
      <c r="E342" s="48"/>
      <c r="F342" s="99"/>
      <c r="G342" s="27"/>
      <c r="H342" s="27"/>
      <c r="I342" s="62"/>
      <c r="J342" s="62"/>
      <c r="K342" s="48"/>
      <c r="L342" s="62"/>
      <c r="M342" s="62"/>
      <c r="N342" s="62"/>
      <c r="O342" s="48"/>
      <c r="P342" s="99"/>
      <c r="Q342" s="48"/>
      <c r="R342" s="62"/>
      <c r="S342" s="62"/>
      <c r="T342" s="62"/>
    </row>
    <row r="343" spans="1:20">
      <c r="A343" s="98"/>
      <c r="B343" s="62"/>
      <c r="C343" s="62"/>
      <c r="D343" s="62"/>
      <c r="E343" s="48"/>
      <c r="F343" s="99"/>
      <c r="G343" s="27"/>
      <c r="H343" s="27"/>
      <c r="I343" s="62"/>
      <c r="J343" s="62"/>
      <c r="K343" s="48"/>
      <c r="L343" s="62"/>
      <c r="M343" s="62"/>
      <c r="N343" s="62"/>
      <c r="O343" s="48"/>
      <c r="P343" s="99"/>
      <c r="Q343" s="48"/>
      <c r="R343" s="62"/>
      <c r="S343" s="62"/>
      <c r="T343" s="62"/>
    </row>
    <row r="344" spans="1:20">
      <c r="A344" s="98"/>
      <c r="B344" s="62"/>
      <c r="C344" s="62"/>
      <c r="D344" s="62"/>
      <c r="E344" s="48"/>
      <c r="F344" s="99"/>
      <c r="G344" s="27"/>
      <c r="H344" s="27"/>
      <c r="I344" s="62"/>
      <c r="J344" s="62"/>
      <c r="K344" s="48"/>
      <c r="L344" s="62"/>
      <c r="M344" s="62"/>
      <c r="N344" s="62"/>
      <c r="O344" s="48"/>
      <c r="P344" s="99"/>
      <c r="Q344" s="48"/>
      <c r="R344" s="62"/>
      <c r="S344" s="62"/>
      <c r="T344" s="62"/>
    </row>
    <row r="345" spans="1:20">
      <c r="A345" s="98"/>
      <c r="B345" s="62"/>
      <c r="C345" s="62"/>
      <c r="D345" s="62"/>
      <c r="E345" s="48"/>
      <c r="F345" s="99"/>
      <c r="G345" s="27"/>
      <c r="H345" s="27"/>
      <c r="I345" s="62"/>
      <c r="J345" s="62"/>
      <c r="K345" s="48"/>
      <c r="L345" s="62"/>
      <c r="M345" s="62"/>
      <c r="N345" s="62"/>
      <c r="O345" s="48"/>
      <c r="P345" s="99"/>
      <c r="Q345" s="48"/>
      <c r="R345" s="62"/>
      <c r="S345" s="62"/>
      <c r="T345" s="62"/>
    </row>
    <row r="346" spans="1:20">
      <c r="A346" s="98"/>
      <c r="B346" s="62"/>
      <c r="C346" s="62"/>
      <c r="D346" s="62"/>
      <c r="E346" s="48"/>
      <c r="F346" s="99"/>
      <c r="G346" s="27"/>
      <c r="H346" s="27"/>
      <c r="I346" s="62"/>
      <c r="J346" s="62"/>
      <c r="K346" s="48"/>
      <c r="L346" s="62"/>
      <c r="M346" s="62"/>
      <c r="N346" s="62"/>
      <c r="O346" s="48"/>
      <c r="P346" s="99"/>
      <c r="Q346" s="48"/>
      <c r="R346" s="62"/>
      <c r="S346" s="62"/>
      <c r="T346" s="62"/>
    </row>
    <row r="347" spans="1:20">
      <c r="A347" s="98"/>
      <c r="B347" s="62"/>
      <c r="C347" s="62"/>
      <c r="D347" s="62"/>
      <c r="E347" s="48"/>
      <c r="F347" s="99"/>
      <c r="G347" s="27"/>
      <c r="H347" s="27"/>
      <c r="I347" s="62"/>
      <c r="J347" s="62"/>
      <c r="K347" s="48"/>
      <c r="L347" s="62"/>
      <c r="M347" s="62"/>
      <c r="N347" s="62"/>
      <c r="O347" s="48"/>
      <c r="P347" s="99"/>
      <c r="Q347" s="48"/>
      <c r="R347" s="62"/>
      <c r="S347" s="62"/>
      <c r="T347" s="62"/>
    </row>
    <row r="348" spans="1:20">
      <c r="A348" s="98"/>
      <c r="B348" s="62"/>
      <c r="C348" s="62"/>
      <c r="D348" s="62"/>
      <c r="E348" s="48"/>
      <c r="F348" s="99"/>
      <c r="G348" s="27"/>
      <c r="H348" s="27"/>
      <c r="I348" s="62"/>
      <c r="J348" s="62"/>
      <c r="K348" s="48"/>
      <c r="L348" s="62"/>
      <c r="M348" s="62"/>
      <c r="N348" s="62"/>
      <c r="O348" s="48"/>
      <c r="P348" s="99"/>
      <c r="Q348" s="48"/>
      <c r="R348" s="62"/>
      <c r="S348" s="62"/>
      <c r="T348" s="62"/>
    </row>
    <row r="349" spans="1:20">
      <c r="A349" s="98"/>
      <c r="B349" s="62"/>
      <c r="C349" s="62"/>
      <c r="D349" s="62"/>
      <c r="E349" s="48"/>
      <c r="F349" s="99"/>
      <c r="G349" s="27"/>
      <c r="H349" s="27"/>
      <c r="I349" s="62"/>
      <c r="J349" s="62"/>
      <c r="K349" s="48"/>
      <c r="L349" s="62"/>
      <c r="M349" s="62"/>
      <c r="N349" s="62"/>
      <c r="O349" s="48"/>
      <c r="P349" s="99"/>
      <c r="Q349" s="48"/>
      <c r="R349" s="62"/>
      <c r="S349" s="62"/>
      <c r="T349" s="62"/>
    </row>
    <row r="350" spans="1:20">
      <c r="A350" s="98"/>
      <c r="B350" s="62"/>
      <c r="C350" s="62"/>
      <c r="D350" s="62"/>
      <c r="E350" s="48"/>
      <c r="F350" s="99"/>
      <c r="G350" s="27"/>
      <c r="H350" s="27"/>
      <c r="I350" s="62"/>
      <c r="J350" s="62"/>
      <c r="K350" s="48"/>
      <c r="L350" s="62"/>
      <c r="M350" s="62"/>
      <c r="N350" s="62"/>
      <c r="O350" s="48"/>
      <c r="P350" s="99"/>
      <c r="Q350" s="48"/>
      <c r="R350" s="62"/>
      <c r="S350" s="62"/>
      <c r="T350" s="62"/>
    </row>
    <row r="351" spans="1:20">
      <c r="A351" s="98"/>
      <c r="B351" s="62"/>
      <c r="C351" s="62"/>
      <c r="D351" s="62"/>
      <c r="E351" s="48"/>
      <c r="F351" s="99"/>
      <c r="G351" s="27"/>
      <c r="H351" s="27"/>
      <c r="I351" s="62"/>
      <c r="J351" s="62"/>
      <c r="K351" s="48"/>
      <c r="L351" s="62"/>
      <c r="M351" s="62"/>
      <c r="N351" s="62"/>
      <c r="O351" s="48"/>
      <c r="P351" s="99"/>
      <c r="Q351" s="48"/>
      <c r="R351" s="62"/>
      <c r="S351" s="62"/>
      <c r="T351" s="62"/>
    </row>
    <row r="352" spans="1:20">
      <c r="A352" s="98"/>
      <c r="B352" s="62"/>
      <c r="C352" s="62"/>
      <c r="D352" s="62"/>
      <c r="E352" s="48"/>
      <c r="F352" s="99"/>
      <c r="G352" s="27"/>
      <c r="H352" s="27"/>
      <c r="I352" s="62"/>
      <c r="J352" s="62"/>
      <c r="K352" s="48"/>
      <c r="L352" s="62"/>
      <c r="M352" s="62"/>
      <c r="N352" s="62"/>
      <c r="O352" s="48"/>
      <c r="P352" s="99"/>
      <c r="Q352" s="48"/>
      <c r="R352" s="62"/>
      <c r="S352" s="62"/>
      <c r="T352" s="62"/>
    </row>
    <row r="353" spans="1:20">
      <c r="A353" s="98"/>
      <c r="B353" s="62"/>
      <c r="C353" s="62"/>
      <c r="D353" s="62"/>
      <c r="E353" s="48"/>
      <c r="F353" s="99"/>
      <c r="G353" s="27"/>
      <c r="H353" s="27"/>
      <c r="I353" s="62"/>
      <c r="J353" s="62"/>
      <c r="K353" s="48"/>
      <c r="L353" s="62"/>
      <c r="M353" s="62"/>
      <c r="N353" s="62"/>
      <c r="O353" s="48"/>
      <c r="P353" s="99"/>
      <c r="Q353" s="48"/>
      <c r="R353" s="62"/>
      <c r="S353" s="62"/>
      <c r="T353" s="62"/>
    </row>
    <row r="354" spans="1:20">
      <c r="A354" s="98"/>
      <c r="B354" s="62"/>
      <c r="C354" s="62"/>
      <c r="D354" s="62"/>
      <c r="E354" s="48"/>
      <c r="F354" s="99"/>
      <c r="G354" s="27"/>
      <c r="H354" s="27"/>
      <c r="I354" s="62"/>
      <c r="J354" s="62"/>
      <c r="K354" s="48"/>
      <c r="L354" s="62"/>
      <c r="M354" s="62"/>
      <c r="N354" s="62"/>
      <c r="O354" s="48"/>
      <c r="P354" s="99"/>
      <c r="Q354" s="48"/>
      <c r="R354" s="62"/>
      <c r="S354" s="62"/>
      <c r="T354" s="62"/>
    </row>
    <row r="355" spans="1:20">
      <c r="A355" s="98"/>
      <c r="B355" s="62"/>
      <c r="C355" s="62"/>
      <c r="D355" s="62"/>
      <c r="E355" s="48"/>
      <c r="F355" s="99"/>
      <c r="G355" s="27"/>
      <c r="H355" s="27"/>
      <c r="I355" s="62"/>
      <c r="J355" s="62"/>
      <c r="K355" s="48"/>
      <c r="L355" s="62"/>
      <c r="M355" s="62"/>
      <c r="N355" s="62"/>
      <c r="O355" s="48"/>
      <c r="P355" s="99"/>
      <c r="Q355" s="48"/>
      <c r="R355" s="62"/>
      <c r="S355" s="62"/>
      <c r="T355" s="62"/>
    </row>
    <row r="356" spans="1:20">
      <c r="A356" s="98"/>
      <c r="B356" s="62"/>
      <c r="C356" s="62"/>
      <c r="D356" s="62"/>
      <c r="E356" s="48"/>
      <c r="F356" s="99"/>
      <c r="G356" s="27"/>
      <c r="H356" s="27"/>
      <c r="I356" s="62"/>
      <c r="J356" s="62"/>
      <c r="K356" s="48"/>
      <c r="L356" s="62"/>
      <c r="M356" s="62"/>
      <c r="N356" s="62"/>
      <c r="O356" s="48"/>
      <c r="P356" s="99"/>
      <c r="Q356" s="48"/>
      <c r="R356" s="62"/>
      <c r="S356" s="62"/>
      <c r="T356" s="62"/>
    </row>
    <row r="357" spans="1:20">
      <c r="A357" s="98"/>
      <c r="B357" s="62"/>
      <c r="C357" s="62"/>
      <c r="D357" s="62"/>
      <c r="E357" s="48"/>
      <c r="F357" s="99"/>
      <c r="G357" s="27"/>
      <c r="H357" s="27"/>
      <c r="I357" s="62"/>
      <c r="J357" s="62"/>
      <c r="K357" s="48"/>
      <c r="L357" s="62"/>
      <c r="M357" s="62"/>
      <c r="N357" s="62"/>
      <c r="O357" s="48"/>
      <c r="P357" s="99"/>
      <c r="Q357" s="48"/>
      <c r="R357" s="62"/>
      <c r="S357" s="62"/>
      <c r="T357" s="62"/>
    </row>
    <row r="358" spans="1:20">
      <c r="A358" s="98"/>
      <c r="B358" s="62"/>
      <c r="C358" s="62"/>
      <c r="D358" s="62"/>
      <c r="E358" s="48"/>
      <c r="F358" s="99"/>
      <c r="G358" s="27"/>
      <c r="H358" s="27"/>
      <c r="I358" s="62"/>
      <c r="J358" s="62"/>
      <c r="K358" s="48"/>
      <c r="L358" s="62"/>
      <c r="M358" s="62"/>
      <c r="N358" s="62"/>
      <c r="O358" s="48"/>
      <c r="P358" s="99"/>
      <c r="Q358" s="48"/>
      <c r="R358" s="62"/>
      <c r="S358" s="62"/>
      <c r="T358" s="62"/>
    </row>
    <row r="359" spans="1:20">
      <c r="A359" s="98"/>
      <c r="B359" s="62"/>
      <c r="C359" s="62"/>
      <c r="D359" s="62"/>
      <c r="E359" s="48"/>
      <c r="F359" s="99"/>
      <c r="G359" s="27"/>
      <c r="H359" s="27"/>
      <c r="I359" s="62"/>
      <c r="J359" s="62"/>
      <c r="K359" s="48"/>
      <c r="L359" s="62"/>
      <c r="M359" s="62"/>
      <c r="N359" s="62"/>
      <c r="O359" s="48"/>
      <c r="P359" s="99"/>
      <c r="Q359" s="48"/>
      <c r="R359" s="62"/>
      <c r="S359" s="62"/>
      <c r="T359" s="62"/>
    </row>
    <row r="360" spans="1:20">
      <c r="A360" s="98"/>
      <c r="B360" s="62"/>
      <c r="C360" s="62"/>
      <c r="D360" s="62"/>
      <c r="E360" s="48"/>
      <c r="F360" s="99"/>
      <c r="G360" s="27"/>
      <c r="H360" s="27"/>
      <c r="I360" s="62"/>
      <c r="J360" s="62"/>
      <c r="K360" s="48"/>
      <c r="L360" s="62"/>
      <c r="M360" s="62"/>
      <c r="N360" s="62"/>
      <c r="O360" s="48"/>
      <c r="P360" s="99"/>
      <c r="Q360" s="48"/>
      <c r="R360" s="62"/>
      <c r="S360" s="62"/>
      <c r="T360" s="62"/>
    </row>
    <row r="361" spans="1:20">
      <c r="A361" s="98"/>
      <c r="B361" s="62"/>
      <c r="C361" s="62"/>
      <c r="D361" s="62"/>
      <c r="E361" s="48"/>
      <c r="F361" s="99"/>
      <c r="G361" s="27"/>
      <c r="H361" s="27"/>
      <c r="I361" s="62"/>
      <c r="J361" s="62"/>
      <c r="K361" s="48"/>
      <c r="L361" s="62"/>
      <c r="M361" s="62"/>
      <c r="N361" s="62"/>
      <c r="O361" s="48"/>
      <c r="P361" s="99"/>
      <c r="Q361" s="48"/>
      <c r="R361" s="62"/>
      <c r="S361" s="62"/>
      <c r="T361" s="62"/>
    </row>
    <row r="362" spans="1:20">
      <c r="A362" s="98"/>
      <c r="B362" s="62"/>
      <c r="C362" s="62"/>
      <c r="D362" s="62"/>
      <c r="E362" s="48"/>
      <c r="F362" s="99"/>
      <c r="G362" s="27"/>
      <c r="H362" s="27"/>
      <c r="I362" s="62"/>
      <c r="J362" s="62"/>
      <c r="K362" s="48"/>
      <c r="L362" s="62"/>
      <c r="M362" s="62"/>
      <c r="N362" s="62"/>
      <c r="O362" s="48"/>
      <c r="P362" s="99"/>
      <c r="Q362" s="48"/>
      <c r="R362" s="62"/>
      <c r="S362" s="62"/>
      <c r="T362" s="62"/>
    </row>
    <row r="363" spans="1:20">
      <c r="A363" s="98"/>
      <c r="B363" s="62"/>
      <c r="C363" s="62"/>
      <c r="D363" s="62"/>
      <c r="E363" s="48"/>
      <c r="F363" s="99"/>
      <c r="G363" s="27"/>
      <c r="H363" s="27"/>
      <c r="I363" s="62"/>
      <c r="J363" s="62"/>
      <c r="K363" s="48"/>
      <c r="L363" s="62"/>
      <c r="M363" s="62"/>
      <c r="N363" s="62"/>
      <c r="O363" s="48"/>
      <c r="P363" s="99"/>
      <c r="Q363" s="48"/>
      <c r="R363" s="62"/>
      <c r="S363" s="62"/>
      <c r="T363" s="62"/>
    </row>
    <row r="364" spans="1:20">
      <c r="A364" s="98"/>
      <c r="B364" s="62"/>
      <c r="C364" s="62"/>
      <c r="D364" s="62"/>
      <c r="E364" s="48"/>
      <c r="F364" s="99"/>
      <c r="G364" s="27"/>
      <c r="H364" s="27"/>
      <c r="I364" s="62"/>
      <c r="J364" s="62"/>
      <c r="K364" s="48"/>
      <c r="L364" s="62"/>
      <c r="M364" s="62"/>
      <c r="N364" s="62"/>
      <c r="O364" s="48"/>
      <c r="P364" s="99"/>
      <c r="Q364" s="48"/>
      <c r="R364" s="62"/>
      <c r="S364" s="62"/>
      <c r="T364" s="62"/>
    </row>
    <row r="365" spans="1:20">
      <c r="A365" s="98"/>
      <c r="B365" s="62"/>
      <c r="C365" s="62"/>
      <c r="D365" s="62"/>
      <c r="E365" s="48"/>
      <c r="F365" s="99"/>
      <c r="G365" s="27"/>
      <c r="H365" s="27"/>
      <c r="I365" s="62"/>
      <c r="J365" s="62"/>
      <c r="K365" s="48"/>
      <c r="L365" s="62"/>
      <c r="M365" s="62"/>
      <c r="N365" s="62"/>
      <c r="O365" s="48"/>
      <c r="P365" s="99"/>
      <c r="Q365" s="48"/>
      <c r="R365" s="62"/>
      <c r="S365" s="62"/>
      <c r="T365" s="62"/>
    </row>
    <row r="366" spans="1:20">
      <c r="A366" s="98"/>
      <c r="B366" s="62"/>
      <c r="C366" s="62"/>
      <c r="D366" s="62"/>
      <c r="E366" s="48"/>
      <c r="F366" s="99"/>
      <c r="G366" s="27"/>
      <c r="H366" s="27"/>
      <c r="I366" s="62"/>
      <c r="J366" s="62"/>
      <c r="K366" s="48"/>
      <c r="L366" s="62"/>
      <c r="M366" s="62"/>
      <c r="N366" s="62"/>
      <c r="O366" s="48"/>
      <c r="P366" s="99"/>
      <c r="Q366" s="48"/>
      <c r="R366" s="62"/>
      <c r="S366" s="62"/>
      <c r="T366" s="62"/>
    </row>
    <row r="367" spans="1:20">
      <c r="A367" s="98"/>
      <c r="B367" s="62"/>
      <c r="C367" s="62"/>
      <c r="D367" s="62"/>
      <c r="E367" s="48"/>
      <c r="F367" s="99"/>
      <c r="G367" s="27"/>
      <c r="H367" s="27"/>
      <c r="I367" s="62"/>
      <c r="J367" s="62"/>
      <c r="K367" s="48"/>
      <c r="L367" s="62"/>
      <c r="M367" s="62"/>
      <c r="N367" s="62"/>
      <c r="O367" s="48"/>
      <c r="P367" s="99"/>
      <c r="Q367" s="48"/>
      <c r="R367" s="62"/>
      <c r="S367" s="62"/>
      <c r="T367" s="62"/>
    </row>
    <row r="368" spans="1:20">
      <c r="A368" s="98"/>
      <c r="B368" s="62"/>
      <c r="C368" s="62"/>
      <c r="D368" s="62"/>
      <c r="E368" s="48"/>
      <c r="F368" s="99"/>
      <c r="G368" s="27"/>
      <c r="H368" s="27"/>
      <c r="I368" s="62"/>
      <c r="J368" s="62"/>
      <c r="K368" s="48"/>
      <c r="L368" s="62"/>
      <c r="M368" s="62"/>
      <c r="N368" s="62"/>
      <c r="O368" s="48"/>
      <c r="P368" s="99"/>
      <c r="Q368" s="48"/>
      <c r="R368" s="62"/>
      <c r="S368" s="62"/>
      <c r="T368" s="62"/>
    </row>
    <row r="369" spans="1:20">
      <c r="A369" s="98"/>
      <c r="B369" s="62"/>
      <c r="C369" s="62"/>
      <c r="D369" s="62"/>
      <c r="E369" s="48"/>
      <c r="F369" s="99"/>
      <c r="G369" s="27"/>
      <c r="H369" s="27"/>
      <c r="I369" s="62"/>
      <c r="J369" s="62"/>
      <c r="K369" s="48"/>
      <c r="L369" s="62"/>
      <c r="M369" s="62"/>
      <c r="N369" s="62"/>
      <c r="O369" s="48"/>
      <c r="P369" s="99"/>
      <c r="Q369" s="48"/>
      <c r="R369" s="62"/>
      <c r="S369" s="62"/>
      <c r="T369" s="62"/>
    </row>
    <row r="370" spans="1:20">
      <c r="A370" s="98"/>
      <c r="B370" s="62"/>
      <c r="C370" s="62"/>
      <c r="D370" s="62"/>
      <c r="E370" s="48"/>
      <c r="F370" s="99"/>
      <c r="G370" s="27"/>
      <c r="H370" s="27"/>
      <c r="I370" s="62"/>
      <c r="J370" s="62"/>
      <c r="K370" s="48"/>
      <c r="L370" s="62"/>
      <c r="M370" s="62"/>
      <c r="N370" s="62"/>
      <c r="O370" s="48"/>
      <c r="P370" s="99"/>
      <c r="Q370" s="48"/>
      <c r="R370" s="62"/>
      <c r="S370" s="62"/>
      <c r="T370" s="62"/>
    </row>
    <row r="371" spans="1:20">
      <c r="A371" s="98"/>
      <c r="B371" s="62"/>
      <c r="C371" s="62"/>
      <c r="D371" s="62"/>
      <c r="E371" s="48"/>
      <c r="F371" s="99"/>
      <c r="G371" s="27"/>
      <c r="H371" s="27"/>
      <c r="I371" s="62"/>
      <c r="J371" s="62"/>
      <c r="K371" s="48"/>
      <c r="L371" s="62"/>
      <c r="M371" s="62"/>
      <c r="N371" s="62"/>
      <c r="O371" s="48"/>
      <c r="P371" s="99"/>
      <c r="Q371" s="48"/>
      <c r="R371" s="62"/>
      <c r="S371" s="62"/>
      <c r="T371" s="62"/>
    </row>
    <row r="372" spans="1:20">
      <c r="A372" s="98"/>
      <c r="B372" s="62"/>
      <c r="C372" s="62"/>
      <c r="D372" s="62"/>
      <c r="E372" s="48"/>
      <c r="F372" s="99"/>
      <c r="G372" s="27"/>
      <c r="H372" s="27"/>
      <c r="I372" s="62"/>
      <c r="J372" s="62"/>
      <c r="K372" s="48"/>
      <c r="L372" s="62"/>
      <c r="M372" s="62"/>
      <c r="N372" s="62"/>
      <c r="O372" s="48"/>
      <c r="P372" s="99"/>
      <c r="Q372" s="48"/>
      <c r="R372" s="62"/>
      <c r="S372" s="62"/>
      <c r="T372" s="62"/>
    </row>
    <row r="373" spans="1:20">
      <c r="A373" s="98"/>
      <c r="B373" s="62"/>
      <c r="C373" s="62"/>
      <c r="D373" s="62"/>
      <c r="E373" s="48"/>
      <c r="F373" s="99"/>
      <c r="G373" s="27"/>
      <c r="H373" s="27"/>
      <c r="I373" s="62"/>
      <c r="J373" s="62"/>
      <c r="K373" s="48"/>
      <c r="L373" s="62"/>
      <c r="M373" s="62"/>
      <c r="N373" s="62"/>
      <c r="O373" s="48"/>
      <c r="P373" s="99"/>
      <c r="Q373" s="48"/>
      <c r="R373" s="62"/>
      <c r="S373" s="62"/>
      <c r="T373" s="62"/>
    </row>
    <row r="374" spans="1:20">
      <c r="A374" s="98"/>
      <c r="B374" s="62"/>
      <c r="C374" s="62"/>
      <c r="D374" s="62"/>
      <c r="E374" s="48"/>
      <c r="F374" s="99"/>
      <c r="G374" s="27"/>
      <c r="H374" s="27"/>
      <c r="I374" s="62"/>
      <c r="J374" s="62"/>
      <c r="K374" s="48"/>
      <c r="L374" s="62"/>
      <c r="M374" s="62"/>
      <c r="N374" s="62"/>
      <c r="O374" s="48"/>
      <c r="P374" s="99"/>
      <c r="Q374" s="48"/>
      <c r="R374" s="62"/>
      <c r="S374" s="62"/>
      <c r="T374" s="62"/>
    </row>
    <row r="375" spans="1:20">
      <c r="A375" s="98"/>
      <c r="B375" s="62"/>
      <c r="C375" s="62"/>
      <c r="D375" s="62"/>
      <c r="E375" s="48"/>
      <c r="F375" s="99"/>
      <c r="G375" s="27"/>
      <c r="H375" s="27"/>
      <c r="I375" s="62"/>
      <c r="J375" s="62"/>
      <c r="K375" s="48"/>
      <c r="L375" s="62"/>
      <c r="M375" s="62"/>
      <c r="N375" s="62"/>
      <c r="O375" s="48"/>
      <c r="P375" s="99"/>
      <c r="Q375" s="48"/>
      <c r="R375" s="62"/>
      <c r="S375" s="62"/>
      <c r="T375" s="62"/>
    </row>
    <row r="376" spans="1:20">
      <c r="A376" s="98"/>
      <c r="B376" s="62"/>
      <c r="C376" s="62"/>
      <c r="D376" s="62"/>
      <c r="E376" s="48"/>
      <c r="F376" s="99"/>
      <c r="G376" s="27"/>
      <c r="H376" s="27"/>
      <c r="I376" s="62"/>
      <c r="J376" s="62"/>
      <c r="K376" s="48"/>
      <c r="L376" s="62"/>
      <c r="M376" s="62"/>
      <c r="N376" s="62"/>
      <c r="O376" s="48"/>
      <c r="P376" s="99"/>
      <c r="Q376" s="48"/>
      <c r="R376" s="62"/>
      <c r="S376" s="62"/>
      <c r="T376" s="62"/>
    </row>
    <row r="377" spans="1:20">
      <c r="A377" s="98"/>
      <c r="B377" s="62"/>
      <c r="C377" s="62"/>
      <c r="D377" s="62"/>
      <c r="E377" s="48"/>
      <c r="F377" s="99"/>
      <c r="G377" s="27"/>
      <c r="H377" s="27"/>
      <c r="I377" s="62"/>
      <c r="J377" s="62"/>
      <c r="K377" s="48"/>
      <c r="L377" s="62"/>
      <c r="M377" s="62"/>
      <c r="N377" s="62"/>
      <c r="O377" s="48"/>
      <c r="P377" s="99"/>
      <c r="Q377" s="48"/>
      <c r="R377" s="62"/>
      <c r="S377" s="62"/>
      <c r="T377" s="62"/>
    </row>
    <row r="378" spans="1:20">
      <c r="A378" s="98"/>
      <c r="B378" s="62"/>
      <c r="C378" s="62"/>
      <c r="D378" s="62"/>
      <c r="E378" s="48"/>
      <c r="F378" s="99"/>
      <c r="G378" s="27"/>
      <c r="H378" s="27"/>
      <c r="I378" s="62"/>
      <c r="J378" s="62"/>
      <c r="K378" s="48"/>
      <c r="L378" s="62"/>
      <c r="M378" s="62"/>
      <c r="N378" s="62"/>
      <c r="O378" s="48"/>
      <c r="P378" s="99"/>
      <c r="Q378" s="48"/>
      <c r="R378" s="62"/>
      <c r="S378" s="62"/>
      <c r="T378" s="62"/>
    </row>
    <row r="379" spans="1:20">
      <c r="A379" s="98"/>
      <c r="B379" s="62"/>
      <c r="C379" s="62"/>
      <c r="D379" s="62"/>
      <c r="E379" s="48"/>
      <c r="F379" s="99"/>
      <c r="G379" s="27"/>
      <c r="H379" s="27"/>
      <c r="I379" s="62"/>
      <c r="J379" s="62"/>
      <c r="K379" s="48"/>
      <c r="L379" s="62"/>
      <c r="M379" s="62"/>
      <c r="N379" s="62"/>
      <c r="O379" s="48"/>
      <c r="P379" s="99"/>
      <c r="Q379" s="48"/>
      <c r="R379" s="62"/>
      <c r="S379" s="62"/>
      <c r="T379" s="62"/>
    </row>
    <row r="380" spans="1:20">
      <c r="A380" s="98"/>
      <c r="B380" s="62"/>
      <c r="C380" s="62"/>
      <c r="D380" s="62"/>
      <c r="E380" s="48"/>
      <c r="F380" s="99"/>
      <c r="G380" s="27"/>
      <c r="H380" s="27"/>
      <c r="I380" s="62"/>
      <c r="J380" s="62"/>
      <c r="K380" s="48"/>
      <c r="L380" s="62"/>
      <c r="M380" s="62"/>
      <c r="N380" s="62"/>
      <c r="O380" s="48"/>
      <c r="P380" s="99"/>
      <c r="Q380" s="48"/>
      <c r="R380" s="62"/>
      <c r="S380" s="62"/>
      <c r="T380" s="62"/>
    </row>
    <row r="381" spans="1:20">
      <c r="A381" s="98"/>
      <c r="B381" s="62"/>
      <c r="C381" s="62"/>
      <c r="D381" s="62"/>
      <c r="E381" s="48"/>
      <c r="F381" s="99"/>
      <c r="G381" s="27"/>
      <c r="H381" s="27"/>
      <c r="I381" s="62"/>
      <c r="J381" s="62"/>
      <c r="K381" s="48"/>
      <c r="L381" s="62"/>
      <c r="M381" s="62"/>
      <c r="N381" s="62"/>
      <c r="O381" s="48"/>
      <c r="P381" s="99"/>
      <c r="Q381" s="48"/>
      <c r="R381" s="62"/>
      <c r="S381" s="62"/>
      <c r="T381" s="62"/>
    </row>
    <row r="382" spans="1:20">
      <c r="A382" s="98"/>
      <c r="B382" s="62"/>
      <c r="C382" s="62"/>
      <c r="D382" s="62"/>
      <c r="E382" s="48"/>
      <c r="F382" s="99"/>
      <c r="G382" s="27"/>
      <c r="H382" s="27"/>
      <c r="I382" s="62"/>
      <c r="J382" s="62"/>
      <c r="K382" s="48"/>
      <c r="L382" s="62"/>
      <c r="M382" s="62"/>
      <c r="N382" s="62"/>
      <c r="O382" s="48"/>
      <c r="P382" s="99"/>
      <c r="Q382" s="48"/>
      <c r="R382" s="62"/>
      <c r="S382" s="62"/>
      <c r="T382" s="62"/>
    </row>
    <row r="383" spans="1:20">
      <c r="A383" s="98"/>
      <c r="B383" s="62"/>
      <c r="C383" s="62"/>
      <c r="D383" s="62"/>
      <c r="E383" s="48"/>
      <c r="F383" s="99"/>
      <c r="G383" s="27"/>
      <c r="H383" s="27"/>
      <c r="I383" s="62"/>
      <c r="J383" s="62"/>
      <c r="K383" s="48"/>
      <c r="L383" s="62"/>
      <c r="M383" s="62"/>
      <c r="N383" s="62"/>
      <c r="O383" s="48"/>
      <c r="P383" s="99"/>
      <c r="Q383" s="48"/>
      <c r="R383" s="62"/>
      <c r="S383" s="62"/>
      <c r="T383" s="62"/>
    </row>
    <row r="384" spans="1:20">
      <c r="A384" s="98"/>
      <c r="B384" s="62"/>
      <c r="C384" s="62"/>
      <c r="D384" s="62"/>
      <c r="E384" s="48"/>
      <c r="F384" s="99"/>
      <c r="G384" s="27"/>
      <c r="H384" s="27"/>
      <c r="I384" s="62"/>
      <c r="J384" s="62"/>
      <c r="K384" s="48"/>
      <c r="L384" s="62"/>
      <c r="M384" s="62"/>
      <c r="N384" s="62"/>
      <c r="O384" s="48"/>
      <c r="P384" s="99"/>
      <c r="Q384" s="48"/>
      <c r="R384" s="62"/>
      <c r="S384" s="62"/>
      <c r="T384" s="62"/>
    </row>
    <row r="385" spans="1:20">
      <c r="A385" s="98"/>
      <c r="B385" s="62"/>
      <c r="C385" s="62"/>
      <c r="D385" s="62"/>
      <c r="E385" s="48"/>
      <c r="F385" s="99"/>
      <c r="G385" s="27"/>
      <c r="H385" s="27"/>
      <c r="I385" s="62"/>
      <c r="J385" s="62"/>
      <c r="K385" s="48"/>
      <c r="L385" s="62"/>
      <c r="M385" s="62"/>
      <c r="N385" s="62"/>
      <c r="O385" s="48"/>
      <c r="P385" s="99"/>
      <c r="Q385" s="48"/>
      <c r="R385" s="62"/>
      <c r="S385" s="62"/>
      <c r="T385" s="62"/>
    </row>
    <row r="386" spans="1:20">
      <c r="A386" s="98"/>
      <c r="B386" s="62"/>
      <c r="C386" s="62"/>
      <c r="D386" s="62"/>
      <c r="E386" s="48"/>
      <c r="F386" s="99"/>
      <c r="G386" s="27"/>
      <c r="H386" s="27"/>
      <c r="I386" s="62"/>
      <c r="J386" s="62"/>
      <c r="K386" s="48"/>
      <c r="L386" s="62"/>
      <c r="M386" s="62"/>
      <c r="N386" s="62"/>
      <c r="O386" s="48"/>
      <c r="P386" s="99"/>
      <c r="Q386" s="48"/>
      <c r="R386" s="62"/>
      <c r="S386" s="62"/>
      <c r="T386" s="62"/>
    </row>
    <row r="387" spans="1:20">
      <c r="A387" s="98"/>
      <c r="B387" s="62"/>
      <c r="C387" s="62"/>
      <c r="D387" s="62"/>
      <c r="E387" s="48"/>
      <c r="F387" s="99"/>
      <c r="G387" s="27"/>
      <c r="H387" s="27"/>
      <c r="I387" s="62"/>
      <c r="J387" s="62"/>
      <c r="K387" s="48"/>
      <c r="L387" s="62"/>
      <c r="M387" s="62"/>
      <c r="N387" s="62"/>
      <c r="O387" s="48"/>
      <c r="P387" s="99"/>
      <c r="Q387" s="48"/>
      <c r="R387" s="62"/>
      <c r="S387" s="62"/>
      <c r="T387" s="62"/>
    </row>
    <row r="388" spans="1:20">
      <c r="A388" s="98"/>
      <c r="B388" s="62"/>
      <c r="C388" s="62"/>
      <c r="D388" s="62"/>
      <c r="E388" s="48"/>
      <c r="F388" s="99"/>
      <c r="G388" s="27"/>
      <c r="H388" s="27"/>
      <c r="I388" s="62"/>
      <c r="J388" s="62"/>
      <c r="K388" s="48"/>
      <c r="L388" s="62"/>
      <c r="M388" s="62"/>
      <c r="N388" s="62"/>
      <c r="O388" s="48"/>
      <c r="P388" s="99"/>
      <c r="Q388" s="48"/>
      <c r="R388" s="62"/>
      <c r="S388" s="62"/>
      <c r="T388" s="62"/>
    </row>
    <row r="389" spans="1:20">
      <c r="A389" s="98"/>
      <c r="B389" s="62"/>
      <c r="C389" s="62"/>
      <c r="D389" s="62"/>
      <c r="E389" s="48"/>
      <c r="F389" s="99"/>
      <c r="G389" s="27"/>
      <c r="H389" s="27"/>
      <c r="I389" s="62"/>
      <c r="J389" s="62"/>
      <c r="K389" s="48"/>
      <c r="L389" s="62"/>
      <c r="M389" s="62"/>
      <c r="N389" s="62"/>
      <c r="O389" s="48"/>
      <c r="P389" s="99"/>
      <c r="Q389" s="48"/>
      <c r="R389" s="62"/>
      <c r="S389" s="62"/>
      <c r="T389" s="62"/>
    </row>
    <row r="390" spans="1:20">
      <c r="A390" s="98"/>
      <c r="B390" s="62"/>
      <c r="C390" s="62"/>
      <c r="D390" s="62"/>
      <c r="E390" s="48"/>
      <c r="F390" s="99"/>
      <c r="G390" s="27"/>
      <c r="H390" s="27"/>
      <c r="I390" s="62"/>
      <c r="J390" s="62"/>
      <c r="K390" s="48"/>
      <c r="L390" s="62"/>
      <c r="M390" s="62"/>
      <c r="N390" s="62"/>
      <c r="O390" s="48"/>
      <c r="P390" s="99"/>
      <c r="Q390" s="48"/>
      <c r="R390" s="62"/>
      <c r="S390" s="62"/>
      <c r="T390" s="62"/>
    </row>
    <row r="391" spans="1:20">
      <c r="A391" s="98"/>
      <c r="B391" s="62"/>
      <c r="C391" s="62"/>
      <c r="D391" s="62"/>
      <c r="E391" s="48"/>
      <c r="F391" s="99"/>
      <c r="G391" s="27"/>
      <c r="H391" s="27"/>
      <c r="I391" s="62"/>
      <c r="J391" s="62"/>
      <c r="K391" s="48"/>
      <c r="L391" s="62"/>
      <c r="M391" s="62"/>
      <c r="N391" s="62"/>
      <c r="O391" s="48"/>
      <c r="P391" s="99"/>
      <c r="Q391" s="48"/>
      <c r="R391" s="62"/>
      <c r="S391" s="62"/>
      <c r="T391" s="62"/>
    </row>
    <row r="392" spans="1:20">
      <c r="A392" s="98"/>
      <c r="B392" s="62"/>
      <c r="C392" s="62"/>
      <c r="D392" s="62"/>
      <c r="E392" s="48"/>
      <c r="F392" s="99"/>
      <c r="G392" s="27"/>
      <c r="H392" s="27"/>
      <c r="I392" s="62"/>
      <c r="J392" s="62"/>
      <c r="K392" s="48"/>
      <c r="L392" s="62"/>
      <c r="M392" s="62"/>
      <c r="N392" s="62"/>
      <c r="O392" s="48"/>
      <c r="P392" s="99"/>
      <c r="Q392" s="48"/>
      <c r="R392" s="62"/>
      <c r="S392" s="62"/>
      <c r="T392" s="62"/>
    </row>
    <row r="393" spans="1:20">
      <c r="A393" s="98"/>
      <c r="B393" s="62"/>
      <c r="C393" s="62"/>
      <c r="D393" s="62"/>
      <c r="E393" s="48"/>
      <c r="F393" s="99"/>
      <c r="G393" s="27"/>
      <c r="H393" s="27"/>
      <c r="I393" s="62"/>
      <c r="J393" s="62"/>
      <c r="K393" s="48"/>
      <c r="L393" s="62"/>
      <c r="M393" s="62"/>
      <c r="N393" s="62"/>
      <c r="O393" s="48"/>
      <c r="P393" s="99"/>
      <c r="Q393" s="48"/>
      <c r="R393" s="62"/>
      <c r="S393" s="62"/>
      <c r="T393" s="62"/>
    </row>
    <row r="394" spans="1:20">
      <c r="A394" s="98"/>
      <c r="B394" s="62"/>
      <c r="C394" s="62"/>
      <c r="D394" s="62"/>
      <c r="E394" s="48"/>
      <c r="F394" s="99"/>
      <c r="G394" s="27"/>
      <c r="H394" s="27"/>
      <c r="I394" s="62"/>
      <c r="J394" s="62"/>
      <c r="K394" s="48"/>
      <c r="L394" s="62"/>
      <c r="M394" s="62"/>
      <c r="N394" s="62"/>
      <c r="O394" s="48"/>
      <c r="P394" s="99"/>
      <c r="Q394" s="48"/>
      <c r="R394" s="62"/>
      <c r="S394" s="62"/>
      <c r="T394" s="62"/>
    </row>
    <row r="395" spans="1:20">
      <c r="A395" s="98"/>
      <c r="B395" s="62"/>
      <c r="C395" s="62"/>
      <c r="D395" s="62"/>
      <c r="E395" s="48"/>
      <c r="F395" s="99"/>
      <c r="G395" s="27"/>
      <c r="H395" s="27"/>
      <c r="I395" s="62"/>
      <c r="J395" s="62"/>
      <c r="K395" s="48"/>
      <c r="L395" s="62"/>
      <c r="M395" s="62"/>
      <c r="N395" s="62"/>
      <c r="O395" s="48"/>
      <c r="P395" s="99"/>
      <c r="Q395" s="48"/>
      <c r="R395" s="62"/>
      <c r="S395" s="62"/>
      <c r="T395" s="62"/>
    </row>
    <row r="396" spans="1:20">
      <c r="A396" s="98"/>
      <c r="B396" s="62"/>
      <c r="C396" s="62"/>
      <c r="D396" s="62"/>
      <c r="E396" s="48"/>
      <c r="F396" s="99"/>
      <c r="G396" s="27"/>
      <c r="H396" s="27"/>
      <c r="I396" s="62"/>
      <c r="J396" s="62"/>
      <c r="K396" s="48"/>
      <c r="L396" s="62"/>
      <c r="M396" s="62"/>
      <c r="N396" s="62"/>
      <c r="O396" s="48"/>
      <c r="P396" s="99"/>
      <c r="Q396" s="48"/>
      <c r="R396" s="62"/>
      <c r="S396" s="62"/>
      <c r="T396" s="62"/>
    </row>
    <row r="397" spans="1:20">
      <c r="A397" s="98"/>
      <c r="B397" s="62"/>
      <c r="C397" s="62"/>
      <c r="D397" s="62"/>
      <c r="E397" s="48"/>
      <c r="F397" s="99"/>
      <c r="G397" s="27"/>
      <c r="H397" s="27"/>
      <c r="I397" s="62"/>
      <c r="J397" s="62"/>
      <c r="K397" s="48"/>
      <c r="L397" s="62"/>
      <c r="M397" s="62"/>
      <c r="N397" s="62"/>
      <c r="O397" s="48"/>
      <c r="P397" s="99"/>
      <c r="Q397" s="48"/>
      <c r="R397" s="62"/>
      <c r="S397" s="62"/>
      <c r="T397" s="62"/>
    </row>
    <row r="398" spans="1:20">
      <c r="A398" s="98"/>
      <c r="B398" s="62"/>
      <c r="C398" s="62"/>
      <c r="D398" s="62"/>
      <c r="E398" s="48"/>
      <c r="F398" s="99"/>
      <c r="G398" s="27"/>
      <c r="H398" s="27"/>
      <c r="I398" s="62"/>
      <c r="J398" s="62"/>
      <c r="K398" s="48"/>
      <c r="L398" s="62"/>
      <c r="M398" s="62"/>
      <c r="N398" s="62"/>
      <c r="O398" s="48"/>
      <c r="P398" s="99"/>
      <c r="Q398" s="48"/>
      <c r="R398" s="62"/>
      <c r="S398" s="62"/>
      <c r="T398" s="62"/>
    </row>
    <row r="399" spans="1:20">
      <c r="A399" s="98"/>
      <c r="B399" s="62"/>
      <c r="C399" s="62"/>
      <c r="D399" s="62"/>
      <c r="E399" s="48"/>
      <c r="F399" s="99"/>
      <c r="G399" s="27"/>
      <c r="H399" s="27"/>
      <c r="I399" s="62"/>
      <c r="J399" s="62"/>
      <c r="K399" s="48"/>
      <c r="L399" s="62"/>
      <c r="M399" s="62"/>
      <c r="N399" s="62"/>
      <c r="O399" s="48"/>
      <c r="P399" s="99"/>
      <c r="Q399" s="48"/>
      <c r="R399" s="62"/>
      <c r="S399" s="62"/>
      <c r="T399" s="62"/>
    </row>
    <row r="400" spans="1:20">
      <c r="A400" s="98"/>
      <c r="B400" s="62"/>
      <c r="C400" s="62"/>
      <c r="D400" s="62"/>
      <c r="E400" s="48"/>
      <c r="F400" s="99"/>
      <c r="G400" s="27"/>
      <c r="H400" s="27"/>
      <c r="I400" s="62"/>
      <c r="J400" s="62"/>
      <c r="K400" s="48"/>
      <c r="L400" s="62"/>
      <c r="M400" s="62"/>
      <c r="N400" s="62"/>
      <c r="O400" s="48"/>
      <c r="P400" s="99"/>
      <c r="Q400" s="48"/>
      <c r="R400" s="62"/>
      <c r="S400" s="62"/>
      <c r="T400" s="62"/>
    </row>
    <row r="401" spans="1:20">
      <c r="A401" s="98"/>
      <c r="B401" s="62"/>
      <c r="C401" s="62"/>
      <c r="D401" s="62"/>
      <c r="E401" s="48"/>
      <c r="F401" s="99"/>
      <c r="G401" s="27"/>
      <c r="H401" s="27"/>
      <c r="I401" s="62"/>
      <c r="J401" s="62"/>
      <c r="K401" s="48"/>
      <c r="L401" s="62"/>
      <c r="M401" s="62"/>
      <c r="N401" s="62"/>
      <c r="O401" s="48"/>
      <c r="P401" s="99"/>
      <c r="Q401" s="48"/>
      <c r="R401" s="62"/>
      <c r="S401" s="62"/>
      <c r="T401" s="62"/>
    </row>
    <row r="402" spans="1:20">
      <c r="A402" s="98"/>
      <c r="B402" s="62"/>
      <c r="C402" s="62"/>
      <c r="D402" s="62"/>
      <c r="E402" s="48"/>
      <c r="F402" s="99"/>
      <c r="G402" s="27"/>
      <c r="H402" s="27"/>
      <c r="I402" s="62"/>
      <c r="J402" s="62"/>
      <c r="K402" s="48"/>
      <c r="L402" s="62"/>
      <c r="M402" s="62"/>
      <c r="N402" s="62"/>
      <c r="O402" s="48"/>
      <c r="P402" s="99"/>
      <c r="Q402" s="48"/>
      <c r="R402" s="62"/>
      <c r="S402" s="62"/>
      <c r="T402" s="62"/>
    </row>
    <row r="403" spans="1:20">
      <c r="A403" s="98"/>
      <c r="B403" s="62"/>
      <c r="C403" s="62"/>
      <c r="D403" s="62"/>
      <c r="E403" s="48"/>
      <c r="F403" s="99"/>
      <c r="G403" s="27"/>
      <c r="H403" s="27"/>
      <c r="I403" s="62"/>
      <c r="J403" s="62"/>
      <c r="K403" s="48"/>
      <c r="L403" s="62"/>
      <c r="M403" s="62"/>
      <c r="N403" s="62"/>
      <c r="O403" s="48"/>
      <c r="P403" s="99"/>
      <c r="Q403" s="48"/>
      <c r="R403" s="62"/>
      <c r="S403" s="62"/>
      <c r="T403" s="62"/>
    </row>
    <row r="404" spans="1:20">
      <c r="A404" s="98"/>
      <c r="B404" s="62"/>
      <c r="C404" s="62"/>
      <c r="D404" s="62"/>
      <c r="E404" s="48"/>
      <c r="F404" s="99"/>
      <c r="G404" s="27"/>
      <c r="H404" s="27"/>
      <c r="I404" s="62"/>
      <c r="J404" s="62"/>
      <c r="K404" s="48"/>
      <c r="L404" s="62"/>
      <c r="M404" s="62"/>
      <c r="N404" s="62"/>
      <c r="O404" s="48"/>
      <c r="P404" s="99"/>
      <c r="Q404" s="48"/>
      <c r="R404" s="62"/>
      <c r="S404" s="62"/>
      <c r="T404" s="62"/>
    </row>
    <row r="405" spans="1:20">
      <c r="A405" s="98"/>
      <c r="B405" s="62"/>
      <c r="C405" s="62"/>
      <c r="D405" s="62"/>
      <c r="E405" s="48"/>
      <c r="F405" s="99"/>
      <c r="G405" s="27"/>
      <c r="H405" s="27"/>
      <c r="I405" s="62"/>
      <c r="J405" s="62"/>
      <c r="K405" s="48"/>
      <c r="L405" s="62"/>
      <c r="M405" s="62"/>
      <c r="N405" s="62"/>
      <c r="O405" s="48"/>
      <c r="P405" s="99"/>
      <c r="Q405" s="48"/>
      <c r="R405" s="62"/>
      <c r="S405" s="62"/>
      <c r="T405" s="62"/>
    </row>
    <row r="406" spans="1:20">
      <c r="A406" s="98"/>
      <c r="B406" s="62"/>
      <c r="C406" s="62"/>
      <c r="D406" s="62"/>
      <c r="E406" s="48"/>
      <c r="F406" s="99"/>
      <c r="G406" s="27"/>
      <c r="H406" s="27"/>
      <c r="I406" s="62"/>
      <c r="J406" s="62"/>
      <c r="K406" s="48"/>
      <c r="L406" s="62"/>
      <c r="M406" s="62"/>
      <c r="N406" s="62"/>
      <c r="O406" s="48"/>
      <c r="P406" s="99"/>
      <c r="Q406" s="48"/>
      <c r="R406" s="62"/>
      <c r="S406" s="62"/>
      <c r="T406" s="62"/>
    </row>
    <row r="407" spans="1:20">
      <c r="A407" s="98"/>
      <c r="B407" s="62"/>
      <c r="C407" s="62"/>
      <c r="D407" s="62"/>
      <c r="E407" s="48"/>
      <c r="F407" s="99"/>
      <c r="G407" s="27"/>
      <c r="H407" s="27"/>
      <c r="I407" s="62"/>
      <c r="J407" s="62"/>
      <c r="K407" s="48"/>
      <c r="L407" s="62"/>
      <c r="M407" s="62"/>
      <c r="N407" s="62"/>
      <c r="O407" s="48"/>
      <c r="P407" s="99"/>
      <c r="Q407" s="48"/>
      <c r="R407" s="62"/>
      <c r="S407" s="62"/>
      <c r="T407" s="62"/>
    </row>
    <row r="408" spans="1:20">
      <c r="A408" s="98"/>
      <c r="B408" s="62"/>
      <c r="C408" s="62"/>
      <c r="D408" s="62"/>
      <c r="E408" s="48"/>
      <c r="F408" s="99"/>
      <c r="G408" s="27"/>
      <c r="H408" s="27"/>
      <c r="I408" s="62"/>
      <c r="J408" s="62"/>
      <c r="K408" s="48"/>
      <c r="L408" s="62"/>
      <c r="M408" s="62"/>
      <c r="N408" s="62"/>
      <c r="O408" s="48"/>
      <c r="P408" s="99"/>
      <c r="Q408" s="48"/>
      <c r="R408" s="62"/>
      <c r="S408" s="62"/>
      <c r="T408" s="62"/>
    </row>
    <row r="409" spans="1:20">
      <c r="A409" s="98"/>
      <c r="B409" s="62"/>
      <c r="C409" s="62"/>
      <c r="D409" s="62"/>
      <c r="E409" s="48"/>
      <c r="F409" s="99"/>
      <c r="G409" s="27"/>
      <c r="H409" s="27"/>
      <c r="I409" s="62"/>
      <c r="J409" s="62"/>
      <c r="K409" s="48"/>
      <c r="L409" s="62"/>
      <c r="M409" s="62"/>
      <c r="N409" s="62"/>
      <c r="O409" s="48"/>
      <c r="P409" s="99"/>
      <c r="Q409" s="48"/>
      <c r="R409" s="62"/>
      <c r="S409" s="62"/>
      <c r="T409" s="62"/>
    </row>
    <row r="410" spans="1:20">
      <c r="A410" s="98"/>
      <c r="B410" s="62"/>
      <c r="C410" s="62"/>
      <c r="D410" s="62"/>
      <c r="E410" s="48"/>
      <c r="F410" s="99"/>
      <c r="G410" s="27"/>
      <c r="H410" s="27"/>
      <c r="I410" s="62"/>
      <c r="J410" s="62"/>
      <c r="K410" s="48"/>
      <c r="L410" s="62"/>
      <c r="M410" s="62"/>
      <c r="N410" s="62"/>
      <c r="O410" s="48"/>
      <c r="P410" s="99"/>
      <c r="Q410" s="48"/>
      <c r="R410" s="62"/>
      <c r="S410" s="62"/>
      <c r="T410" s="62"/>
    </row>
    <row r="411" spans="1:20">
      <c r="A411" s="98"/>
      <c r="B411" s="62"/>
      <c r="C411" s="62"/>
      <c r="D411" s="62"/>
      <c r="E411" s="48"/>
      <c r="F411" s="99"/>
      <c r="G411" s="27"/>
      <c r="H411" s="27"/>
      <c r="I411" s="62"/>
      <c r="J411" s="62"/>
      <c r="K411" s="48"/>
      <c r="L411" s="62"/>
      <c r="M411" s="62"/>
      <c r="N411" s="62"/>
      <c r="O411" s="48"/>
      <c r="P411" s="99"/>
      <c r="Q411" s="48"/>
      <c r="R411" s="62"/>
      <c r="S411" s="62"/>
      <c r="T411" s="62"/>
    </row>
    <row r="412" spans="1:20">
      <c r="A412" s="98"/>
      <c r="B412" s="62"/>
      <c r="C412" s="62"/>
      <c r="D412" s="62"/>
      <c r="E412" s="48"/>
      <c r="F412" s="99"/>
      <c r="G412" s="27"/>
      <c r="H412" s="27"/>
      <c r="I412" s="62"/>
      <c r="J412" s="62"/>
      <c r="K412" s="48"/>
      <c r="L412" s="62"/>
      <c r="M412" s="62"/>
      <c r="N412" s="62"/>
      <c r="O412" s="48"/>
      <c r="P412" s="99"/>
      <c r="Q412" s="48"/>
      <c r="R412" s="62"/>
      <c r="S412" s="62"/>
      <c r="T412" s="62"/>
    </row>
    <row r="413" spans="1:20">
      <c r="A413" s="98"/>
      <c r="B413" s="62"/>
      <c r="C413" s="62"/>
      <c r="D413" s="62"/>
      <c r="E413" s="48"/>
      <c r="F413" s="99"/>
      <c r="G413" s="27"/>
      <c r="H413" s="27"/>
      <c r="I413" s="62"/>
      <c r="J413" s="62"/>
      <c r="K413" s="48"/>
      <c r="L413" s="62"/>
      <c r="M413" s="62"/>
      <c r="N413" s="62"/>
      <c r="O413" s="48"/>
      <c r="P413" s="99"/>
      <c r="Q413" s="48"/>
      <c r="R413" s="62"/>
      <c r="S413" s="62"/>
      <c r="T413" s="62"/>
    </row>
    <row r="414" spans="1:20">
      <c r="A414" s="98"/>
      <c r="B414" s="62"/>
      <c r="C414" s="62"/>
      <c r="D414" s="62"/>
      <c r="E414" s="48"/>
      <c r="F414" s="99"/>
      <c r="G414" s="27"/>
      <c r="H414" s="27"/>
      <c r="I414" s="62"/>
      <c r="J414" s="62"/>
      <c r="K414" s="48"/>
      <c r="L414" s="62"/>
      <c r="M414" s="62"/>
      <c r="N414" s="62"/>
      <c r="O414" s="48"/>
      <c r="P414" s="99"/>
      <c r="Q414" s="48"/>
      <c r="R414" s="62"/>
      <c r="S414" s="62"/>
      <c r="T414" s="62"/>
    </row>
    <row r="415" spans="1:20">
      <c r="A415" s="98"/>
      <c r="B415" s="62"/>
      <c r="C415" s="62"/>
      <c r="D415" s="62"/>
      <c r="E415" s="48"/>
      <c r="F415" s="99"/>
      <c r="G415" s="27"/>
      <c r="H415" s="27"/>
      <c r="I415" s="62"/>
      <c r="J415" s="62"/>
      <c r="K415" s="48"/>
      <c r="L415" s="62"/>
      <c r="M415" s="62"/>
      <c r="N415" s="62"/>
      <c r="O415" s="48"/>
      <c r="P415" s="99"/>
      <c r="Q415" s="48"/>
      <c r="R415" s="62"/>
      <c r="S415" s="62"/>
      <c r="T415" s="62"/>
    </row>
    <row r="416" spans="1:20">
      <c r="A416" s="98"/>
      <c r="B416" s="62"/>
      <c r="C416" s="62"/>
      <c r="D416" s="62"/>
      <c r="E416" s="48"/>
      <c r="F416" s="99"/>
      <c r="G416" s="27"/>
      <c r="H416" s="27"/>
      <c r="I416" s="62"/>
      <c r="J416" s="62"/>
      <c r="K416" s="48"/>
      <c r="L416" s="62"/>
      <c r="M416" s="62"/>
      <c r="N416" s="62"/>
      <c r="O416" s="48"/>
      <c r="P416" s="99"/>
      <c r="Q416" s="48"/>
      <c r="R416" s="62"/>
      <c r="S416" s="62"/>
      <c r="T416" s="62"/>
    </row>
    <row r="417" spans="1:20">
      <c r="A417" s="98"/>
      <c r="B417" s="62"/>
      <c r="C417" s="62"/>
      <c r="D417" s="62"/>
      <c r="E417" s="48"/>
      <c r="F417" s="99"/>
      <c r="G417" s="27"/>
      <c r="H417" s="27"/>
      <c r="I417" s="62"/>
      <c r="J417" s="62"/>
      <c r="K417" s="48"/>
      <c r="L417" s="62"/>
      <c r="M417" s="62"/>
      <c r="N417" s="62"/>
      <c r="O417" s="48"/>
      <c r="P417" s="99"/>
      <c r="Q417" s="48"/>
      <c r="R417" s="62"/>
      <c r="S417" s="62"/>
      <c r="T417" s="62"/>
    </row>
    <row r="418" spans="1:20">
      <c r="A418" s="98"/>
      <c r="B418" s="62"/>
      <c r="C418" s="62"/>
      <c r="D418" s="62"/>
      <c r="E418" s="48"/>
      <c r="F418" s="99"/>
      <c r="G418" s="27"/>
      <c r="H418" s="27"/>
      <c r="I418" s="62"/>
      <c r="J418" s="62"/>
      <c r="K418" s="48"/>
      <c r="L418" s="62"/>
      <c r="M418" s="62"/>
      <c r="N418" s="62"/>
      <c r="O418" s="48"/>
      <c r="P418" s="99"/>
      <c r="Q418" s="48"/>
      <c r="R418" s="62"/>
      <c r="S418" s="62"/>
      <c r="T418" s="62"/>
    </row>
    <row r="419" spans="1:20">
      <c r="A419" s="98"/>
      <c r="B419" s="62"/>
      <c r="C419" s="62"/>
      <c r="D419" s="62"/>
      <c r="E419" s="48"/>
      <c r="F419" s="99"/>
      <c r="G419" s="27"/>
      <c r="H419" s="27"/>
      <c r="I419" s="62"/>
      <c r="J419" s="62"/>
      <c r="K419" s="48"/>
      <c r="L419" s="62"/>
      <c r="M419" s="62"/>
      <c r="N419" s="62"/>
      <c r="O419" s="48"/>
      <c r="P419" s="99"/>
      <c r="Q419" s="48"/>
      <c r="R419" s="62"/>
      <c r="S419" s="62"/>
      <c r="T419" s="62"/>
    </row>
    <row r="420" spans="1:20">
      <c r="A420" s="98"/>
      <c r="B420" s="62"/>
      <c r="C420" s="62"/>
      <c r="D420" s="62"/>
      <c r="E420" s="48"/>
      <c r="F420" s="99"/>
      <c r="G420" s="27"/>
      <c r="H420" s="27"/>
      <c r="I420" s="62"/>
      <c r="J420" s="62"/>
      <c r="K420" s="48"/>
      <c r="L420" s="62"/>
      <c r="M420" s="62"/>
      <c r="N420" s="62"/>
      <c r="O420" s="48"/>
      <c r="P420" s="99"/>
      <c r="Q420" s="48"/>
      <c r="R420" s="62"/>
      <c r="S420" s="62"/>
      <c r="T420" s="62"/>
    </row>
    <row r="421" spans="1:20">
      <c r="A421" s="98"/>
      <c r="B421" s="62"/>
      <c r="C421" s="62"/>
      <c r="D421" s="62"/>
      <c r="E421" s="48"/>
      <c r="F421" s="99"/>
      <c r="G421" s="27"/>
      <c r="H421" s="27"/>
      <c r="I421" s="62"/>
      <c r="J421" s="62"/>
      <c r="K421" s="48"/>
      <c r="L421" s="62"/>
      <c r="M421" s="62"/>
      <c r="N421" s="62"/>
      <c r="O421" s="48"/>
      <c r="P421" s="99"/>
      <c r="Q421" s="48"/>
      <c r="R421" s="62"/>
      <c r="S421" s="62"/>
      <c r="T421" s="62"/>
    </row>
    <row r="422" spans="1:20">
      <c r="A422" s="98"/>
      <c r="B422" s="62"/>
      <c r="C422" s="62"/>
      <c r="D422" s="62"/>
      <c r="E422" s="48"/>
      <c r="F422" s="99"/>
      <c r="G422" s="27"/>
      <c r="H422" s="27"/>
      <c r="I422" s="62"/>
      <c r="J422" s="62"/>
      <c r="K422" s="48"/>
      <c r="L422" s="62"/>
      <c r="M422" s="62"/>
      <c r="N422" s="62"/>
      <c r="O422" s="48"/>
      <c r="P422" s="99"/>
      <c r="Q422" s="48"/>
      <c r="R422" s="62"/>
      <c r="S422" s="62"/>
      <c r="T422" s="62"/>
    </row>
    <row r="423" spans="1:20">
      <c r="A423" s="98"/>
      <c r="B423" s="62"/>
      <c r="C423" s="62"/>
      <c r="D423" s="62"/>
      <c r="E423" s="48"/>
      <c r="F423" s="99"/>
      <c r="G423" s="27"/>
      <c r="H423" s="27"/>
      <c r="I423" s="62"/>
      <c r="J423" s="62"/>
      <c r="K423" s="48"/>
      <c r="L423" s="62"/>
      <c r="M423" s="62"/>
      <c r="N423" s="62"/>
      <c r="O423" s="48"/>
      <c r="P423" s="99"/>
      <c r="Q423" s="48"/>
      <c r="R423" s="62"/>
      <c r="S423" s="62"/>
      <c r="T423" s="62"/>
    </row>
    <row r="424" spans="1:20">
      <c r="A424" s="98"/>
      <c r="B424" s="62"/>
      <c r="C424" s="62"/>
      <c r="D424" s="62"/>
      <c r="E424" s="48"/>
      <c r="F424" s="99"/>
      <c r="G424" s="27"/>
      <c r="H424" s="27"/>
      <c r="I424" s="62"/>
      <c r="J424" s="62"/>
      <c r="K424" s="48"/>
      <c r="L424" s="62"/>
      <c r="M424" s="62"/>
      <c r="N424" s="62"/>
      <c r="O424" s="48"/>
      <c r="P424" s="99"/>
      <c r="Q424" s="48"/>
      <c r="R424" s="62"/>
      <c r="S424" s="62"/>
      <c r="T424" s="62"/>
    </row>
    <row r="425" spans="1:20">
      <c r="A425" s="98"/>
      <c r="B425" s="62"/>
      <c r="C425" s="62"/>
      <c r="D425" s="62"/>
      <c r="E425" s="48"/>
      <c r="F425" s="99"/>
      <c r="G425" s="27"/>
      <c r="H425" s="27"/>
      <c r="I425" s="62"/>
      <c r="J425" s="62"/>
      <c r="K425" s="48"/>
      <c r="L425" s="62"/>
      <c r="M425" s="62"/>
      <c r="N425" s="62"/>
      <c r="O425" s="48"/>
      <c r="P425" s="99"/>
      <c r="Q425" s="48"/>
      <c r="R425" s="62"/>
      <c r="S425" s="62"/>
      <c r="T425" s="62"/>
    </row>
    <row r="426" spans="1:20">
      <c r="A426" s="98"/>
      <c r="B426" s="62"/>
      <c r="C426" s="62"/>
      <c r="D426" s="62"/>
      <c r="E426" s="48"/>
      <c r="F426" s="99"/>
      <c r="G426" s="27"/>
      <c r="H426" s="27"/>
      <c r="I426" s="62"/>
      <c r="J426" s="62"/>
      <c r="K426" s="48"/>
      <c r="L426" s="62"/>
      <c r="M426" s="62"/>
      <c r="N426" s="62"/>
      <c r="O426" s="48"/>
      <c r="P426" s="99"/>
      <c r="Q426" s="48"/>
      <c r="R426" s="62"/>
      <c r="S426" s="62"/>
      <c r="T426" s="62"/>
    </row>
    <row r="427" spans="1:20">
      <c r="A427" s="98"/>
      <c r="B427" s="62"/>
      <c r="C427" s="62"/>
      <c r="D427" s="62"/>
      <c r="E427" s="48"/>
      <c r="F427" s="99"/>
      <c r="G427" s="27"/>
      <c r="H427" s="27"/>
      <c r="I427" s="62"/>
      <c r="J427" s="62"/>
      <c r="K427" s="48"/>
      <c r="L427" s="62"/>
      <c r="M427" s="62"/>
      <c r="N427" s="62"/>
      <c r="O427" s="48"/>
      <c r="P427" s="99"/>
      <c r="Q427" s="48"/>
      <c r="R427" s="62"/>
      <c r="S427" s="62"/>
      <c r="T427" s="62"/>
    </row>
    <row r="428" spans="1:20">
      <c r="A428" s="98"/>
      <c r="B428" s="62"/>
      <c r="C428" s="62"/>
      <c r="D428" s="62"/>
      <c r="E428" s="48"/>
      <c r="F428" s="99"/>
      <c r="G428" s="27"/>
      <c r="H428" s="27"/>
      <c r="I428" s="62"/>
      <c r="J428" s="62"/>
      <c r="K428" s="48"/>
      <c r="L428" s="62"/>
      <c r="M428" s="62"/>
      <c r="N428" s="62"/>
      <c r="O428" s="48"/>
      <c r="P428" s="99"/>
      <c r="Q428" s="48"/>
      <c r="R428" s="62"/>
      <c r="S428" s="62"/>
      <c r="T428" s="62"/>
    </row>
    <row r="429" spans="1:20">
      <c r="A429" s="98"/>
      <c r="B429" s="62"/>
      <c r="C429" s="62"/>
      <c r="D429" s="62"/>
      <c r="E429" s="48"/>
      <c r="F429" s="99"/>
      <c r="G429" s="27"/>
      <c r="H429" s="27"/>
      <c r="I429" s="62"/>
      <c r="J429" s="62"/>
      <c r="K429" s="48"/>
      <c r="L429" s="62"/>
      <c r="M429" s="62"/>
      <c r="N429" s="62"/>
      <c r="O429" s="48"/>
      <c r="P429" s="99"/>
      <c r="Q429" s="48"/>
      <c r="R429" s="62"/>
      <c r="S429" s="62"/>
      <c r="T429" s="62"/>
    </row>
    <row r="430" spans="1:20">
      <c r="A430" s="98"/>
      <c r="B430" s="62"/>
      <c r="C430" s="62"/>
      <c r="D430" s="62"/>
      <c r="E430" s="48"/>
      <c r="F430" s="99"/>
      <c r="G430" s="27"/>
      <c r="H430" s="27"/>
      <c r="I430" s="62"/>
      <c r="J430" s="62"/>
      <c r="K430" s="48"/>
      <c r="L430" s="62"/>
      <c r="M430" s="62"/>
      <c r="N430" s="62"/>
      <c r="O430" s="48"/>
      <c r="P430" s="99"/>
      <c r="Q430" s="48"/>
      <c r="R430" s="62"/>
      <c r="S430" s="62"/>
      <c r="T430" s="62"/>
    </row>
    <row r="431" spans="1:20">
      <c r="A431" s="98"/>
      <c r="B431" s="62"/>
      <c r="C431" s="62"/>
      <c r="D431" s="62"/>
      <c r="E431" s="48"/>
      <c r="F431" s="99"/>
      <c r="G431" s="27"/>
      <c r="H431" s="27"/>
      <c r="I431" s="62"/>
      <c r="J431" s="62"/>
      <c r="K431" s="48"/>
      <c r="L431" s="62"/>
      <c r="M431" s="62"/>
      <c r="N431" s="62"/>
      <c r="O431" s="48"/>
      <c r="P431" s="99"/>
      <c r="Q431" s="48"/>
      <c r="R431" s="62"/>
      <c r="S431" s="62"/>
      <c r="T431" s="62"/>
    </row>
    <row r="432" spans="1:20">
      <c r="A432" s="98"/>
      <c r="B432" s="62"/>
      <c r="C432" s="62"/>
      <c r="D432" s="62"/>
      <c r="E432" s="48"/>
      <c r="F432" s="99"/>
      <c r="G432" s="27"/>
      <c r="H432" s="27"/>
      <c r="I432" s="62"/>
      <c r="J432" s="62"/>
      <c r="K432" s="48"/>
      <c r="L432" s="62"/>
      <c r="M432" s="62"/>
      <c r="N432" s="62"/>
      <c r="O432" s="48"/>
      <c r="P432" s="99"/>
      <c r="Q432" s="48"/>
      <c r="R432" s="62"/>
      <c r="S432" s="62"/>
      <c r="T432" s="62"/>
    </row>
    <row r="433" spans="1:20">
      <c r="A433" s="98"/>
      <c r="B433" s="62"/>
      <c r="C433" s="62"/>
      <c r="D433" s="62"/>
      <c r="E433" s="48"/>
      <c r="F433" s="99"/>
      <c r="G433" s="27"/>
      <c r="H433" s="27"/>
      <c r="I433" s="62"/>
      <c r="J433" s="62"/>
      <c r="K433" s="48"/>
      <c r="L433" s="62"/>
      <c r="M433" s="62"/>
      <c r="N433" s="62"/>
      <c r="O433" s="48"/>
      <c r="P433" s="99"/>
      <c r="Q433" s="48"/>
      <c r="R433" s="62"/>
      <c r="S433" s="62"/>
      <c r="T433" s="62"/>
    </row>
    <row r="434" spans="1:20">
      <c r="A434" s="98"/>
      <c r="B434" s="62"/>
      <c r="C434" s="62"/>
      <c r="D434" s="62"/>
      <c r="E434" s="48"/>
      <c r="F434" s="99"/>
      <c r="G434" s="27"/>
      <c r="H434" s="27"/>
      <c r="I434" s="62"/>
      <c r="J434" s="62"/>
      <c r="K434" s="48"/>
      <c r="L434" s="62"/>
      <c r="M434" s="62"/>
      <c r="N434" s="62"/>
      <c r="O434" s="48"/>
      <c r="P434" s="99"/>
      <c r="Q434" s="48"/>
      <c r="R434" s="62"/>
      <c r="S434" s="62"/>
      <c r="T434" s="62"/>
    </row>
    <row r="435" spans="1:20">
      <c r="A435" s="98"/>
      <c r="B435" s="62"/>
      <c r="C435" s="62"/>
      <c r="D435" s="62"/>
      <c r="E435" s="48"/>
      <c r="F435" s="99"/>
      <c r="G435" s="27"/>
      <c r="H435" s="27"/>
      <c r="I435" s="62"/>
      <c r="J435" s="62"/>
      <c r="K435" s="48"/>
      <c r="L435" s="62"/>
      <c r="M435" s="62"/>
      <c r="N435" s="62"/>
      <c r="O435" s="48"/>
      <c r="P435" s="99"/>
      <c r="Q435" s="48"/>
      <c r="R435" s="62"/>
      <c r="S435" s="62"/>
      <c r="T435" s="62"/>
    </row>
    <row r="436" spans="1:20">
      <c r="A436" s="98"/>
      <c r="B436" s="62"/>
      <c r="C436" s="62"/>
      <c r="D436" s="62"/>
      <c r="E436" s="48"/>
      <c r="F436" s="99"/>
      <c r="G436" s="27"/>
      <c r="H436" s="27"/>
      <c r="I436" s="62"/>
      <c r="J436" s="62"/>
      <c r="K436" s="48"/>
      <c r="L436" s="62"/>
      <c r="M436" s="62"/>
      <c r="N436" s="62"/>
      <c r="O436" s="48"/>
      <c r="P436" s="99"/>
      <c r="Q436" s="48"/>
      <c r="R436" s="62"/>
      <c r="S436" s="62"/>
      <c r="T436" s="62"/>
    </row>
    <row r="437" spans="1:20">
      <c r="A437" s="98"/>
      <c r="B437" s="62"/>
      <c r="C437" s="62"/>
      <c r="D437" s="62"/>
      <c r="E437" s="48"/>
      <c r="F437" s="99"/>
      <c r="G437" s="27"/>
      <c r="H437" s="27"/>
      <c r="I437" s="62"/>
      <c r="J437" s="62"/>
      <c r="K437" s="48"/>
      <c r="L437" s="62"/>
      <c r="M437" s="62"/>
      <c r="N437" s="62"/>
      <c r="O437" s="48"/>
      <c r="P437" s="99"/>
      <c r="Q437" s="48"/>
      <c r="R437" s="62"/>
      <c r="S437" s="62"/>
      <c r="T437" s="62"/>
    </row>
    <row r="438" spans="1:20">
      <c r="A438" s="98"/>
      <c r="B438" s="62"/>
      <c r="C438" s="62"/>
      <c r="D438" s="62"/>
      <c r="E438" s="48"/>
      <c r="F438" s="99"/>
      <c r="G438" s="27"/>
      <c r="H438" s="27"/>
      <c r="I438" s="62"/>
      <c r="J438" s="62"/>
      <c r="K438" s="48"/>
      <c r="L438" s="62"/>
      <c r="M438" s="62"/>
      <c r="N438" s="62"/>
      <c r="O438" s="48"/>
      <c r="P438" s="99"/>
      <c r="Q438" s="48"/>
      <c r="R438" s="62"/>
      <c r="S438" s="62"/>
      <c r="T438" s="62"/>
    </row>
    <row r="439" spans="1:20">
      <c r="A439" s="98"/>
      <c r="B439" s="62"/>
      <c r="C439" s="62"/>
      <c r="D439" s="62"/>
      <c r="E439" s="48"/>
      <c r="F439" s="99"/>
      <c r="G439" s="27"/>
      <c r="H439" s="27"/>
      <c r="I439" s="62"/>
      <c r="J439" s="62"/>
      <c r="K439" s="48"/>
      <c r="L439" s="62"/>
      <c r="M439" s="62"/>
      <c r="N439" s="62"/>
      <c r="O439" s="48"/>
      <c r="P439" s="99"/>
      <c r="Q439" s="48"/>
      <c r="R439" s="62"/>
      <c r="S439" s="62"/>
      <c r="T439" s="62"/>
    </row>
    <row r="440" spans="1:20">
      <c r="A440" s="98"/>
      <c r="B440" s="62"/>
      <c r="C440" s="62"/>
      <c r="D440" s="62"/>
      <c r="E440" s="48"/>
      <c r="F440" s="99"/>
      <c r="G440" s="27"/>
      <c r="H440" s="27"/>
      <c r="I440" s="62"/>
      <c r="J440" s="62"/>
      <c r="K440" s="48"/>
      <c r="L440" s="62"/>
      <c r="M440" s="62"/>
      <c r="N440" s="62"/>
      <c r="O440" s="48"/>
      <c r="P440" s="99"/>
      <c r="Q440" s="48"/>
      <c r="R440" s="62"/>
      <c r="S440" s="62"/>
      <c r="T440" s="62"/>
    </row>
    <row r="441" spans="1:20">
      <c r="A441" s="98"/>
      <c r="B441" s="62"/>
      <c r="C441" s="62"/>
      <c r="D441" s="62"/>
      <c r="E441" s="48"/>
      <c r="F441" s="99"/>
      <c r="G441" s="27"/>
      <c r="H441" s="27"/>
      <c r="I441" s="62"/>
      <c r="J441" s="62"/>
      <c r="K441" s="48"/>
      <c r="L441" s="62"/>
      <c r="M441" s="62"/>
      <c r="N441" s="62"/>
      <c r="O441" s="48"/>
      <c r="P441" s="99"/>
      <c r="Q441" s="48"/>
      <c r="R441" s="62"/>
      <c r="S441" s="62"/>
      <c r="T441" s="62"/>
    </row>
    <row r="442" spans="1:20">
      <c r="A442" s="98"/>
      <c r="B442" s="62"/>
      <c r="C442" s="62"/>
      <c r="D442" s="62"/>
      <c r="E442" s="48"/>
      <c r="F442" s="99"/>
      <c r="G442" s="27"/>
      <c r="H442" s="27"/>
      <c r="I442" s="62"/>
      <c r="J442" s="62"/>
      <c r="K442" s="48"/>
      <c r="L442" s="62"/>
      <c r="M442" s="62"/>
      <c r="N442" s="62"/>
      <c r="O442" s="48"/>
      <c r="P442" s="99"/>
      <c r="Q442" s="48"/>
      <c r="R442" s="62"/>
      <c r="S442" s="62"/>
      <c r="T442" s="62"/>
    </row>
    <row r="443" spans="1:20">
      <c r="A443" s="98"/>
      <c r="B443" s="62"/>
      <c r="C443" s="62"/>
      <c r="D443" s="62"/>
      <c r="E443" s="48"/>
      <c r="F443" s="99"/>
      <c r="G443" s="27"/>
      <c r="H443" s="27"/>
      <c r="I443" s="62"/>
      <c r="J443" s="62"/>
      <c r="K443" s="48"/>
      <c r="L443" s="62"/>
      <c r="M443" s="62"/>
      <c r="N443" s="62"/>
      <c r="O443" s="48"/>
      <c r="P443" s="99"/>
      <c r="Q443" s="48"/>
      <c r="R443" s="62"/>
      <c r="S443" s="62"/>
      <c r="T443" s="62"/>
    </row>
    <row r="444" spans="1:20">
      <c r="A444" s="98"/>
      <c r="B444" s="62"/>
      <c r="C444" s="62"/>
      <c r="D444" s="62"/>
      <c r="E444" s="48"/>
      <c r="F444" s="99"/>
      <c r="G444" s="27"/>
      <c r="H444" s="27"/>
      <c r="I444" s="62"/>
      <c r="J444" s="62"/>
      <c r="K444" s="48"/>
      <c r="L444" s="62"/>
      <c r="M444" s="62"/>
      <c r="N444" s="62"/>
      <c r="O444" s="48"/>
      <c r="P444" s="99"/>
      <c r="Q444" s="48"/>
      <c r="R444" s="62"/>
      <c r="S444" s="62"/>
      <c r="T444" s="62"/>
    </row>
    <row r="445" spans="1:20">
      <c r="A445" s="98"/>
      <c r="B445" s="62"/>
      <c r="C445" s="62"/>
      <c r="D445" s="62"/>
      <c r="E445" s="48"/>
      <c r="F445" s="99"/>
      <c r="G445" s="27"/>
      <c r="H445" s="27"/>
      <c r="I445" s="62"/>
      <c r="J445" s="62"/>
      <c r="K445" s="48"/>
      <c r="L445" s="62"/>
      <c r="M445" s="62"/>
      <c r="N445" s="62"/>
      <c r="O445" s="48"/>
      <c r="P445" s="99"/>
      <c r="Q445" s="48"/>
      <c r="R445" s="62"/>
      <c r="S445" s="62"/>
      <c r="T445" s="62"/>
    </row>
    <row r="446" spans="1:20">
      <c r="A446" s="98"/>
      <c r="B446" s="62"/>
      <c r="C446" s="62"/>
      <c r="D446" s="62"/>
      <c r="E446" s="48"/>
      <c r="F446" s="99"/>
      <c r="G446" s="27"/>
      <c r="H446" s="27"/>
      <c r="I446" s="62"/>
      <c r="J446" s="62"/>
      <c r="K446" s="48"/>
      <c r="L446" s="62"/>
      <c r="M446" s="62"/>
      <c r="N446" s="62"/>
      <c r="O446" s="48"/>
      <c r="P446" s="99"/>
      <c r="Q446" s="48"/>
      <c r="R446" s="62"/>
      <c r="S446" s="62"/>
      <c r="T446" s="62"/>
    </row>
    <row r="447" spans="1:20">
      <c r="A447" s="98"/>
      <c r="B447" s="62"/>
      <c r="C447" s="62"/>
      <c r="D447" s="62"/>
      <c r="E447" s="48"/>
      <c r="F447" s="99"/>
      <c r="G447" s="27"/>
      <c r="H447" s="27"/>
      <c r="I447" s="62"/>
      <c r="J447" s="62"/>
      <c r="K447" s="48"/>
      <c r="L447" s="62"/>
      <c r="M447" s="62"/>
      <c r="N447" s="62"/>
      <c r="O447" s="48"/>
      <c r="P447" s="99"/>
      <c r="Q447" s="48"/>
      <c r="R447" s="62"/>
      <c r="S447" s="62"/>
      <c r="T447" s="62"/>
    </row>
    <row r="448" spans="1:20">
      <c r="A448" s="98"/>
      <c r="B448" s="62"/>
      <c r="C448" s="62"/>
      <c r="D448" s="62"/>
      <c r="E448" s="48"/>
      <c r="F448" s="99"/>
      <c r="G448" s="27"/>
      <c r="H448" s="27"/>
      <c r="I448" s="62"/>
      <c r="J448" s="62"/>
      <c r="K448" s="48"/>
      <c r="L448" s="62"/>
      <c r="M448" s="62"/>
      <c r="N448" s="62"/>
      <c r="O448" s="48"/>
      <c r="P448" s="99"/>
      <c r="Q448" s="48"/>
      <c r="R448" s="62"/>
      <c r="S448" s="62"/>
      <c r="T448" s="62"/>
    </row>
    <row r="449" spans="1:20">
      <c r="A449" s="98"/>
      <c r="B449" s="62"/>
      <c r="C449" s="62"/>
      <c r="D449" s="62"/>
      <c r="E449" s="48"/>
      <c r="F449" s="99"/>
      <c r="G449" s="27"/>
      <c r="H449" s="27"/>
      <c r="I449" s="62"/>
      <c r="J449" s="62"/>
      <c r="K449" s="48"/>
      <c r="L449" s="62"/>
      <c r="M449" s="62"/>
      <c r="N449" s="62"/>
      <c r="O449" s="48"/>
      <c r="P449" s="99"/>
      <c r="Q449" s="48"/>
      <c r="R449" s="62"/>
      <c r="S449" s="62"/>
      <c r="T449" s="62"/>
    </row>
    <row r="450" spans="1:20">
      <c r="A450" s="98"/>
      <c r="B450" s="62"/>
      <c r="C450" s="62"/>
      <c r="D450" s="62"/>
      <c r="E450" s="48"/>
      <c r="F450" s="99"/>
      <c r="G450" s="27"/>
      <c r="H450" s="27"/>
      <c r="I450" s="62"/>
      <c r="J450" s="62"/>
      <c r="K450" s="48"/>
      <c r="L450" s="62"/>
      <c r="M450" s="62"/>
      <c r="N450" s="62"/>
      <c r="O450" s="48"/>
      <c r="P450" s="99"/>
      <c r="Q450" s="48"/>
      <c r="R450" s="62"/>
      <c r="S450" s="62"/>
      <c r="T450" s="62"/>
    </row>
    <row r="451" spans="1:20">
      <c r="A451" s="98"/>
      <c r="B451" s="62"/>
      <c r="C451" s="62"/>
      <c r="D451" s="62"/>
      <c r="E451" s="48"/>
      <c r="F451" s="99"/>
      <c r="G451" s="27"/>
      <c r="H451" s="27"/>
      <c r="I451" s="62"/>
      <c r="J451" s="62"/>
      <c r="K451" s="48"/>
      <c r="L451" s="62"/>
      <c r="M451" s="62"/>
      <c r="N451" s="62"/>
      <c r="O451" s="48"/>
      <c r="P451" s="99"/>
      <c r="Q451" s="48"/>
      <c r="R451" s="62"/>
      <c r="S451" s="62"/>
      <c r="T451" s="62"/>
    </row>
    <row r="452" spans="1:20">
      <c r="A452" s="98"/>
      <c r="B452" s="62"/>
      <c r="C452" s="62"/>
      <c r="D452" s="62"/>
      <c r="E452" s="48"/>
      <c r="F452" s="99"/>
      <c r="G452" s="27"/>
      <c r="H452" s="27"/>
      <c r="I452" s="62"/>
      <c r="J452" s="62"/>
      <c r="K452" s="48"/>
      <c r="L452" s="62"/>
      <c r="M452" s="62"/>
      <c r="N452" s="62"/>
      <c r="O452" s="48"/>
      <c r="P452" s="99"/>
      <c r="Q452" s="48"/>
      <c r="R452" s="62"/>
      <c r="S452" s="62"/>
      <c r="T452" s="62"/>
    </row>
    <row r="453" spans="1:20">
      <c r="A453" s="98"/>
      <c r="B453" s="62"/>
      <c r="C453" s="62"/>
      <c r="D453" s="62"/>
      <c r="E453" s="48"/>
      <c r="F453" s="99"/>
      <c r="G453" s="27"/>
      <c r="H453" s="27"/>
      <c r="I453" s="62"/>
      <c r="J453" s="62"/>
      <c r="K453" s="48"/>
      <c r="L453" s="62"/>
      <c r="M453" s="62"/>
      <c r="N453" s="62"/>
      <c r="O453" s="48"/>
      <c r="P453" s="99"/>
      <c r="Q453" s="48"/>
      <c r="R453" s="62"/>
      <c r="S453" s="62"/>
      <c r="T453" s="62"/>
    </row>
    <row r="454" spans="1:20">
      <c r="A454" s="98"/>
      <c r="B454" s="62"/>
      <c r="C454" s="62"/>
      <c r="D454" s="62"/>
      <c r="E454" s="48"/>
      <c r="F454" s="99"/>
      <c r="G454" s="27"/>
      <c r="H454" s="27"/>
      <c r="I454" s="62"/>
      <c r="J454" s="62"/>
      <c r="K454" s="48"/>
      <c r="L454" s="62"/>
      <c r="M454" s="62"/>
      <c r="N454" s="62"/>
      <c r="O454" s="48"/>
      <c r="P454" s="99"/>
      <c r="Q454" s="48"/>
      <c r="R454" s="62"/>
      <c r="S454" s="62"/>
      <c r="T454" s="62"/>
    </row>
    <row r="455" spans="1:20">
      <c r="A455" s="98"/>
      <c r="B455" s="62"/>
      <c r="C455" s="62"/>
      <c r="D455" s="62"/>
      <c r="E455" s="48"/>
      <c r="F455" s="99"/>
      <c r="G455" s="27"/>
      <c r="H455" s="27"/>
      <c r="I455" s="62"/>
      <c r="J455" s="62"/>
      <c r="K455" s="48"/>
      <c r="L455" s="62"/>
      <c r="M455" s="62"/>
      <c r="N455" s="62"/>
      <c r="O455" s="48"/>
      <c r="P455" s="99"/>
      <c r="Q455" s="48"/>
      <c r="R455" s="62"/>
      <c r="S455" s="62"/>
      <c r="T455" s="62"/>
    </row>
    <row r="456" spans="1:20">
      <c r="A456" s="98"/>
      <c r="B456" s="62"/>
      <c r="C456" s="62"/>
      <c r="D456" s="62"/>
      <c r="E456" s="48"/>
      <c r="F456" s="99"/>
      <c r="G456" s="27"/>
      <c r="H456" s="27"/>
      <c r="I456" s="62"/>
      <c r="J456" s="62"/>
      <c r="K456" s="48"/>
      <c r="L456" s="62"/>
      <c r="M456" s="62"/>
      <c r="N456" s="62"/>
      <c r="O456" s="48"/>
      <c r="P456" s="99"/>
      <c r="Q456" s="48"/>
      <c r="R456" s="62"/>
      <c r="S456" s="62"/>
      <c r="T456" s="62"/>
    </row>
    <row r="457" spans="1:20">
      <c r="A457" s="98"/>
      <c r="B457" s="62"/>
      <c r="C457" s="62"/>
      <c r="D457" s="62"/>
      <c r="E457" s="48"/>
      <c r="F457" s="99"/>
      <c r="G457" s="27"/>
      <c r="H457" s="27"/>
      <c r="I457" s="62"/>
      <c r="J457" s="62"/>
      <c r="K457" s="48"/>
      <c r="L457" s="62"/>
      <c r="M457" s="62"/>
      <c r="N457" s="62"/>
      <c r="O457" s="48"/>
      <c r="P457" s="99"/>
      <c r="Q457" s="48"/>
      <c r="R457" s="62"/>
      <c r="S457" s="62"/>
      <c r="T457" s="62"/>
    </row>
    <row r="458" spans="1:20">
      <c r="A458" s="98"/>
      <c r="B458" s="62"/>
      <c r="C458" s="62"/>
      <c r="D458" s="62"/>
      <c r="E458" s="48"/>
      <c r="F458" s="99"/>
      <c r="G458" s="27"/>
      <c r="H458" s="27"/>
      <c r="I458" s="62"/>
      <c r="J458" s="62"/>
      <c r="K458" s="48"/>
      <c r="L458" s="62"/>
      <c r="M458" s="62"/>
      <c r="N458" s="62"/>
      <c r="O458" s="48"/>
      <c r="P458" s="99"/>
      <c r="Q458" s="48"/>
      <c r="R458" s="62"/>
      <c r="S458" s="62"/>
      <c r="T458" s="62"/>
    </row>
    <row r="459" spans="1:20">
      <c r="A459" s="98"/>
      <c r="B459" s="62"/>
      <c r="C459" s="62"/>
      <c r="D459" s="62"/>
      <c r="E459" s="48"/>
      <c r="F459" s="99"/>
      <c r="G459" s="27"/>
      <c r="H459" s="27"/>
      <c r="I459" s="62"/>
      <c r="J459" s="62"/>
      <c r="K459" s="48"/>
      <c r="L459" s="62"/>
      <c r="M459" s="62"/>
      <c r="N459" s="62"/>
      <c r="O459" s="48"/>
      <c r="P459" s="99"/>
      <c r="Q459" s="48"/>
      <c r="R459" s="62"/>
      <c r="S459" s="62"/>
      <c r="T459" s="62"/>
    </row>
    <row r="460" spans="1:20">
      <c r="A460" s="98"/>
      <c r="B460" s="62"/>
      <c r="C460" s="62"/>
      <c r="D460" s="62"/>
      <c r="E460" s="48"/>
      <c r="F460" s="99"/>
      <c r="G460" s="27"/>
      <c r="H460" s="27"/>
      <c r="I460" s="62"/>
      <c r="J460" s="62"/>
      <c r="K460" s="48"/>
      <c r="L460" s="62"/>
      <c r="M460" s="62"/>
      <c r="N460" s="62"/>
      <c r="O460" s="48"/>
      <c r="P460" s="99"/>
      <c r="Q460" s="48"/>
      <c r="R460" s="62"/>
      <c r="S460" s="62"/>
      <c r="T460" s="62"/>
    </row>
    <row r="461" spans="1:20">
      <c r="A461" s="98"/>
      <c r="B461" s="62"/>
      <c r="C461" s="62"/>
      <c r="D461" s="62"/>
      <c r="E461" s="48"/>
      <c r="F461" s="99"/>
      <c r="G461" s="27"/>
      <c r="H461" s="27"/>
      <c r="I461" s="62"/>
      <c r="J461" s="62"/>
      <c r="K461" s="48"/>
      <c r="L461" s="62"/>
      <c r="M461" s="62"/>
      <c r="N461" s="62"/>
      <c r="O461" s="48"/>
      <c r="P461" s="99"/>
      <c r="Q461" s="48"/>
      <c r="R461" s="62"/>
      <c r="S461" s="62"/>
      <c r="T461" s="62"/>
    </row>
    <row r="462" spans="1:20">
      <c r="A462" s="98"/>
      <c r="B462" s="62"/>
      <c r="C462" s="62"/>
      <c r="D462" s="62"/>
      <c r="E462" s="48"/>
      <c r="F462" s="99"/>
      <c r="G462" s="27"/>
      <c r="H462" s="27"/>
      <c r="I462" s="62"/>
      <c r="J462" s="62"/>
      <c r="K462" s="48"/>
      <c r="L462" s="62"/>
      <c r="M462" s="62"/>
      <c r="N462" s="62"/>
      <c r="O462" s="48"/>
      <c r="P462" s="99"/>
      <c r="Q462" s="48"/>
      <c r="R462" s="62"/>
      <c r="S462" s="62"/>
      <c r="T462" s="62"/>
    </row>
    <row r="463" spans="1:20">
      <c r="A463" s="98"/>
      <c r="B463" s="62"/>
      <c r="C463" s="62"/>
      <c r="D463" s="62"/>
      <c r="E463" s="48"/>
      <c r="F463" s="99"/>
      <c r="G463" s="27"/>
      <c r="H463" s="27"/>
      <c r="I463" s="62"/>
      <c r="J463" s="62"/>
      <c r="K463" s="48"/>
      <c r="L463" s="62"/>
      <c r="M463" s="62"/>
      <c r="N463" s="62"/>
      <c r="O463" s="48"/>
      <c r="P463" s="99"/>
      <c r="Q463" s="48"/>
      <c r="R463" s="62"/>
      <c r="S463" s="62"/>
      <c r="T463" s="62"/>
    </row>
    <row r="464" spans="1:20">
      <c r="A464" s="98"/>
      <c r="B464" s="62"/>
      <c r="C464" s="62"/>
      <c r="D464" s="62"/>
      <c r="E464" s="48"/>
      <c r="F464" s="99"/>
      <c r="G464" s="27"/>
      <c r="H464" s="27"/>
      <c r="I464" s="62"/>
      <c r="J464" s="62"/>
      <c r="K464" s="48"/>
      <c r="L464" s="62"/>
      <c r="M464" s="62"/>
      <c r="N464" s="62"/>
      <c r="O464" s="48"/>
      <c r="P464" s="99"/>
      <c r="Q464" s="48"/>
      <c r="R464" s="62"/>
      <c r="S464" s="62"/>
      <c r="T464" s="62"/>
    </row>
    <row r="465" spans="1:20">
      <c r="A465" s="98"/>
      <c r="B465" s="62"/>
      <c r="C465" s="62"/>
      <c r="D465" s="62"/>
      <c r="E465" s="48"/>
      <c r="F465" s="99"/>
      <c r="G465" s="27"/>
      <c r="H465" s="27"/>
      <c r="I465" s="62"/>
      <c r="J465" s="62"/>
      <c r="K465" s="48"/>
      <c r="L465" s="62"/>
      <c r="M465" s="62"/>
      <c r="N465" s="62"/>
      <c r="O465" s="48"/>
      <c r="P465" s="99"/>
      <c r="Q465" s="48"/>
      <c r="R465" s="62"/>
      <c r="S465" s="62"/>
      <c r="T465" s="62"/>
    </row>
    <row r="466" spans="1:20">
      <c r="A466" s="98"/>
      <c r="B466" s="62"/>
      <c r="C466" s="62"/>
      <c r="D466" s="62"/>
      <c r="E466" s="48"/>
      <c r="F466" s="99"/>
      <c r="G466" s="27"/>
      <c r="H466" s="27"/>
      <c r="I466" s="62"/>
      <c r="J466" s="62"/>
      <c r="K466" s="48"/>
      <c r="L466" s="62"/>
      <c r="M466" s="62"/>
      <c r="N466" s="62"/>
      <c r="O466" s="48"/>
      <c r="P466" s="99"/>
      <c r="Q466" s="48"/>
      <c r="R466" s="62"/>
      <c r="S466" s="62"/>
      <c r="T466" s="62"/>
    </row>
    <row r="467" spans="1:20">
      <c r="A467" s="98"/>
      <c r="B467" s="62"/>
      <c r="C467" s="62"/>
      <c r="D467" s="62"/>
      <c r="E467" s="48"/>
      <c r="F467" s="99"/>
      <c r="G467" s="27"/>
      <c r="H467" s="27"/>
      <c r="I467" s="62"/>
      <c r="J467" s="62"/>
      <c r="K467" s="48"/>
      <c r="L467" s="62"/>
      <c r="M467" s="62"/>
      <c r="N467" s="62"/>
      <c r="O467" s="48"/>
      <c r="P467" s="99"/>
      <c r="Q467" s="48"/>
      <c r="R467" s="62"/>
      <c r="S467" s="62"/>
      <c r="T467" s="62"/>
    </row>
    <row r="468" spans="1:20">
      <c r="A468" s="98"/>
      <c r="B468" s="62"/>
      <c r="C468" s="62"/>
      <c r="D468" s="62"/>
      <c r="E468" s="48"/>
      <c r="F468" s="99"/>
      <c r="G468" s="27"/>
      <c r="H468" s="27"/>
      <c r="I468" s="62"/>
      <c r="J468" s="62"/>
      <c r="K468" s="48"/>
      <c r="L468" s="62"/>
      <c r="M468" s="62"/>
      <c r="N468" s="62"/>
      <c r="O468" s="48"/>
      <c r="P468" s="99"/>
      <c r="Q468" s="48"/>
      <c r="R468" s="62"/>
      <c r="S468" s="62"/>
      <c r="T468" s="62"/>
    </row>
    <row r="469" spans="1:20">
      <c r="A469" s="98"/>
      <c r="B469" s="62"/>
      <c r="C469" s="62"/>
      <c r="D469" s="62"/>
      <c r="E469" s="48"/>
      <c r="F469" s="99"/>
      <c r="G469" s="27"/>
      <c r="H469" s="27"/>
      <c r="I469" s="62"/>
      <c r="J469" s="62"/>
      <c r="K469" s="48"/>
      <c r="L469" s="62"/>
      <c r="M469" s="62"/>
      <c r="N469" s="62"/>
      <c r="O469" s="48"/>
      <c r="P469" s="99"/>
      <c r="Q469" s="48"/>
      <c r="R469" s="62"/>
      <c r="S469" s="62"/>
      <c r="T469" s="62"/>
    </row>
    <row r="470" spans="1:20">
      <c r="A470" s="98"/>
      <c r="B470" s="62"/>
      <c r="C470" s="62"/>
      <c r="D470" s="62"/>
      <c r="E470" s="48"/>
      <c r="F470" s="99"/>
      <c r="G470" s="27"/>
      <c r="H470" s="27"/>
      <c r="I470" s="62"/>
      <c r="J470" s="62"/>
      <c r="K470" s="48"/>
      <c r="L470" s="62"/>
      <c r="M470" s="62"/>
      <c r="N470" s="62"/>
      <c r="O470" s="48"/>
      <c r="P470" s="99"/>
      <c r="Q470" s="48"/>
      <c r="R470" s="62"/>
      <c r="S470" s="62"/>
      <c r="T470" s="62"/>
    </row>
    <row r="471" spans="1:20">
      <c r="A471" s="98"/>
      <c r="B471" s="62"/>
      <c r="C471" s="62"/>
      <c r="D471" s="62"/>
      <c r="E471" s="48"/>
      <c r="F471" s="99"/>
      <c r="G471" s="27"/>
      <c r="H471" s="27"/>
      <c r="I471" s="62"/>
      <c r="J471" s="62"/>
      <c r="K471" s="48"/>
      <c r="L471" s="62"/>
      <c r="M471" s="62"/>
      <c r="N471" s="62"/>
      <c r="O471" s="48"/>
      <c r="P471" s="99"/>
      <c r="Q471" s="48"/>
      <c r="R471" s="62"/>
      <c r="S471" s="62"/>
      <c r="T471" s="62"/>
    </row>
    <row r="472" spans="1:20">
      <c r="A472" s="98"/>
      <c r="B472" s="62"/>
      <c r="C472" s="62"/>
      <c r="D472" s="62"/>
      <c r="E472" s="48"/>
      <c r="F472" s="99"/>
      <c r="G472" s="27"/>
      <c r="H472" s="27"/>
      <c r="I472" s="62"/>
      <c r="J472" s="62"/>
      <c r="K472" s="48"/>
      <c r="L472" s="62"/>
      <c r="M472" s="62"/>
      <c r="N472" s="62"/>
      <c r="O472" s="48"/>
      <c r="P472" s="99"/>
      <c r="Q472" s="48"/>
      <c r="R472" s="62"/>
      <c r="S472" s="62"/>
      <c r="T472" s="62"/>
    </row>
    <row r="473" spans="1:20">
      <c r="A473" s="98"/>
      <c r="B473" s="62"/>
      <c r="C473" s="62"/>
      <c r="D473" s="62"/>
      <c r="E473" s="48"/>
      <c r="F473" s="99"/>
      <c r="G473" s="27"/>
      <c r="H473" s="27"/>
      <c r="I473" s="62"/>
      <c r="J473" s="62"/>
      <c r="K473" s="48"/>
      <c r="L473" s="62"/>
      <c r="M473" s="62"/>
      <c r="N473" s="62"/>
      <c r="O473" s="48"/>
      <c r="P473" s="99"/>
      <c r="Q473" s="48"/>
      <c r="R473" s="62"/>
      <c r="S473" s="62"/>
      <c r="T473" s="62"/>
    </row>
    <row r="474" spans="1:20">
      <c r="A474" s="98"/>
      <c r="B474" s="62"/>
      <c r="C474" s="62"/>
      <c r="D474" s="62"/>
      <c r="E474" s="48"/>
      <c r="F474" s="99"/>
      <c r="G474" s="27"/>
      <c r="H474" s="27"/>
      <c r="I474" s="62"/>
      <c r="J474" s="62"/>
      <c r="K474" s="48"/>
      <c r="L474" s="62"/>
      <c r="M474" s="62"/>
      <c r="N474" s="62"/>
      <c r="O474" s="48"/>
      <c r="P474" s="99"/>
      <c r="Q474" s="48"/>
      <c r="R474" s="62"/>
      <c r="S474" s="62"/>
      <c r="T474" s="62"/>
    </row>
    <row r="475" spans="1:20">
      <c r="A475" s="98"/>
      <c r="B475" s="62"/>
      <c r="C475" s="62"/>
      <c r="D475" s="62"/>
      <c r="E475" s="48"/>
      <c r="F475" s="99"/>
      <c r="G475" s="27"/>
      <c r="H475" s="27"/>
      <c r="I475" s="62"/>
      <c r="J475" s="62"/>
      <c r="K475" s="48"/>
      <c r="L475" s="62"/>
      <c r="M475" s="62"/>
      <c r="N475" s="62"/>
      <c r="O475" s="48"/>
      <c r="P475" s="99"/>
      <c r="Q475" s="48"/>
      <c r="R475" s="62"/>
      <c r="S475" s="62"/>
      <c r="T475" s="62"/>
    </row>
    <row r="476" spans="1:20">
      <c r="A476" s="98"/>
      <c r="B476" s="62"/>
      <c r="C476" s="62"/>
      <c r="D476" s="62"/>
      <c r="E476" s="48"/>
      <c r="F476" s="99"/>
      <c r="G476" s="27"/>
      <c r="H476" s="27"/>
      <c r="I476" s="62"/>
      <c r="J476" s="62"/>
      <c r="K476" s="48"/>
      <c r="L476" s="62"/>
      <c r="M476" s="62"/>
      <c r="N476" s="62"/>
      <c r="O476" s="48"/>
      <c r="P476" s="99"/>
      <c r="Q476" s="48"/>
      <c r="R476" s="62"/>
      <c r="S476" s="62"/>
      <c r="T476" s="62"/>
    </row>
    <row r="477" spans="1:20">
      <c r="A477" s="98"/>
      <c r="B477" s="62"/>
      <c r="C477" s="62"/>
      <c r="D477" s="62"/>
      <c r="E477" s="48"/>
      <c r="F477" s="99"/>
      <c r="G477" s="27"/>
      <c r="H477" s="27"/>
      <c r="I477" s="62"/>
      <c r="J477" s="62"/>
      <c r="K477" s="48"/>
      <c r="L477" s="62"/>
      <c r="M477" s="62"/>
      <c r="N477" s="62"/>
      <c r="O477" s="48"/>
      <c r="P477" s="99"/>
      <c r="Q477" s="48"/>
      <c r="R477" s="62"/>
      <c r="S477" s="62"/>
      <c r="T477" s="62"/>
    </row>
    <row r="478" spans="1:20">
      <c r="A478" s="98"/>
      <c r="B478" s="62"/>
      <c r="C478" s="62"/>
      <c r="D478" s="62"/>
      <c r="E478" s="48"/>
      <c r="F478" s="99"/>
      <c r="G478" s="27"/>
      <c r="H478" s="27"/>
      <c r="I478" s="62"/>
      <c r="J478" s="62"/>
      <c r="K478" s="48"/>
      <c r="L478" s="62"/>
      <c r="M478" s="62"/>
      <c r="N478" s="62"/>
      <c r="O478" s="48"/>
      <c r="P478" s="99"/>
      <c r="Q478" s="48"/>
      <c r="R478" s="62"/>
      <c r="S478" s="62"/>
      <c r="T478" s="62"/>
    </row>
    <row r="479" spans="1:20">
      <c r="A479" s="98"/>
      <c r="B479" s="62"/>
      <c r="C479" s="62"/>
      <c r="D479" s="62"/>
      <c r="E479" s="48"/>
      <c r="F479" s="99"/>
      <c r="G479" s="27"/>
      <c r="H479" s="27"/>
      <c r="I479" s="62"/>
      <c r="J479" s="62"/>
      <c r="K479" s="48"/>
      <c r="L479" s="62"/>
      <c r="M479" s="62"/>
      <c r="N479" s="62"/>
      <c r="O479" s="48"/>
      <c r="P479" s="99"/>
      <c r="Q479" s="48"/>
      <c r="R479" s="62"/>
      <c r="S479" s="62"/>
      <c r="T479" s="62"/>
    </row>
    <row r="480" spans="1:20">
      <c r="A480" s="98"/>
      <c r="B480" s="62"/>
      <c r="C480" s="62"/>
      <c r="D480" s="62"/>
      <c r="E480" s="48"/>
      <c r="F480" s="99"/>
      <c r="G480" s="27"/>
      <c r="H480" s="27"/>
      <c r="I480" s="62"/>
      <c r="J480" s="62"/>
      <c r="K480" s="48"/>
      <c r="L480" s="62"/>
      <c r="M480" s="62"/>
      <c r="N480" s="62"/>
      <c r="O480" s="48"/>
      <c r="P480" s="99"/>
      <c r="Q480" s="48"/>
      <c r="R480" s="62"/>
      <c r="S480" s="62"/>
      <c r="T480" s="62"/>
    </row>
    <row r="481" spans="1:20">
      <c r="A481" s="98"/>
      <c r="B481" s="62"/>
      <c r="C481" s="62"/>
      <c r="D481" s="62"/>
      <c r="E481" s="48"/>
      <c r="F481" s="99"/>
      <c r="G481" s="27"/>
      <c r="H481" s="27"/>
      <c r="I481" s="62"/>
      <c r="J481" s="62"/>
      <c r="K481" s="48"/>
      <c r="L481" s="62"/>
      <c r="M481" s="62"/>
      <c r="N481" s="62"/>
      <c r="O481" s="48"/>
      <c r="P481" s="99"/>
      <c r="Q481" s="48"/>
      <c r="R481" s="62"/>
      <c r="S481" s="62"/>
      <c r="T481" s="62"/>
    </row>
    <row r="482" spans="1:20">
      <c r="A482" s="98"/>
      <c r="B482" s="62"/>
      <c r="C482" s="62"/>
      <c r="D482" s="62"/>
      <c r="E482" s="48"/>
      <c r="F482" s="99"/>
      <c r="G482" s="27"/>
      <c r="H482" s="27"/>
      <c r="I482" s="62"/>
      <c r="J482" s="62"/>
      <c r="K482" s="48"/>
      <c r="L482" s="62"/>
      <c r="M482" s="62"/>
      <c r="N482" s="62"/>
      <c r="O482" s="48"/>
      <c r="P482" s="99"/>
      <c r="Q482" s="48"/>
      <c r="R482" s="62"/>
      <c r="S482" s="62"/>
      <c r="T482" s="62"/>
    </row>
    <row r="483" spans="1:20">
      <c r="A483" s="98"/>
      <c r="B483" s="62"/>
      <c r="C483" s="62"/>
      <c r="D483" s="62"/>
      <c r="E483" s="48"/>
      <c r="F483" s="99"/>
      <c r="G483" s="27"/>
      <c r="H483" s="27"/>
      <c r="I483" s="62"/>
      <c r="J483" s="62"/>
      <c r="K483" s="48"/>
      <c r="L483" s="62"/>
      <c r="M483" s="62"/>
      <c r="N483" s="62"/>
      <c r="O483" s="48"/>
      <c r="P483" s="99"/>
      <c r="Q483" s="48"/>
      <c r="R483" s="62"/>
      <c r="S483" s="62"/>
      <c r="T483" s="62"/>
    </row>
    <row r="484" spans="1:20">
      <c r="A484" s="98"/>
      <c r="B484" s="62"/>
      <c r="C484" s="62"/>
      <c r="D484" s="62"/>
      <c r="E484" s="48"/>
      <c r="F484" s="99"/>
      <c r="G484" s="27"/>
      <c r="H484" s="27"/>
      <c r="I484" s="62"/>
      <c r="J484" s="62"/>
      <c r="K484" s="48"/>
      <c r="L484" s="62"/>
      <c r="M484" s="62"/>
      <c r="N484" s="62"/>
      <c r="O484" s="48"/>
      <c r="P484" s="99"/>
      <c r="Q484" s="48"/>
      <c r="R484" s="62"/>
      <c r="S484" s="62"/>
      <c r="T484" s="62"/>
    </row>
    <row r="485" spans="1:20">
      <c r="A485" s="98"/>
      <c r="B485" s="62"/>
      <c r="C485" s="62"/>
      <c r="D485" s="62"/>
      <c r="E485" s="48"/>
      <c r="F485" s="99"/>
      <c r="G485" s="27"/>
      <c r="H485" s="27"/>
      <c r="I485" s="62"/>
      <c r="J485" s="62"/>
      <c r="K485" s="48"/>
      <c r="L485" s="62"/>
      <c r="M485" s="62"/>
      <c r="N485" s="62"/>
      <c r="O485" s="48"/>
      <c r="P485" s="99"/>
      <c r="Q485" s="48"/>
      <c r="R485" s="62"/>
      <c r="S485" s="62"/>
      <c r="T485" s="62"/>
    </row>
    <row r="486" spans="1:20">
      <c r="A486" s="98"/>
      <c r="B486" s="62"/>
      <c r="C486" s="62"/>
      <c r="D486" s="62"/>
      <c r="E486" s="48"/>
      <c r="F486" s="99"/>
      <c r="G486" s="27"/>
      <c r="H486" s="27"/>
      <c r="I486" s="62"/>
      <c r="J486" s="62"/>
      <c r="K486" s="48"/>
      <c r="L486" s="62"/>
      <c r="M486" s="62"/>
      <c r="N486" s="62"/>
      <c r="O486" s="48"/>
      <c r="P486" s="99"/>
      <c r="Q486" s="48"/>
      <c r="R486" s="62"/>
      <c r="S486" s="62"/>
      <c r="T486" s="62"/>
    </row>
    <row r="487" spans="1:20">
      <c r="A487" s="98"/>
      <c r="B487" s="62"/>
      <c r="C487" s="62"/>
      <c r="D487" s="62"/>
      <c r="E487" s="48"/>
      <c r="F487" s="99"/>
      <c r="G487" s="27"/>
      <c r="H487" s="27"/>
      <c r="I487" s="62"/>
      <c r="J487" s="62"/>
      <c r="K487" s="48"/>
      <c r="L487" s="62"/>
      <c r="M487" s="62"/>
      <c r="N487" s="62"/>
      <c r="O487" s="48"/>
      <c r="P487" s="99"/>
      <c r="Q487" s="48"/>
      <c r="R487" s="62"/>
      <c r="S487" s="62"/>
      <c r="T487" s="62"/>
    </row>
    <row r="488" spans="1:20">
      <c r="A488" s="98"/>
      <c r="B488" s="62"/>
      <c r="C488" s="62"/>
      <c r="D488" s="62"/>
      <c r="E488" s="48"/>
      <c r="F488" s="99"/>
      <c r="G488" s="27"/>
      <c r="H488" s="27"/>
      <c r="I488" s="62"/>
      <c r="J488" s="62"/>
      <c r="K488" s="48"/>
      <c r="L488" s="62"/>
      <c r="M488" s="62"/>
      <c r="N488" s="62"/>
      <c r="O488" s="48"/>
      <c r="P488" s="99"/>
      <c r="Q488" s="48"/>
      <c r="R488" s="62"/>
      <c r="S488" s="62"/>
      <c r="T488" s="62"/>
    </row>
    <row r="489" spans="1:20">
      <c r="A489" s="98"/>
      <c r="B489" s="62"/>
      <c r="C489" s="62"/>
      <c r="D489" s="62"/>
      <c r="E489" s="48"/>
      <c r="F489" s="99"/>
      <c r="G489" s="27"/>
      <c r="H489" s="27"/>
      <c r="I489" s="62"/>
      <c r="J489" s="62"/>
      <c r="K489" s="48"/>
      <c r="L489" s="62"/>
      <c r="M489" s="62"/>
      <c r="N489" s="62"/>
      <c r="O489" s="48"/>
      <c r="P489" s="99"/>
      <c r="Q489" s="48"/>
      <c r="R489" s="62"/>
      <c r="S489" s="62"/>
      <c r="T489" s="62"/>
    </row>
    <row r="490" spans="1:20">
      <c r="A490" s="98"/>
      <c r="B490" s="62"/>
      <c r="C490" s="62"/>
      <c r="D490" s="62"/>
      <c r="E490" s="48"/>
      <c r="F490" s="99"/>
      <c r="G490" s="27"/>
      <c r="H490" s="27"/>
      <c r="I490" s="62"/>
      <c r="J490" s="62"/>
      <c r="K490" s="48"/>
      <c r="L490" s="62"/>
      <c r="M490" s="62"/>
      <c r="N490" s="62"/>
      <c r="O490" s="48"/>
      <c r="P490" s="99"/>
      <c r="Q490" s="48"/>
      <c r="R490" s="62"/>
      <c r="S490" s="62"/>
      <c r="T490" s="62"/>
    </row>
    <row r="491" spans="1:20">
      <c r="A491" s="98"/>
      <c r="B491" s="62"/>
      <c r="C491" s="62"/>
      <c r="D491" s="62"/>
      <c r="E491" s="48"/>
      <c r="F491" s="99"/>
      <c r="G491" s="27"/>
      <c r="H491" s="27"/>
      <c r="I491" s="62"/>
      <c r="J491" s="62"/>
      <c r="K491" s="48"/>
      <c r="L491" s="62"/>
      <c r="M491" s="62"/>
      <c r="N491" s="62"/>
      <c r="O491" s="48"/>
      <c r="P491" s="99"/>
      <c r="Q491" s="48"/>
      <c r="R491" s="62"/>
      <c r="S491" s="62"/>
      <c r="T491" s="62"/>
    </row>
    <row r="492" spans="1:20">
      <c r="A492" s="98"/>
      <c r="B492" s="62"/>
      <c r="C492" s="62"/>
      <c r="D492" s="62"/>
      <c r="E492" s="48"/>
      <c r="F492" s="99"/>
      <c r="G492" s="27"/>
      <c r="H492" s="27"/>
      <c r="I492" s="62"/>
      <c r="J492" s="62"/>
      <c r="K492" s="48"/>
      <c r="L492" s="62"/>
      <c r="M492" s="62"/>
      <c r="N492" s="62"/>
      <c r="O492" s="48"/>
      <c r="P492" s="99"/>
      <c r="Q492" s="48"/>
      <c r="R492" s="62"/>
      <c r="S492" s="62"/>
      <c r="T492" s="62"/>
    </row>
    <row r="493" spans="1:20">
      <c r="A493" s="98"/>
      <c r="B493" s="62"/>
      <c r="C493" s="62"/>
      <c r="D493" s="62"/>
      <c r="E493" s="48"/>
      <c r="F493" s="99"/>
      <c r="G493" s="27"/>
      <c r="H493" s="27"/>
      <c r="I493" s="62"/>
      <c r="J493" s="62"/>
      <c r="K493" s="48"/>
      <c r="L493" s="62"/>
      <c r="M493" s="62"/>
      <c r="N493" s="62"/>
      <c r="O493" s="48"/>
      <c r="P493" s="99"/>
      <c r="Q493" s="48"/>
      <c r="R493" s="62"/>
      <c r="S493" s="62"/>
      <c r="T493" s="62"/>
    </row>
    <row r="494" spans="1:20">
      <c r="A494" s="98"/>
      <c r="B494" s="62"/>
      <c r="C494" s="62"/>
      <c r="D494" s="62"/>
      <c r="E494" s="48"/>
      <c r="F494" s="99"/>
      <c r="G494" s="27"/>
      <c r="H494" s="27"/>
      <c r="I494" s="62"/>
      <c r="J494" s="62"/>
      <c r="K494" s="48"/>
      <c r="L494" s="62"/>
      <c r="M494" s="62"/>
      <c r="N494" s="62"/>
      <c r="O494" s="48"/>
      <c r="P494" s="99"/>
      <c r="Q494" s="48"/>
      <c r="R494" s="62"/>
      <c r="S494" s="62"/>
      <c r="T494" s="62"/>
    </row>
    <row r="495" spans="1:20">
      <c r="A495" s="98"/>
      <c r="B495" s="62"/>
      <c r="C495" s="62"/>
      <c r="D495" s="62"/>
      <c r="E495" s="48"/>
      <c r="F495" s="99"/>
      <c r="G495" s="27"/>
      <c r="H495" s="27"/>
      <c r="I495" s="62"/>
      <c r="J495" s="62"/>
      <c r="K495" s="48"/>
      <c r="L495" s="62"/>
      <c r="M495" s="62"/>
      <c r="N495" s="62"/>
      <c r="O495" s="48"/>
      <c r="P495" s="99"/>
      <c r="Q495" s="48"/>
      <c r="R495" s="62"/>
      <c r="S495" s="62"/>
      <c r="T495" s="62"/>
    </row>
    <row r="496" spans="1:20">
      <c r="A496" s="98"/>
      <c r="B496" s="62"/>
      <c r="C496" s="62"/>
      <c r="D496" s="62"/>
      <c r="E496" s="48"/>
      <c r="F496" s="99"/>
      <c r="G496" s="27"/>
      <c r="H496" s="27"/>
      <c r="I496" s="62"/>
      <c r="J496" s="62"/>
      <c r="K496" s="48"/>
      <c r="L496" s="62"/>
      <c r="M496" s="62"/>
      <c r="N496" s="62"/>
      <c r="O496" s="48"/>
      <c r="P496" s="99"/>
      <c r="Q496" s="48"/>
      <c r="R496" s="62"/>
      <c r="S496" s="62"/>
      <c r="T496" s="62"/>
    </row>
    <row r="497" spans="1:20">
      <c r="A497" s="98"/>
      <c r="B497" s="62"/>
      <c r="C497" s="62"/>
      <c r="D497" s="62"/>
      <c r="E497" s="48"/>
      <c r="F497" s="99"/>
      <c r="G497" s="27"/>
      <c r="H497" s="27"/>
      <c r="I497" s="62"/>
      <c r="J497" s="62"/>
      <c r="K497" s="48"/>
      <c r="L497" s="62"/>
      <c r="M497" s="62"/>
      <c r="N497" s="62"/>
      <c r="O497" s="48"/>
      <c r="P497" s="99"/>
      <c r="Q497" s="48"/>
      <c r="R497" s="62"/>
      <c r="S497" s="62"/>
      <c r="T497" s="62"/>
    </row>
    <row r="498" spans="1:20">
      <c r="A498" s="98"/>
      <c r="B498" s="62"/>
      <c r="C498" s="62"/>
      <c r="D498" s="62"/>
      <c r="E498" s="48"/>
      <c r="F498" s="99"/>
      <c r="G498" s="27"/>
      <c r="H498" s="27"/>
      <c r="I498" s="62"/>
      <c r="J498" s="62"/>
      <c r="K498" s="48"/>
      <c r="L498" s="62"/>
      <c r="M498" s="62"/>
      <c r="N498" s="62"/>
      <c r="O498" s="48"/>
      <c r="P498" s="99"/>
      <c r="Q498" s="48"/>
      <c r="R498" s="62"/>
      <c r="S498" s="62"/>
      <c r="T498" s="62"/>
    </row>
    <row r="499" spans="1:20">
      <c r="A499" s="98"/>
      <c r="B499" s="62"/>
      <c r="C499" s="62"/>
      <c r="D499" s="62"/>
      <c r="E499" s="48"/>
      <c r="F499" s="99"/>
      <c r="G499" s="27"/>
      <c r="H499" s="27"/>
      <c r="I499" s="62"/>
      <c r="J499" s="62"/>
      <c r="K499" s="48"/>
      <c r="L499" s="62"/>
      <c r="M499" s="62"/>
      <c r="N499" s="62"/>
      <c r="O499" s="48"/>
      <c r="P499" s="99"/>
      <c r="Q499" s="48"/>
      <c r="R499" s="62"/>
      <c r="S499" s="62"/>
      <c r="T499" s="62"/>
    </row>
    <row r="500" spans="1:20">
      <c r="A500" s="98"/>
      <c r="B500" s="62"/>
      <c r="C500" s="62"/>
      <c r="D500" s="62"/>
      <c r="E500" s="48"/>
      <c r="F500" s="99"/>
      <c r="G500" s="27"/>
      <c r="H500" s="27"/>
      <c r="I500" s="62"/>
      <c r="J500" s="62"/>
      <c r="K500" s="48"/>
      <c r="L500" s="62"/>
      <c r="M500" s="62"/>
      <c r="N500" s="62"/>
      <c r="O500" s="48"/>
      <c r="P500" s="99"/>
      <c r="Q500" s="48"/>
      <c r="R500" s="62"/>
      <c r="S500" s="62"/>
      <c r="T500" s="62"/>
    </row>
    <row r="501" spans="1:20">
      <c r="A501" s="98"/>
      <c r="B501" s="62"/>
      <c r="C501" s="62"/>
      <c r="D501" s="62"/>
      <c r="E501" s="48"/>
      <c r="F501" s="99"/>
      <c r="G501" s="27"/>
      <c r="H501" s="27"/>
      <c r="I501" s="62"/>
      <c r="J501" s="62"/>
      <c r="K501" s="48"/>
      <c r="L501" s="62"/>
      <c r="M501" s="62"/>
      <c r="N501" s="62"/>
      <c r="O501" s="48"/>
      <c r="P501" s="99"/>
      <c r="Q501" s="48"/>
      <c r="R501" s="62"/>
      <c r="S501" s="62"/>
      <c r="T501" s="62"/>
    </row>
    <row r="502" spans="1:20">
      <c r="A502" s="98"/>
      <c r="B502" s="62"/>
      <c r="C502" s="62"/>
      <c r="D502" s="62"/>
      <c r="E502" s="48"/>
      <c r="F502" s="99"/>
      <c r="G502" s="27"/>
      <c r="H502" s="27"/>
      <c r="I502" s="62"/>
      <c r="J502" s="62"/>
      <c r="K502" s="48"/>
      <c r="L502" s="62"/>
      <c r="M502" s="62"/>
      <c r="N502" s="62"/>
      <c r="O502" s="48"/>
      <c r="P502" s="99"/>
      <c r="Q502" s="48"/>
      <c r="R502" s="62"/>
      <c r="S502" s="62"/>
      <c r="T502" s="62"/>
    </row>
    <row r="503" spans="1:20">
      <c r="A503" s="98"/>
      <c r="B503" s="62"/>
      <c r="C503" s="62"/>
      <c r="D503" s="62"/>
      <c r="E503" s="48"/>
      <c r="F503" s="99"/>
      <c r="G503" s="27"/>
      <c r="H503" s="27"/>
      <c r="I503" s="62"/>
      <c r="J503" s="62"/>
      <c r="K503" s="48"/>
      <c r="L503" s="62"/>
      <c r="M503" s="62"/>
      <c r="N503" s="62"/>
      <c r="O503" s="48"/>
      <c r="P503" s="99"/>
      <c r="Q503" s="48"/>
      <c r="R503" s="62"/>
      <c r="S503" s="62"/>
      <c r="T503" s="62"/>
    </row>
    <row r="504" spans="1:20">
      <c r="A504" s="98"/>
      <c r="B504" s="62"/>
      <c r="C504" s="62"/>
      <c r="D504" s="62"/>
      <c r="E504" s="48"/>
      <c r="F504" s="99"/>
      <c r="G504" s="27"/>
      <c r="H504" s="27"/>
      <c r="I504" s="62"/>
      <c r="J504" s="62"/>
      <c r="K504" s="48"/>
      <c r="L504" s="62"/>
      <c r="M504" s="62"/>
      <c r="N504" s="62"/>
      <c r="O504" s="48"/>
      <c r="P504" s="99"/>
      <c r="Q504" s="48"/>
      <c r="R504" s="62"/>
      <c r="S504" s="62"/>
      <c r="T504" s="62"/>
    </row>
    <row r="505" spans="1:20">
      <c r="A505" s="98"/>
      <c r="B505" s="62"/>
      <c r="C505" s="62"/>
      <c r="D505" s="62"/>
      <c r="E505" s="48"/>
      <c r="F505" s="99"/>
      <c r="G505" s="27"/>
      <c r="H505" s="27"/>
      <c r="I505" s="62"/>
      <c r="J505" s="62"/>
      <c r="K505" s="48"/>
      <c r="L505" s="62"/>
      <c r="M505" s="62"/>
      <c r="N505" s="62"/>
      <c r="O505" s="48"/>
      <c r="P505" s="99"/>
      <c r="Q505" s="48"/>
      <c r="R505" s="62"/>
      <c r="S505" s="62"/>
      <c r="T505" s="62"/>
    </row>
    <row r="506" spans="1:20">
      <c r="A506" s="98"/>
      <c r="B506" s="62"/>
      <c r="C506" s="62"/>
      <c r="D506" s="62"/>
      <c r="E506" s="48"/>
      <c r="F506" s="99"/>
      <c r="G506" s="27"/>
      <c r="H506" s="27"/>
      <c r="I506" s="62"/>
      <c r="J506" s="62"/>
      <c r="K506" s="48"/>
      <c r="L506" s="62"/>
      <c r="M506" s="62"/>
      <c r="N506" s="62"/>
      <c r="O506" s="48"/>
      <c r="P506" s="99"/>
      <c r="Q506" s="48"/>
      <c r="R506" s="62"/>
      <c r="S506" s="62"/>
      <c r="T506" s="62"/>
    </row>
    <row r="507" spans="1:20">
      <c r="A507" s="98"/>
      <c r="B507" s="62"/>
      <c r="C507" s="62"/>
      <c r="D507" s="62"/>
      <c r="E507" s="48"/>
      <c r="F507" s="99"/>
      <c r="G507" s="27"/>
      <c r="H507" s="27"/>
      <c r="I507" s="62"/>
      <c r="J507" s="62"/>
      <c r="K507" s="48"/>
      <c r="L507" s="62"/>
      <c r="M507" s="62"/>
      <c r="N507" s="62"/>
      <c r="O507" s="48"/>
      <c r="P507" s="99"/>
      <c r="Q507" s="48"/>
      <c r="R507" s="62"/>
      <c r="S507" s="62"/>
      <c r="T507" s="62"/>
    </row>
    <row r="508" spans="1:20">
      <c r="A508" s="98"/>
      <c r="B508" s="62"/>
      <c r="C508" s="62"/>
      <c r="D508" s="62"/>
      <c r="E508" s="48"/>
      <c r="F508" s="99"/>
      <c r="G508" s="27"/>
      <c r="H508" s="27"/>
      <c r="I508" s="62"/>
      <c r="J508" s="62"/>
      <c r="K508" s="48"/>
      <c r="L508" s="62"/>
      <c r="M508" s="62"/>
      <c r="N508" s="62"/>
      <c r="O508" s="48"/>
      <c r="P508" s="99"/>
      <c r="Q508" s="48"/>
      <c r="R508" s="62"/>
      <c r="S508" s="62"/>
      <c r="T508" s="62"/>
    </row>
    <row r="509" spans="1:20">
      <c r="A509" s="98"/>
      <c r="B509" s="62"/>
      <c r="C509" s="62"/>
      <c r="D509" s="62"/>
      <c r="E509" s="48"/>
      <c r="F509" s="99"/>
      <c r="G509" s="27"/>
      <c r="H509" s="27"/>
      <c r="I509" s="62"/>
      <c r="J509" s="62"/>
      <c r="K509" s="48"/>
      <c r="L509" s="62"/>
      <c r="M509" s="62"/>
      <c r="N509" s="62"/>
      <c r="O509" s="48"/>
      <c r="P509" s="99"/>
      <c r="Q509" s="48"/>
      <c r="R509" s="62"/>
      <c r="S509" s="62"/>
      <c r="T509" s="62"/>
    </row>
    <row r="510" spans="1:20">
      <c r="A510" s="98"/>
      <c r="B510" s="62"/>
      <c r="C510" s="62"/>
      <c r="D510" s="62"/>
      <c r="E510" s="48"/>
      <c r="F510" s="99"/>
      <c r="G510" s="27"/>
      <c r="H510" s="27"/>
      <c r="I510" s="62"/>
      <c r="J510" s="62"/>
      <c r="K510" s="48"/>
      <c r="L510" s="62"/>
      <c r="M510" s="62"/>
      <c r="N510" s="62"/>
      <c r="O510" s="48"/>
      <c r="P510" s="99"/>
      <c r="Q510" s="48"/>
      <c r="R510" s="62"/>
      <c r="S510" s="62"/>
      <c r="T510" s="62"/>
    </row>
    <row r="511" spans="1:20">
      <c r="A511" s="98"/>
      <c r="B511" s="62"/>
      <c r="C511" s="62"/>
      <c r="D511" s="62"/>
      <c r="E511" s="48"/>
      <c r="F511" s="99"/>
      <c r="G511" s="27"/>
      <c r="H511" s="27"/>
      <c r="I511" s="62"/>
      <c r="J511" s="62"/>
      <c r="K511" s="48"/>
      <c r="L511" s="62"/>
      <c r="M511" s="62"/>
      <c r="N511" s="62"/>
      <c r="O511" s="48"/>
      <c r="P511" s="99"/>
      <c r="Q511" s="48"/>
      <c r="R511" s="62"/>
      <c r="S511" s="62"/>
      <c r="T511" s="62"/>
    </row>
    <row r="512" spans="1:20">
      <c r="A512" s="98"/>
      <c r="B512" s="62"/>
      <c r="C512" s="62"/>
      <c r="D512" s="62"/>
      <c r="E512" s="48"/>
      <c r="F512" s="99"/>
      <c r="G512" s="27"/>
      <c r="H512" s="27"/>
      <c r="I512" s="62"/>
      <c r="J512" s="62"/>
      <c r="K512" s="48"/>
      <c r="L512" s="62"/>
      <c r="M512" s="62"/>
      <c r="N512" s="62"/>
      <c r="O512" s="48"/>
      <c r="P512" s="99"/>
      <c r="Q512" s="48"/>
      <c r="R512" s="62"/>
      <c r="S512" s="62"/>
      <c r="T512" s="62"/>
    </row>
    <row r="513" spans="1:20">
      <c r="A513" s="98"/>
      <c r="B513" s="62"/>
      <c r="C513" s="62"/>
      <c r="D513" s="62"/>
      <c r="E513" s="48"/>
      <c r="F513" s="99"/>
      <c r="G513" s="27"/>
      <c r="H513" s="27"/>
      <c r="I513" s="62"/>
      <c r="J513" s="62"/>
      <c r="K513" s="48"/>
      <c r="L513" s="62"/>
      <c r="M513" s="62"/>
      <c r="N513" s="62"/>
      <c r="O513" s="48"/>
      <c r="P513" s="99"/>
      <c r="Q513" s="48"/>
      <c r="R513" s="62"/>
      <c r="S513" s="62"/>
      <c r="T513" s="62"/>
    </row>
    <row r="514" spans="1:20">
      <c r="A514" s="98"/>
      <c r="B514" s="62"/>
      <c r="C514" s="62"/>
      <c r="D514" s="62"/>
      <c r="E514" s="48"/>
      <c r="F514" s="99"/>
      <c r="G514" s="27"/>
      <c r="H514" s="27"/>
      <c r="I514" s="62"/>
      <c r="J514" s="62"/>
      <c r="K514" s="48"/>
      <c r="L514" s="62"/>
      <c r="M514" s="62"/>
      <c r="N514" s="62"/>
      <c r="O514" s="48"/>
      <c r="P514" s="99"/>
      <c r="Q514" s="48"/>
      <c r="R514" s="62"/>
      <c r="S514" s="62"/>
      <c r="T514" s="62"/>
    </row>
    <row r="515" spans="1:20">
      <c r="A515" s="98"/>
      <c r="B515" s="62"/>
      <c r="C515" s="62"/>
      <c r="D515" s="62"/>
      <c r="E515" s="48"/>
      <c r="F515" s="99"/>
      <c r="G515" s="27"/>
      <c r="H515" s="27"/>
      <c r="I515" s="62"/>
      <c r="J515" s="62"/>
      <c r="K515" s="48"/>
      <c r="L515" s="62"/>
      <c r="M515" s="62"/>
      <c r="N515" s="62"/>
      <c r="O515" s="48"/>
      <c r="P515" s="99"/>
      <c r="Q515" s="48"/>
      <c r="R515" s="62"/>
      <c r="S515" s="62"/>
      <c r="T515" s="62"/>
    </row>
    <row r="516" spans="1:20">
      <c r="A516" s="98"/>
      <c r="B516" s="62"/>
      <c r="C516" s="62"/>
      <c r="D516" s="62"/>
      <c r="E516" s="48"/>
      <c r="F516" s="99"/>
      <c r="G516" s="27"/>
      <c r="H516" s="27"/>
      <c r="I516" s="62"/>
      <c r="J516" s="62"/>
      <c r="K516" s="48"/>
      <c r="L516" s="62"/>
      <c r="M516" s="62"/>
      <c r="N516" s="62"/>
      <c r="O516" s="48"/>
      <c r="P516" s="99"/>
      <c r="Q516" s="48"/>
      <c r="R516" s="62"/>
      <c r="S516" s="62"/>
      <c r="T516" s="62"/>
    </row>
    <row r="517" spans="1:20">
      <c r="A517" s="98"/>
      <c r="B517" s="62"/>
      <c r="C517" s="62"/>
      <c r="D517" s="62"/>
      <c r="E517" s="48"/>
      <c r="F517" s="99"/>
      <c r="G517" s="27"/>
      <c r="H517" s="27"/>
      <c r="I517" s="62"/>
      <c r="J517" s="62"/>
      <c r="K517" s="48"/>
      <c r="L517" s="62"/>
      <c r="M517" s="62"/>
      <c r="N517" s="62"/>
      <c r="O517" s="48"/>
      <c r="P517" s="99"/>
      <c r="Q517" s="48"/>
      <c r="R517" s="62"/>
      <c r="S517" s="62"/>
      <c r="T517" s="62"/>
    </row>
    <row r="518" spans="1:20">
      <c r="A518" s="98"/>
      <c r="B518" s="62"/>
      <c r="C518" s="62"/>
      <c r="D518" s="62"/>
      <c r="E518" s="48"/>
      <c r="F518" s="99"/>
      <c r="G518" s="27"/>
      <c r="H518" s="27"/>
      <c r="I518" s="62"/>
      <c r="J518" s="62"/>
      <c r="K518" s="48"/>
      <c r="L518" s="62"/>
      <c r="M518" s="62"/>
      <c r="N518" s="62"/>
      <c r="O518" s="48"/>
      <c r="P518" s="99"/>
      <c r="Q518" s="48"/>
      <c r="R518" s="62"/>
      <c r="S518" s="62"/>
      <c r="T518" s="62"/>
    </row>
    <row r="519" spans="1:20">
      <c r="A519" s="98"/>
      <c r="B519" s="62"/>
      <c r="C519" s="62"/>
      <c r="D519" s="62"/>
      <c r="E519" s="48"/>
      <c r="F519" s="99"/>
      <c r="G519" s="27"/>
      <c r="H519" s="27"/>
      <c r="I519" s="62"/>
      <c r="J519" s="62"/>
      <c r="K519" s="48"/>
      <c r="L519" s="62"/>
      <c r="M519" s="62"/>
      <c r="N519" s="62"/>
      <c r="O519" s="48"/>
      <c r="P519" s="99"/>
      <c r="Q519" s="48"/>
      <c r="R519" s="62"/>
      <c r="S519" s="62"/>
      <c r="T519" s="62"/>
    </row>
    <row r="520" spans="1:20">
      <c r="A520" s="98"/>
      <c r="B520" s="62"/>
      <c r="C520" s="62"/>
      <c r="D520" s="62"/>
      <c r="E520" s="48"/>
      <c r="F520" s="99"/>
      <c r="G520" s="27"/>
      <c r="H520" s="27"/>
      <c r="I520" s="62"/>
      <c r="J520" s="62"/>
      <c r="K520" s="48"/>
      <c r="L520" s="62"/>
      <c r="M520" s="62"/>
      <c r="N520" s="62"/>
      <c r="O520" s="48"/>
      <c r="P520" s="99"/>
      <c r="Q520" s="48"/>
      <c r="R520" s="62"/>
      <c r="S520" s="62"/>
      <c r="T520" s="62"/>
    </row>
    <row r="521" spans="1:20">
      <c r="A521" s="98"/>
      <c r="B521" s="62"/>
      <c r="C521" s="62"/>
      <c r="D521" s="62"/>
      <c r="E521" s="48"/>
      <c r="F521" s="99"/>
      <c r="G521" s="27"/>
      <c r="H521" s="27"/>
      <c r="I521" s="62"/>
      <c r="J521" s="62"/>
      <c r="K521" s="48"/>
      <c r="L521" s="62"/>
      <c r="M521" s="62"/>
      <c r="N521" s="62"/>
      <c r="O521" s="48"/>
      <c r="P521" s="99"/>
      <c r="Q521" s="48"/>
      <c r="R521" s="62"/>
      <c r="S521" s="62"/>
      <c r="T521" s="62"/>
    </row>
    <row r="522" spans="1:20">
      <c r="A522" s="98"/>
      <c r="B522" s="62"/>
      <c r="C522" s="62"/>
      <c r="D522" s="62"/>
      <c r="E522" s="48"/>
      <c r="F522" s="99"/>
      <c r="G522" s="27"/>
      <c r="H522" s="27"/>
      <c r="I522" s="62"/>
      <c r="J522" s="62"/>
      <c r="K522" s="48"/>
      <c r="L522" s="62"/>
      <c r="M522" s="62"/>
      <c r="N522" s="62"/>
      <c r="O522" s="48"/>
      <c r="P522" s="99"/>
      <c r="Q522" s="48"/>
      <c r="R522" s="62"/>
      <c r="S522" s="62"/>
      <c r="T522" s="62"/>
    </row>
    <row r="523" spans="1:20">
      <c r="A523" s="98"/>
      <c r="B523" s="62"/>
      <c r="C523" s="62"/>
      <c r="D523" s="62"/>
      <c r="E523" s="48"/>
      <c r="F523" s="99"/>
      <c r="G523" s="27"/>
      <c r="H523" s="27"/>
      <c r="I523" s="62"/>
      <c r="J523" s="62"/>
      <c r="K523" s="48"/>
      <c r="L523" s="62"/>
      <c r="M523" s="62"/>
      <c r="N523" s="62"/>
      <c r="O523" s="48"/>
      <c r="P523" s="99"/>
      <c r="Q523" s="48"/>
      <c r="R523" s="62"/>
      <c r="S523" s="62"/>
      <c r="T523" s="62"/>
    </row>
    <row r="524" spans="1:20">
      <c r="A524" s="98"/>
      <c r="B524" s="62"/>
      <c r="C524" s="62"/>
      <c r="D524" s="62"/>
      <c r="E524" s="48"/>
      <c r="F524" s="99"/>
      <c r="G524" s="27"/>
      <c r="H524" s="27"/>
      <c r="I524" s="62"/>
      <c r="J524" s="62"/>
      <c r="K524" s="48"/>
      <c r="L524" s="62"/>
      <c r="M524" s="62"/>
      <c r="N524" s="62"/>
      <c r="O524" s="48"/>
      <c r="P524" s="99"/>
      <c r="Q524" s="48"/>
      <c r="R524" s="62"/>
      <c r="S524" s="62"/>
      <c r="T524" s="62"/>
    </row>
    <row r="525" spans="1:20">
      <c r="A525" s="98"/>
      <c r="B525" s="62"/>
      <c r="C525" s="62"/>
      <c r="D525" s="62"/>
      <c r="E525" s="48"/>
      <c r="F525" s="99"/>
      <c r="G525" s="27"/>
      <c r="H525" s="27"/>
      <c r="I525" s="62"/>
      <c r="J525" s="62"/>
      <c r="K525" s="48"/>
      <c r="L525" s="62"/>
      <c r="M525" s="62"/>
      <c r="N525" s="62"/>
      <c r="O525" s="48"/>
      <c r="P525" s="99"/>
      <c r="Q525" s="48"/>
      <c r="R525" s="62"/>
      <c r="S525" s="62"/>
      <c r="T525" s="62"/>
    </row>
    <row r="526" spans="1:20">
      <c r="A526" s="98"/>
      <c r="B526" s="62"/>
      <c r="C526" s="62"/>
      <c r="D526" s="62"/>
      <c r="E526" s="48"/>
      <c r="F526" s="99"/>
      <c r="G526" s="27"/>
      <c r="H526" s="27"/>
      <c r="I526" s="62"/>
      <c r="J526" s="62"/>
      <c r="K526" s="48"/>
      <c r="L526" s="62"/>
      <c r="M526" s="62"/>
      <c r="N526" s="62"/>
      <c r="O526" s="48"/>
      <c r="P526" s="99"/>
      <c r="Q526" s="48"/>
      <c r="R526" s="62"/>
      <c r="S526" s="62"/>
      <c r="T526" s="62"/>
    </row>
    <row r="527" spans="1:20">
      <c r="A527" s="98"/>
      <c r="B527" s="62"/>
      <c r="C527" s="62"/>
      <c r="D527" s="62"/>
      <c r="E527" s="48"/>
      <c r="F527" s="99"/>
      <c r="G527" s="27"/>
      <c r="H527" s="27"/>
      <c r="I527" s="62"/>
      <c r="J527" s="62"/>
      <c r="K527" s="48"/>
      <c r="L527" s="62"/>
      <c r="M527" s="62"/>
      <c r="N527" s="62"/>
      <c r="O527" s="48"/>
      <c r="P527" s="99"/>
      <c r="Q527" s="48"/>
      <c r="R527" s="62"/>
      <c r="S527" s="62"/>
      <c r="T527" s="62"/>
    </row>
    <row r="528" spans="1:20">
      <c r="A528" s="98"/>
      <c r="B528" s="62"/>
      <c r="C528" s="62"/>
      <c r="D528" s="62"/>
      <c r="E528" s="48"/>
      <c r="F528" s="99"/>
      <c r="G528" s="27"/>
      <c r="H528" s="27"/>
      <c r="I528" s="62"/>
      <c r="J528" s="62"/>
      <c r="K528" s="48"/>
      <c r="L528" s="62"/>
      <c r="M528" s="62"/>
      <c r="N528" s="62"/>
      <c r="O528" s="48"/>
      <c r="P528" s="99"/>
      <c r="Q528" s="48"/>
      <c r="R528" s="62"/>
      <c r="S528" s="62"/>
      <c r="T528" s="62"/>
    </row>
    <row r="529" spans="1:20">
      <c r="A529" s="98"/>
      <c r="B529" s="62"/>
      <c r="C529" s="62"/>
      <c r="D529" s="62"/>
      <c r="E529" s="48"/>
      <c r="F529" s="99"/>
      <c r="G529" s="27"/>
      <c r="H529" s="27"/>
      <c r="I529" s="62"/>
      <c r="J529" s="62"/>
      <c r="K529" s="48"/>
      <c r="L529" s="62"/>
      <c r="M529" s="62"/>
      <c r="N529" s="62"/>
      <c r="O529" s="48"/>
      <c r="P529" s="99"/>
      <c r="Q529" s="48"/>
      <c r="R529" s="62"/>
      <c r="S529" s="62"/>
      <c r="T529" s="62"/>
    </row>
    <row r="530" spans="1:20">
      <c r="A530" s="98"/>
      <c r="B530" s="62"/>
      <c r="C530" s="62"/>
      <c r="D530" s="62"/>
      <c r="E530" s="48"/>
      <c r="F530" s="99"/>
      <c r="G530" s="27"/>
      <c r="H530" s="27"/>
      <c r="I530" s="62"/>
      <c r="J530" s="62"/>
      <c r="K530" s="48"/>
      <c r="L530" s="62"/>
      <c r="M530" s="62"/>
      <c r="N530" s="62"/>
      <c r="O530" s="48"/>
      <c r="P530" s="99"/>
      <c r="Q530" s="48"/>
      <c r="R530" s="62"/>
      <c r="S530" s="62"/>
      <c r="T530" s="62"/>
    </row>
    <row r="531" spans="1:20">
      <c r="A531" s="98"/>
      <c r="B531" s="62"/>
      <c r="C531" s="62"/>
      <c r="D531" s="62"/>
      <c r="E531" s="48"/>
      <c r="F531" s="99"/>
      <c r="G531" s="27"/>
      <c r="H531" s="27"/>
      <c r="I531" s="62"/>
      <c r="J531" s="62"/>
      <c r="K531" s="48"/>
      <c r="L531" s="62"/>
      <c r="M531" s="62"/>
      <c r="N531" s="62"/>
      <c r="O531" s="48"/>
      <c r="P531" s="99"/>
      <c r="Q531" s="48"/>
      <c r="R531" s="62"/>
      <c r="S531" s="62"/>
      <c r="T531" s="62"/>
    </row>
    <row r="532" spans="1:20">
      <c r="A532" s="98"/>
      <c r="B532" s="62"/>
      <c r="C532" s="62"/>
      <c r="D532" s="62"/>
      <c r="E532" s="48"/>
      <c r="F532" s="99"/>
      <c r="G532" s="27"/>
      <c r="H532" s="27"/>
      <c r="I532" s="62"/>
      <c r="J532" s="62"/>
      <c r="K532" s="48"/>
      <c r="L532" s="62"/>
      <c r="M532" s="62"/>
      <c r="N532" s="62"/>
      <c r="O532" s="48"/>
      <c r="P532" s="99"/>
      <c r="Q532" s="48"/>
      <c r="R532" s="62"/>
      <c r="S532" s="62"/>
      <c r="T532" s="62"/>
    </row>
    <row r="533" spans="1:20">
      <c r="A533" s="98"/>
      <c r="B533" s="62"/>
      <c r="C533" s="62"/>
      <c r="D533" s="62"/>
      <c r="E533" s="48"/>
      <c r="F533" s="99"/>
      <c r="G533" s="27"/>
      <c r="H533" s="27"/>
      <c r="I533" s="62"/>
      <c r="J533" s="62"/>
      <c r="K533" s="48"/>
      <c r="L533" s="62"/>
      <c r="M533" s="62"/>
      <c r="N533" s="62"/>
      <c r="O533" s="48"/>
      <c r="P533" s="99"/>
      <c r="Q533" s="48"/>
      <c r="R533" s="62"/>
      <c r="S533" s="62"/>
      <c r="T533" s="62"/>
    </row>
    <row r="534" spans="1:20">
      <c r="A534" s="98"/>
      <c r="B534" s="62"/>
      <c r="C534" s="62"/>
      <c r="D534" s="62"/>
      <c r="E534" s="48"/>
      <c r="F534" s="99"/>
      <c r="G534" s="27"/>
      <c r="H534" s="27"/>
      <c r="I534" s="62"/>
      <c r="J534" s="62"/>
      <c r="K534" s="48"/>
      <c r="L534" s="62"/>
      <c r="M534" s="62"/>
      <c r="N534" s="62"/>
      <c r="O534" s="48"/>
      <c r="P534" s="99"/>
      <c r="Q534" s="48"/>
      <c r="R534" s="62"/>
      <c r="S534" s="62"/>
      <c r="T534" s="62"/>
    </row>
    <row r="535" spans="1:20">
      <c r="A535" s="98"/>
      <c r="B535" s="62"/>
      <c r="C535" s="62"/>
      <c r="D535" s="62"/>
      <c r="E535" s="48"/>
      <c r="F535" s="99"/>
      <c r="G535" s="27"/>
      <c r="H535" s="27"/>
      <c r="I535" s="62"/>
      <c r="J535" s="62"/>
      <c r="K535" s="48"/>
      <c r="L535" s="62"/>
      <c r="M535" s="62"/>
      <c r="N535" s="62"/>
      <c r="O535" s="48"/>
      <c r="P535" s="99"/>
      <c r="Q535" s="48"/>
      <c r="R535" s="62"/>
      <c r="S535" s="62"/>
      <c r="T535" s="62"/>
    </row>
    <row r="536" spans="1:20">
      <c r="A536" s="98"/>
      <c r="B536" s="62"/>
      <c r="C536" s="62"/>
      <c r="D536" s="62"/>
      <c r="E536" s="48"/>
      <c r="F536" s="99"/>
      <c r="G536" s="27"/>
      <c r="H536" s="27"/>
      <c r="I536" s="62"/>
      <c r="J536" s="62"/>
      <c r="K536" s="48"/>
      <c r="L536" s="62"/>
      <c r="M536" s="62"/>
      <c r="N536" s="62"/>
      <c r="O536" s="48"/>
      <c r="P536" s="99"/>
      <c r="Q536" s="48"/>
      <c r="R536" s="62"/>
      <c r="S536" s="62"/>
      <c r="T536" s="62"/>
    </row>
    <row r="537" spans="1:20">
      <c r="A537" s="98"/>
      <c r="B537" s="62"/>
      <c r="C537" s="62"/>
      <c r="D537" s="62"/>
      <c r="E537" s="48"/>
      <c r="F537" s="99"/>
      <c r="G537" s="27"/>
      <c r="H537" s="27"/>
      <c r="I537" s="62"/>
      <c r="J537" s="62"/>
      <c r="K537" s="48"/>
      <c r="L537" s="62"/>
      <c r="M537" s="62"/>
      <c r="N537" s="62"/>
      <c r="O537" s="48"/>
      <c r="P537" s="99"/>
      <c r="Q537" s="48"/>
      <c r="R537" s="62"/>
      <c r="S537" s="62"/>
      <c r="T537" s="62"/>
    </row>
    <row r="538" spans="1:20">
      <c r="A538" s="98"/>
      <c r="B538" s="62"/>
      <c r="C538" s="62"/>
      <c r="D538" s="62"/>
      <c r="E538" s="48"/>
      <c r="F538" s="99"/>
      <c r="G538" s="27"/>
      <c r="H538" s="27"/>
      <c r="I538" s="62"/>
      <c r="J538" s="62"/>
      <c r="K538" s="48"/>
      <c r="L538" s="62"/>
      <c r="M538" s="62"/>
      <c r="N538" s="62"/>
      <c r="O538" s="48"/>
      <c r="P538" s="99"/>
      <c r="Q538" s="48"/>
      <c r="R538" s="62"/>
      <c r="S538" s="62"/>
      <c r="T538" s="62"/>
    </row>
    <row r="539" spans="1:20">
      <c r="A539" s="98"/>
      <c r="B539" s="62"/>
      <c r="C539" s="62"/>
      <c r="D539" s="62"/>
      <c r="E539" s="48"/>
      <c r="F539" s="99"/>
      <c r="G539" s="27"/>
      <c r="H539" s="27"/>
      <c r="I539" s="62"/>
      <c r="J539" s="62"/>
      <c r="K539" s="48"/>
      <c r="L539" s="62"/>
      <c r="M539" s="62"/>
      <c r="N539" s="62"/>
      <c r="O539" s="48"/>
      <c r="P539" s="99"/>
      <c r="Q539" s="48"/>
      <c r="R539" s="62"/>
      <c r="S539" s="62"/>
      <c r="T539" s="62"/>
    </row>
    <row r="540" spans="1:20">
      <c r="A540" s="98"/>
      <c r="B540" s="62"/>
      <c r="C540" s="62"/>
      <c r="D540" s="62"/>
      <c r="E540" s="48"/>
      <c r="F540" s="99"/>
      <c r="G540" s="27"/>
      <c r="H540" s="27"/>
      <c r="I540" s="62"/>
      <c r="J540" s="62"/>
      <c r="K540" s="48"/>
      <c r="L540" s="62"/>
      <c r="M540" s="62"/>
      <c r="N540" s="62"/>
      <c r="O540" s="48"/>
      <c r="P540" s="99"/>
      <c r="Q540" s="48"/>
      <c r="R540" s="62"/>
      <c r="S540" s="62"/>
      <c r="T540" s="62"/>
    </row>
    <row r="541" spans="1:20">
      <c r="A541" s="98"/>
      <c r="B541" s="62"/>
      <c r="C541" s="62"/>
      <c r="D541" s="62"/>
      <c r="E541" s="48"/>
      <c r="F541" s="99"/>
      <c r="G541" s="27"/>
      <c r="H541" s="27"/>
      <c r="I541" s="62"/>
      <c r="J541" s="62"/>
      <c r="K541" s="48"/>
      <c r="L541" s="62"/>
      <c r="M541" s="62"/>
      <c r="N541" s="62"/>
      <c r="O541" s="48"/>
      <c r="P541" s="99"/>
      <c r="Q541" s="48"/>
      <c r="R541" s="62"/>
      <c r="S541" s="62"/>
      <c r="T541" s="62"/>
    </row>
    <row r="542" spans="1:20">
      <c r="A542" s="98"/>
      <c r="B542" s="62"/>
      <c r="C542" s="62"/>
      <c r="D542" s="62"/>
      <c r="E542" s="48"/>
      <c r="F542" s="99"/>
      <c r="G542" s="27"/>
      <c r="H542" s="27"/>
      <c r="I542" s="62"/>
      <c r="J542" s="62"/>
      <c r="K542" s="48"/>
      <c r="L542" s="62"/>
      <c r="M542" s="62"/>
      <c r="N542" s="62"/>
      <c r="O542" s="48"/>
      <c r="P542" s="99"/>
      <c r="Q542" s="48"/>
      <c r="R542" s="62"/>
      <c r="S542" s="62"/>
      <c r="T542" s="62"/>
    </row>
    <row r="543" spans="1:20">
      <c r="A543" s="98"/>
      <c r="B543" s="62"/>
      <c r="C543" s="62"/>
      <c r="D543" s="62"/>
      <c r="E543" s="48"/>
      <c r="F543" s="99"/>
      <c r="G543" s="27"/>
      <c r="H543" s="27"/>
      <c r="I543" s="62"/>
      <c r="J543" s="62"/>
      <c r="K543" s="48"/>
      <c r="L543" s="62"/>
      <c r="M543" s="62"/>
      <c r="N543" s="62"/>
      <c r="O543" s="48"/>
      <c r="P543" s="99"/>
      <c r="Q543" s="48"/>
      <c r="R543" s="62"/>
      <c r="S543" s="62"/>
      <c r="T543" s="62"/>
    </row>
    <row r="544" spans="1:20">
      <c r="A544" s="98"/>
      <c r="B544" s="62"/>
      <c r="C544" s="62"/>
      <c r="D544" s="62"/>
      <c r="E544" s="48"/>
      <c r="F544" s="99"/>
      <c r="G544" s="27"/>
      <c r="H544" s="27"/>
      <c r="I544" s="62"/>
      <c r="J544" s="62"/>
      <c r="K544" s="48"/>
      <c r="L544" s="62"/>
      <c r="M544" s="62"/>
      <c r="N544" s="62"/>
      <c r="O544" s="48"/>
      <c r="P544" s="99"/>
      <c r="Q544" s="48"/>
      <c r="R544" s="62"/>
      <c r="S544" s="62"/>
      <c r="T544" s="62"/>
    </row>
    <row r="545" spans="1:20">
      <c r="A545" s="98"/>
      <c r="B545" s="62"/>
      <c r="C545" s="62"/>
      <c r="D545" s="62"/>
      <c r="E545" s="48"/>
      <c r="F545" s="99"/>
      <c r="G545" s="27"/>
      <c r="H545" s="27"/>
      <c r="I545" s="62"/>
      <c r="J545" s="62"/>
      <c r="K545" s="48"/>
      <c r="L545" s="62"/>
      <c r="M545" s="62"/>
      <c r="N545" s="62"/>
      <c r="O545" s="48"/>
      <c r="P545" s="99"/>
      <c r="Q545" s="48"/>
      <c r="R545" s="62"/>
      <c r="S545" s="62"/>
      <c r="T545" s="62"/>
    </row>
    <row r="546" spans="1:20">
      <c r="A546" s="98"/>
      <c r="B546" s="62"/>
      <c r="C546" s="62"/>
      <c r="D546" s="62"/>
      <c r="E546" s="48"/>
      <c r="F546" s="99"/>
      <c r="G546" s="27"/>
      <c r="H546" s="27"/>
      <c r="I546" s="62"/>
      <c r="J546" s="62"/>
      <c r="K546" s="48"/>
      <c r="L546" s="62"/>
      <c r="M546" s="62"/>
      <c r="N546" s="62"/>
      <c r="O546" s="48"/>
      <c r="P546" s="99"/>
      <c r="Q546" s="48"/>
      <c r="R546" s="62"/>
      <c r="S546" s="62"/>
      <c r="T546" s="62"/>
    </row>
    <row r="547" spans="1:20">
      <c r="A547" s="98"/>
      <c r="B547" s="62"/>
      <c r="C547" s="62"/>
      <c r="D547" s="62"/>
      <c r="E547" s="48"/>
      <c r="F547" s="99"/>
      <c r="G547" s="27"/>
      <c r="H547" s="27"/>
      <c r="I547" s="62"/>
      <c r="J547" s="62"/>
      <c r="K547" s="48"/>
      <c r="L547" s="62"/>
      <c r="M547" s="62"/>
      <c r="N547" s="62"/>
      <c r="O547" s="48"/>
      <c r="P547" s="99"/>
      <c r="Q547" s="48"/>
      <c r="R547" s="62"/>
      <c r="S547" s="62"/>
      <c r="T547" s="62"/>
    </row>
    <row r="548" spans="1:20">
      <c r="A548" s="98"/>
      <c r="B548" s="62"/>
      <c r="C548" s="62"/>
      <c r="D548" s="62"/>
      <c r="E548" s="48"/>
      <c r="F548" s="99"/>
      <c r="G548" s="27"/>
      <c r="H548" s="27"/>
      <c r="I548" s="62"/>
      <c r="J548" s="62"/>
      <c r="K548" s="48"/>
      <c r="L548" s="62"/>
      <c r="M548" s="62"/>
      <c r="N548" s="62"/>
      <c r="O548" s="48"/>
      <c r="P548" s="99"/>
      <c r="Q548" s="48"/>
      <c r="R548" s="62"/>
      <c r="S548" s="62"/>
      <c r="T548" s="62"/>
    </row>
    <row r="549" spans="1:20">
      <c r="A549" s="98"/>
      <c r="B549" s="62"/>
      <c r="C549" s="62"/>
      <c r="D549" s="62"/>
      <c r="E549" s="48"/>
      <c r="F549" s="99"/>
      <c r="G549" s="27"/>
      <c r="H549" s="27"/>
      <c r="I549" s="62"/>
      <c r="J549" s="62"/>
      <c r="K549" s="48"/>
      <c r="L549" s="62"/>
      <c r="M549" s="62"/>
      <c r="N549" s="62"/>
      <c r="O549" s="48"/>
      <c r="P549" s="99"/>
      <c r="Q549" s="48"/>
      <c r="R549" s="62"/>
      <c r="S549" s="62"/>
      <c r="T549" s="62"/>
    </row>
    <row r="550" spans="1:20">
      <c r="A550" s="98"/>
      <c r="B550" s="62"/>
      <c r="C550" s="62"/>
      <c r="D550" s="62"/>
      <c r="E550" s="48"/>
      <c r="F550" s="99"/>
      <c r="G550" s="27"/>
      <c r="H550" s="27"/>
      <c r="I550" s="62"/>
      <c r="J550" s="62"/>
      <c r="K550" s="48"/>
      <c r="L550" s="62"/>
      <c r="M550" s="62"/>
      <c r="N550" s="62"/>
      <c r="O550" s="48"/>
      <c r="P550" s="99"/>
      <c r="Q550" s="48"/>
      <c r="R550" s="62"/>
      <c r="S550" s="62"/>
      <c r="T550" s="62"/>
    </row>
    <row r="551" spans="1:20">
      <c r="A551" s="98"/>
      <c r="B551" s="62"/>
      <c r="C551" s="62"/>
      <c r="D551" s="62"/>
      <c r="E551" s="48"/>
      <c r="F551" s="99"/>
      <c r="G551" s="27"/>
      <c r="H551" s="27"/>
      <c r="I551" s="62"/>
      <c r="J551" s="62"/>
      <c r="K551" s="48"/>
      <c r="L551" s="62"/>
      <c r="M551" s="62"/>
      <c r="N551" s="62"/>
      <c r="O551" s="48"/>
      <c r="P551" s="99"/>
      <c r="Q551" s="48"/>
      <c r="R551" s="62"/>
      <c r="S551" s="62"/>
      <c r="T551" s="62"/>
    </row>
    <row r="552" spans="1:20">
      <c r="A552" s="98"/>
      <c r="B552" s="62"/>
      <c r="C552" s="62"/>
      <c r="D552" s="62"/>
      <c r="E552" s="48"/>
      <c r="F552" s="99"/>
      <c r="G552" s="27"/>
      <c r="H552" s="27"/>
      <c r="I552" s="62"/>
      <c r="J552" s="62"/>
      <c r="K552" s="48"/>
      <c r="L552" s="62"/>
      <c r="M552" s="62"/>
      <c r="N552" s="62"/>
      <c r="O552" s="48"/>
      <c r="P552" s="99"/>
      <c r="Q552" s="48"/>
      <c r="R552" s="62"/>
      <c r="S552" s="62"/>
      <c r="T552" s="62"/>
    </row>
    <row r="553" spans="1:20">
      <c r="A553" s="98"/>
      <c r="B553" s="62"/>
      <c r="C553" s="62"/>
      <c r="D553" s="62"/>
      <c r="E553" s="48"/>
      <c r="F553" s="99"/>
      <c r="G553" s="27"/>
      <c r="H553" s="27"/>
      <c r="I553" s="62"/>
      <c r="J553" s="62"/>
      <c r="K553" s="48"/>
      <c r="L553" s="62"/>
      <c r="M553" s="62"/>
      <c r="N553" s="62"/>
      <c r="O553" s="48"/>
      <c r="P553" s="99"/>
      <c r="Q553" s="48"/>
      <c r="R553" s="62"/>
      <c r="S553" s="62"/>
      <c r="T553" s="62"/>
    </row>
    <row r="554" spans="1:20">
      <c r="A554" s="98"/>
      <c r="B554" s="62"/>
      <c r="C554" s="62"/>
      <c r="D554" s="62"/>
      <c r="E554" s="48"/>
      <c r="F554" s="99"/>
      <c r="G554" s="27"/>
      <c r="H554" s="27"/>
      <c r="I554" s="62"/>
      <c r="J554" s="62"/>
      <c r="K554" s="48"/>
      <c r="L554" s="62"/>
      <c r="M554" s="62"/>
      <c r="N554" s="62"/>
      <c r="O554" s="48"/>
      <c r="P554" s="99"/>
      <c r="Q554" s="48"/>
      <c r="R554" s="62"/>
      <c r="S554" s="62"/>
      <c r="T554" s="62"/>
    </row>
    <row r="555" spans="1:20">
      <c r="A555" s="98"/>
      <c r="B555" s="62"/>
      <c r="C555" s="62"/>
      <c r="D555" s="62"/>
      <c r="E555" s="48"/>
      <c r="F555" s="99"/>
      <c r="G555" s="27"/>
      <c r="H555" s="27"/>
      <c r="I555" s="62"/>
      <c r="J555" s="62"/>
      <c r="K555" s="48"/>
      <c r="L555" s="62"/>
      <c r="M555" s="62"/>
      <c r="N555" s="62"/>
      <c r="O555" s="48"/>
      <c r="P555" s="99"/>
      <c r="Q555" s="48"/>
      <c r="R555" s="62"/>
      <c r="S555" s="62"/>
      <c r="T555" s="62"/>
    </row>
    <row r="556" spans="1:20">
      <c r="A556" s="98"/>
      <c r="B556" s="62"/>
      <c r="C556" s="62"/>
      <c r="D556" s="62"/>
      <c r="E556" s="48"/>
      <c r="F556" s="99"/>
      <c r="G556" s="27"/>
      <c r="H556" s="27"/>
      <c r="I556" s="62"/>
      <c r="J556" s="62"/>
      <c r="K556" s="48"/>
      <c r="L556" s="62"/>
      <c r="M556" s="62"/>
      <c r="N556" s="62"/>
      <c r="O556" s="48"/>
      <c r="P556" s="99"/>
      <c r="Q556" s="48"/>
      <c r="R556" s="62"/>
      <c r="S556" s="62"/>
      <c r="T556" s="62"/>
    </row>
    <row r="557" spans="1:20">
      <c r="A557" s="98"/>
      <c r="B557" s="62"/>
      <c r="C557" s="62"/>
      <c r="D557" s="62"/>
      <c r="E557" s="48"/>
      <c r="F557" s="99"/>
      <c r="G557" s="27"/>
      <c r="H557" s="27"/>
      <c r="I557" s="62"/>
      <c r="J557" s="62"/>
      <c r="K557" s="48"/>
      <c r="L557" s="62"/>
      <c r="M557" s="62"/>
      <c r="N557" s="62"/>
      <c r="O557" s="48"/>
      <c r="P557" s="99"/>
      <c r="Q557" s="48"/>
      <c r="R557" s="62"/>
      <c r="S557" s="62"/>
      <c r="T557" s="62"/>
    </row>
    <row r="558" spans="1:20">
      <c r="A558" s="98"/>
      <c r="B558" s="62"/>
      <c r="C558" s="62"/>
      <c r="D558" s="62"/>
      <c r="E558" s="48"/>
      <c r="F558" s="99"/>
      <c r="G558" s="27"/>
      <c r="H558" s="27"/>
      <c r="I558" s="62"/>
      <c r="J558" s="62"/>
      <c r="K558" s="48"/>
      <c r="L558" s="62"/>
      <c r="M558" s="62"/>
      <c r="N558" s="62"/>
      <c r="O558" s="48"/>
      <c r="P558" s="99"/>
      <c r="Q558" s="48"/>
      <c r="R558" s="62"/>
      <c r="S558" s="62"/>
      <c r="T558" s="62"/>
    </row>
    <row r="559" spans="1:20">
      <c r="A559" s="98"/>
      <c r="B559" s="62"/>
      <c r="C559" s="62"/>
      <c r="D559" s="62"/>
      <c r="E559" s="48"/>
      <c r="F559" s="99"/>
      <c r="G559" s="27"/>
      <c r="H559" s="27"/>
      <c r="I559" s="62"/>
      <c r="J559" s="62"/>
      <c r="K559" s="48"/>
      <c r="L559" s="62"/>
      <c r="M559" s="62"/>
      <c r="N559" s="62"/>
      <c r="O559" s="48"/>
      <c r="P559" s="99"/>
      <c r="Q559" s="48"/>
      <c r="R559" s="62"/>
      <c r="S559" s="62"/>
      <c r="T559" s="62"/>
    </row>
    <row r="560" spans="1:20">
      <c r="A560" s="98"/>
      <c r="B560" s="62"/>
      <c r="C560" s="62"/>
      <c r="D560" s="62"/>
      <c r="E560" s="48"/>
      <c r="F560" s="99"/>
      <c r="G560" s="27"/>
      <c r="H560" s="27"/>
      <c r="I560" s="62"/>
      <c r="J560" s="62"/>
      <c r="K560" s="48"/>
      <c r="L560" s="62"/>
      <c r="M560" s="62"/>
      <c r="N560" s="62"/>
      <c r="O560" s="48"/>
      <c r="P560" s="99"/>
      <c r="Q560" s="48"/>
      <c r="R560" s="62"/>
      <c r="S560" s="62"/>
      <c r="T560" s="62"/>
    </row>
    <row r="561" spans="1:20">
      <c r="A561" s="98"/>
      <c r="B561" s="62"/>
      <c r="C561" s="62"/>
      <c r="D561" s="62"/>
      <c r="E561" s="48"/>
      <c r="F561" s="99"/>
      <c r="G561" s="27"/>
      <c r="H561" s="27"/>
      <c r="I561" s="62"/>
      <c r="J561" s="62"/>
      <c r="K561" s="48"/>
      <c r="L561" s="62"/>
      <c r="M561" s="62"/>
      <c r="N561" s="62"/>
      <c r="O561" s="48"/>
      <c r="P561" s="99"/>
      <c r="Q561" s="48"/>
      <c r="R561" s="62"/>
      <c r="S561" s="62"/>
      <c r="T561" s="62"/>
    </row>
    <row r="562" spans="1:20">
      <c r="A562" s="98"/>
      <c r="B562" s="62"/>
      <c r="C562" s="62"/>
      <c r="D562" s="62"/>
      <c r="E562" s="48"/>
      <c r="F562" s="99"/>
      <c r="G562" s="27"/>
      <c r="H562" s="27"/>
      <c r="I562" s="62"/>
      <c r="J562" s="62"/>
      <c r="K562" s="48"/>
      <c r="L562" s="62"/>
      <c r="M562" s="62"/>
      <c r="N562" s="62"/>
      <c r="O562" s="48"/>
      <c r="P562" s="99"/>
      <c r="Q562" s="48"/>
      <c r="R562" s="62"/>
      <c r="S562" s="62"/>
      <c r="T562" s="62"/>
    </row>
    <row r="563" spans="1:20">
      <c r="A563" s="98"/>
      <c r="B563" s="62"/>
      <c r="C563" s="62"/>
      <c r="D563" s="62"/>
      <c r="E563" s="48"/>
      <c r="F563" s="99"/>
      <c r="G563" s="27"/>
      <c r="H563" s="27"/>
      <c r="I563" s="62"/>
      <c r="J563" s="62"/>
      <c r="K563" s="48"/>
      <c r="L563" s="62"/>
      <c r="M563" s="62"/>
      <c r="N563" s="62"/>
      <c r="O563" s="48"/>
      <c r="P563" s="99"/>
      <c r="Q563" s="48"/>
      <c r="R563" s="62"/>
      <c r="S563" s="62"/>
      <c r="T563" s="62"/>
    </row>
    <row r="564" spans="1:20">
      <c r="A564" s="98"/>
      <c r="B564" s="62"/>
      <c r="C564" s="62"/>
      <c r="D564" s="62"/>
      <c r="E564" s="48"/>
      <c r="F564" s="99"/>
      <c r="G564" s="27"/>
      <c r="H564" s="27"/>
      <c r="I564" s="62"/>
      <c r="J564" s="62"/>
      <c r="K564" s="48"/>
      <c r="L564" s="62"/>
      <c r="M564" s="62"/>
      <c r="N564" s="62"/>
      <c r="O564" s="48"/>
      <c r="P564" s="99"/>
      <c r="Q564" s="48"/>
      <c r="R564" s="62"/>
      <c r="S564" s="62"/>
      <c r="T564" s="62"/>
    </row>
    <row r="565" spans="1:20">
      <c r="A565" s="98"/>
      <c r="B565" s="62"/>
      <c r="C565" s="62"/>
      <c r="D565" s="62"/>
      <c r="E565" s="48"/>
      <c r="F565" s="99"/>
      <c r="G565" s="27"/>
      <c r="H565" s="27"/>
      <c r="I565" s="62"/>
      <c r="J565" s="62"/>
      <c r="K565" s="48"/>
      <c r="L565" s="62"/>
      <c r="M565" s="62"/>
      <c r="N565" s="62"/>
      <c r="O565" s="48"/>
      <c r="P565" s="99"/>
      <c r="Q565" s="48"/>
      <c r="R565" s="62"/>
      <c r="S565" s="62"/>
      <c r="T565" s="62"/>
    </row>
    <row r="566" spans="1:20">
      <c r="A566" s="98"/>
      <c r="B566" s="62"/>
      <c r="C566" s="62"/>
      <c r="D566" s="62"/>
      <c r="E566" s="48"/>
      <c r="F566" s="99"/>
      <c r="G566" s="27"/>
      <c r="H566" s="27"/>
      <c r="I566" s="62"/>
      <c r="J566" s="62"/>
      <c r="K566" s="48"/>
      <c r="L566" s="62"/>
      <c r="M566" s="62"/>
      <c r="N566" s="62"/>
      <c r="O566" s="48"/>
      <c r="P566" s="99"/>
      <c r="Q566" s="48"/>
      <c r="R566" s="62"/>
      <c r="S566" s="62"/>
      <c r="T566" s="62"/>
    </row>
    <row r="567" spans="1:20">
      <c r="A567" s="98"/>
      <c r="B567" s="62"/>
      <c r="C567" s="62"/>
      <c r="D567" s="62"/>
      <c r="E567" s="48"/>
      <c r="F567" s="99"/>
      <c r="G567" s="27"/>
      <c r="H567" s="27"/>
      <c r="I567" s="62"/>
      <c r="J567" s="62"/>
      <c r="K567" s="48"/>
      <c r="L567" s="62"/>
      <c r="M567" s="62"/>
      <c r="N567" s="62"/>
      <c r="O567" s="48"/>
      <c r="P567" s="99"/>
      <c r="Q567" s="48"/>
      <c r="R567" s="62"/>
      <c r="S567" s="62"/>
      <c r="T567" s="62"/>
    </row>
    <row r="568" spans="1:20">
      <c r="A568" s="98"/>
      <c r="B568" s="62"/>
      <c r="C568" s="62"/>
      <c r="D568" s="62"/>
      <c r="E568" s="48"/>
      <c r="F568" s="99"/>
      <c r="G568" s="27"/>
      <c r="H568" s="27"/>
      <c r="I568" s="62"/>
      <c r="J568" s="62"/>
      <c r="K568" s="48"/>
      <c r="L568" s="62"/>
      <c r="M568" s="62"/>
      <c r="N568" s="62"/>
      <c r="O568" s="48"/>
      <c r="P568" s="99"/>
      <c r="Q568" s="48"/>
      <c r="R568" s="62"/>
      <c r="S568" s="62"/>
      <c r="T568" s="62"/>
    </row>
    <row r="569" spans="1:20">
      <c r="A569" s="98"/>
      <c r="B569" s="62"/>
      <c r="C569" s="62"/>
      <c r="D569" s="62"/>
      <c r="E569" s="48"/>
      <c r="F569" s="99"/>
      <c r="G569" s="27"/>
      <c r="H569" s="27"/>
      <c r="I569" s="62"/>
      <c r="J569" s="62"/>
      <c r="K569" s="48"/>
      <c r="L569" s="62"/>
      <c r="M569" s="62"/>
      <c r="N569" s="62"/>
      <c r="O569" s="48"/>
      <c r="P569" s="99"/>
      <c r="Q569" s="48"/>
      <c r="R569" s="62"/>
      <c r="S569" s="62"/>
      <c r="T569" s="62"/>
    </row>
    <row r="570" spans="1:20">
      <c r="A570" s="98"/>
      <c r="B570" s="62"/>
      <c r="C570" s="62"/>
      <c r="D570" s="62"/>
      <c r="E570" s="48"/>
      <c r="F570" s="99"/>
      <c r="G570" s="27"/>
      <c r="H570" s="27"/>
      <c r="I570" s="62"/>
      <c r="J570" s="62"/>
      <c r="K570" s="48"/>
      <c r="L570" s="62"/>
      <c r="M570" s="62"/>
      <c r="N570" s="62"/>
      <c r="O570" s="48"/>
      <c r="P570" s="99"/>
      <c r="Q570" s="48"/>
      <c r="R570" s="62"/>
      <c r="S570" s="62"/>
      <c r="T570" s="62"/>
    </row>
    <row r="571" spans="1:20">
      <c r="A571" s="98"/>
      <c r="B571" s="62"/>
      <c r="C571" s="62"/>
      <c r="D571" s="62"/>
      <c r="E571" s="48"/>
      <c r="F571" s="99"/>
      <c r="G571" s="27"/>
      <c r="H571" s="27"/>
      <c r="I571" s="62"/>
      <c r="J571" s="62"/>
      <c r="K571" s="48"/>
      <c r="L571" s="62"/>
      <c r="M571" s="62"/>
      <c r="N571" s="62"/>
      <c r="O571" s="48"/>
      <c r="P571" s="99"/>
      <c r="Q571" s="48"/>
      <c r="R571" s="62"/>
      <c r="S571" s="62"/>
      <c r="T571" s="62"/>
    </row>
    <row r="572" spans="1:20">
      <c r="A572" s="98"/>
      <c r="B572" s="62"/>
      <c r="C572" s="62"/>
      <c r="D572" s="62"/>
      <c r="E572" s="48"/>
      <c r="F572" s="99"/>
      <c r="G572" s="27"/>
      <c r="H572" s="27"/>
      <c r="I572" s="62"/>
      <c r="J572" s="62"/>
      <c r="K572" s="48"/>
      <c r="L572" s="62"/>
      <c r="M572" s="62"/>
      <c r="N572" s="62"/>
      <c r="O572" s="48"/>
      <c r="P572" s="99"/>
      <c r="Q572" s="48"/>
      <c r="R572" s="62"/>
      <c r="S572" s="62"/>
      <c r="T572" s="62"/>
    </row>
    <row r="573" spans="1:20">
      <c r="A573" s="98"/>
      <c r="B573" s="62"/>
      <c r="C573" s="62"/>
      <c r="D573" s="62"/>
      <c r="E573" s="48"/>
      <c r="F573" s="99"/>
      <c r="G573" s="27"/>
      <c r="H573" s="27"/>
      <c r="I573" s="62"/>
      <c r="J573" s="62"/>
      <c r="K573" s="48"/>
      <c r="L573" s="62"/>
      <c r="M573" s="62"/>
      <c r="N573" s="62"/>
      <c r="O573" s="48"/>
      <c r="P573" s="99"/>
      <c r="Q573" s="48"/>
      <c r="R573" s="62"/>
      <c r="S573" s="62"/>
      <c r="T573" s="62"/>
    </row>
    <row r="574" spans="1:20">
      <c r="A574" s="98"/>
      <c r="B574" s="62"/>
      <c r="C574" s="62"/>
      <c r="D574" s="62"/>
      <c r="E574" s="48"/>
      <c r="F574" s="99"/>
      <c r="G574" s="27"/>
      <c r="H574" s="27"/>
      <c r="I574" s="62"/>
      <c r="J574" s="62"/>
      <c r="K574" s="48"/>
      <c r="L574" s="62"/>
      <c r="M574" s="62"/>
      <c r="N574" s="62"/>
      <c r="O574" s="48"/>
      <c r="P574" s="99"/>
      <c r="Q574" s="48"/>
      <c r="R574" s="62"/>
      <c r="S574" s="62"/>
      <c r="T574" s="62"/>
    </row>
    <row r="575" spans="1:20">
      <c r="A575" s="98"/>
      <c r="B575" s="62"/>
      <c r="C575" s="62"/>
      <c r="D575" s="62"/>
      <c r="E575" s="48"/>
      <c r="F575" s="99"/>
      <c r="G575" s="27"/>
      <c r="H575" s="27"/>
      <c r="I575" s="62"/>
      <c r="J575" s="62"/>
      <c r="K575" s="48"/>
      <c r="L575" s="62"/>
      <c r="M575" s="62"/>
      <c r="N575" s="62"/>
      <c r="O575" s="48"/>
      <c r="P575" s="99"/>
      <c r="Q575" s="48"/>
      <c r="R575" s="62"/>
      <c r="S575" s="62"/>
      <c r="T575" s="62"/>
    </row>
    <row r="576" spans="1:20">
      <c r="A576" s="98"/>
      <c r="B576" s="62"/>
      <c r="C576" s="62"/>
      <c r="D576" s="62"/>
      <c r="E576" s="48"/>
      <c r="F576" s="99"/>
      <c r="G576" s="27"/>
      <c r="H576" s="27"/>
      <c r="I576" s="62"/>
      <c r="J576" s="62"/>
      <c r="K576" s="48"/>
      <c r="L576" s="62"/>
      <c r="M576" s="62"/>
      <c r="N576" s="62"/>
      <c r="O576" s="48"/>
      <c r="P576" s="99"/>
      <c r="Q576" s="48"/>
      <c r="R576" s="62"/>
      <c r="S576" s="62"/>
      <c r="T576" s="62"/>
    </row>
    <row r="577" spans="1:20">
      <c r="A577" s="98"/>
      <c r="B577" s="62"/>
      <c r="C577" s="62"/>
      <c r="D577" s="62"/>
      <c r="E577" s="48"/>
      <c r="F577" s="99"/>
      <c r="G577" s="27"/>
      <c r="H577" s="27"/>
      <c r="I577" s="62"/>
      <c r="J577" s="62"/>
      <c r="K577" s="48"/>
      <c r="L577" s="62"/>
      <c r="M577" s="62"/>
      <c r="N577" s="62"/>
      <c r="O577" s="48"/>
      <c r="P577" s="99"/>
      <c r="Q577" s="48"/>
      <c r="R577" s="62"/>
      <c r="S577" s="62"/>
      <c r="T577" s="62"/>
    </row>
    <row r="578" spans="1:20">
      <c r="A578" s="98"/>
      <c r="B578" s="62"/>
      <c r="C578" s="62"/>
      <c r="D578" s="62"/>
      <c r="E578" s="48"/>
      <c r="F578" s="99"/>
      <c r="G578" s="27"/>
      <c r="H578" s="27"/>
      <c r="I578" s="62"/>
      <c r="J578" s="62"/>
      <c r="K578" s="48"/>
      <c r="L578" s="62"/>
      <c r="M578" s="62"/>
      <c r="N578" s="62"/>
      <c r="O578" s="48"/>
      <c r="P578" s="99"/>
      <c r="Q578" s="48"/>
      <c r="R578" s="62"/>
      <c r="S578" s="62"/>
      <c r="T578" s="62"/>
    </row>
    <row r="579" spans="1:20">
      <c r="A579" s="98"/>
      <c r="B579" s="62"/>
      <c r="C579" s="62"/>
      <c r="D579" s="62"/>
      <c r="E579" s="48"/>
      <c r="F579" s="99"/>
      <c r="G579" s="27"/>
      <c r="H579" s="27"/>
      <c r="I579" s="62"/>
      <c r="J579" s="62"/>
      <c r="K579" s="48"/>
      <c r="L579" s="62"/>
      <c r="M579" s="62"/>
      <c r="N579" s="62"/>
      <c r="O579" s="48"/>
      <c r="P579" s="99"/>
      <c r="Q579" s="48"/>
      <c r="R579" s="62"/>
      <c r="S579" s="62"/>
      <c r="T579" s="62"/>
    </row>
    <row r="580" spans="1:20">
      <c r="A580" s="98"/>
      <c r="B580" s="62"/>
      <c r="C580" s="62"/>
      <c r="D580" s="62"/>
      <c r="E580" s="48"/>
      <c r="F580" s="99"/>
      <c r="G580" s="27"/>
      <c r="H580" s="27"/>
      <c r="I580" s="62"/>
      <c r="J580" s="62"/>
      <c r="K580" s="48"/>
      <c r="L580" s="62"/>
      <c r="M580" s="62"/>
      <c r="N580" s="62"/>
      <c r="O580" s="48"/>
      <c r="P580" s="99"/>
      <c r="Q580" s="48"/>
      <c r="R580" s="62"/>
      <c r="S580" s="62"/>
      <c r="T580" s="62"/>
    </row>
    <row r="581" spans="1:20">
      <c r="A581" s="98"/>
      <c r="B581" s="62"/>
      <c r="C581" s="62"/>
      <c r="D581" s="62"/>
      <c r="E581" s="48"/>
      <c r="F581" s="99"/>
      <c r="G581" s="27"/>
      <c r="H581" s="27"/>
      <c r="I581" s="62"/>
      <c r="J581" s="62"/>
      <c r="K581" s="48"/>
      <c r="L581" s="62"/>
      <c r="M581" s="62"/>
      <c r="N581" s="62"/>
      <c r="O581" s="48"/>
      <c r="P581" s="99"/>
      <c r="Q581" s="48"/>
      <c r="R581" s="62"/>
      <c r="S581" s="62"/>
      <c r="T581" s="62"/>
    </row>
    <row r="582" spans="1:20">
      <c r="A582" s="98"/>
      <c r="B582" s="62"/>
      <c r="C582" s="62"/>
      <c r="D582" s="62"/>
      <c r="E582" s="48"/>
      <c r="F582" s="99"/>
      <c r="G582" s="27"/>
      <c r="H582" s="27"/>
      <c r="I582" s="62"/>
      <c r="J582" s="62"/>
      <c r="K582" s="48"/>
      <c r="L582" s="62"/>
      <c r="M582" s="62"/>
      <c r="N582" s="62"/>
      <c r="O582" s="48"/>
      <c r="P582" s="99"/>
      <c r="Q582" s="48"/>
      <c r="R582" s="62"/>
      <c r="S582" s="62"/>
      <c r="T582" s="62"/>
    </row>
    <row r="583" spans="1:20">
      <c r="A583" s="98"/>
      <c r="B583" s="62"/>
      <c r="C583" s="62"/>
      <c r="D583" s="62"/>
      <c r="E583" s="48"/>
      <c r="F583" s="99"/>
      <c r="G583" s="27"/>
      <c r="H583" s="27"/>
      <c r="I583" s="62"/>
      <c r="J583" s="62"/>
      <c r="K583" s="48"/>
      <c r="L583" s="62"/>
      <c r="M583" s="62"/>
      <c r="N583" s="62"/>
      <c r="O583" s="48"/>
      <c r="P583" s="99"/>
      <c r="Q583" s="48"/>
      <c r="R583" s="62"/>
      <c r="S583" s="62"/>
      <c r="T583" s="62"/>
    </row>
    <row r="584" spans="1:20">
      <c r="A584" s="98"/>
      <c r="B584" s="62"/>
      <c r="C584" s="62"/>
      <c r="D584" s="62"/>
      <c r="E584" s="48"/>
      <c r="F584" s="99"/>
      <c r="G584" s="27"/>
      <c r="H584" s="27"/>
      <c r="I584" s="62"/>
      <c r="J584" s="62"/>
      <c r="K584" s="48"/>
      <c r="L584" s="62"/>
      <c r="M584" s="62"/>
      <c r="N584" s="62"/>
      <c r="O584" s="48"/>
      <c r="P584" s="99"/>
      <c r="Q584" s="48"/>
      <c r="R584" s="62"/>
      <c r="S584" s="62"/>
      <c r="T584" s="62"/>
    </row>
    <row r="585" spans="1:20">
      <c r="A585" s="98"/>
      <c r="B585" s="62"/>
      <c r="C585" s="62"/>
      <c r="D585" s="62"/>
      <c r="E585" s="48"/>
      <c r="F585" s="99"/>
      <c r="G585" s="27"/>
      <c r="H585" s="27"/>
      <c r="I585" s="62"/>
      <c r="J585" s="62"/>
      <c r="K585" s="48"/>
      <c r="L585" s="62"/>
      <c r="M585" s="62"/>
      <c r="N585" s="62"/>
      <c r="O585" s="48"/>
      <c r="P585" s="99"/>
      <c r="Q585" s="48"/>
      <c r="R585" s="62"/>
      <c r="S585" s="62"/>
      <c r="T585" s="62"/>
    </row>
    <row r="586" spans="1:20">
      <c r="A586" s="98"/>
      <c r="B586" s="62"/>
      <c r="C586" s="62"/>
      <c r="D586" s="62"/>
      <c r="E586" s="48"/>
      <c r="F586" s="99"/>
      <c r="G586" s="27"/>
      <c r="H586" s="27"/>
      <c r="I586" s="62"/>
      <c r="J586" s="62"/>
      <c r="K586" s="48"/>
      <c r="L586" s="62"/>
      <c r="M586" s="62"/>
      <c r="N586" s="62"/>
      <c r="O586" s="48"/>
      <c r="P586" s="99"/>
      <c r="Q586" s="48"/>
      <c r="R586" s="62"/>
      <c r="S586" s="62"/>
      <c r="T586" s="62"/>
    </row>
    <row r="587" spans="1:20">
      <c r="A587" s="98"/>
      <c r="B587" s="62"/>
      <c r="C587" s="62"/>
      <c r="D587" s="62"/>
      <c r="E587" s="48"/>
      <c r="F587" s="99"/>
      <c r="G587" s="27"/>
      <c r="H587" s="27"/>
      <c r="I587" s="62"/>
      <c r="J587" s="62"/>
      <c r="K587" s="48"/>
      <c r="L587" s="62"/>
      <c r="M587" s="62"/>
      <c r="N587" s="62"/>
      <c r="O587" s="48"/>
      <c r="P587" s="99"/>
      <c r="Q587" s="48"/>
      <c r="R587" s="62"/>
      <c r="S587" s="62"/>
      <c r="T587" s="62"/>
    </row>
    <row r="588" spans="1:20">
      <c r="A588" s="98"/>
      <c r="B588" s="62"/>
      <c r="C588" s="62"/>
      <c r="D588" s="62"/>
      <c r="E588" s="48"/>
      <c r="F588" s="99"/>
      <c r="G588" s="27"/>
      <c r="H588" s="27"/>
      <c r="I588" s="62"/>
      <c r="J588" s="62"/>
      <c r="K588" s="48"/>
      <c r="L588" s="62"/>
      <c r="M588" s="62"/>
      <c r="N588" s="62"/>
      <c r="O588" s="48"/>
      <c r="P588" s="99"/>
      <c r="Q588" s="48"/>
      <c r="R588" s="62"/>
      <c r="S588" s="62"/>
      <c r="T588" s="62"/>
    </row>
    <row r="589" spans="1:20">
      <c r="A589" s="98"/>
      <c r="B589" s="62"/>
      <c r="C589" s="62"/>
      <c r="D589" s="62"/>
      <c r="E589" s="48"/>
      <c r="F589" s="99"/>
      <c r="G589" s="27"/>
      <c r="H589" s="27"/>
      <c r="I589" s="62"/>
      <c r="J589" s="62"/>
      <c r="K589" s="48"/>
      <c r="L589" s="62"/>
      <c r="M589" s="62"/>
      <c r="N589" s="62"/>
      <c r="O589" s="48"/>
      <c r="P589" s="99"/>
      <c r="Q589" s="48"/>
      <c r="R589" s="62"/>
      <c r="S589" s="62"/>
      <c r="T589" s="62"/>
    </row>
    <row r="590" spans="1:20">
      <c r="A590" s="98"/>
      <c r="B590" s="62"/>
      <c r="C590" s="62"/>
      <c r="D590" s="62"/>
      <c r="E590" s="48"/>
      <c r="F590" s="99"/>
      <c r="G590" s="27"/>
      <c r="H590" s="27"/>
      <c r="I590" s="62"/>
      <c r="J590" s="62"/>
      <c r="K590" s="48"/>
      <c r="L590" s="62"/>
      <c r="M590" s="62"/>
      <c r="N590" s="62"/>
      <c r="O590" s="48"/>
      <c r="P590" s="99"/>
      <c r="Q590" s="48"/>
      <c r="R590" s="62"/>
      <c r="S590" s="62"/>
      <c r="T590" s="62"/>
    </row>
    <row r="591" spans="1:20">
      <c r="A591" s="98"/>
      <c r="B591" s="62"/>
      <c r="C591" s="62"/>
      <c r="D591" s="62"/>
      <c r="E591" s="48"/>
      <c r="F591" s="99"/>
      <c r="G591" s="27"/>
      <c r="H591" s="27"/>
      <c r="I591" s="62"/>
      <c r="J591" s="62"/>
      <c r="K591" s="48"/>
      <c r="L591" s="62"/>
      <c r="M591" s="62"/>
      <c r="N591" s="62"/>
      <c r="O591" s="48"/>
      <c r="P591" s="99"/>
      <c r="Q591" s="48"/>
      <c r="R591" s="62"/>
      <c r="S591" s="62"/>
      <c r="T591" s="62"/>
    </row>
    <row r="592" spans="1:20">
      <c r="A592" s="98"/>
      <c r="B592" s="62"/>
      <c r="C592" s="62"/>
      <c r="D592" s="62"/>
      <c r="E592" s="48"/>
      <c r="F592" s="99"/>
      <c r="G592" s="27"/>
      <c r="H592" s="27"/>
      <c r="I592" s="62"/>
      <c r="J592" s="62"/>
      <c r="K592" s="48"/>
      <c r="L592" s="62"/>
      <c r="M592" s="62"/>
      <c r="N592" s="62"/>
      <c r="O592" s="48"/>
      <c r="P592" s="99"/>
      <c r="Q592" s="48"/>
      <c r="R592" s="62"/>
      <c r="S592" s="62"/>
      <c r="T592" s="62"/>
    </row>
    <row r="593" spans="1:20">
      <c r="A593" s="98"/>
      <c r="B593" s="62"/>
      <c r="C593" s="62"/>
      <c r="D593" s="62"/>
      <c r="E593" s="48"/>
      <c r="F593" s="99"/>
      <c r="G593" s="27"/>
      <c r="H593" s="27"/>
      <c r="I593" s="62"/>
      <c r="J593" s="62"/>
      <c r="K593" s="48"/>
      <c r="L593" s="62"/>
      <c r="M593" s="62"/>
      <c r="N593" s="62"/>
      <c r="O593" s="48"/>
      <c r="P593" s="99"/>
      <c r="Q593" s="48"/>
      <c r="R593" s="62"/>
      <c r="S593" s="62"/>
      <c r="T593" s="62"/>
    </row>
    <row r="594" spans="1:20">
      <c r="A594" s="98"/>
      <c r="B594" s="62"/>
      <c r="C594" s="62"/>
      <c r="D594" s="62"/>
      <c r="E594" s="48"/>
      <c r="F594" s="99"/>
      <c r="G594" s="27"/>
      <c r="H594" s="27"/>
      <c r="I594" s="62"/>
      <c r="J594" s="62"/>
      <c r="K594" s="48"/>
      <c r="L594" s="62"/>
      <c r="M594" s="62"/>
      <c r="N594" s="62"/>
      <c r="O594" s="48"/>
      <c r="P594" s="99"/>
      <c r="Q594" s="48"/>
      <c r="R594" s="62"/>
      <c r="S594" s="62"/>
      <c r="T594" s="62"/>
    </row>
    <row r="595" spans="1:20">
      <c r="A595" s="98"/>
      <c r="B595" s="62"/>
      <c r="C595" s="62"/>
      <c r="D595" s="62"/>
      <c r="E595" s="48"/>
      <c r="F595" s="99"/>
      <c r="G595" s="27"/>
      <c r="H595" s="27"/>
      <c r="I595" s="62"/>
      <c r="J595" s="62"/>
      <c r="K595" s="48"/>
      <c r="L595" s="62"/>
      <c r="M595" s="62"/>
      <c r="N595" s="62"/>
      <c r="O595" s="48"/>
      <c r="P595" s="99"/>
      <c r="Q595" s="48"/>
      <c r="R595" s="62"/>
      <c r="S595" s="62"/>
      <c r="T595" s="62"/>
    </row>
    <row r="596" spans="1:20">
      <c r="A596" s="98"/>
      <c r="B596" s="62"/>
      <c r="C596" s="62"/>
      <c r="D596" s="62"/>
      <c r="E596" s="48"/>
      <c r="F596" s="99"/>
      <c r="G596" s="27"/>
      <c r="H596" s="27"/>
      <c r="I596" s="62"/>
      <c r="J596" s="62"/>
      <c r="K596" s="48"/>
      <c r="L596" s="62"/>
      <c r="M596" s="62"/>
      <c r="N596" s="62"/>
      <c r="O596" s="48"/>
      <c r="P596" s="99"/>
      <c r="Q596" s="48"/>
      <c r="R596" s="62"/>
      <c r="S596" s="62"/>
      <c r="T596" s="62"/>
    </row>
    <row r="597" spans="1:20">
      <c r="A597" s="98"/>
      <c r="B597" s="62"/>
      <c r="C597" s="62"/>
      <c r="D597" s="62"/>
      <c r="E597" s="48"/>
      <c r="F597" s="99"/>
      <c r="G597" s="27"/>
      <c r="H597" s="27"/>
      <c r="I597" s="62"/>
      <c r="J597" s="62"/>
      <c r="K597" s="48"/>
      <c r="L597" s="62"/>
      <c r="M597" s="62"/>
      <c r="N597" s="62"/>
      <c r="O597" s="48"/>
      <c r="P597" s="99"/>
      <c r="Q597" s="48"/>
      <c r="R597" s="62"/>
      <c r="S597" s="62"/>
      <c r="T597" s="62"/>
    </row>
    <row r="598" spans="1:20">
      <c r="A598" s="98"/>
      <c r="B598" s="62"/>
      <c r="C598" s="62"/>
      <c r="D598" s="62"/>
      <c r="E598" s="48"/>
      <c r="F598" s="99"/>
      <c r="G598" s="27"/>
      <c r="H598" s="27"/>
      <c r="I598" s="62"/>
      <c r="J598" s="62"/>
      <c r="K598" s="48"/>
      <c r="L598" s="62"/>
      <c r="M598" s="62"/>
      <c r="N598" s="62"/>
      <c r="O598" s="48"/>
      <c r="P598" s="99"/>
      <c r="Q598" s="48"/>
      <c r="R598" s="62"/>
      <c r="S598" s="62"/>
      <c r="T598" s="62"/>
    </row>
    <row r="599" spans="1:20">
      <c r="A599" s="98"/>
      <c r="B599" s="62"/>
      <c r="C599" s="62"/>
      <c r="D599" s="62"/>
      <c r="E599" s="48"/>
      <c r="F599" s="99"/>
      <c r="G599" s="27"/>
      <c r="H599" s="27"/>
      <c r="I599" s="62"/>
      <c r="J599" s="62"/>
      <c r="K599" s="48"/>
      <c r="L599" s="62"/>
      <c r="M599" s="62"/>
      <c r="N599" s="62"/>
      <c r="O599" s="48"/>
      <c r="P599" s="99"/>
      <c r="Q599" s="48"/>
      <c r="R599" s="62"/>
      <c r="S599" s="62"/>
      <c r="T599" s="62"/>
    </row>
    <row r="600" spans="1:20">
      <c r="A600" s="98"/>
      <c r="B600" s="62"/>
      <c r="C600" s="62"/>
      <c r="D600" s="62"/>
      <c r="E600" s="48"/>
      <c r="F600" s="99"/>
      <c r="G600" s="27"/>
      <c r="H600" s="27"/>
      <c r="I600" s="62"/>
      <c r="J600" s="62"/>
      <c r="K600" s="48"/>
      <c r="L600" s="62"/>
      <c r="M600" s="62"/>
      <c r="N600" s="62"/>
      <c r="O600" s="48"/>
      <c r="P600" s="99"/>
      <c r="Q600" s="48"/>
      <c r="R600" s="62"/>
      <c r="S600" s="62"/>
      <c r="T600" s="62"/>
    </row>
    <row r="601" spans="1:20">
      <c r="A601" s="98"/>
      <c r="B601" s="62"/>
      <c r="C601" s="62"/>
      <c r="D601" s="62"/>
      <c r="E601" s="48"/>
      <c r="F601" s="99"/>
      <c r="G601" s="27"/>
      <c r="H601" s="27"/>
      <c r="I601" s="62"/>
      <c r="J601" s="62"/>
      <c r="K601" s="48"/>
      <c r="L601" s="62"/>
      <c r="M601" s="62"/>
      <c r="N601" s="62"/>
      <c r="O601" s="48"/>
      <c r="P601" s="99"/>
      <c r="Q601" s="48"/>
      <c r="R601" s="62"/>
      <c r="S601" s="62"/>
      <c r="T601" s="62"/>
    </row>
    <row r="602" spans="1:20">
      <c r="A602" s="98"/>
      <c r="B602" s="62"/>
      <c r="C602" s="62"/>
      <c r="D602" s="62"/>
      <c r="E602" s="48"/>
      <c r="F602" s="99"/>
      <c r="G602" s="27"/>
      <c r="H602" s="27"/>
      <c r="I602" s="62"/>
      <c r="J602" s="62"/>
      <c r="K602" s="48"/>
      <c r="L602" s="62"/>
      <c r="M602" s="62"/>
      <c r="N602" s="62"/>
      <c r="O602" s="48"/>
      <c r="P602" s="99"/>
      <c r="Q602" s="48"/>
      <c r="R602" s="62"/>
      <c r="S602" s="62"/>
      <c r="T602" s="62"/>
    </row>
    <row r="603" spans="1:20">
      <c r="A603" s="98"/>
      <c r="B603" s="62"/>
      <c r="C603" s="62"/>
      <c r="D603" s="62"/>
      <c r="E603" s="48"/>
      <c r="F603" s="99"/>
      <c r="G603" s="27"/>
      <c r="H603" s="27"/>
      <c r="I603" s="62"/>
      <c r="J603" s="62"/>
      <c r="K603" s="48"/>
      <c r="L603" s="62"/>
      <c r="M603" s="62"/>
      <c r="N603" s="62"/>
      <c r="O603" s="48"/>
      <c r="P603" s="99"/>
      <c r="Q603" s="48"/>
      <c r="R603" s="62"/>
      <c r="S603" s="62"/>
      <c r="T603" s="62"/>
    </row>
    <row r="604" spans="1:20">
      <c r="A604" s="98"/>
      <c r="B604" s="62"/>
      <c r="C604" s="62"/>
      <c r="D604" s="62"/>
      <c r="E604" s="48"/>
      <c r="F604" s="99"/>
      <c r="G604" s="27"/>
      <c r="H604" s="27"/>
      <c r="I604" s="62"/>
      <c r="J604" s="62"/>
      <c r="K604" s="48"/>
      <c r="L604" s="62"/>
      <c r="M604" s="62"/>
      <c r="N604" s="62"/>
      <c r="O604" s="48"/>
      <c r="P604" s="99"/>
      <c r="Q604" s="48"/>
      <c r="R604" s="62"/>
      <c r="S604" s="62"/>
      <c r="T604" s="62"/>
    </row>
    <row r="605" spans="1:20">
      <c r="A605" s="98"/>
      <c r="B605" s="62"/>
      <c r="C605" s="62"/>
      <c r="D605" s="62"/>
      <c r="E605" s="48"/>
      <c r="F605" s="99"/>
      <c r="G605" s="27"/>
      <c r="H605" s="27"/>
      <c r="I605" s="62"/>
      <c r="J605" s="62"/>
      <c r="K605" s="48"/>
      <c r="L605" s="62"/>
      <c r="M605" s="62"/>
      <c r="N605" s="62"/>
      <c r="O605" s="48"/>
      <c r="P605" s="99"/>
      <c r="Q605" s="48"/>
      <c r="R605" s="62"/>
      <c r="S605" s="62"/>
      <c r="T605" s="62"/>
    </row>
    <row r="606" spans="1:20">
      <c r="A606" s="98"/>
      <c r="B606" s="62"/>
      <c r="C606" s="62"/>
      <c r="D606" s="62"/>
      <c r="E606" s="48"/>
      <c r="F606" s="99"/>
      <c r="G606" s="27"/>
      <c r="H606" s="27"/>
      <c r="I606" s="62"/>
      <c r="J606" s="62"/>
      <c r="K606" s="48"/>
      <c r="L606" s="62"/>
      <c r="M606" s="62"/>
      <c r="N606" s="62"/>
      <c r="O606" s="48"/>
      <c r="P606" s="99"/>
      <c r="Q606" s="48"/>
      <c r="R606" s="62"/>
      <c r="S606" s="62"/>
      <c r="T606" s="62"/>
    </row>
    <row r="607" spans="1:20">
      <c r="A607" s="98"/>
      <c r="B607" s="62"/>
      <c r="C607" s="62"/>
      <c r="D607" s="62"/>
      <c r="E607" s="48"/>
      <c r="F607" s="99"/>
      <c r="G607" s="27"/>
      <c r="H607" s="27"/>
      <c r="I607" s="62"/>
      <c r="J607" s="62"/>
      <c r="K607" s="48"/>
      <c r="L607" s="62"/>
      <c r="M607" s="62"/>
      <c r="N607" s="62"/>
      <c r="O607" s="48"/>
      <c r="P607" s="99"/>
      <c r="Q607" s="48"/>
      <c r="R607" s="62"/>
      <c r="S607" s="62"/>
      <c r="T607" s="62"/>
    </row>
    <row r="608" spans="1:20">
      <c r="A608" s="98"/>
      <c r="B608" s="62"/>
      <c r="C608" s="62"/>
      <c r="D608" s="62"/>
      <c r="E608" s="48"/>
      <c r="F608" s="99"/>
      <c r="G608" s="27"/>
      <c r="H608" s="27"/>
      <c r="I608" s="62"/>
      <c r="J608" s="62"/>
      <c r="K608" s="48"/>
      <c r="L608" s="62"/>
      <c r="M608" s="62"/>
      <c r="N608" s="62"/>
      <c r="O608" s="48"/>
      <c r="P608" s="99"/>
      <c r="Q608" s="48"/>
      <c r="R608" s="62"/>
      <c r="S608" s="62"/>
      <c r="T608" s="62"/>
    </row>
    <row r="609" spans="1:20">
      <c r="A609" s="98"/>
      <c r="B609" s="62"/>
      <c r="C609" s="62"/>
      <c r="D609" s="62"/>
      <c r="E609" s="48"/>
      <c r="F609" s="99"/>
      <c r="G609" s="27"/>
      <c r="H609" s="27"/>
      <c r="I609" s="62"/>
      <c r="J609" s="62"/>
      <c r="K609" s="48"/>
      <c r="L609" s="62"/>
      <c r="M609" s="62"/>
      <c r="N609" s="62"/>
      <c r="O609" s="48"/>
      <c r="P609" s="99"/>
      <c r="Q609" s="48"/>
      <c r="R609" s="62"/>
      <c r="S609" s="62"/>
      <c r="T609" s="62"/>
    </row>
    <row r="610" spans="1:20">
      <c r="A610" s="98"/>
      <c r="B610" s="62"/>
      <c r="C610" s="62"/>
      <c r="D610" s="62"/>
      <c r="E610" s="48"/>
      <c r="F610" s="99"/>
      <c r="G610" s="27"/>
      <c r="H610" s="27"/>
      <c r="I610" s="62"/>
      <c r="J610" s="62"/>
      <c r="K610" s="48"/>
      <c r="L610" s="62"/>
      <c r="M610" s="62"/>
      <c r="N610" s="62"/>
      <c r="O610" s="48"/>
      <c r="P610" s="99"/>
      <c r="Q610" s="48"/>
      <c r="R610" s="62"/>
      <c r="S610" s="62"/>
      <c r="T610" s="62"/>
    </row>
    <row r="611" spans="1:20">
      <c r="A611" s="98"/>
      <c r="B611" s="62"/>
      <c r="C611" s="62"/>
      <c r="D611" s="62"/>
      <c r="E611" s="48"/>
      <c r="F611" s="99"/>
      <c r="G611" s="27"/>
      <c r="H611" s="27"/>
      <c r="I611" s="62"/>
      <c r="J611" s="62"/>
      <c r="K611" s="48"/>
      <c r="L611" s="62"/>
      <c r="M611" s="62"/>
      <c r="N611" s="62"/>
      <c r="O611" s="48"/>
      <c r="P611" s="99"/>
      <c r="Q611" s="48"/>
      <c r="R611" s="62"/>
      <c r="S611" s="62"/>
      <c r="T611" s="62"/>
    </row>
    <row r="612" spans="1:20">
      <c r="A612" s="98"/>
      <c r="B612" s="62"/>
      <c r="C612" s="62"/>
      <c r="D612" s="62"/>
      <c r="E612" s="48"/>
      <c r="F612" s="99"/>
      <c r="G612" s="27"/>
      <c r="H612" s="27"/>
      <c r="I612" s="62"/>
      <c r="J612" s="62"/>
      <c r="K612" s="48"/>
      <c r="L612" s="62"/>
      <c r="M612" s="62"/>
      <c r="N612" s="62"/>
      <c r="O612" s="48"/>
      <c r="P612" s="99"/>
      <c r="Q612" s="48"/>
      <c r="R612" s="62"/>
      <c r="S612" s="62"/>
      <c r="T612" s="62"/>
    </row>
    <row r="613" spans="1:20">
      <c r="A613" s="98"/>
      <c r="B613" s="62"/>
      <c r="C613" s="62"/>
      <c r="D613" s="62"/>
      <c r="E613" s="48"/>
      <c r="F613" s="99"/>
      <c r="G613" s="27"/>
      <c r="H613" s="27"/>
      <c r="I613" s="62"/>
      <c r="J613" s="62"/>
      <c r="K613" s="48"/>
      <c r="L613" s="62"/>
      <c r="M613" s="62"/>
      <c r="N613" s="62"/>
      <c r="O613" s="48"/>
      <c r="P613" s="99"/>
      <c r="Q613" s="48"/>
      <c r="R613" s="62"/>
      <c r="S613" s="62"/>
      <c r="T613" s="62"/>
    </row>
    <row r="614" spans="1:20">
      <c r="A614" s="98"/>
      <c r="B614" s="62"/>
      <c r="C614" s="62"/>
      <c r="D614" s="62"/>
      <c r="E614" s="48"/>
      <c r="F614" s="99"/>
      <c r="G614" s="27"/>
      <c r="H614" s="27"/>
      <c r="I614" s="62"/>
      <c r="J614" s="62"/>
      <c r="K614" s="48"/>
      <c r="L614" s="62"/>
      <c r="M614" s="62"/>
      <c r="N614" s="62"/>
      <c r="O614" s="48"/>
      <c r="P614" s="99"/>
      <c r="Q614" s="48"/>
      <c r="R614" s="62"/>
      <c r="S614" s="62"/>
      <c r="T614" s="62"/>
    </row>
    <row r="615" spans="1:20">
      <c r="A615" s="98"/>
      <c r="B615" s="62"/>
      <c r="C615" s="62"/>
      <c r="D615" s="62"/>
      <c r="E615" s="48"/>
      <c r="F615" s="99"/>
      <c r="G615" s="27"/>
      <c r="H615" s="27"/>
      <c r="I615" s="62"/>
      <c r="J615" s="62"/>
      <c r="K615" s="48"/>
      <c r="L615" s="62"/>
      <c r="M615" s="62"/>
      <c r="N615" s="62"/>
      <c r="O615" s="48"/>
      <c r="P615" s="99"/>
      <c r="Q615" s="48"/>
      <c r="R615" s="62"/>
      <c r="S615" s="62"/>
      <c r="T615" s="62"/>
    </row>
    <row r="616" spans="1:20">
      <c r="A616" s="98"/>
      <c r="B616" s="62"/>
      <c r="C616" s="62"/>
      <c r="D616" s="62"/>
      <c r="E616" s="48"/>
      <c r="F616" s="99"/>
      <c r="G616" s="27"/>
      <c r="H616" s="27"/>
      <c r="I616" s="62"/>
      <c r="J616" s="62"/>
      <c r="K616" s="48"/>
      <c r="L616" s="62"/>
      <c r="M616" s="62"/>
      <c r="N616" s="62"/>
      <c r="O616" s="48"/>
      <c r="P616" s="99"/>
      <c r="Q616" s="48"/>
      <c r="R616" s="62"/>
      <c r="S616" s="62"/>
      <c r="T616" s="62"/>
    </row>
    <row r="617" spans="1:20">
      <c r="A617" s="98"/>
      <c r="B617" s="62"/>
      <c r="C617" s="62"/>
      <c r="D617" s="62"/>
      <c r="E617" s="48"/>
      <c r="F617" s="99"/>
      <c r="G617" s="27"/>
      <c r="H617" s="27"/>
      <c r="I617" s="62"/>
      <c r="J617" s="62"/>
      <c r="K617" s="48"/>
      <c r="L617" s="62"/>
      <c r="M617" s="62"/>
      <c r="N617" s="62"/>
      <c r="O617" s="48"/>
      <c r="P617" s="99"/>
      <c r="Q617" s="48"/>
      <c r="R617" s="62"/>
      <c r="S617" s="62"/>
      <c r="T617" s="62"/>
    </row>
    <row r="618" spans="1:20">
      <c r="A618" s="98"/>
      <c r="B618" s="62"/>
      <c r="C618" s="62"/>
      <c r="D618" s="62"/>
      <c r="E618" s="48"/>
      <c r="F618" s="99"/>
      <c r="G618" s="27"/>
      <c r="H618" s="27"/>
      <c r="I618" s="62"/>
      <c r="J618" s="62"/>
      <c r="K618" s="48"/>
      <c r="L618" s="62"/>
      <c r="M618" s="62"/>
      <c r="N618" s="62"/>
      <c r="O618" s="48"/>
      <c r="P618" s="99"/>
      <c r="Q618" s="48"/>
      <c r="R618" s="62"/>
      <c r="S618" s="62"/>
      <c r="T618" s="62"/>
    </row>
    <row r="619" spans="1:20">
      <c r="A619" s="98"/>
      <c r="B619" s="62"/>
      <c r="C619" s="62"/>
      <c r="D619" s="62"/>
      <c r="E619" s="48"/>
      <c r="F619" s="99"/>
      <c r="G619" s="27"/>
      <c r="H619" s="27"/>
      <c r="I619" s="62"/>
      <c r="J619" s="62"/>
      <c r="K619" s="48"/>
      <c r="L619" s="62"/>
      <c r="M619" s="62"/>
      <c r="N619" s="62"/>
      <c r="O619" s="48"/>
      <c r="P619" s="99"/>
      <c r="Q619" s="48"/>
      <c r="R619" s="62"/>
      <c r="S619" s="62"/>
      <c r="T619" s="62"/>
    </row>
    <row r="620" spans="1:20">
      <c r="A620" s="98"/>
      <c r="B620" s="62"/>
      <c r="C620" s="62"/>
      <c r="D620" s="62"/>
      <c r="E620" s="48"/>
      <c r="F620" s="99"/>
      <c r="G620" s="27"/>
      <c r="H620" s="27"/>
      <c r="I620" s="62"/>
      <c r="J620" s="62"/>
      <c r="K620" s="48"/>
      <c r="L620" s="62"/>
      <c r="M620" s="62"/>
      <c r="N620" s="62"/>
      <c r="O620" s="48"/>
      <c r="P620" s="99"/>
      <c r="Q620" s="48"/>
      <c r="R620" s="62"/>
      <c r="S620" s="62"/>
      <c r="T620" s="62"/>
    </row>
    <row r="621" spans="1:20">
      <c r="A621" s="98"/>
      <c r="B621" s="62"/>
      <c r="C621" s="62"/>
      <c r="D621" s="62"/>
      <c r="E621" s="48"/>
      <c r="F621" s="99"/>
      <c r="G621" s="27"/>
      <c r="H621" s="27"/>
      <c r="I621" s="62"/>
      <c r="J621" s="62"/>
      <c r="K621" s="48"/>
      <c r="L621" s="62"/>
      <c r="M621" s="62"/>
      <c r="N621" s="62"/>
      <c r="O621" s="48"/>
      <c r="P621" s="99"/>
      <c r="Q621" s="48"/>
      <c r="R621" s="62"/>
      <c r="S621" s="62"/>
      <c r="T621" s="62"/>
    </row>
    <row r="622" spans="1:20">
      <c r="A622" s="98"/>
      <c r="B622" s="62"/>
      <c r="C622" s="62"/>
      <c r="D622" s="62"/>
      <c r="E622" s="48"/>
      <c r="F622" s="99"/>
      <c r="G622" s="27"/>
      <c r="H622" s="27"/>
      <c r="I622" s="62"/>
      <c r="J622" s="62"/>
      <c r="K622" s="48"/>
      <c r="L622" s="62"/>
      <c r="M622" s="62"/>
      <c r="N622" s="62"/>
      <c r="O622" s="48"/>
      <c r="P622" s="99"/>
      <c r="Q622" s="48"/>
      <c r="R622" s="62"/>
      <c r="S622" s="62"/>
      <c r="T622" s="62"/>
    </row>
    <row r="623" spans="1:20">
      <c r="A623" s="98"/>
      <c r="B623" s="62"/>
      <c r="C623" s="62"/>
      <c r="D623" s="62"/>
      <c r="E623" s="48"/>
      <c r="F623" s="99"/>
      <c r="G623" s="27"/>
      <c r="H623" s="27"/>
      <c r="I623" s="62"/>
      <c r="J623" s="62"/>
      <c r="K623" s="48"/>
      <c r="L623" s="62"/>
      <c r="M623" s="62"/>
      <c r="N623" s="62"/>
      <c r="O623" s="48"/>
      <c r="P623" s="99"/>
      <c r="Q623" s="48"/>
      <c r="R623" s="62"/>
      <c r="S623" s="62"/>
      <c r="T623" s="62"/>
    </row>
    <row r="624" spans="1:20">
      <c r="A624" s="98"/>
      <c r="B624" s="62"/>
      <c r="C624" s="62"/>
      <c r="D624" s="62"/>
      <c r="E624" s="48"/>
      <c r="F624" s="99"/>
      <c r="G624" s="27"/>
      <c r="H624" s="27"/>
      <c r="I624" s="62"/>
      <c r="J624" s="62"/>
      <c r="K624" s="48"/>
      <c r="L624" s="62"/>
      <c r="M624" s="62"/>
      <c r="N624" s="62"/>
      <c r="O624" s="48"/>
      <c r="P624" s="99"/>
      <c r="Q624" s="48"/>
      <c r="R624" s="62"/>
      <c r="S624" s="62"/>
      <c r="T624" s="62"/>
    </row>
    <row r="625" spans="1:20">
      <c r="A625" s="98"/>
      <c r="B625" s="62"/>
      <c r="C625" s="62"/>
      <c r="D625" s="62"/>
      <c r="E625" s="48"/>
      <c r="F625" s="99"/>
      <c r="G625" s="27"/>
      <c r="H625" s="27"/>
      <c r="I625" s="62"/>
      <c r="J625" s="62"/>
      <c r="K625" s="48"/>
      <c r="L625" s="62"/>
      <c r="M625" s="62"/>
      <c r="N625" s="62"/>
      <c r="O625" s="48"/>
      <c r="P625" s="99"/>
      <c r="Q625" s="48"/>
      <c r="R625" s="62"/>
      <c r="S625" s="62"/>
      <c r="T625" s="62"/>
    </row>
    <row r="626" spans="1:20">
      <c r="A626" s="98"/>
      <c r="B626" s="62"/>
      <c r="C626" s="62"/>
      <c r="D626" s="62"/>
      <c r="E626" s="48"/>
      <c r="F626" s="99"/>
      <c r="G626" s="27"/>
      <c r="H626" s="27"/>
      <c r="I626" s="62"/>
      <c r="J626" s="62"/>
      <c r="K626" s="48"/>
      <c r="L626" s="62"/>
      <c r="M626" s="62"/>
      <c r="N626" s="62"/>
      <c r="O626" s="48"/>
      <c r="P626" s="99"/>
      <c r="Q626" s="48"/>
      <c r="R626" s="62"/>
      <c r="S626" s="62"/>
      <c r="T626" s="62"/>
    </row>
    <row r="627" spans="1:20">
      <c r="A627" s="98"/>
      <c r="B627" s="62"/>
      <c r="C627" s="62"/>
      <c r="D627" s="62"/>
      <c r="E627" s="48"/>
      <c r="F627" s="99"/>
      <c r="G627" s="27"/>
      <c r="H627" s="27"/>
      <c r="I627" s="62"/>
      <c r="J627" s="62"/>
      <c r="K627" s="48"/>
      <c r="L627" s="62"/>
      <c r="M627" s="62"/>
      <c r="N627" s="62"/>
      <c r="O627" s="48"/>
      <c r="P627" s="99"/>
      <c r="Q627" s="48"/>
      <c r="R627" s="62"/>
      <c r="S627" s="62"/>
      <c r="T627" s="62"/>
    </row>
    <row r="628" spans="1:20">
      <c r="A628" s="98"/>
      <c r="B628" s="62"/>
      <c r="C628" s="62"/>
      <c r="D628" s="62"/>
      <c r="E628" s="48"/>
      <c r="F628" s="99"/>
      <c r="G628" s="27"/>
      <c r="H628" s="27"/>
      <c r="I628" s="62"/>
      <c r="J628" s="62"/>
      <c r="K628" s="48"/>
      <c r="L628" s="62"/>
      <c r="M628" s="62"/>
      <c r="N628" s="62"/>
      <c r="O628" s="48"/>
      <c r="P628" s="99"/>
      <c r="Q628" s="48"/>
      <c r="R628" s="62"/>
      <c r="S628" s="62"/>
      <c r="T628" s="62"/>
    </row>
    <row r="629" spans="1:20">
      <c r="A629" s="98"/>
      <c r="B629" s="62"/>
      <c r="C629" s="62"/>
      <c r="D629" s="62"/>
      <c r="E629" s="48"/>
      <c r="F629" s="99"/>
      <c r="G629" s="27"/>
      <c r="H629" s="27"/>
      <c r="I629" s="62"/>
      <c r="J629" s="62"/>
      <c r="K629" s="48"/>
      <c r="L629" s="62"/>
      <c r="M629" s="62"/>
      <c r="N629" s="62"/>
      <c r="O629" s="48"/>
      <c r="P629" s="99"/>
      <c r="Q629" s="48"/>
      <c r="R629" s="62"/>
      <c r="S629" s="62"/>
      <c r="T629" s="62"/>
    </row>
    <row r="630" spans="1:20">
      <c r="A630" s="98"/>
      <c r="B630" s="62"/>
      <c r="C630" s="62"/>
      <c r="D630" s="62"/>
      <c r="E630" s="48"/>
      <c r="F630" s="99"/>
      <c r="G630" s="27"/>
      <c r="H630" s="27"/>
      <c r="I630" s="62"/>
      <c r="J630" s="62"/>
      <c r="K630" s="48"/>
      <c r="L630" s="62"/>
      <c r="M630" s="62"/>
      <c r="N630" s="62"/>
      <c r="O630" s="48"/>
      <c r="P630" s="99"/>
      <c r="Q630" s="48"/>
      <c r="R630" s="62"/>
      <c r="S630" s="62"/>
      <c r="T630" s="62"/>
    </row>
    <row r="631" spans="1:20">
      <c r="A631" s="98"/>
      <c r="B631" s="62"/>
      <c r="C631" s="62"/>
      <c r="D631" s="62"/>
      <c r="E631" s="48"/>
      <c r="F631" s="99"/>
      <c r="G631" s="27"/>
      <c r="H631" s="27"/>
      <c r="I631" s="62"/>
      <c r="J631" s="62"/>
      <c r="K631" s="48"/>
      <c r="L631" s="62"/>
      <c r="M631" s="62"/>
      <c r="N631" s="62"/>
      <c r="O631" s="48"/>
      <c r="P631" s="99"/>
      <c r="Q631" s="48"/>
      <c r="R631" s="62"/>
      <c r="S631" s="62"/>
      <c r="T631" s="62"/>
    </row>
    <row r="632" spans="1:20">
      <c r="A632" s="98"/>
      <c r="B632" s="62"/>
      <c r="C632" s="62"/>
      <c r="D632" s="62"/>
      <c r="E632" s="48"/>
      <c r="F632" s="99"/>
      <c r="G632" s="27"/>
      <c r="H632" s="27"/>
      <c r="I632" s="62"/>
      <c r="J632" s="62"/>
      <c r="K632" s="48"/>
      <c r="L632" s="62"/>
      <c r="M632" s="62"/>
      <c r="N632" s="62"/>
      <c r="O632" s="48"/>
      <c r="P632" s="99"/>
      <c r="Q632" s="48"/>
      <c r="R632" s="62"/>
      <c r="S632" s="62"/>
      <c r="T632" s="62"/>
    </row>
    <row r="633" spans="1:20">
      <c r="A633" s="98"/>
      <c r="B633" s="62"/>
      <c r="C633" s="62"/>
      <c r="D633" s="62"/>
      <c r="E633" s="48"/>
      <c r="F633" s="99"/>
      <c r="G633" s="27"/>
      <c r="H633" s="27"/>
      <c r="I633" s="62"/>
      <c r="J633" s="62"/>
      <c r="K633" s="48"/>
      <c r="L633" s="62"/>
      <c r="M633" s="62"/>
      <c r="N633" s="62"/>
      <c r="O633" s="48"/>
      <c r="P633" s="99"/>
      <c r="Q633" s="48"/>
      <c r="R633" s="62"/>
      <c r="S633" s="62"/>
      <c r="T633" s="62"/>
    </row>
    <row r="634" spans="1:20">
      <c r="A634" s="98"/>
      <c r="B634" s="62"/>
      <c r="C634" s="62"/>
      <c r="D634" s="62"/>
      <c r="E634" s="48"/>
      <c r="F634" s="99"/>
      <c r="G634" s="27"/>
      <c r="H634" s="27"/>
      <c r="I634" s="62"/>
      <c r="J634" s="62"/>
      <c r="K634" s="48"/>
      <c r="L634" s="62"/>
      <c r="M634" s="62"/>
      <c r="N634" s="62"/>
      <c r="O634" s="48"/>
      <c r="P634" s="99"/>
      <c r="Q634" s="48"/>
      <c r="R634" s="62"/>
      <c r="S634" s="62"/>
      <c r="T634" s="62"/>
    </row>
    <row r="635" spans="1:20">
      <c r="A635" s="98"/>
      <c r="B635" s="62"/>
      <c r="C635" s="62"/>
      <c r="D635" s="62"/>
      <c r="E635" s="48"/>
      <c r="F635" s="99"/>
      <c r="G635" s="27"/>
      <c r="H635" s="27"/>
      <c r="I635" s="62"/>
      <c r="J635" s="62"/>
      <c r="K635" s="48"/>
      <c r="L635" s="62"/>
      <c r="M635" s="62"/>
      <c r="N635" s="62"/>
      <c r="O635" s="48"/>
      <c r="P635" s="99"/>
      <c r="Q635" s="48"/>
      <c r="R635" s="62"/>
      <c r="S635" s="62"/>
      <c r="T635" s="62"/>
    </row>
    <row r="636" spans="1:20">
      <c r="A636" s="98"/>
      <c r="B636" s="62"/>
      <c r="C636" s="62"/>
      <c r="D636" s="62"/>
      <c r="E636" s="48"/>
      <c r="F636" s="99"/>
      <c r="G636" s="27"/>
      <c r="H636" s="27"/>
      <c r="I636" s="62"/>
      <c r="J636" s="62"/>
      <c r="K636" s="48"/>
      <c r="L636" s="62"/>
      <c r="M636" s="62"/>
      <c r="N636" s="62"/>
      <c r="O636" s="48"/>
      <c r="P636" s="99"/>
      <c r="Q636" s="48"/>
      <c r="R636" s="62"/>
      <c r="S636" s="62"/>
      <c r="T636" s="62"/>
    </row>
    <row r="637" spans="1:20">
      <c r="A637" s="98"/>
      <c r="B637" s="62"/>
      <c r="C637" s="62"/>
      <c r="D637" s="62"/>
      <c r="E637" s="48"/>
      <c r="F637" s="99"/>
      <c r="G637" s="27"/>
      <c r="H637" s="27"/>
      <c r="I637" s="62"/>
      <c r="J637" s="62"/>
      <c r="K637" s="48"/>
      <c r="L637" s="62"/>
      <c r="M637" s="62"/>
      <c r="N637" s="62"/>
      <c r="O637" s="48"/>
      <c r="P637" s="99"/>
      <c r="Q637" s="48"/>
      <c r="R637" s="62"/>
      <c r="S637" s="62"/>
      <c r="T637" s="62"/>
    </row>
    <row r="638" spans="1:20">
      <c r="A638" s="98"/>
      <c r="B638" s="62"/>
      <c r="C638" s="62"/>
      <c r="D638" s="62"/>
      <c r="E638" s="48"/>
      <c r="F638" s="99"/>
      <c r="G638" s="27"/>
      <c r="H638" s="27"/>
      <c r="I638" s="62"/>
      <c r="J638" s="62"/>
      <c r="K638" s="48"/>
      <c r="L638" s="62"/>
      <c r="M638" s="62"/>
      <c r="N638" s="62"/>
      <c r="O638" s="48"/>
      <c r="P638" s="99"/>
      <c r="Q638" s="48"/>
      <c r="R638" s="62"/>
      <c r="S638" s="62"/>
      <c r="T638" s="62"/>
    </row>
    <row r="639" spans="1:20">
      <c r="A639" s="98"/>
      <c r="B639" s="62"/>
      <c r="C639" s="62"/>
      <c r="D639" s="62"/>
      <c r="E639" s="48"/>
      <c r="F639" s="99"/>
      <c r="G639" s="27"/>
      <c r="H639" s="27"/>
      <c r="I639" s="62"/>
      <c r="J639" s="62"/>
      <c r="K639" s="48"/>
      <c r="L639" s="62"/>
      <c r="M639" s="62"/>
      <c r="N639" s="62"/>
      <c r="O639" s="48"/>
      <c r="P639" s="99"/>
      <c r="Q639" s="48"/>
      <c r="R639" s="62"/>
      <c r="S639" s="62"/>
      <c r="T639" s="62"/>
    </row>
    <row r="640" spans="1:20">
      <c r="A640" s="98"/>
      <c r="B640" s="62"/>
      <c r="C640" s="62"/>
      <c r="D640" s="62"/>
      <c r="E640" s="48"/>
      <c r="F640" s="99"/>
      <c r="G640" s="27"/>
      <c r="H640" s="27"/>
      <c r="I640" s="62"/>
      <c r="J640" s="62"/>
      <c r="K640" s="48"/>
      <c r="L640" s="62"/>
      <c r="M640" s="62"/>
      <c r="N640" s="62"/>
      <c r="O640" s="48"/>
      <c r="P640" s="99"/>
      <c r="Q640" s="48"/>
      <c r="R640" s="62"/>
      <c r="S640" s="62"/>
      <c r="T640" s="62"/>
    </row>
    <row r="641" spans="1:20">
      <c r="A641" s="98"/>
      <c r="B641" s="62"/>
      <c r="C641" s="62"/>
      <c r="D641" s="62"/>
      <c r="E641" s="48"/>
      <c r="F641" s="99"/>
      <c r="G641" s="27"/>
      <c r="H641" s="27"/>
      <c r="I641" s="62"/>
      <c r="J641" s="62"/>
      <c r="K641" s="48"/>
      <c r="L641" s="62"/>
      <c r="M641" s="62"/>
      <c r="N641" s="62"/>
      <c r="O641" s="48"/>
      <c r="P641" s="99"/>
      <c r="Q641" s="48"/>
      <c r="R641" s="62"/>
      <c r="S641" s="62"/>
      <c r="T641" s="62"/>
    </row>
    <row r="642" spans="1:20">
      <c r="A642" s="98"/>
      <c r="B642" s="62"/>
      <c r="C642" s="62"/>
      <c r="D642" s="62"/>
      <c r="E642" s="48"/>
      <c r="F642" s="99"/>
      <c r="G642" s="27"/>
      <c r="H642" s="27"/>
      <c r="I642" s="62"/>
      <c r="J642" s="62"/>
      <c r="K642" s="48"/>
      <c r="L642" s="62"/>
      <c r="M642" s="62"/>
      <c r="N642" s="62"/>
      <c r="O642" s="48"/>
      <c r="P642" s="99"/>
      <c r="Q642" s="48"/>
      <c r="R642" s="62"/>
      <c r="S642" s="62"/>
      <c r="T642" s="62"/>
    </row>
    <row r="643" spans="1:20">
      <c r="A643" s="98"/>
      <c r="B643" s="62"/>
      <c r="C643" s="62"/>
      <c r="D643" s="62"/>
      <c r="E643" s="48"/>
      <c r="F643" s="99"/>
      <c r="G643" s="27"/>
      <c r="H643" s="27"/>
      <c r="I643" s="62"/>
      <c r="J643" s="62"/>
      <c r="K643" s="48"/>
      <c r="L643" s="62"/>
      <c r="M643" s="62"/>
      <c r="N643" s="62"/>
      <c r="O643" s="48"/>
      <c r="P643" s="99"/>
      <c r="Q643" s="48"/>
      <c r="R643" s="62"/>
      <c r="S643" s="62"/>
      <c r="T643" s="62"/>
    </row>
    <row r="644" spans="1:20">
      <c r="A644" s="98"/>
      <c r="B644" s="62"/>
      <c r="C644" s="62"/>
      <c r="D644" s="62"/>
      <c r="E644" s="48"/>
      <c r="F644" s="99"/>
      <c r="G644" s="27"/>
      <c r="H644" s="27"/>
      <c r="I644" s="62"/>
      <c r="J644" s="62"/>
      <c r="K644" s="48"/>
      <c r="L644" s="62"/>
      <c r="M644" s="62"/>
      <c r="N644" s="62"/>
      <c r="O644" s="48"/>
      <c r="P644" s="99"/>
      <c r="Q644" s="48"/>
      <c r="R644" s="62"/>
      <c r="S644" s="62"/>
      <c r="T644" s="62"/>
    </row>
    <row r="645" spans="1:20">
      <c r="A645" s="98"/>
      <c r="B645" s="62"/>
      <c r="C645" s="62"/>
      <c r="D645" s="62"/>
      <c r="E645" s="48"/>
      <c r="F645" s="99"/>
      <c r="G645" s="27"/>
      <c r="H645" s="27"/>
      <c r="I645" s="62"/>
      <c r="J645" s="62"/>
      <c r="K645" s="48"/>
      <c r="L645" s="62"/>
      <c r="M645" s="62"/>
      <c r="N645" s="62"/>
      <c r="O645" s="48"/>
      <c r="P645" s="99"/>
      <c r="Q645" s="48"/>
      <c r="R645" s="62"/>
      <c r="S645" s="62"/>
      <c r="T645" s="62"/>
    </row>
    <row r="646" spans="1:20">
      <c r="A646" s="98"/>
      <c r="B646" s="62"/>
      <c r="C646" s="62"/>
      <c r="D646" s="62"/>
      <c r="E646" s="48"/>
      <c r="F646" s="99"/>
      <c r="G646" s="27"/>
      <c r="H646" s="27"/>
      <c r="I646" s="62"/>
      <c r="J646" s="62"/>
      <c r="K646" s="48"/>
      <c r="L646" s="62"/>
      <c r="M646" s="62"/>
      <c r="N646" s="62"/>
      <c r="O646" s="48"/>
      <c r="P646" s="99"/>
      <c r="Q646" s="48"/>
      <c r="R646" s="62"/>
      <c r="S646" s="62"/>
      <c r="T646" s="62"/>
    </row>
    <row r="647" spans="1:20">
      <c r="A647" s="98"/>
      <c r="B647" s="62"/>
      <c r="C647" s="62"/>
      <c r="D647" s="62"/>
      <c r="E647" s="48"/>
      <c r="F647" s="99"/>
      <c r="G647" s="27"/>
      <c r="H647" s="27"/>
      <c r="I647" s="62"/>
      <c r="J647" s="62"/>
      <c r="K647" s="48"/>
      <c r="L647" s="62"/>
      <c r="M647" s="62"/>
      <c r="N647" s="62"/>
      <c r="O647" s="48"/>
      <c r="P647" s="99"/>
      <c r="Q647" s="48"/>
      <c r="R647" s="62"/>
      <c r="S647" s="62"/>
      <c r="T647" s="62"/>
    </row>
    <row r="648" spans="1:20">
      <c r="A648" s="98"/>
      <c r="B648" s="62"/>
      <c r="C648" s="62"/>
      <c r="D648" s="62"/>
      <c r="E648" s="48"/>
      <c r="F648" s="99"/>
      <c r="G648" s="27"/>
      <c r="H648" s="27"/>
      <c r="I648" s="62"/>
      <c r="J648" s="62"/>
      <c r="K648" s="48"/>
      <c r="L648" s="62"/>
      <c r="M648" s="62"/>
      <c r="N648" s="62"/>
      <c r="O648" s="48"/>
      <c r="P648" s="99"/>
      <c r="Q648" s="48"/>
      <c r="R648" s="62"/>
      <c r="S648" s="62"/>
      <c r="T648" s="62"/>
    </row>
    <row r="649" spans="1:20">
      <c r="A649" s="98"/>
      <c r="B649" s="62"/>
      <c r="C649" s="62"/>
      <c r="D649" s="62"/>
      <c r="E649" s="48"/>
      <c r="F649" s="99"/>
      <c r="G649" s="27"/>
      <c r="H649" s="27"/>
      <c r="I649" s="62"/>
      <c r="J649" s="62"/>
      <c r="K649" s="48"/>
      <c r="L649" s="62"/>
      <c r="M649" s="62"/>
      <c r="N649" s="62"/>
      <c r="O649" s="48"/>
      <c r="P649" s="99"/>
      <c r="Q649" s="48"/>
      <c r="R649" s="62"/>
      <c r="S649" s="62"/>
      <c r="T649" s="62"/>
    </row>
    <row r="650" spans="1:20">
      <c r="A650" s="98"/>
      <c r="B650" s="62"/>
      <c r="C650" s="62"/>
      <c r="D650" s="62"/>
      <c r="E650" s="48"/>
      <c r="F650" s="99"/>
      <c r="G650" s="27"/>
      <c r="H650" s="27"/>
      <c r="I650" s="62"/>
      <c r="J650" s="62"/>
      <c r="K650" s="48"/>
      <c r="L650" s="62"/>
      <c r="M650" s="62"/>
      <c r="N650" s="62"/>
      <c r="O650" s="48"/>
      <c r="P650" s="99"/>
      <c r="Q650" s="48"/>
      <c r="R650" s="62"/>
      <c r="S650" s="62"/>
      <c r="T650" s="62"/>
    </row>
    <row r="651" spans="1:20">
      <c r="A651" s="98"/>
      <c r="B651" s="62"/>
      <c r="C651" s="62"/>
      <c r="D651" s="62"/>
      <c r="E651" s="48"/>
      <c r="F651" s="99"/>
      <c r="G651" s="27"/>
      <c r="H651" s="27"/>
      <c r="I651" s="62"/>
      <c r="J651" s="62"/>
      <c r="K651" s="48"/>
      <c r="L651" s="62"/>
      <c r="M651" s="62"/>
      <c r="N651" s="62"/>
      <c r="O651" s="48"/>
      <c r="P651" s="99"/>
      <c r="Q651" s="48"/>
      <c r="R651" s="62"/>
      <c r="S651" s="62"/>
      <c r="T651" s="62"/>
    </row>
    <row r="652" spans="1:20">
      <c r="A652" s="98"/>
      <c r="B652" s="62"/>
      <c r="C652" s="62"/>
      <c r="D652" s="62"/>
      <c r="E652" s="48"/>
      <c r="F652" s="99"/>
      <c r="G652" s="27"/>
      <c r="H652" s="27"/>
      <c r="I652" s="62"/>
      <c r="J652" s="62"/>
      <c r="K652" s="48"/>
      <c r="L652" s="62"/>
      <c r="M652" s="62"/>
      <c r="N652" s="62"/>
      <c r="O652" s="48"/>
      <c r="P652" s="99"/>
      <c r="Q652" s="48"/>
      <c r="R652" s="62"/>
      <c r="S652" s="62"/>
      <c r="T652" s="62"/>
    </row>
    <row r="653" spans="1:20">
      <c r="A653" s="98"/>
      <c r="B653" s="62"/>
      <c r="C653" s="62"/>
      <c r="D653" s="62"/>
      <c r="E653" s="48"/>
      <c r="F653" s="99"/>
      <c r="G653" s="27"/>
      <c r="H653" s="27"/>
      <c r="I653" s="62"/>
      <c r="J653" s="62"/>
      <c r="K653" s="48"/>
      <c r="L653" s="62"/>
      <c r="M653" s="62"/>
      <c r="N653" s="62"/>
      <c r="O653" s="48"/>
      <c r="P653" s="99"/>
      <c r="Q653" s="48"/>
      <c r="R653" s="62"/>
      <c r="S653" s="62"/>
      <c r="T653" s="62"/>
    </row>
    <row r="654" spans="1:20">
      <c r="A654" s="98"/>
      <c r="B654" s="62"/>
      <c r="C654" s="62"/>
      <c r="D654" s="62"/>
      <c r="E654" s="48"/>
      <c r="F654" s="99"/>
      <c r="G654" s="27"/>
      <c r="H654" s="27"/>
      <c r="I654" s="62"/>
      <c r="J654" s="62"/>
      <c r="K654" s="48"/>
      <c r="L654" s="62"/>
      <c r="M654" s="62"/>
      <c r="N654" s="62"/>
      <c r="O654" s="48"/>
      <c r="P654" s="99"/>
      <c r="Q654" s="48"/>
      <c r="R654" s="62"/>
      <c r="S654" s="62"/>
      <c r="T654" s="62"/>
    </row>
    <row r="655" spans="1:20">
      <c r="A655" s="98"/>
      <c r="B655" s="62"/>
      <c r="C655" s="62"/>
      <c r="D655" s="62"/>
      <c r="E655" s="48"/>
      <c r="F655" s="99"/>
      <c r="G655" s="27"/>
      <c r="H655" s="27"/>
      <c r="I655" s="62"/>
      <c r="J655" s="62"/>
      <c r="K655" s="48"/>
      <c r="L655" s="62"/>
      <c r="M655" s="62"/>
      <c r="N655" s="62"/>
      <c r="O655" s="48"/>
      <c r="P655" s="99"/>
      <c r="Q655" s="48"/>
      <c r="R655" s="62"/>
      <c r="S655" s="62"/>
      <c r="T655" s="62"/>
    </row>
    <row r="656" spans="1:20">
      <c r="A656" s="98"/>
      <c r="B656" s="62"/>
      <c r="C656" s="62"/>
      <c r="D656" s="62"/>
      <c r="E656" s="48"/>
      <c r="F656" s="99"/>
      <c r="G656" s="27"/>
      <c r="H656" s="27"/>
      <c r="I656" s="62"/>
      <c r="J656" s="62"/>
      <c r="K656" s="48"/>
      <c r="L656" s="62"/>
      <c r="M656" s="62"/>
      <c r="N656" s="62"/>
      <c r="O656" s="48"/>
      <c r="P656" s="99"/>
      <c r="Q656" s="48"/>
      <c r="R656" s="62"/>
      <c r="S656" s="62"/>
      <c r="T656" s="62"/>
    </row>
    <row r="657" spans="1:20">
      <c r="A657" s="98"/>
      <c r="B657" s="62"/>
      <c r="C657" s="62"/>
      <c r="D657" s="62"/>
      <c r="E657" s="48"/>
      <c r="F657" s="99"/>
      <c r="G657" s="27"/>
      <c r="H657" s="27"/>
      <c r="I657" s="62"/>
      <c r="J657" s="62"/>
      <c r="K657" s="48"/>
      <c r="L657" s="62"/>
      <c r="M657" s="62"/>
      <c r="N657" s="62"/>
      <c r="O657" s="48"/>
      <c r="P657" s="99"/>
      <c r="Q657" s="48"/>
      <c r="R657" s="62"/>
      <c r="S657" s="62"/>
      <c r="T657" s="62"/>
    </row>
    <row r="658" spans="1:20">
      <c r="A658" s="98"/>
      <c r="B658" s="62"/>
      <c r="C658" s="62"/>
      <c r="D658" s="62"/>
      <c r="E658" s="48"/>
      <c r="F658" s="99"/>
      <c r="G658" s="27"/>
      <c r="H658" s="27"/>
      <c r="I658" s="62"/>
      <c r="J658" s="62"/>
      <c r="K658" s="48"/>
      <c r="L658" s="62"/>
      <c r="M658" s="62"/>
      <c r="N658" s="62"/>
      <c r="O658" s="48"/>
      <c r="P658" s="99"/>
      <c r="Q658" s="48"/>
      <c r="R658" s="62"/>
      <c r="S658" s="62"/>
      <c r="T658" s="62"/>
    </row>
    <row r="659" spans="1:20">
      <c r="A659" s="98"/>
      <c r="B659" s="62"/>
      <c r="C659" s="62"/>
      <c r="D659" s="62"/>
      <c r="E659" s="48"/>
      <c r="F659" s="99"/>
      <c r="G659" s="27"/>
      <c r="H659" s="27"/>
      <c r="I659" s="62"/>
      <c r="J659" s="62"/>
      <c r="K659" s="48"/>
      <c r="L659" s="62"/>
      <c r="M659" s="62"/>
      <c r="N659" s="62"/>
      <c r="O659" s="48"/>
      <c r="P659" s="99"/>
      <c r="Q659" s="48"/>
      <c r="R659" s="62"/>
      <c r="S659" s="62"/>
      <c r="T659" s="62"/>
    </row>
    <row r="660" spans="1:20">
      <c r="A660" s="98"/>
      <c r="B660" s="62"/>
      <c r="C660" s="62"/>
      <c r="D660" s="62"/>
      <c r="E660" s="48"/>
      <c r="F660" s="99"/>
      <c r="G660" s="27"/>
      <c r="H660" s="27"/>
      <c r="I660" s="62"/>
      <c r="J660" s="62"/>
      <c r="K660" s="48"/>
      <c r="L660" s="62"/>
      <c r="M660" s="62"/>
      <c r="N660" s="62"/>
      <c r="O660" s="48"/>
      <c r="P660" s="99"/>
      <c r="Q660" s="48"/>
      <c r="R660" s="62"/>
      <c r="S660" s="62"/>
      <c r="T660" s="62"/>
    </row>
    <row r="661" spans="1:20">
      <c r="A661" s="98"/>
      <c r="B661" s="62"/>
      <c r="C661" s="62"/>
      <c r="D661" s="62"/>
      <c r="E661" s="48"/>
      <c r="F661" s="99"/>
      <c r="G661" s="27"/>
      <c r="H661" s="27"/>
      <c r="I661" s="62"/>
      <c r="J661" s="62"/>
      <c r="K661" s="48"/>
      <c r="L661" s="62"/>
      <c r="M661" s="62"/>
      <c r="N661" s="62"/>
      <c r="O661" s="48"/>
      <c r="P661" s="99"/>
      <c r="Q661" s="48"/>
      <c r="R661" s="62"/>
      <c r="S661" s="62"/>
      <c r="T661" s="62"/>
    </row>
    <row r="662" spans="1:20">
      <c r="A662" s="98"/>
      <c r="B662" s="62"/>
      <c r="C662" s="62"/>
      <c r="D662" s="62"/>
      <c r="E662" s="48"/>
      <c r="F662" s="99"/>
      <c r="G662" s="27"/>
      <c r="H662" s="27"/>
      <c r="I662" s="62"/>
      <c r="J662" s="62"/>
      <c r="K662" s="48"/>
      <c r="L662" s="62"/>
      <c r="M662" s="62"/>
      <c r="N662" s="62"/>
      <c r="O662" s="48"/>
      <c r="P662" s="99"/>
      <c r="Q662" s="48"/>
      <c r="R662" s="62"/>
      <c r="S662" s="62"/>
      <c r="T662" s="62"/>
    </row>
    <row r="663" spans="1:20">
      <c r="A663" s="98"/>
      <c r="B663" s="62"/>
      <c r="C663" s="62"/>
      <c r="D663" s="62"/>
      <c r="E663" s="48"/>
      <c r="F663" s="99"/>
      <c r="G663" s="27"/>
      <c r="H663" s="27"/>
      <c r="I663" s="62"/>
      <c r="J663" s="62"/>
      <c r="K663" s="48"/>
      <c r="L663" s="62"/>
      <c r="M663" s="62"/>
      <c r="N663" s="62"/>
      <c r="O663" s="48"/>
      <c r="P663" s="99"/>
      <c r="Q663" s="48"/>
      <c r="R663" s="62"/>
      <c r="S663" s="62"/>
      <c r="T663" s="62"/>
    </row>
    <row r="664" spans="1:20">
      <c r="A664" s="98"/>
      <c r="B664" s="62"/>
      <c r="C664" s="62"/>
      <c r="D664" s="62"/>
      <c r="E664" s="48"/>
      <c r="F664" s="99"/>
      <c r="G664" s="27"/>
      <c r="H664" s="27"/>
      <c r="I664" s="62"/>
      <c r="J664" s="62"/>
      <c r="K664" s="48"/>
      <c r="L664" s="62"/>
      <c r="M664" s="62"/>
      <c r="N664" s="62"/>
      <c r="O664" s="48"/>
      <c r="P664" s="99"/>
      <c r="Q664" s="48"/>
      <c r="R664" s="62"/>
      <c r="S664" s="62"/>
      <c r="T664" s="62"/>
    </row>
    <row r="665" spans="1:20">
      <c r="A665" s="98"/>
      <c r="B665" s="62"/>
      <c r="C665" s="62"/>
      <c r="D665" s="62"/>
      <c r="E665" s="48"/>
      <c r="F665" s="99"/>
      <c r="G665" s="27"/>
      <c r="H665" s="27"/>
      <c r="I665" s="62"/>
      <c r="J665" s="62"/>
      <c r="K665" s="48"/>
      <c r="L665" s="62"/>
      <c r="M665" s="62"/>
      <c r="N665" s="62"/>
      <c r="O665" s="48"/>
      <c r="P665" s="99"/>
      <c r="Q665" s="48"/>
      <c r="R665" s="62"/>
      <c r="S665" s="62"/>
      <c r="T665" s="62"/>
    </row>
    <row r="666" spans="1:20">
      <c r="A666" s="98"/>
      <c r="B666" s="62"/>
      <c r="C666" s="62"/>
      <c r="D666" s="62"/>
      <c r="E666" s="48"/>
      <c r="F666" s="99"/>
      <c r="G666" s="27"/>
      <c r="H666" s="27"/>
      <c r="I666" s="62"/>
      <c r="J666" s="62"/>
      <c r="K666" s="48"/>
      <c r="L666" s="62"/>
      <c r="M666" s="62"/>
      <c r="N666" s="62"/>
      <c r="O666" s="48"/>
      <c r="P666" s="99"/>
      <c r="Q666" s="48"/>
      <c r="R666" s="62"/>
      <c r="S666" s="62"/>
      <c r="T666" s="62"/>
    </row>
    <row r="667" spans="1:20">
      <c r="A667" s="98"/>
      <c r="B667" s="62"/>
      <c r="C667" s="62"/>
      <c r="D667" s="62"/>
      <c r="E667" s="48"/>
      <c r="F667" s="99"/>
      <c r="G667" s="27"/>
      <c r="H667" s="27"/>
      <c r="I667" s="62"/>
      <c r="J667" s="62"/>
      <c r="K667" s="48"/>
      <c r="L667" s="62"/>
      <c r="M667" s="62"/>
      <c r="N667" s="62"/>
      <c r="O667" s="48"/>
      <c r="P667" s="99"/>
      <c r="Q667" s="48"/>
      <c r="R667" s="62"/>
      <c r="S667" s="62"/>
      <c r="T667" s="62"/>
    </row>
    <row r="668" spans="1:20">
      <c r="A668" s="98"/>
      <c r="B668" s="62"/>
      <c r="C668" s="62"/>
      <c r="D668" s="62"/>
      <c r="E668" s="48"/>
      <c r="F668" s="99"/>
      <c r="G668" s="27"/>
      <c r="H668" s="27"/>
      <c r="I668" s="62"/>
      <c r="J668" s="62"/>
      <c r="K668" s="48"/>
      <c r="L668" s="62"/>
      <c r="M668" s="62"/>
      <c r="N668" s="62"/>
      <c r="O668" s="48"/>
      <c r="P668" s="99"/>
      <c r="Q668" s="48"/>
      <c r="R668" s="62"/>
      <c r="S668" s="62"/>
      <c r="T668" s="62"/>
    </row>
    <row r="669" spans="1:20">
      <c r="A669" s="98"/>
      <c r="B669" s="62"/>
      <c r="C669" s="62"/>
      <c r="D669" s="62"/>
      <c r="E669" s="48"/>
      <c r="F669" s="99"/>
      <c r="G669" s="27"/>
      <c r="H669" s="27"/>
      <c r="I669" s="62"/>
      <c r="J669" s="62"/>
      <c r="K669" s="48"/>
      <c r="L669" s="62"/>
      <c r="M669" s="62"/>
      <c r="N669" s="62"/>
      <c r="O669" s="48"/>
      <c r="P669" s="99"/>
      <c r="Q669" s="48"/>
      <c r="R669" s="62"/>
      <c r="S669" s="62"/>
      <c r="T669" s="62"/>
    </row>
    <row r="670" spans="1:20">
      <c r="A670" s="98"/>
      <c r="B670" s="62"/>
      <c r="C670" s="62"/>
      <c r="D670" s="62"/>
      <c r="E670" s="48"/>
      <c r="F670" s="99"/>
      <c r="G670" s="27"/>
      <c r="H670" s="27"/>
      <c r="I670" s="62"/>
      <c r="J670" s="62"/>
      <c r="K670" s="48"/>
      <c r="L670" s="62"/>
      <c r="M670" s="62"/>
      <c r="N670" s="62"/>
      <c r="O670" s="48"/>
      <c r="P670" s="99"/>
      <c r="Q670" s="48"/>
      <c r="R670" s="62"/>
      <c r="S670" s="62"/>
      <c r="T670" s="62"/>
    </row>
    <row r="671" spans="1:20">
      <c r="A671" s="98"/>
      <c r="B671" s="62"/>
      <c r="C671" s="62"/>
      <c r="D671" s="62"/>
      <c r="E671" s="48"/>
      <c r="F671" s="99"/>
      <c r="G671" s="27"/>
      <c r="H671" s="27"/>
      <c r="I671" s="62"/>
      <c r="J671" s="62"/>
      <c r="K671" s="48"/>
      <c r="L671" s="62"/>
      <c r="M671" s="62"/>
      <c r="N671" s="62"/>
      <c r="O671" s="48"/>
      <c r="P671" s="99"/>
      <c r="Q671" s="48"/>
      <c r="R671" s="62"/>
      <c r="S671" s="62"/>
      <c r="T671" s="62"/>
    </row>
    <row r="672" spans="1:20">
      <c r="A672" s="98"/>
      <c r="B672" s="62"/>
      <c r="C672" s="62"/>
      <c r="D672" s="62"/>
      <c r="E672" s="48"/>
      <c r="F672" s="99"/>
      <c r="G672" s="27"/>
      <c r="H672" s="27"/>
      <c r="I672" s="62"/>
      <c r="J672" s="62"/>
      <c r="K672" s="48"/>
      <c r="L672" s="62"/>
      <c r="M672" s="62"/>
      <c r="N672" s="62"/>
      <c r="O672" s="48"/>
      <c r="P672" s="99"/>
      <c r="Q672" s="48"/>
      <c r="R672" s="62"/>
      <c r="S672" s="62"/>
      <c r="T672" s="62"/>
    </row>
    <row r="673" spans="1:20">
      <c r="A673" s="98"/>
      <c r="B673" s="62"/>
      <c r="C673" s="62"/>
      <c r="D673" s="62"/>
      <c r="E673" s="48"/>
      <c r="F673" s="99"/>
      <c r="G673" s="27"/>
      <c r="H673" s="27"/>
      <c r="I673" s="62"/>
      <c r="J673" s="62"/>
      <c r="K673" s="48"/>
      <c r="L673" s="62"/>
      <c r="M673" s="62"/>
      <c r="N673" s="62"/>
      <c r="O673" s="48"/>
      <c r="P673" s="99"/>
      <c r="Q673" s="48"/>
      <c r="R673" s="62"/>
      <c r="S673" s="62"/>
      <c r="T673" s="62"/>
    </row>
    <row r="674" spans="1:20">
      <c r="A674" s="98"/>
      <c r="B674" s="62"/>
      <c r="C674" s="62"/>
      <c r="D674" s="62"/>
      <c r="E674" s="48"/>
      <c r="F674" s="99"/>
      <c r="G674" s="27"/>
      <c r="H674" s="27"/>
      <c r="I674" s="62"/>
      <c r="J674" s="62"/>
      <c r="K674" s="48"/>
      <c r="L674" s="62"/>
      <c r="M674" s="62"/>
      <c r="N674" s="62"/>
      <c r="O674" s="48"/>
      <c r="P674" s="99"/>
      <c r="Q674" s="48"/>
      <c r="R674" s="62"/>
      <c r="S674" s="62"/>
      <c r="T674" s="62"/>
    </row>
    <row r="675" spans="1:20">
      <c r="A675" s="98"/>
      <c r="B675" s="62"/>
      <c r="C675" s="62"/>
      <c r="D675" s="62"/>
      <c r="E675" s="48"/>
      <c r="F675" s="99"/>
      <c r="G675" s="27"/>
      <c r="H675" s="27"/>
      <c r="I675" s="62"/>
      <c r="J675" s="62"/>
      <c r="K675" s="48"/>
      <c r="L675" s="62"/>
      <c r="M675" s="62"/>
      <c r="N675" s="62"/>
      <c r="O675" s="48"/>
      <c r="P675" s="99"/>
      <c r="Q675" s="48"/>
      <c r="R675" s="62"/>
      <c r="S675" s="62"/>
      <c r="T675" s="62"/>
    </row>
    <row r="676" spans="1:20">
      <c r="A676" s="98"/>
      <c r="B676" s="62"/>
      <c r="C676" s="62"/>
      <c r="D676" s="62"/>
      <c r="E676" s="48"/>
      <c r="F676" s="99"/>
      <c r="G676" s="27"/>
      <c r="H676" s="27"/>
      <c r="I676" s="62"/>
      <c r="J676" s="62"/>
      <c r="K676" s="48"/>
      <c r="L676" s="62"/>
      <c r="M676" s="62"/>
      <c r="N676" s="62"/>
      <c r="O676" s="48"/>
      <c r="P676" s="99"/>
      <c r="Q676" s="48"/>
      <c r="R676" s="62"/>
      <c r="S676" s="62"/>
      <c r="T676" s="62"/>
    </row>
    <row r="677" spans="1:20">
      <c r="A677" s="98"/>
      <c r="B677" s="62"/>
      <c r="C677" s="62"/>
      <c r="D677" s="62"/>
      <c r="E677" s="48"/>
      <c r="F677" s="99"/>
      <c r="G677" s="27"/>
      <c r="H677" s="27"/>
      <c r="I677" s="62"/>
      <c r="J677" s="62"/>
      <c r="K677" s="48"/>
      <c r="L677" s="62"/>
      <c r="M677" s="62"/>
      <c r="N677" s="62"/>
      <c r="O677" s="48"/>
      <c r="P677" s="99"/>
      <c r="Q677" s="48"/>
      <c r="R677" s="62"/>
      <c r="S677" s="62"/>
      <c r="T677" s="62"/>
    </row>
    <row r="678" spans="1:20">
      <c r="A678" s="98"/>
      <c r="B678" s="62"/>
      <c r="C678" s="62"/>
      <c r="D678" s="62"/>
      <c r="E678" s="48"/>
      <c r="F678" s="99"/>
      <c r="G678" s="27"/>
      <c r="H678" s="27"/>
      <c r="I678" s="62"/>
      <c r="J678" s="62"/>
      <c r="K678" s="48"/>
      <c r="L678" s="62"/>
      <c r="M678" s="62"/>
      <c r="N678" s="62"/>
      <c r="O678" s="48"/>
      <c r="P678" s="99"/>
      <c r="Q678" s="48"/>
      <c r="R678" s="62"/>
      <c r="S678" s="62"/>
      <c r="T678" s="62"/>
    </row>
    <row r="679" spans="1:20">
      <c r="A679" s="98"/>
      <c r="B679" s="62"/>
      <c r="C679" s="62"/>
      <c r="D679" s="62"/>
      <c r="E679" s="48"/>
      <c r="F679" s="99"/>
      <c r="G679" s="27"/>
      <c r="H679" s="27"/>
      <c r="I679" s="62"/>
      <c r="J679" s="62"/>
      <c r="K679" s="48"/>
      <c r="L679" s="62"/>
      <c r="M679" s="62"/>
      <c r="N679" s="62"/>
      <c r="O679" s="48"/>
      <c r="P679" s="99"/>
      <c r="Q679" s="48"/>
      <c r="R679" s="62"/>
      <c r="S679" s="62"/>
      <c r="T679" s="62"/>
    </row>
    <row r="680" spans="1:20">
      <c r="A680" s="98"/>
      <c r="B680" s="62"/>
      <c r="C680" s="62"/>
      <c r="D680" s="62"/>
      <c r="E680" s="48"/>
      <c r="F680" s="99"/>
      <c r="G680" s="27"/>
      <c r="H680" s="27"/>
      <c r="I680" s="62"/>
      <c r="J680" s="62"/>
      <c r="K680" s="48"/>
      <c r="L680" s="62"/>
      <c r="M680" s="62"/>
      <c r="N680" s="62"/>
      <c r="O680" s="48"/>
      <c r="P680" s="99"/>
      <c r="Q680" s="48"/>
      <c r="R680" s="62"/>
      <c r="S680" s="62"/>
      <c r="T680" s="62"/>
    </row>
    <row r="681" spans="1:20">
      <c r="A681" s="98"/>
      <c r="B681" s="62"/>
      <c r="C681" s="62"/>
      <c r="D681" s="62"/>
      <c r="E681" s="48"/>
      <c r="F681" s="99"/>
      <c r="G681" s="27"/>
      <c r="H681" s="27"/>
      <c r="I681" s="62"/>
      <c r="J681" s="62"/>
      <c r="K681" s="48"/>
      <c r="L681" s="62"/>
      <c r="M681" s="62"/>
      <c r="N681" s="62"/>
      <c r="O681" s="48"/>
      <c r="P681" s="99"/>
      <c r="Q681" s="48"/>
      <c r="R681" s="62"/>
      <c r="S681" s="62"/>
      <c r="T681" s="62"/>
    </row>
    <row r="682" spans="1:20">
      <c r="A682" s="98"/>
      <c r="B682" s="62"/>
      <c r="C682" s="62"/>
      <c r="D682" s="62"/>
      <c r="E682" s="48"/>
      <c r="F682" s="99"/>
      <c r="G682" s="27"/>
      <c r="H682" s="27"/>
      <c r="I682" s="62"/>
      <c r="J682" s="62"/>
      <c r="K682" s="48"/>
      <c r="L682" s="62"/>
      <c r="M682" s="62"/>
      <c r="N682" s="62"/>
      <c r="O682" s="48"/>
      <c r="P682" s="99"/>
      <c r="Q682" s="48"/>
      <c r="R682" s="62"/>
      <c r="S682" s="62"/>
      <c r="T682" s="62"/>
    </row>
    <row r="683" spans="1:20">
      <c r="A683" s="98"/>
      <c r="B683" s="62"/>
      <c r="C683" s="62"/>
      <c r="D683" s="62"/>
      <c r="E683" s="48"/>
      <c r="F683" s="99"/>
      <c r="G683" s="27"/>
      <c r="H683" s="27"/>
      <c r="I683" s="62"/>
      <c r="J683" s="62"/>
      <c r="K683" s="48"/>
      <c r="L683" s="62"/>
      <c r="M683" s="62"/>
      <c r="N683" s="62"/>
      <c r="O683" s="48"/>
      <c r="P683" s="99"/>
      <c r="Q683" s="48"/>
      <c r="R683" s="62"/>
      <c r="S683" s="62"/>
      <c r="T683" s="62"/>
    </row>
    <row r="684" spans="1:20">
      <c r="A684" s="98"/>
      <c r="B684" s="62"/>
      <c r="C684" s="62"/>
      <c r="D684" s="62"/>
      <c r="E684" s="48"/>
      <c r="F684" s="99"/>
      <c r="G684" s="27"/>
      <c r="H684" s="27"/>
      <c r="I684" s="62"/>
      <c r="J684" s="62"/>
      <c r="K684" s="48"/>
      <c r="L684" s="62"/>
      <c r="M684" s="62"/>
      <c r="N684" s="62"/>
      <c r="O684" s="48"/>
      <c r="P684" s="99"/>
      <c r="Q684" s="48"/>
      <c r="R684" s="62"/>
      <c r="S684" s="62"/>
      <c r="T684" s="62"/>
    </row>
    <row r="685" spans="1:20">
      <c r="A685" s="98"/>
      <c r="B685" s="62"/>
      <c r="C685" s="62"/>
      <c r="D685" s="62"/>
      <c r="E685" s="48"/>
      <c r="F685" s="99"/>
      <c r="G685" s="27"/>
      <c r="H685" s="27"/>
      <c r="I685" s="62"/>
      <c r="J685" s="62"/>
      <c r="K685" s="48"/>
      <c r="L685" s="62"/>
      <c r="M685" s="62"/>
      <c r="N685" s="62"/>
      <c r="O685" s="48"/>
      <c r="P685" s="99"/>
      <c r="Q685" s="48"/>
      <c r="R685" s="62"/>
      <c r="S685" s="62"/>
      <c r="T685" s="62"/>
    </row>
    <row r="686" spans="1:20">
      <c r="A686" s="98"/>
      <c r="B686" s="62"/>
      <c r="C686" s="62"/>
      <c r="D686" s="62"/>
      <c r="E686" s="48"/>
      <c r="F686" s="99"/>
      <c r="G686" s="27"/>
      <c r="H686" s="27"/>
      <c r="I686" s="62"/>
      <c r="J686" s="62"/>
      <c r="K686" s="48"/>
      <c r="L686" s="62"/>
      <c r="M686" s="62"/>
      <c r="N686" s="62"/>
      <c r="O686" s="48"/>
      <c r="P686" s="99"/>
      <c r="Q686" s="48"/>
      <c r="R686" s="62"/>
      <c r="S686" s="62"/>
      <c r="T686" s="62"/>
    </row>
    <row r="687" spans="1:20">
      <c r="A687" s="98"/>
      <c r="B687" s="62"/>
      <c r="C687" s="62"/>
      <c r="D687" s="62"/>
      <c r="E687" s="48"/>
      <c r="F687" s="99"/>
      <c r="G687" s="27"/>
      <c r="H687" s="27"/>
      <c r="I687" s="62"/>
      <c r="J687" s="62"/>
      <c r="K687" s="48"/>
      <c r="L687" s="62"/>
      <c r="M687" s="62"/>
      <c r="N687" s="62"/>
      <c r="O687" s="48"/>
      <c r="P687" s="99"/>
      <c r="Q687" s="48"/>
      <c r="R687" s="62"/>
      <c r="S687" s="62"/>
      <c r="T687" s="62"/>
    </row>
    <row r="688" spans="1:20">
      <c r="A688" s="98"/>
      <c r="B688" s="62"/>
      <c r="C688" s="62"/>
      <c r="D688" s="62"/>
      <c r="E688" s="48"/>
      <c r="F688" s="99"/>
      <c r="G688" s="27"/>
      <c r="H688" s="27"/>
      <c r="I688" s="62"/>
      <c r="J688" s="62"/>
      <c r="K688" s="48"/>
      <c r="L688" s="62"/>
      <c r="M688" s="62"/>
      <c r="N688" s="62"/>
      <c r="O688" s="48"/>
      <c r="P688" s="99"/>
      <c r="Q688" s="48"/>
      <c r="R688" s="62"/>
      <c r="S688" s="62"/>
      <c r="T688" s="62"/>
    </row>
    <row r="689" spans="1:20">
      <c r="A689" s="98"/>
      <c r="B689" s="62"/>
      <c r="C689" s="62"/>
      <c r="D689" s="62"/>
      <c r="E689" s="48"/>
      <c r="F689" s="99"/>
      <c r="G689" s="27"/>
      <c r="H689" s="27"/>
      <c r="I689" s="62"/>
      <c r="J689" s="62"/>
      <c r="K689" s="48"/>
      <c r="L689" s="62"/>
      <c r="M689" s="62"/>
      <c r="N689" s="62"/>
      <c r="O689" s="48"/>
      <c r="P689" s="99"/>
      <c r="Q689" s="48"/>
      <c r="R689" s="62"/>
      <c r="S689" s="62"/>
      <c r="T689" s="62"/>
    </row>
    <row r="690" spans="1:20">
      <c r="A690" s="98"/>
      <c r="B690" s="62"/>
      <c r="C690" s="62"/>
      <c r="D690" s="62"/>
      <c r="E690" s="48"/>
      <c r="F690" s="99"/>
      <c r="G690" s="27"/>
      <c r="H690" s="27"/>
      <c r="I690" s="62"/>
      <c r="J690" s="62"/>
      <c r="K690" s="48"/>
      <c r="L690" s="62"/>
      <c r="M690" s="62"/>
      <c r="N690" s="62"/>
      <c r="O690" s="48"/>
      <c r="P690" s="99"/>
      <c r="Q690" s="48"/>
      <c r="R690" s="62"/>
      <c r="S690" s="62"/>
      <c r="T690" s="62"/>
    </row>
    <row r="691" spans="1:20">
      <c r="A691" s="98"/>
      <c r="B691" s="62"/>
      <c r="C691" s="62"/>
      <c r="D691" s="62"/>
      <c r="E691" s="48"/>
      <c r="F691" s="99"/>
      <c r="G691" s="27"/>
      <c r="H691" s="27"/>
      <c r="I691" s="62"/>
      <c r="J691" s="62"/>
      <c r="K691" s="48"/>
      <c r="L691" s="62"/>
      <c r="M691" s="62"/>
      <c r="N691" s="62"/>
      <c r="O691" s="48"/>
      <c r="P691" s="99"/>
      <c r="Q691" s="48"/>
      <c r="R691" s="62"/>
      <c r="S691" s="62"/>
      <c r="T691" s="62"/>
    </row>
    <row r="692" spans="1:20">
      <c r="A692" s="98"/>
      <c r="B692" s="62"/>
      <c r="C692" s="62"/>
      <c r="D692" s="62"/>
      <c r="E692" s="48"/>
      <c r="F692" s="99"/>
      <c r="G692" s="27"/>
      <c r="H692" s="27"/>
      <c r="I692" s="62"/>
      <c r="J692" s="62"/>
      <c r="K692" s="48"/>
      <c r="L692" s="62"/>
      <c r="M692" s="62"/>
      <c r="N692" s="62"/>
      <c r="O692" s="48"/>
      <c r="P692" s="99"/>
      <c r="Q692" s="48"/>
      <c r="R692" s="62"/>
      <c r="S692" s="62"/>
      <c r="T692" s="62"/>
    </row>
    <row r="693" spans="1:20">
      <c r="A693" s="98"/>
      <c r="B693" s="62"/>
      <c r="C693" s="62"/>
      <c r="D693" s="62"/>
      <c r="E693" s="48"/>
      <c r="F693" s="99"/>
      <c r="G693" s="27"/>
      <c r="H693" s="27"/>
      <c r="I693" s="62"/>
      <c r="J693" s="62"/>
      <c r="K693" s="48"/>
      <c r="L693" s="62"/>
      <c r="M693" s="62"/>
      <c r="N693" s="62"/>
      <c r="O693" s="48"/>
      <c r="P693" s="99"/>
      <c r="Q693" s="48"/>
      <c r="R693" s="62"/>
      <c r="S693" s="62"/>
      <c r="T693" s="62"/>
    </row>
    <row r="694" spans="1:20">
      <c r="A694" s="98"/>
      <c r="B694" s="62"/>
      <c r="C694" s="62"/>
      <c r="D694" s="62"/>
      <c r="E694" s="48"/>
      <c r="F694" s="99"/>
      <c r="G694" s="27"/>
      <c r="H694" s="27"/>
      <c r="I694" s="62"/>
      <c r="J694" s="62"/>
      <c r="K694" s="48"/>
      <c r="L694" s="62"/>
      <c r="M694" s="62"/>
      <c r="N694" s="62"/>
      <c r="O694" s="48"/>
      <c r="P694" s="99"/>
      <c r="Q694" s="48"/>
      <c r="R694" s="62"/>
      <c r="S694" s="62"/>
      <c r="T694" s="62"/>
    </row>
    <row r="695" spans="1:20">
      <c r="A695" s="98"/>
      <c r="B695" s="62"/>
      <c r="C695" s="62"/>
      <c r="D695" s="62"/>
      <c r="E695" s="48"/>
      <c r="F695" s="99"/>
      <c r="G695" s="27"/>
      <c r="H695" s="27"/>
      <c r="I695" s="62"/>
      <c r="J695" s="62"/>
      <c r="K695" s="48"/>
      <c r="L695" s="62"/>
      <c r="M695" s="62"/>
      <c r="N695" s="62"/>
      <c r="O695" s="48"/>
      <c r="P695" s="99"/>
      <c r="Q695" s="48"/>
      <c r="R695" s="62"/>
      <c r="S695" s="62"/>
      <c r="T695" s="62"/>
    </row>
    <row r="696" spans="1:20">
      <c r="A696" s="98"/>
      <c r="B696" s="62"/>
      <c r="C696" s="62"/>
      <c r="D696" s="62"/>
      <c r="E696" s="48"/>
      <c r="F696" s="99"/>
      <c r="G696" s="27"/>
      <c r="H696" s="27"/>
      <c r="I696" s="62"/>
      <c r="J696" s="62"/>
      <c r="K696" s="48"/>
      <c r="L696" s="62"/>
      <c r="M696" s="62"/>
      <c r="N696" s="62"/>
      <c r="O696" s="48"/>
      <c r="P696" s="99"/>
      <c r="Q696" s="48"/>
      <c r="R696" s="62"/>
      <c r="S696" s="62"/>
      <c r="T696" s="62"/>
    </row>
    <row r="697" spans="1:20">
      <c r="A697" s="98"/>
      <c r="B697" s="62"/>
      <c r="C697" s="62"/>
      <c r="D697" s="62"/>
      <c r="E697" s="48"/>
      <c r="F697" s="99"/>
      <c r="G697" s="27"/>
      <c r="H697" s="27"/>
      <c r="I697" s="62"/>
      <c r="J697" s="62"/>
      <c r="K697" s="48"/>
      <c r="L697" s="62"/>
      <c r="M697" s="62"/>
      <c r="N697" s="62"/>
      <c r="O697" s="48"/>
      <c r="P697" s="99"/>
      <c r="Q697" s="48"/>
      <c r="R697" s="62"/>
      <c r="S697" s="62"/>
      <c r="T697" s="62"/>
    </row>
    <row r="698" spans="1:20">
      <c r="A698" s="98"/>
      <c r="B698" s="62"/>
      <c r="C698" s="62"/>
      <c r="D698" s="62"/>
      <c r="E698" s="48"/>
      <c r="F698" s="99"/>
      <c r="G698" s="27"/>
      <c r="H698" s="27"/>
      <c r="I698" s="62"/>
      <c r="J698" s="62"/>
      <c r="K698" s="48"/>
      <c r="L698" s="62"/>
      <c r="M698" s="62"/>
      <c r="N698" s="62"/>
      <c r="O698" s="48"/>
      <c r="P698" s="99"/>
      <c r="Q698" s="48"/>
      <c r="R698" s="62"/>
      <c r="S698" s="62"/>
      <c r="T698" s="62"/>
    </row>
    <row r="699" spans="1:20">
      <c r="A699" s="98"/>
      <c r="B699" s="62"/>
      <c r="C699" s="62"/>
      <c r="D699" s="62"/>
      <c r="E699" s="48"/>
      <c r="F699" s="99"/>
      <c r="G699" s="27"/>
      <c r="H699" s="27"/>
      <c r="I699" s="62"/>
      <c r="J699" s="62"/>
      <c r="K699" s="48"/>
      <c r="L699" s="62"/>
      <c r="M699" s="62"/>
      <c r="N699" s="62"/>
      <c r="O699" s="48"/>
      <c r="P699" s="99"/>
      <c r="Q699" s="48"/>
      <c r="R699" s="62"/>
      <c r="S699" s="62"/>
      <c r="T699" s="62"/>
    </row>
    <row r="700" spans="1:20">
      <c r="A700" s="98"/>
      <c r="B700" s="62"/>
      <c r="C700" s="62"/>
      <c r="D700" s="62"/>
      <c r="E700" s="48"/>
      <c r="F700" s="99"/>
      <c r="G700" s="27"/>
      <c r="H700" s="27"/>
      <c r="I700" s="62"/>
      <c r="J700" s="62"/>
      <c r="K700" s="48"/>
      <c r="L700" s="62"/>
      <c r="M700" s="62"/>
      <c r="N700" s="62"/>
      <c r="O700" s="48"/>
      <c r="P700" s="99"/>
      <c r="Q700" s="48"/>
      <c r="R700" s="62"/>
      <c r="S700" s="62"/>
      <c r="T700" s="62"/>
    </row>
    <row r="701" spans="1:20">
      <c r="A701" s="98"/>
      <c r="B701" s="62"/>
      <c r="C701" s="62"/>
      <c r="D701" s="62"/>
      <c r="E701" s="48"/>
      <c r="F701" s="99"/>
      <c r="G701" s="27"/>
      <c r="H701" s="27"/>
      <c r="I701" s="62"/>
      <c r="J701" s="62"/>
      <c r="K701" s="48"/>
      <c r="L701" s="62"/>
      <c r="M701" s="62"/>
      <c r="N701" s="62"/>
      <c r="O701" s="48"/>
      <c r="P701" s="99"/>
      <c r="Q701" s="48"/>
      <c r="R701" s="62"/>
      <c r="S701" s="62"/>
      <c r="T701" s="62"/>
    </row>
    <row r="702" spans="1:20">
      <c r="A702" s="98"/>
      <c r="B702" s="62"/>
      <c r="C702" s="62"/>
      <c r="D702" s="62"/>
      <c r="E702" s="48"/>
      <c r="F702" s="99"/>
      <c r="G702" s="27"/>
      <c r="H702" s="27"/>
      <c r="I702" s="62"/>
      <c r="J702" s="62"/>
      <c r="K702" s="48"/>
      <c r="L702" s="62"/>
      <c r="M702" s="62"/>
      <c r="N702" s="62"/>
      <c r="O702" s="48"/>
      <c r="P702" s="99"/>
      <c r="Q702" s="48"/>
      <c r="R702" s="62"/>
      <c r="S702" s="62"/>
      <c r="T702" s="62"/>
    </row>
    <row r="703" spans="1:20">
      <c r="A703" s="98"/>
      <c r="B703" s="62"/>
      <c r="C703" s="62"/>
      <c r="D703" s="62"/>
      <c r="E703" s="48"/>
      <c r="F703" s="99"/>
      <c r="G703" s="27"/>
      <c r="H703" s="27"/>
      <c r="I703" s="62"/>
      <c r="J703" s="62"/>
      <c r="K703" s="48"/>
      <c r="L703" s="62"/>
      <c r="M703" s="62"/>
      <c r="N703" s="62"/>
      <c r="O703" s="48"/>
      <c r="P703" s="99"/>
      <c r="Q703" s="48"/>
      <c r="R703" s="62"/>
      <c r="S703" s="62"/>
      <c r="T703" s="62"/>
    </row>
    <row r="704" spans="1:20">
      <c r="A704" s="98"/>
      <c r="B704" s="62"/>
      <c r="C704" s="62"/>
      <c r="D704" s="62"/>
      <c r="E704" s="48"/>
      <c r="F704" s="99"/>
      <c r="G704" s="27"/>
      <c r="H704" s="27"/>
      <c r="I704" s="62"/>
      <c r="J704" s="62"/>
      <c r="K704" s="48"/>
      <c r="L704" s="62"/>
      <c r="M704" s="62"/>
      <c r="N704" s="62"/>
      <c r="O704" s="48"/>
      <c r="P704" s="99"/>
      <c r="Q704" s="48"/>
      <c r="R704" s="62"/>
      <c r="S704" s="62"/>
      <c r="T704" s="62"/>
    </row>
    <row r="705" spans="1:20">
      <c r="A705" s="98"/>
      <c r="B705" s="62"/>
      <c r="C705" s="62"/>
      <c r="D705" s="62"/>
      <c r="E705" s="48"/>
      <c r="F705" s="99"/>
      <c r="G705" s="27"/>
      <c r="H705" s="27"/>
      <c r="I705" s="62"/>
      <c r="J705" s="62"/>
      <c r="K705" s="48"/>
      <c r="L705" s="62"/>
      <c r="M705" s="62"/>
      <c r="N705" s="62"/>
      <c r="O705" s="48"/>
      <c r="P705" s="99"/>
      <c r="Q705" s="48"/>
      <c r="R705" s="62"/>
      <c r="S705" s="62"/>
      <c r="T705" s="62"/>
    </row>
    <row r="706" spans="1:20">
      <c r="A706" s="98"/>
      <c r="B706" s="62"/>
      <c r="C706" s="62"/>
      <c r="D706" s="62"/>
      <c r="E706" s="48"/>
      <c r="F706" s="99"/>
      <c r="G706" s="27"/>
      <c r="H706" s="27"/>
      <c r="I706" s="62"/>
      <c r="J706" s="62"/>
      <c r="K706" s="48"/>
      <c r="L706" s="62"/>
      <c r="M706" s="62"/>
      <c r="N706" s="62"/>
      <c r="O706" s="48"/>
      <c r="P706" s="99"/>
      <c r="Q706" s="48"/>
      <c r="R706" s="62"/>
      <c r="S706" s="62"/>
      <c r="T706" s="62"/>
    </row>
    <row r="707" spans="1:20">
      <c r="A707" s="98"/>
      <c r="B707" s="62"/>
      <c r="C707" s="62"/>
      <c r="D707" s="62"/>
      <c r="E707" s="48"/>
      <c r="F707" s="99"/>
      <c r="G707" s="27"/>
      <c r="H707" s="27"/>
      <c r="I707" s="62"/>
      <c r="J707" s="62"/>
      <c r="K707" s="48"/>
      <c r="L707" s="62"/>
      <c r="M707" s="62"/>
      <c r="N707" s="62"/>
      <c r="O707" s="48"/>
      <c r="P707" s="99"/>
      <c r="Q707" s="48"/>
      <c r="R707" s="62"/>
      <c r="S707" s="62"/>
      <c r="T707" s="62"/>
    </row>
    <row r="708" spans="1:20">
      <c r="A708" s="98"/>
      <c r="B708" s="62"/>
      <c r="C708" s="62"/>
      <c r="D708" s="62"/>
      <c r="E708" s="48"/>
      <c r="F708" s="99"/>
      <c r="G708" s="27"/>
      <c r="H708" s="27"/>
      <c r="I708" s="62"/>
      <c r="J708" s="62"/>
      <c r="K708" s="48"/>
      <c r="L708" s="62"/>
      <c r="M708" s="62"/>
      <c r="N708" s="62"/>
      <c r="O708" s="48"/>
      <c r="P708" s="99"/>
      <c r="Q708" s="48"/>
      <c r="R708" s="62"/>
      <c r="S708" s="62"/>
      <c r="T708" s="62"/>
    </row>
    <row r="709" spans="1:20">
      <c r="A709" s="98"/>
      <c r="B709" s="62"/>
      <c r="C709" s="62"/>
      <c r="D709" s="62"/>
      <c r="E709" s="48"/>
      <c r="F709" s="99"/>
      <c r="G709" s="27"/>
      <c r="H709" s="27"/>
      <c r="I709" s="62"/>
      <c r="J709" s="62"/>
      <c r="K709" s="48"/>
      <c r="L709" s="62"/>
      <c r="M709" s="62"/>
      <c r="N709" s="62"/>
      <c r="O709" s="48"/>
      <c r="P709" s="99"/>
      <c r="Q709" s="48"/>
      <c r="R709" s="62"/>
      <c r="S709" s="62"/>
      <c r="T709" s="62"/>
    </row>
    <row r="710" spans="1:20">
      <c r="A710" s="98"/>
      <c r="B710" s="62"/>
      <c r="C710" s="62"/>
      <c r="D710" s="62"/>
      <c r="E710" s="48"/>
      <c r="F710" s="99"/>
      <c r="G710" s="27"/>
      <c r="H710" s="27"/>
      <c r="I710" s="62"/>
      <c r="J710" s="62"/>
      <c r="K710" s="48"/>
      <c r="L710" s="62"/>
      <c r="M710" s="62"/>
      <c r="N710" s="62"/>
      <c r="O710" s="48"/>
      <c r="P710" s="99"/>
      <c r="Q710" s="48"/>
      <c r="R710" s="62"/>
      <c r="S710" s="62"/>
      <c r="T710" s="62"/>
    </row>
    <row r="711" spans="1:20">
      <c r="A711" s="98"/>
      <c r="B711" s="62"/>
      <c r="C711" s="62"/>
      <c r="D711" s="62"/>
      <c r="E711" s="48"/>
      <c r="F711" s="99"/>
      <c r="G711" s="27"/>
      <c r="H711" s="27"/>
      <c r="I711" s="62"/>
      <c r="J711" s="62"/>
      <c r="K711" s="48"/>
      <c r="L711" s="62"/>
      <c r="M711" s="62"/>
      <c r="N711" s="62"/>
      <c r="O711" s="48"/>
      <c r="P711" s="99"/>
      <c r="Q711" s="48"/>
      <c r="R711" s="62"/>
      <c r="S711" s="62"/>
      <c r="T711" s="62"/>
    </row>
    <row r="712" spans="1:20">
      <c r="A712" s="98"/>
      <c r="B712" s="62"/>
      <c r="C712" s="62"/>
      <c r="D712" s="62"/>
      <c r="E712" s="48"/>
      <c r="F712" s="99"/>
      <c r="G712" s="27"/>
      <c r="H712" s="27"/>
      <c r="I712" s="62"/>
      <c r="J712" s="62"/>
      <c r="K712" s="48"/>
      <c r="L712" s="62"/>
      <c r="M712" s="62"/>
      <c r="N712" s="62"/>
      <c r="O712" s="48"/>
      <c r="P712" s="99"/>
      <c r="Q712" s="48"/>
      <c r="R712" s="62"/>
      <c r="S712" s="62"/>
      <c r="T712" s="62"/>
    </row>
    <row r="713" spans="1:20">
      <c r="A713" s="98"/>
      <c r="B713" s="62"/>
      <c r="C713" s="62"/>
      <c r="D713" s="62"/>
      <c r="E713" s="48"/>
      <c r="F713" s="99"/>
      <c r="G713" s="27"/>
      <c r="H713" s="27"/>
      <c r="I713" s="62"/>
      <c r="J713" s="62"/>
      <c r="K713" s="48"/>
      <c r="L713" s="62"/>
      <c r="M713" s="62"/>
      <c r="N713" s="62"/>
      <c r="O713" s="48"/>
      <c r="P713" s="99"/>
      <c r="Q713" s="48"/>
      <c r="R713" s="62"/>
      <c r="S713" s="62"/>
      <c r="T713" s="62"/>
    </row>
    <row r="714" spans="1:20">
      <c r="A714" s="98"/>
      <c r="B714" s="62"/>
      <c r="C714" s="62"/>
      <c r="D714" s="62"/>
      <c r="E714" s="48"/>
      <c r="F714" s="99"/>
      <c r="G714" s="27"/>
      <c r="H714" s="27"/>
      <c r="I714" s="62"/>
      <c r="J714" s="62"/>
      <c r="K714" s="48"/>
      <c r="L714" s="62"/>
      <c r="M714" s="62"/>
      <c r="N714" s="62"/>
      <c r="O714" s="48"/>
      <c r="P714" s="99"/>
      <c r="Q714" s="48"/>
      <c r="R714" s="62"/>
      <c r="S714" s="62"/>
      <c r="T714" s="62"/>
    </row>
    <row r="715" spans="1:20">
      <c r="A715" s="98"/>
      <c r="B715" s="62"/>
      <c r="C715" s="62"/>
      <c r="D715" s="62"/>
      <c r="E715" s="48"/>
      <c r="F715" s="99"/>
      <c r="G715" s="27"/>
      <c r="H715" s="27"/>
      <c r="I715" s="62"/>
      <c r="J715" s="62"/>
      <c r="K715" s="48"/>
      <c r="L715" s="62"/>
      <c r="M715" s="62"/>
      <c r="N715" s="62"/>
      <c r="O715" s="48"/>
      <c r="P715" s="99"/>
      <c r="Q715" s="48"/>
      <c r="R715" s="62"/>
      <c r="S715" s="62"/>
      <c r="T715" s="62"/>
    </row>
    <row r="716" spans="1:20">
      <c r="A716" s="98"/>
      <c r="B716" s="62"/>
      <c r="C716" s="62"/>
      <c r="D716" s="62"/>
      <c r="E716" s="48"/>
      <c r="F716" s="99"/>
      <c r="G716" s="27"/>
      <c r="H716" s="27"/>
      <c r="I716" s="62"/>
      <c r="J716" s="62"/>
      <c r="K716" s="48"/>
      <c r="L716" s="62"/>
      <c r="M716" s="62"/>
      <c r="N716" s="62"/>
      <c r="O716" s="48"/>
      <c r="P716" s="99"/>
      <c r="Q716" s="48"/>
      <c r="R716" s="62"/>
      <c r="S716" s="62"/>
      <c r="T716" s="62"/>
    </row>
    <row r="717" spans="1:20">
      <c r="A717" s="98"/>
      <c r="B717" s="62"/>
      <c r="C717" s="62"/>
      <c r="D717" s="62"/>
      <c r="E717" s="48"/>
      <c r="F717" s="99"/>
      <c r="G717" s="27"/>
      <c r="H717" s="27"/>
      <c r="I717" s="62"/>
      <c r="J717" s="62"/>
      <c r="K717" s="48"/>
      <c r="L717" s="62"/>
      <c r="M717" s="62"/>
      <c r="N717" s="62"/>
      <c r="O717" s="48"/>
      <c r="P717" s="99"/>
      <c r="Q717" s="48"/>
      <c r="R717" s="62"/>
      <c r="S717" s="62"/>
      <c r="T717" s="62"/>
    </row>
    <row r="718" spans="1:20">
      <c r="A718" s="98"/>
      <c r="B718" s="62"/>
      <c r="C718" s="62"/>
      <c r="D718" s="62"/>
      <c r="E718" s="48"/>
      <c r="F718" s="99"/>
      <c r="G718" s="27"/>
      <c r="H718" s="27"/>
      <c r="I718" s="62"/>
      <c r="J718" s="62"/>
      <c r="K718" s="48"/>
      <c r="L718" s="62"/>
      <c r="M718" s="62"/>
      <c r="N718" s="62"/>
      <c r="O718" s="48"/>
      <c r="P718" s="99"/>
      <c r="Q718" s="48"/>
      <c r="R718" s="62"/>
      <c r="S718" s="62"/>
      <c r="T718" s="62"/>
    </row>
    <row r="719" spans="1:20">
      <c r="A719" s="98"/>
      <c r="B719" s="62"/>
      <c r="C719" s="62"/>
      <c r="D719" s="62"/>
      <c r="E719" s="48"/>
      <c r="F719" s="99"/>
      <c r="G719" s="27"/>
      <c r="H719" s="27"/>
      <c r="I719" s="62"/>
      <c r="J719" s="62"/>
      <c r="K719" s="48"/>
      <c r="L719" s="62"/>
      <c r="M719" s="62"/>
      <c r="N719" s="62"/>
      <c r="O719" s="48"/>
      <c r="P719" s="99"/>
      <c r="Q719" s="48"/>
      <c r="R719" s="62"/>
      <c r="S719" s="62"/>
      <c r="T719" s="62"/>
    </row>
    <row r="720" spans="1:20">
      <c r="A720" s="98"/>
      <c r="B720" s="62"/>
      <c r="C720" s="62"/>
      <c r="D720" s="62"/>
      <c r="E720" s="48"/>
      <c r="F720" s="99"/>
      <c r="G720" s="27"/>
      <c r="H720" s="27"/>
      <c r="I720" s="62"/>
      <c r="J720" s="62"/>
      <c r="K720" s="48"/>
      <c r="L720" s="62"/>
      <c r="M720" s="62"/>
      <c r="N720" s="62"/>
      <c r="O720" s="48"/>
      <c r="P720" s="99"/>
      <c r="Q720" s="48"/>
      <c r="R720" s="62"/>
      <c r="S720" s="62"/>
      <c r="T720" s="62"/>
    </row>
    <row r="721" spans="1:20">
      <c r="A721" s="98"/>
      <c r="B721" s="62"/>
      <c r="C721" s="62"/>
      <c r="D721" s="62"/>
      <c r="E721" s="48"/>
      <c r="F721" s="99"/>
      <c r="G721" s="27"/>
      <c r="H721" s="27"/>
      <c r="I721" s="62"/>
      <c r="J721" s="62"/>
      <c r="K721" s="48"/>
      <c r="L721" s="62"/>
      <c r="M721" s="62"/>
      <c r="N721" s="62"/>
      <c r="O721" s="48"/>
      <c r="P721" s="99"/>
      <c r="Q721" s="48"/>
      <c r="R721" s="62"/>
      <c r="S721" s="62"/>
      <c r="T721" s="62"/>
    </row>
    <row r="722" spans="1:20">
      <c r="A722" s="98"/>
      <c r="B722" s="62"/>
      <c r="C722" s="62"/>
      <c r="D722" s="62"/>
      <c r="E722" s="48"/>
      <c r="F722" s="99"/>
      <c r="G722" s="27"/>
      <c r="H722" s="27"/>
      <c r="I722" s="62"/>
      <c r="J722" s="62"/>
      <c r="K722" s="48"/>
      <c r="L722" s="62"/>
      <c r="M722" s="62"/>
      <c r="N722" s="62"/>
      <c r="O722" s="48"/>
      <c r="P722" s="99"/>
      <c r="Q722" s="48"/>
      <c r="R722" s="62"/>
      <c r="S722" s="62"/>
      <c r="T722" s="62"/>
    </row>
    <row r="723" spans="1:20">
      <c r="A723" s="98"/>
      <c r="B723" s="62"/>
      <c r="C723" s="62"/>
      <c r="D723" s="62"/>
      <c r="E723" s="48"/>
      <c r="F723" s="99"/>
      <c r="G723" s="27"/>
      <c r="H723" s="27"/>
      <c r="I723" s="62"/>
      <c r="J723" s="62"/>
      <c r="K723" s="48"/>
      <c r="L723" s="62"/>
      <c r="M723" s="62"/>
      <c r="N723" s="62"/>
      <c r="O723" s="48"/>
      <c r="P723" s="99"/>
      <c r="Q723" s="48"/>
      <c r="R723" s="62"/>
      <c r="S723" s="62"/>
      <c r="T723" s="62"/>
    </row>
    <row r="724" spans="1:20">
      <c r="A724" s="98"/>
      <c r="B724" s="62"/>
      <c r="C724" s="62"/>
      <c r="D724" s="62"/>
      <c r="E724" s="48"/>
      <c r="F724" s="99"/>
      <c r="G724" s="27"/>
      <c r="H724" s="27"/>
      <c r="I724" s="62"/>
      <c r="J724" s="62"/>
      <c r="K724" s="48"/>
      <c r="L724" s="62"/>
      <c r="M724" s="62"/>
      <c r="N724" s="62"/>
      <c r="O724" s="48"/>
      <c r="P724" s="99"/>
      <c r="Q724" s="48"/>
      <c r="R724" s="62"/>
      <c r="S724" s="62"/>
      <c r="T724" s="62"/>
    </row>
    <row r="725" spans="1:20">
      <c r="A725" s="98"/>
      <c r="B725" s="62"/>
      <c r="C725" s="62"/>
      <c r="D725" s="62"/>
      <c r="E725" s="48"/>
      <c r="F725" s="99"/>
      <c r="G725" s="27"/>
      <c r="H725" s="27"/>
      <c r="I725" s="62"/>
      <c r="J725" s="62"/>
      <c r="K725" s="48"/>
      <c r="L725" s="62"/>
      <c r="M725" s="62"/>
      <c r="N725" s="62"/>
      <c r="O725" s="48"/>
      <c r="P725" s="99"/>
      <c r="Q725" s="48"/>
      <c r="R725" s="62"/>
      <c r="S725" s="62"/>
      <c r="T725" s="62"/>
    </row>
    <row r="726" spans="1:20">
      <c r="A726" s="98"/>
      <c r="B726" s="62"/>
      <c r="C726" s="62"/>
      <c r="D726" s="62"/>
      <c r="E726" s="48"/>
      <c r="F726" s="99"/>
      <c r="G726" s="27"/>
      <c r="H726" s="27"/>
      <c r="I726" s="62"/>
      <c r="J726" s="62"/>
      <c r="K726" s="48"/>
      <c r="L726" s="62"/>
      <c r="M726" s="62"/>
      <c r="N726" s="62"/>
      <c r="O726" s="48"/>
      <c r="P726" s="99"/>
      <c r="Q726" s="48"/>
      <c r="R726" s="62"/>
      <c r="S726" s="62"/>
      <c r="T726" s="62"/>
    </row>
    <row r="727" spans="1:20">
      <c r="A727" s="98"/>
      <c r="B727" s="62"/>
      <c r="C727" s="62"/>
      <c r="D727" s="62"/>
      <c r="E727" s="48"/>
      <c r="F727" s="99"/>
      <c r="G727" s="27"/>
      <c r="H727" s="27"/>
      <c r="I727" s="62"/>
      <c r="J727" s="62"/>
      <c r="K727" s="48"/>
      <c r="L727" s="62"/>
      <c r="M727" s="62"/>
      <c r="N727" s="62"/>
      <c r="O727" s="48"/>
      <c r="P727" s="99"/>
      <c r="Q727" s="48"/>
      <c r="R727" s="62"/>
      <c r="S727" s="62"/>
      <c r="T727" s="62"/>
    </row>
    <row r="728" spans="1:20">
      <c r="A728" s="98"/>
      <c r="B728" s="62"/>
      <c r="C728" s="62"/>
      <c r="D728" s="62"/>
      <c r="E728" s="48"/>
      <c r="F728" s="99"/>
      <c r="G728" s="27"/>
      <c r="H728" s="27"/>
      <c r="I728" s="62"/>
      <c r="J728" s="62"/>
      <c r="K728" s="48"/>
      <c r="L728" s="62"/>
      <c r="M728" s="62"/>
      <c r="N728" s="62"/>
      <c r="O728" s="48"/>
      <c r="P728" s="99"/>
      <c r="Q728" s="48"/>
      <c r="R728" s="62"/>
      <c r="S728" s="62"/>
      <c r="T728" s="62"/>
    </row>
    <row r="729" spans="1:20">
      <c r="A729" s="98"/>
      <c r="B729" s="62"/>
      <c r="C729" s="62"/>
      <c r="D729" s="62"/>
      <c r="E729" s="48"/>
      <c r="F729" s="99"/>
      <c r="G729" s="27"/>
      <c r="H729" s="27"/>
      <c r="I729" s="62"/>
      <c r="J729" s="62"/>
      <c r="K729" s="48"/>
      <c r="L729" s="62"/>
      <c r="M729" s="62"/>
      <c r="N729" s="62"/>
      <c r="O729" s="48"/>
      <c r="P729" s="99"/>
      <c r="Q729" s="48"/>
      <c r="R729" s="62"/>
      <c r="S729" s="62"/>
      <c r="T729" s="62"/>
    </row>
    <row r="730" spans="1:20">
      <c r="A730" s="98"/>
      <c r="B730" s="62"/>
      <c r="C730" s="62"/>
      <c r="D730" s="62"/>
      <c r="E730" s="48"/>
      <c r="F730" s="99"/>
      <c r="G730" s="27"/>
      <c r="H730" s="27"/>
      <c r="I730" s="62"/>
      <c r="J730" s="62"/>
      <c r="K730" s="48"/>
      <c r="L730" s="62"/>
      <c r="M730" s="62"/>
      <c r="N730" s="62"/>
      <c r="O730" s="48"/>
      <c r="P730" s="99"/>
      <c r="Q730" s="48"/>
      <c r="R730" s="62"/>
      <c r="S730" s="62"/>
      <c r="T730" s="62"/>
    </row>
    <row r="731" spans="1:20">
      <c r="A731" s="98"/>
      <c r="B731" s="62"/>
      <c r="C731" s="62"/>
      <c r="D731" s="62"/>
      <c r="E731" s="48"/>
      <c r="F731" s="99"/>
      <c r="G731" s="27"/>
      <c r="H731" s="27"/>
      <c r="I731" s="62"/>
      <c r="J731" s="62"/>
      <c r="K731" s="48"/>
      <c r="L731" s="62"/>
      <c r="M731" s="62"/>
      <c r="N731" s="62"/>
      <c r="O731" s="48"/>
      <c r="P731" s="99"/>
      <c r="Q731" s="48"/>
      <c r="R731" s="62"/>
      <c r="S731" s="62"/>
      <c r="T731" s="62"/>
    </row>
    <row r="732" spans="1:20">
      <c r="A732" s="98"/>
      <c r="B732" s="62"/>
      <c r="C732" s="62"/>
      <c r="D732" s="62"/>
      <c r="E732" s="48"/>
      <c r="F732" s="99"/>
      <c r="G732" s="27"/>
      <c r="H732" s="27"/>
      <c r="I732" s="62"/>
      <c r="J732" s="62"/>
      <c r="K732" s="48"/>
      <c r="L732" s="62"/>
      <c r="M732" s="62"/>
      <c r="N732" s="62"/>
      <c r="O732" s="48"/>
      <c r="P732" s="99"/>
      <c r="Q732" s="48"/>
      <c r="R732" s="62"/>
      <c r="S732" s="62"/>
      <c r="T732" s="62"/>
    </row>
    <row r="733" spans="1:20">
      <c r="A733" s="98"/>
      <c r="B733" s="62"/>
      <c r="C733" s="62"/>
      <c r="D733" s="62"/>
      <c r="E733" s="48"/>
      <c r="F733" s="99"/>
      <c r="G733" s="27"/>
      <c r="H733" s="27"/>
      <c r="I733" s="62"/>
      <c r="J733" s="62"/>
      <c r="K733" s="48"/>
      <c r="L733" s="62"/>
      <c r="M733" s="62"/>
      <c r="N733" s="62"/>
      <c r="O733" s="48"/>
      <c r="P733" s="99"/>
      <c r="Q733" s="48"/>
      <c r="R733" s="62"/>
      <c r="S733" s="62"/>
      <c r="T733" s="62"/>
    </row>
    <row r="734" spans="1:20">
      <c r="A734" s="98"/>
      <c r="B734" s="62"/>
      <c r="C734" s="62"/>
      <c r="D734" s="62"/>
      <c r="E734" s="48"/>
      <c r="F734" s="99"/>
      <c r="G734" s="27"/>
      <c r="H734" s="27"/>
      <c r="I734" s="62"/>
      <c r="J734" s="62"/>
      <c r="K734" s="48"/>
      <c r="L734" s="62"/>
      <c r="M734" s="62"/>
      <c r="N734" s="62"/>
      <c r="O734" s="48"/>
      <c r="P734" s="99"/>
      <c r="Q734" s="48"/>
      <c r="R734" s="62"/>
      <c r="S734" s="62"/>
      <c r="T734" s="62"/>
    </row>
    <row r="735" spans="1:20">
      <c r="A735" s="98"/>
      <c r="B735" s="62"/>
      <c r="C735" s="62"/>
      <c r="D735" s="62"/>
      <c r="E735" s="48"/>
      <c r="F735" s="99"/>
      <c r="G735" s="27"/>
      <c r="H735" s="27"/>
      <c r="I735" s="62"/>
      <c r="J735" s="62"/>
      <c r="K735" s="48"/>
      <c r="L735" s="62"/>
      <c r="M735" s="62"/>
      <c r="N735" s="62"/>
      <c r="O735" s="48"/>
      <c r="P735" s="99"/>
      <c r="Q735" s="48"/>
      <c r="R735" s="62"/>
      <c r="S735" s="62"/>
      <c r="T735" s="62"/>
    </row>
    <row r="736" spans="1:20">
      <c r="A736" s="98"/>
      <c r="B736" s="62"/>
      <c r="C736" s="62"/>
      <c r="D736" s="62"/>
      <c r="E736" s="48"/>
      <c r="F736" s="99"/>
      <c r="G736" s="27"/>
      <c r="H736" s="27"/>
      <c r="I736" s="62"/>
      <c r="J736" s="62"/>
      <c r="K736" s="48"/>
      <c r="L736" s="62"/>
      <c r="M736" s="62"/>
      <c r="N736" s="62"/>
      <c r="O736" s="48"/>
      <c r="P736" s="99"/>
      <c r="Q736" s="48"/>
      <c r="R736" s="62"/>
      <c r="S736" s="62"/>
      <c r="T736" s="62"/>
    </row>
    <row r="737" spans="1:20">
      <c r="A737" s="98"/>
      <c r="B737" s="62"/>
      <c r="C737" s="62"/>
      <c r="D737" s="62"/>
      <c r="E737" s="48"/>
      <c r="F737" s="99"/>
      <c r="G737" s="27"/>
      <c r="H737" s="27"/>
      <c r="I737" s="62"/>
      <c r="J737" s="62"/>
      <c r="K737" s="48"/>
      <c r="L737" s="62"/>
      <c r="M737" s="62"/>
      <c r="N737" s="62"/>
      <c r="O737" s="48"/>
      <c r="P737" s="99"/>
      <c r="Q737" s="48"/>
      <c r="R737" s="62"/>
      <c r="S737" s="62"/>
      <c r="T737" s="62"/>
    </row>
    <row r="738" spans="1:20">
      <c r="A738" s="98"/>
      <c r="B738" s="62"/>
      <c r="C738" s="62"/>
      <c r="D738" s="62"/>
      <c r="E738" s="48"/>
      <c r="F738" s="99"/>
      <c r="G738" s="27"/>
      <c r="H738" s="27"/>
      <c r="I738" s="62"/>
      <c r="J738" s="62"/>
      <c r="K738" s="48"/>
      <c r="L738" s="62"/>
      <c r="M738" s="62"/>
      <c r="N738" s="62"/>
      <c r="O738" s="48"/>
      <c r="P738" s="99"/>
      <c r="Q738" s="48"/>
      <c r="R738" s="62"/>
      <c r="S738" s="62"/>
      <c r="T738" s="62"/>
    </row>
    <row r="739" spans="1:20">
      <c r="A739" s="98"/>
      <c r="B739" s="62"/>
      <c r="C739" s="62"/>
      <c r="D739" s="62"/>
      <c r="E739" s="48"/>
      <c r="F739" s="99"/>
      <c r="G739" s="27"/>
      <c r="H739" s="27"/>
      <c r="I739" s="62"/>
      <c r="J739" s="62"/>
      <c r="K739" s="48"/>
      <c r="L739" s="62"/>
      <c r="M739" s="62"/>
      <c r="N739" s="62"/>
      <c r="O739" s="48"/>
      <c r="P739" s="99"/>
      <c r="Q739" s="48"/>
      <c r="R739" s="62"/>
      <c r="S739" s="62"/>
      <c r="T739" s="62"/>
    </row>
    <row r="740" spans="1:20">
      <c r="A740" s="98"/>
      <c r="B740" s="62"/>
      <c r="C740" s="62"/>
      <c r="D740" s="62"/>
      <c r="E740" s="48"/>
      <c r="F740" s="99"/>
      <c r="G740" s="27"/>
      <c r="H740" s="27"/>
      <c r="I740" s="62"/>
      <c r="J740" s="62"/>
      <c r="K740" s="48"/>
      <c r="L740" s="62"/>
      <c r="M740" s="62"/>
      <c r="N740" s="62"/>
      <c r="O740" s="48"/>
      <c r="P740" s="99"/>
      <c r="Q740" s="48"/>
      <c r="R740" s="62"/>
      <c r="S740" s="62"/>
      <c r="T740" s="62"/>
    </row>
    <row r="741" spans="1:20">
      <c r="A741" s="98"/>
      <c r="B741" s="62"/>
      <c r="C741" s="62"/>
      <c r="D741" s="62"/>
      <c r="E741" s="48"/>
      <c r="F741" s="99"/>
      <c r="G741" s="27"/>
      <c r="H741" s="27"/>
      <c r="I741" s="62"/>
      <c r="J741" s="62"/>
      <c r="K741" s="48"/>
      <c r="L741" s="62"/>
      <c r="M741" s="62"/>
      <c r="N741" s="62"/>
      <c r="O741" s="48"/>
      <c r="P741" s="99"/>
      <c r="Q741" s="48"/>
      <c r="R741" s="62"/>
      <c r="S741" s="62"/>
      <c r="T741" s="62"/>
    </row>
    <row r="742" spans="1:20">
      <c r="A742" s="98"/>
      <c r="B742" s="62"/>
      <c r="C742" s="62"/>
      <c r="D742" s="62"/>
      <c r="E742" s="48"/>
      <c r="F742" s="99"/>
      <c r="G742" s="27"/>
      <c r="H742" s="27"/>
      <c r="I742" s="62"/>
      <c r="J742" s="62"/>
      <c r="K742" s="48"/>
      <c r="L742" s="62"/>
      <c r="M742" s="62"/>
      <c r="N742" s="62"/>
      <c r="O742" s="48"/>
      <c r="P742" s="99"/>
      <c r="Q742" s="48"/>
      <c r="R742" s="62"/>
      <c r="S742" s="62"/>
      <c r="T742" s="62"/>
    </row>
    <row r="743" spans="1:20">
      <c r="A743" s="98"/>
      <c r="B743" s="62"/>
      <c r="C743" s="62"/>
      <c r="D743" s="62"/>
      <c r="E743" s="48"/>
      <c r="F743" s="99"/>
      <c r="G743" s="27"/>
      <c r="H743" s="27"/>
      <c r="I743" s="62"/>
      <c r="J743" s="62"/>
      <c r="K743" s="48"/>
      <c r="L743" s="62"/>
      <c r="M743" s="62"/>
      <c r="N743" s="62"/>
      <c r="O743" s="48"/>
      <c r="P743" s="99"/>
      <c r="Q743" s="48"/>
      <c r="R743" s="62"/>
      <c r="S743" s="62"/>
      <c r="T743" s="62"/>
    </row>
    <row r="744" spans="1:20">
      <c r="A744" s="98"/>
      <c r="B744" s="62"/>
      <c r="C744" s="62"/>
      <c r="D744" s="62"/>
      <c r="E744" s="48"/>
      <c r="F744" s="99"/>
      <c r="G744" s="27"/>
      <c r="H744" s="27"/>
      <c r="I744" s="62"/>
      <c r="J744" s="62"/>
      <c r="K744" s="48"/>
      <c r="L744" s="62"/>
      <c r="M744" s="62"/>
      <c r="N744" s="62"/>
      <c r="O744" s="48"/>
      <c r="P744" s="99"/>
      <c r="Q744" s="48"/>
      <c r="R744" s="62"/>
      <c r="S744" s="62"/>
      <c r="T744" s="62"/>
    </row>
    <row r="745" spans="1:20">
      <c r="A745" s="98"/>
      <c r="B745" s="62"/>
      <c r="C745" s="62"/>
      <c r="D745" s="62"/>
      <c r="E745" s="48"/>
      <c r="F745" s="99"/>
      <c r="G745" s="27"/>
      <c r="H745" s="27"/>
      <c r="I745" s="62"/>
      <c r="J745" s="62"/>
      <c r="K745" s="48"/>
      <c r="L745" s="62"/>
      <c r="M745" s="62"/>
      <c r="N745" s="62"/>
      <c r="O745" s="48"/>
      <c r="P745" s="99"/>
      <c r="Q745" s="48"/>
      <c r="R745" s="62"/>
      <c r="S745" s="62"/>
      <c r="T745" s="62"/>
    </row>
    <row r="746" spans="1:20">
      <c r="A746" s="98"/>
      <c r="B746" s="62"/>
      <c r="C746" s="62"/>
      <c r="D746" s="62"/>
      <c r="E746" s="48"/>
      <c r="F746" s="99"/>
      <c r="G746" s="27"/>
      <c r="H746" s="27"/>
      <c r="I746" s="62"/>
      <c r="J746" s="62"/>
      <c r="K746" s="48"/>
      <c r="L746" s="62"/>
      <c r="M746" s="62"/>
      <c r="N746" s="62"/>
      <c r="O746" s="48"/>
      <c r="P746" s="99"/>
      <c r="Q746" s="48"/>
      <c r="R746" s="62"/>
      <c r="S746" s="62"/>
      <c r="T746" s="62"/>
    </row>
    <row r="747" spans="1:20">
      <c r="A747" s="98"/>
      <c r="B747" s="62"/>
      <c r="C747" s="62"/>
      <c r="D747" s="62"/>
      <c r="E747" s="48"/>
      <c r="F747" s="99"/>
      <c r="G747" s="27"/>
      <c r="H747" s="27"/>
      <c r="I747" s="62"/>
      <c r="J747" s="62"/>
      <c r="K747" s="48"/>
      <c r="L747" s="62"/>
      <c r="M747" s="62"/>
      <c r="N747" s="62"/>
      <c r="O747" s="48"/>
      <c r="P747" s="99"/>
      <c r="Q747" s="48"/>
      <c r="R747" s="62"/>
      <c r="S747" s="62"/>
      <c r="T747" s="62"/>
    </row>
    <row r="748" spans="1:20">
      <c r="A748" s="98"/>
      <c r="B748" s="62"/>
      <c r="C748" s="62"/>
      <c r="D748" s="62"/>
      <c r="E748" s="48"/>
      <c r="F748" s="99"/>
      <c r="G748" s="27"/>
      <c r="H748" s="27"/>
      <c r="I748" s="62"/>
      <c r="J748" s="62"/>
      <c r="K748" s="48"/>
      <c r="L748" s="62"/>
      <c r="M748" s="62"/>
      <c r="N748" s="62"/>
      <c r="O748" s="48"/>
      <c r="P748" s="99"/>
      <c r="Q748" s="48"/>
      <c r="R748" s="62"/>
      <c r="S748" s="62"/>
      <c r="T748" s="62"/>
    </row>
    <row r="749" spans="1:20">
      <c r="A749" s="98"/>
      <c r="B749" s="62"/>
      <c r="C749" s="62"/>
      <c r="D749" s="62"/>
      <c r="E749" s="48"/>
      <c r="F749" s="99"/>
      <c r="G749" s="27"/>
      <c r="H749" s="27"/>
      <c r="I749" s="62"/>
      <c r="J749" s="62"/>
      <c r="K749" s="48"/>
      <c r="L749" s="62"/>
      <c r="M749" s="62"/>
      <c r="N749" s="62"/>
      <c r="O749" s="48"/>
      <c r="P749" s="99"/>
      <c r="Q749" s="48"/>
      <c r="R749" s="62"/>
      <c r="S749" s="62"/>
      <c r="T749" s="62"/>
    </row>
    <row r="750" spans="1:20">
      <c r="A750" s="98"/>
      <c r="B750" s="62"/>
      <c r="C750" s="62"/>
      <c r="D750" s="62"/>
      <c r="E750" s="48"/>
      <c r="F750" s="99"/>
      <c r="G750" s="27"/>
      <c r="H750" s="27"/>
      <c r="I750" s="62"/>
      <c r="J750" s="62"/>
      <c r="K750" s="48"/>
      <c r="L750" s="62"/>
      <c r="M750" s="62"/>
      <c r="N750" s="62"/>
      <c r="O750" s="48"/>
      <c r="P750" s="99"/>
      <c r="Q750" s="48"/>
      <c r="R750" s="62"/>
      <c r="S750" s="62"/>
      <c r="T750" s="62"/>
    </row>
    <row r="751" spans="1:20">
      <c r="A751" s="98"/>
      <c r="B751" s="62"/>
      <c r="C751" s="62"/>
      <c r="D751" s="62"/>
      <c r="E751" s="48"/>
      <c r="F751" s="99"/>
      <c r="G751" s="27"/>
      <c r="H751" s="27"/>
      <c r="I751" s="62"/>
      <c r="J751" s="62"/>
      <c r="K751" s="48"/>
      <c r="L751" s="62"/>
      <c r="M751" s="62"/>
      <c r="N751" s="62"/>
      <c r="O751" s="48"/>
      <c r="P751" s="99"/>
      <c r="Q751" s="48"/>
      <c r="R751" s="62"/>
      <c r="S751" s="62"/>
      <c r="T751" s="62"/>
    </row>
    <row r="752" spans="1:20">
      <c r="A752" s="98"/>
      <c r="B752" s="62"/>
      <c r="C752" s="62"/>
      <c r="D752" s="62"/>
      <c r="E752" s="48"/>
      <c r="F752" s="99"/>
      <c r="G752" s="27"/>
      <c r="H752" s="27"/>
      <c r="I752" s="62"/>
      <c r="J752" s="62"/>
      <c r="K752" s="48"/>
      <c r="L752" s="62"/>
      <c r="M752" s="62"/>
      <c r="N752" s="62"/>
      <c r="O752" s="48"/>
      <c r="P752" s="99"/>
      <c r="Q752" s="48"/>
      <c r="R752" s="62"/>
      <c r="S752" s="62"/>
      <c r="T752" s="62"/>
    </row>
    <row r="753" spans="1:20">
      <c r="A753" s="98"/>
      <c r="B753" s="62"/>
      <c r="C753" s="62"/>
      <c r="D753" s="62"/>
      <c r="E753" s="48"/>
      <c r="F753" s="99"/>
      <c r="G753" s="27"/>
      <c r="H753" s="27"/>
      <c r="I753" s="62"/>
      <c r="J753" s="62"/>
      <c r="K753" s="48"/>
      <c r="L753" s="62"/>
      <c r="M753" s="62"/>
      <c r="N753" s="62"/>
      <c r="O753" s="48"/>
      <c r="P753" s="99"/>
      <c r="Q753" s="48"/>
      <c r="R753" s="62"/>
      <c r="S753" s="62"/>
      <c r="T753" s="62"/>
    </row>
    <row r="754" spans="1:20">
      <c r="A754" s="98"/>
      <c r="B754" s="62"/>
      <c r="C754" s="62"/>
      <c r="D754" s="62"/>
      <c r="E754" s="48"/>
      <c r="F754" s="99"/>
      <c r="G754" s="27"/>
      <c r="H754" s="27"/>
      <c r="I754" s="62"/>
      <c r="J754" s="62"/>
      <c r="K754" s="48"/>
      <c r="L754" s="62"/>
      <c r="M754" s="62"/>
      <c r="N754" s="62"/>
      <c r="O754" s="48"/>
      <c r="P754" s="99"/>
      <c r="Q754" s="48"/>
      <c r="R754" s="62"/>
      <c r="S754" s="62"/>
      <c r="T754" s="62"/>
    </row>
    <row r="755" spans="1:20">
      <c r="A755" s="98"/>
      <c r="B755" s="62"/>
      <c r="C755" s="62"/>
      <c r="D755" s="62"/>
      <c r="E755" s="48"/>
      <c r="F755" s="99"/>
      <c r="G755" s="27"/>
      <c r="H755" s="27"/>
      <c r="I755" s="62"/>
      <c r="J755" s="62"/>
      <c r="K755" s="48"/>
      <c r="L755" s="62"/>
      <c r="M755" s="62"/>
      <c r="N755" s="62"/>
      <c r="O755" s="48"/>
      <c r="P755" s="99"/>
      <c r="Q755" s="48"/>
      <c r="R755" s="62"/>
      <c r="S755" s="62"/>
      <c r="T755" s="62"/>
    </row>
    <row r="756" spans="1:20">
      <c r="A756" s="98"/>
      <c r="B756" s="62"/>
      <c r="C756" s="62"/>
      <c r="D756" s="62"/>
      <c r="E756" s="48"/>
      <c r="F756" s="99"/>
      <c r="G756" s="27"/>
      <c r="H756" s="27"/>
      <c r="I756" s="62"/>
      <c r="J756" s="62"/>
      <c r="K756" s="48"/>
      <c r="L756" s="62"/>
      <c r="M756" s="62"/>
      <c r="N756" s="62"/>
      <c r="O756" s="48"/>
      <c r="P756" s="99"/>
      <c r="Q756" s="48"/>
      <c r="R756" s="62"/>
      <c r="S756" s="62"/>
      <c r="T756" s="62"/>
    </row>
    <row r="757" spans="1:20">
      <c r="A757" s="98"/>
      <c r="B757" s="62"/>
      <c r="C757" s="62"/>
      <c r="D757" s="62"/>
      <c r="E757" s="48"/>
      <c r="F757" s="99"/>
      <c r="G757" s="27"/>
      <c r="H757" s="27"/>
      <c r="I757" s="62"/>
      <c r="J757" s="62"/>
      <c r="K757" s="48"/>
      <c r="L757" s="62"/>
      <c r="M757" s="62"/>
      <c r="N757" s="62"/>
      <c r="O757" s="48"/>
      <c r="P757" s="99"/>
      <c r="Q757" s="48"/>
      <c r="R757" s="62"/>
      <c r="S757" s="62"/>
      <c r="T757" s="62"/>
    </row>
    <row r="758" spans="1:20">
      <c r="A758" s="98"/>
      <c r="B758" s="62"/>
      <c r="C758" s="62"/>
      <c r="D758" s="62"/>
      <c r="E758" s="48"/>
      <c r="F758" s="99"/>
      <c r="G758" s="27"/>
      <c r="H758" s="27"/>
      <c r="I758" s="62"/>
      <c r="J758" s="62"/>
      <c r="K758" s="48"/>
      <c r="L758" s="62"/>
      <c r="M758" s="62"/>
      <c r="N758" s="62"/>
      <c r="O758" s="48"/>
      <c r="P758" s="99"/>
      <c r="Q758" s="48"/>
      <c r="R758" s="62"/>
      <c r="S758" s="62"/>
      <c r="T758" s="62"/>
    </row>
    <row r="759" spans="1:20">
      <c r="A759" s="98"/>
      <c r="B759" s="62"/>
      <c r="C759" s="62"/>
      <c r="D759" s="62"/>
      <c r="E759" s="48"/>
      <c r="F759" s="99"/>
      <c r="G759" s="27"/>
      <c r="H759" s="27"/>
      <c r="I759" s="62"/>
      <c r="J759" s="62"/>
      <c r="K759" s="48"/>
      <c r="L759" s="62"/>
      <c r="M759" s="62"/>
      <c r="N759" s="62"/>
      <c r="O759" s="48"/>
      <c r="P759" s="99"/>
      <c r="Q759" s="48"/>
      <c r="R759" s="62"/>
      <c r="S759" s="62"/>
      <c r="T759" s="62"/>
    </row>
    <row r="760" spans="1:20">
      <c r="A760" s="98"/>
      <c r="B760" s="62"/>
      <c r="C760" s="62"/>
      <c r="D760" s="62"/>
      <c r="E760" s="48"/>
      <c r="F760" s="99"/>
      <c r="G760" s="27"/>
      <c r="H760" s="27"/>
      <c r="I760" s="62"/>
      <c r="J760" s="62"/>
      <c r="K760" s="48"/>
      <c r="L760" s="62"/>
      <c r="M760" s="62"/>
      <c r="N760" s="62"/>
      <c r="O760" s="48"/>
      <c r="P760" s="99"/>
      <c r="Q760" s="48"/>
      <c r="R760" s="62"/>
      <c r="S760" s="62"/>
      <c r="T760" s="62"/>
    </row>
    <row r="761" spans="1:20">
      <c r="A761" s="98"/>
      <c r="B761" s="62"/>
      <c r="C761" s="62"/>
      <c r="D761" s="62"/>
      <c r="E761" s="48"/>
      <c r="F761" s="99"/>
      <c r="G761" s="27"/>
      <c r="H761" s="27"/>
      <c r="I761" s="62"/>
      <c r="J761" s="62"/>
      <c r="K761" s="48"/>
      <c r="L761" s="62"/>
      <c r="M761" s="62"/>
      <c r="N761" s="62"/>
      <c r="O761" s="48"/>
      <c r="P761" s="99"/>
      <c r="Q761" s="48"/>
      <c r="R761" s="62"/>
      <c r="S761" s="62"/>
      <c r="T761" s="62"/>
    </row>
    <row r="762" spans="1:20">
      <c r="A762" s="98"/>
      <c r="B762" s="62"/>
      <c r="C762" s="62"/>
      <c r="D762" s="62"/>
      <c r="E762" s="48"/>
      <c r="F762" s="99"/>
      <c r="G762" s="27"/>
      <c r="H762" s="27"/>
      <c r="I762" s="62"/>
      <c r="J762" s="62"/>
      <c r="K762" s="48"/>
      <c r="L762" s="62"/>
      <c r="M762" s="62"/>
      <c r="N762" s="62"/>
      <c r="O762" s="48"/>
      <c r="P762" s="99"/>
      <c r="Q762" s="48"/>
      <c r="R762" s="62"/>
      <c r="S762" s="62"/>
      <c r="T762" s="62"/>
    </row>
    <row r="763" spans="1:20">
      <c r="A763" s="98"/>
      <c r="B763" s="62"/>
      <c r="C763" s="62"/>
      <c r="D763" s="62"/>
      <c r="E763" s="48"/>
      <c r="F763" s="99"/>
      <c r="G763" s="27"/>
      <c r="H763" s="27"/>
      <c r="I763" s="62"/>
      <c r="J763" s="62"/>
      <c r="K763" s="48"/>
      <c r="L763" s="62"/>
      <c r="M763" s="62"/>
      <c r="N763" s="62"/>
      <c r="O763" s="48"/>
      <c r="P763" s="99"/>
      <c r="Q763" s="48"/>
      <c r="R763" s="62"/>
      <c r="S763" s="62"/>
      <c r="T763" s="62"/>
    </row>
    <row r="764" spans="1:20">
      <c r="A764" s="98"/>
      <c r="B764" s="62"/>
      <c r="C764" s="62"/>
      <c r="D764" s="62"/>
      <c r="E764" s="48"/>
      <c r="F764" s="99"/>
      <c r="G764" s="27"/>
      <c r="H764" s="27"/>
      <c r="I764" s="62"/>
      <c r="J764" s="62"/>
      <c r="K764" s="48"/>
      <c r="L764" s="62"/>
      <c r="M764" s="62"/>
      <c r="N764" s="62"/>
      <c r="O764" s="48"/>
      <c r="P764" s="99"/>
      <c r="Q764" s="48"/>
      <c r="R764" s="62"/>
      <c r="S764" s="62"/>
      <c r="T764" s="62"/>
    </row>
    <row r="765" spans="1:20">
      <c r="A765" s="98"/>
      <c r="B765" s="62"/>
      <c r="C765" s="62"/>
      <c r="D765" s="62"/>
      <c r="E765" s="48"/>
      <c r="F765" s="99"/>
      <c r="G765" s="27"/>
      <c r="H765" s="27"/>
      <c r="I765" s="62"/>
      <c r="J765" s="62"/>
      <c r="K765" s="48"/>
      <c r="L765" s="62"/>
      <c r="M765" s="62"/>
      <c r="N765" s="62"/>
      <c r="O765" s="48"/>
      <c r="P765" s="99"/>
      <c r="Q765" s="48"/>
      <c r="R765" s="62"/>
      <c r="S765" s="62"/>
      <c r="T765" s="62"/>
    </row>
    <row r="766" spans="1:20">
      <c r="A766" s="98"/>
      <c r="B766" s="62"/>
      <c r="C766" s="62"/>
      <c r="D766" s="62"/>
      <c r="E766" s="48"/>
      <c r="F766" s="99"/>
      <c r="G766" s="27"/>
      <c r="H766" s="27"/>
      <c r="I766" s="62"/>
      <c r="J766" s="62"/>
      <c r="K766" s="48"/>
      <c r="L766" s="62"/>
      <c r="M766" s="62"/>
      <c r="N766" s="62"/>
      <c r="O766" s="48"/>
      <c r="P766" s="99"/>
      <c r="Q766" s="48"/>
      <c r="R766" s="62"/>
      <c r="S766" s="62"/>
      <c r="T766" s="62"/>
    </row>
    <row r="767" spans="1:20">
      <c r="A767" s="98"/>
      <c r="B767" s="62"/>
      <c r="C767" s="62"/>
      <c r="D767" s="62"/>
      <c r="E767" s="48"/>
      <c r="F767" s="99"/>
      <c r="G767" s="27"/>
      <c r="H767" s="27"/>
      <c r="I767" s="62"/>
      <c r="J767" s="62"/>
      <c r="K767" s="48"/>
      <c r="L767" s="62"/>
      <c r="M767" s="62"/>
      <c r="N767" s="62"/>
      <c r="O767" s="48"/>
      <c r="P767" s="99"/>
      <c r="Q767" s="48"/>
      <c r="R767" s="62"/>
      <c r="S767" s="62"/>
      <c r="T767" s="62"/>
    </row>
    <row r="768" spans="1:20">
      <c r="A768" s="98"/>
      <c r="B768" s="62"/>
      <c r="C768" s="62"/>
      <c r="D768" s="62"/>
      <c r="E768" s="48"/>
      <c r="F768" s="99"/>
      <c r="G768" s="27"/>
      <c r="H768" s="27"/>
      <c r="I768" s="62"/>
      <c r="J768" s="62"/>
      <c r="K768" s="48"/>
      <c r="L768" s="62"/>
      <c r="M768" s="62"/>
      <c r="N768" s="62"/>
      <c r="O768" s="48"/>
      <c r="P768" s="99"/>
      <c r="Q768" s="48"/>
      <c r="R768" s="62"/>
      <c r="S768" s="62"/>
      <c r="T768" s="62"/>
    </row>
    <row r="769" spans="1:20">
      <c r="A769" s="98"/>
      <c r="B769" s="62"/>
      <c r="C769" s="62"/>
      <c r="D769" s="62"/>
      <c r="E769" s="48"/>
      <c r="F769" s="99"/>
      <c r="G769" s="27"/>
      <c r="H769" s="27"/>
      <c r="I769" s="62"/>
      <c r="J769" s="62"/>
      <c r="K769" s="48"/>
      <c r="L769" s="62"/>
      <c r="M769" s="62"/>
      <c r="N769" s="62"/>
      <c r="O769" s="48"/>
      <c r="P769" s="99"/>
      <c r="Q769" s="48"/>
      <c r="R769" s="62"/>
      <c r="S769" s="62"/>
      <c r="T769" s="62"/>
    </row>
    <row r="770" spans="1:20">
      <c r="A770" s="98"/>
      <c r="B770" s="62"/>
      <c r="C770" s="62"/>
      <c r="D770" s="62"/>
      <c r="E770" s="48"/>
      <c r="F770" s="99"/>
      <c r="G770" s="27"/>
      <c r="H770" s="27"/>
      <c r="I770" s="62"/>
      <c r="J770" s="62"/>
      <c r="K770" s="48"/>
      <c r="L770" s="62"/>
      <c r="M770" s="62"/>
      <c r="N770" s="62"/>
      <c r="O770" s="48"/>
      <c r="P770" s="99"/>
      <c r="Q770" s="48"/>
      <c r="R770" s="62"/>
      <c r="S770" s="62"/>
      <c r="T770" s="62"/>
    </row>
    <row r="771" spans="1:20">
      <c r="A771" s="98"/>
      <c r="B771" s="62"/>
      <c r="C771" s="62"/>
      <c r="D771" s="62"/>
      <c r="E771" s="48"/>
      <c r="F771" s="99"/>
      <c r="G771" s="27"/>
      <c r="H771" s="27"/>
      <c r="I771" s="62"/>
      <c r="J771" s="62"/>
      <c r="K771" s="48"/>
      <c r="L771" s="62"/>
      <c r="M771" s="62"/>
      <c r="N771" s="62"/>
      <c r="O771" s="48"/>
      <c r="P771" s="99"/>
      <c r="Q771" s="48"/>
      <c r="R771" s="62"/>
      <c r="S771" s="62"/>
      <c r="T771" s="62"/>
    </row>
    <row r="772" spans="1:20">
      <c r="A772" s="98"/>
      <c r="B772" s="62"/>
      <c r="C772" s="62"/>
      <c r="D772" s="62"/>
      <c r="E772" s="48"/>
      <c r="F772" s="99"/>
      <c r="G772" s="27"/>
      <c r="H772" s="27"/>
      <c r="I772" s="62"/>
      <c r="J772" s="62"/>
      <c r="K772" s="48"/>
      <c r="L772" s="62"/>
      <c r="M772" s="62"/>
      <c r="N772" s="62"/>
      <c r="O772" s="48"/>
      <c r="P772" s="99"/>
      <c r="Q772" s="48"/>
      <c r="R772" s="62"/>
      <c r="S772" s="62"/>
      <c r="T772" s="62"/>
    </row>
    <row r="773" spans="1:20">
      <c r="A773" s="98"/>
      <c r="B773" s="62"/>
      <c r="C773" s="62"/>
      <c r="D773" s="62"/>
      <c r="E773" s="48"/>
      <c r="F773" s="99"/>
      <c r="G773" s="27"/>
      <c r="H773" s="27"/>
      <c r="I773" s="62"/>
      <c r="J773" s="62"/>
      <c r="K773" s="48"/>
      <c r="L773" s="62"/>
      <c r="M773" s="62"/>
      <c r="N773" s="62"/>
      <c r="O773" s="48"/>
      <c r="P773" s="99"/>
      <c r="Q773" s="48"/>
      <c r="R773" s="62"/>
      <c r="S773" s="62"/>
      <c r="T773" s="62"/>
    </row>
    <row r="774" spans="1:20">
      <c r="A774" s="98"/>
      <c r="B774" s="62"/>
      <c r="C774" s="62"/>
      <c r="D774" s="62"/>
      <c r="E774" s="48"/>
      <c r="F774" s="99"/>
      <c r="G774" s="27"/>
      <c r="H774" s="27"/>
      <c r="I774" s="62"/>
      <c r="J774" s="62"/>
      <c r="K774" s="48"/>
      <c r="L774" s="62"/>
      <c r="M774" s="62"/>
      <c r="N774" s="62"/>
      <c r="O774" s="48"/>
      <c r="P774" s="99"/>
      <c r="Q774" s="48"/>
      <c r="R774" s="62"/>
      <c r="S774" s="62"/>
      <c r="T774" s="62"/>
    </row>
    <row r="775" spans="1:20">
      <c r="A775" s="98"/>
      <c r="B775" s="62"/>
      <c r="C775" s="62"/>
      <c r="D775" s="62"/>
      <c r="E775" s="48"/>
      <c r="F775" s="99"/>
      <c r="G775" s="27"/>
      <c r="H775" s="27"/>
      <c r="I775" s="62"/>
      <c r="J775" s="62"/>
      <c r="K775" s="48"/>
      <c r="L775" s="62"/>
      <c r="M775" s="62"/>
      <c r="N775" s="62"/>
      <c r="O775" s="48"/>
      <c r="P775" s="99"/>
      <c r="Q775" s="48"/>
      <c r="R775" s="62"/>
      <c r="S775" s="62"/>
      <c r="T775" s="62"/>
    </row>
    <row r="776" spans="1:20">
      <c r="A776" s="98"/>
      <c r="B776" s="62"/>
      <c r="C776" s="62"/>
      <c r="D776" s="62"/>
      <c r="E776" s="48"/>
      <c r="F776" s="99"/>
      <c r="G776" s="27"/>
      <c r="H776" s="27"/>
      <c r="I776" s="62"/>
      <c r="J776" s="62"/>
      <c r="K776" s="48"/>
      <c r="L776" s="62"/>
      <c r="M776" s="62"/>
      <c r="N776" s="62"/>
      <c r="O776" s="48"/>
      <c r="P776" s="99"/>
      <c r="Q776" s="48"/>
      <c r="R776" s="62"/>
      <c r="S776" s="62"/>
      <c r="T776" s="62"/>
    </row>
    <row r="777" spans="1:20">
      <c r="A777" s="98"/>
      <c r="B777" s="62"/>
      <c r="C777" s="62"/>
      <c r="D777" s="62"/>
      <c r="E777" s="48"/>
      <c r="F777" s="99"/>
      <c r="G777" s="27"/>
      <c r="H777" s="27"/>
      <c r="I777" s="62"/>
      <c r="J777" s="62"/>
      <c r="K777" s="48"/>
      <c r="L777" s="62"/>
      <c r="M777" s="62"/>
      <c r="N777" s="62"/>
      <c r="O777" s="48"/>
      <c r="P777" s="99"/>
      <c r="Q777" s="48"/>
      <c r="R777" s="62"/>
      <c r="S777" s="62"/>
      <c r="T777" s="62"/>
    </row>
    <row r="778" spans="1:20">
      <c r="A778" s="98"/>
      <c r="B778" s="62"/>
      <c r="C778" s="62"/>
      <c r="D778" s="62"/>
      <c r="E778" s="48"/>
      <c r="F778" s="99"/>
      <c r="G778" s="27"/>
      <c r="H778" s="27"/>
      <c r="I778" s="62"/>
      <c r="J778" s="62"/>
      <c r="K778" s="48"/>
      <c r="L778" s="62"/>
      <c r="M778" s="62"/>
      <c r="N778" s="62"/>
      <c r="O778" s="48"/>
      <c r="P778" s="99"/>
      <c r="Q778" s="48"/>
      <c r="R778" s="62"/>
      <c r="S778" s="62"/>
      <c r="T778" s="62"/>
    </row>
    <row r="779" spans="1:20">
      <c r="A779" s="98"/>
      <c r="B779" s="62"/>
      <c r="C779" s="62"/>
      <c r="D779" s="62"/>
      <c r="E779" s="48"/>
      <c r="F779" s="99"/>
      <c r="G779" s="27"/>
      <c r="H779" s="27"/>
      <c r="I779" s="62"/>
      <c r="J779" s="62"/>
      <c r="K779" s="48"/>
      <c r="L779" s="62"/>
      <c r="M779" s="62"/>
      <c r="N779" s="62"/>
      <c r="O779" s="48"/>
      <c r="P779" s="99"/>
      <c r="Q779" s="48"/>
      <c r="R779" s="62"/>
      <c r="S779" s="62"/>
      <c r="T779" s="62"/>
    </row>
    <row r="780" spans="1:20">
      <c r="A780" s="98"/>
      <c r="B780" s="62"/>
      <c r="C780" s="62"/>
      <c r="D780" s="62"/>
      <c r="E780" s="48"/>
      <c r="F780" s="99"/>
      <c r="G780" s="27"/>
      <c r="H780" s="27"/>
      <c r="I780" s="62"/>
      <c r="J780" s="62"/>
      <c r="K780" s="48"/>
      <c r="L780" s="62"/>
      <c r="M780" s="62"/>
      <c r="N780" s="62"/>
      <c r="O780" s="48"/>
      <c r="P780" s="99"/>
      <c r="Q780" s="48"/>
      <c r="R780" s="62"/>
      <c r="S780" s="62"/>
      <c r="T780" s="62"/>
    </row>
    <row r="781" spans="1:20">
      <c r="A781" s="98"/>
      <c r="B781" s="62"/>
      <c r="C781" s="62"/>
      <c r="D781" s="62"/>
      <c r="E781" s="48"/>
      <c r="F781" s="99"/>
      <c r="G781" s="27"/>
      <c r="H781" s="27"/>
      <c r="I781" s="62"/>
      <c r="J781" s="62"/>
      <c r="K781" s="48"/>
      <c r="L781" s="62"/>
      <c r="M781" s="62"/>
      <c r="N781" s="62"/>
      <c r="O781" s="48"/>
      <c r="P781" s="99"/>
      <c r="Q781" s="48"/>
      <c r="R781" s="62"/>
      <c r="S781" s="62"/>
      <c r="T781" s="62"/>
    </row>
    <row r="782" spans="1:20">
      <c r="A782" s="98"/>
      <c r="B782" s="62"/>
      <c r="C782" s="62"/>
      <c r="D782" s="62"/>
      <c r="E782" s="48"/>
      <c r="F782" s="99"/>
      <c r="G782" s="27"/>
      <c r="H782" s="27"/>
      <c r="I782" s="62"/>
      <c r="J782" s="62"/>
      <c r="K782" s="48"/>
      <c r="L782" s="62"/>
      <c r="M782" s="62"/>
      <c r="N782" s="62"/>
      <c r="O782" s="48"/>
      <c r="P782" s="99"/>
      <c r="Q782" s="48"/>
      <c r="R782" s="62"/>
      <c r="S782" s="62"/>
      <c r="T782" s="62"/>
    </row>
    <row r="783" spans="1:20">
      <c r="A783" s="98"/>
      <c r="B783" s="62"/>
      <c r="C783" s="62"/>
      <c r="D783" s="62"/>
      <c r="E783" s="48"/>
      <c r="F783" s="99"/>
      <c r="G783" s="27"/>
      <c r="H783" s="27"/>
      <c r="I783" s="62"/>
      <c r="J783" s="62"/>
      <c r="K783" s="48"/>
      <c r="L783" s="62"/>
      <c r="M783" s="62"/>
      <c r="N783" s="62"/>
      <c r="O783" s="48"/>
      <c r="P783" s="99"/>
      <c r="Q783" s="48"/>
      <c r="R783" s="62"/>
      <c r="S783" s="62"/>
      <c r="T783" s="62"/>
    </row>
    <row r="784" spans="1:20">
      <c r="A784" s="98"/>
      <c r="B784" s="62"/>
      <c r="C784" s="62"/>
      <c r="D784" s="62"/>
      <c r="E784" s="48"/>
      <c r="F784" s="99"/>
      <c r="G784" s="27"/>
      <c r="H784" s="27"/>
      <c r="I784" s="62"/>
      <c r="J784" s="62"/>
      <c r="K784" s="48"/>
      <c r="L784" s="62"/>
      <c r="M784" s="62"/>
      <c r="N784" s="62"/>
      <c r="O784" s="48"/>
      <c r="P784" s="99"/>
      <c r="Q784" s="48"/>
      <c r="R784" s="62"/>
      <c r="S784" s="62"/>
      <c r="T784" s="62"/>
    </row>
    <row r="785" spans="1:20">
      <c r="A785" s="98"/>
      <c r="B785" s="62"/>
      <c r="C785" s="62"/>
      <c r="D785" s="62"/>
      <c r="E785" s="48"/>
      <c r="F785" s="99"/>
      <c r="G785" s="27"/>
      <c r="H785" s="27"/>
      <c r="I785" s="62"/>
      <c r="J785" s="62"/>
      <c r="K785" s="48"/>
      <c r="L785" s="62"/>
      <c r="M785" s="62"/>
      <c r="N785" s="62"/>
      <c r="O785" s="48"/>
      <c r="P785" s="99"/>
      <c r="Q785" s="48"/>
      <c r="R785" s="62"/>
      <c r="S785" s="62"/>
      <c r="T785" s="62"/>
    </row>
    <row r="786" spans="1:20">
      <c r="A786" s="98"/>
      <c r="B786" s="62"/>
      <c r="C786" s="62"/>
      <c r="D786" s="62"/>
      <c r="E786" s="48"/>
      <c r="F786" s="99"/>
      <c r="G786" s="27"/>
      <c r="H786" s="27"/>
      <c r="I786" s="62"/>
      <c r="J786" s="62"/>
      <c r="K786" s="48"/>
      <c r="L786" s="62"/>
      <c r="M786" s="62"/>
      <c r="N786" s="62"/>
      <c r="O786" s="48"/>
      <c r="P786" s="99"/>
      <c r="Q786" s="48"/>
      <c r="R786" s="62"/>
      <c r="S786" s="62"/>
      <c r="T786" s="62"/>
    </row>
    <row r="787" spans="1:20">
      <c r="A787" s="98"/>
      <c r="B787" s="62"/>
      <c r="C787" s="62"/>
      <c r="D787" s="62"/>
      <c r="E787" s="48"/>
      <c r="F787" s="99"/>
      <c r="G787" s="27"/>
      <c r="H787" s="27"/>
      <c r="I787" s="62"/>
      <c r="J787" s="62"/>
      <c r="K787" s="48"/>
      <c r="L787" s="62"/>
      <c r="M787" s="62"/>
      <c r="N787" s="62"/>
      <c r="O787" s="48"/>
      <c r="P787" s="99"/>
      <c r="Q787" s="48"/>
      <c r="R787" s="62"/>
      <c r="S787" s="62"/>
      <c r="T787" s="62"/>
    </row>
    <row r="788" spans="1:20">
      <c r="A788" s="98"/>
      <c r="B788" s="62"/>
      <c r="C788" s="62"/>
      <c r="D788" s="62"/>
      <c r="E788" s="48"/>
      <c r="F788" s="99"/>
      <c r="G788" s="27"/>
      <c r="H788" s="27"/>
      <c r="I788" s="62"/>
      <c r="J788" s="62"/>
      <c r="K788" s="48"/>
      <c r="L788" s="62"/>
      <c r="M788" s="62"/>
      <c r="N788" s="62"/>
      <c r="O788" s="48"/>
      <c r="P788" s="99"/>
      <c r="Q788" s="48"/>
      <c r="R788" s="62"/>
      <c r="S788" s="62"/>
      <c r="T788" s="62"/>
    </row>
    <row r="789" spans="1:20">
      <c r="A789" s="98"/>
      <c r="B789" s="62"/>
      <c r="C789" s="62"/>
      <c r="D789" s="62"/>
      <c r="E789" s="48"/>
      <c r="F789" s="99"/>
      <c r="G789" s="27"/>
      <c r="H789" s="27"/>
      <c r="I789" s="62"/>
      <c r="J789" s="62"/>
      <c r="K789" s="48"/>
      <c r="L789" s="62"/>
      <c r="M789" s="62"/>
      <c r="N789" s="62"/>
      <c r="O789" s="48"/>
      <c r="P789" s="99"/>
      <c r="Q789" s="48"/>
      <c r="R789" s="62"/>
      <c r="S789" s="62"/>
      <c r="T789" s="62"/>
    </row>
    <row r="790" spans="1:20">
      <c r="A790" s="98"/>
      <c r="B790" s="62"/>
      <c r="C790" s="62"/>
      <c r="D790" s="62"/>
      <c r="E790" s="48"/>
      <c r="F790" s="99"/>
      <c r="G790" s="27"/>
      <c r="H790" s="27"/>
      <c r="I790" s="62"/>
      <c r="J790" s="62"/>
      <c r="K790" s="48"/>
      <c r="L790" s="62"/>
      <c r="M790" s="62"/>
      <c r="N790" s="62"/>
      <c r="O790" s="48"/>
      <c r="P790" s="99"/>
      <c r="Q790" s="48"/>
      <c r="R790" s="62"/>
      <c r="S790" s="62"/>
      <c r="T790" s="62"/>
    </row>
    <row r="791" spans="1:20">
      <c r="A791" s="98"/>
      <c r="B791" s="62"/>
      <c r="C791" s="62"/>
      <c r="D791" s="62"/>
      <c r="E791" s="48"/>
      <c r="F791" s="99"/>
      <c r="G791" s="27"/>
      <c r="H791" s="27"/>
      <c r="I791" s="62"/>
      <c r="J791" s="62"/>
      <c r="K791" s="48"/>
      <c r="L791" s="62"/>
      <c r="M791" s="62"/>
      <c r="N791" s="62"/>
      <c r="O791" s="48"/>
      <c r="P791" s="99"/>
      <c r="Q791" s="48"/>
      <c r="R791" s="62"/>
      <c r="S791" s="62"/>
      <c r="T791" s="62"/>
    </row>
    <row r="792" spans="1:20">
      <c r="A792" s="98"/>
      <c r="B792" s="62"/>
      <c r="C792" s="62"/>
      <c r="D792" s="62"/>
      <c r="E792" s="48"/>
      <c r="F792" s="99"/>
      <c r="G792" s="27"/>
      <c r="H792" s="27"/>
      <c r="I792" s="62"/>
      <c r="J792" s="62"/>
      <c r="K792" s="48"/>
      <c r="L792" s="62"/>
      <c r="M792" s="62"/>
      <c r="N792" s="62"/>
      <c r="O792" s="48"/>
      <c r="P792" s="99"/>
      <c r="Q792" s="48"/>
      <c r="R792" s="62"/>
      <c r="S792" s="62"/>
      <c r="T792" s="62"/>
    </row>
    <row r="793" spans="1:20">
      <c r="A793" s="98"/>
      <c r="B793" s="62"/>
      <c r="C793" s="62"/>
      <c r="D793" s="62"/>
      <c r="E793" s="48"/>
      <c r="F793" s="99"/>
      <c r="G793" s="27"/>
      <c r="H793" s="27"/>
      <c r="I793" s="62"/>
      <c r="J793" s="62"/>
      <c r="K793" s="48"/>
      <c r="L793" s="62"/>
      <c r="M793" s="62"/>
      <c r="N793" s="62"/>
      <c r="O793" s="48"/>
      <c r="P793" s="99"/>
      <c r="Q793" s="48"/>
      <c r="R793" s="62"/>
      <c r="S793" s="62"/>
      <c r="T793" s="62"/>
    </row>
    <row r="794" spans="1:20">
      <c r="A794" s="98"/>
      <c r="B794" s="62"/>
      <c r="C794" s="62"/>
      <c r="D794" s="62"/>
      <c r="E794" s="48"/>
      <c r="F794" s="99"/>
      <c r="G794" s="27"/>
      <c r="H794" s="27"/>
      <c r="I794" s="62"/>
      <c r="J794" s="62"/>
      <c r="K794" s="48"/>
      <c r="L794" s="62"/>
      <c r="M794" s="62"/>
      <c r="N794" s="62"/>
      <c r="O794" s="48"/>
      <c r="P794" s="99"/>
      <c r="Q794" s="48"/>
      <c r="R794" s="62"/>
      <c r="S794" s="62"/>
      <c r="T794" s="62"/>
    </row>
    <row r="795" spans="1:20">
      <c r="A795" s="98"/>
      <c r="B795" s="62"/>
      <c r="C795" s="62"/>
      <c r="D795" s="62"/>
      <c r="E795" s="48"/>
      <c r="F795" s="99"/>
      <c r="G795" s="27"/>
      <c r="H795" s="27"/>
      <c r="I795" s="62"/>
      <c r="J795" s="62"/>
      <c r="K795" s="48"/>
      <c r="L795" s="62"/>
      <c r="M795" s="62"/>
      <c r="N795" s="62"/>
      <c r="O795" s="48"/>
      <c r="P795" s="99"/>
      <c r="Q795" s="48"/>
      <c r="R795" s="62"/>
      <c r="S795" s="62"/>
      <c r="T795" s="62"/>
    </row>
    <row r="796" spans="1:20">
      <c r="A796" s="98"/>
      <c r="B796" s="62"/>
      <c r="C796" s="62"/>
      <c r="D796" s="62"/>
      <c r="E796" s="48"/>
      <c r="F796" s="99"/>
      <c r="G796" s="27"/>
      <c r="H796" s="27"/>
      <c r="I796" s="62"/>
      <c r="J796" s="62"/>
      <c r="K796" s="48"/>
      <c r="L796" s="62"/>
      <c r="M796" s="62"/>
      <c r="N796" s="62"/>
      <c r="O796" s="48"/>
      <c r="P796" s="99"/>
      <c r="Q796" s="48"/>
      <c r="R796" s="62"/>
      <c r="S796" s="62"/>
      <c r="T796" s="62"/>
    </row>
    <row r="797" spans="1:20">
      <c r="A797" s="98"/>
      <c r="B797" s="62"/>
      <c r="C797" s="62"/>
      <c r="D797" s="62"/>
      <c r="E797" s="48"/>
      <c r="F797" s="99"/>
      <c r="G797" s="27"/>
      <c r="H797" s="27"/>
      <c r="I797" s="62"/>
      <c r="J797" s="62"/>
      <c r="K797" s="48"/>
      <c r="L797" s="62"/>
      <c r="M797" s="62"/>
      <c r="N797" s="62"/>
      <c r="O797" s="48"/>
      <c r="P797" s="99"/>
      <c r="Q797" s="48"/>
      <c r="R797" s="62"/>
      <c r="S797" s="62"/>
      <c r="T797" s="62"/>
    </row>
    <row r="798" spans="1:20">
      <c r="A798" s="98"/>
      <c r="B798" s="62"/>
      <c r="C798" s="62"/>
      <c r="D798" s="62"/>
      <c r="E798" s="48"/>
      <c r="F798" s="99"/>
      <c r="G798" s="27"/>
      <c r="H798" s="27"/>
      <c r="I798" s="62"/>
      <c r="J798" s="62"/>
      <c r="K798" s="48"/>
      <c r="L798" s="62"/>
      <c r="M798" s="62"/>
      <c r="N798" s="62"/>
      <c r="O798" s="48"/>
      <c r="P798" s="99"/>
      <c r="Q798" s="48"/>
      <c r="R798" s="62"/>
      <c r="S798" s="62"/>
      <c r="T798" s="62"/>
    </row>
    <row r="799" spans="1:20">
      <c r="A799" s="98"/>
      <c r="B799" s="62"/>
      <c r="C799" s="62"/>
      <c r="D799" s="62"/>
      <c r="E799" s="48"/>
      <c r="F799" s="99"/>
      <c r="G799" s="27"/>
      <c r="H799" s="27"/>
      <c r="I799" s="62"/>
      <c r="J799" s="62"/>
      <c r="K799" s="48"/>
      <c r="L799" s="62"/>
      <c r="M799" s="62"/>
      <c r="N799" s="62"/>
      <c r="O799" s="48"/>
      <c r="P799" s="99"/>
      <c r="Q799" s="48"/>
      <c r="R799" s="62"/>
      <c r="S799" s="62"/>
      <c r="T799" s="62"/>
    </row>
    <row r="800" spans="1:20">
      <c r="A800" s="98"/>
      <c r="B800" s="62"/>
      <c r="C800" s="62"/>
      <c r="D800" s="62"/>
      <c r="E800" s="48"/>
      <c r="F800" s="99"/>
      <c r="G800" s="27"/>
      <c r="H800" s="27"/>
      <c r="I800" s="62"/>
      <c r="J800" s="62"/>
      <c r="K800" s="48"/>
      <c r="L800" s="62"/>
      <c r="M800" s="62"/>
      <c r="N800" s="62"/>
      <c r="O800" s="48"/>
      <c r="P800" s="99"/>
      <c r="Q800" s="48"/>
      <c r="R800" s="62"/>
      <c r="S800" s="62"/>
      <c r="T800" s="62"/>
    </row>
    <row r="801" spans="1:20">
      <c r="A801" s="98"/>
      <c r="B801" s="62"/>
      <c r="C801" s="62"/>
      <c r="D801" s="62"/>
      <c r="E801" s="48"/>
      <c r="F801" s="99"/>
      <c r="G801" s="27"/>
      <c r="H801" s="27"/>
      <c r="I801" s="62"/>
      <c r="J801" s="62"/>
      <c r="K801" s="48"/>
      <c r="L801" s="62"/>
      <c r="M801" s="62"/>
      <c r="N801" s="62"/>
      <c r="O801" s="48"/>
      <c r="P801" s="99"/>
      <c r="Q801" s="48"/>
      <c r="R801" s="62"/>
      <c r="S801" s="62"/>
      <c r="T801" s="62"/>
    </row>
    <row r="802" spans="1:20">
      <c r="A802" s="98"/>
      <c r="B802" s="62"/>
      <c r="C802" s="62"/>
      <c r="D802" s="62"/>
      <c r="E802" s="48"/>
      <c r="F802" s="99"/>
      <c r="G802" s="27"/>
      <c r="H802" s="27"/>
      <c r="I802" s="62"/>
      <c r="J802" s="62"/>
      <c r="K802" s="48"/>
      <c r="L802" s="62"/>
      <c r="M802" s="62"/>
      <c r="N802" s="62"/>
      <c r="O802" s="48"/>
      <c r="P802" s="99"/>
      <c r="Q802" s="48"/>
      <c r="R802" s="62"/>
      <c r="S802" s="62"/>
      <c r="T802" s="62"/>
    </row>
    <row r="803" spans="1:20">
      <c r="A803" s="98"/>
      <c r="B803" s="62"/>
      <c r="C803" s="62"/>
      <c r="D803" s="62"/>
      <c r="E803" s="48"/>
      <c r="F803" s="99"/>
      <c r="G803" s="27"/>
      <c r="H803" s="27"/>
      <c r="I803" s="62"/>
      <c r="J803" s="62"/>
      <c r="K803" s="48"/>
      <c r="L803" s="62"/>
      <c r="M803" s="62"/>
      <c r="N803" s="62"/>
      <c r="O803" s="48"/>
      <c r="P803" s="99"/>
      <c r="Q803" s="48"/>
      <c r="R803" s="62"/>
      <c r="S803" s="62"/>
      <c r="T803" s="62"/>
    </row>
    <row r="804" spans="1:20">
      <c r="A804" s="98"/>
      <c r="B804" s="62"/>
      <c r="C804" s="62"/>
      <c r="D804" s="62"/>
      <c r="E804" s="48"/>
      <c r="F804" s="99"/>
      <c r="G804" s="27"/>
      <c r="H804" s="27"/>
      <c r="I804" s="62"/>
      <c r="J804" s="62"/>
      <c r="K804" s="48"/>
      <c r="L804" s="62"/>
      <c r="M804" s="62"/>
      <c r="N804" s="62"/>
      <c r="O804" s="48"/>
      <c r="P804" s="99"/>
      <c r="Q804" s="48"/>
      <c r="R804" s="62"/>
      <c r="S804" s="62"/>
      <c r="T804" s="62"/>
    </row>
    <row r="805" spans="1:20">
      <c r="A805" s="98"/>
      <c r="B805" s="62"/>
      <c r="C805" s="62"/>
      <c r="D805" s="62"/>
      <c r="E805" s="48"/>
      <c r="F805" s="99"/>
      <c r="G805" s="27"/>
      <c r="H805" s="27"/>
      <c r="I805" s="62"/>
      <c r="J805" s="62"/>
      <c r="K805" s="48"/>
      <c r="L805" s="62"/>
      <c r="M805" s="62"/>
      <c r="N805" s="62"/>
      <c r="O805" s="48"/>
      <c r="P805" s="99"/>
      <c r="Q805" s="48"/>
      <c r="R805" s="62"/>
      <c r="S805" s="62"/>
      <c r="T805" s="62"/>
    </row>
    <row r="806" spans="1:20">
      <c r="A806" s="98"/>
      <c r="B806" s="62"/>
      <c r="C806" s="62"/>
      <c r="D806" s="62"/>
      <c r="E806" s="48"/>
      <c r="F806" s="99"/>
      <c r="G806" s="27"/>
      <c r="H806" s="27"/>
      <c r="I806" s="62"/>
      <c r="J806" s="62"/>
      <c r="K806" s="48"/>
      <c r="L806" s="62"/>
      <c r="M806" s="62"/>
      <c r="N806" s="62"/>
      <c r="O806" s="48"/>
      <c r="P806" s="99"/>
      <c r="Q806" s="48"/>
      <c r="R806" s="62"/>
      <c r="S806" s="62"/>
      <c r="T806" s="62"/>
    </row>
    <row r="807" spans="1:20">
      <c r="A807" s="98"/>
      <c r="B807" s="62"/>
      <c r="C807" s="62"/>
      <c r="D807" s="62"/>
      <c r="E807" s="48"/>
      <c r="F807" s="99"/>
      <c r="G807" s="27"/>
      <c r="H807" s="27"/>
      <c r="I807" s="62"/>
      <c r="J807" s="62"/>
      <c r="K807" s="48"/>
      <c r="L807" s="62"/>
      <c r="M807" s="62"/>
      <c r="N807" s="62"/>
      <c r="O807" s="48"/>
      <c r="P807" s="99"/>
      <c r="Q807" s="48"/>
      <c r="R807" s="62"/>
      <c r="S807" s="62"/>
      <c r="T807" s="62"/>
    </row>
    <row r="808" spans="1:20">
      <c r="A808" s="98"/>
      <c r="B808" s="62"/>
      <c r="C808" s="62"/>
      <c r="D808" s="62"/>
      <c r="E808" s="48"/>
      <c r="F808" s="99"/>
      <c r="G808" s="27"/>
      <c r="H808" s="27"/>
      <c r="I808" s="62"/>
      <c r="J808" s="62"/>
      <c r="K808" s="48"/>
      <c r="L808" s="62"/>
      <c r="M808" s="62"/>
      <c r="N808" s="62"/>
      <c r="O808" s="48"/>
      <c r="P808" s="99"/>
      <c r="Q808" s="48"/>
      <c r="R808" s="62"/>
      <c r="S808" s="62"/>
      <c r="T808" s="62"/>
    </row>
    <row r="809" spans="1:20">
      <c r="A809" s="98"/>
      <c r="B809" s="62"/>
      <c r="C809" s="62"/>
      <c r="D809" s="62"/>
      <c r="E809" s="48"/>
      <c r="F809" s="99"/>
      <c r="G809" s="27"/>
      <c r="H809" s="27"/>
      <c r="I809" s="62"/>
      <c r="J809" s="62"/>
      <c r="K809" s="48"/>
      <c r="L809" s="62"/>
      <c r="M809" s="62"/>
      <c r="N809" s="62"/>
      <c r="O809" s="48"/>
      <c r="P809" s="99"/>
      <c r="Q809" s="48"/>
      <c r="R809" s="62"/>
      <c r="S809" s="62"/>
      <c r="T809" s="62"/>
    </row>
    <row r="810" spans="1:20">
      <c r="A810" s="98"/>
      <c r="B810" s="62"/>
      <c r="C810" s="62"/>
      <c r="D810" s="62"/>
      <c r="E810" s="48"/>
      <c r="F810" s="99"/>
      <c r="G810" s="27"/>
      <c r="H810" s="27"/>
      <c r="I810" s="62"/>
      <c r="J810" s="62"/>
      <c r="K810" s="48"/>
      <c r="L810" s="62"/>
      <c r="M810" s="62"/>
      <c r="N810" s="62"/>
      <c r="O810" s="48"/>
      <c r="P810" s="99"/>
      <c r="Q810" s="48"/>
      <c r="R810" s="62"/>
      <c r="S810" s="62"/>
      <c r="T810" s="62"/>
    </row>
    <row r="811" spans="1:20">
      <c r="A811" s="98"/>
      <c r="B811" s="62"/>
      <c r="C811" s="62"/>
      <c r="D811" s="62"/>
      <c r="E811" s="48"/>
      <c r="F811" s="99"/>
      <c r="G811" s="27"/>
      <c r="H811" s="27"/>
      <c r="I811" s="62"/>
      <c r="J811" s="62"/>
      <c r="K811" s="48"/>
      <c r="L811" s="62"/>
      <c r="M811" s="62"/>
      <c r="N811" s="62"/>
      <c r="O811" s="48"/>
      <c r="P811" s="99"/>
      <c r="Q811" s="48"/>
      <c r="R811" s="62"/>
      <c r="S811" s="62"/>
      <c r="T811" s="62"/>
    </row>
    <row r="812" spans="1:20">
      <c r="A812" s="98"/>
      <c r="B812" s="62"/>
      <c r="C812" s="62"/>
      <c r="D812" s="62"/>
      <c r="E812" s="48"/>
      <c r="F812" s="99"/>
      <c r="G812" s="27"/>
      <c r="H812" s="27"/>
      <c r="I812" s="62"/>
      <c r="J812" s="62"/>
      <c r="K812" s="48"/>
      <c r="L812" s="62"/>
      <c r="M812" s="62"/>
      <c r="N812" s="62"/>
      <c r="O812" s="48"/>
      <c r="P812" s="99"/>
      <c r="Q812" s="48"/>
      <c r="R812" s="62"/>
      <c r="S812" s="62"/>
      <c r="T812" s="62"/>
    </row>
    <row r="813" spans="1:20">
      <c r="A813" s="98"/>
      <c r="B813" s="62"/>
      <c r="C813" s="62"/>
      <c r="D813" s="62"/>
      <c r="E813" s="48"/>
      <c r="F813" s="99"/>
      <c r="G813" s="27"/>
      <c r="H813" s="27"/>
      <c r="I813" s="62"/>
      <c r="J813" s="62"/>
      <c r="K813" s="48"/>
      <c r="L813" s="62"/>
      <c r="M813" s="62"/>
      <c r="N813" s="62"/>
      <c r="O813" s="48"/>
      <c r="P813" s="99"/>
      <c r="Q813" s="48"/>
      <c r="R813" s="62"/>
      <c r="S813" s="62"/>
      <c r="T813" s="62"/>
    </row>
    <row r="814" spans="1:20">
      <c r="A814" s="98"/>
      <c r="B814" s="62"/>
      <c r="C814" s="62"/>
      <c r="D814" s="62"/>
      <c r="E814" s="48"/>
      <c r="F814" s="99"/>
      <c r="G814" s="27"/>
      <c r="H814" s="27"/>
      <c r="I814" s="62"/>
      <c r="J814" s="62"/>
      <c r="K814" s="48"/>
      <c r="L814" s="62"/>
      <c r="M814" s="62"/>
      <c r="N814" s="62"/>
      <c r="O814" s="48"/>
      <c r="P814" s="99"/>
      <c r="Q814" s="48"/>
      <c r="R814" s="62"/>
      <c r="S814" s="62"/>
      <c r="T814" s="62"/>
    </row>
    <row r="815" spans="1:20">
      <c r="A815" s="98"/>
      <c r="B815" s="62"/>
      <c r="C815" s="62"/>
      <c r="D815" s="62"/>
      <c r="E815" s="48"/>
      <c r="F815" s="99"/>
      <c r="G815" s="27"/>
      <c r="H815" s="27"/>
      <c r="I815" s="62"/>
      <c r="J815" s="62"/>
      <c r="K815" s="48"/>
      <c r="L815" s="62"/>
      <c r="M815" s="62"/>
      <c r="N815" s="62"/>
      <c r="O815" s="48"/>
      <c r="P815" s="99"/>
      <c r="Q815" s="48"/>
      <c r="R815" s="62"/>
      <c r="S815" s="62"/>
      <c r="T815" s="62"/>
    </row>
    <row r="816" spans="1:20">
      <c r="A816" s="98"/>
      <c r="B816" s="62"/>
      <c r="C816" s="62"/>
      <c r="D816" s="62"/>
      <c r="E816" s="48"/>
      <c r="F816" s="99"/>
      <c r="G816" s="27"/>
      <c r="H816" s="27"/>
      <c r="I816" s="62"/>
      <c r="J816" s="62"/>
      <c r="K816" s="48"/>
      <c r="L816" s="62"/>
      <c r="M816" s="62"/>
      <c r="N816" s="62"/>
      <c r="O816" s="48"/>
      <c r="P816" s="99"/>
      <c r="Q816" s="48"/>
      <c r="R816" s="62"/>
      <c r="S816" s="62"/>
      <c r="T816" s="62"/>
    </row>
    <row r="817" spans="1:20">
      <c r="A817" s="98"/>
      <c r="B817" s="62"/>
      <c r="C817" s="62"/>
      <c r="D817" s="62"/>
      <c r="E817" s="48"/>
      <c r="F817" s="99"/>
      <c r="G817" s="27"/>
      <c r="H817" s="27"/>
      <c r="I817" s="62"/>
      <c r="J817" s="62"/>
      <c r="K817" s="48"/>
      <c r="L817" s="62"/>
      <c r="M817" s="62"/>
      <c r="N817" s="62"/>
      <c r="O817" s="48"/>
      <c r="P817" s="99"/>
      <c r="Q817" s="48"/>
      <c r="R817" s="62"/>
      <c r="S817" s="62"/>
      <c r="T817" s="62"/>
    </row>
    <row r="818" spans="1:20">
      <c r="A818" s="98"/>
      <c r="B818" s="62"/>
      <c r="C818" s="62"/>
      <c r="D818" s="62"/>
      <c r="E818" s="48"/>
      <c r="F818" s="99"/>
      <c r="G818" s="27"/>
      <c r="H818" s="27"/>
      <c r="I818" s="62"/>
      <c r="J818" s="62"/>
      <c r="K818" s="48"/>
      <c r="L818" s="62"/>
      <c r="M818" s="62"/>
      <c r="N818" s="62"/>
      <c r="O818" s="48"/>
      <c r="P818" s="99"/>
      <c r="Q818" s="48"/>
      <c r="R818" s="62"/>
      <c r="S818" s="62"/>
      <c r="T818" s="62"/>
    </row>
    <row r="819" spans="1:20">
      <c r="A819" s="98"/>
      <c r="B819" s="62"/>
      <c r="C819" s="62"/>
      <c r="D819" s="62"/>
      <c r="E819" s="48"/>
      <c r="F819" s="99"/>
      <c r="G819" s="27"/>
      <c r="H819" s="27"/>
      <c r="I819" s="62"/>
      <c r="J819" s="62"/>
      <c r="K819" s="48"/>
      <c r="L819" s="62"/>
      <c r="M819" s="62"/>
      <c r="N819" s="62"/>
      <c r="O819" s="48"/>
      <c r="P819" s="99"/>
      <c r="Q819" s="48"/>
      <c r="R819" s="62"/>
      <c r="S819" s="62"/>
      <c r="T819" s="62"/>
    </row>
    <row r="820" spans="1:20">
      <c r="A820" s="98"/>
      <c r="B820" s="62"/>
      <c r="C820" s="62"/>
      <c r="D820" s="62"/>
      <c r="E820" s="48"/>
      <c r="F820" s="99"/>
      <c r="G820" s="27"/>
      <c r="H820" s="27"/>
      <c r="I820" s="62"/>
      <c r="J820" s="62"/>
      <c r="K820" s="48"/>
      <c r="L820" s="62"/>
      <c r="M820" s="62"/>
      <c r="N820" s="62"/>
      <c r="O820" s="48"/>
      <c r="P820" s="99"/>
      <c r="Q820" s="48"/>
      <c r="R820" s="62"/>
      <c r="S820" s="62"/>
      <c r="T820" s="62"/>
    </row>
    <row r="821" spans="1:20">
      <c r="A821" s="98"/>
      <c r="B821" s="62"/>
      <c r="C821" s="62"/>
      <c r="D821" s="62"/>
      <c r="E821" s="48"/>
      <c r="F821" s="99"/>
      <c r="G821" s="27"/>
      <c r="H821" s="27"/>
      <c r="I821" s="62"/>
      <c r="J821" s="62"/>
      <c r="K821" s="48"/>
      <c r="L821" s="62"/>
      <c r="M821" s="62"/>
      <c r="N821" s="62"/>
      <c r="O821" s="48"/>
      <c r="P821" s="99"/>
      <c r="Q821" s="48"/>
      <c r="R821" s="62"/>
      <c r="S821" s="62"/>
      <c r="T821" s="62"/>
    </row>
    <row r="822" spans="1:20">
      <c r="A822" s="98"/>
      <c r="B822" s="62"/>
      <c r="C822" s="62"/>
      <c r="D822" s="62"/>
      <c r="E822" s="48"/>
      <c r="F822" s="99"/>
      <c r="G822" s="27"/>
      <c r="H822" s="27"/>
      <c r="I822" s="62"/>
      <c r="J822" s="62"/>
      <c r="K822" s="48"/>
      <c r="L822" s="62"/>
      <c r="M822" s="62"/>
      <c r="N822" s="62"/>
      <c r="O822" s="48"/>
      <c r="P822" s="99"/>
      <c r="Q822" s="48"/>
      <c r="R822" s="62"/>
      <c r="S822" s="62"/>
      <c r="T822" s="62"/>
    </row>
    <row r="823" spans="1:20">
      <c r="A823" s="98"/>
      <c r="B823" s="62"/>
      <c r="C823" s="62"/>
      <c r="D823" s="62"/>
      <c r="E823" s="48"/>
      <c r="F823" s="99"/>
      <c r="G823" s="27"/>
      <c r="H823" s="27"/>
      <c r="I823" s="62"/>
      <c r="J823" s="62"/>
      <c r="K823" s="48"/>
      <c r="L823" s="62"/>
      <c r="M823" s="62"/>
      <c r="N823" s="62"/>
      <c r="O823" s="48"/>
      <c r="P823" s="99"/>
      <c r="Q823" s="48"/>
      <c r="R823" s="62"/>
      <c r="S823" s="62"/>
      <c r="T823" s="62"/>
    </row>
    <row r="824" spans="1:20">
      <c r="A824" s="98"/>
      <c r="B824" s="62"/>
      <c r="C824" s="62"/>
      <c r="D824" s="62"/>
      <c r="E824" s="48"/>
      <c r="F824" s="99"/>
      <c r="G824" s="27"/>
      <c r="H824" s="27"/>
      <c r="I824" s="62"/>
      <c r="J824" s="62"/>
      <c r="K824" s="48"/>
      <c r="L824" s="62"/>
      <c r="M824" s="62"/>
      <c r="N824" s="62"/>
      <c r="O824" s="48"/>
      <c r="P824" s="99"/>
      <c r="Q824" s="48"/>
      <c r="R824" s="62"/>
      <c r="S824" s="62"/>
      <c r="T824" s="62"/>
    </row>
    <row r="825" spans="1:20">
      <c r="A825" s="98"/>
      <c r="B825" s="62"/>
      <c r="C825" s="62"/>
      <c r="D825" s="62"/>
      <c r="E825" s="48"/>
      <c r="F825" s="99"/>
      <c r="G825" s="27"/>
      <c r="H825" s="27"/>
      <c r="I825" s="62"/>
      <c r="J825" s="62"/>
      <c r="K825" s="48"/>
      <c r="L825" s="62"/>
      <c r="M825" s="62"/>
      <c r="N825" s="62"/>
      <c r="O825" s="48"/>
      <c r="P825" s="99"/>
      <c r="Q825" s="48"/>
      <c r="R825" s="62"/>
      <c r="S825" s="62"/>
      <c r="T825" s="62"/>
    </row>
    <row r="826" spans="1:20">
      <c r="A826" s="98"/>
      <c r="B826" s="62"/>
      <c r="C826" s="62"/>
      <c r="D826" s="62"/>
      <c r="E826" s="48"/>
      <c r="F826" s="99"/>
      <c r="G826" s="27"/>
      <c r="H826" s="27"/>
      <c r="I826" s="62"/>
      <c r="J826" s="62"/>
      <c r="K826" s="48"/>
      <c r="L826" s="62"/>
      <c r="M826" s="62"/>
      <c r="N826" s="62"/>
      <c r="O826" s="48"/>
      <c r="P826" s="99"/>
      <c r="Q826" s="48"/>
      <c r="R826" s="62"/>
      <c r="S826" s="62"/>
      <c r="T826" s="62"/>
    </row>
    <row r="827" spans="1:20">
      <c r="A827" s="98"/>
      <c r="B827" s="62"/>
      <c r="C827" s="62"/>
      <c r="D827" s="62"/>
      <c r="E827" s="48"/>
      <c r="F827" s="99"/>
      <c r="G827" s="27"/>
      <c r="H827" s="27"/>
      <c r="I827" s="62"/>
      <c r="J827" s="62"/>
      <c r="K827" s="48"/>
      <c r="L827" s="62"/>
      <c r="M827" s="62"/>
      <c r="N827" s="62"/>
      <c r="O827" s="48"/>
      <c r="P827" s="99"/>
      <c r="Q827" s="48"/>
      <c r="R827" s="62"/>
      <c r="S827" s="62"/>
      <c r="T827" s="62"/>
    </row>
    <row r="828" spans="1:20">
      <c r="A828" s="98"/>
      <c r="B828" s="62"/>
      <c r="C828" s="62"/>
      <c r="D828" s="62"/>
      <c r="E828" s="48"/>
      <c r="F828" s="99"/>
      <c r="G828" s="27"/>
      <c r="H828" s="27"/>
      <c r="I828" s="62"/>
      <c r="J828" s="62"/>
      <c r="K828" s="48"/>
      <c r="L828" s="62"/>
      <c r="M828" s="62"/>
      <c r="N828" s="62"/>
      <c r="O828" s="48"/>
      <c r="P828" s="99"/>
      <c r="Q828" s="48"/>
      <c r="R828" s="62"/>
      <c r="S828" s="62"/>
      <c r="T828" s="62"/>
    </row>
    <row r="829" spans="1:20">
      <c r="A829" s="98"/>
      <c r="B829" s="62"/>
      <c r="C829" s="62"/>
      <c r="D829" s="62"/>
      <c r="E829" s="48"/>
      <c r="F829" s="99"/>
      <c r="G829" s="27"/>
      <c r="H829" s="27"/>
      <c r="I829" s="62"/>
      <c r="J829" s="62"/>
      <c r="K829" s="48"/>
      <c r="L829" s="62"/>
      <c r="M829" s="62"/>
      <c r="N829" s="62"/>
      <c r="O829" s="48"/>
      <c r="P829" s="99"/>
      <c r="Q829" s="48"/>
      <c r="R829" s="62"/>
      <c r="S829" s="62"/>
      <c r="T829" s="62"/>
    </row>
    <row r="830" spans="1:20">
      <c r="A830" s="98"/>
      <c r="B830" s="62"/>
      <c r="C830" s="62"/>
      <c r="D830" s="62"/>
      <c r="E830" s="48"/>
      <c r="F830" s="99"/>
      <c r="G830" s="27"/>
      <c r="H830" s="27"/>
      <c r="I830" s="62"/>
      <c r="J830" s="62"/>
      <c r="K830" s="48"/>
      <c r="L830" s="62"/>
      <c r="M830" s="62"/>
      <c r="N830" s="62"/>
      <c r="O830" s="48"/>
      <c r="P830" s="99"/>
      <c r="Q830" s="48"/>
      <c r="R830" s="62"/>
      <c r="S830" s="62"/>
      <c r="T830" s="62"/>
    </row>
    <row r="831" spans="1:20">
      <c r="A831" s="98"/>
      <c r="B831" s="62"/>
      <c r="C831" s="62"/>
      <c r="D831" s="62"/>
      <c r="E831" s="48"/>
      <c r="F831" s="99"/>
      <c r="G831" s="27"/>
      <c r="H831" s="27"/>
      <c r="I831" s="62"/>
      <c r="J831" s="62"/>
      <c r="K831" s="48"/>
      <c r="L831" s="62"/>
      <c r="M831" s="62"/>
      <c r="N831" s="62"/>
      <c r="O831" s="48"/>
      <c r="P831" s="99"/>
      <c r="Q831" s="48"/>
      <c r="R831" s="62"/>
      <c r="S831" s="62"/>
      <c r="T831" s="62"/>
    </row>
    <row r="832" spans="1:20">
      <c r="A832" s="98"/>
      <c r="B832" s="62"/>
      <c r="C832" s="62"/>
      <c r="D832" s="62"/>
      <c r="E832" s="48"/>
      <c r="F832" s="99"/>
      <c r="G832" s="27"/>
      <c r="H832" s="27"/>
      <c r="I832" s="62"/>
      <c r="J832" s="62"/>
      <c r="K832" s="48"/>
      <c r="L832" s="62"/>
      <c r="M832" s="62"/>
      <c r="N832" s="62"/>
      <c r="O832" s="48"/>
      <c r="P832" s="99"/>
      <c r="Q832" s="48"/>
      <c r="R832" s="62"/>
      <c r="S832" s="62"/>
      <c r="T832" s="62"/>
    </row>
    <row r="833" spans="1:20">
      <c r="A833" s="98"/>
      <c r="B833" s="62"/>
      <c r="C833" s="62"/>
      <c r="D833" s="62"/>
      <c r="E833" s="48"/>
      <c r="F833" s="99"/>
      <c r="G833" s="27"/>
      <c r="H833" s="27"/>
      <c r="I833" s="62"/>
      <c r="J833" s="62"/>
      <c r="K833" s="48"/>
      <c r="L833" s="62"/>
      <c r="M833" s="62"/>
      <c r="N833" s="62"/>
      <c r="O833" s="48"/>
      <c r="P833" s="99"/>
      <c r="Q833" s="48"/>
      <c r="R833" s="62"/>
      <c r="S833" s="62"/>
      <c r="T833" s="62"/>
    </row>
    <row r="834" spans="1:20">
      <c r="A834" s="98"/>
      <c r="B834" s="62"/>
      <c r="C834" s="62"/>
      <c r="D834" s="62"/>
      <c r="E834" s="48"/>
      <c r="F834" s="99"/>
      <c r="G834" s="27"/>
      <c r="H834" s="27"/>
      <c r="I834" s="62"/>
      <c r="J834" s="62"/>
      <c r="K834" s="48"/>
      <c r="L834" s="62"/>
      <c r="M834" s="62"/>
      <c r="N834" s="62"/>
      <c r="O834" s="48"/>
      <c r="P834" s="99"/>
      <c r="Q834" s="48"/>
      <c r="R834" s="62"/>
      <c r="S834" s="62"/>
      <c r="T834" s="62"/>
    </row>
    <row r="835" spans="1:20">
      <c r="A835" s="98"/>
      <c r="B835" s="62"/>
      <c r="C835" s="62"/>
      <c r="D835" s="62"/>
      <c r="E835" s="48"/>
      <c r="F835" s="99"/>
      <c r="G835" s="27"/>
      <c r="H835" s="27"/>
      <c r="I835" s="62"/>
      <c r="J835" s="62"/>
      <c r="K835" s="48"/>
      <c r="L835" s="62"/>
      <c r="M835" s="62"/>
      <c r="N835" s="62"/>
      <c r="O835" s="48"/>
      <c r="P835" s="99"/>
      <c r="Q835" s="48"/>
      <c r="R835" s="62"/>
      <c r="S835" s="62"/>
      <c r="T835" s="62"/>
    </row>
    <row r="836" spans="1:20">
      <c r="A836" s="98"/>
      <c r="B836" s="62"/>
      <c r="C836" s="62"/>
      <c r="D836" s="62"/>
      <c r="E836" s="48"/>
      <c r="F836" s="99"/>
      <c r="G836" s="27"/>
      <c r="H836" s="27"/>
      <c r="I836" s="62"/>
      <c r="J836" s="62"/>
      <c r="K836" s="48"/>
      <c r="L836" s="62"/>
      <c r="M836" s="62"/>
      <c r="N836" s="62"/>
      <c r="O836" s="48"/>
      <c r="P836" s="99"/>
      <c r="Q836" s="48"/>
      <c r="R836" s="62"/>
      <c r="S836" s="62"/>
      <c r="T836" s="62"/>
    </row>
    <row r="837" spans="1:20">
      <c r="A837" s="98"/>
      <c r="B837" s="62"/>
      <c r="C837" s="62"/>
      <c r="D837" s="62"/>
      <c r="E837" s="48"/>
      <c r="F837" s="99"/>
      <c r="G837" s="27"/>
      <c r="H837" s="27"/>
      <c r="I837" s="62"/>
      <c r="J837" s="62"/>
      <c r="K837" s="48"/>
      <c r="L837" s="62"/>
      <c r="M837" s="62"/>
      <c r="N837" s="62"/>
      <c r="O837" s="48"/>
      <c r="P837" s="99"/>
      <c r="Q837" s="48"/>
      <c r="R837" s="62"/>
      <c r="S837" s="62"/>
      <c r="T837" s="62"/>
    </row>
    <row r="838" spans="1:20">
      <c r="A838" s="98"/>
      <c r="B838" s="62"/>
      <c r="C838" s="62"/>
      <c r="D838" s="62"/>
      <c r="E838" s="48"/>
      <c r="F838" s="99"/>
      <c r="G838" s="27"/>
      <c r="H838" s="27"/>
      <c r="I838" s="62"/>
      <c r="J838" s="62"/>
      <c r="K838" s="48"/>
      <c r="L838" s="62"/>
      <c r="M838" s="62"/>
      <c r="N838" s="62"/>
      <c r="O838" s="48"/>
      <c r="P838" s="99"/>
      <c r="Q838" s="48"/>
      <c r="R838" s="62"/>
      <c r="S838" s="62"/>
      <c r="T838" s="62"/>
    </row>
    <row r="839" spans="1:20">
      <c r="A839" s="98"/>
      <c r="B839" s="62"/>
      <c r="C839" s="62"/>
      <c r="D839" s="62"/>
      <c r="E839" s="48"/>
      <c r="F839" s="99"/>
      <c r="G839" s="27"/>
      <c r="H839" s="27"/>
      <c r="I839" s="62"/>
      <c r="J839" s="62"/>
      <c r="K839" s="48"/>
      <c r="L839" s="62"/>
      <c r="M839" s="62"/>
      <c r="N839" s="62"/>
      <c r="O839" s="48"/>
      <c r="P839" s="99"/>
      <c r="Q839" s="48"/>
      <c r="R839" s="62"/>
      <c r="S839" s="62"/>
      <c r="T839" s="62"/>
    </row>
    <row r="840" spans="1:20">
      <c r="A840" s="98"/>
      <c r="B840" s="62"/>
      <c r="C840" s="62"/>
      <c r="D840" s="62"/>
      <c r="E840" s="48"/>
      <c r="F840" s="99"/>
      <c r="G840" s="27"/>
      <c r="H840" s="27"/>
      <c r="I840" s="62"/>
      <c r="J840" s="62"/>
      <c r="K840" s="48"/>
      <c r="L840" s="62"/>
      <c r="M840" s="62"/>
      <c r="N840" s="62"/>
      <c r="O840" s="48"/>
      <c r="P840" s="99"/>
      <c r="Q840" s="48"/>
      <c r="R840" s="62"/>
      <c r="S840" s="62"/>
      <c r="T840" s="62"/>
    </row>
    <row r="841" spans="1:20">
      <c r="A841" s="98"/>
      <c r="B841" s="62"/>
      <c r="C841" s="62"/>
      <c r="D841" s="62"/>
      <c r="E841" s="48"/>
      <c r="F841" s="99"/>
      <c r="G841" s="27"/>
      <c r="H841" s="27"/>
      <c r="I841" s="62"/>
      <c r="J841" s="62"/>
      <c r="K841" s="48"/>
      <c r="L841" s="62"/>
      <c r="M841" s="62"/>
      <c r="N841" s="62"/>
      <c r="O841" s="48"/>
      <c r="P841" s="99"/>
      <c r="Q841" s="48"/>
      <c r="R841" s="62"/>
      <c r="S841" s="62"/>
      <c r="T841" s="62"/>
    </row>
    <row r="842" spans="1:20">
      <c r="A842" s="98"/>
      <c r="B842" s="62"/>
      <c r="C842" s="62"/>
      <c r="D842" s="62"/>
      <c r="E842" s="48"/>
      <c r="F842" s="99"/>
      <c r="G842" s="27"/>
      <c r="H842" s="27"/>
      <c r="I842" s="62"/>
      <c r="J842" s="62"/>
      <c r="K842" s="48"/>
      <c r="L842" s="62"/>
      <c r="M842" s="62"/>
      <c r="N842" s="62"/>
      <c r="O842" s="48"/>
      <c r="P842" s="99"/>
      <c r="Q842" s="48"/>
      <c r="R842" s="62"/>
      <c r="S842" s="62"/>
      <c r="T842" s="62"/>
    </row>
    <row r="843" spans="1:20">
      <c r="A843" s="98"/>
      <c r="B843" s="62"/>
      <c r="C843" s="62"/>
      <c r="D843" s="62"/>
      <c r="E843" s="48"/>
      <c r="F843" s="99"/>
      <c r="G843" s="27"/>
      <c r="H843" s="27"/>
      <c r="I843" s="62"/>
      <c r="J843" s="62"/>
      <c r="K843" s="48"/>
      <c r="L843" s="62"/>
      <c r="M843" s="62"/>
      <c r="N843" s="62"/>
      <c r="O843" s="48"/>
      <c r="P843" s="99"/>
      <c r="Q843" s="48"/>
      <c r="R843" s="62"/>
      <c r="S843" s="62"/>
      <c r="T843" s="62"/>
    </row>
    <row r="844" spans="1:20">
      <c r="A844" s="98"/>
      <c r="B844" s="62"/>
      <c r="C844" s="62"/>
      <c r="D844" s="62"/>
      <c r="E844" s="48"/>
      <c r="F844" s="99"/>
      <c r="G844" s="27"/>
      <c r="H844" s="27"/>
      <c r="I844" s="62"/>
      <c r="J844" s="62"/>
      <c r="K844" s="48"/>
      <c r="L844" s="62"/>
      <c r="M844" s="62"/>
      <c r="N844" s="62"/>
      <c r="O844" s="48"/>
      <c r="P844" s="99"/>
      <c r="Q844" s="48"/>
      <c r="R844" s="62"/>
      <c r="S844" s="62"/>
      <c r="T844" s="62"/>
    </row>
    <row r="845" spans="1:20">
      <c r="A845" s="98"/>
      <c r="B845" s="62"/>
      <c r="C845" s="62"/>
      <c r="D845" s="62"/>
      <c r="E845" s="48"/>
      <c r="F845" s="99"/>
      <c r="G845" s="27"/>
      <c r="H845" s="27"/>
      <c r="I845" s="62"/>
      <c r="J845" s="62"/>
      <c r="K845" s="48"/>
      <c r="L845" s="62"/>
      <c r="M845" s="62"/>
      <c r="N845" s="62"/>
      <c r="O845" s="48"/>
      <c r="P845" s="99"/>
      <c r="Q845" s="48"/>
      <c r="R845" s="62"/>
      <c r="S845" s="62"/>
      <c r="T845" s="62"/>
    </row>
    <row r="846" spans="1:20">
      <c r="A846" s="98"/>
      <c r="B846" s="62"/>
      <c r="C846" s="62"/>
      <c r="D846" s="62"/>
      <c r="E846" s="48"/>
      <c r="F846" s="99"/>
      <c r="G846" s="27"/>
      <c r="H846" s="27"/>
      <c r="I846" s="62"/>
      <c r="J846" s="62"/>
      <c r="K846" s="48"/>
      <c r="L846" s="62"/>
      <c r="M846" s="62"/>
      <c r="N846" s="62"/>
      <c r="O846" s="48"/>
      <c r="P846" s="99"/>
      <c r="Q846" s="48"/>
      <c r="R846" s="62"/>
      <c r="S846" s="62"/>
      <c r="T846" s="62"/>
    </row>
    <row r="847" spans="1:20">
      <c r="A847" s="98"/>
      <c r="B847" s="62"/>
      <c r="C847" s="62"/>
      <c r="D847" s="62"/>
      <c r="E847" s="48"/>
      <c r="F847" s="99"/>
      <c r="G847" s="27"/>
      <c r="H847" s="27"/>
      <c r="I847" s="62"/>
      <c r="J847" s="62"/>
      <c r="K847" s="48"/>
      <c r="L847" s="62"/>
      <c r="M847" s="62"/>
      <c r="N847" s="62"/>
      <c r="O847" s="48"/>
      <c r="P847" s="99"/>
      <c r="Q847" s="48"/>
      <c r="R847" s="62"/>
      <c r="S847" s="62"/>
      <c r="T847" s="62"/>
    </row>
    <row r="848" spans="1:20">
      <c r="A848" s="98"/>
      <c r="B848" s="62"/>
      <c r="C848" s="62"/>
      <c r="D848" s="62"/>
      <c r="E848" s="48"/>
      <c r="F848" s="99"/>
      <c r="G848" s="27"/>
      <c r="H848" s="27"/>
      <c r="I848" s="62"/>
      <c r="J848" s="62"/>
      <c r="K848" s="48"/>
      <c r="L848" s="62"/>
      <c r="M848" s="62"/>
      <c r="N848" s="62"/>
      <c r="O848" s="48"/>
      <c r="P848" s="99"/>
      <c r="Q848" s="48"/>
      <c r="R848" s="62"/>
      <c r="S848" s="62"/>
      <c r="T848" s="62"/>
    </row>
    <row r="849" spans="1:20">
      <c r="A849" s="98"/>
      <c r="B849" s="62"/>
      <c r="C849" s="62"/>
      <c r="D849" s="62"/>
      <c r="E849" s="48"/>
      <c r="F849" s="99"/>
      <c r="G849" s="27"/>
      <c r="H849" s="27"/>
      <c r="I849" s="62"/>
      <c r="J849" s="62"/>
      <c r="K849" s="48"/>
      <c r="L849" s="62"/>
      <c r="M849" s="62"/>
      <c r="N849" s="62"/>
      <c r="O849" s="48"/>
      <c r="P849" s="99"/>
      <c r="Q849" s="48"/>
      <c r="R849" s="62"/>
      <c r="S849" s="62"/>
      <c r="T849" s="62"/>
    </row>
    <row r="850" spans="1:20">
      <c r="A850" s="98"/>
      <c r="B850" s="62"/>
      <c r="C850" s="62"/>
      <c r="D850" s="62"/>
      <c r="E850" s="48"/>
      <c r="F850" s="99"/>
      <c r="G850" s="27"/>
      <c r="H850" s="27"/>
      <c r="I850" s="62"/>
      <c r="J850" s="62"/>
      <c r="K850" s="48"/>
      <c r="L850" s="62"/>
      <c r="M850" s="62"/>
      <c r="N850" s="62"/>
      <c r="O850" s="48"/>
      <c r="P850" s="99"/>
      <c r="Q850" s="48"/>
      <c r="R850" s="62"/>
      <c r="S850" s="62"/>
      <c r="T850" s="62"/>
    </row>
    <row r="851" spans="1:20">
      <c r="A851" s="98"/>
      <c r="B851" s="62"/>
      <c r="C851" s="62"/>
      <c r="D851" s="62"/>
      <c r="E851" s="48"/>
      <c r="F851" s="99"/>
      <c r="G851" s="27"/>
      <c r="H851" s="27"/>
      <c r="I851" s="62"/>
      <c r="J851" s="62"/>
      <c r="K851" s="48"/>
      <c r="L851" s="62"/>
      <c r="M851" s="62"/>
      <c r="N851" s="62"/>
      <c r="O851" s="48"/>
      <c r="P851" s="99"/>
      <c r="Q851" s="48"/>
      <c r="R851" s="62"/>
      <c r="S851" s="62"/>
      <c r="T851" s="62"/>
    </row>
    <row r="852" spans="1:20">
      <c r="A852" s="98"/>
      <c r="B852" s="62"/>
      <c r="C852" s="62"/>
      <c r="D852" s="62"/>
      <c r="E852" s="48"/>
      <c r="F852" s="99"/>
      <c r="G852" s="27"/>
      <c r="H852" s="27"/>
      <c r="I852" s="62"/>
      <c r="J852" s="62"/>
      <c r="K852" s="48"/>
      <c r="L852" s="62"/>
      <c r="M852" s="62"/>
      <c r="N852" s="62"/>
      <c r="O852" s="48"/>
      <c r="P852" s="99"/>
      <c r="Q852" s="48"/>
      <c r="R852" s="62"/>
      <c r="S852" s="62"/>
      <c r="T852" s="62"/>
    </row>
    <row r="853" spans="1:20">
      <c r="A853" s="98"/>
      <c r="B853" s="62"/>
      <c r="C853" s="62"/>
      <c r="D853" s="62"/>
      <c r="E853" s="48"/>
      <c r="F853" s="99"/>
      <c r="G853" s="27"/>
      <c r="H853" s="27"/>
      <c r="I853" s="62"/>
      <c r="J853" s="62"/>
      <c r="K853" s="48"/>
      <c r="L853" s="62"/>
      <c r="M853" s="62"/>
      <c r="N853" s="62"/>
      <c r="O853" s="48"/>
      <c r="P853" s="99"/>
      <c r="Q853" s="48"/>
      <c r="R853" s="62"/>
      <c r="S853" s="62"/>
      <c r="T853" s="62"/>
    </row>
    <row r="854" spans="1:20">
      <c r="A854" s="98"/>
      <c r="B854" s="62"/>
      <c r="C854" s="62"/>
      <c r="D854" s="62"/>
      <c r="E854" s="48"/>
      <c r="F854" s="99"/>
      <c r="G854" s="27"/>
      <c r="H854" s="27"/>
      <c r="I854" s="62"/>
      <c r="J854" s="62"/>
      <c r="K854" s="48"/>
      <c r="L854" s="62"/>
      <c r="M854" s="62"/>
      <c r="N854" s="62"/>
      <c r="O854" s="48"/>
      <c r="P854" s="99"/>
      <c r="Q854" s="48"/>
      <c r="R854" s="62"/>
      <c r="S854" s="62"/>
      <c r="T854" s="62"/>
    </row>
    <row r="855" spans="1:20">
      <c r="A855" s="98"/>
      <c r="B855" s="62"/>
      <c r="C855" s="62"/>
      <c r="D855" s="62"/>
      <c r="E855" s="48"/>
      <c r="F855" s="99"/>
      <c r="G855" s="27"/>
      <c r="H855" s="27"/>
      <c r="I855" s="62"/>
      <c r="J855" s="62"/>
      <c r="K855" s="48"/>
      <c r="L855" s="62"/>
      <c r="M855" s="62"/>
      <c r="N855" s="62"/>
      <c r="O855" s="48"/>
      <c r="P855" s="99"/>
      <c r="Q855" s="48"/>
      <c r="R855" s="62"/>
      <c r="S855" s="62"/>
      <c r="T855" s="62"/>
    </row>
    <row r="856" spans="1:20">
      <c r="A856" s="98"/>
      <c r="B856" s="62"/>
      <c r="C856" s="62"/>
      <c r="D856" s="62"/>
      <c r="E856" s="48"/>
      <c r="F856" s="99"/>
      <c r="G856" s="27"/>
      <c r="H856" s="27"/>
      <c r="I856" s="62"/>
      <c r="J856" s="62"/>
      <c r="K856" s="48"/>
      <c r="L856" s="62"/>
      <c r="M856" s="62"/>
      <c r="N856" s="62"/>
      <c r="O856" s="48"/>
      <c r="P856" s="99"/>
      <c r="Q856" s="48"/>
      <c r="R856" s="62"/>
      <c r="S856" s="62"/>
      <c r="T856" s="62"/>
    </row>
    <row r="857" spans="1:20">
      <c r="A857" s="98"/>
      <c r="B857" s="62"/>
      <c r="C857" s="62"/>
      <c r="D857" s="62"/>
      <c r="E857" s="48"/>
      <c r="F857" s="99"/>
      <c r="G857" s="27"/>
      <c r="H857" s="27"/>
      <c r="I857" s="62"/>
      <c r="J857" s="62"/>
      <c r="K857" s="48"/>
      <c r="L857" s="62"/>
      <c r="M857" s="62"/>
      <c r="N857" s="62"/>
      <c r="O857" s="48"/>
      <c r="P857" s="99"/>
      <c r="Q857" s="48"/>
      <c r="R857" s="62"/>
      <c r="S857" s="62"/>
      <c r="T857" s="62"/>
    </row>
    <row r="858" spans="1:20">
      <c r="A858" s="98"/>
      <c r="B858" s="62"/>
      <c r="C858" s="62"/>
      <c r="D858" s="62"/>
      <c r="E858" s="48"/>
      <c r="F858" s="99"/>
      <c r="G858" s="27"/>
      <c r="H858" s="27"/>
      <c r="I858" s="62"/>
      <c r="J858" s="62"/>
      <c r="K858" s="48"/>
      <c r="L858" s="62"/>
      <c r="M858" s="62"/>
      <c r="N858" s="62"/>
      <c r="O858" s="48"/>
      <c r="P858" s="99"/>
      <c r="Q858" s="48"/>
      <c r="R858" s="62"/>
      <c r="S858" s="62"/>
      <c r="T858" s="62"/>
    </row>
    <row r="859" spans="1:20">
      <c r="A859" s="98"/>
      <c r="B859" s="62"/>
      <c r="C859" s="62"/>
      <c r="D859" s="62"/>
      <c r="E859" s="48"/>
      <c r="F859" s="99"/>
      <c r="G859" s="27"/>
      <c r="H859" s="27"/>
      <c r="I859" s="62"/>
      <c r="J859" s="62"/>
      <c r="K859" s="48"/>
      <c r="L859" s="62"/>
      <c r="M859" s="62"/>
      <c r="N859" s="62"/>
      <c r="O859" s="48"/>
      <c r="P859" s="99"/>
      <c r="Q859" s="48"/>
      <c r="R859" s="62"/>
      <c r="S859" s="62"/>
      <c r="T859" s="62"/>
    </row>
    <row r="860" spans="1:20">
      <c r="A860" s="98"/>
      <c r="B860" s="62"/>
      <c r="C860" s="62"/>
      <c r="D860" s="62"/>
      <c r="E860" s="48"/>
      <c r="F860" s="99"/>
      <c r="G860" s="27"/>
      <c r="H860" s="27"/>
      <c r="I860" s="62"/>
      <c r="J860" s="62"/>
      <c r="K860" s="48"/>
      <c r="L860" s="62"/>
      <c r="M860" s="62"/>
      <c r="N860" s="62"/>
      <c r="O860" s="48"/>
      <c r="P860" s="99"/>
      <c r="Q860" s="48"/>
      <c r="R860" s="62"/>
      <c r="S860" s="62"/>
      <c r="T860" s="62"/>
    </row>
    <row r="861" spans="1:20">
      <c r="A861" s="98"/>
      <c r="B861" s="62"/>
      <c r="C861" s="62"/>
      <c r="D861" s="62"/>
      <c r="E861" s="48"/>
      <c r="F861" s="99"/>
      <c r="G861" s="27"/>
      <c r="H861" s="27"/>
      <c r="I861" s="62"/>
      <c r="J861" s="62"/>
      <c r="K861" s="48"/>
      <c r="L861" s="62"/>
      <c r="M861" s="62"/>
      <c r="N861" s="62"/>
      <c r="O861" s="48"/>
      <c r="P861" s="99"/>
      <c r="Q861" s="48"/>
      <c r="R861" s="62"/>
      <c r="S861" s="62"/>
      <c r="T861" s="62"/>
    </row>
    <row r="862" spans="1:20">
      <c r="A862" s="98"/>
      <c r="B862" s="62"/>
      <c r="C862" s="62"/>
      <c r="D862" s="62"/>
      <c r="E862" s="48"/>
      <c r="F862" s="99"/>
      <c r="G862" s="27"/>
      <c r="H862" s="27"/>
      <c r="I862" s="62"/>
      <c r="J862" s="62"/>
      <c r="K862" s="48"/>
      <c r="L862" s="62"/>
      <c r="M862" s="62"/>
      <c r="N862" s="62"/>
      <c r="O862" s="48"/>
      <c r="P862" s="99"/>
      <c r="Q862" s="48"/>
      <c r="R862" s="62"/>
      <c r="S862" s="62"/>
      <c r="T862" s="62"/>
    </row>
    <row r="863" spans="1:20">
      <c r="A863" s="98"/>
      <c r="B863" s="62"/>
      <c r="C863" s="62"/>
      <c r="D863" s="62"/>
      <c r="E863" s="48"/>
      <c r="F863" s="99"/>
      <c r="G863" s="27"/>
      <c r="H863" s="27"/>
      <c r="I863" s="62"/>
      <c r="J863" s="62"/>
      <c r="K863" s="48"/>
      <c r="L863" s="62"/>
      <c r="M863" s="62"/>
      <c r="N863" s="62"/>
      <c r="O863" s="48"/>
      <c r="P863" s="99"/>
      <c r="Q863" s="48"/>
      <c r="R863" s="62"/>
      <c r="S863" s="62"/>
      <c r="T863" s="62"/>
    </row>
    <row r="864" spans="1:20">
      <c r="A864" s="98"/>
      <c r="B864" s="62"/>
      <c r="C864" s="62"/>
      <c r="D864" s="62"/>
      <c r="E864" s="48"/>
      <c r="F864" s="99"/>
      <c r="G864" s="27"/>
      <c r="H864" s="27"/>
      <c r="I864" s="62"/>
      <c r="J864" s="62"/>
      <c r="K864" s="48"/>
      <c r="L864" s="62"/>
      <c r="M864" s="62"/>
      <c r="N864" s="62"/>
      <c r="O864" s="48"/>
      <c r="P864" s="99"/>
      <c r="Q864" s="48"/>
      <c r="R864" s="62"/>
      <c r="S864" s="62"/>
      <c r="T864" s="62"/>
    </row>
    <row r="865" spans="1:20">
      <c r="A865" s="98"/>
      <c r="B865" s="62"/>
      <c r="C865" s="62"/>
      <c r="D865" s="62"/>
      <c r="E865" s="48"/>
      <c r="F865" s="99"/>
      <c r="G865" s="27"/>
      <c r="H865" s="27"/>
      <c r="I865" s="62"/>
      <c r="J865" s="62"/>
      <c r="K865" s="48"/>
      <c r="L865" s="62"/>
      <c r="M865" s="62"/>
      <c r="N865" s="62"/>
      <c r="O865" s="48"/>
      <c r="P865" s="99"/>
      <c r="Q865" s="48"/>
      <c r="R865" s="62"/>
      <c r="S865" s="62"/>
      <c r="T865" s="62"/>
    </row>
    <row r="866" spans="1:20">
      <c r="A866" s="98"/>
      <c r="B866" s="62"/>
      <c r="C866" s="62"/>
      <c r="D866" s="62"/>
      <c r="E866" s="48"/>
      <c r="F866" s="99"/>
      <c r="G866" s="27"/>
      <c r="H866" s="27"/>
      <c r="I866" s="62"/>
      <c r="J866" s="62"/>
      <c r="K866" s="48"/>
      <c r="L866" s="62"/>
      <c r="M866" s="62"/>
      <c r="N866" s="62"/>
      <c r="O866" s="48"/>
      <c r="P866" s="99"/>
      <c r="Q866" s="48"/>
      <c r="R866" s="62"/>
      <c r="S866" s="62"/>
      <c r="T866" s="62"/>
    </row>
    <row r="867" spans="1:20">
      <c r="A867" s="98"/>
      <c r="B867" s="62"/>
      <c r="C867" s="62"/>
      <c r="D867" s="62"/>
      <c r="E867" s="48"/>
      <c r="F867" s="99"/>
      <c r="G867" s="27"/>
      <c r="H867" s="27"/>
      <c r="I867" s="62"/>
      <c r="J867" s="62"/>
      <c r="K867" s="48"/>
      <c r="L867" s="62"/>
      <c r="M867" s="62"/>
      <c r="N867" s="62"/>
      <c r="O867" s="48"/>
      <c r="P867" s="99"/>
      <c r="Q867" s="48"/>
      <c r="R867" s="62"/>
      <c r="S867" s="62"/>
      <c r="T867" s="62"/>
    </row>
    <row r="868" spans="1:20">
      <c r="A868" s="98"/>
      <c r="B868" s="62"/>
      <c r="C868" s="62"/>
      <c r="D868" s="62"/>
      <c r="E868" s="48"/>
      <c r="F868" s="99"/>
      <c r="G868" s="27"/>
      <c r="H868" s="27"/>
      <c r="I868" s="62"/>
      <c r="J868" s="62"/>
      <c r="K868" s="48"/>
      <c r="L868" s="62"/>
      <c r="M868" s="62"/>
      <c r="N868" s="62"/>
      <c r="O868" s="48"/>
      <c r="P868" s="99"/>
      <c r="Q868" s="48"/>
      <c r="R868" s="62"/>
      <c r="S868" s="62"/>
      <c r="T868" s="62"/>
    </row>
    <row r="869" spans="1:20">
      <c r="A869" s="98"/>
      <c r="B869" s="62"/>
      <c r="C869" s="62"/>
      <c r="D869" s="62"/>
      <c r="E869" s="48"/>
      <c r="F869" s="99"/>
      <c r="G869" s="27"/>
      <c r="H869" s="27"/>
      <c r="I869" s="62"/>
      <c r="J869" s="62"/>
      <c r="K869" s="48"/>
      <c r="L869" s="62"/>
      <c r="M869" s="62"/>
      <c r="N869" s="62"/>
      <c r="O869" s="48"/>
      <c r="P869" s="99"/>
      <c r="Q869" s="48"/>
      <c r="R869" s="62"/>
      <c r="S869" s="62"/>
      <c r="T869" s="62"/>
    </row>
    <row r="870" spans="1:20">
      <c r="A870" s="98"/>
      <c r="B870" s="62"/>
      <c r="C870" s="62"/>
      <c r="D870" s="62"/>
      <c r="E870" s="48"/>
      <c r="F870" s="99"/>
      <c r="G870" s="27"/>
      <c r="H870" s="27"/>
      <c r="I870" s="62"/>
      <c r="J870" s="62"/>
      <c r="K870" s="48"/>
      <c r="L870" s="62"/>
      <c r="M870" s="62"/>
      <c r="N870" s="62"/>
      <c r="O870" s="48"/>
      <c r="P870" s="99"/>
      <c r="Q870" s="48"/>
      <c r="R870" s="62"/>
      <c r="S870" s="62"/>
      <c r="T870" s="62"/>
    </row>
    <row r="871" spans="1:20">
      <c r="A871" s="98"/>
      <c r="B871" s="62"/>
      <c r="C871" s="62"/>
      <c r="D871" s="62"/>
      <c r="E871" s="48"/>
      <c r="F871" s="99"/>
      <c r="G871" s="27"/>
      <c r="H871" s="27"/>
      <c r="I871" s="62"/>
      <c r="J871" s="62"/>
      <c r="K871" s="48"/>
      <c r="L871" s="62"/>
      <c r="M871" s="62"/>
      <c r="N871" s="62"/>
      <c r="O871" s="48"/>
      <c r="P871" s="99"/>
      <c r="Q871" s="48"/>
      <c r="R871" s="62"/>
      <c r="S871" s="62"/>
      <c r="T871" s="62"/>
    </row>
    <row r="872" spans="1:20">
      <c r="A872" s="98"/>
      <c r="B872" s="62"/>
      <c r="C872" s="62"/>
      <c r="D872" s="62"/>
      <c r="E872" s="48"/>
      <c r="F872" s="99"/>
      <c r="G872" s="27"/>
      <c r="H872" s="27"/>
      <c r="I872" s="62"/>
      <c r="J872" s="62"/>
      <c r="K872" s="48"/>
      <c r="L872" s="62"/>
      <c r="M872" s="62"/>
      <c r="N872" s="62"/>
      <c r="O872" s="48"/>
      <c r="P872" s="99"/>
      <c r="Q872" s="48"/>
      <c r="R872" s="62"/>
      <c r="S872" s="62"/>
      <c r="T872" s="62"/>
    </row>
    <row r="873" spans="1:20">
      <c r="A873" s="98"/>
      <c r="B873" s="62"/>
      <c r="C873" s="62"/>
      <c r="D873" s="62"/>
      <c r="E873" s="48"/>
      <c r="F873" s="99"/>
      <c r="G873" s="27"/>
      <c r="H873" s="27"/>
      <c r="I873" s="62"/>
      <c r="J873" s="62"/>
      <c r="K873" s="48"/>
      <c r="L873" s="62"/>
      <c r="M873" s="62"/>
      <c r="N873" s="62"/>
      <c r="O873" s="48"/>
      <c r="P873" s="99"/>
      <c r="Q873" s="48"/>
      <c r="R873" s="62"/>
      <c r="S873" s="62"/>
      <c r="T873" s="62"/>
    </row>
    <row r="874" spans="1:20">
      <c r="A874" s="98"/>
      <c r="B874" s="62"/>
      <c r="C874" s="62"/>
      <c r="D874" s="62"/>
      <c r="E874" s="48"/>
      <c r="F874" s="99"/>
      <c r="G874" s="27"/>
      <c r="H874" s="27"/>
      <c r="I874" s="62"/>
      <c r="J874" s="62"/>
      <c r="K874" s="48"/>
      <c r="L874" s="62"/>
      <c r="M874" s="62"/>
      <c r="N874" s="62"/>
      <c r="O874" s="48"/>
      <c r="P874" s="99"/>
      <c r="Q874" s="48"/>
      <c r="R874" s="62"/>
      <c r="S874" s="62"/>
      <c r="T874" s="62"/>
    </row>
    <row r="875" spans="1:20">
      <c r="A875" s="98"/>
      <c r="B875" s="62"/>
      <c r="C875" s="62"/>
      <c r="D875" s="62"/>
      <c r="E875" s="48"/>
      <c r="F875" s="99"/>
      <c r="G875" s="27"/>
      <c r="H875" s="27"/>
      <c r="I875" s="62"/>
      <c r="J875" s="62"/>
      <c r="K875" s="48"/>
      <c r="L875" s="62"/>
      <c r="M875" s="62"/>
      <c r="N875" s="62"/>
      <c r="O875" s="48"/>
      <c r="P875" s="99"/>
      <c r="Q875" s="48"/>
      <c r="R875" s="62"/>
      <c r="S875" s="62"/>
      <c r="T875" s="62"/>
    </row>
    <row r="876" spans="1:20">
      <c r="A876" s="98"/>
      <c r="B876" s="62"/>
      <c r="C876" s="62"/>
      <c r="D876" s="62"/>
      <c r="E876" s="48"/>
      <c r="F876" s="99"/>
      <c r="G876" s="27"/>
      <c r="H876" s="27"/>
      <c r="I876" s="62"/>
      <c r="J876" s="62"/>
      <c r="K876" s="48"/>
      <c r="L876" s="62"/>
      <c r="M876" s="62"/>
      <c r="N876" s="62"/>
      <c r="O876" s="48"/>
      <c r="P876" s="99"/>
      <c r="Q876" s="48"/>
      <c r="R876" s="62"/>
      <c r="S876" s="62"/>
      <c r="T876" s="62"/>
    </row>
    <row r="877" spans="1:20">
      <c r="A877" s="98"/>
      <c r="B877" s="62"/>
      <c r="C877" s="62"/>
      <c r="D877" s="62"/>
      <c r="E877" s="48"/>
      <c r="F877" s="99"/>
      <c r="G877" s="27"/>
      <c r="H877" s="27"/>
      <c r="I877" s="62"/>
      <c r="J877" s="62"/>
      <c r="K877" s="48"/>
      <c r="L877" s="62"/>
      <c r="M877" s="62"/>
      <c r="N877" s="62"/>
      <c r="O877" s="48"/>
      <c r="P877" s="99"/>
      <c r="Q877" s="48"/>
      <c r="R877" s="62"/>
      <c r="S877" s="62"/>
      <c r="T877" s="62"/>
    </row>
    <row r="878" spans="1:20">
      <c r="A878" s="98"/>
      <c r="B878" s="62"/>
      <c r="C878" s="62"/>
      <c r="D878" s="62"/>
      <c r="E878" s="48"/>
      <c r="F878" s="99"/>
      <c r="G878" s="27"/>
      <c r="H878" s="27"/>
      <c r="I878" s="62"/>
      <c r="J878" s="62"/>
      <c r="K878" s="48"/>
      <c r="L878" s="62"/>
      <c r="M878" s="62"/>
      <c r="N878" s="62"/>
      <c r="O878" s="48"/>
      <c r="P878" s="99"/>
      <c r="Q878" s="48"/>
      <c r="R878" s="62"/>
      <c r="S878" s="62"/>
      <c r="T878" s="62"/>
    </row>
    <row r="879" spans="1:20">
      <c r="A879" s="98"/>
      <c r="B879" s="62"/>
      <c r="C879" s="62"/>
      <c r="D879" s="62"/>
      <c r="E879" s="48"/>
      <c r="F879" s="99"/>
      <c r="G879" s="27"/>
      <c r="H879" s="27"/>
      <c r="I879" s="62"/>
      <c r="J879" s="62"/>
      <c r="K879" s="48"/>
      <c r="L879" s="62"/>
      <c r="M879" s="62"/>
      <c r="N879" s="62"/>
      <c r="O879" s="48"/>
      <c r="P879" s="99"/>
      <c r="Q879" s="48"/>
      <c r="R879" s="62"/>
      <c r="S879" s="62"/>
      <c r="T879" s="62"/>
    </row>
    <row r="880" spans="1:20">
      <c r="A880" s="98"/>
      <c r="B880" s="62"/>
      <c r="C880" s="62"/>
      <c r="D880" s="62"/>
      <c r="E880" s="48"/>
      <c r="F880" s="99"/>
      <c r="G880" s="27"/>
      <c r="H880" s="27"/>
      <c r="I880" s="62"/>
      <c r="J880" s="62"/>
      <c r="K880" s="48"/>
      <c r="L880" s="62"/>
      <c r="M880" s="62"/>
      <c r="N880" s="62"/>
      <c r="O880" s="48"/>
      <c r="P880" s="99"/>
      <c r="Q880" s="48"/>
      <c r="R880" s="62"/>
      <c r="S880" s="62"/>
      <c r="T880" s="62"/>
    </row>
    <row r="881" spans="1:20">
      <c r="A881" s="98"/>
      <c r="B881" s="62"/>
      <c r="C881" s="62"/>
      <c r="D881" s="62"/>
      <c r="E881" s="48"/>
      <c r="F881" s="99"/>
      <c r="G881" s="27"/>
      <c r="H881" s="27"/>
      <c r="I881" s="62"/>
      <c r="J881" s="62"/>
      <c r="K881" s="48"/>
      <c r="L881" s="62"/>
      <c r="M881" s="62"/>
      <c r="N881" s="62"/>
      <c r="O881" s="48"/>
      <c r="P881" s="99"/>
      <c r="Q881" s="48"/>
      <c r="R881" s="62"/>
      <c r="S881" s="62"/>
      <c r="T881" s="62"/>
    </row>
    <row r="882" spans="1:20">
      <c r="A882" s="98"/>
      <c r="B882" s="62"/>
      <c r="C882" s="62"/>
      <c r="D882" s="62"/>
      <c r="E882" s="48"/>
      <c r="F882" s="99"/>
      <c r="G882" s="27"/>
      <c r="H882" s="27"/>
      <c r="I882" s="62"/>
      <c r="J882" s="62"/>
      <c r="K882" s="48"/>
      <c r="L882" s="62"/>
      <c r="M882" s="62"/>
      <c r="N882" s="62"/>
      <c r="O882" s="48"/>
      <c r="P882" s="99"/>
      <c r="Q882" s="48"/>
      <c r="R882" s="62"/>
      <c r="S882" s="62"/>
      <c r="T882" s="62"/>
    </row>
    <row r="883" spans="1:20">
      <c r="A883" s="98"/>
      <c r="B883" s="62"/>
      <c r="C883" s="62"/>
      <c r="D883" s="62"/>
      <c r="E883" s="48"/>
      <c r="F883" s="99"/>
      <c r="G883" s="27"/>
      <c r="H883" s="27"/>
      <c r="I883" s="62"/>
      <c r="J883" s="62"/>
      <c r="K883" s="48"/>
      <c r="L883" s="62"/>
      <c r="M883" s="62"/>
      <c r="N883" s="62"/>
      <c r="O883" s="48"/>
      <c r="P883" s="99"/>
      <c r="Q883" s="48"/>
      <c r="R883" s="62"/>
      <c r="S883" s="62"/>
      <c r="T883" s="62"/>
    </row>
    <row r="884" spans="1:20">
      <c r="A884" s="98"/>
      <c r="B884" s="62"/>
      <c r="C884" s="62"/>
      <c r="D884" s="62"/>
      <c r="E884" s="48"/>
      <c r="F884" s="99"/>
      <c r="G884" s="27"/>
      <c r="H884" s="27"/>
      <c r="I884" s="62"/>
      <c r="J884" s="62"/>
      <c r="K884" s="48"/>
      <c r="L884" s="62"/>
      <c r="M884" s="62"/>
      <c r="N884" s="62"/>
      <c r="O884" s="48"/>
      <c r="P884" s="99"/>
      <c r="Q884" s="48"/>
      <c r="R884" s="62"/>
      <c r="S884" s="62"/>
      <c r="T884" s="62"/>
    </row>
    <row r="885" spans="1:20">
      <c r="A885" s="98"/>
      <c r="B885" s="62"/>
      <c r="C885" s="62"/>
      <c r="D885" s="62"/>
      <c r="E885" s="48"/>
      <c r="F885" s="99"/>
      <c r="G885" s="27"/>
      <c r="H885" s="27"/>
      <c r="I885" s="62"/>
      <c r="J885" s="62"/>
      <c r="K885" s="48"/>
      <c r="L885" s="62"/>
      <c r="M885" s="62"/>
      <c r="N885" s="62"/>
      <c r="O885" s="48"/>
      <c r="P885" s="99"/>
      <c r="Q885" s="48"/>
      <c r="R885" s="62"/>
      <c r="S885" s="62"/>
      <c r="T885" s="62"/>
    </row>
    <row r="886" spans="1:20">
      <c r="A886" s="98"/>
      <c r="B886" s="62"/>
      <c r="C886" s="62"/>
      <c r="D886" s="62"/>
      <c r="E886" s="48"/>
      <c r="F886" s="99"/>
      <c r="G886" s="27"/>
      <c r="H886" s="27"/>
      <c r="I886" s="62"/>
      <c r="J886" s="62"/>
      <c r="K886" s="48"/>
      <c r="L886" s="62"/>
      <c r="M886" s="62"/>
      <c r="N886" s="62"/>
      <c r="O886" s="48"/>
      <c r="P886" s="99"/>
      <c r="Q886" s="48"/>
      <c r="R886" s="62"/>
      <c r="S886" s="62"/>
      <c r="T886" s="62"/>
    </row>
    <row r="887" spans="1:20">
      <c r="A887" s="98"/>
      <c r="B887" s="62"/>
      <c r="C887" s="62"/>
      <c r="D887" s="62"/>
      <c r="E887" s="48"/>
      <c r="F887" s="99"/>
      <c r="G887" s="27"/>
      <c r="H887" s="27"/>
      <c r="I887" s="62"/>
      <c r="J887" s="62"/>
      <c r="K887" s="48"/>
      <c r="L887" s="62"/>
      <c r="M887" s="62"/>
      <c r="N887" s="62"/>
      <c r="O887" s="48"/>
      <c r="P887" s="99"/>
      <c r="Q887" s="48"/>
      <c r="R887" s="62"/>
      <c r="S887" s="62"/>
      <c r="T887" s="62"/>
    </row>
    <row r="888" spans="1:20">
      <c r="A888" s="98"/>
      <c r="B888" s="62"/>
      <c r="C888" s="62"/>
      <c r="D888" s="62"/>
      <c r="E888" s="48"/>
      <c r="F888" s="99"/>
      <c r="G888" s="27"/>
      <c r="H888" s="27"/>
      <c r="I888" s="62"/>
      <c r="J888" s="62"/>
      <c r="K888" s="48"/>
      <c r="L888" s="62"/>
      <c r="M888" s="62"/>
      <c r="N888" s="62"/>
      <c r="O888" s="48"/>
      <c r="P888" s="99"/>
      <c r="Q888" s="48"/>
      <c r="R888" s="62"/>
      <c r="S888" s="62"/>
      <c r="T888" s="62"/>
    </row>
    <row r="889" spans="1:20">
      <c r="A889" s="98"/>
      <c r="B889" s="62"/>
      <c r="C889" s="62"/>
      <c r="D889" s="62"/>
      <c r="E889" s="48"/>
      <c r="F889" s="99"/>
      <c r="G889" s="27"/>
      <c r="H889" s="27"/>
      <c r="I889" s="62"/>
      <c r="J889" s="62"/>
      <c r="K889" s="48"/>
      <c r="L889" s="62"/>
      <c r="M889" s="62"/>
      <c r="N889" s="62"/>
      <c r="O889" s="48"/>
      <c r="P889" s="99"/>
      <c r="Q889" s="48"/>
      <c r="R889" s="62"/>
      <c r="S889" s="62"/>
      <c r="T889" s="62"/>
    </row>
    <row r="890" spans="1:20">
      <c r="A890" s="98"/>
      <c r="B890" s="62"/>
      <c r="C890" s="62"/>
      <c r="D890" s="62"/>
      <c r="E890" s="48"/>
      <c r="F890" s="99"/>
      <c r="G890" s="27"/>
      <c r="H890" s="27"/>
      <c r="I890" s="62"/>
      <c r="J890" s="62"/>
      <c r="K890" s="48"/>
      <c r="L890" s="62"/>
      <c r="M890" s="62"/>
      <c r="N890" s="62"/>
      <c r="O890" s="48"/>
      <c r="P890" s="99"/>
      <c r="Q890" s="48"/>
      <c r="R890" s="62"/>
      <c r="S890" s="62"/>
      <c r="T890" s="62"/>
    </row>
    <row r="891" spans="1:20">
      <c r="A891" s="98"/>
      <c r="B891" s="62"/>
      <c r="C891" s="62"/>
      <c r="D891" s="62"/>
      <c r="E891" s="48"/>
      <c r="F891" s="99"/>
      <c r="G891" s="27"/>
      <c r="H891" s="27"/>
      <c r="I891" s="62"/>
      <c r="J891" s="62"/>
      <c r="K891" s="48"/>
      <c r="L891" s="62"/>
      <c r="M891" s="62"/>
      <c r="N891" s="62"/>
      <c r="O891" s="48"/>
      <c r="P891" s="99"/>
      <c r="Q891" s="48"/>
      <c r="R891" s="62"/>
      <c r="S891" s="62"/>
      <c r="T891" s="62"/>
    </row>
    <row r="892" spans="1:20">
      <c r="A892" s="98"/>
      <c r="B892" s="62"/>
      <c r="C892" s="62"/>
      <c r="D892" s="62"/>
      <c r="E892" s="48"/>
      <c r="F892" s="99"/>
      <c r="G892" s="27"/>
      <c r="H892" s="27"/>
      <c r="I892" s="62"/>
      <c r="J892" s="62"/>
      <c r="K892" s="48"/>
      <c r="L892" s="62"/>
      <c r="M892" s="62"/>
      <c r="N892" s="62"/>
      <c r="O892" s="48"/>
      <c r="P892" s="99"/>
      <c r="Q892" s="48"/>
      <c r="R892" s="62"/>
      <c r="S892" s="62"/>
      <c r="T892" s="62"/>
    </row>
    <row r="893" spans="1:20">
      <c r="A893" s="98"/>
      <c r="B893" s="62"/>
      <c r="C893" s="62"/>
      <c r="D893" s="62"/>
      <c r="E893" s="48"/>
      <c r="F893" s="99"/>
      <c r="G893" s="27"/>
      <c r="H893" s="27"/>
      <c r="I893" s="62"/>
      <c r="J893" s="62"/>
      <c r="K893" s="48"/>
      <c r="L893" s="62"/>
      <c r="M893" s="62"/>
      <c r="N893" s="62"/>
      <c r="O893" s="48"/>
      <c r="P893" s="99"/>
      <c r="Q893" s="48"/>
      <c r="R893" s="62"/>
      <c r="S893" s="62"/>
      <c r="T893" s="62"/>
    </row>
    <row r="894" spans="1:20">
      <c r="A894" s="98"/>
      <c r="B894" s="62"/>
      <c r="C894" s="62"/>
      <c r="D894" s="62"/>
      <c r="E894" s="48"/>
      <c r="F894" s="99"/>
      <c r="G894" s="27"/>
      <c r="H894" s="27"/>
      <c r="I894" s="62"/>
      <c r="J894" s="62"/>
      <c r="K894" s="48"/>
      <c r="L894" s="62"/>
      <c r="M894" s="62"/>
      <c r="N894" s="62"/>
      <c r="O894" s="48"/>
      <c r="P894" s="99"/>
      <c r="Q894" s="48"/>
      <c r="R894" s="62"/>
      <c r="S894" s="62"/>
      <c r="T894" s="62"/>
    </row>
    <row r="895" spans="1:20">
      <c r="A895" s="98"/>
      <c r="B895" s="62"/>
      <c r="C895" s="62"/>
      <c r="D895" s="62"/>
      <c r="E895" s="48"/>
      <c r="F895" s="99"/>
      <c r="G895" s="27"/>
      <c r="H895" s="27"/>
      <c r="I895" s="62"/>
      <c r="J895" s="62"/>
      <c r="K895" s="48"/>
      <c r="L895" s="62"/>
      <c r="M895" s="62"/>
      <c r="N895" s="62"/>
      <c r="O895" s="48"/>
      <c r="P895" s="99"/>
      <c r="Q895" s="48"/>
      <c r="R895" s="62"/>
      <c r="S895" s="62"/>
      <c r="T895" s="62"/>
    </row>
    <row r="896" spans="1:20">
      <c r="A896" s="98"/>
      <c r="B896" s="62"/>
      <c r="C896" s="62"/>
      <c r="D896" s="62"/>
      <c r="E896" s="48"/>
      <c r="F896" s="99"/>
      <c r="G896" s="27"/>
      <c r="H896" s="27"/>
      <c r="I896" s="62"/>
      <c r="J896" s="62"/>
      <c r="K896" s="48"/>
      <c r="L896" s="62"/>
      <c r="M896" s="62"/>
      <c r="N896" s="62"/>
      <c r="O896" s="48"/>
      <c r="P896" s="99"/>
      <c r="Q896" s="48"/>
      <c r="R896" s="62"/>
      <c r="S896" s="62"/>
      <c r="T896" s="62"/>
    </row>
    <row r="897" spans="1:20">
      <c r="A897" s="98"/>
      <c r="B897" s="62"/>
      <c r="C897" s="62"/>
      <c r="D897" s="62"/>
      <c r="E897" s="48"/>
      <c r="F897" s="99"/>
      <c r="G897" s="27"/>
      <c r="H897" s="27"/>
      <c r="I897" s="62"/>
      <c r="J897" s="62"/>
      <c r="K897" s="48"/>
      <c r="L897" s="62"/>
      <c r="M897" s="62"/>
      <c r="N897" s="62"/>
      <c r="O897" s="48"/>
      <c r="P897" s="99"/>
      <c r="Q897" s="48"/>
      <c r="R897" s="62"/>
      <c r="S897" s="62"/>
      <c r="T897" s="62"/>
    </row>
    <row r="898" spans="1:20">
      <c r="A898" s="98"/>
      <c r="B898" s="62"/>
      <c r="C898" s="62"/>
      <c r="D898" s="62"/>
      <c r="E898" s="48"/>
      <c r="F898" s="99"/>
      <c r="G898" s="27"/>
      <c r="H898" s="27"/>
      <c r="I898" s="62"/>
      <c r="J898" s="62"/>
      <c r="K898" s="48"/>
      <c r="L898" s="62"/>
      <c r="M898" s="62"/>
      <c r="N898" s="62"/>
      <c r="O898" s="48"/>
      <c r="P898" s="99"/>
      <c r="Q898" s="48"/>
      <c r="R898" s="62"/>
      <c r="S898" s="62"/>
      <c r="T898" s="62"/>
    </row>
    <row r="899" spans="1:20">
      <c r="A899" s="98"/>
      <c r="B899" s="62"/>
      <c r="C899" s="62"/>
      <c r="D899" s="62"/>
      <c r="E899" s="48"/>
      <c r="F899" s="99"/>
      <c r="G899" s="27"/>
      <c r="H899" s="27"/>
      <c r="I899" s="62"/>
      <c r="J899" s="62"/>
      <c r="K899" s="48"/>
      <c r="L899" s="62"/>
      <c r="M899" s="62"/>
      <c r="N899" s="62"/>
      <c r="O899" s="48"/>
      <c r="P899" s="99"/>
      <c r="Q899" s="48"/>
      <c r="R899" s="62"/>
      <c r="S899" s="62"/>
      <c r="T899" s="62"/>
    </row>
    <row r="900" spans="1:20">
      <c r="A900" s="98"/>
      <c r="B900" s="62"/>
      <c r="C900" s="62"/>
      <c r="D900" s="62"/>
      <c r="E900" s="48"/>
      <c r="F900" s="99"/>
      <c r="G900" s="27"/>
      <c r="H900" s="27"/>
      <c r="I900" s="62"/>
      <c r="J900" s="62"/>
      <c r="K900" s="48"/>
      <c r="L900" s="62"/>
      <c r="M900" s="62"/>
      <c r="N900" s="62"/>
      <c r="O900" s="48"/>
      <c r="P900" s="99"/>
      <c r="Q900" s="48"/>
      <c r="R900" s="62"/>
      <c r="S900" s="62"/>
      <c r="T900" s="62"/>
    </row>
    <row r="901" spans="1:20">
      <c r="A901" s="98"/>
      <c r="B901" s="62"/>
      <c r="C901" s="62"/>
      <c r="D901" s="62"/>
      <c r="E901" s="48"/>
      <c r="F901" s="99"/>
      <c r="G901" s="27"/>
      <c r="H901" s="27"/>
      <c r="I901" s="62"/>
      <c r="J901" s="62"/>
      <c r="K901" s="48"/>
      <c r="L901" s="62"/>
      <c r="M901" s="62"/>
      <c r="N901" s="62"/>
      <c r="O901" s="48"/>
      <c r="P901" s="99"/>
      <c r="Q901" s="48"/>
      <c r="R901" s="62"/>
      <c r="S901" s="62"/>
      <c r="T901" s="62"/>
    </row>
    <row r="902" spans="1:20">
      <c r="A902" s="98"/>
      <c r="B902" s="62"/>
      <c r="C902" s="62"/>
      <c r="D902" s="62"/>
      <c r="E902" s="48"/>
      <c r="F902" s="99"/>
      <c r="G902" s="27"/>
      <c r="H902" s="27"/>
      <c r="I902" s="62"/>
      <c r="J902" s="62"/>
      <c r="K902" s="48"/>
      <c r="L902" s="62"/>
      <c r="M902" s="62"/>
      <c r="N902" s="62"/>
      <c r="O902" s="48"/>
      <c r="P902" s="99"/>
      <c r="Q902" s="48"/>
      <c r="R902" s="62"/>
      <c r="S902" s="62"/>
      <c r="T902" s="62"/>
    </row>
    <row r="903" spans="1:20">
      <c r="A903" s="98"/>
      <c r="B903" s="62"/>
      <c r="C903" s="62"/>
      <c r="D903" s="62"/>
      <c r="E903" s="48"/>
      <c r="F903" s="99"/>
      <c r="G903" s="27"/>
      <c r="H903" s="27"/>
      <c r="I903" s="62"/>
      <c r="J903" s="62"/>
      <c r="K903" s="48"/>
      <c r="L903" s="62"/>
      <c r="M903" s="62"/>
      <c r="N903" s="62"/>
      <c r="O903" s="48"/>
      <c r="P903" s="99"/>
      <c r="Q903" s="48"/>
      <c r="R903" s="62"/>
      <c r="S903" s="62"/>
      <c r="T903" s="62"/>
    </row>
    <row r="904" spans="1:20">
      <c r="A904" s="98"/>
      <c r="B904" s="62"/>
      <c r="C904" s="62"/>
      <c r="D904" s="62"/>
      <c r="E904" s="48"/>
      <c r="F904" s="99"/>
      <c r="G904" s="27"/>
      <c r="H904" s="27"/>
      <c r="I904" s="62"/>
      <c r="J904" s="62"/>
      <c r="K904" s="48"/>
      <c r="L904" s="62"/>
      <c r="M904" s="62"/>
      <c r="N904" s="62"/>
      <c r="O904" s="48"/>
      <c r="P904" s="99"/>
      <c r="Q904" s="48"/>
      <c r="R904" s="62"/>
      <c r="S904" s="62"/>
      <c r="T904" s="62"/>
    </row>
    <row r="905" spans="1:20">
      <c r="A905" s="98"/>
      <c r="B905" s="62"/>
      <c r="C905" s="62"/>
      <c r="D905" s="62"/>
      <c r="E905" s="48"/>
      <c r="F905" s="99"/>
      <c r="G905" s="27"/>
      <c r="H905" s="27"/>
      <c r="I905" s="62"/>
      <c r="J905" s="62"/>
      <c r="K905" s="48"/>
      <c r="L905" s="62"/>
      <c r="M905" s="62"/>
      <c r="N905" s="62"/>
      <c r="O905" s="48"/>
      <c r="P905" s="99"/>
      <c r="Q905" s="48"/>
      <c r="R905" s="62"/>
      <c r="S905" s="62"/>
      <c r="T905" s="62"/>
    </row>
    <row r="906" spans="1:20">
      <c r="A906" s="98"/>
      <c r="B906" s="62"/>
      <c r="C906" s="62"/>
      <c r="D906" s="62"/>
      <c r="E906" s="48"/>
      <c r="F906" s="99"/>
      <c r="G906" s="27"/>
      <c r="H906" s="27"/>
      <c r="I906" s="62"/>
      <c r="J906" s="62"/>
      <c r="K906" s="48"/>
      <c r="L906" s="62"/>
      <c r="M906" s="62"/>
      <c r="N906" s="62"/>
      <c r="O906" s="48"/>
      <c r="P906" s="99"/>
      <c r="Q906" s="48"/>
      <c r="R906" s="62"/>
      <c r="S906" s="62"/>
      <c r="T906" s="62"/>
    </row>
    <row r="907" spans="1:20">
      <c r="A907" s="98"/>
      <c r="B907" s="62"/>
      <c r="C907" s="62"/>
      <c r="D907" s="62"/>
      <c r="E907" s="48"/>
      <c r="F907" s="99"/>
      <c r="G907" s="27"/>
      <c r="H907" s="27"/>
      <c r="I907" s="62"/>
      <c r="J907" s="62"/>
      <c r="K907" s="48"/>
      <c r="L907" s="62"/>
      <c r="M907" s="62"/>
      <c r="N907" s="62"/>
      <c r="O907" s="48"/>
      <c r="P907" s="99"/>
      <c r="Q907" s="48"/>
      <c r="R907" s="62"/>
      <c r="S907" s="62"/>
      <c r="T907" s="62"/>
    </row>
    <row r="908" spans="1:20">
      <c r="A908" s="98"/>
      <c r="B908" s="62"/>
      <c r="C908" s="62"/>
      <c r="D908" s="62"/>
      <c r="E908" s="48"/>
      <c r="F908" s="99"/>
      <c r="G908" s="27"/>
      <c r="H908" s="27"/>
      <c r="I908" s="62"/>
      <c r="J908" s="62"/>
      <c r="K908" s="48"/>
      <c r="L908" s="62"/>
      <c r="M908" s="62"/>
      <c r="N908" s="62"/>
      <c r="O908" s="48"/>
      <c r="P908" s="99"/>
      <c r="Q908" s="48"/>
      <c r="R908" s="62"/>
      <c r="S908" s="62"/>
      <c r="T908" s="62"/>
    </row>
    <row r="909" spans="1:20">
      <c r="A909" s="98"/>
      <c r="B909" s="62"/>
      <c r="C909" s="62"/>
      <c r="D909" s="62"/>
      <c r="E909" s="48"/>
      <c r="F909" s="99"/>
      <c r="G909" s="27"/>
      <c r="H909" s="27"/>
      <c r="I909" s="62"/>
      <c r="J909" s="62"/>
      <c r="K909" s="48"/>
      <c r="L909" s="62"/>
      <c r="M909" s="62"/>
      <c r="N909" s="62"/>
      <c r="O909" s="48"/>
      <c r="P909" s="99"/>
      <c r="Q909" s="48"/>
      <c r="R909" s="62"/>
      <c r="S909" s="62"/>
      <c r="T909" s="62"/>
    </row>
    <row r="910" spans="1:20">
      <c r="A910" s="98"/>
      <c r="B910" s="62"/>
      <c r="C910" s="62"/>
      <c r="D910" s="62"/>
      <c r="E910" s="48"/>
      <c r="F910" s="99"/>
      <c r="G910" s="27"/>
      <c r="H910" s="27"/>
      <c r="I910" s="62"/>
      <c r="J910" s="62"/>
      <c r="K910" s="48"/>
      <c r="L910" s="62"/>
      <c r="M910" s="62"/>
      <c r="N910" s="62"/>
      <c r="O910" s="48"/>
      <c r="P910" s="99"/>
      <c r="Q910" s="48"/>
      <c r="R910" s="62"/>
      <c r="S910" s="62"/>
      <c r="T910" s="62"/>
    </row>
    <row r="911" spans="1:20">
      <c r="A911" s="98"/>
      <c r="B911" s="62"/>
      <c r="C911" s="62"/>
      <c r="D911" s="62"/>
      <c r="E911" s="48"/>
      <c r="F911" s="99"/>
      <c r="G911" s="27"/>
      <c r="H911" s="27"/>
      <c r="I911" s="62"/>
      <c r="J911" s="62"/>
      <c r="K911" s="48"/>
      <c r="L911" s="62"/>
      <c r="M911" s="62"/>
      <c r="N911" s="62"/>
      <c r="O911" s="48"/>
      <c r="P911" s="99"/>
      <c r="Q911" s="48"/>
      <c r="R911" s="62"/>
      <c r="S911" s="62"/>
      <c r="T911" s="62"/>
    </row>
    <row r="912" spans="1:20">
      <c r="A912" s="98"/>
      <c r="B912" s="62"/>
      <c r="C912" s="62"/>
      <c r="D912" s="62"/>
      <c r="E912" s="48"/>
      <c r="F912" s="99"/>
      <c r="G912" s="27"/>
      <c r="H912" s="27"/>
      <c r="I912" s="62"/>
      <c r="J912" s="62"/>
      <c r="K912" s="48"/>
      <c r="L912" s="62"/>
      <c r="M912" s="62"/>
      <c r="N912" s="62"/>
      <c r="O912" s="48"/>
      <c r="P912" s="99"/>
      <c r="Q912" s="48"/>
      <c r="R912" s="62"/>
      <c r="S912" s="62"/>
      <c r="T912" s="62"/>
    </row>
    <row r="913" spans="1:20">
      <c r="A913" s="98"/>
      <c r="B913" s="62"/>
      <c r="C913" s="62"/>
      <c r="D913" s="62"/>
      <c r="E913" s="48"/>
      <c r="F913" s="99"/>
      <c r="G913" s="27"/>
      <c r="H913" s="27"/>
      <c r="I913" s="62"/>
      <c r="J913" s="62"/>
      <c r="K913" s="48"/>
      <c r="L913" s="62"/>
      <c r="M913" s="62"/>
      <c r="N913" s="62"/>
      <c r="O913" s="48"/>
      <c r="P913" s="99"/>
      <c r="Q913" s="48"/>
      <c r="R913" s="62"/>
      <c r="S913" s="62"/>
      <c r="T913" s="62"/>
    </row>
    <row r="914" spans="1:20">
      <c r="A914" s="98"/>
      <c r="B914" s="62"/>
      <c r="C914" s="62"/>
      <c r="D914" s="62"/>
      <c r="E914" s="48"/>
      <c r="F914" s="99"/>
      <c r="G914" s="27"/>
      <c r="H914" s="27"/>
      <c r="I914" s="62"/>
      <c r="J914" s="62"/>
      <c r="K914" s="48"/>
      <c r="L914" s="62"/>
      <c r="M914" s="62"/>
      <c r="N914" s="62"/>
      <c r="O914" s="48"/>
      <c r="P914" s="99"/>
      <c r="Q914" s="48"/>
      <c r="R914" s="62"/>
      <c r="S914" s="62"/>
      <c r="T914" s="62"/>
    </row>
    <row r="915" spans="1:20">
      <c r="A915" s="98"/>
      <c r="B915" s="62"/>
      <c r="C915" s="62"/>
      <c r="D915" s="62"/>
      <c r="E915" s="48"/>
      <c r="F915" s="99"/>
      <c r="G915" s="27"/>
      <c r="H915" s="27"/>
      <c r="I915" s="62"/>
      <c r="J915" s="62"/>
      <c r="K915" s="48"/>
      <c r="L915" s="62"/>
      <c r="M915" s="62"/>
      <c r="N915" s="62"/>
      <c r="O915" s="48"/>
      <c r="P915" s="99"/>
      <c r="Q915" s="48"/>
      <c r="R915" s="62"/>
      <c r="S915" s="62"/>
      <c r="T915" s="62"/>
    </row>
    <row r="916" spans="1:20">
      <c r="A916" s="98"/>
      <c r="B916" s="62"/>
      <c r="C916" s="62"/>
      <c r="D916" s="62"/>
      <c r="E916" s="48"/>
      <c r="F916" s="99"/>
      <c r="G916" s="27"/>
      <c r="H916" s="27"/>
      <c r="I916" s="62"/>
      <c r="J916" s="62"/>
      <c r="K916" s="48"/>
      <c r="L916" s="62"/>
      <c r="M916" s="62"/>
      <c r="N916" s="62"/>
      <c r="O916" s="48"/>
      <c r="P916" s="99"/>
      <c r="Q916" s="48"/>
      <c r="R916" s="62"/>
      <c r="S916" s="62"/>
      <c r="T916" s="62"/>
    </row>
    <row r="917" spans="1:20">
      <c r="A917" s="98"/>
      <c r="B917" s="62"/>
      <c r="C917" s="62"/>
      <c r="D917" s="62"/>
      <c r="E917" s="48"/>
      <c r="F917" s="99"/>
      <c r="G917" s="27"/>
      <c r="H917" s="27"/>
      <c r="I917" s="62"/>
      <c r="J917" s="62"/>
      <c r="K917" s="48"/>
      <c r="L917" s="62"/>
      <c r="M917" s="62"/>
      <c r="N917" s="62"/>
      <c r="O917" s="48"/>
      <c r="P917" s="99"/>
      <c r="Q917" s="48"/>
      <c r="R917" s="62"/>
      <c r="S917" s="62"/>
      <c r="T917" s="62"/>
    </row>
    <row r="918" spans="1:20">
      <c r="A918" s="98"/>
      <c r="B918" s="62"/>
      <c r="C918" s="62"/>
      <c r="D918" s="62"/>
      <c r="E918" s="48"/>
      <c r="F918" s="99"/>
      <c r="G918" s="27"/>
      <c r="H918" s="27"/>
      <c r="I918" s="62"/>
      <c r="J918" s="62"/>
      <c r="K918" s="48"/>
      <c r="L918" s="62"/>
      <c r="M918" s="62"/>
      <c r="N918" s="62"/>
      <c r="O918" s="48"/>
      <c r="P918" s="99"/>
      <c r="Q918" s="48"/>
      <c r="R918" s="62"/>
      <c r="S918" s="62"/>
      <c r="T918" s="62"/>
    </row>
    <row r="919" spans="1:20">
      <c r="A919" s="98"/>
      <c r="B919" s="62"/>
      <c r="C919" s="62"/>
      <c r="D919" s="62"/>
      <c r="E919" s="48"/>
      <c r="F919" s="99"/>
      <c r="G919" s="27"/>
      <c r="H919" s="27"/>
      <c r="I919" s="62"/>
      <c r="J919" s="62"/>
      <c r="K919" s="48"/>
      <c r="L919" s="62"/>
      <c r="M919" s="62"/>
      <c r="N919" s="62"/>
      <c r="O919" s="48"/>
      <c r="P919" s="99"/>
      <c r="Q919" s="48"/>
      <c r="R919" s="62"/>
      <c r="S919" s="62"/>
      <c r="T919" s="62"/>
    </row>
    <row r="920" spans="1:20">
      <c r="A920" s="98"/>
      <c r="B920" s="62"/>
      <c r="C920" s="62"/>
      <c r="D920" s="62"/>
      <c r="E920" s="48"/>
      <c r="F920" s="99"/>
      <c r="G920" s="27"/>
      <c r="H920" s="27"/>
      <c r="I920" s="62"/>
      <c r="J920" s="62"/>
      <c r="K920" s="48"/>
      <c r="L920" s="62"/>
      <c r="M920" s="62"/>
      <c r="N920" s="62"/>
      <c r="O920" s="48"/>
      <c r="P920" s="99"/>
      <c r="Q920" s="48"/>
      <c r="R920" s="62"/>
      <c r="S920" s="62"/>
      <c r="T920" s="62"/>
    </row>
    <row r="921" spans="1:20">
      <c r="A921" s="98"/>
      <c r="B921" s="62"/>
      <c r="C921" s="62"/>
      <c r="D921" s="62"/>
      <c r="E921" s="48"/>
      <c r="F921" s="99"/>
      <c r="G921" s="27"/>
      <c r="H921" s="27"/>
      <c r="I921" s="62"/>
      <c r="J921" s="62"/>
      <c r="K921" s="48"/>
      <c r="L921" s="62"/>
      <c r="M921" s="62"/>
      <c r="N921" s="62"/>
      <c r="O921" s="48"/>
      <c r="P921" s="99"/>
      <c r="Q921" s="48"/>
      <c r="R921" s="62"/>
      <c r="S921" s="62"/>
      <c r="T921" s="62"/>
    </row>
    <row r="922" spans="1:20">
      <c r="A922" s="98"/>
      <c r="B922" s="62"/>
      <c r="C922" s="62"/>
      <c r="D922" s="62"/>
      <c r="E922" s="48"/>
      <c r="F922" s="99"/>
      <c r="G922" s="27"/>
      <c r="H922" s="27"/>
      <c r="I922" s="62"/>
      <c r="J922" s="62"/>
      <c r="K922" s="48"/>
      <c r="L922" s="62"/>
      <c r="M922" s="62"/>
      <c r="N922" s="62"/>
      <c r="O922" s="48"/>
      <c r="P922" s="99"/>
      <c r="Q922" s="48"/>
      <c r="R922" s="62"/>
      <c r="S922" s="62"/>
      <c r="T922" s="62"/>
    </row>
    <row r="923" spans="1:20">
      <c r="A923" s="98"/>
      <c r="B923" s="62"/>
      <c r="C923" s="62"/>
      <c r="D923" s="62"/>
      <c r="E923" s="48"/>
      <c r="F923" s="99"/>
      <c r="G923" s="27"/>
      <c r="H923" s="27"/>
      <c r="I923" s="62"/>
      <c r="J923" s="62"/>
      <c r="K923" s="48"/>
      <c r="L923" s="62"/>
      <c r="M923" s="62"/>
      <c r="N923" s="62"/>
      <c r="O923" s="48"/>
      <c r="P923" s="99"/>
      <c r="Q923" s="48"/>
      <c r="R923" s="62"/>
      <c r="S923" s="62"/>
      <c r="T923" s="62"/>
    </row>
    <row r="924" spans="1:20">
      <c r="A924" s="98"/>
      <c r="B924" s="62"/>
      <c r="C924" s="62"/>
      <c r="D924" s="62"/>
      <c r="E924" s="48"/>
      <c r="F924" s="99"/>
      <c r="G924" s="27"/>
      <c r="H924" s="27"/>
      <c r="I924" s="62"/>
      <c r="J924" s="62"/>
      <c r="K924" s="48"/>
      <c r="L924" s="62"/>
      <c r="M924" s="62"/>
      <c r="N924" s="62"/>
      <c r="O924" s="48"/>
      <c r="P924" s="99"/>
      <c r="Q924" s="48"/>
      <c r="R924" s="62"/>
      <c r="S924" s="62"/>
      <c r="T924" s="62"/>
    </row>
    <row r="925" spans="1:20">
      <c r="A925" s="98"/>
      <c r="B925" s="62"/>
      <c r="C925" s="62"/>
      <c r="D925" s="62"/>
      <c r="E925" s="48"/>
      <c r="F925" s="99"/>
      <c r="G925" s="27"/>
      <c r="H925" s="27"/>
      <c r="I925" s="62"/>
      <c r="J925" s="62"/>
      <c r="K925" s="48"/>
      <c r="L925" s="62"/>
      <c r="M925" s="62"/>
      <c r="N925" s="62"/>
      <c r="O925" s="48"/>
      <c r="P925" s="99"/>
      <c r="Q925" s="48"/>
      <c r="R925" s="62"/>
      <c r="S925" s="62"/>
      <c r="T925" s="62"/>
    </row>
    <row r="926" spans="1:20">
      <c r="A926" s="98"/>
      <c r="B926" s="62"/>
      <c r="C926" s="62"/>
      <c r="D926" s="62"/>
      <c r="E926" s="48"/>
      <c r="F926" s="99"/>
      <c r="G926" s="27"/>
      <c r="H926" s="27"/>
      <c r="I926" s="62"/>
      <c r="J926" s="62"/>
      <c r="K926" s="48"/>
      <c r="L926" s="62"/>
      <c r="M926" s="62"/>
      <c r="N926" s="62"/>
      <c r="O926" s="48"/>
      <c r="P926" s="99"/>
      <c r="Q926" s="48"/>
      <c r="R926" s="62"/>
      <c r="S926" s="62"/>
      <c r="T926" s="62"/>
    </row>
    <row r="927" spans="1:20">
      <c r="A927" s="98"/>
      <c r="B927" s="62"/>
      <c r="C927" s="62"/>
      <c r="D927" s="62"/>
      <c r="E927" s="48"/>
      <c r="F927" s="99"/>
      <c r="G927" s="27"/>
      <c r="H927" s="27"/>
      <c r="I927" s="62"/>
      <c r="J927" s="62"/>
      <c r="K927" s="48"/>
      <c r="L927" s="62"/>
      <c r="M927" s="62"/>
      <c r="N927" s="62"/>
      <c r="O927" s="48"/>
      <c r="P927" s="99"/>
      <c r="Q927" s="48"/>
      <c r="R927" s="62"/>
      <c r="S927" s="62"/>
      <c r="T927" s="62"/>
    </row>
    <row r="928" spans="1:20">
      <c r="A928" s="98"/>
      <c r="B928" s="62"/>
      <c r="C928" s="62"/>
      <c r="D928" s="62"/>
      <c r="E928" s="48"/>
      <c r="F928" s="99"/>
      <c r="G928" s="27"/>
      <c r="H928" s="27"/>
      <c r="I928" s="62"/>
      <c r="J928" s="62"/>
      <c r="K928" s="48"/>
      <c r="L928" s="62"/>
      <c r="M928" s="62"/>
      <c r="N928" s="62"/>
      <c r="O928" s="48"/>
      <c r="P928" s="99"/>
      <c r="Q928" s="48"/>
      <c r="R928" s="62"/>
      <c r="S928" s="62"/>
      <c r="T928" s="62"/>
    </row>
    <row r="929" spans="1:20">
      <c r="A929" s="98"/>
      <c r="B929" s="62"/>
      <c r="C929" s="62"/>
      <c r="D929" s="62"/>
      <c r="E929" s="48"/>
      <c r="F929" s="99"/>
      <c r="G929" s="27"/>
      <c r="H929" s="27"/>
      <c r="I929" s="62"/>
      <c r="J929" s="62"/>
      <c r="K929" s="48"/>
      <c r="L929" s="62"/>
      <c r="M929" s="62"/>
      <c r="N929" s="62"/>
      <c r="O929" s="48"/>
      <c r="P929" s="99"/>
      <c r="Q929" s="48"/>
      <c r="R929" s="62"/>
      <c r="S929" s="62"/>
      <c r="T929" s="62"/>
    </row>
    <row r="930" spans="1:20">
      <c r="A930" s="98"/>
      <c r="B930" s="62"/>
      <c r="C930" s="62"/>
      <c r="D930" s="62"/>
      <c r="E930" s="48"/>
      <c r="F930" s="99"/>
      <c r="G930" s="27"/>
      <c r="H930" s="27"/>
      <c r="I930" s="62"/>
      <c r="J930" s="62"/>
      <c r="K930" s="48"/>
      <c r="L930" s="62"/>
      <c r="M930" s="62"/>
      <c r="N930" s="62"/>
      <c r="O930" s="48"/>
      <c r="P930" s="99"/>
      <c r="Q930" s="48"/>
      <c r="R930" s="62"/>
      <c r="S930" s="62"/>
      <c r="T930" s="62"/>
    </row>
    <row r="931" spans="1:20">
      <c r="A931" s="98"/>
      <c r="B931" s="62"/>
      <c r="C931" s="62"/>
      <c r="D931" s="62"/>
      <c r="E931" s="48"/>
      <c r="F931" s="99"/>
      <c r="G931" s="27"/>
      <c r="H931" s="27"/>
      <c r="I931" s="62"/>
      <c r="J931" s="62"/>
      <c r="K931" s="48"/>
      <c r="L931" s="62"/>
      <c r="M931" s="62"/>
      <c r="N931" s="62"/>
      <c r="O931" s="48"/>
      <c r="P931" s="99"/>
      <c r="Q931" s="48"/>
      <c r="R931" s="62"/>
      <c r="S931" s="62"/>
      <c r="T931" s="62"/>
    </row>
    <row r="932" spans="1:20">
      <c r="A932" s="98"/>
      <c r="B932" s="62"/>
      <c r="C932" s="62"/>
      <c r="D932" s="62"/>
      <c r="E932" s="48"/>
      <c r="F932" s="99"/>
      <c r="G932" s="27"/>
      <c r="H932" s="27"/>
      <c r="I932" s="62"/>
      <c r="J932" s="62"/>
      <c r="K932" s="48"/>
      <c r="L932" s="62"/>
      <c r="M932" s="62"/>
      <c r="N932" s="62"/>
      <c r="O932" s="48"/>
      <c r="P932" s="99"/>
      <c r="Q932" s="48"/>
      <c r="R932" s="62"/>
      <c r="S932" s="62"/>
      <c r="T932" s="62"/>
    </row>
    <row r="933" spans="1:20">
      <c r="A933" s="98"/>
      <c r="B933" s="62"/>
      <c r="C933" s="62"/>
      <c r="D933" s="62"/>
      <c r="E933" s="48"/>
      <c r="F933" s="99"/>
      <c r="G933" s="27"/>
      <c r="H933" s="27"/>
      <c r="I933" s="62"/>
      <c r="J933" s="62"/>
      <c r="K933" s="48"/>
      <c r="L933" s="62"/>
      <c r="M933" s="62"/>
      <c r="N933" s="62"/>
      <c r="O933" s="48"/>
      <c r="P933" s="99"/>
      <c r="Q933" s="48"/>
      <c r="R933" s="62"/>
      <c r="S933" s="62"/>
      <c r="T933" s="62"/>
    </row>
    <row r="934" spans="1:20">
      <c r="A934" s="98"/>
      <c r="B934" s="62"/>
      <c r="C934" s="62"/>
      <c r="D934" s="62"/>
      <c r="E934" s="48"/>
      <c r="F934" s="99"/>
      <c r="G934" s="27"/>
      <c r="H934" s="27"/>
      <c r="I934" s="62"/>
      <c r="J934" s="62"/>
      <c r="K934" s="48"/>
      <c r="L934" s="62"/>
      <c r="M934" s="62"/>
      <c r="N934" s="62"/>
      <c r="O934" s="48"/>
      <c r="P934" s="99"/>
      <c r="Q934" s="48"/>
      <c r="R934" s="62"/>
      <c r="S934" s="62"/>
      <c r="T934" s="62"/>
    </row>
    <row r="935" spans="1:20">
      <c r="A935" s="98"/>
      <c r="B935" s="62"/>
      <c r="C935" s="62"/>
      <c r="D935" s="62"/>
      <c r="E935" s="48"/>
      <c r="F935" s="99"/>
      <c r="G935" s="27"/>
      <c r="H935" s="27"/>
      <c r="I935" s="62"/>
      <c r="J935" s="62"/>
      <c r="K935" s="48"/>
      <c r="L935" s="62"/>
      <c r="M935" s="62"/>
      <c r="N935" s="62"/>
      <c r="O935" s="48"/>
      <c r="P935" s="99"/>
      <c r="Q935" s="48"/>
      <c r="R935" s="62"/>
      <c r="S935" s="62"/>
      <c r="T935" s="62"/>
    </row>
    <row r="936" spans="1:20">
      <c r="A936" s="98"/>
      <c r="B936" s="62"/>
      <c r="C936" s="62"/>
      <c r="D936" s="62"/>
      <c r="E936" s="48"/>
      <c r="F936" s="99"/>
      <c r="G936" s="27"/>
      <c r="H936" s="27"/>
      <c r="I936" s="62"/>
      <c r="J936" s="62"/>
      <c r="K936" s="48"/>
      <c r="L936" s="62"/>
      <c r="M936" s="62"/>
      <c r="N936" s="62"/>
      <c r="O936" s="48"/>
      <c r="P936" s="99"/>
      <c r="Q936" s="48"/>
      <c r="R936" s="62"/>
      <c r="S936" s="62"/>
      <c r="T936" s="62"/>
    </row>
    <row r="937" spans="1:20">
      <c r="A937" s="98"/>
      <c r="B937" s="62"/>
      <c r="C937" s="62"/>
      <c r="D937" s="62"/>
      <c r="E937" s="48"/>
      <c r="F937" s="99"/>
      <c r="G937" s="27"/>
      <c r="H937" s="27"/>
      <c r="I937" s="62"/>
      <c r="J937" s="62"/>
      <c r="K937" s="48"/>
      <c r="L937" s="62"/>
      <c r="M937" s="62"/>
      <c r="N937" s="62"/>
      <c r="O937" s="48"/>
      <c r="P937" s="99"/>
      <c r="Q937" s="48"/>
      <c r="R937" s="62"/>
      <c r="S937" s="62"/>
      <c r="T937" s="62"/>
    </row>
    <row r="938" spans="1:20">
      <c r="A938" s="98"/>
      <c r="B938" s="62"/>
      <c r="C938" s="62"/>
      <c r="D938" s="62"/>
      <c r="E938" s="48"/>
      <c r="F938" s="99"/>
      <c r="G938" s="27"/>
      <c r="H938" s="27"/>
      <c r="I938" s="62"/>
      <c r="J938" s="62"/>
      <c r="K938" s="48"/>
      <c r="L938" s="62"/>
      <c r="M938" s="62"/>
      <c r="N938" s="62"/>
      <c r="O938" s="48"/>
      <c r="P938" s="99"/>
      <c r="Q938" s="48"/>
      <c r="R938" s="62"/>
      <c r="S938" s="62"/>
      <c r="T938" s="62"/>
    </row>
    <row r="939" spans="1:20">
      <c r="A939" s="98"/>
      <c r="B939" s="62"/>
      <c r="C939" s="62"/>
      <c r="D939" s="62"/>
      <c r="E939" s="48"/>
      <c r="F939" s="99"/>
      <c r="G939" s="27"/>
      <c r="H939" s="27"/>
      <c r="I939" s="62"/>
      <c r="J939" s="62"/>
      <c r="K939" s="48"/>
      <c r="L939" s="62"/>
      <c r="M939" s="62"/>
      <c r="N939" s="62"/>
      <c r="O939" s="48"/>
      <c r="P939" s="99"/>
      <c r="Q939" s="48"/>
      <c r="R939" s="62"/>
      <c r="S939" s="62"/>
      <c r="T939" s="62"/>
    </row>
    <row r="940" spans="1:20">
      <c r="A940" s="98"/>
      <c r="B940" s="62"/>
      <c r="C940" s="62"/>
      <c r="D940" s="62"/>
      <c r="E940" s="48"/>
      <c r="F940" s="99"/>
      <c r="G940" s="27"/>
      <c r="H940" s="27"/>
      <c r="I940" s="62"/>
      <c r="J940" s="62"/>
      <c r="K940" s="48"/>
      <c r="L940" s="62"/>
      <c r="M940" s="62"/>
      <c r="N940" s="62"/>
      <c r="O940" s="48"/>
      <c r="P940" s="99"/>
      <c r="Q940" s="48"/>
      <c r="R940" s="62"/>
      <c r="S940" s="62"/>
      <c r="T940" s="62"/>
    </row>
    <row r="941" spans="1:20">
      <c r="A941" s="98"/>
      <c r="B941" s="62"/>
      <c r="C941" s="62"/>
      <c r="D941" s="62"/>
      <c r="E941" s="48"/>
      <c r="F941" s="99"/>
      <c r="G941" s="27"/>
      <c r="H941" s="27"/>
      <c r="I941" s="62"/>
      <c r="J941" s="62"/>
      <c r="K941" s="48"/>
      <c r="L941" s="62"/>
      <c r="M941" s="62"/>
      <c r="N941" s="62"/>
      <c r="O941" s="48"/>
      <c r="P941" s="99"/>
      <c r="Q941" s="48"/>
      <c r="R941" s="62"/>
      <c r="S941" s="62"/>
      <c r="T941" s="62"/>
    </row>
    <row r="942" spans="1:20">
      <c r="A942" s="98"/>
      <c r="B942" s="62"/>
      <c r="C942" s="62"/>
      <c r="D942" s="62"/>
      <c r="E942" s="48"/>
      <c r="F942" s="99"/>
      <c r="G942" s="27"/>
      <c r="H942" s="27"/>
      <c r="I942" s="62"/>
      <c r="J942" s="62"/>
      <c r="K942" s="48"/>
      <c r="L942" s="62"/>
      <c r="M942" s="62"/>
      <c r="N942" s="62"/>
      <c r="O942" s="48"/>
      <c r="P942" s="99"/>
      <c r="Q942" s="48"/>
      <c r="R942" s="62"/>
      <c r="S942" s="62"/>
      <c r="T942" s="62"/>
    </row>
    <row r="943" spans="1:20">
      <c r="A943" s="98"/>
      <c r="B943" s="62"/>
      <c r="C943" s="62"/>
      <c r="D943" s="62"/>
      <c r="E943" s="48"/>
      <c r="F943" s="99"/>
      <c r="G943" s="27"/>
      <c r="H943" s="27"/>
      <c r="I943" s="62"/>
      <c r="J943" s="62"/>
      <c r="K943" s="48"/>
      <c r="L943" s="62"/>
      <c r="M943" s="62"/>
      <c r="N943" s="62"/>
      <c r="O943" s="48"/>
      <c r="P943" s="99"/>
      <c r="Q943" s="48"/>
      <c r="R943" s="62"/>
      <c r="S943" s="62"/>
      <c r="T943" s="62"/>
    </row>
    <row r="944" spans="1:20">
      <c r="A944" s="98"/>
      <c r="B944" s="62"/>
      <c r="C944" s="62"/>
      <c r="D944" s="62"/>
      <c r="E944" s="48"/>
      <c r="F944" s="99"/>
      <c r="G944" s="27"/>
      <c r="H944" s="27"/>
      <c r="I944" s="62"/>
      <c r="J944" s="62"/>
      <c r="K944" s="48"/>
      <c r="L944" s="62"/>
      <c r="M944" s="62"/>
      <c r="N944" s="62"/>
      <c r="O944" s="48"/>
      <c r="P944" s="99"/>
      <c r="Q944" s="48"/>
      <c r="R944" s="62"/>
      <c r="S944" s="62"/>
      <c r="T944" s="62"/>
    </row>
    <row r="945" spans="1:20">
      <c r="A945" s="98"/>
      <c r="B945" s="62"/>
      <c r="C945" s="62"/>
      <c r="D945" s="62"/>
      <c r="E945" s="48"/>
      <c r="F945" s="99"/>
      <c r="G945" s="27"/>
      <c r="H945" s="27"/>
      <c r="I945" s="62"/>
      <c r="J945" s="62"/>
      <c r="K945" s="48"/>
      <c r="L945" s="62"/>
      <c r="M945" s="62"/>
      <c r="N945" s="62"/>
      <c r="O945" s="48"/>
      <c r="P945" s="99"/>
      <c r="Q945" s="48"/>
      <c r="R945" s="62"/>
      <c r="S945" s="62"/>
      <c r="T945" s="62"/>
    </row>
    <row r="946" spans="1:20">
      <c r="A946" s="98"/>
      <c r="B946" s="62"/>
      <c r="C946" s="62"/>
      <c r="D946" s="62"/>
      <c r="E946" s="48"/>
      <c r="F946" s="99"/>
      <c r="G946" s="27"/>
      <c r="H946" s="27"/>
      <c r="I946" s="62"/>
      <c r="J946" s="62"/>
      <c r="K946" s="48"/>
      <c r="L946" s="62"/>
      <c r="M946" s="62"/>
      <c r="N946" s="62"/>
      <c r="O946" s="48"/>
      <c r="P946" s="99"/>
      <c r="Q946" s="48"/>
      <c r="R946" s="62"/>
      <c r="S946" s="62"/>
      <c r="T946" s="62"/>
    </row>
    <row r="947" spans="1:20">
      <c r="A947" s="98"/>
      <c r="B947" s="62"/>
      <c r="C947" s="62"/>
      <c r="D947" s="62"/>
      <c r="E947" s="48"/>
      <c r="F947" s="99"/>
      <c r="G947" s="27"/>
      <c r="H947" s="27"/>
      <c r="I947" s="62"/>
      <c r="J947" s="62"/>
      <c r="K947" s="48"/>
      <c r="L947" s="62"/>
      <c r="M947" s="62"/>
      <c r="N947" s="62"/>
      <c r="O947" s="48"/>
      <c r="P947" s="99"/>
      <c r="Q947" s="48"/>
      <c r="R947" s="62"/>
      <c r="S947" s="62"/>
      <c r="T947" s="62"/>
    </row>
    <row r="948" spans="1:20">
      <c r="A948" s="98"/>
      <c r="B948" s="62"/>
      <c r="C948" s="62"/>
      <c r="D948" s="62"/>
      <c r="E948" s="48"/>
      <c r="F948" s="99"/>
      <c r="G948" s="27"/>
      <c r="H948" s="27"/>
      <c r="I948" s="62"/>
      <c r="J948" s="62"/>
      <c r="K948" s="48"/>
      <c r="L948" s="62"/>
      <c r="M948" s="62"/>
      <c r="N948" s="62"/>
      <c r="O948" s="48"/>
      <c r="P948" s="99"/>
      <c r="Q948" s="48"/>
      <c r="R948" s="62"/>
      <c r="S948" s="62"/>
      <c r="T948" s="62"/>
    </row>
    <row r="949" spans="1:20">
      <c r="A949" s="98"/>
      <c r="B949" s="62"/>
      <c r="C949" s="62"/>
      <c r="D949" s="62"/>
      <c r="E949" s="48"/>
      <c r="F949" s="99"/>
      <c r="G949" s="27"/>
      <c r="H949" s="27"/>
      <c r="I949" s="62"/>
      <c r="J949" s="62"/>
      <c r="K949" s="48"/>
      <c r="L949" s="62"/>
      <c r="M949" s="62"/>
      <c r="N949" s="62"/>
      <c r="O949" s="48"/>
      <c r="P949" s="99"/>
      <c r="Q949" s="48"/>
      <c r="R949" s="62"/>
      <c r="S949" s="62"/>
      <c r="T949" s="62"/>
    </row>
    <row r="950" spans="1:20">
      <c r="A950" s="98"/>
      <c r="B950" s="62"/>
      <c r="C950" s="62"/>
      <c r="D950" s="62"/>
      <c r="E950" s="48"/>
      <c r="F950" s="99"/>
      <c r="G950" s="27"/>
      <c r="H950" s="27"/>
      <c r="I950" s="62"/>
      <c r="J950" s="62"/>
      <c r="K950" s="48"/>
      <c r="L950" s="62"/>
      <c r="M950" s="62"/>
      <c r="N950" s="62"/>
      <c r="O950" s="48"/>
      <c r="P950" s="99"/>
      <c r="Q950" s="48"/>
      <c r="R950" s="62"/>
      <c r="S950" s="62"/>
      <c r="T950" s="62"/>
    </row>
    <row r="951" spans="1:20">
      <c r="A951" s="98"/>
      <c r="B951" s="62"/>
      <c r="C951" s="62"/>
      <c r="D951" s="62"/>
      <c r="E951" s="48"/>
      <c r="F951" s="99"/>
      <c r="G951" s="27"/>
      <c r="H951" s="27"/>
      <c r="I951" s="62"/>
      <c r="J951" s="62"/>
      <c r="K951" s="48"/>
      <c r="L951" s="62"/>
      <c r="M951" s="62"/>
      <c r="N951" s="62"/>
      <c r="O951" s="48"/>
      <c r="P951" s="99"/>
      <c r="Q951" s="48"/>
      <c r="R951" s="62"/>
      <c r="S951" s="62"/>
      <c r="T951" s="62"/>
    </row>
    <row r="952" spans="1:20">
      <c r="A952" s="98"/>
      <c r="B952" s="62"/>
      <c r="C952" s="62"/>
      <c r="D952" s="62"/>
      <c r="E952" s="48"/>
      <c r="F952" s="99"/>
      <c r="G952" s="27"/>
      <c r="H952" s="27"/>
      <c r="I952" s="62"/>
      <c r="J952" s="62"/>
      <c r="K952" s="48"/>
      <c r="L952" s="62"/>
      <c r="M952" s="62"/>
      <c r="N952" s="62"/>
      <c r="O952" s="48"/>
      <c r="P952" s="99"/>
      <c r="Q952" s="48"/>
      <c r="R952" s="62"/>
      <c r="S952" s="62"/>
      <c r="T952" s="62"/>
    </row>
    <row r="953" spans="1:20">
      <c r="A953" s="98"/>
      <c r="B953" s="62"/>
      <c r="C953" s="62"/>
      <c r="D953" s="62"/>
      <c r="E953" s="48"/>
      <c r="F953" s="99"/>
      <c r="G953" s="27"/>
      <c r="H953" s="27"/>
      <c r="I953" s="62"/>
      <c r="J953" s="62"/>
      <c r="K953" s="48"/>
      <c r="L953" s="62"/>
      <c r="M953" s="62"/>
      <c r="N953" s="62"/>
      <c r="O953" s="48"/>
      <c r="P953" s="99"/>
      <c r="Q953" s="48"/>
      <c r="R953" s="62"/>
      <c r="S953" s="62"/>
      <c r="T953" s="62"/>
    </row>
    <row r="954" spans="1:20">
      <c r="A954" s="98"/>
      <c r="B954" s="62"/>
      <c r="C954" s="62"/>
      <c r="D954" s="62"/>
      <c r="E954" s="48"/>
      <c r="F954" s="99"/>
      <c r="G954" s="27"/>
      <c r="H954" s="27"/>
      <c r="I954" s="62"/>
      <c r="J954" s="62"/>
      <c r="K954" s="48"/>
      <c r="L954" s="62"/>
      <c r="M954" s="62"/>
      <c r="N954" s="62"/>
      <c r="O954" s="48"/>
      <c r="P954" s="99"/>
      <c r="Q954" s="48"/>
      <c r="R954" s="62"/>
      <c r="S954" s="62"/>
      <c r="T954" s="62"/>
    </row>
    <row r="955" spans="1:20">
      <c r="A955" s="98"/>
      <c r="B955" s="62"/>
      <c r="C955" s="62"/>
      <c r="D955" s="62"/>
      <c r="E955" s="48"/>
      <c r="F955" s="99"/>
      <c r="G955" s="27"/>
      <c r="H955" s="27"/>
      <c r="I955" s="62"/>
      <c r="J955" s="62"/>
      <c r="K955" s="48"/>
      <c r="L955" s="62"/>
      <c r="M955" s="62"/>
      <c r="N955" s="62"/>
      <c r="O955" s="48"/>
      <c r="P955" s="99"/>
      <c r="Q955" s="48"/>
      <c r="R955" s="62"/>
      <c r="S955" s="62"/>
      <c r="T955" s="62"/>
    </row>
    <row r="956" spans="1:20">
      <c r="A956" s="98"/>
      <c r="B956" s="62"/>
      <c r="C956" s="62"/>
      <c r="D956" s="62"/>
      <c r="E956" s="48"/>
      <c r="F956" s="99"/>
      <c r="G956" s="27"/>
      <c r="H956" s="27"/>
      <c r="I956" s="62"/>
      <c r="J956" s="62"/>
      <c r="K956" s="48"/>
      <c r="L956" s="62"/>
      <c r="M956" s="62"/>
      <c r="N956" s="62"/>
      <c r="O956" s="48"/>
      <c r="P956" s="99"/>
      <c r="Q956" s="48"/>
      <c r="R956" s="62"/>
      <c r="S956" s="62"/>
      <c r="T956" s="62"/>
    </row>
    <row r="957" spans="1:20">
      <c r="A957" s="98"/>
      <c r="B957" s="62"/>
      <c r="C957" s="62"/>
      <c r="D957" s="62"/>
      <c r="E957" s="48"/>
      <c r="F957" s="99"/>
      <c r="G957" s="27"/>
      <c r="H957" s="27"/>
      <c r="I957" s="62"/>
      <c r="J957" s="62"/>
      <c r="K957" s="48"/>
      <c r="L957" s="62"/>
      <c r="M957" s="62"/>
      <c r="N957" s="62"/>
      <c r="O957" s="48"/>
      <c r="P957" s="99"/>
      <c r="Q957" s="48"/>
      <c r="R957" s="62"/>
      <c r="S957" s="62"/>
      <c r="T957" s="62"/>
    </row>
    <row r="958" spans="1:20">
      <c r="A958" s="98"/>
      <c r="B958" s="62"/>
      <c r="C958" s="62"/>
      <c r="D958" s="62"/>
      <c r="E958" s="48"/>
      <c r="F958" s="99"/>
      <c r="G958" s="27"/>
      <c r="H958" s="27"/>
      <c r="I958" s="62"/>
      <c r="J958" s="62"/>
      <c r="K958" s="48"/>
      <c r="L958" s="62"/>
      <c r="M958" s="62"/>
      <c r="N958" s="62"/>
      <c r="O958" s="48"/>
      <c r="P958" s="99"/>
      <c r="Q958" s="48"/>
      <c r="R958" s="62"/>
      <c r="S958" s="62"/>
      <c r="T958" s="62"/>
    </row>
    <row r="959" spans="1:20">
      <c r="A959" s="98"/>
      <c r="B959" s="62"/>
      <c r="C959" s="62"/>
      <c r="D959" s="62"/>
      <c r="E959" s="48"/>
      <c r="F959" s="99"/>
      <c r="G959" s="27"/>
      <c r="H959" s="27"/>
      <c r="I959" s="62"/>
      <c r="J959" s="62"/>
      <c r="K959" s="48"/>
      <c r="L959" s="62"/>
      <c r="M959" s="62"/>
      <c r="N959" s="62"/>
      <c r="O959" s="48"/>
      <c r="P959" s="99"/>
      <c r="Q959" s="48"/>
      <c r="R959" s="62"/>
      <c r="S959" s="62"/>
      <c r="T959" s="62"/>
    </row>
    <row r="960" spans="1:20">
      <c r="A960" s="98"/>
      <c r="B960" s="62"/>
      <c r="C960" s="62"/>
      <c r="D960" s="62"/>
      <c r="E960" s="48"/>
      <c r="F960" s="99"/>
      <c r="G960" s="27"/>
      <c r="H960" s="27"/>
      <c r="I960" s="62"/>
      <c r="J960" s="62"/>
      <c r="K960" s="48"/>
      <c r="L960" s="62"/>
      <c r="M960" s="62"/>
      <c r="N960" s="62"/>
      <c r="O960" s="48"/>
      <c r="P960" s="99"/>
      <c r="Q960" s="48"/>
      <c r="R960" s="62"/>
      <c r="S960" s="62"/>
      <c r="T960" s="62"/>
    </row>
    <row r="961" spans="1:20">
      <c r="A961" s="98"/>
      <c r="B961" s="62"/>
      <c r="C961" s="62"/>
      <c r="D961" s="62"/>
      <c r="E961" s="48"/>
      <c r="F961" s="99"/>
      <c r="G961" s="27"/>
      <c r="H961" s="27"/>
      <c r="I961" s="62"/>
      <c r="J961" s="62"/>
      <c r="K961" s="48"/>
      <c r="L961" s="62"/>
      <c r="M961" s="62"/>
      <c r="N961" s="62"/>
      <c r="O961" s="48"/>
      <c r="P961" s="99"/>
      <c r="Q961" s="48"/>
      <c r="R961" s="62"/>
      <c r="S961" s="62"/>
      <c r="T961" s="62"/>
    </row>
    <row r="962" spans="1:20">
      <c r="A962" s="98"/>
      <c r="B962" s="62"/>
      <c r="C962" s="62"/>
      <c r="D962" s="62"/>
      <c r="E962" s="48"/>
      <c r="F962" s="99"/>
      <c r="G962" s="27"/>
      <c r="H962" s="27"/>
      <c r="I962" s="62"/>
      <c r="J962" s="62"/>
      <c r="K962" s="48"/>
      <c r="L962" s="62"/>
      <c r="M962" s="62"/>
      <c r="N962" s="62"/>
      <c r="O962" s="48"/>
      <c r="P962" s="99"/>
      <c r="Q962" s="48"/>
      <c r="R962" s="62"/>
      <c r="S962" s="62"/>
      <c r="T962" s="62"/>
    </row>
    <row r="963" spans="1:20">
      <c r="A963" s="98"/>
      <c r="B963" s="62"/>
      <c r="C963" s="62"/>
      <c r="D963" s="62"/>
      <c r="E963" s="48"/>
      <c r="F963" s="99"/>
      <c r="G963" s="27"/>
      <c r="H963" s="27"/>
      <c r="I963" s="62"/>
      <c r="J963" s="62"/>
      <c r="K963" s="48"/>
      <c r="L963" s="62"/>
      <c r="M963" s="62"/>
      <c r="N963" s="62"/>
      <c r="O963" s="48"/>
      <c r="P963" s="99"/>
      <c r="Q963" s="48"/>
      <c r="R963" s="62"/>
      <c r="S963" s="62"/>
      <c r="T963" s="62"/>
    </row>
    <row r="964" spans="1:20">
      <c r="A964" s="98"/>
      <c r="B964" s="62"/>
      <c r="C964" s="62"/>
      <c r="D964" s="62"/>
      <c r="E964" s="48"/>
      <c r="F964" s="99"/>
      <c r="G964" s="27"/>
      <c r="H964" s="27"/>
      <c r="I964" s="62"/>
      <c r="J964" s="62"/>
      <c r="K964" s="48"/>
      <c r="L964" s="62"/>
      <c r="M964" s="62"/>
      <c r="N964" s="62"/>
      <c r="O964" s="48"/>
      <c r="P964" s="99"/>
      <c r="Q964" s="48"/>
      <c r="R964" s="62"/>
      <c r="S964" s="62"/>
      <c r="T964" s="62"/>
    </row>
    <row r="965" spans="1:20">
      <c r="A965" s="98"/>
      <c r="B965" s="62"/>
      <c r="C965" s="62"/>
      <c r="D965" s="62"/>
      <c r="E965" s="48"/>
      <c r="F965" s="99"/>
      <c r="G965" s="27"/>
      <c r="H965" s="27"/>
      <c r="I965" s="62"/>
      <c r="J965" s="62"/>
      <c r="K965" s="48"/>
      <c r="L965" s="62"/>
      <c r="M965" s="62"/>
      <c r="N965" s="62"/>
      <c r="O965" s="48"/>
      <c r="P965" s="99"/>
      <c r="Q965" s="48"/>
      <c r="R965" s="62"/>
      <c r="S965" s="62"/>
      <c r="T965" s="62"/>
    </row>
    <row r="966" spans="1:20">
      <c r="A966" s="98"/>
      <c r="B966" s="62"/>
      <c r="C966" s="62"/>
      <c r="D966" s="62"/>
      <c r="E966" s="48"/>
      <c r="F966" s="99"/>
      <c r="G966" s="27"/>
      <c r="H966" s="27"/>
      <c r="I966" s="62"/>
      <c r="J966" s="62"/>
      <c r="K966" s="48"/>
      <c r="L966" s="62"/>
      <c r="M966" s="62"/>
      <c r="N966" s="62"/>
      <c r="O966" s="48"/>
      <c r="P966" s="99"/>
      <c r="Q966" s="48"/>
      <c r="R966" s="62"/>
      <c r="S966" s="62"/>
      <c r="T966" s="62"/>
    </row>
    <row r="967" spans="1:20">
      <c r="A967" s="98"/>
      <c r="B967" s="62"/>
      <c r="C967" s="62"/>
      <c r="D967" s="62"/>
      <c r="E967" s="48"/>
      <c r="F967" s="99"/>
      <c r="G967" s="27"/>
      <c r="H967" s="27"/>
      <c r="I967" s="62"/>
      <c r="J967" s="62"/>
      <c r="K967" s="48"/>
      <c r="L967" s="62"/>
      <c r="M967" s="62"/>
      <c r="N967" s="62"/>
      <c r="O967" s="48"/>
      <c r="P967" s="99"/>
      <c r="Q967" s="48"/>
      <c r="R967" s="62"/>
      <c r="S967" s="62"/>
      <c r="T967" s="62"/>
    </row>
    <row r="968" spans="1:20">
      <c r="A968" s="98"/>
      <c r="B968" s="62"/>
      <c r="C968" s="62"/>
      <c r="D968" s="62"/>
      <c r="E968" s="48"/>
      <c r="F968" s="99"/>
      <c r="G968" s="27"/>
      <c r="H968" s="27"/>
      <c r="I968" s="62"/>
      <c r="J968" s="62"/>
      <c r="K968" s="48"/>
      <c r="L968" s="62"/>
      <c r="M968" s="62"/>
      <c r="N968" s="62"/>
      <c r="O968" s="48"/>
      <c r="P968" s="99"/>
      <c r="Q968" s="48"/>
      <c r="R968" s="62"/>
      <c r="S968" s="62"/>
      <c r="T968" s="62"/>
    </row>
    <row r="969" spans="1:20">
      <c r="A969" s="98"/>
      <c r="B969" s="62"/>
      <c r="C969" s="62"/>
      <c r="D969" s="62"/>
      <c r="E969" s="48"/>
      <c r="F969" s="99"/>
      <c r="G969" s="27"/>
      <c r="H969" s="27"/>
      <c r="I969" s="62"/>
      <c r="J969" s="62"/>
      <c r="K969" s="48"/>
      <c r="L969" s="62"/>
      <c r="M969" s="62"/>
      <c r="N969" s="62"/>
      <c r="O969" s="48"/>
      <c r="P969" s="99"/>
      <c r="Q969" s="48"/>
      <c r="R969" s="62"/>
      <c r="S969" s="62"/>
      <c r="T969" s="62"/>
    </row>
    <row r="970" spans="1:20">
      <c r="A970" s="98"/>
      <c r="B970" s="62"/>
      <c r="C970" s="62"/>
      <c r="D970" s="62"/>
      <c r="E970" s="48"/>
      <c r="F970" s="99"/>
      <c r="G970" s="27"/>
      <c r="H970" s="27"/>
      <c r="I970" s="62"/>
      <c r="J970" s="62"/>
      <c r="K970" s="48"/>
      <c r="L970" s="62"/>
      <c r="M970" s="62"/>
      <c r="N970" s="62"/>
      <c r="O970" s="48"/>
      <c r="P970" s="99"/>
      <c r="Q970" s="48"/>
      <c r="R970" s="62"/>
      <c r="S970" s="62"/>
      <c r="T970" s="62"/>
    </row>
    <row r="971" spans="1:20">
      <c r="A971" s="98"/>
      <c r="B971" s="62"/>
      <c r="C971" s="62"/>
      <c r="D971" s="62"/>
      <c r="E971" s="48"/>
      <c r="F971" s="99"/>
      <c r="G971" s="27"/>
      <c r="H971" s="27"/>
      <c r="I971" s="62"/>
      <c r="J971" s="62"/>
      <c r="K971" s="48"/>
      <c r="L971" s="62"/>
      <c r="M971" s="62"/>
      <c r="N971" s="62"/>
      <c r="O971" s="48"/>
      <c r="P971" s="99"/>
      <c r="Q971" s="48"/>
      <c r="R971" s="62"/>
      <c r="S971" s="62"/>
      <c r="T971" s="62"/>
    </row>
    <row r="972" spans="1:20">
      <c r="A972" s="98"/>
      <c r="B972" s="62"/>
      <c r="C972" s="62"/>
      <c r="D972" s="62"/>
      <c r="E972" s="48"/>
      <c r="F972" s="99"/>
      <c r="G972" s="27"/>
      <c r="H972" s="27"/>
      <c r="I972" s="62"/>
      <c r="J972" s="62"/>
      <c r="K972" s="48"/>
      <c r="L972" s="62"/>
      <c r="M972" s="62"/>
      <c r="N972" s="62"/>
      <c r="O972" s="48"/>
      <c r="P972" s="99"/>
      <c r="Q972" s="48"/>
      <c r="R972" s="62"/>
      <c r="S972" s="62"/>
      <c r="T972" s="62"/>
    </row>
    <row r="973" spans="1:20">
      <c r="A973" s="98"/>
      <c r="B973" s="62"/>
      <c r="C973" s="62"/>
      <c r="D973" s="62"/>
      <c r="E973" s="48"/>
      <c r="F973" s="99"/>
      <c r="G973" s="27"/>
      <c r="H973" s="27"/>
      <c r="I973" s="62"/>
      <c r="J973" s="62"/>
      <c r="K973" s="48"/>
      <c r="L973" s="62"/>
      <c r="M973" s="62"/>
      <c r="N973" s="62"/>
      <c r="O973" s="48"/>
      <c r="P973" s="99"/>
      <c r="Q973" s="48"/>
      <c r="R973" s="62"/>
      <c r="S973" s="62"/>
      <c r="T973" s="62"/>
    </row>
    <row r="974" spans="1:20">
      <c r="A974" s="98"/>
      <c r="B974" s="62"/>
      <c r="C974" s="62"/>
      <c r="D974" s="62"/>
      <c r="E974" s="48"/>
      <c r="F974" s="99"/>
      <c r="G974" s="27"/>
      <c r="H974" s="27"/>
      <c r="I974" s="62"/>
      <c r="J974" s="62"/>
      <c r="K974" s="48"/>
      <c r="L974" s="62"/>
      <c r="M974" s="62"/>
      <c r="N974" s="62"/>
      <c r="O974" s="48"/>
      <c r="P974" s="99"/>
      <c r="Q974" s="48"/>
      <c r="R974" s="62"/>
      <c r="S974" s="62"/>
      <c r="T974" s="62"/>
    </row>
    <row r="975" spans="1:20">
      <c r="A975" s="98"/>
      <c r="B975" s="62"/>
      <c r="C975" s="62"/>
      <c r="D975" s="62"/>
      <c r="E975" s="48"/>
      <c r="F975" s="99"/>
      <c r="G975" s="27"/>
      <c r="H975" s="27"/>
      <c r="I975" s="62"/>
      <c r="J975" s="62"/>
      <c r="K975" s="48"/>
      <c r="L975" s="62"/>
      <c r="M975" s="62"/>
      <c r="N975" s="62"/>
      <c r="O975" s="48"/>
      <c r="P975" s="99"/>
      <c r="Q975" s="48"/>
      <c r="R975" s="62"/>
      <c r="S975" s="62"/>
      <c r="T975" s="62"/>
    </row>
    <row r="976" spans="1:20">
      <c r="A976" s="98"/>
      <c r="B976" s="62"/>
      <c r="C976" s="62"/>
      <c r="D976" s="62"/>
      <c r="E976" s="48"/>
      <c r="F976" s="99"/>
      <c r="G976" s="27"/>
      <c r="H976" s="27"/>
      <c r="I976" s="62"/>
      <c r="J976" s="62"/>
      <c r="K976" s="48"/>
      <c r="L976" s="62"/>
      <c r="M976" s="62"/>
      <c r="N976" s="62"/>
      <c r="O976" s="48"/>
      <c r="P976" s="99"/>
      <c r="Q976" s="48"/>
      <c r="R976" s="62"/>
      <c r="S976" s="62"/>
      <c r="T976" s="62"/>
    </row>
    <row r="977" spans="1:20">
      <c r="A977" s="98"/>
      <c r="B977" s="62"/>
      <c r="C977" s="62"/>
      <c r="D977" s="62"/>
      <c r="E977" s="48"/>
      <c r="F977" s="99"/>
      <c r="G977" s="27"/>
      <c r="H977" s="27"/>
      <c r="I977" s="62"/>
      <c r="J977" s="62"/>
      <c r="K977" s="48"/>
      <c r="L977" s="62"/>
      <c r="M977" s="62"/>
      <c r="N977" s="62"/>
      <c r="O977" s="48"/>
      <c r="P977" s="99"/>
      <c r="Q977" s="48"/>
      <c r="R977" s="62"/>
      <c r="S977" s="62"/>
      <c r="T977" s="62"/>
    </row>
    <row r="978" spans="1:20">
      <c r="A978" s="98"/>
      <c r="B978" s="62"/>
      <c r="C978" s="62"/>
      <c r="D978" s="62"/>
      <c r="E978" s="48"/>
      <c r="F978" s="99"/>
      <c r="G978" s="27"/>
      <c r="H978" s="27"/>
      <c r="I978" s="62"/>
      <c r="J978" s="62"/>
      <c r="K978" s="48"/>
      <c r="L978" s="62"/>
      <c r="M978" s="62"/>
      <c r="N978" s="62"/>
      <c r="O978" s="48"/>
      <c r="P978" s="99"/>
      <c r="Q978" s="48"/>
      <c r="R978" s="62"/>
      <c r="S978" s="62"/>
      <c r="T978" s="62"/>
    </row>
    <row r="979" spans="1:20">
      <c r="A979" s="98"/>
      <c r="B979" s="62"/>
      <c r="C979" s="62"/>
      <c r="D979" s="62"/>
      <c r="E979" s="48"/>
      <c r="F979" s="99"/>
      <c r="G979" s="27"/>
      <c r="H979" s="27"/>
      <c r="I979" s="62"/>
      <c r="J979" s="62"/>
      <c r="K979" s="48"/>
      <c r="L979" s="62"/>
      <c r="M979" s="62"/>
      <c r="N979" s="62"/>
      <c r="O979" s="48"/>
      <c r="P979" s="99"/>
      <c r="Q979" s="48"/>
      <c r="R979" s="62"/>
      <c r="S979" s="62"/>
      <c r="T979" s="62"/>
    </row>
    <row r="980" spans="1:20">
      <c r="A980" s="98"/>
      <c r="B980" s="62"/>
      <c r="C980" s="62"/>
      <c r="D980" s="62"/>
      <c r="E980" s="48"/>
      <c r="F980" s="99"/>
      <c r="G980" s="27"/>
      <c r="H980" s="27"/>
      <c r="I980" s="62"/>
      <c r="J980" s="62"/>
      <c r="K980" s="48"/>
      <c r="L980" s="62"/>
      <c r="M980" s="62"/>
      <c r="N980" s="62"/>
      <c r="O980" s="48"/>
      <c r="P980" s="99"/>
      <c r="Q980" s="48"/>
      <c r="R980" s="62"/>
      <c r="S980" s="62"/>
      <c r="T980" s="62"/>
    </row>
    <row r="981" spans="1:20">
      <c r="A981" s="98"/>
      <c r="B981" s="62"/>
      <c r="C981" s="62"/>
      <c r="D981" s="62"/>
      <c r="E981" s="48"/>
      <c r="F981" s="99"/>
      <c r="G981" s="27"/>
      <c r="H981" s="27"/>
      <c r="I981" s="62"/>
      <c r="J981" s="62"/>
      <c r="K981" s="48"/>
      <c r="L981" s="62"/>
      <c r="M981" s="62"/>
      <c r="N981" s="62"/>
      <c r="O981" s="48"/>
      <c r="P981" s="99"/>
      <c r="Q981" s="48"/>
      <c r="R981" s="62"/>
      <c r="S981" s="62"/>
      <c r="T981" s="62"/>
    </row>
    <row r="982" spans="1:20">
      <c r="A982" s="98"/>
      <c r="B982" s="62"/>
      <c r="C982" s="62"/>
      <c r="D982" s="62"/>
      <c r="E982" s="48"/>
      <c r="F982" s="99"/>
      <c r="G982" s="27"/>
      <c r="H982" s="27"/>
      <c r="I982" s="62"/>
      <c r="J982" s="62"/>
      <c r="K982" s="48"/>
      <c r="L982" s="62"/>
      <c r="M982" s="62"/>
      <c r="N982" s="62"/>
      <c r="O982" s="48"/>
      <c r="P982" s="99"/>
      <c r="Q982" s="48"/>
      <c r="R982" s="62"/>
      <c r="S982" s="62"/>
      <c r="T982" s="62"/>
    </row>
    <row r="983" spans="1:20">
      <c r="A983" s="98"/>
      <c r="B983" s="62"/>
      <c r="C983" s="62"/>
      <c r="D983" s="62"/>
      <c r="E983" s="48"/>
      <c r="F983" s="99"/>
      <c r="G983" s="27"/>
      <c r="H983" s="27"/>
      <c r="I983" s="62"/>
      <c r="J983" s="62"/>
      <c r="K983" s="48"/>
      <c r="L983" s="62"/>
      <c r="M983" s="62"/>
      <c r="N983" s="62"/>
      <c r="O983" s="48"/>
      <c r="P983" s="99"/>
      <c r="Q983" s="48"/>
      <c r="R983" s="62"/>
      <c r="S983" s="62"/>
      <c r="T983" s="62"/>
    </row>
    <row r="984" spans="1:20">
      <c r="A984" s="98"/>
      <c r="B984" s="62"/>
      <c r="C984" s="62"/>
      <c r="D984" s="62"/>
      <c r="E984" s="48"/>
      <c r="F984" s="99"/>
      <c r="G984" s="27"/>
      <c r="H984" s="27"/>
      <c r="I984" s="62"/>
      <c r="J984" s="62"/>
      <c r="K984" s="48"/>
      <c r="L984" s="62"/>
      <c r="M984" s="62"/>
      <c r="N984" s="62"/>
      <c r="O984" s="48"/>
      <c r="P984" s="99"/>
      <c r="Q984" s="48"/>
      <c r="R984" s="62"/>
      <c r="S984" s="62"/>
      <c r="T984" s="62"/>
    </row>
    <row r="985" spans="1:20">
      <c r="A985" s="98"/>
      <c r="B985" s="62"/>
      <c r="C985" s="62"/>
      <c r="D985" s="62"/>
      <c r="E985" s="48"/>
      <c r="F985" s="99"/>
      <c r="G985" s="27"/>
      <c r="H985" s="27"/>
      <c r="I985" s="62"/>
      <c r="J985" s="62"/>
      <c r="K985" s="48"/>
      <c r="L985" s="62"/>
      <c r="M985" s="62"/>
      <c r="N985" s="62"/>
      <c r="O985" s="48"/>
      <c r="P985" s="99"/>
      <c r="Q985" s="48"/>
      <c r="R985" s="62"/>
      <c r="S985" s="62"/>
      <c r="T985" s="62"/>
    </row>
    <row r="986" spans="1:20">
      <c r="A986" s="98"/>
      <c r="B986" s="62"/>
      <c r="C986" s="62"/>
      <c r="D986" s="62"/>
      <c r="E986" s="48"/>
      <c r="F986" s="99"/>
      <c r="G986" s="27"/>
      <c r="H986" s="27"/>
      <c r="I986" s="62"/>
      <c r="J986" s="62"/>
      <c r="K986" s="48"/>
      <c r="L986" s="62"/>
      <c r="M986" s="62"/>
      <c r="N986" s="62"/>
      <c r="O986" s="48"/>
      <c r="P986" s="99"/>
      <c r="Q986" s="48"/>
      <c r="R986" s="62"/>
      <c r="S986" s="62"/>
      <c r="T986" s="62"/>
    </row>
    <row r="987" spans="1:20">
      <c r="A987" s="98"/>
      <c r="B987" s="62"/>
      <c r="C987" s="62"/>
      <c r="D987" s="62"/>
      <c r="E987" s="48"/>
      <c r="F987" s="99"/>
      <c r="G987" s="27"/>
      <c r="H987" s="27"/>
      <c r="I987" s="62"/>
      <c r="J987" s="62"/>
      <c r="K987" s="48"/>
      <c r="L987" s="62"/>
      <c r="M987" s="62"/>
      <c r="N987" s="62"/>
      <c r="O987" s="48"/>
      <c r="P987" s="99"/>
      <c r="Q987" s="48"/>
      <c r="R987" s="62"/>
      <c r="S987" s="62"/>
      <c r="T987" s="62"/>
    </row>
    <row r="988" spans="1:20">
      <c r="A988" s="98"/>
      <c r="B988" s="62"/>
      <c r="C988" s="62"/>
      <c r="D988" s="62"/>
      <c r="E988" s="48"/>
      <c r="F988" s="99"/>
      <c r="G988" s="27"/>
      <c r="H988" s="27"/>
      <c r="I988" s="62"/>
      <c r="J988" s="62"/>
      <c r="K988" s="48"/>
      <c r="L988" s="62"/>
      <c r="M988" s="62"/>
      <c r="N988" s="62"/>
      <c r="O988" s="48"/>
      <c r="P988" s="99"/>
      <c r="Q988" s="48"/>
      <c r="R988" s="62"/>
      <c r="S988" s="62"/>
      <c r="T988" s="62"/>
    </row>
    <row r="989" spans="1:20">
      <c r="A989" s="98"/>
      <c r="B989" s="62"/>
      <c r="C989" s="62"/>
      <c r="D989" s="62"/>
      <c r="E989" s="48"/>
      <c r="F989" s="99"/>
      <c r="G989" s="27"/>
      <c r="H989" s="27"/>
      <c r="I989" s="62"/>
      <c r="J989" s="62"/>
      <c r="K989" s="48"/>
      <c r="L989" s="62"/>
      <c r="M989" s="62"/>
      <c r="N989" s="62"/>
      <c r="O989" s="48"/>
      <c r="P989" s="99"/>
      <c r="Q989" s="48"/>
      <c r="R989" s="62"/>
      <c r="S989" s="62"/>
      <c r="T989" s="62"/>
    </row>
    <row r="990" spans="1:20">
      <c r="A990" s="98"/>
      <c r="B990" s="62"/>
      <c r="C990" s="62"/>
      <c r="D990" s="62"/>
      <c r="E990" s="48"/>
      <c r="F990" s="99"/>
      <c r="G990" s="27"/>
      <c r="H990" s="27"/>
      <c r="I990" s="62"/>
      <c r="J990" s="62"/>
      <c r="K990" s="48"/>
      <c r="L990" s="62"/>
      <c r="M990" s="62"/>
      <c r="N990" s="62"/>
      <c r="O990" s="48"/>
      <c r="P990" s="99"/>
      <c r="Q990" s="48"/>
      <c r="R990" s="62"/>
      <c r="S990" s="62"/>
      <c r="T990" s="62"/>
    </row>
    <row r="991" spans="1:20">
      <c r="A991" s="98"/>
      <c r="B991" s="62"/>
      <c r="C991" s="62"/>
      <c r="D991" s="62"/>
      <c r="E991" s="48"/>
      <c r="F991" s="99"/>
      <c r="G991" s="27"/>
      <c r="H991" s="27"/>
      <c r="I991" s="62"/>
      <c r="J991" s="62"/>
      <c r="K991" s="48"/>
      <c r="L991" s="62"/>
      <c r="M991" s="62"/>
      <c r="N991" s="62"/>
      <c r="O991" s="48"/>
      <c r="P991" s="99"/>
      <c r="Q991" s="48"/>
      <c r="R991" s="62"/>
      <c r="S991" s="62"/>
      <c r="T991" s="62"/>
    </row>
    <row r="992" spans="1:20">
      <c r="A992" s="98"/>
      <c r="B992" s="62"/>
      <c r="C992" s="62"/>
      <c r="D992" s="62"/>
      <c r="E992" s="48"/>
      <c r="F992" s="99"/>
      <c r="G992" s="27"/>
      <c r="H992" s="27"/>
      <c r="I992" s="62"/>
      <c r="J992" s="62"/>
      <c r="K992" s="48"/>
      <c r="L992" s="62"/>
      <c r="M992" s="62"/>
      <c r="N992" s="62"/>
      <c r="O992" s="48"/>
      <c r="P992" s="99"/>
      <c r="Q992" s="48"/>
      <c r="R992" s="62"/>
      <c r="S992" s="62"/>
      <c r="T992" s="62"/>
    </row>
    <row r="993" spans="1:20">
      <c r="A993" s="98"/>
      <c r="B993" s="62"/>
      <c r="C993" s="62"/>
      <c r="D993" s="62"/>
      <c r="E993" s="48"/>
      <c r="F993" s="99"/>
      <c r="G993" s="27"/>
      <c r="H993" s="27"/>
      <c r="I993" s="62"/>
      <c r="J993" s="62"/>
      <c r="K993" s="48"/>
      <c r="L993" s="62"/>
      <c r="M993" s="62"/>
      <c r="N993" s="62"/>
      <c r="O993" s="48"/>
      <c r="P993" s="99"/>
      <c r="Q993" s="48"/>
      <c r="R993" s="62"/>
      <c r="S993" s="62"/>
      <c r="T993" s="62"/>
    </row>
    <row r="994" spans="1:20">
      <c r="A994" s="98"/>
      <c r="B994" s="62"/>
      <c r="C994" s="62"/>
      <c r="D994" s="62"/>
      <c r="E994" s="48"/>
      <c r="F994" s="99"/>
      <c r="G994" s="27"/>
      <c r="H994" s="27"/>
      <c r="I994" s="62"/>
      <c r="J994" s="62"/>
      <c r="K994" s="48"/>
      <c r="L994" s="62"/>
      <c r="M994" s="62"/>
      <c r="N994" s="62"/>
      <c r="O994" s="48"/>
      <c r="P994" s="99"/>
      <c r="Q994" s="48"/>
      <c r="R994" s="62"/>
      <c r="S994" s="62"/>
      <c r="T994" s="62"/>
    </row>
    <row r="995" spans="1:20">
      <c r="A995" s="98"/>
      <c r="B995" s="62"/>
      <c r="C995" s="62"/>
      <c r="D995" s="62"/>
      <c r="E995" s="48"/>
      <c r="F995" s="99"/>
      <c r="G995" s="27"/>
      <c r="H995" s="27"/>
      <c r="I995" s="62"/>
      <c r="J995" s="62"/>
      <c r="K995" s="48"/>
      <c r="L995" s="62"/>
      <c r="M995" s="62"/>
      <c r="N995" s="62"/>
      <c r="O995" s="48"/>
      <c r="P995" s="99"/>
      <c r="Q995" s="48"/>
      <c r="R995" s="62"/>
      <c r="S995" s="62"/>
      <c r="T995" s="62"/>
    </row>
    <row r="996" spans="1:20">
      <c r="A996" s="98"/>
      <c r="B996" s="62"/>
      <c r="C996" s="62"/>
      <c r="D996" s="62"/>
      <c r="E996" s="48"/>
      <c r="F996" s="99"/>
      <c r="G996" s="27"/>
      <c r="H996" s="27"/>
      <c r="I996" s="62"/>
      <c r="J996" s="62"/>
      <c r="K996" s="48"/>
      <c r="L996" s="62"/>
      <c r="M996" s="62"/>
      <c r="N996" s="62"/>
      <c r="O996" s="48"/>
      <c r="P996" s="99"/>
      <c r="Q996" s="48"/>
      <c r="R996" s="62"/>
      <c r="S996" s="62"/>
      <c r="T996" s="62"/>
    </row>
    <row r="997" spans="1:20">
      <c r="A997" s="98"/>
      <c r="B997" s="62"/>
      <c r="C997" s="62"/>
      <c r="D997" s="62"/>
      <c r="E997" s="48"/>
      <c r="F997" s="99"/>
      <c r="G997" s="27"/>
      <c r="H997" s="27"/>
      <c r="I997" s="62"/>
      <c r="J997" s="62"/>
      <c r="K997" s="48"/>
      <c r="L997" s="62"/>
      <c r="M997" s="62"/>
      <c r="N997" s="62"/>
      <c r="O997" s="48"/>
      <c r="P997" s="99"/>
      <c r="Q997" s="48"/>
      <c r="R997" s="62"/>
      <c r="S997" s="62"/>
      <c r="T997" s="62"/>
    </row>
    <row r="998" spans="1:20">
      <c r="A998" s="98"/>
      <c r="B998" s="62"/>
      <c r="C998" s="62"/>
      <c r="D998" s="62"/>
      <c r="E998" s="48"/>
      <c r="F998" s="99"/>
      <c r="G998" s="27"/>
      <c r="H998" s="27"/>
      <c r="I998" s="62"/>
      <c r="J998" s="62"/>
      <c r="K998" s="48"/>
      <c r="L998" s="62"/>
      <c r="M998" s="62"/>
      <c r="N998" s="62"/>
      <c r="O998" s="48"/>
      <c r="P998" s="99"/>
      <c r="Q998" s="48"/>
      <c r="R998" s="62"/>
      <c r="S998" s="62"/>
      <c r="T998" s="62"/>
    </row>
    <row r="999" spans="1:20">
      <c r="A999" s="98"/>
      <c r="B999" s="62"/>
      <c r="C999" s="62"/>
      <c r="D999" s="62"/>
      <c r="E999" s="48"/>
      <c r="F999" s="99"/>
      <c r="G999" s="27"/>
      <c r="H999" s="27"/>
      <c r="I999" s="62"/>
      <c r="J999" s="62"/>
      <c r="K999" s="48"/>
      <c r="L999" s="62"/>
      <c r="M999" s="62"/>
      <c r="N999" s="62"/>
      <c r="O999" s="48"/>
      <c r="P999" s="99"/>
      <c r="Q999" s="48"/>
      <c r="R999" s="62"/>
      <c r="S999" s="62"/>
      <c r="T999" s="62"/>
    </row>
    <row r="1000" spans="1:20">
      <c r="A1000" s="98"/>
      <c r="B1000" s="62"/>
      <c r="C1000" s="62"/>
      <c r="D1000" s="62"/>
      <c r="E1000" s="48"/>
      <c r="F1000" s="99"/>
      <c r="G1000" s="27"/>
      <c r="H1000" s="27"/>
      <c r="I1000" s="62"/>
      <c r="J1000" s="62"/>
      <c r="K1000" s="48"/>
      <c r="L1000" s="62"/>
      <c r="M1000" s="62"/>
      <c r="N1000" s="62"/>
      <c r="O1000" s="48"/>
      <c r="P1000" s="99"/>
      <c r="Q1000" s="48"/>
      <c r="R1000" s="62"/>
      <c r="S1000" s="62"/>
      <c r="T1000" s="62"/>
    </row>
  </sheetData>
  <mergeCells count="17">
    <mergeCell ref="A1:U1"/>
    <mergeCell ref="A2:A3"/>
    <mergeCell ref="B2:B3"/>
    <mergeCell ref="C2:C3"/>
    <mergeCell ref="D2:D3"/>
    <mergeCell ref="E2:E3"/>
    <mergeCell ref="Q2:Q3"/>
    <mergeCell ref="R2:R3"/>
    <mergeCell ref="S2:S3"/>
    <mergeCell ref="T2:T3"/>
    <mergeCell ref="U2:U3"/>
    <mergeCell ref="G2:G3"/>
    <mergeCell ref="H2:H3"/>
    <mergeCell ref="I2:N2"/>
    <mergeCell ref="O2:O3"/>
    <mergeCell ref="P2:P3"/>
    <mergeCell ref="F2:F3"/>
  </mergeCells>
  <phoneticPr fontId="27" type="noConversion"/>
  <hyperlinks>
    <hyperlink ref="U26" r:id="rId1" display="https://www.leocdn.ru/uploadsForSiteId/203661/content/5c2da880-d1ba-4209-ad52-3303ed6899a8.PDF"/>
    <hyperlink ref="U8" r:id="rId2" display="https://cloud.mail.ru/public/RZJA/eXD7mdjdL"/>
    <hyperlink ref="U10" r:id="rId3" display="https://cloud.mail.ru/public/h9BK/K5CZHGjtb"/>
    <hyperlink ref="U11" r:id="rId4" display="https://cloud.mail.ru/public/CYmP/qLJ2pwTYs"/>
    <hyperlink ref="U23" r:id="rId5" display="https://sokolkamen.ru/kids/2025"/>
    <hyperlink ref="U9" r:id="rId6" display="https://cloud.mail.ru/public/Nj3x/4BMLZbTAR"/>
    <hyperlink ref="U17" r:id="rId7" display="https://disk.yandex.ru/d/cgNmYILWmg2eEg"/>
    <hyperlink ref="U21" r:id="rId8" display="https://cloud.mail.ru/public/XA1Y/8NB7zzyus"/>
    <hyperlink ref="G18" r:id="rId9"/>
    <hyperlink ref="G14" r:id="rId10"/>
    <hyperlink ref="U18" r:id="rId11" display="http://www.med.uvz.ru/dlol_dokumenty        (приказ от 17.02.2026 № 97)"/>
    <hyperlink ref="G8" r:id="rId12"/>
    <hyperlink ref="G25" r:id="rId13"/>
    <hyperlink ref="G5" r:id="rId14"/>
    <hyperlink ref="G15" r:id="rId15"/>
    <hyperlink ref="G12" r:id="rId16"/>
    <hyperlink ref="G11" r:id="rId17"/>
    <hyperlink ref="G27" r:id="rId18"/>
    <hyperlink ref="G24" r:id="rId19"/>
    <hyperlink ref="G23" r:id="rId20"/>
    <hyperlink ref="G16" r:id="rId21"/>
    <hyperlink ref="G20" r:id="rId22"/>
    <hyperlink ref="G7" r:id="rId23"/>
    <hyperlink ref="G6" r:id="rId24"/>
    <hyperlink ref="G10" r:id="rId25"/>
    <hyperlink ref="G9" r:id="rId26"/>
    <hyperlink ref="G22" r:id="rId27"/>
  </hyperlinks>
  <pageMargins left="0.7" right="0.7" top="0.75" bottom="0.75" header="0" footer="0"/>
  <pageSetup paperSize="9" orientation="landscape" r:id="rId28"/>
  <tableParts count="1">
    <tablePart r:id="rId29"/>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4">
    <pageSetUpPr fitToPage="1"/>
  </sheetPr>
  <dimension ref="A1:AL1266"/>
  <sheetViews>
    <sheetView zoomScaleNormal="100" workbookViewId="0">
      <pane xSplit="2" ySplit="4" topLeftCell="E1262" activePane="bottomRight" state="frozen"/>
      <selection pane="topRight" activeCell="C1" sqref="C1"/>
      <selection pane="bottomLeft" activeCell="A5" sqref="A5"/>
      <selection pane="bottomRight" activeCell="K327" sqref="K327"/>
    </sheetView>
  </sheetViews>
  <sheetFormatPr defaultColWidth="14.42578125" defaultRowHeight="15" customHeight="1" outlineLevelRow="1"/>
  <cols>
    <col min="1" max="1" width="7.42578125" style="160" customWidth="1"/>
    <col min="2" max="2" width="27.7109375" style="160" customWidth="1"/>
    <col min="3" max="3" width="17.28515625" style="160" customWidth="1"/>
    <col min="4" max="4" width="13.85546875" style="160" customWidth="1"/>
    <col min="5" max="5" width="16.85546875" style="160" customWidth="1"/>
    <col min="6" max="6" width="28" style="160" customWidth="1"/>
    <col min="7" max="7" width="26" style="160" customWidth="1"/>
    <col min="8" max="8" width="14.28515625" style="160" customWidth="1"/>
    <col min="9" max="9" width="15.140625" style="160" customWidth="1"/>
    <col min="10" max="10" width="21.7109375" style="160" customWidth="1"/>
    <col min="11" max="11" width="21.140625" style="160" customWidth="1"/>
    <col min="12" max="13" width="23.28515625" style="160" customWidth="1"/>
    <col min="14" max="14" width="13.85546875" style="160" customWidth="1"/>
    <col min="15" max="15" width="33.42578125" style="160" customWidth="1"/>
    <col min="16" max="16" width="27.140625" style="160" customWidth="1"/>
    <col min="17" max="17" width="49.42578125" style="160" customWidth="1"/>
    <col min="18" max="18" width="22" style="160" customWidth="1"/>
    <col min="19" max="19" width="17.85546875" style="160" customWidth="1"/>
    <col min="20" max="20" width="50.140625" style="160" customWidth="1"/>
    <col min="21" max="21" width="39.28515625" style="160" customWidth="1"/>
    <col min="22" max="22" width="20.7109375" style="38" hidden="1" customWidth="1"/>
    <col min="23" max="30" width="9.140625" style="160" customWidth="1"/>
    <col min="31" max="16384" width="14.42578125" style="160"/>
  </cols>
  <sheetData>
    <row r="1" spans="1:30" ht="27" customHeight="1" thickBot="1">
      <c r="A1" s="806"/>
      <c r="B1" s="807"/>
      <c r="C1" s="807"/>
      <c r="D1" s="807"/>
      <c r="E1" s="807"/>
      <c r="F1" s="807"/>
      <c r="G1" s="807"/>
      <c r="H1" s="807"/>
      <c r="I1" s="807"/>
      <c r="J1" s="807"/>
      <c r="K1" s="807"/>
      <c r="L1" s="807"/>
      <c r="M1" s="807"/>
      <c r="N1" s="807"/>
      <c r="O1" s="807"/>
      <c r="P1" s="807"/>
      <c r="Q1" s="807"/>
      <c r="R1" s="807"/>
      <c r="S1" s="807"/>
      <c r="T1" s="807"/>
      <c r="U1" s="807"/>
      <c r="V1" s="2"/>
      <c r="W1" s="2"/>
      <c r="X1" s="2"/>
      <c r="Y1" s="2"/>
      <c r="Z1" s="2"/>
      <c r="AA1" s="2"/>
      <c r="AB1" s="2"/>
      <c r="AC1" s="2"/>
      <c r="AD1" s="2"/>
    </row>
    <row r="2" spans="1:30" ht="15" customHeight="1">
      <c r="A2" s="793" t="s">
        <v>1</v>
      </c>
      <c r="B2" s="785" t="s">
        <v>2</v>
      </c>
      <c r="C2" s="785" t="s">
        <v>3</v>
      </c>
      <c r="D2" s="785" t="s">
        <v>4</v>
      </c>
      <c r="E2" s="785" t="s">
        <v>5</v>
      </c>
      <c r="F2" s="785" t="s">
        <v>4294</v>
      </c>
      <c r="G2" s="785" t="s">
        <v>6</v>
      </c>
      <c r="H2" s="785" t="s">
        <v>7</v>
      </c>
      <c r="I2" s="787" t="s">
        <v>8</v>
      </c>
      <c r="J2" s="804"/>
      <c r="K2" s="804"/>
      <c r="L2" s="804"/>
      <c r="M2" s="804"/>
      <c r="N2" s="805"/>
      <c r="O2" s="785" t="s">
        <v>187</v>
      </c>
      <c r="P2" s="785" t="s">
        <v>10</v>
      </c>
      <c r="Q2" s="785" t="s">
        <v>11</v>
      </c>
      <c r="R2" s="785" t="s">
        <v>12</v>
      </c>
      <c r="S2" s="785" t="s">
        <v>13</v>
      </c>
      <c r="T2" s="785" t="s">
        <v>8849</v>
      </c>
      <c r="U2" s="795" t="s">
        <v>15</v>
      </c>
      <c r="V2" s="3"/>
      <c r="W2" s="3"/>
      <c r="X2" s="3"/>
      <c r="Y2" s="3"/>
      <c r="Z2" s="3"/>
      <c r="AA2" s="3"/>
      <c r="AB2" s="3"/>
      <c r="AC2" s="3"/>
      <c r="AD2" s="3"/>
    </row>
    <row r="3" spans="1:30" ht="48">
      <c r="A3" s="808"/>
      <c r="B3" s="803"/>
      <c r="C3" s="803"/>
      <c r="D3" s="803"/>
      <c r="E3" s="803"/>
      <c r="F3" s="790"/>
      <c r="G3" s="803"/>
      <c r="H3" s="803"/>
      <c r="I3" s="4" t="s">
        <v>16</v>
      </c>
      <c r="J3" s="4" t="s">
        <v>17</v>
      </c>
      <c r="K3" s="4" t="s">
        <v>18</v>
      </c>
      <c r="L3" s="4" t="s">
        <v>19</v>
      </c>
      <c r="M3" s="4" t="s">
        <v>20</v>
      </c>
      <c r="N3" s="4" t="s">
        <v>21</v>
      </c>
      <c r="O3" s="803"/>
      <c r="P3" s="803"/>
      <c r="Q3" s="803"/>
      <c r="R3" s="803"/>
      <c r="S3" s="803"/>
      <c r="T3" s="803"/>
      <c r="U3" s="809"/>
      <c r="V3" s="155"/>
      <c r="W3" s="3"/>
      <c r="X3" s="3"/>
      <c r="Y3" s="3"/>
      <c r="Z3" s="3"/>
      <c r="AA3" s="3"/>
      <c r="AB3" s="3"/>
      <c r="AC3" s="3"/>
      <c r="AD3" s="3"/>
    </row>
    <row r="4" spans="1:30" s="171" customFormat="1" ht="15.75" thickBot="1">
      <c r="A4" s="333" t="s">
        <v>4204</v>
      </c>
      <c r="B4" s="334" t="s">
        <v>4131</v>
      </c>
      <c r="C4" s="334" t="s">
        <v>4132</v>
      </c>
      <c r="D4" s="334" t="s">
        <v>4133</v>
      </c>
      <c r="E4" s="334" t="s">
        <v>4135</v>
      </c>
      <c r="F4" s="334" t="s">
        <v>4142</v>
      </c>
      <c r="G4" s="334" t="s">
        <v>4205</v>
      </c>
      <c r="H4" s="334" t="s">
        <v>4206</v>
      </c>
      <c r="I4" s="334" t="s">
        <v>4207</v>
      </c>
      <c r="J4" s="334" t="s">
        <v>4208</v>
      </c>
      <c r="K4" s="334" t="s">
        <v>4209</v>
      </c>
      <c r="L4" s="334" t="s">
        <v>4210</v>
      </c>
      <c r="M4" s="334" t="s">
        <v>4211</v>
      </c>
      <c r="N4" s="334" t="s">
        <v>4212</v>
      </c>
      <c r="O4" s="334" t="s">
        <v>4213</v>
      </c>
      <c r="P4" s="334" t="s">
        <v>4214</v>
      </c>
      <c r="Q4" s="334" t="s">
        <v>4215</v>
      </c>
      <c r="R4" s="334" t="s">
        <v>4216</v>
      </c>
      <c r="S4" s="334" t="s">
        <v>4217</v>
      </c>
      <c r="T4" s="334" t="s">
        <v>4218</v>
      </c>
      <c r="U4" s="335" t="s">
        <v>4219</v>
      </c>
      <c r="V4" s="336" t="s">
        <v>11374</v>
      </c>
      <c r="W4" s="74"/>
      <c r="X4" s="74"/>
      <c r="Y4" s="74"/>
      <c r="Z4" s="74"/>
      <c r="AA4" s="74"/>
      <c r="AB4" s="74"/>
      <c r="AC4" s="74"/>
      <c r="AD4" s="74"/>
    </row>
    <row r="5" spans="1:30" s="173" customFormat="1" ht="37.5" collapsed="1">
      <c r="A5" s="413" t="str">
        <f>"Алапаевск МО: "&amp;  COUNT(A6:A18)</f>
        <v>Алапаевск МО: 13</v>
      </c>
      <c r="B5" s="414"/>
      <c r="C5" s="415"/>
      <c r="D5" s="414"/>
      <c r="E5" s="414"/>
      <c r="F5" s="416"/>
      <c r="G5" s="416"/>
      <c r="H5" s="416"/>
      <c r="I5" s="416"/>
      <c r="J5" s="416"/>
      <c r="K5" s="417"/>
      <c r="L5" s="416"/>
      <c r="M5" s="416"/>
      <c r="N5" s="416"/>
      <c r="O5" s="418"/>
      <c r="P5" s="419"/>
      <c r="Q5" s="416"/>
      <c r="R5" s="416"/>
      <c r="S5" s="416"/>
      <c r="T5" s="418"/>
      <c r="U5" s="420"/>
      <c r="V5" s="421">
        <v>111</v>
      </c>
      <c r="W5" s="140"/>
      <c r="X5" s="140"/>
      <c r="Y5" s="140"/>
      <c r="Z5" s="140"/>
      <c r="AA5" s="140"/>
      <c r="AB5" s="140"/>
      <c r="AC5" s="140"/>
      <c r="AD5" s="140"/>
    </row>
    <row r="6" spans="1:30" s="38" customFormat="1" ht="72" customHeight="1" outlineLevel="1">
      <c r="A6" s="422">
        <v>1</v>
      </c>
      <c r="B6" s="337" t="s">
        <v>8743</v>
      </c>
      <c r="C6" s="423" t="s">
        <v>68</v>
      </c>
      <c r="D6" s="424" t="s">
        <v>252</v>
      </c>
      <c r="E6" s="423">
        <v>6601005043</v>
      </c>
      <c r="F6" s="423" t="s">
        <v>4696</v>
      </c>
      <c r="G6" s="425" t="s">
        <v>12876</v>
      </c>
      <c r="H6" s="423" t="s">
        <v>253</v>
      </c>
      <c r="I6" s="423" t="s">
        <v>24</v>
      </c>
      <c r="J6" s="423" t="s">
        <v>4381</v>
      </c>
      <c r="K6" s="426">
        <v>230</v>
      </c>
      <c r="L6" s="423" t="s">
        <v>361</v>
      </c>
      <c r="M6" s="337" t="s">
        <v>7327</v>
      </c>
      <c r="N6" s="423" t="s">
        <v>57</v>
      </c>
      <c r="O6" s="427" t="s">
        <v>10225</v>
      </c>
      <c r="P6" s="423" t="s">
        <v>11620</v>
      </c>
      <c r="Q6" s="338" t="s">
        <v>9555</v>
      </c>
      <c r="R6" s="423" t="s">
        <v>6770</v>
      </c>
      <c r="S6" s="423" t="s">
        <v>256</v>
      </c>
      <c r="T6" s="184" t="s">
        <v>7972</v>
      </c>
      <c r="U6" s="428" t="s">
        <v>11629</v>
      </c>
      <c r="V6" s="429"/>
    </row>
    <row r="7" spans="1:30" s="38" customFormat="1" ht="117.75" customHeight="1" outlineLevel="1">
      <c r="A7" s="422">
        <f t="shared" ref="A7:A18" si="0">A6+1</f>
        <v>2</v>
      </c>
      <c r="B7" s="339" t="s">
        <v>8744</v>
      </c>
      <c r="C7" s="430" t="s">
        <v>484</v>
      </c>
      <c r="D7" s="424" t="s">
        <v>257</v>
      </c>
      <c r="E7" s="423">
        <v>6601006583</v>
      </c>
      <c r="F7" s="423" t="s">
        <v>7892</v>
      </c>
      <c r="G7" s="425" t="s">
        <v>258</v>
      </c>
      <c r="H7" s="423" t="s">
        <v>253</v>
      </c>
      <c r="I7" s="423" t="s">
        <v>24</v>
      </c>
      <c r="J7" s="431" t="s">
        <v>12877</v>
      </c>
      <c r="K7" s="426">
        <v>230</v>
      </c>
      <c r="L7" s="423" t="s">
        <v>361</v>
      </c>
      <c r="M7" s="339" t="s">
        <v>7328</v>
      </c>
      <c r="N7" s="423" t="s">
        <v>57</v>
      </c>
      <c r="O7" s="427" t="s">
        <v>10480</v>
      </c>
      <c r="P7" s="432" t="s">
        <v>11621</v>
      </c>
      <c r="Q7" s="338" t="s">
        <v>11231</v>
      </c>
      <c r="R7" s="423" t="s">
        <v>7344</v>
      </c>
      <c r="S7" s="423" t="s">
        <v>259</v>
      </c>
      <c r="T7" s="340" t="s">
        <v>7956</v>
      </c>
      <c r="U7" s="428" t="s">
        <v>11630</v>
      </c>
      <c r="V7" s="429"/>
    </row>
    <row r="8" spans="1:30" s="38" customFormat="1" ht="90.75" customHeight="1" outlineLevel="1">
      <c r="A8" s="422">
        <f t="shared" si="0"/>
        <v>3</v>
      </c>
      <c r="B8" s="337" t="s">
        <v>11867</v>
      </c>
      <c r="C8" s="423" t="s">
        <v>68</v>
      </c>
      <c r="D8" s="424" t="s">
        <v>260</v>
      </c>
      <c r="E8" s="433">
        <v>6601005011</v>
      </c>
      <c r="F8" s="433" t="s">
        <v>4697</v>
      </c>
      <c r="G8" s="425" t="s">
        <v>261</v>
      </c>
      <c r="H8" s="433" t="s">
        <v>253</v>
      </c>
      <c r="I8" s="433" t="s">
        <v>24</v>
      </c>
      <c r="J8" s="433" t="s">
        <v>481</v>
      </c>
      <c r="K8" s="426">
        <v>230</v>
      </c>
      <c r="L8" s="433" t="s">
        <v>361</v>
      </c>
      <c r="M8" s="337" t="s">
        <v>7329</v>
      </c>
      <c r="N8" s="423" t="s">
        <v>57</v>
      </c>
      <c r="O8" s="434" t="s">
        <v>9972</v>
      </c>
      <c r="P8" s="431" t="s">
        <v>11621</v>
      </c>
      <c r="Q8" s="341" t="s">
        <v>9556</v>
      </c>
      <c r="R8" s="423" t="s">
        <v>6770</v>
      </c>
      <c r="S8" s="433" t="s">
        <v>262</v>
      </c>
      <c r="T8" s="184" t="s">
        <v>7973</v>
      </c>
      <c r="U8" s="428" t="s">
        <v>11627</v>
      </c>
      <c r="V8" s="429"/>
    </row>
    <row r="9" spans="1:30" s="38" customFormat="1" ht="72" customHeight="1" outlineLevel="1">
      <c r="A9" s="422">
        <f t="shared" si="0"/>
        <v>4</v>
      </c>
      <c r="B9" s="337" t="s">
        <v>8745</v>
      </c>
      <c r="C9" s="423" t="s">
        <v>68</v>
      </c>
      <c r="D9" s="435" t="s">
        <v>263</v>
      </c>
      <c r="E9" s="436">
        <v>6601005004</v>
      </c>
      <c r="F9" s="436" t="s">
        <v>4698</v>
      </c>
      <c r="G9" s="437" t="s">
        <v>264</v>
      </c>
      <c r="H9" s="436" t="s">
        <v>253</v>
      </c>
      <c r="I9" s="436" t="s">
        <v>24</v>
      </c>
      <c r="J9" s="436" t="s">
        <v>481</v>
      </c>
      <c r="K9" s="426">
        <v>230</v>
      </c>
      <c r="L9" s="436" t="s">
        <v>361</v>
      </c>
      <c r="M9" s="342" t="s">
        <v>7330</v>
      </c>
      <c r="N9" s="423" t="s">
        <v>57</v>
      </c>
      <c r="O9" s="438" t="s">
        <v>10032</v>
      </c>
      <c r="P9" s="431" t="s">
        <v>12878</v>
      </c>
      <c r="Q9" s="338" t="s">
        <v>9557</v>
      </c>
      <c r="R9" s="423" t="s">
        <v>6770</v>
      </c>
      <c r="S9" s="436" t="s">
        <v>266</v>
      </c>
      <c r="T9" s="184" t="s">
        <v>7974</v>
      </c>
      <c r="U9" s="428" t="s">
        <v>11628</v>
      </c>
      <c r="V9" s="429"/>
    </row>
    <row r="10" spans="1:30" s="38" customFormat="1" ht="72" outlineLevel="1">
      <c r="A10" s="422">
        <f t="shared" si="0"/>
        <v>5</v>
      </c>
      <c r="B10" s="337" t="s">
        <v>8754</v>
      </c>
      <c r="C10" s="430" t="s">
        <v>484</v>
      </c>
      <c r="D10" s="435" t="s">
        <v>267</v>
      </c>
      <c r="E10" s="436">
        <v>6601006167</v>
      </c>
      <c r="F10" s="436" t="s">
        <v>4699</v>
      </c>
      <c r="G10" s="437" t="s">
        <v>268</v>
      </c>
      <c r="H10" s="436" t="s">
        <v>253</v>
      </c>
      <c r="I10" s="436" t="s">
        <v>24</v>
      </c>
      <c r="J10" s="436" t="s">
        <v>432</v>
      </c>
      <c r="K10" s="426">
        <v>230</v>
      </c>
      <c r="L10" s="436" t="s">
        <v>361</v>
      </c>
      <c r="M10" s="342" t="s">
        <v>7331</v>
      </c>
      <c r="N10" s="423" t="s">
        <v>57</v>
      </c>
      <c r="O10" s="438" t="s">
        <v>9973</v>
      </c>
      <c r="P10" s="431" t="s">
        <v>11622</v>
      </c>
      <c r="Q10" s="338" t="s">
        <v>9558</v>
      </c>
      <c r="R10" s="423" t="s">
        <v>6770</v>
      </c>
      <c r="S10" s="436" t="s">
        <v>269</v>
      </c>
      <c r="T10" s="184" t="s">
        <v>7975</v>
      </c>
      <c r="U10" s="428" t="s">
        <v>11631</v>
      </c>
      <c r="V10" s="429"/>
    </row>
    <row r="11" spans="1:30" s="38" customFormat="1" ht="72" customHeight="1" outlineLevel="1">
      <c r="A11" s="422">
        <f t="shared" si="0"/>
        <v>6</v>
      </c>
      <c r="B11" s="337" t="s">
        <v>8753</v>
      </c>
      <c r="C11" s="430" t="s">
        <v>484</v>
      </c>
      <c r="D11" s="435" t="s">
        <v>270</v>
      </c>
      <c r="E11" s="432">
        <v>6601005741</v>
      </c>
      <c r="F11" s="436" t="s">
        <v>4700</v>
      </c>
      <c r="G11" s="437" t="s">
        <v>271</v>
      </c>
      <c r="H11" s="430" t="s">
        <v>253</v>
      </c>
      <c r="I11" s="432" t="s">
        <v>24</v>
      </c>
      <c r="J11" s="436" t="s">
        <v>3673</v>
      </c>
      <c r="K11" s="426">
        <v>230</v>
      </c>
      <c r="L11" s="436" t="s">
        <v>361</v>
      </c>
      <c r="M11" s="342" t="s">
        <v>7332</v>
      </c>
      <c r="N11" s="423" t="s">
        <v>57</v>
      </c>
      <c r="O11" s="438" t="s">
        <v>10012</v>
      </c>
      <c r="P11" s="431" t="s">
        <v>12879</v>
      </c>
      <c r="Q11" s="338" t="s">
        <v>9559</v>
      </c>
      <c r="R11" s="423" t="s">
        <v>6770</v>
      </c>
      <c r="S11" s="436" t="s">
        <v>272</v>
      </c>
      <c r="T11" s="184" t="s">
        <v>7942</v>
      </c>
      <c r="U11" s="428" t="s">
        <v>11632</v>
      </c>
      <c r="V11" s="429"/>
    </row>
    <row r="12" spans="1:30" s="38" customFormat="1" ht="72" customHeight="1" outlineLevel="1">
      <c r="A12" s="422">
        <f t="shared" si="0"/>
        <v>7</v>
      </c>
      <c r="B12" s="337" t="s">
        <v>8752</v>
      </c>
      <c r="C12" s="430" t="s">
        <v>484</v>
      </c>
      <c r="D12" s="435" t="s">
        <v>273</v>
      </c>
      <c r="E12" s="436">
        <v>6601006431</v>
      </c>
      <c r="F12" s="436" t="s">
        <v>4701</v>
      </c>
      <c r="G12" s="437" t="s">
        <v>274</v>
      </c>
      <c r="H12" s="436" t="s">
        <v>253</v>
      </c>
      <c r="I12" s="436" t="s">
        <v>24</v>
      </c>
      <c r="J12" s="436" t="s">
        <v>432</v>
      </c>
      <c r="K12" s="426">
        <v>230</v>
      </c>
      <c r="L12" s="436" t="s">
        <v>361</v>
      </c>
      <c r="M12" s="342" t="s">
        <v>7333</v>
      </c>
      <c r="N12" s="423" t="s">
        <v>57</v>
      </c>
      <c r="O12" s="438" t="s">
        <v>9987</v>
      </c>
      <c r="P12" s="431" t="s">
        <v>11623</v>
      </c>
      <c r="Q12" s="338" t="s">
        <v>9725</v>
      </c>
      <c r="R12" s="423" t="s">
        <v>6770</v>
      </c>
      <c r="S12" s="436" t="s">
        <v>275</v>
      </c>
      <c r="T12" s="184" t="s">
        <v>7976</v>
      </c>
      <c r="U12" s="428" t="s">
        <v>11633</v>
      </c>
      <c r="V12" s="429"/>
    </row>
    <row r="13" spans="1:30" s="38" customFormat="1" ht="72" outlineLevel="1">
      <c r="A13" s="422">
        <f t="shared" si="0"/>
        <v>8</v>
      </c>
      <c r="B13" s="337" t="s">
        <v>8751</v>
      </c>
      <c r="C13" s="423" t="s">
        <v>68</v>
      </c>
      <c r="D13" s="435" t="s">
        <v>276</v>
      </c>
      <c r="E13" s="436">
        <v>6601007072</v>
      </c>
      <c r="F13" s="436" t="s">
        <v>4702</v>
      </c>
      <c r="G13" s="437" t="s">
        <v>277</v>
      </c>
      <c r="H13" s="436" t="s">
        <v>253</v>
      </c>
      <c r="I13" s="436" t="s">
        <v>24</v>
      </c>
      <c r="J13" s="436" t="s">
        <v>481</v>
      </c>
      <c r="K13" s="426">
        <v>230</v>
      </c>
      <c r="L13" s="436" t="s">
        <v>361</v>
      </c>
      <c r="M13" s="342" t="s">
        <v>7334</v>
      </c>
      <c r="N13" s="423" t="s">
        <v>57</v>
      </c>
      <c r="O13" s="438" t="s">
        <v>10012</v>
      </c>
      <c r="P13" s="431" t="s">
        <v>12880</v>
      </c>
      <c r="Q13" s="338" t="s">
        <v>9560</v>
      </c>
      <c r="R13" s="423" t="s">
        <v>6770</v>
      </c>
      <c r="S13" s="436" t="s">
        <v>272</v>
      </c>
      <c r="T13" s="184" t="s">
        <v>7943</v>
      </c>
      <c r="U13" s="428" t="s">
        <v>11634</v>
      </c>
      <c r="V13" s="429"/>
    </row>
    <row r="14" spans="1:30" s="38" customFormat="1" ht="72" customHeight="1" outlineLevel="1">
      <c r="A14" s="422">
        <f t="shared" si="0"/>
        <v>9</v>
      </c>
      <c r="B14" s="337" t="s">
        <v>8750</v>
      </c>
      <c r="C14" s="430" t="s">
        <v>484</v>
      </c>
      <c r="D14" s="343" t="s">
        <v>7342</v>
      </c>
      <c r="E14" s="436">
        <v>6601002420</v>
      </c>
      <c r="F14" s="436" t="s">
        <v>4703</v>
      </c>
      <c r="G14" s="437" t="s">
        <v>278</v>
      </c>
      <c r="H14" s="436" t="s">
        <v>253</v>
      </c>
      <c r="I14" s="436" t="s">
        <v>24</v>
      </c>
      <c r="J14" s="436" t="s">
        <v>279</v>
      </c>
      <c r="K14" s="426">
        <v>230</v>
      </c>
      <c r="L14" s="436" t="s">
        <v>361</v>
      </c>
      <c r="M14" s="342" t="s">
        <v>7335</v>
      </c>
      <c r="N14" s="423" t="s">
        <v>57</v>
      </c>
      <c r="O14" s="438" t="s">
        <v>10123</v>
      </c>
      <c r="P14" s="432" t="s">
        <v>11624</v>
      </c>
      <c r="Q14" s="439" t="s">
        <v>9712</v>
      </c>
      <c r="R14" s="423" t="s">
        <v>6770</v>
      </c>
      <c r="S14" s="436" t="s">
        <v>280</v>
      </c>
      <c r="T14" s="184" t="s">
        <v>7944</v>
      </c>
      <c r="U14" s="428" t="s">
        <v>11635</v>
      </c>
      <c r="V14" s="429"/>
    </row>
    <row r="15" spans="1:30" s="38" customFormat="1" ht="72" outlineLevel="1">
      <c r="A15" s="422">
        <f t="shared" si="0"/>
        <v>10</v>
      </c>
      <c r="B15" s="337" t="s">
        <v>8749</v>
      </c>
      <c r="C15" s="430" t="s">
        <v>484</v>
      </c>
      <c r="D15" s="435" t="s">
        <v>281</v>
      </c>
      <c r="E15" s="436">
        <v>6601005879</v>
      </c>
      <c r="F15" s="436" t="s">
        <v>4704</v>
      </c>
      <c r="G15" s="437" t="s">
        <v>282</v>
      </c>
      <c r="H15" s="436" t="s">
        <v>253</v>
      </c>
      <c r="I15" s="436" t="s">
        <v>24</v>
      </c>
      <c r="J15" s="436" t="s">
        <v>4381</v>
      </c>
      <c r="K15" s="426">
        <v>230</v>
      </c>
      <c r="L15" s="436" t="s">
        <v>361</v>
      </c>
      <c r="M15" s="342" t="s">
        <v>7336</v>
      </c>
      <c r="N15" s="423" t="s">
        <v>57</v>
      </c>
      <c r="O15" s="438" t="s">
        <v>10049</v>
      </c>
      <c r="P15" s="432" t="s">
        <v>11625</v>
      </c>
      <c r="Q15" s="338" t="s">
        <v>9560</v>
      </c>
      <c r="R15" s="436" t="s">
        <v>7345</v>
      </c>
      <c r="S15" s="436" t="s">
        <v>283</v>
      </c>
      <c r="T15" s="184" t="s">
        <v>7945</v>
      </c>
      <c r="U15" s="428" t="s">
        <v>11636</v>
      </c>
      <c r="V15" s="429"/>
    </row>
    <row r="16" spans="1:30" s="38" customFormat="1" ht="96" outlineLevel="1">
      <c r="A16" s="422">
        <f t="shared" si="0"/>
        <v>11</v>
      </c>
      <c r="B16" s="337" t="s">
        <v>8748</v>
      </c>
      <c r="C16" s="430" t="s">
        <v>484</v>
      </c>
      <c r="D16" s="435" t="s">
        <v>284</v>
      </c>
      <c r="E16" s="436">
        <v>6601007033</v>
      </c>
      <c r="F16" s="436" t="s">
        <v>4705</v>
      </c>
      <c r="G16" s="437" t="s">
        <v>285</v>
      </c>
      <c r="H16" s="436" t="s">
        <v>253</v>
      </c>
      <c r="I16" s="436" t="s">
        <v>24</v>
      </c>
      <c r="J16" s="436" t="s">
        <v>2124</v>
      </c>
      <c r="K16" s="426">
        <v>230</v>
      </c>
      <c r="L16" s="436" t="s">
        <v>361</v>
      </c>
      <c r="M16" s="342" t="s">
        <v>7337</v>
      </c>
      <c r="N16" s="423" t="s">
        <v>57</v>
      </c>
      <c r="O16" s="438" t="s">
        <v>10204</v>
      </c>
      <c r="P16" s="432" t="s">
        <v>11626</v>
      </c>
      <c r="Q16" s="338" t="s">
        <v>11651</v>
      </c>
      <c r="R16" s="436" t="s">
        <v>7346</v>
      </c>
      <c r="S16" s="436" t="s">
        <v>286</v>
      </c>
      <c r="T16" s="184" t="s">
        <v>7946</v>
      </c>
      <c r="U16" s="428" t="s">
        <v>11637</v>
      </c>
      <c r="V16" s="429"/>
    </row>
    <row r="17" spans="1:30" s="38" customFormat="1" ht="72" outlineLevel="1">
      <c r="A17" s="422">
        <f t="shared" si="0"/>
        <v>12</v>
      </c>
      <c r="B17" s="342" t="s">
        <v>8747</v>
      </c>
      <c r="C17" s="430" t="s">
        <v>484</v>
      </c>
      <c r="D17" s="435" t="s">
        <v>287</v>
      </c>
      <c r="E17" s="436">
        <v>6601009930</v>
      </c>
      <c r="F17" s="436" t="s">
        <v>4706</v>
      </c>
      <c r="G17" s="344" t="s">
        <v>7340</v>
      </c>
      <c r="H17" s="436" t="s">
        <v>253</v>
      </c>
      <c r="I17" s="436" t="s">
        <v>24</v>
      </c>
      <c r="J17" s="436" t="s">
        <v>3673</v>
      </c>
      <c r="K17" s="426">
        <v>230</v>
      </c>
      <c r="L17" s="436" t="s">
        <v>361</v>
      </c>
      <c r="M17" s="342" t="s">
        <v>7338</v>
      </c>
      <c r="N17" s="423" t="s">
        <v>57</v>
      </c>
      <c r="O17" s="438" t="s">
        <v>10049</v>
      </c>
      <c r="P17" s="440" t="s">
        <v>12881</v>
      </c>
      <c r="Q17" s="341" t="s">
        <v>9561</v>
      </c>
      <c r="R17" s="423" t="s">
        <v>6770</v>
      </c>
      <c r="S17" s="436" t="s">
        <v>288</v>
      </c>
      <c r="T17" s="184" t="s">
        <v>7947</v>
      </c>
      <c r="U17" s="428" t="s">
        <v>11638</v>
      </c>
      <c r="V17" s="429"/>
    </row>
    <row r="18" spans="1:30" s="38" customFormat="1" ht="81" customHeight="1" outlineLevel="1">
      <c r="A18" s="422">
        <f t="shared" si="0"/>
        <v>13</v>
      </c>
      <c r="B18" s="342" t="s">
        <v>8746</v>
      </c>
      <c r="C18" s="430" t="s">
        <v>484</v>
      </c>
      <c r="D18" s="342" t="s">
        <v>7341</v>
      </c>
      <c r="E18" s="436">
        <v>6601006456</v>
      </c>
      <c r="F18" s="436" t="s">
        <v>4707</v>
      </c>
      <c r="G18" s="437" t="s">
        <v>289</v>
      </c>
      <c r="H18" s="436" t="s">
        <v>253</v>
      </c>
      <c r="I18" s="436" t="s">
        <v>24</v>
      </c>
      <c r="J18" s="436" t="s">
        <v>4390</v>
      </c>
      <c r="K18" s="426">
        <v>230</v>
      </c>
      <c r="L18" s="436" t="s">
        <v>361</v>
      </c>
      <c r="M18" s="342" t="s">
        <v>7339</v>
      </c>
      <c r="N18" s="423" t="s">
        <v>57</v>
      </c>
      <c r="O18" s="438" t="s">
        <v>10476</v>
      </c>
      <c r="P18" s="431" t="s">
        <v>12882</v>
      </c>
      <c r="Q18" s="341" t="s">
        <v>9562</v>
      </c>
      <c r="R18" s="436" t="s">
        <v>7343</v>
      </c>
      <c r="S18" s="436" t="s">
        <v>290</v>
      </c>
      <c r="T18" s="184" t="s">
        <v>7945</v>
      </c>
      <c r="U18" s="428" t="s">
        <v>7730</v>
      </c>
      <c r="V18" s="429"/>
    </row>
    <row r="19" spans="1:30" s="38" customFormat="1" ht="37.5">
      <c r="A19" s="441" t="str">
        <f>"Алапаевское МО: "&amp;  COUNT(A20:A36)</f>
        <v>Алапаевское МО: 17</v>
      </c>
      <c r="B19" s="442"/>
      <c r="C19" s="443"/>
      <c r="D19" s="443"/>
      <c r="E19" s="443"/>
      <c r="F19" s="443"/>
      <c r="G19" s="443"/>
      <c r="H19" s="443"/>
      <c r="I19" s="443"/>
      <c r="J19" s="443"/>
      <c r="K19" s="443"/>
      <c r="L19" s="443"/>
      <c r="M19" s="443"/>
      <c r="N19" s="443"/>
      <c r="O19" s="444"/>
      <c r="P19" s="443"/>
      <c r="Q19" s="443"/>
      <c r="R19" s="443"/>
      <c r="S19" s="443"/>
      <c r="T19" s="444"/>
      <c r="U19" s="445"/>
      <c r="V19" s="429">
        <v>111</v>
      </c>
      <c r="W19" s="2"/>
      <c r="X19" s="2"/>
      <c r="Y19" s="2"/>
      <c r="Z19" s="2"/>
      <c r="AA19" s="2"/>
      <c r="AB19" s="2"/>
      <c r="AC19" s="2"/>
      <c r="AD19" s="2"/>
    </row>
    <row r="20" spans="1:30" s="38" customFormat="1" ht="72" outlineLevel="1">
      <c r="A20" s="446">
        <f>A18+1</f>
        <v>14</v>
      </c>
      <c r="B20" s="423" t="s">
        <v>11868</v>
      </c>
      <c r="C20" s="423" t="s">
        <v>68</v>
      </c>
      <c r="D20" s="424" t="s">
        <v>6401</v>
      </c>
      <c r="E20" s="423">
        <v>6601005928</v>
      </c>
      <c r="F20" s="423" t="s">
        <v>4708</v>
      </c>
      <c r="G20" s="425" t="s">
        <v>291</v>
      </c>
      <c r="H20" s="423" t="s">
        <v>253</v>
      </c>
      <c r="I20" s="423" t="s">
        <v>24</v>
      </c>
      <c r="J20" s="423" t="s">
        <v>6408</v>
      </c>
      <c r="K20" s="447" t="s">
        <v>6402</v>
      </c>
      <c r="L20" s="423" t="s">
        <v>361</v>
      </c>
      <c r="M20" s="423" t="s">
        <v>11540</v>
      </c>
      <c r="N20" s="423" t="s">
        <v>57</v>
      </c>
      <c r="O20" s="427" t="s">
        <v>10205</v>
      </c>
      <c r="P20" s="423" t="s">
        <v>292</v>
      </c>
      <c r="Q20" s="448" t="s">
        <v>105</v>
      </c>
      <c r="R20" s="449" t="s">
        <v>6751</v>
      </c>
      <c r="S20" s="449" t="s">
        <v>6403</v>
      </c>
      <c r="T20" s="450" t="s">
        <v>6404</v>
      </c>
      <c r="U20" s="451" t="s">
        <v>210</v>
      </c>
      <c r="V20" s="429"/>
    </row>
    <row r="21" spans="1:30" s="38" customFormat="1" ht="111.6" customHeight="1" outlineLevel="1">
      <c r="A21" s="446">
        <f t="shared" ref="A21:A36" si="1">A20+1</f>
        <v>15</v>
      </c>
      <c r="B21" s="430" t="s">
        <v>11869</v>
      </c>
      <c r="C21" s="423" t="s">
        <v>68</v>
      </c>
      <c r="D21" s="435" t="s">
        <v>6405</v>
      </c>
      <c r="E21" s="430">
        <v>6601005928</v>
      </c>
      <c r="F21" s="430" t="s">
        <v>4709</v>
      </c>
      <c r="G21" s="452" t="s">
        <v>293</v>
      </c>
      <c r="H21" s="430" t="s">
        <v>253</v>
      </c>
      <c r="I21" s="430" t="s">
        <v>24</v>
      </c>
      <c r="J21" s="423" t="s">
        <v>6408</v>
      </c>
      <c r="K21" s="447" t="s">
        <v>6402</v>
      </c>
      <c r="L21" s="430" t="s">
        <v>361</v>
      </c>
      <c r="M21" s="423" t="s">
        <v>11541</v>
      </c>
      <c r="N21" s="423" t="s">
        <v>57</v>
      </c>
      <c r="O21" s="453" t="s">
        <v>10206</v>
      </c>
      <c r="P21" s="430" t="s">
        <v>292</v>
      </c>
      <c r="Q21" s="448" t="s">
        <v>105</v>
      </c>
      <c r="R21" s="449" t="s">
        <v>6751</v>
      </c>
      <c r="S21" s="454" t="s">
        <v>6406</v>
      </c>
      <c r="T21" s="455" t="s">
        <v>6407</v>
      </c>
      <c r="U21" s="451" t="s">
        <v>210</v>
      </c>
      <c r="V21" s="429"/>
    </row>
    <row r="22" spans="1:30" s="38" customFormat="1" ht="72" outlineLevel="1">
      <c r="A22" s="446">
        <f t="shared" si="1"/>
        <v>16</v>
      </c>
      <c r="B22" s="430" t="s">
        <v>11558</v>
      </c>
      <c r="C22" s="423" t="s">
        <v>68</v>
      </c>
      <c r="D22" s="435" t="s">
        <v>294</v>
      </c>
      <c r="E22" s="430">
        <v>6601005910</v>
      </c>
      <c r="F22" s="430" t="s">
        <v>4710</v>
      </c>
      <c r="G22" s="437" t="s">
        <v>295</v>
      </c>
      <c r="H22" s="430" t="s">
        <v>253</v>
      </c>
      <c r="I22" s="430" t="s">
        <v>24</v>
      </c>
      <c r="J22" s="423" t="s">
        <v>6442</v>
      </c>
      <c r="K22" s="447" t="s">
        <v>6402</v>
      </c>
      <c r="L22" s="430" t="s">
        <v>361</v>
      </c>
      <c r="M22" s="423" t="s">
        <v>11542</v>
      </c>
      <c r="N22" s="423" t="s">
        <v>57</v>
      </c>
      <c r="O22" s="453" t="s">
        <v>10207</v>
      </c>
      <c r="P22" s="430" t="s">
        <v>6443</v>
      </c>
      <c r="Q22" s="448" t="s">
        <v>105</v>
      </c>
      <c r="R22" s="454" t="s">
        <v>9329</v>
      </c>
      <c r="S22" s="454" t="s">
        <v>6444</v>
      </c>
      <c r="T22" s="455" t="s">
        <v>9172</v>
      </c>
      <c r="U22" s="451" t="s">
        <v>210</v>
      </c>
      <c r="V22" s="429"/>
    </row>
    <row r="23" spans="1:30" s="38" customFormat="1" ht="112.15" customHeight="1" outlineLevel="1">
      <c r="A23" s="446">
        <f t="shared" si="1"/>
        <v>17</v>
      </c>
      <c r="B23" s="430" t="s">
        <v>11559</v>
      </c>
      <c r="C23" s="423" t="s">
        <v>68</v>
      </c>
      <c r="D23" s="435" t="s">
        <v>297</v>
      </c>
      <c r="E23" s="430">
        <v>6601005910</v>
      </c>
      <c r="F23" s="430" t="s">
        <v>4711</v>
      </c>
      <c r="G23" s="456" t="s">
        <v>6682</v>
      </c>
      <c r="H23" s="430" t="s">
        <v>253</v>
      </c>
      <c r="I23" s="430" t="s">
        <v>24</v>
      </c>
      <c r="J23" s="423" t="s">
        <v>6442</v>
      </c>
      <c r="K23" s="447" t="s">
        <v>6402</v>
      </c>
      <c r="L23" s="430" t="s">
        <v>361</v>
      </c>
      <c r="M23" s="423" t="s">
        <v>9213</v>
      </c>
      <c r="N23" s="423" t="s">
        <v>57</v>
      </c>
      <c r="O23" s="453" t="s">
        <v>10953</v>
      </c>
      <c r="P23" s="430" t="s">
        <v>6443</v>
      </c>
      <c r="Q23" s="457" t="s">
        <v>9563</v>
      </c>
      <c r="R23" s="454" t="s">
        <v>6752</v>
      </c>
      <c r="S23" s="454" t="s">
        <v>6444</v>
      </c>
      <c r="T23" s="455" t="s">
        <v>9172</v>
      </c>
      <c r="U23" s="451" t="s">
        <v>210</v>
      </c>
      <c r="V23" s="429"/>
    </row>
    <row r="24" spans="1:30" s="38" customFormat="1" ht="84" outlineLevel="1">
      <c r="A24" s="446">
        <f t="shared" si="1"/>
        <v>18</v>
      </c>
      <c r="B24" s="430" t="s">
        <v>9408</v>
      </c>
      <c r="C24" s="436" t="s">
        <v>68</v>
      </c>
      <c r="D24" s="435" t="s">
        <v>298</v>
      </c>
      <c r="E24" s="430">
        <v>6635006493</v>
      </c>
      <c r="F24" s="430" t="s">
        <v>4712</v>
      </c>
      <c r="G24" s="437" t="s">
        <v>299</v>
      </c>
      <c r="H24" s="430" t="s">
        <v>253</v>
      </c>
      <c r="I24" s="430" t="s">
        <v>24</v>
      </c>
      <c r="J24" s="423" t="s">
        <v>6417</v>
      </c>
      <c r="K24" s="447" t="s">
        <v>6402</v>
      </c>
      <c r="L24" s="430" t="s">
        <v>10941</v>
      </c>
      <c r="M24" s="423" t="s">
        <v>6242</v>
      </c>
      <c r="N24" s="423" t="s">
        <v>57</v>
      </c>
      <c r="O24" s="453" t="s">
        <v>10954</v>
      </c>
      <c r="P24" s="430" t="s">
        <v>6418</v>
      </c>
      <c r="Q24" s="457" t="s">
        <v>9564</v>
      </c>
      <c r="R24" s="454" t="s">
        <v>6753</v>
      </c>
      <c r="S24" s="454" t="s">
        <v>6419</v>
      </c>
      <c r="T24" s="455" t="s">
        <v>9172</v>
      </c>
      <c r="U24" s="451"/>
      <c r="V24" s="429"/>
    </row>
    <row r="25" spans="1:30" s="38" customFormat="1" ht="132.6" customHeight="1" outlineLevel="1">
      <c r="A25" s="446">
        <f t="shared" si="1"/>
        <v>19</v>
      </c>
      <c r="B25" s="430" t="s">
        <v>11560</v>
      </c>
      <c r="C25" s="436" t="s">
        <v>68</v>
      </c>
      <c r="D25" s="458" t="s">
        <v>6410</v>
      </c>
      <c r="E25" s="453">
        <v>6601006657</v>
      </c>
      <c r="F25" s="453" t="s">
        <v>4713</v>
      </c>
      <c r="G25" s="452" t="s">
        <v>300</v>
      </c>
      <c r="H25" s="430" t="s">
        <v>253</v>
      </c>
      <c r="I25" s="430" t="s">
        <v>24</v>
      </c>
      <c r="J25" s="423" t="s">
        <v>6411</v>
      </c>
      <c r="K25" s="447" t="s">
        <v>6402</v>
      </c>
      <c r="L25" s="430" t="s">
        <v>361</v>
      </c>
      <c r="M25" s="423" t="s">
        <v>11543</v>
      </c>
      <c r="N25" s="423" t="s">
        <v>57</v>
      </c>
      <c r="O25" s="453" t="s">
        <v>10208</v>
      </c>
      <c r="P25" s="436" t="s">
        <v>301</v>
      </c>
      <c r="Q25" s="448" t="s">
        <v>105</v>
      </c>
      <c r="R25" s="454" t="s">
        <v>6754</v>
      </c>
      <c r="S25" s="454" t="s">
        <v>6409</v>
      </c>
      <c r="T25" s="455" t="s">
        <v>9194</v>
      </c>
      <c r="U25" s="451"/>
      <c r="V25" s="429"/>
    </row>
    <row r="26" spans="1:30" s="38" customFormat="1" ht="72" outlineLevel="1">
      <c r="A26" s="446">
        <f t="shared" si="1"/>
        <v>20</v>
      </c>
      <c r="B26" s="430" t="s">
        <v>9409</v>
      </c>
      <c r="C26" s="436" t="s">
        <v>68</v>
      </c>
      <c r="D26" s="435" t="s">
        <v>6436</v>
      </c>
      <c r="E26" s="430">
        <v>6601006079</v>
      </c>
      <c r="F26" s="430" t="s">
        <v>4714</v>
      </c>
      <c r="G26" s="437" t="s">
        <v>302</v>
      </c>
      <c r="H26" s="430" t="s">
        <v>253</v>
      </c>
      <c r="I26" s="430" t="s">
        <v>24</v>
      </c>
      <c r="J26" s="423" t="s">
        <v>6437</v>
      </c>
      <c r="K26" s="447" t="s">
        <v>6402</v>
      </c>
      <c r="L26" s="430" t="s">
        <v>361</v>
      </c>
      <c r="M26" s="423" t="s">
        <v>11544</v>
      </c>
      <c r="N26" s="423" t="s">
        <v>57</v>
      </c>
      <c r="O26" s="453" t="s">
        <v>10955</v>
      </c>
      <c r="P26" s="430" t="s">
        <v>303</v>
      </c>
      <c r="Q26" s="448" t="s">
        <v>105</v>
      </c>
      <c r="R26" s="454" t="s">
        <v>6755</v>
      </c>
      <c r="S26" s="454" t="s">
        <v>6438</v>
      </c>
      <c r="T26" s="459" t="s">
        <v>8756</v>
      </c>
      <c r="U26" s="451" t="s">
        <v>8755</v>
      </c>
      <c r="V26" s="429"/>
    </row>
    <row r="27" spans="1:30" s="38" customFormat="1" ht="86.45" customHeight="1" outlineLevel="1">
      <c r="A27" s="446">
        <f t="shared" si="1"/>
        <v>21</v>
      </c>
      <c r="B27" s="430" t="s">
        <v>9410</v>
      </c>
      <c r="C27" s="436" t="s">
        <v>68</v>
      </c>
      <c r="D27" s="435" t="s">
        <v>6427</v>
      </c>
      <c r="E27" s="436">
        <v>6601006671</v>
      </c>
      <c r="F27" s="436" t="s">
        <v>4715</v>
      </c>
      <c r="G27" s="437" t="s">
        <v>304</v>
      </c>
      <c r="H27" s="430" t="s">
        <v>253</v>
      </c>
      <c r="I27" s="436" t="s">
        <v>24</v>
      </c>
      <c r="J27" s="423" t="s">
        <v>6428</v>
      </c>
      <c r="K27" s="447" t="s">
        <v>6402</v>
      </c>
      <c r="L27" s="436" t="s">
        <v>361</v>
      </c>
      <c r="M27" s="423" t="s">
        <v>11545</v>
      </c>
      <c r="N27" s="423" t="s">
        <v>57</v>
      </c>
      <c r="O27" s="438" t="s">
        <v>6585</v>
      </c>
      <c r="P27" s="436" t="s">
        <v>305</v>
      </c>
      <c r="Q27" s="448" t="s">
        <v>105</v>
      </c>
      <c r="R27" s="454" t="s">
        <v>6756</v>
      </c>
      <c r="S27" s="454" t="s">
        <v>6429</v>
      </c>
      <c r="T27" s="459" t="s">
        <v>7948</v>
      </c>
      <c r="U27" s="451" t="s">
        <v>210</v>
      </c>
      <c r="V27" s="429"/>
    </row>
    <row r="28" spans="1:30" s="38" customFormat="1" ht="113.25" customHeight="1" outlineLevel="1">
      <c r="A28" s="446">
        <f t="shared" si="1"/>
        <v>22</v>
      </c>
      <c r="B28" s="430" t="s">
        <v>11561</v>
      </c>
      <c r="C28" s="436" t="s">
        <v>68</v>
      </c>
      <c r="D28" s="435" t="s">
        <v>6430</v>
      </c>
      <c r="E28" s="430">
        <v>6601006671</v>
      </c>
      <c r="F28" s="430" t="s">
        <v>4716</v>
      </c>
      <c r="G28" s="437" t="s">
        <v>304</v>
      </c>
      <c r="H28" s="430" t="s">
        <v>253</v>
      </c>
      <c r="I28" s="430" t="s">
        <v>24</v>
      </c>
      <c r="J28" s="423" t="s">
        <v>6431</v>
      </c>
      <c r="K28" s="447" t="s">
        <v>6402</v>
      </c>
      <c r="L28" s="430" t="s">
        <v>361</v>
      </c>
      <c r="M28" s="423" t="s">
        <v>11546</v>
      </c>
      <c r="N28" s="423" t="s">
        <v>57</v>
      </c>
      <c r="O28" s="453" t="s">
        <v>10209</v>
      </c>
      <c r="P28" s="430" t="s">
        <v>305</v>
      </c>
      <c r="Q28" s="448" t="s">
        <v>105</v>
      </c>
      <c r="R28" s="454" t="s">
        <v>6756</v>
      </c>
      <c r="S28" s="454" t="s">
        <v>6429</v>
      </c>
      <c r="T28" s="455" t="s">
        <v>9172</v>
      </c>
      <c r="U28" s="451"/>
      <c r="V28" s="429"/>
    </row>
    <row r="29" spans="1:30" s="38" customFormat="1" ht="60" outlineLevel="1">
      <c r="A29" s="446">
        <f t="shared" si="1"/>
        <v>23</v>
      </c>
      <c r="B29" s="430" t="s">
        <v>9411</v>
      </c>
      <c r="C29" s="436" t="s">
        <v>68</v>
      </c>
      <c r="D29" s="435" t="s">
        <v>6439</v>
      </c>
      <c r="E29" s="430">
        <v>6601006135</v>
      </c>
      <c r="F29" s="430" t="s">
        <v>4717</v>
      </c>
      <c r="G29" s="437" t="s">
        <v>306</v>
      </c>
      <c r="H29" s="430" t="s">
        <v>253</v>
      </c>
      <c r="I29" s="430" t="s">
        <v>24</v>
      </c>
      <c r="J29" s="423" t="s">
        <v>6440</v>
      </c>
      <c r="K29" s="447" t="s">
        <v>6402</v>
      </c>
      <c r="L29" s="430" t="s">
        <v>361</v>
      </c>
      <c r="M29" s="423" t="s">
        <v>11601</v>
      </c>
      <c r="N29" s="423" t="s">
        <v>57</v>
      </c>
      <c r="O29" s="453" t="s">
        <v>10210</v>
      </c>
      <c r="P29" s="430" t="s">
        <v>307</v>
      </c>
      <c r="Q29" s="448" t="s">
        <v>105</v>
      </c>
      <c r="R29" s="454" t="s">
        <v>6757</v>
      </c>
      <c r="S29" s="454" t="s">
        <v>6441</v>
      </c>
      <c r="T29" s="455" t="s">
        <v>9172</v>
      </c>
      <c r="U29" s="451" t="s">
        <v>8354</v>
      </c>
      <c r="V29" s="429"/>
    </row>
    <row r="30" spans="1:30" s="38" customFormat="1" ht="60" outlineLevel="1">
      <c r="A30" s="446">
        <f t="shared" si="1"/>
        <v>24</v>
      </c>
      <c r="B30" s="430" t="s">
        <v>9412</v>
      </c>
      <c r="C30" s="436" t="s">
        <v>68</v>
      </c>
      <c r="D30" s="435" t="s">
        <v>6412</v>
      </c>
      <c r="E30" s="430">
        <v>6601006054</v>
      </c>
      <c r="F30" s="430" t="s">
        <v>4718</v>
      </c>
      <c r="G30" s="437" t="s">
        <v>308</v>
      </c>
      <c r="H30" s="430" t="s">
        <v>253</v>
      </c>
      <c r="I30" s="430" t="s">
        <v>24</v>
      </c>
      <c r="J30" s="423" t="s">
        <v>6413</v>
      </c>
      <c r="K30" s="447" t="s">
        <v>6402</v>
      </c>
      <c r="L30" s="430" t="s">
        <v>361</v>
      </c>
      <c r="M30" s="423" t="s">
        <v>11547</v>
      </c>
      <c r="N30" s="423" t="s">
        <v>57</v>
      </c>
      <c r="O30" s="453" t="s">
        <v>9461</v>
      </c>
      <c r="P30" s="430" t="s">
        <v>309</v>
      </c>
      <c r="Q30" s="448" t="s">
        <v>105</v>
      </c>
      <c r="R30" s="454" t="s">
        <v>9289</v>
      </c>
      <c r="S30" s="454" t="s">
        <v>6414</v>
      </c>
      <c r="T30" s="455" t="s">
        <v>9195</v>
      </c>
      <c r="U30" s="451" t="s">
        <v>210</v>
      </c>
      <c r="V30" s="429"/>
    </row>
    <row r="31" spans="1:30" s="38" customFormat="1" ht="72" outlineLevel="1">
      <c r="A31" s="446">
        <f t="shared" si="1"/>
        <v>25</v>
      </c>
      <c r="B31" s="430" t="s">
        <v>11562</v>
      </c>
      <c r="C31" s="436" t="s">
        <v>68</v>
      </c>
      <c r="D31" s="435" t="s">
        <v>6424</v>
      </c>
      <c r="E31" s="430">
        <v>6601006061</v>
      </c>
      <c r="F31" s="430" t="s">
        <v>4719</v>
      </c>
      <c r="G31" s="437" t="s">
        <v>310</v>
      </c>
      <c r="H31" s="430" t="s">
        <v>253</v>
      </c>
      <c r="I31" s="430" t="s">
        <v>24</v>
      </c>
      <c r="J31" s="423" t="s">
        <v>6413</v>
      </c>
      <c r="K31" s="447" t="s">
        <v>6402</v>
      </c>
      <c r="L31" s="430" t="s">
        <v>361</v>
      </c>
      <c r="M31" s="423" t="s">
        <v>11548</v>
      </c>
      <c r="N31" s="423" t="s">
        <v>57</v>
      </c>
      <c r="O31" s="453" t="s">
        <v>10211</v>
      </c>
      <c r="P31" s="430" t="s">
        <v>11384</v>
      </c>
      <c r="Q31" s="448" t="s">
        <v>105</v>
      </c>
      <c r="R31" s="454" t="s">
        <v>9290</v>
      </c>
      <c r="S31" s="454" t="s">
        <v>6425</v>
      </c>
      <c r="T31" s="455" t="s">
        <v>9172</v>
      </c>
      <c r="U31" s="451" t="s">
        <v>210</v>
      </c>
      <c r="V31" s="429"/>
    </row>
    <row r="32" spans="1:30" s="38" customFormat="1" ht="108" outlineLevel="1">
      <c r="A32" s="446">
        <f t="shared" si="1"/>
        <v>26</v>
      </c>
      <c r="B32" s="430" t="s">
        <v>11563</v>
      </c>
      <c r="C32" s="436" t="s">
        <v>68</v>
      </c>
      <c r="D32" s="435" t="s">
        <v>6426</v>
      </c>
      <c r="E32" s="430">
        <v>6601006061</v>
      </c>
      <c r="F32" s="430" t="s">
        <v>4720</v>
      </c>
      <c r="G32" s="437" t="s">
        <v>310</v>
      </c>
      <c r="H32" s="430" t="s">
        <v>253</v>
      </c>
      <c r="I32" s="430" t="s">
        <v>24</v>
      </c>
      <c r="J32" s="423" t="s">
        <v>6413</v>
      </c>
      <c r="K32" s="447" t="s">
        <v>6402</v>
      </c>
      <c r="L32" s="430" t="s">
        <v>361</v>
      </c>
      <c r="M32" s="423" t="s">
        <v>11543</v>
      </c>
      <c r="N32" s="423" t="s">
        <v>57</v>
      </c>
      <c r="O32" s="453" t="s">
        <v>10212</v>
      </c>
      <c r="P32" s="430" t="s">
        <v>11384</v>
      </c>
      <c r="Q32" s="448" t="s">
        <v>105</v>
      </c>
      <c r="R32" s="454" t="s">
        <v>6758</v>
      </c>
      <c r="S32" s="454" t="s">
        <v>6425</v>
      </c>
      <c r="T32" s="455" t="s">
        <v>9172</v>
      </c>
      <c r="U32" s="451" t="s">
        <v>210</v>
      </c>
      <c r="V32" s="429"/>
    </row>
    <row r="33" spans="1:30" s="38" customFormat="1" ht="72" outlineLevel="1">
      <c r="A33" s="446">
        <f t="shared" si="1"/>
        <v>27</v>
      </c>
      <c r="B33" s="430" t="s">
        <v>9413</v>
      </c>
      <c r="C33" s="436" t="s">
        <v>68</v>
      </c>
      <c r="D33" s="435" t="s">
        <v>311</v>
      </c>
      <c r="E33" s="436">
        <v>6601006657</v>
      </c>
      <c r="F33" s="436" t="s">
        <v>4721</v>
      </c>
      <c r="G33" s="437" t="s">
        <v>312</v>
      </c>
      <c r="H33" s="430" t="s">
        <v>253</v>
      </c>
      <c r="I33" s="436" t="s">
        <v>24</v>
      </c>
      <c r="J33" s="423" t="s">
        <v>6411</v>
      </c>
      <c r="K33" s="447" t="s">
        <v>6402</v>
      </c>
      <c r="L33" s="436" t="s">
        <v>361</v>
      </c>
      <c r="M33" s="423" t="s">
        <v>11549</v>
      </c>
      <c r="N33" s="423" t="s">
        <v>57</v>
      </c>
      <c r="O33" s="438" t="s">
        <v>10213</v>
      </c>
      <c r="P33" s="436" t="s">
        <v>313</v>
      </c>
      <c r="Q33" s="448" t="s">
        <v>105</v>
      </c>
      <c r="R33" s="454" t="s">
        <v>6754</v>
      </c>
      <c r="S33" s="454" t="s">
        <v>6409</v>
      </c>
      <c r="T33" s="455" t="s">
        <v>9172</v>
      </c>
      <c r="U33" s="451"/>
      <c r="V33" s="429"/>
    </row>
    <row r="34" spans="1:30" s="38" customFormat="1" ht="72" outlineLevel="1">
      <c r="A34" s="446">
        <f t="shared" si="1"/>
        <v>28</v>
      </c>
      <c r="B34" s="430" t="s">
        <v>9414</v>
      </c>
      <c r="C34" s="436" t="s">
        <v>68</v>
      </c>
      <c r="D34" s="435" t="s">
        <v>6420</v>
      </c>
      <c r="E34" s="430">
        <v>6601006914</v>
      </c>
      <c r="F34" s="430" t="s">
        <v>4722</v>
      </c>
      <c r="G34" s="452" t="s">
        <v>314</v>
      </c>
      <c r="H34" s="430" t="s">
        <v>253</v>
      </c>
      <c r="I34" s="430" t="s">
        <v>24</v>
      </c>
      <c r="J34" s="436" t="s">
        <v>6421</v>
      </c>
      <c r="K34" s="447" t="s">
        <v>6402</v>
      </c>
      <c r="L34" s="430" t="s">
        <v>361</v>
      </c>
      <c r="M34" s="423" t="s">
        <v>6261</v>
      </c>
      <c r="N34" s="423" t="s">
        <v>57</v>
      </c>
      <c r="O34" s="453" t="s">
        <v>10956</v>
      </c>
      <c r="P34" s="430" t="s">
        <v>6422</v>
      </c>
      <c r="Q34" s="457" t="s">
        <v>9565</v>
      </c>
      <c r="R34" s="454" t="s">
        <v>6759</v>
      </c>
      <c r="S34" s="454" t="s">
        <v>6423</v>
      </c>
      <c r="T34" s="455" t="s">
        <v>9172</v>
      </c>
      <c r="U34" s="451"/>
      <c r="V34" s="429"/>
    </row>
    <row r="35" spans="1:30" s="38" customFormat="1" ht="72" outlineLevel="1">
      <c r="A35" s="446">
        <f t="shared" si="1"/>
        <v>29</v>
      </c>
      <c r="B35" s="430" t="s">
        <v>9415</v>
      </c>
      <c r="C35" s="436" t="s">
        <v>68</v>
      </c>
      <c r="D35" s="435" t="s">
        <v>6432</v>
      </c>
      <c r="E35" s="430">
        <v>6601006030</v>
      </c>
      <c r="F35" s="430" t="s">
        <v>4723</v>
      </c>
      <c r="G35" s="437" t="s">
        <v>315</v>
      </c>
      <c r="H35" s="430" t="s">
        <v>253</v>
      </c>
      <c r="I35" s="430" t="s">
        <v>24</v>
      </c>
      <c r="J35" s="436" t="s">
        <v>695</v>
      </c>
      <c r="K35" s="460">
        <v>212.01</v>
      </c>
      <c r="L35" s="430" t="s">
        <v>361</v>
      </c>
      <c r="M35" s="423" t="s">
        <v>6261</v>
      </c>
      <c r="N35" s="423" t="s">
        <v>57</v>
      </c>
      <c r="O35" s="453" t="s">
        <v>10214</v>
      </c>
      <c r="P35" s="430" t="s">
        <v>6433</v>
      </c>
      <c r="Q35" s="461"/>
      <c r="R35" s="454" t="s">
        <v>6760</v>
      </c>
      <c r="S35" s="454" t="s">
        <v>6434</v>
      </c>
      <c r="T35" s="455" t="s">
        <v>6435</v>
      </c>
      <c r="U35" s="451" t="s">
        <v>210</v>
      </c>
      <c r="V35" s="429"/>
    </row>
    <row r="36" spans="1:30" s="38" customFormat="1" ht="117" customHeight="1" outlineLevel="1">
      <c r="A36" s="446">
        <f t="shared" si="1"/>
        <v>30</v>
      </c>
      <c r="B36" s="430" t="s">
        <v>11564</v>
      </c>
      <c r="C36" s="436" t="s">
        <v>68</v>
      </c>
      <c r="D36" s="435" t="s">
        <v>6415</v>
      </c>
      <c r="E36" s="430">
        <v>6601006054</v>
      </c>
      <c r="F36" s="430" t="s">
        <v>4724</v>
      </c>
      <c r="G36" s="437" t="s">
        <v>316</v>
      </c>
      <c r="H36" s="430" t="s">
        <v>253</v>
      </c>
      <c r="I36" s="430" t="s">
        <v>24</v>
      </c>
      <c r="J36" s="436" t="s">
        <v>6416</v>
      </c>
      <c r="K36" s="447" t="s">
        <v>6402</v>
      </c>
      <c r="L36" s="430" t="s">
        <v>10942</v>
      </c>
      <c r="M36" s="423" t="s">
        <v>6593</v>
      </c>
      <c r="N36" s="423" t="s">
        <v>57</v>
      </c>
      <c r="O36" s="453" t="s">
        <v>10957</v>
      </c>
      <c r="P36" s="430" t="s">
        <v>309</v>
      </c>
      <c r="Q36" s="457" t="s">
        <v>9566</v>
      </c>
      <c r="R36" s="454" t="s">
        <v>6761</v>
      </c>
      <c r="S36" s="454" t="s">
        <v>6414</v>
      </c>
      <c r="T36" s="455" t="s">
        <v>9195</v>
      </c>
      <c r="U36" s="451" t="s">
        <v>210</v>
      </c>
      <c r="V36" s="429"/>
    </row>
    <row r="37" spans="1:30" s="38" customFormat="1" ht="37.5">
      <c r="A37" s="441" t="str">
        <f>"Арамильский ГО: "&amp;  COUNT(A38:A44)</f>
        <v>Арамильский ГО: 7</v>
      </c>
      <c r="B37" s="462"/>
      <c r="C37" s="462"/>
      <c r="D37" s="442"/>
      <c r="E37" s="462"/>
      <c r="F37" s="463"/>
      <c r="G37" s="464"/>
      <c r="H37" s="463"/>
      <c r="I37" s="463"/>
      <c r="J37" s="463"/>
      <c r="K37" s="465"/>
      <c r="L37" s="463"/>
      <c r="M37" s="463"/>
      <c r="N37" s="463"/>
      <c r="O37" s="466"/>
      <c r="P37" s="467"/>
      <c r="Q37" s="468"/>
      <c r="R37" s="463"/>
      <c r="S37" s="463"/>
      <c r="T37" s="466"/>
      <c r="U37" s="469"/>
      <c r="V37" s="429">
        <v>111</v>
      </c>
      <c r="W37" s="2"/>
      <c r="X37" s="2"/>
      <c r="Y37" s="2"/>
      <c r="Z37" s="2"/>
      <c r="AA37" s="2"/>
      <c r="AB37" s="2"/>
      <c r="AC37" s="2"/>
      <c r="AD37" s="2"/>
    </row>
    <row r="38" spans="1:30" s="38" customFormat="1" ht="87" customHeight="1" outlineLevel="1">
      <c r="A38" s="422">
        <f>A36+1</f>
        <v>31</v>
      </c>
      <c r="B38" s="423" t="s">
        <v>9416</v>
      </c>
      <c r="C38" s="423" t="s">
        <v>68</v>
      </c>
      <c r="D38" s="424" t="s">
        <v>317</v>
      </c>
      <c r="E38" s="423">
        <v>6652011045</v>
      </c>
      <c r="F38" s="423" t="s">
        <v>4725</v>
      </c>
      <c r="G38" s="425" t="s">
        <v>318</v>
      </c>
      <c r="H38" s="430" t="s">
        <v>253</v>
      </c>
      <c r="I38" s="423" t="s">
        <v>24</v>
      </c>
      <c r="J38" s="423" t="s">
        <v>613</v>
      </c>
      <c r="K38" s="470">
        <v>324</v>
      </c>
      <c r="L38" s="423" t="s">
        <v>361</v>
      </c>
      <c r="M38" s="471" t="s">
        <v>5928</v>
      </c>
      <c r="N38" s="471" t="s">
        <v>57</v>
      </c>
      <c r="O38" s="182" t="s">
        <v>10095</v>
      </c>
      <c r="P38" s="342" t="s">
        <v>7411</v>
      </c>
      <c r="Q38" s="341" t="s">
        <v>9567</v>
      </c>
      <c r="R38" s="342" t="s">
        <v>6762</v>
      </c>
      <c r="S38" s="342" t="s">
        <v>5929</v>
      </c>
      <c r="T38" s="472" t="s">
        <v>7977</v>
      </c>
      <c r="U38" s="473" t="s">
        <v>7602</v>
      </c>
      <c r="V38" s="429"/>
    </row>
    <row r="39" spans="1:30" s="38" customFormat="1" ht="90" customHeight="1" outlineLevel="1">
      <c r="A39" s="474">
        <f t="shared" ref="A39:A44" si="2">A38+1</f>
        <v>32</v>
      </c>
      <c r="B39" s="449" t="s">
        <v>8792</v>
      </c>
      <c r="C39" s="430" t="s">
        <v>484</v>
      </c>
      <c r="D39" s="424" t="s">
        <v>319</v>
      </c>
      <c r="E39" s="423">
        <v>6652010718</v>
      </c>
      <c r="F39" s="423" t="s">
        <v>4726</v>
      </c>
      <c r="G39" s="425" t="s">
        <v>320</v>
      </c>
      <c r="H39" s="430" t="s">
        <v>253</v>
      </c>
      <c r="I39" s="423" t="s">
        <v>24</v>
      </c>
      <c r="J39" s="342" t="s">
        <v>613</v>
      </c>
      <c r="K39" s="470">
        <v>324</v>
      </c>
      <c r="L39" s="423" t="s">
        <v>2857</v>
      </c>
      <c r="M39" s="471" t="s">
        <v>5930</v>
      </c>
      <c r="N39" s="471" t="s">
        <v>57</v>
      </c>
      <c r="O39" s="182" t="s">
        <v>10215</v>
      </c>
      <c r="P39" s="342" t="s">
        <v>9418</v>
      </c>
      <c r="Q39" s="341" t="s">
        <v>9568</v>
      </c>
      <c r="R39" s="342" t="s">
        <v>6763</v>
      </c>
      <c r="S39" s="342" t="s">
        <v>5931</v>
      </c>
      <c r="T39" s="472" t="s">
        <v>7978</v>
      </c>
      <c r="U39" s="473" t="s">
        <v>7603</v>
      </c>
      <c r="V39" s="429"/>
    </row>
    <row r="40" spans="1:30" s="38" customFormat="1" ht="84" outlineLevel="1">
      <c r="A40" s="474">
        <f t="shared" si="2"/>
        <v>33</v>
      </c>
      <c r="B40" s="449" t="s">
        <v>9417</v>
      </c>
      <c r="C40" s="423" t="s">
        <v>68</v>
      </c>
      <c r="D40" s="424" t="s">
        <v>321</v>
      </c>
      <c r="E40" s="423">
        <v>6652011180</v>
      </c>
      <c r="F40" s="423" t="s">
        <v>4727</v>
      </c>
      <c r="G40" s="452" t="s">
        <v>322</v>
      </c>
      <c r="H40" s="430" t="s">
        <v>253</v>
      </c>
      <c r="I40" s="423" t="s">
        <v>24</v>
      </c>
      <c r="J40" s="342" t="s">
        <v>613</v>
      </c>
      <c r="K40" s="470">
        <v>324</v>
      </c>
      <c r="L40" s="423" t="s">
        <v>361</v>
      </c>
      <c r="M40" s="471" t="s">
        <v>5932</v>
      </c>
      <c r="N40" s="471" t="s">
        <v>57</v>
      </c>
      <c r="O40" s="182" t="s">
        <v>9978</v>
      </c>
      <c r="P40" s="342" t="s">
        <v>7444</v>
      </c>
      <c r="Q40" s="341" t="s">
        <v>9569</v>
      </c>
      <c r="R40" s="342" t="s">
        <v>6764</v>
      </c>
      <c r="S40" s="342" t="s">
        <v>5933</v>
      </c>
      <c r="T40" s="472" t="s">
        <v>7979</v>
      </c>
      <c r="U40" s="473" t="s">
        <v>7604</v>
      </c>
      <c r="V40" s="429"/>
    </row>
    <row r="41" spans="1:30" s="38" customFormat="1" ht="89.25" customHeight="1" outlineLevel="1">
      <c r="A41" s="474">
        <f t="shared" si="2"/>
        <v>34</v>
      </c>
      <c r="B41" s="449" t="s">
        <v>13721</v>
      </c>
      <c r="C41" s="423" t="s">
        <v>68</v>
      </c>
      <c r="D41" s="424" t="s">
        <v>4677</v>
      </c>
      <c r="E41" s="423">
        <v>6652011278</v>
      </c>
      <c r="F41" s="423" t="s">
        <v>4678</v>
      </c>
      <c r="G41" s="425" t="s">
        <v>4679</v>
      </c>
      <c r="H41" s="430" t="s">
        <v>253</v>
      </c>
      <c r="I41" s="423" t="s">
        <v>24</v>
      </c>
      <c r="J41" s="423" t="s">
        <v>4680</v>
      </c>
      <c r="K41" s="470">
        <v>268</v>
      </c>
      <c r="L41" s="423" t="s">
        <v>4681</v>
      </c>
      <c r="M41" s="471" t="s">
        <v>4728</v>
      </c>
      <c r="N41" s="471" t="s">
        <v>57</v>
      </c>
      <c r="O41" s="427" t="s">
        <v>9980</v>
      </c>
      <c r="P41" s="430" t="s">
        <v>7749</v>
      </c>
      <c r="Q41" s="475" t="s">
        <v>9726</v>
      </c>
      <c r="R41" s="423" t="s">
        <v>6765</v>
      </c>
      <c r="S41" s="423" t="s">
        <v>4682</v>
      </c>
      <c r="T41" s="472" t="s">
        <v>7980</v>
      </c>
      <c r="U41" s="473" t="s">
        <v>6394</v>
      </c>
      <c r="V41" s="429"/>
    </row>
    <row r="42" spans="1:30" s="38" customFormat="1" ht="97.9" customHeight="1" outlineLevel="1">
      <c r="A42" s="474">
        <f t="shared" si="2"/>
        <v>35</v>
      </c>
      <c r="B42" s="449" t="s">
        <v>13722</v>
      </c>
      <c r="C42" s="423" t="s">
        <v>68</v>
      </c>
      <c r="D42" s="424" t="s">
        <v>4683</v>
      </c>
      <c r="E42" s="423">
        <v>6652013980</v>
      </c>
      <c r="F42" s="423" t="s">
        <v>4694</v>
      </c>
      <c r="G42" s="425" t="s">
        <v>4684</v>
      </c>
      <c r="H42" s="430" t="s">
        <v>253</v>
      </c>
      <c r="I42" s="423" t="s">
        <v>24</v>
      </c>
      <c r="J42" s="423" t="s">
        <v>4680</v>
      </c>
      <c r="K42" s="470">
        <v>268</v>
      </c>
      <c r="L42" s="423" t="s">
        <v>4681</v>
      </c>
      <c r="M42" s="471" t="s">
        <v>4729</v>
      </c>
      <c r="N42" s="471" t="s">
        <v>57</v>
      </c>
      <c r="O42" s="427" t="s">
        <v>10189</v>
      </c>
      <c r="P42" s="430" t="s">
        <v>7749</v>
      </c>
      <c r="Q42" s="475" t="s">
        <v>9570</v>
      </c>
      <c r="R42" s="423" t="s">
        <v>9291</v>
      </c>
      <c r="S42" s="423" t="s">
        <v>4685</v>
      </c>
      <c r="T42" s="472" t="s">
        <v>7981</v>
      </c>
      <c r="U42" s="473" t="s">
        <v>6394</v>
      </c>
      <c r="V42" s="429"/>
    </row>
    <row r="43" spans="1:30" s="38" customFormat="1" ht="90" customHeight="1" outlineLevel="1">
      <c r="A43" s="474">
        <f t="shared" si="2"/>
        <v>36</v>
      </c>
      <c r="B43" s="449" t="s">
        <v>8757</v>
      </c>
      <c r="C43" s="423" t="s">
        <v>68</v>
      </c>
      <c r="D43" s="424" t="s">
        <v>4686</v>
      </c>
      <c r="E43" s="423">
        <v>6685041341</v>
      </c>
      <c r="F43" s="423" t="s">
        <v>4687</v>
      </c>
      <c r="G43" s="425" t="s">
        <v>4688</v>
      </c>
      <c r="H43" s="430" t="s">
        <v>253</v>
      </c>
      <c r="I43" s="423" t="s">
        <v>24</v>
      </c>
      <c r="J43" s="423" t="s">
        <v>4680</v>
      </c>
      <c r="K43" s="470">
        <v>268</v>
      </c>
      <c r="L43" s="423" t="s">
        <v>4681</v>
      </c>
      <c r="M43" s="471" t="s">
        <v>4729</v>
      </c>
      <c r="N43" s="471" t="s">
        <v>57</v>
      </c>
      <c r="O43" s="427" t="s">
        <v>10189</v>
      </c>
      <c r="P43" s="430" t="s">
        <v>7749</v>
      </c>
      <c r="Q43" s="475" t="s">
        <v>9571</v>
      </c>
      <c r="R43" s="423" t="s">
        <v>6766</v>
      </c>
      <c r="S43" s="423" t="s">
        <v>4689</v>
      </c>
      <c r="T43" s="472" t="s">
        <v>7982</v>
      </c>
      <c r="U43" s="473" t="s">
        <v>6394</v>
      </c>
      <c r="V43" s="429"/>
    </row>
    <row r="44" spans="1:30" s="38" customFormat="1" ht="93" customHeight="1" outlineLevel="1">
      <c r="A44" s="474">
        <f t="shared" si="2"/>
        <v>37</v>
      </c>
      <c r="B44" s="449" t="s">
        <v>11870</v>
      </c>
      <c r="C44" s="423" t="s">
        <v>68</v>
      </c>
      <c r="D44" s="424" t="s">
        <v>4690</v>
      </c>
      <c r="E44" s="423">
        <v>6685041334</v>
      </c>
      <c r="F44" s="423" t="s">
        <v>4691</v>
      </c>
      <c r="G44" s="425" t="s">
        <v>4692</v>
      </c>
      <c r="H44" s="430" t="s">
        <v>253</v>
      </c>
      <c r="I44" s="423" t="s">
        <v>24</v>
      </c>
      <c r="J44" s="423" t="s">
        <v>4680</v>
      </c>
      <c r="K44" s="470">
        <v>268</v>
      </c>
      <c r="L44" s="423" t="s">
        <v>4681</v>
      </c>
      <c r="M44" s="471" t="s">
        <v>4729</v>
      </c>
      <c r="N44" s="471" t="s">
        <v>57</v>
      </c>
      <c r="O44" s="427" t="s">
        <v>10189</v>
      </c>
      <c r="P44" s="430" t="s">
        <v>7749</v>
      </c>
      <c r="Q44" s="475" t="s">
        <v>9572</v>
      </c>
      <c r="R44" s="423" t="s">
        <v>6767</v>
      </c>
      <c r="S44" s="423" t="s">
        <v>4693</v>
      </c>
      <c r="T44" s="472" t="s">
        <v>7983</v>
      </c>
      <c r="U44" s="473" t="s">
        <v>6394</v>
      </c>
      <c r="V44" s="429"/>
    </row>
    <row r="45" spans="1:30" s="38" customFormat="1" ht="37.5">
      <c r="A45" s="441" t="str">
        <f xml:space="preserve"> "Артемовский МО : " &amp;  COUNT(A46:A68)</f>
        <v>Артемовский МО : 23</v>
      </c>
      <c r="B45" s="462"/>
      <c r="C45" s="462"/>
      <c r="D45" s="442"/>
      <c r="E45" s="462"/>
      <c r="F45" s="463"/>
      <c r="G45" s="464"/>
      <c r="H45" s="463"/>
      <c r="I45" s="463"/>
      <c r="J45" s="476"/>
      <c r="K45" s="465"/>
      <c r="L45" s="463"/>
      <c r="M45" s="463"/>
      <c r="N45" s="463"/>
      <c r="O45" s="466"/>
      <c r="P45" s="467"/>
      <c r="Q45" s="468"/>
      <c r="R45" s="463"/>
      <c r="S45" s="463"/>
      <c r="T45" s="466"/>
      <c r="U45" s="469"/>
      <c r="V45" s="429">
        <v>111</v>
      </c>
      <c r="W45" s="2"/>
      <c r="X45" s="2"/>
      <c r="Y45" s="2"/>
      <c r="Z45" s="2"/>
      <c r="AA45" s="2"/>
      <c r="AB45" s="2"/>
      <c r="AC45" s="2"/>
      <c r="AD45" s="2"/>
    </row>
    <row r="46" spans="1:30" s="38" customFormat="1" ht="72" outlineLevel="1">
      <c r="A46" s="474">
        <f>A44+1</f>
        <v>38</v>
      </c>
      <c r="B46" s="454" t="s">
        <v>9419</v>
      </c>
      <c r="C46" s="449" t="s">
        <v>68</v>
      </c>
      <c r="D46" s="477" t="s">
        <v>323</v>
      </c>
      <c r="E46" s="454">
        <v>6602007195</v>
      </c>
      <c r="F46" s="478" t="s">
        <v>4730</v>
      </c>
      <c r="G46" s="425" t="s">
        <v>324</v>
      </c>
      <c r="H46" s="454" t="s">
        <v>253</v>
      </c>
      <c r="I46" s="478" t="s">
        <v>24</v>
      </c>
      <c r="J46" s="478" t="s">
        <v>8322</v>
      </c>
      <c r="K46" s="479">
        <v>234</v>
      </c>
      <c r="L46" s="478" t="s">
        <v>361</v>
      </c>
      <c r="M46" s="478" t="s">
        <v>8323</v>
      </c>
      <c r="N46" s="478" t="s">
        <v>57</v>
      </c>
      <c r="O46" s="480" t="s">
        <v>10216</v>
      </c>
      <c r="P46" s="454" t="s">
        <v>325</v>
      </c>
      <c r="Q46" s="481" t="s">
        <v>105</v>
      </c>
      <c r="R46" s="478" t="s">
        <v>8761</v>
      </c>
      <c r="S46" s="478" t="s">
        <v>326</v>
      </c>
      <c r="T46" s="459" t="s">
        <v>7984</v>
      </c>
      <c r="U46" s="482" t="s">
        <v>8355</v>
      </c>
      <c r="V46" s="483"/>
      <c r="W46" s="193"/>
      <c r="X46" s="193"/>
      <c r="Y46" s="193"/>
      <c r="Z46" s="193"/>
      <c r="AA46" s="193"/>
      <c r="AB46" s="193"/>
      <c r="AC46" s="193"/>
    </row>
    <row r="47" spans="1:30" s="38" customFormat="1" ht="72" outlineLevel="1">
      <c r="A47" s="474">
        <f>A46+1</f>
        <v>39</v>
      </c>
      <c r="B47" s="484" t="s">
        <v>9420</v>
      </c>
      <c r="C47" s="454" t="s">
        <v>484</v>
      </c>
      <c r="D47" s="477" t="s">
        <v>327</v>
      </c>
      <c r="E47" s="454">
        <v>6602007163</v>
      </c>
      <c r="F47" s="478" t="s">
        <v>4731</v>
      </c>
      <c r="G47" s="425" t="s">
        <v>12207</v>
      </c>
      <c r="H47" s="454" t="s">
        <v>253</v>
      </c>
      <c r="I47" s="478" t="s">
        <v>24</v>
      </c>
      <c r="J47" s="478" t="s">
        <v>414</v>
      </c>
      <c r="K47" s="479">
        <v>243.6</v>
      </c>
      <c r="L47" s="478" t="s">
        <v>361</v>
      </c>
      <c r="M47" s="478" t="s">
        <v>11611</v>
      </c>
      <c r="N47" s="478" t="s">
        <v>57</v>
      </c>
      <c r="O47" s="480" t="s">
        <v>10475</v>
      </c>
      <c r="P47" s="454" t="s">
        <v>12251</v>
      </c>
      <c r="Q47" s="481" t="s">
        <v>105</v>
      </c>
      <c r="R47" s="478" t="s">
        <v>8758</v>
      </c>
      <c r="S47" s="478" t="s">
        <v>328</v>
      </c>
      <c r="T47" s="459" t="s">
        <v>7985</v>
      </c>
      <c r="U47" s="485" t="s">
        <v>12252</v>
      </c>
      <c r="V47" s="483"/>
      <c r="W47" s="193"/>
      <c r="X47" s="193"/>
      <c r="Y47" s="193"/>
      <c r="Z47" s="193"/>
      <c r="AA47" s="193"/>
      <c r="AB47" s="193"/>
      <c r="AC47" s="193"/>
    </row>
    <row r="48" spans="1:30" s="38" customFormat="1" ht="72" outlineLevel="1">
      <c r="A48" s="474">
        <f t="shared" ref="A48:A61" si="3">A47+1</f>
        <v>40</v>
      </c>
      <c r="B48" s="454" t="s">
        <v>9421</v>
      </c>
      <c r="C48" s="454" t="s">
        <v>484</v>
      </c>
      <c r="D48" s="477" t="s">
        <v>329</v>
      </c>
      <c r="E48" s="454">
        <v>6602007237</v>
      </c>
      <c r="F48" s="478" t="s">
        <v>4732</v>
      </c>
      <c r="G48" s="425" t="s">
        <v>330</v>
      </c>
      <c r="H48" s="454" t="s">
        <v>253</v>
      </c>
      <c r="I48" s="478" t="s">
        <v>24</v>
      </c>
      <c r="J48" s="478" t="s">
        <v>12234</v>
      </c>
      <c r="K48" s="479">
        <v>243.6</v>
      </c>
      <c r="L48" s="478" t="s">
        <v>361</v>
      </c>
      <c r="M48" s="478" t="s">
        <v>12203</v>
      </c>
      <c r="N48" s="478" t="s">
        <v>57</v>
      </c>
      <c r="O48" s="486" t="s">
        <v>9455</v>
      </c>
      <c r="P48" s="454" t="s">
        <v>12250</v>
      </c>
      <c r="Q48" s="481" t="s">
        <v>105</v>
      </c>
      <c r="R48" s="478" t="s">
        <v>57</v>
      </c>
      <c r="S48" s="478" t="s">
        <v>331</v>
      </c>
      <c r="T48" s="459" t="s">
        <v>7966</v>
      </c>
      <c r="U48" s="482" t="s">
        <v>8356</v>
      </c>
      <c r="V48" s="483"/>
      <c r="W48" s="193"/>
      <c r="X48" s="193"/>
      <c r="Y48" s="193"/>
      <c r="Z48" s="193"/>
      <c r="AA48" s="193"/>
      <c r="AB48" s="193"/>
      <c r="AC48" s="193"/>
    </row>
    <row r="49" spans="1:29" s="38" customFormat="1" ht="72" outlineLevel="1">
      <c r="A49" s="474">
        <f t="shared" si="3"/>
        <v>41</v>
      </c>
      <c r="B49" s="454" t="s">
        <v>9422</v>
      </c>
      <c r="C49" s="454" t="s">
        <v>484</v>
      </c>
      <c r="D49" s="477" t="s">
        <v>332</v>
      </c>
      <c r="E49" s="454">
        <v>6602007741</v>
      </c>
      <c r="F49" s="478" t="s">
        <v>4733</v>
      </c>
      <c r="G49" s="425" t="s">
        <v>333</v>
      </c>
      <c r="H49" s="454" t="s">
        <v>253</v>
      </c>
      <c r="I49" s="478" t="s">
        <v>24</v>
      </c>
      <c r="J49" s="345" t="s">
        <v>632</v>
      </c>
      <c r="K49" s="346">
        <v>243.6</v>
      </c>
      <c r="L49" s="478" t="s">
        <v>361</v>
      </c>
      <c r="M49" s="478" t="s">
        <v>9375</v>
      </c>
      <c r="N49" s="478" t="s">
        <v>57</v>
      </c>
      <c r="O49" s="480" t="s">
        <v>10217</v>
      </c>
      <c r="P49" s="454" t="s">
        <v>334</v>
      </c>
      <c r="Q49" s="481" t="s">
        <v>105</v>
      </c>
      <c r="R49" s="478" t="s">
        <v>6768</v>
      </c>
      <c r="S49" s="478" t="s">
        <v>8764</v>
      </c>
      <c r="T49" s="459" t="s">
        <v>7986</v>
      </c>
      <c r="U49" s="482" t="s">
        <v>8357</v>
      </c>
      <c r="V49" s="483"/>
      <c r="W49" s="193"/>
      <c r="X49" s="193"/>
      <c r="Y49" s="193"/>
      <c r="Z49" s="193"/>
      <c r="AA49" s="193"/>
      <c r="AB49" s="193"/>
      <c r="AC49" s="193"/>
    </row>
    <row r="50" spans="1:29" s="38" customFormat="1" ht="72" outlineLevel="1">
      <c r="A50" s="474">
        <f t="shared" si="3"/>
        <v>42</v>
      </c>
      <c r="B50" s="454" t="s">
        <v>9423</v>
      </c>
      <c r="C50" s="454" t="s">
        <v>484</v>
      </c>
      <c r="D50" s="487" t="s">
        <v>335</v>
      </c>
      <c r="E50" s="488">
        <v>6602006900</v>
      </c>
      <c r="F50" s="478" t="s">
        <v>4734</v>
      </c>
      <c r="G50" s="425" t="s">
        <v>336</v>
      </c>
      <c r="H50" s="454" t="s">
        <v>253</v>
      </c>
      <c r="I50" s="478" t="s">
        <v>24</v>
      </c>
      <c r="J50" s="345" t="s">
        <v>414</v>
      </c>
      <c r="K50" s="346">
        <v>243.6</v>
      </c>
      <c r="L50" s="478" t="s">
        <v>361</v>
      </c>
      <c r="M50" s="478" t="s">
        <v>5947</v>
      </c>
      <c r="N50" s="478" t="s">
        <v>57</v>
      </c>
      <c r="O50" s="480" t="s">
        <v>10218</v>
      </c>
      <c r="P50" s="454" t="s">
        <v>337</v>
      </c>
      <c r="Q50" s="481" t="s">
        <v>105</v>
      </c>
      <c r="R50" s="478" t="s">
        <v>6769</v>
      </c>
      <c r="S50" s="478" t="s">
        <v>8765</v>
      </c>
      <c r="T50" s="459" t="s">
        <v>7987</v>
      </c>
      <c r="U50" s="482" t="s">
        <v>8358</v>
      </c>
      <c r="V50" s="483"/>
      <c r="W50" s="193"/>
      <c r="X50" s="193"/>
      <c r="Y50" s="193"/>
      <c r="Z50" s="193"/>
      <c r="AA50" s="193"/>
      <c r="AB50" s="193"/>
      <c r="AC50" s="193"/>
    </row>
    <row r="51" spans="1:29" s="38" customFormat="1" ht="72" outlineLevel="1">
      <c r="A51" s="474">
        <f t="shared" si="3"/>
        <v>43</v>
      </c>
      <c r="B51" s="454" t="s">
        <v>9424</v>
      </c>
      <c r="C51" s="454" t="s">
        <v>484</v>
      </c>
      <c r="D51" s="487" t="s">
        <v>338</v>
      </c>
      <c r="E51" s="488" t="s">
        <v>6305</v>
      </c>
      <c r="F51" s="478" t="s">
        <v>4735</v>
      </c>
      <c r="G51" s="425" t="s">
        <v>339</v>
      </c>
      <c r="H51" s="454" t="s">
        <v>253</v>
      </c>
      <c r="I51" s="478" t="s">
        <v>24</v>
      </c>
      <c r="J51" s="345" t="s">
        <v>414</v>
      </c>
      <c r="K51" s="346">
        <v>243.6</v>
      </c>
      <c r="L51" s="478" t="s">
        <v>361</v>
      </c>
      <c r="M51" s="478" t="s">
        <v>9373</v>
      </c>
      <c r="N51" s="478" t="s">
        <v>57</v>
      </c>
      <c r="O51" s="480" t="s">
        <v>9987</v>
      </c>
      <c r="P51" s="454" t="s">
        <v>340</v>
      </c>
      <c r="Q51" s="481" t="s">
        <v>105</v>
      </c>
      <c r="R51" s="478" t="s">
        <v>6770</v>
      </c>
      <c r="S51" s="478" t="s">
        <v>341</v>
      </c>
      <c r="T51" s="459" t="s">
        <v>7988</v>
      </c>
      <c r="U51" s="482" t="s">
        <v>8359</v>
      </c>
      <c r="V51" s="483"/>
      <c r="W51" s="193"/>
      <c r="X51" s="193"/>
      <c r="Y51" s="193"/>
      <c r="Z51" s="193"/>
      <c r="AA51" s="193"/>
      <c r="AB51" s="193"/>
      <c r="AC51" s="193"/>
    </row>
    <row r="52" spans="1:29" s="38" customFormat="1" ht="72" outlineLevel="1">
      <c r="A52" s="474">
        <f>A51+1</f>
        <v>44</v>
      </c>
      <c r="B52" s="454" t="s">
        <v>9425</v>
      </c>
      <c r="C52" s="454" t="s">
        <v>484</v>
      </c>
      <c r="D52" s="487" t="s">
        <v>342</v>
      </c>
      <c r="E52" s="488">
        <v>6602007822</v>
      </c>
      <c r="F52" s="478" t="s">
        <v>4736</v>
      </c>
      <c r="G52" s="425" t="s">
        <v>343</v>
      </c>
      <c r="H52" s="454" t="s">
        <v>253</v>
      </c>
      <c r="I52" s="478" t="s">
        <v>24</v>
      </c>
      <c r="J52" s="345" t="s">
        <v>12235</v>
      </c>
      <c r="K52" s="346">
        <v>243.6</v>
      </c>
      <c r="L52" s="478" t="s">
        <v>361</v>
      </c>
      <c r="M52" s="478" t="s">
        <v>12204</v>
      </c>
      <c r="N52" s="478" t="s">
        <v>57</v>
      </c>
      <c r="O52" s="480" t="s">
        <v>9972</v>
      </c>
      <c r="P52" s="454" t="s">
        <v>344</v>
      </c>
      <c r="Q52" s="481" t="s">
        <v>105</v>
      </c>
      <c r="R52" s="478" t="s">
        <v>6770</v>
      </c>
      <c r="S52" s="478" t="s">
        <v>345</v>
      </c>
      <c r="T52" s="459" t="s">
        <v>7989</v>
      </c>
      <c r="U52" s="482" t="s">
        <v>8360</v>
      </c>
      <c r="V52" s="483"/>
      <c r="W52" s="193"/>
      <c r="X52" s="193"/>
      <c r="Y52" s="193"/>
      <c r="Z52" s="193"/>
      <c r="AA52" s="193"/>
      <c r="AB52" s="193"/>
      <c r="AC52" s="193"/>
    </row>
    <row r="53" spans="1:29" s="38" customFormat="1" ht="72" outlineLevel="1">
      <c r="A53" s="474">
        <f t="shared" si="3"/>
        <v>45</v>
      </c>
      <c r="B53" s="454" t="s">
        <v>9426</v>
      </c>
      <c r="C53" s="449" t="s">
        <v>68</v>
      </c>
      <c r="D53" s="487" t="s">
        <v>346</v>
      </c>
      <c r="E53" s="488">
        <v>6602005247</v>
      </c>
      <c r="F53" s="478" t="s">
        <v>4737</v>
      </c>
      <c r="G53" s="489" t="s">
        <v>347</v>
      </c>
      <c r="H53" s="454" t="s">
        <v>253</v>
      </c>
      <c r="I53" s="478" t="s">
        <v>24</v>
      </c>
      <c r="J53" s="345" t="s">
        <v>2769</v>
      </c>
      <c r="K53" s="346">
        <v>243.6</v>
      </c>
      <c r="L53" s="478" t="s">
        <v>361</v>
      </c>
      <c r="M53" s="478" t="s">
        <v>12239</v>
      </c>
      <c r="N53" s="478" t="s">
        <v>57</v>
      </c>
      <c r="O53" s="480" t="s">
        <v>10052</v>
      </c>
      <c r="P53" s="454" t="s">
        <v>349</v>
      </c>
      <c r="Q53" s="481" t="s">
        <v>105</v>
      </c>
      <c r="R53" s="478" t="s">
        <v>8762</v>
      </c>
      <c r="S53" s="478" t="s">
        <v>350</v>
      </c>
      <c r="T53" s="459" t="s">
        <v>7990</v>
      </c>
      <c r="U53" s="482" t="s">
        <v>8361</v>
      </c>
      <c r="V53" s="483"/>
      <c r="W53" s="193"/>
      <c r="X53" s="193"/>
      <c r="Y53" s="193"/>
      <c r="Z53" s="193"/>
      <c r="AA53" s="193"/>
      <c r="AB53" s="193"/>
      <c r="AC53" s="193"/>
    </row>
    <row r="54" spans="1:29" s="38" customFormat="1" ht="72" outlineLevel="1">
      <c r="A54" s="474">
        <f t="shared" si="3"/>
        <v>46</v>
      </c>
      <c r="B54" s="454" t="s">
        <v>9427</v>
      </c>
      <c r="C54" s="454" t="s">
        <v>484</v>
      </c>
      <c r="D54" s="487" t="s">
        <v>351</v>
      </c>
      <c r="E54" s="488">
        <v>6602004726</v>
      </c>
      <c r="F54" s="478" t="s">
        <v>4738</v>
      </c>
      <c r="G54" s="489" t="s">
        <v>352</v>
      </c>
      <c r="H54" s="454" t="s">
        <v>253</v>
      </c>
      <c r="I54" s="478" t="s">
        <v>24</v>
      </c>
      <c r="J54" s="345" t="s">
        <v>12236</v>
      </c>
      <c r="K54" s="346">
        <v>243.6</v>
      </c>
      <c r="L54" s="478" t="s">
        <v>361</v>
      </c>
      <c r="M54" s="478" t="s">
        <v>12240</v>
      </c>
      <c r="N54" s="478" t="s">
        <v>57</v>
      </c>
      <c r="O54" s="480" t="s">
        <v>9969</v>
      </c>
      <c r="P54" s="454" t="s">
        <v>12249</v>
      </c>
      <c r="Q54" s="481" t="s">
        <v>105</v>
      </c>
      <c r="R54" s="478" t="s">
        <v>6768</v>
      </c>
      <c r="S54" s="478" t="s">
        <v>354</v>
      </c>
      <c r="T54" s="459" t="s">
        <v>7985</v>
      </c>
      <c r="U54" s="482" t="s">
        <v>8362</v>
      </c>
      <c r="V54" s="483"/>
      <c r="W54" s="193"/>
      <c r="X54" s="193"/>
      <c r="Y54" s="193"/>
      <c r="Z54" s="193"/>
      <c r="AA54" s="193"/>
      <c r="AB54" s="193"/>
      <c r="AC54" s="193"/>
    </row>
    <row r="55" spans="1:29" s="38" customFormat="1" ht="72" outlineLevel="1">
      <c r="A55" s="474">
        <f t="shared" si="3"/>
        <v>47</v>
      </c>
      <c r="B55" s="454" t="s">
        <v>9428</v>
      </c>
      <c r="C55" s="454" t="s">
        <v>484</v>
      </c>
      <c r="D55" s="487" t="s">
        <v>355</v>
      </c>
      <c r="E55" s="488">
        <v>6602001732</v>
      </c>
      <c r="F55" s="454" t="s">
        <v>4739</v>
      </c>
      <c r="G55" s="489" t="s">
        <v>356</v>
      </c>
      <c r="H55" s="454" t="s">
        <v>253</v>
      </c>
      <c r="I55" s="478" t="s">
        <v>24</v>
      </c>
      <c r="J55" s="347" t="s">
        <v>4477</v>
      </c>
      <c r="K55" s="346">
        <v>243.6</v>
      </c>
      <c r="L55" s="478" t="s">
        <v>361</v>
      </c>
      <c r="M55" s="478" t="s">
        <v>12205</v>
      </c>
      <c r="N55" s="478" t="s">
        <v>57</v>
      </c>
      <c r="O55" s="480" t="s">
        <v>10032</v>
      </c>
      <c r="P55" s="454" t="s">
        <v>357</v>
      </c>
      <c r="Q55" s="490" t="s">
        <v>105</v>
      </c>
      <c r="R55" s="478" t="s">
        <v>8763</v>
      </c>
      <c r="S55" s="478" t="s">
        <v>358</v>
      </c>
      <c r="T55" s="459" t="s">
        <v>7991</v>
      </c>
      <c r="U55" s="482" t="s">
        <v>8363</v>
      </c>
      <c r="V55" s="483"/>
      <c r="W55" s="193"/>
      <c r="X55" s="193"/>
      <c r="Y55" s="193"/>
      <c r="Z55" s="193"/>
      <c r="AA55" s="193"/>
      <c r="AB55" s="193"/>
      <c r="AC55" s="193"/>
    </row>
    <row r="56" spans="1:29" s="38" customFormat="1" ht="72" outlineLevel="1">
      <c r="A56" s="474">
        <f t="shared" si="3"/>
        <v>48</v>
      </c>
      <c r="B56" s="454" t="s">
        <v>9429</v>
      </c>
      <c r="C56" s="449" t="s">
        <v>68</v>
      </c>
      <c r="D56" s="477" t="s">
        <v>359</v>
      </c>
      <c r="E56" s="454">
        <v>6602007212</v>
      </c>
      <c r="F56" s="454" t="s">
        <v>4740</v>
      </c>
      <c r="G56" s="491" t="s">
        <v>360</v>
      </c>
      <c r="H56" s="454" t="s">
        <v>253</v>
      </c>
      <c r="I56" s="454" t="s">
        <v>24</v>
      </c>
      <c r="J56" s="345" t="s">
        <v>2769</v>
      </c>
      <c r="K56" s="346">
        <v>243.6</v>
      </c>
      <c r="L56" s="454" t="s">
        <v>361</v>
      </c>
      <c r="M56" s="478" t="s">
        <v>12241</v>
      </c>
      <c r="N56" s="478" t="s">
        <v>57</v>
      </c>
      <c r="O56" s="455" t="s">
        <v>10219</v>
      </c>
      <c r="P56" s="454" t="s">
        <v>362</v>
      </c>
      <c r="Q56" s="490" t="s">
        <v>363</v>
      </c>
      <c r="R56" s="454" t="s">
        <v>6771</v>
      </c>
      <c r="S56" s="454" t="s">
        <v>364</v>
      </c>
      <c r="T56" s="459" t="s">
        <v>12384</v>
      </c>
      <c r="U56" s="482" t="s">
        <v>8364</v>
      </c>
      <c r="V56" s="483"/>
      <c r="W56" s="193"/>
      <c r="X56" s="193"/>
      <c r="Y56" s="193"/>
      <c r="Z56" s="193"/>
      <c r="AA56" s="193"/>
      <c r="AB56" s="193"/>
      <c r="AC56" s="193"/>
    </row>
    <row r="57" spans="1:29" s="38" customFormat="1" ht="72" outlineLevel="1">
      <c r="A57" s="474">
        <f>A56+1</f>
        <v>49</v>
      </c>
      <c r="B57" s="454" t="s">
        <v>9430</v>
      </c>
      <c r="C57" s="454" t="s">
        <v>484</v>
      </c>
      <c r="D57" s="487" t="s">
        <v>365</v>
      </c>
      <c r="E57" s="454">
        <v>6602001732</v>
      </c>
      <c r="F57" s="454" t="s">
        <v>4741</v>
      </c>
      <c r="G57" s="491" t="s">
        <v>366</v>
      </c>
      <c r="H57" s="454" t="s">
        <v>253</v>
      </c>
      <c r="I57" s="454" t="s">
        <v>24</v>
      </c>
      <c r="J57" s="347" t="s">
        <v>279</v>
      </c>
      <c r="K57" s="346">
        <v>243.6</v>
      </c>
      <c r="L57" s="454" t="s">
        <v>361</v>
      </c>
      <c r="M57" s="478" t="s">
        <v>9373</v>
      </c>
      <c r="N57" s="478" t="s">
        <v>57</v>
      </c>
      <c r="O57" s="492" t="s">
        <v>10438</v>
      </c>
      <c r="P57" s="478" t="s">
        <v>367</v>
      </c>
      <c r="Q57" s="481" t="s">
        <v>105</v>
      </c>
      <c r="R57" s="478" t="s">
        <v>8760</v>
      </c>
      <c r="S57" s="493" t="s">
        <v>368</v>
      </c>
      <c r="T57" s="459" t="s">
        <v>7992</v>
      </c>
      <c r="U57" s="482" t="s">
        <v>8365</v>
      </c>
      <c r="V57" s="483"/>
      <c r="W57" s="193"/>
      <c r="X57" s="193"/>
      <c r="Y57" s="193"/>
      <c r="Z57" s="193"/>
      <c r="AA57" s="193"/>
      <c r="AB57" s="193"/>
      <c r="AC57" s="193"/>
    </row>
    <row r="58" spans="1:29" s="38" customFormat="1" ht="72" outlineLevel="1">
      <c r="A58" s="474">
        <f t="shared" si="3"/>
        <v>50</v>
      </c>
      <c r="B58" s="454" t="s">
        <v>9431</v>
      </c>
      <c r="C58" s="454" t="s">
        <v>484</v>
      </c>
      <c r="D58" s="487" t="s">
        <v>369</v>
      </c>
      <c r="E58" s="454">
        <v>6602007580</v>
      </c>
      <c r="F58" s="454" t="s">
        <v>4742</v>
      </c>
      <c r="G58" s="491" t="s">
        <v>370</v>
      </c>
      <c r="H58" s="454" t="s">
        <v>253</v>
      </c>
      <c r="I58" s="454" t="s">
        <v>24</v>
      </c>
      <c r="J58" s="347" t="s">
        <v>4477</v>
      </c>
      <c r="K58" s="346">
        <v>243.6</v>
      </c>
      <c r="L58" s="454" t="s">
        <v>361</v>
      </c>
      <c r="M58" s="478" t="s">
        <v>12242</v>
      </c>
      <c r="N58" s="478" t="s">
        <v>57</v>
      </c>
      <c r="O58" s="480" t="s">
        <v>10220</v>
      </c>
      <c r="P58" s="478" t="s">
        <v>371</v>
      </c>
      <c r="Q58" s="481" t="s">
        <v>105</v>
      </c>
      <c r="R58" s="478" t="s">
        <v>8759</v>
      </c>
      <c r="S58" s="478" t="s">
        <v>372</v>
      </c>
      <c r="T58" s="459" t="s">
        <v>7993</v>
      </c>
      <c r="U58" s="482" t="s">
        <v>8366</v>
      </c>
      <c r="V58" s="483"/>
      <c r="W58" s="193"/>
      <c r="X58" s="193"/>
      <c r="Y58" s="193"/>
      <c r="Z58" s="193"/>
      <c r="AA58" s="193"/>
      <c r="AB58" s="193"/>
      <c r="AC58" s="193"/>
    </row>
    <row r="59" spans="1:29" s="38" customFormat="1" ht="72" outlineLevel="1">
      <c r="A59" s="474">
        <f t="shared" si="3"/>
        <v>51</v>
      </c>
      <c r="B59" s="454" t="s">
        <v>9432</v>
      </c>
      <c r="C59" s="454" t="s">
        <v>484</v>
      </c>
      <c r="D59" s="487" t="s">
        <v>373</v>
      </c>
      <c r="E59" s="454">
        <v>6602007780</v>
      </c>
      <c r="F59" s="454" t="s">
        <v>4743</v>
      </c>
      <c r="G59" s="491" t="s">
        <v>374</v>
      </c>
      <c r="H59" s="454" t="s">
        <v>253</v>
      </c>
      <c r="I59" s="454" t="s">
        <v>24</v>
      </c>
      <c r="J59" s="494" t="s">
        <v>426</v>
      </c>
      <c r="K59" s="346">
        <v>243.6</v>
      </c>
      <c r="L59" s="454" t="s">
        <v>361</v>
      </c>
      <c r="M59" s="478" t="s">
        <v>9353</v>
      </c>
      <c r="N59" s="478" t="s">
        <v>57</v>
      </c>
      <c r="O59" s="480" t="s">
        <v>10221</v>
      </c>
      <c r="P59" s="478" t="s">
        <v>12248</v>
      </c>
      <c r="Q59" s="481" t="s">
        <v>105</v>
      </c>
      <c r="R59" s="478" t="s">
        <v>6770</v>
      </c>
      <c r="S59" s="493" t="s">
        <v>375</v>
      </c>
      <c r="T59" s="459" t="s">
        <v>7994</v>
      </c>
      <c r="U59" s="482" t="s">
        <v>8367</v>
      </c>
      <c r="V59" s="483"/>
      <c r="W59" s="193"/>
      <c r="X59" s="193"/>
      <c r="Y59" s="193"/>
      <c r="Z59" s="193"/>
      <c r="AA59" s="193"/>
      <c r="AB59" s="193"/>
      <c r="AC59" s="193"/>
    </row>
    <row r="60" spans="1:29" s="38" customFormat="1" ht="72" outlineLevel="1">
      <c r="A60" s="474">
        <f t="shared" si="3"/>
        <v>52</v>
      </c>
      <c r="B60" s="454" t="s">
        <v>9433</v>
      </c>
      <c r="C60" s="454" t="s">
        <v>484</v>
      </c>
      <c r="D60" s="487" t="s">
        <v>376</v>
      </c>
      <c r="E60" s="454">
        <v>6602007847</v>
      </c>
      <c r="F60" s="478" t="s">
        <v>4744</v>
      </c>
      <c r="G60" s="489" t="s">
        <v>377</v>
      </c>
      <c r="H60" s="454" t="s">
        <v>253</v>
      </c>
      <c r="I60" s="454" t="s">
        <v>24</v>
      </c>
      <c r="J60" s="347" t="s">
        <v>11224</v>
      </c>
      <c r="K60" s="346">
        <v>243.6</v>
      </c>
      <c r="L60" s="454" t="s">
        <v>361</v>
      </c>
      <c r="M60" s="478" t="s">
        <v>12206</v>
      </c>
      <c r="N60" s="478" t="s">
        <v>57</v>
      </c>
      <c r="O60" s="455" t="s">
        <v>10222</v>
      </c>
      <c r="P60" s="454" t="s">
        <v>378</v>
      </c>
      <c r="Q60" s="490" t="s">
        <v>105</v>
      </c>
      <c r="R60" s="478" t="s">
        <v>6772</v>
      </c>
      <c r="S60" s="493" t="s">
        <v>379</v>
      </c>
      <c r="T60" s="459" t="s">
        <v>7995</v>
      </c>
      <c r="U60" s="482" t="s">
        <v>8368</v>
      </c>
      <c r="V60" s="483"/>
      <c r="W60" s="193"/>
      <c r="X60" s="193"/>
      <c r="Y60" s="193"/>
      <c r="Z60" s="193"/>
      <c r="AA60" s="193"/>
      <c r="AB60" s="193"/>
      <c r="AC60" s="193"/>
    </row>
    <row r="61" spans="1:29" s="38" customFormat="1" ht="72" outlineLevel="1">
      <c r="A61" s="474">
        <f t="shared" si="3"/>
        <v>53</v>
      </c>
      <c r="B61" s="454" t="s">
        <v>9434</v>
      </c>
      <c r="C61" s="454" t="s">
        <v>484</v>
      </c>
      <c r="D61" s="477" t="s">
        <v>380</v>
      </c>
      <c r="E61" s="454">
        <v>6602007808</v>
      </c>
      <c r="F61" s="478" t="s">
        <v>4745</v>
      </c>
      <c r="G61" s="495" t="s">
        <v>6645</v>
      </c>
      <c r="H61" s="454" t="s">
        <v>253</v>
      </c>
      <c r="I61" s="454" t="s">
        <v>24</v>
      </c>
      <c r="J61" s="347" t="s">
        <v>414</v>
      </c>
      <c r="K61" s="346">
        <v>243.6</v>
      </c>
      <c r="L61" s="454" t="s">
        <v>361</v>
      </c>
      <c r="M61" s="478" t="s">
        <v>5947</v>
      </c>
      <c r="N61" s="478" t="s">
        <v>57</v>
      </c>
      <c r="O61" s="455" t="s">
        <v>10223</v>
      </c>
      <c r="P61" s="454" t="s">
        <v>381</v>
      </c>
      <c r="Q61" s="490" t="s">
        <v>105</v>
      </c>
      <c r="R61" s="478" t="s">
        <v>6773</v>
      </c>
      <c r="S61" s="493" t="s">
        <v>382</v>
      </c>
      <c r="T61" s="459" t="s">
        <v>7996</v>
      </c>
      <c r="U61" s="482" t="s">
        <v>8369</v>
      </c>
      <c r="V61" s="483"/>
      <c r="W61" s="193"/>
      <c r="X61" s="193"/>
      <c r="Y61" s="193"/>
      <c r="Z61" s="193"/>
      <c r="AA61" s="193"/>
      <c r="AB61" s="193"/>
      <c r="AC61" s="193"/>
    </row>
    <row r="62" spans="1:29" s="38" customFormat="1" ht="60" outlineLevel="1">
      <c r="A62" s="474">
        <f t="shared" ref="A62:A68" si="4">A61+1</f>
        <v>54</v>
      </c>
      <c r="B62" s="454" t="s">
        <v>9435</v>
      </c>
      <c r="C62" s="449" t="s">
        <v>68</v>
      </c>
      <c r="D62" s="477" t="s">
        <v>383</v>
      </c>
      <c r="E62" s="454">
        <v>6602005279</v>
      </c>
      <c r="F62" s="478" t="s">
        <v>4746</v>
      </c>
      <c r="G62" s="491" t="s">
        <v>384</v>
      </c>
      <c r="H62" s="454" t="s">
        <v>253</v>
      </c>
      <c r="I62" s="454" t="s">
        <v>77</v>
      </c>
      <c r="J62" s="347" t="s">
        <v>4477</v>
      </c>
      <c r="K62" s="346">
        <v>243.6</v>
      </c>
      <c r="L62" s="454" t="s">
        <v>385</v>
      </c>
      <c r="M62" s="478" t="s">
        <v>12243</v>
      </c>
      <c r="N62" s="454" t="s">
        <v>210</v>
      </c>
      <c r="O62" s="455" t="s">
        <v>10165</v>
      </c>
      <c r="P62" s="454" t="s">
        <v>12247</v>
      </c>
      <c r="Q62" s="490" t="s">
        <v>105</v>
      </c>
      <c r="R62" s="478" t="s">
        <v>6774</v>
      </c>
      <c r="S62" s="478" t="s">
        <v>386</v>
      </c>
      <c r="T62" s="459" t="s">
        <v>7997</v>
      </c>
      <c r="U62" s="482" t="s">
        <v>8370</v>
      </c>
      <c r="V62" s="483"/>
      <c r="W62" s="193"/>
      <c r="X62" s="193"/>
      <c r="Y62" s="193"/>
      <c r="Z62" s="193"/>
      <c r="AA62" s="193"/>
      <c r="AB62" s="193"/>
      <c r="AC62" s="193"/>
    </row>
    <row r="63" spans="1:29" s="38" customFormat="1" ht="84" outlineLevel="1">
      <c r="A63" s="474">
        <f t="shared" si="4"/>
        <v>55</v>
      </c>
      <c r="B63" s="454" t="s">
        <v>9436</v>
      </c>
      <c r="C63" s="449" t="s">
        <v>68</v>
      </c>
      <c r="D63" s="477" t="s">
        <v>387</v>
      </c>
      <c r="E63" s="454">
        <v>6602006804</v>
      </c>
      <c r="F63" s="478" t="s">
        <v>4747</v>
      </c>
      <c r="G63" s="491" t="s">
        <v>388</v>
      </c>
      <c r="H63" s="454" t="s">
        <v>253</v>
      </c>
      <c r="I63" s="454" t="s">
        <v>24</v>
      </c>
      <c r="J63" s="347" t="s">
        <v>3032</v>
      </c>
      <c r="K63" s="346">
        <v>243.6</v>
      </c>
      <c r="L63" s="454" t="s">
        <v>4198</v>
      </c>
      <c r="M63" s="478" t="s">
        <v>5947</v>
      </c>
      <c r="N63" s="478" t="s">
        <v>57</v>
      </c>
      <c r="O63" s="455" t="s">
        <v>9963</v>
      </c>
      <c r="P63" s="454" t="s">
        <v>389</v>
      </c>
      <c r="Q63" s="490" t="s">
        <v>105</v>
      </c>
      <c r="R63" s="478" t="s">
        <v>6774</v>
      </c>
      <c r="S63" s="478" t="s">
        <v>390</v>
      </c>
      <c r="T63" s="459" t="s">
        <v>7998</v>
      </c>
      <c r="U63" s="482" t="s">
        <v>8371</v>
      </c>
      <c r="V63" s="483"/>
      <c r="W63" s="193"/>
      <c r="X63" s="193"/>
      <c r="Y63" s="193"/>
      <c r="Z63" s="193"/>
      <c r="AA63" s="193"/>
      <c r="AB63" s="193"/>
      <c r="AC63" s="193"/>
    </row>
    <row r="64" spans="1:29" s="38" customFormat="1" ht="72" outlineLevel="1">
      <c r="A64" s="474">
        <f t="shared" si="4"/>
        <v>56</v>
      </c>
      <c r="B64" s="454" t="s">
        <v>9437</v>
      </c>
      <c r="C64" s="449" t="s">
        <v>68</v>
      </c>
      <c r="D64" s="477" t="s">
        <v>391</v>
      </c>
      <c r="E64" s="454">
        <v>6602005896</v>
      </c>
      <c r="F64" s="478" t="s">
        <v>4748</v>
      </c>
      <c r="G64" s="491" t="s">
        <v>392</v>
      </c>
      <c r="H64" s="454" t="s">
        <v>253</v>
      </c>
      <c r="I64" s="454" t="s">
        <v>24</v>
      </c>
      <c r="J64" s="347" t="s">
        <v>12691</v>
      </c>
      <c r="K64" s="346">
        <v>243.6</v>
      </c>
      <c r="L64" s="454" t="s">
        <v>361</v>
      </c>
      <c r="M64" s="478" t="s">
        <v>11544</v>
      </c>
      <c r="N64" s="478" t="s">
        <v>57</v>
      </c>
      <c r="O64" s="455" t="s">
        <v>9459</v>
      </c>
      <c r="P64" s="454" t="s">
        <v>393</v>
      </c>
      <c r="Q64" s="490" t="s">
        <v>363</v>
      </c>
      <c r="R64" s="478" t="s">
        <v>6271</v>
      </c>
      <c r="S64" s="478" t="s">
        <v>394</v>
      </c>
      <c r="T64" s="459" t="s">
        <v>7999</v>
      </c>
      <c r="U64" s="482" t="s">
        <v>8372</v>
      </c>
      <c r="V64" s="483"/>
      <c r="W64" s="193"/>
      <c r="X64" s="193"/>
      <c r="Y64" s="193"/>
      <c r="Z64" s="193"/>
      <c r="AA64" s="193"/>
      <c r="AB64" s="193"/>
      <c r="AC64" s="193"/>
    </row>
    <row r="65" spans="1:30" s="38" customFormat="1" ht="84" outlineLevel="1">
      <c r="A65" s="474">
        <f t="shared" si="4"/>
        <v>57</v>
      </c>
      <c r="B65" s="454" t="s">
        <v>9438</v>
      </c>
      <c r="C65" s="449" t="s">
        <v>68</v>
      </c>
      <c r="D65" s="477" t="s">
        <v>395</v>
      </c>
      <c r="E65" s="454">
        <v>6602003095</v>
      </c>
      <c r="F65" s="478" t="s">
        <v>4749</v>
      </c>
      <c r="G65" s="491" t="s">
        <v>396</v>
      </c>
      <c r="H65" s="454" t="s">
        <v>253</v>
      </c>
      <c r="I65" s="454" t="s">
        <v>24</v>
      </c>
      <c r="J65" s="347" t="s">
        <v>12237</v>
      </c>
      <c r="K65" s="346">
        <v>243.6</v>
      </c>
      <c r="L65" s="454" t="s">
        <v>361</v>
      </c>
      <c r="M65" s="478" t="s">
        <v>12244</v>
      </c>
      <c r="N65" s="478" t="s">
        <v>57</v>
      </c>
      <c r="O65" s="455" t="s">
        <v>10142</v>
      </c>
      <c r="P65" s="454" t="s">
        <v>12246</v>
      </c>
      <c r="Q65" s="490" t="s">
        <v>363</v>
      </c>
      <c r="R65" s="478" t="s">
        <v>6774</v>
      </c>
      <c r="S65" s="493" t="s">
        <v>397</v>
      </c>
      <c r="T65" s="459" t="s">
        <v>8000</v>
      </c>
      <c r="U65" s="482" t="s">
        <v>8373</v>
      </c>
      <c r="V65" s="483"/>
      <c r="W65" s="193"/>
      <c r="X65" s="193"/>
      <c r="Y65" s="193"/>
      <c r="Z65" s="193"/>
      <c r="AA65" s="193"/>
      <c r="AB65" s="193"/>
      <c r="AC65" s="193"/>
    </row>
    <row r="66" spans="1:30" s="38" customFormat="1" ht="90" customHeight="1" outlineLevel="1">
      <c r="A66" s="474">
        <f t="shared" si="4"/>
        <v>58</v>
      </c>
      <c r="B66" s="454" t="s">
        <v>9439</v>
      </c>
      <c r="C66" s="449" t="s">
        <v>68</v>
      </c>
      <c r="D66" s="477" t="s">
        <v>398</v>
      </c>
      <c r="E66" s="454">
        <v>6602003095</v>
      </c>
      <c r="F66" s="478" t="s">
        <v>4750</v>
      </c>
      <c r="G66" s="491" t="s">
        <v>330</v>
      </c>
      <c r="H66" s="454" t="s">
        <v>253</v>
      </c>
      <c r="I66" s="454" t="s">
        <v>24</v>
      </c>
      <c r="J66" s="347" t="s">
        <v>12237</v>
      </c>
      <c r="K66" s="346">
        <v>243.6</v>
      </c>
      <c r="L66" s="454" t="s">
        <v>361</v>
      </c>
      <c r="M66" s="478" t="s">
        <v>6028</v>
      </c>
      <c r="N66" s="478" t="s">
        <v>57</v>
      </c>
      <c r="O66" s="455" t="s">
        <v>9455</v>
      </c>
      <c r="P66" s="454" t="s">
        <v>399</v>
      </c>
      <c r="Q66" s="490" t="s">
        <v>363</v>
      </c>
      <c r="R66" s="478" t="s">
        <v>6774</v>
      </c>
      <c r="S66" s="493" t="s">
        <v>397</v>
      </c>
      <c r="T66" s="459" t="s">
        <v>8001</v>
      </c>
      <c r="U66" s="482" t="s">
        <v>8373</v>
      </c>
      <c r="V66" s="483"/>
      <c r="W66" s="193"/>
      <c r="X66" s="193"/>
      <c r="Y66" s="193"/>
      <c r="Z66" s="193"/>
      <c r="AA66" s="193"/>
      <c r="AB66" s="193"/>
      <c r="AC66" s="193"/>
    </row>
    <row r="67" spans="1:30" s="38" customFormat="1" ht="89.25" customHeight="1" outlineLevel="1">
      <c r="A67" s="422">
        <f t="shared" si="4"/>
        <v>59</v>
      </c>
      <c r="B67" s="430" t="s">
        <v>12202</v>
      </c>
      <c r="C67" s="423" t="s">
        <v>68</v>
      </c>
      <c r="D67" s="458" t="s">
        <v>400</v>
      </c>
      <c r="E67" s="430">
        <v>6602007614</v>
      </c>
      <c r="F67" s="471" t="s">
        <v>4751</v>
      </c>
      <c r="G67" s="452" t="s">
        <v>401</v>
      </c>
      <c r="H67" s="430" t="s">
        <v>253</v>
      </c>
      <c r="I67" s="430" t="s">
        <v>24</v>
      </c>
      <c r="J67" s="348" t="s">
        <v>12692</v>
      </c>
      <c r="K67" s="349">
        <v>243.6</v>
      </c>
      <c r="L67" s="436" t="s">
        <v>361</v>
      </c>
      <c r="M67" s="471" t="s">
        <v>11544</v>
      </c>
      <c r="N67" s="471" t="s">
        <v>57</v>
      </c>
      <c r="O67" s="438" t="s">
        <v>9976</v>
      </c>
      <c r="P67" s="436" t="s">
        <v>12245</v>
      </c>
      <c r="Q67" s="448" t="s">
        <v>363</v>
      </c>
      <c r="R67" s="471" t="s">
        <v>6774</v>
      </c>
      <c r="S67" s="496" t="s">
        <v>402</v>
      </c>
      <c r="T67" s="497" t="s">
        <v>8002</v>
      </c>
      <c r="U67" s="498" t="s">
        <v>8374</v>
      </c>
      <c r="V67" s="429"/>
    </row>
    <row r="68" spans="1:30" s="38" customFormat="1" ht="89.25" customHeight="1" outlineLevel="1">
      <c r="A68" s="422">
        <f t="shared" si="4"/>
        <v>60</v>
      </c>
      <c r="B68" s="430" t="s">
        <v>9440</v>
      </c>
      <c r="C68" s="423" t="s">
        <v>68</v>
      </c>
      <c r="D68" s="435" t="s">
        <v>403</v>
      </c>
      <c r="E68" s="436" t="s">
        <v>404</v>
      </c>
      <c r="F68" s="499" t="s">
        <v>4752</v>
      </c>
      <c r="G68" s="437" t="s">
        <v>405</v>
      </c>
      <c r="H68" s="430" t="s">
        <v>253</v>
      </c>
      <c r="I68" s="436" t="s">
        <v>24</v>
      </c>
      <c r="J68" s="348" t="s">
        <v>12238</v>
      </c>
      <c r="K68" s="349">
        <v>243.6</v>
      </c>
      <c r="L68" s="436" t="s">
        <v>361</v>
      </c>
      <c r="M68" s="471" t="s">
        <v>12201</v>
      </c>
      <c r="N68" s="471" t="s">
        <v>57</v>
      </c>
      <c r="O68" s="500" t="s">
        <v>10189</v>
      </c>
      <c r="P68" s="436" t="s">
        <v>406</v>
      </c>
      <c r="Q68" s="448" t="s">
        <v>105</v>
      </c>
      <c r="R68" s="471" t="s">
        <v>6774</v>
      </c>
      <c r="S68" s="499" t="s">
        <v>407</v>
      </c>
      <c r="T68" s="497" t="s">
        <v>8003</v>
      </c>
      <c r="U68" s="498" t="s">
        <v>8375</v>
      </c>
      <c r="V68" s="429"/>
      <c r="W68" s="43"/>
      <c r="X68" s="43"/>
      <c r="Y68" s="43"/>
      <c r="Z68" s="43"/>
      <c r="AA68" s="43"/>
      <c r="AB68" s="43"/>
      <c r="AC68" s="43"/>
      <c r="AD68" s="43"/>
    </row>
    <row r="69" spans="1:30" s="38" customFormat="1" ht="37.5">
      <c r="A69" s="441" t="str">
        <f xml:space="preserve"> "Артинский МО: " &amp;  COUNT(A70:A90)</f>
        <v>Артинский МО: 21</v>
      </c>
      <c r="B69" s="462"/>
      <c r="C69" s="462"/>
      <c r="D69" s="442"/>
      <c r="E69" s="462"/>
      <c r="F69" s="463"/>
      <c r="G69" s="464"/>
      <c r="H69" s="463"/>
      <c r="I69" s="463"/>
      <c r="J69" s="463"/>
      <c r="K69" s="465"/>
      <c r="L69" s="463"/>
      <c r="M69" s="463"/>
      <c r="N69" s="463"/>
      <c r="O69" s="466"/>
      <c r="P69" s="467"/>
      <c r="Q69" s="468"/>
      <c r="R69" s="463"/>
      <c r="S69" s="463"/>
      <c r="T69" s="466"/>
      <c r="U69" s="469"/>
      <c r="V69" s="429">
        <v>111</v>
      </c>
      <c r="W69" s="2"/>
      <c r="X69" s="2"/>
      <c r="Y69" s="2"/>
      <c r="Z69" s="2"/>
      <c r="AA69" s="2"/>
      <c r="AB69" s="2"/>
      <c r="AC69" s="2"/>
      <c r="AD69" s="2"/>
    </row>
    <row r="70" spans="1:30" s="38" customFormat="1" ht="72" outlineLevel="1">
      <c r="A70" s="422">
        <f>A68+1</f>
        <v>61</v>
      </c>
      <c r="B70" s="430" t="s">
        <v>13723</v>
      </c>
      <c r="C70" s="423" t="s">
        <v>68</v>
      </c>
      <c r="D70" s="458" t="s">
        <v>408</v>
      </c>
      <c r="E70" s="430">
        <v>6636005421</v>
      </c>
      <c r="F70" s="430" t="s">
        <v>4771</v>
      </c>
      <c r="G70" s="452" t="s">
        <v>409</v>
      </c>
      <c r="H70" s="430" t="s">
        <v>253</v>
      </c>
      <c r="I70" s="430" t="s">
        <v>24</v>
      </c>
      <c r="J70" s="436" t="s">
        <v>6031</v>
      </c>
      <c r="K70" s="501">
        <v>190.67</v>
      </c>
      <c r="L70" s="436" t="s">
        <v>361</v>
      </c>
      <c r="M70" s="471" t="s">
        <v>11602</v>
      </c>
      <c r="N70" s="430" t="s">
        <v>57</v>
      </c>
      <c r="O70" s="438" t="s">
        <v>10958</v>
      </c>
      <c r="P70" s="436" t="s">
        <v>410</v>
      </c>
      <c r="Q70" s="439" t="s">
        <v>9573</v>
      </c>
      <c r="R70" s="430" t="s">
        <v>7605</v>
      </c>
      <c r="S70" s="430" t="s">
        <v>411</v>
      </c>
      <c r="T70" s="497" t="s">
        <v>8768</v>
      </c>
      <c r="U70" s="428" t="s">
        <v>8376</v>
      </c>
      <c r="V70" s="429"/>
      <c r="W70" s="43"/>
      <c r="X70" s="43"/>
      <c r="Y70" s="43"/>
      <c r="Z70" s="43"/>
      <c r="AA70" s="43"/>
      <c r="AB70" s="43"/>
      <c r="AC70" s="43"/>
      <c r="AD70" s="43"/>
    </row>
    <row r="71" spans="1:30" s="38" customFormat="1" ht="111.75" customHeight="1" outlineLevel="1">
      <c r="A71" s="422">
        <f t="shared" ref="A71:A90" si="5">A70+1</f>
        <v>62</v>
      </c>
      <c r="B71" s="430" t="s">
        <v>11871</v>
      </c>
      <c r="C71" s="423" t="s">
        <v>68</v>
      </c>
      <c r="D71" s="458" t="s">
        <v>412</v>
      </c>
      <c r="E71" s="430">
        <v>6636005414</v>
      </c>
      <c r="F71" s="430" t="s">
        <v>4753</v>
      </c>
      <c r="G71" s="452" t="s">
        <v>413</v>
      </c>
      <c r="H71" s="430" t="s">
        <v>253</v>
      </c>
      <c r="I71" s="430" t="s">
        <v>24</v>
      </c>
      <c r="J71" s="436" t="s">
        <v>414</v>
      </c>
      <c r="K71" s="501">
        <v>190.67</v>
      </c>
      <c r="L71" s="430" t="s">
        <v>361</v>
      </c>
      <c r="M71" s="471" t="s">
        <v>11603</v>
      </c>
      <c r="N71" s="430" t="s">
        <v>57</v>
      </c>
      <c r="O71" s="453" t="s">
        <v>10959</v>
      </c>
      <c r="P71" s="436" t="s">
        <v>415</v>
      </c>
      <c r="Q71" s="439" t="s">
        <v>11232</v>
      </c>
      <c r="R71" s="430" t="s">
        <v>7606</v>
      </c>
      <c r="S71" s="430" t="s">
        <v>416</v>
      </c>
      <c r="T71" s="497" t="s">
        <v>8855</v>
      </c>
      <c r="U71" s="428" t="s">
        <v>8377</v>
      </c>
      <c r="V71" s="429"/>
      <c r="W71" s="43"/>
      <c r="X71" s="43"/>
      <c r="Y71" s="43"/>
      <c r="Z71" s="43"/>
      <c r="AA71" s="43"/>
      <c r="AB71" s="43"/>
      <c r="AC71" s="43"/>
      <c r="AD71" s="43"/>
    </row>
    <row r="72" spans="1:30" s="38" customFormat="1" ht="113.25" customHeight="1" outlineLevel="1">
      <c r="A72" s="422">
        <f t="shared" si="5"/>
        <v>63</v>
      </c>
      <c r="B72" s="430" t="s">
        <v>11872</v>
      </c>
      <c r="C72" s="423" t="s">
        <v>68</v>
      </c>
      <c r="D72" s="435" t="s">
        <v>417</v>
      </c>
      <c r="E72" s="436">
        <v>6636005622</v>
      </c>
      <c r="F72" s="436" t="s">
        <v>4754</v>
      </c>
      <c r="G72" s="437" t="s">
        <v>418</v>
      </c>
      <c r="H72" s="430" t="s">
        <v>253</v>
      </c>
      <c r="I72" s="436" t="s">
        <v>24</v>
      </c>
      <c r="J72" s="436" t="s">
        <v>414</v>
      </c>
      <c r="K72" s="501">
        <v>190.67</v>
      </c>
      <c r="L72" s="430" t="s">
        <v>361</v>
      </c>
      <c r="M72" s="471" t="s">
        <v>5947</v>
      </c>
      <c r="N72" s="430" t="s">
        <v>57</v>
      </c>
      <c r="O72" s="453" t="s">
        <v>10960</v>
      </c>
      <c r="P72" s="436" t="s">
        <v>419</v>
      </c>
      <c r="Q72" s="439" t="s">
        <v>9574</v>
      </c>
      <c r="R72" s="430" t="s">
        <v>7608</v>
      </c>
      <c r="S72" s="430" t="s">
        <v>420</v>
      </c>
      <c r="T72" s="497" t="s">
        <v>8004</v>
      </c>
      <c r="U72" s="428" t="s">
        <v>7609</v>
      </c>
      <c r="V72" s="429"/>
      <c r="W72" s="43"/>
      <c r="X72" s="43"/>
      <c r="Y72" s="43"/>
      <c r="Z72" s="43"/>
      <c r="AA72" s="43"/>
      <c r="AB72" s="43"/>
      <c r="AC72" s="43"/>
      <c r="AD72" s="43"/>
    </row>
    <row r="73" spans="1:30" s="38" customFormat="1" ht="150" customHeight="1" outlineLevel="1">
      <c r="A73" s="422">
        <f t="shared" si="5"/>
        <v>64</v>
      </c>
      <c r="B73" s="430" t="s">
        <v>12553</v>
      </c>
      <c r="C73" s="423" t="s">
        <v>68</v>
      </c>
      <c r="D73" s="435" t="s">
        <v>421</v>
      </c>
      <c r="E73" s="436">
        <v>6636005622</v>
      </c>
      <c r="F73" s="436" t="s">
        <v>4845</v>
      </c>
      <c r="G73" s="425" t="s">
        <v>418</v>
      </c>
      <c r="H73" s="430" t="s">
        <v>253</v>
      </c>
      <c r="I73" s="436" t="s">
        <v>24</v>
      </c>
      <c r="J73" s="436" t="s">
        <v>414</v>
      </c>
      <c r="K73" s="501">
        <v>190.67</v>
      </c>
      <c r="L73" s="430" t="s">
        <v>361</v>
      </c>
      <c r="M73" s="471" t="s">
        <v>11605</v>
      </c>
      <c r="N73" s="430" t="s">
        <v>57</v>
      </c>
      <c r="O73" s="453" t="s">
        <v>6574</v>
      </c>
      <c r="P73" s="436" t="s">
        <v>419</v>
      </c>
      <c r="Q73" s="461" t="s">
        <v>9713</v>
      </c>
      <c r="R73" s="430" t="s">
        <v>7610</v>
      </c>
      <c r="S73" s="430" t="s">
        <v>420</v>
      </c>
      <c r="T73" s="497" t="s">
        <v>8004</v>
      </c>
      <c r="U73" s="428" t="s">
        <v>7609</v>
      </c>
      <c r="V73" s="429"/>
      <c r="W73" s="43"/>
      <c r="X73" s="43"/>
      <c r="Y73" s="43"/>
      <c r="Z73" s="43"/>
      <c r="AA73" s="43"/>
      <c r="AB73" s="43"/>
      <c r="AC73" s="43"/>
      <c r="AD73" s="43"/>
    </row>
    <row r="74" spans="1:30" s="38" customFormat="1" ht="139.5" customHeight="1" outlineLevel="1">
      <c r="A74" s="422">
        <f t="shared" si="5"/>
        <v>65</v>
      </c>
      <c r="B74" s="430" t="s">
        <v>13724</v>
      </c>
      <c r="C74" s="423" t="s">
        <v>68</v>
      </c>
      <c r="D74" s="435" t="s">
        <v>422</v>
      </c>
      <c r="E74" s="436">
        <v>6636005622</v>
      </c>
      <c r="F74" s="430" t="s">
        <v>4844</v>
      </c>
      <c r="G74" s="437" t="s">
        <v>423</v>
      </c>
      <c r="H74" s="430" t="s">
        <v>253</v>
      </c>
      <c r="I74" s="436" t="s">
        <v>24</v>
      </c>
      <c r="J74" s="436" t="s">
        <v>414</v>
      </c>
      <c r="K74" s="501">
        <v>190.67</v>
      </c>
      <c r="L74" s="430" t="s">
        <v>361</v>
      </c>
      <c r="M74" s="471" t="s">
        <v>11606</v>
      </c>
      <c r="N74" s="430" t="s">
        <v>57</v>
      </c>
      <c r="O74" s="453" t="s">
        <v>9460</v>
      </c>
      <c r="P74" s="436" t="s">
        <v>419</v>
      </c>
      <c r="Q74" s="457" t="s">
        <v>9575</v>
      </c>
      <c r="R74" s="430" t="s">
        <v>7611</v>
      </c>
      <c r="S74" s="430" t="s">
        <v>420</v>
      </c>
      <c r="T74" s="497" t="s">
        <v>8004</v>
      </c>
      <c r="U74" s="428" t="s">
        <v>7609</v>
      </c>
      <c r="V74" s="429"/>
      <c r="W74" s="43"/>
      <c r="X74" s="43"/>
      <c r="Y74" s="43"/>
      <c r="Z74" s="43"/>
      <c r="AA74" s="43"/>
      <c r="AB74" s="43"/>
      <c r="AC74" s="43"/>
      <c r="AD74" s="43"/>
    </row>
    <row r="75" spans="1:30" s="38" customFormat="1" ht="84" outlineLevel="1">
      <c r="A75" s="422">
        <f t="shared" si="5"/>
        <v>66</v>
      </c>
      <c r="B75" s="430" t="s">
        <v>8766</v>
      </c>
      <c r="C75" s="423" t="s">
        <v>68</v>
      </c>
      <c r="D75" s="435" t="s">
        <v>424</v>
      </c>
      <c r="E75" s="436">
        <v>6636005407</v>
      </c>
      <c r="F75" s="430" t="s">
        <v>4755</v>
      </c>
      <c r="G75" s="437" t="s">
        <v>425</v>
      </c>
      <c r="H75" s="430" t="s">
        <v>253</v>
      </c>
      <c r="I75" s="436" t="s">
        <v>24</v>
      </c>
      <c r="J75" s="502" t="s">
        <v>426</v>
      </c>
      <c r="K75" s="501">
        <v>190.67</v>
      </c>
      <c r="L75" s="430" t="s">
        <v>385</v>
      </c>
      <c r="M75" s="471" t="s">
        <v>11604</v>
      </c>
      <c r="N75" s="430" t="s">
        <v>57</v>
      </c>
      <c r="O75" s="453" t="s">
        <v>10961</v>
      </c>
      <c r="P75" s="436" t="s">
        <v>419</v>
      </c>
      <c r="Q75" s="439" t="s">
        <v>9576</v>
      </c>
      <c r="R75" s="436" t="s">
        <v>6770</v>
      </c>
      <c r="S75" s="430" t="s">
        <v>427</v>
      </c>
      <c r="T75" s="497" t="s">
        <v>8856</v>
      </c>
      <c r="U75" s="428" t="s">
        <v>8378</v>
      </c>
      <c r="V75" s="429"/>
      <c r="W75" s="43"/>
      <c r="X75" s="43"/>
      <c r="Y75" s="43"/>
      <c r="Z75" s="43"/>
      <c r="AA75" s="43"/>
      <c r="AB75" s="43"/>
      <c r="AC75" s="43"/>
      <c r="AD75" s="43"/>
    </row>
    <row r="76" spans="1:30" s="38" customFormat="1" ht="102.75" customHeight="1" outlineLevel="1">
      <c r="A76" s="422">
        <f t="shared" si="5"/>
        <v>67</v>
      </c>
      <c r="B76" s="430" t="s">
        <v>11873</v>
      </c>
      <c r="C76" s="423" t="s">
        <v>68</v>
      </c>
      <c r="D76" s="458" t="s">
        <v>428</v>
      </c>
      <c r="E76" s="430">
        <v>6636005407</v>
      </c>
      <c r="F76" s="430" t="s">
        <v>4756</v>
      </c>
      <c r="G76" s="452" t="s">
        <v>425</v>
      </c>
      <c r="H76" s="430" t="s">
        <v>253</v>
      </c>
      <c r="I76" s="430" t="s">
        <v>24</v>
      </c>
      <c r="J76" s="436" t="s">
        <v>426</v>
      </c>
      <c r="K76" s="501">
        <v>190.67</v>
      </c>
      <c r="L76" s="430" t="s">
        <v>385</v>
      </c>
      <c r="M76" s="471" t="s">
        <v>11613</v>
      </c>
      <c r="N76" s="430" t="s">
        <v>57</v>
      </c>
      <c r="O76" s="453" t="s">
        <v>10008</v>
      </c>
      <c r="P76" s="436" t="s">
        <v>429</v>
      </c>
      <c r="Q76" s="439" t="s">
        <v>9577</v>
      </c>
      <c r="R76" s="503" t="s">
        <v>57</v>
      </c>
      <c r="S76" s="430" t="s">
        <v>427</v>
      </c>
      <c r="T76" s="497" t="s">
        <v>8856</v>
      </c>
      <c r="U76" s="428" t="s">
        <v>7607</v>
      </c>
      <c r="V76" s="429"/>
      <c r="W76" s="43"/>
      <c r="X76" s="43"/>
      <c r="Y76" s="43"/>
      <c r="Z76" s="43"/>
      <c r="AA76" s="43"/>
      <c r="AB76" s="43"/>
      <c r="AC76" s="43"/>
      <c r="AD76" s="43"/>
    </row>
    <row r="77" spans="1:30" s="38" customFormat="1" ht="122.25" customHeight="1" outlineLevel="1">
      <c r="A77" s="422">
        <f t="shared" si="5"/>
        <v>68</v>
      </c>
      <c r="B77" s="430" t="s">
        <v>11874</v>
      </c>
      <c r="C77" s="423" t="s">
        <v>68</v>
      </c>
      <c r="D77" s="458" t="s">
        <v>430</v>
      </c>
      <c r="E77" s="430">
        <v>6636005527</v>
      </c>
      <c r="F77" s="430" t="s">
        <v>4757</v>
      </c>
      <c r="G77" s="452" t="s">
        <v>431</v>
      </c>
      <c r="H77" s="430" t="s">
        <v>253</v>
      </c>
      <c r="I77" s="430" t="s">
        <v>24</v>
      </c>
      <c r="J77" s="436" t="s">
        <v>432</v>
      </c>
      <c r="K77" s="501">
        <v>190.67</v>
      </c>
      <c r="L77" s="430" t="s">
        <v>361</v>
      </c>
      <c r="M77" s="471" t="s">
        <v>6263</v>
      </c>
      <c r="N77" s="430" t="s">
        <v>57</v>
      </c>
      <c r="O77" s="453" t="s">
        <v>10013</v>
      </c>
      <c r="P77" s="436" t="s">
        <v>433</v>
      </c>
      <c r="Q77" s="439" t="s">
        <v>9574</v>
      </c>
      <c r="R77" s="436" t="s">
        <v>7612</v>
      </c>
      <c r="S77" s="430" t="s">
        <v>434</v>
      </c>
      <c r="T77" s="497" t="s">
        <v>8005</v>
      </c>
      <c r="U77" s="428" t="s">
        <v>8379</v>
      </c>
      <c r="V77" s="429"/>
      <c r="W77" s="43"/>
      <c r="X77" s="43"/>
      <c r="Y77" s="43"/>
      <c r="Z77" s="43"/>
      <c r="AA77" s="43"/>
      <c r="AB77" s="43"/>
      <c r="AC77" s="43"/>
      <c r="AD77" s="43"/>
    </row>
    <row r="78" spans="1:30" s="38" customFormat="1" ht="186.75" customHeight="1" outlineLevel="1">
      <c r="A78" s="422">
        <f t="shared" si="5"/>
        <v>69</v>
      </c>
      <c r="B78" s="430" t="s">
        <v>11875</v>
      </c>
      <c r="C78" s="423" t="s">
        <v>68</v>
      </c>
      <c r="D78" s="435" t="s">
        <v>435</v>
      </c>
      <c r="E78" s="436">
        <v>6636005615</v>
      </c>
      <c r="F78" s="436" t="s">
        <v>4758</v>
      </c>
      <c r="G78" s="437" t="s">
        <v>436</v>
      </c>
      <c r="H78" s="430" t="s">
        <v>253</v>
      </c>
      <c r="I78" s="436" t="s">
        <v>24</v>
      </c>
      <c r="J78" s="436" t="s">
        <v>437</v>
      </c>
      <c r="K78" s="501">
        <v>190.67</v>
      </c>
      <c r="L78" s="430" t="s">
        <v>10943</v>
      </c>
      <c r="M78" s="471" t="s">
        <v>9378</v>
      </c>
      <c r="N78" s="430" t="s">
        <v>57</v>
      </c>
      <c r="O78" s="453" t="s">
        <v>10962</v>
      </c>
      <c r="P78" s="436" t="s">
        <v>7615</v>
      </c>
      <c r="Q78" s="439" t="s">
        <v>9578</v>
      </c>
      <c r="R78" s="436" t="s">
        <v>7613</v>
      </c>
      <c r="S78" s="430" t="s">
        <v>438</v>
      </c>
      <c r="T78" s="504" t="s">
        <v>8006</v>
      </c>
      <c r="U78" s="505" t="s">
        <v>8380</v>
      </c>
      <c r="V78" s="429"/>
      <c r="W78" s="43"/>
      <c r="X78" s="43"/>
      <c r="Y78" s="43"/>
      <c r="Z78" s="43"/>
      <c r="AA78" s="43"/>
      <c r="AB78" s="43"/>
      <c r="AC78" s="43"/>
      <c r="AD78" s="43"/>
    </row>
    <row r="79" spans="1:30" s="38" customFormat="1" ht="72" outlineLevel="1">
      <c r="A79" s="422">
        <f t="shared" si="5"/>
        <v>70</v>
      </c>
      <c r="B79" s="430" t="s">
        <v>8804</v>
      </c>
      <c r="C79" s="430" t="s">
        <v>484</v>
      </c>
      <c r="D79" s="458" t="s">
        <v>439</v>
      </c>
      <c r="E79" s="430">
        <v>6636005446</v>
      </c>
      <c r="F79" s="430" t="s">
        <v>4759</v>
      </c>
      <c r="G79" s="452" t="s">
        <v>440</v>
      </c>
      <c r="H79" s="430" t="s">
        <v>253</v>
      </c>
      <c r="I79" s="430" t="s">
        <v>24</v>
      </c>
      <c r="J79" s="436" t="s">
        <v>441</v>
      </c>
      <c r="K79" s="501">
        <v>190.67</v>
      </c>
      <c r="L79" s="430" t="s">
        <v>361</v>
      </c>
      <c r="M79" s="471" t="s">
        <v>11607</v>
      </c>
      <c r="N79" s="430" t="s">
        <v>57</v>
      </c>
      <c r="O79" s="453" t="s">
        <v>10963</v>
      </c>
      <c r="P79" s="436" t="s">
        <v>442</v>
      </c>
      <c r="Q79" s="439" t="s">
        <v>9579</v>
      </c>
      <c r="R79" s="506" t="s">
        <v>7616</v>
      </c>
      <c r="S79" s="430" t="s">
        <v>443</v>
      </c>
      <c r="T79" s="497" t="s">
        <v>8857</v>
      </c>
      <c r="U79" s="428" t="s">
        <v>7617</v>
      </c>
      <c r="V79" s="429"/>
      <c r="W79" s="43"/>
      <c r="X79" s="43"/>
      <c r="Y79" s="43"/>
      <c r="Z79" s="43"/>
      <c r="AA79" s="43"/>
      <c r="AB79" s="43"/>
      <c r="AC79" s="43"/>
      <c r="AD79" s="43"/>
    </row>
    <row r="80" spans="1:30" s="38" customFormat="1" ht="160.9" customHeight="1" outlineLevel="1">
      <c r="A80" s="422">
        <f t="shared" si="5"/>
        <v>71</v>
      </c>
      <c r="B80" s="430" t="s">
        <v>11876</v>
      </c>
      <c r="C80" s="430" t="s">
        <v>484</v>
      </c>
      <c r="D80" s="458" t="s">
        <v>444</v>
      </c>
      <c r="E80" s="430">
        <v>6636005573</v>
      </c>
      <c r="F80" s="430" t="s">
        <v>4760</v>
      </c>
      <c r="G80" s="452" t="s">
        <v>445</v>
      </c>
      <c r="H80" s="430" t="s">
        <v>253</v>
      </c>
      <c r="I80" s="430" t="s">
        <v>24</v>
      </c>
      <c r="J80" s="436" t="s">
        <v>437</v>
      </c>
      <c r="K80" s="501">
        <v>190.67</v>
      </c>
      <c r="L80" s="430" t="s">
        <v>10944</v>
      </c>
      <c r="M80" s="471" t="s">
        <v>9378</v>
      </c>
      <c r="N80" s="430" t="s">
        <v>57</v>
      </c>
      <c r="O80" s="453" t="s">
        <v>10964</v>
      </c>
      <c r="P80" s="436" t="s">
        <v>446</v>
      </c>
      <c r="Q80" s="439" t="s">
        <v>9580</v>
      </c>
      <c r="R80" s="436" t="s">
        <v>7614</v>
      </c>
      <c r="S80" s="430" t="s">
        <v>447</v>
      </c>
      <c r="T80" s="504" t="s">
        <v>8006</v>
      </c>
      <c r="U80" s="505" t="s">
        <v>8381</v>
      </c>
      <c r="V80" s="429"/>
      <c r="W80" s="43"/>
      <c r="X80" s="43"/>
      <c r="Y80" s="43"/>
      <c r="Z80" s="43"/>
      <c r="AA80" s="43"/>
      <c r="AB80" s="43"/>
      <c r="AC80" s="43"/>
      <c r="AD80" s="43"/>
    </row>
    <row r="81" spans="1:30" s="38" customFormat="1" ht="72" outlineLevel="1">
      <c r="A81" s="422">
        <f t="shared" si="5"/>
        <v>72</v>
      </c>
      <c r="B81" s="430" t="s">
        <v>8805</v>
      </c>
      <c r="C81" s="430" t="s">
        <v>484</v>
      </c>
      <c r="D81" s="435" t="s">
        <v>448</v>
      </c>
      <c r="E81" s="436">
        <v>6636005460</v>
      </c>
      <c r="F81" s="436" t="s">
        <v>4761</v>
      </c>
      <c r="G81" s="437" t="s">
        <v>449</v>
      </c>
      <c r="H81" s="430" t="s">
        <v>253</v>
      </c>
      <c r="I81" s="436" t="s">
        <v>24</v>
      </c>
      <c r="J81" s="436" t="s">
        <v>450</v>
      </c>
      <c r="K81" s="501">
        <v>190.67</v>
      </c>
      <c r="L81" s="430" t="s">
        <v>385</v>
      </c>
      <c r="M81" s="471" t="s">
        <v>6263</v>
      </c>
      <c r="N81" s="430" t="s">
        <v>57</v>
      </c>
      <c r="O81" s="453" t="s">
        <v>10965</v>
      </c>
      <c r="P81" s="436" t="s">
        <v>451</v>
      </c>
      <c r="Q81" s="439" t="s">
        <v>9581</v>
      </c>
      <c r="R81" s="436" t="s">
        <v>7618</v>
      </c>
      <c r="S81" s="430" t="s">
        <v>452</v>
      </c>
      <c r="T81" s="504" t="s">
        <v>8007</v>
      </c>
      <c r="U81" s="505" t="s">
        <v>7619</v>
      </c>
      <c r="V81" s="429"/>
      <c r="W81" s="43"/>
      <c r="X81" s="43"/>
      <c r="Y81" s="43"/>
      <c r="Z81" s="43"/>
      <c r="AA81" s="43"/>
      <c r="AB81" s="43"/>
      <c r="AC81" s="43"/>
      <c r="AD81" s="43"/>
    </row>
    <row r="82" spans="1:30" s="38" customFormat="1" ht="84" outlineLevel="1">
      <c r="A82" s="422">
        <f t="shared" si="5"/>
        <v>73</v>
      </c>
      <c r="B82" s="430" t="s">
        <v>8806</v>
      </c>
      <c r="C82" s="423" t="s">
        <v>68</v>
      </c>
      <c r="D82" s="435" t="s">
        <v>453</v>
      </c>
      <c r="E82" s="436">
        <v>6636005598</v>
      </c>
      <c r="F82" s="436" t="s">
        <v>4762</v>
      </c>
      <c r="G82" s="437" t="s">
        <v>454</v>
      </c>
      <c r="H82" s="430" t="s">
        <v>253</v>
      </c>
      <c r="I82" s="436" t="s">
        <v>24</v>
      </c>
      <c r="J82" s="436" t="s">
        <v>450</v>
      </c>
      <c r="K82" s="501">
        <v>190.67</v>
      </c>
      <c r="L82" s="436" t="s">
        <v>361</v>
      </c>
      <c r="M82" s="471" t="s">
        <v>9377</v>
      </c>
      <c r="N82" s="430" t="s">
        <v>57</v>
      </c>
      <c r="O82" s="438" t="s">
        <v>10966</v>
      </c>
      <c r="P82" s="506" t="s">
        <v>455</v>
      </c>
      <c r="Q82" s="439" t="s">
        <v>9915</v>
      </c>
      <c r="R82" s="436" t="s">
        <v>7620</v>
      </c>
      <c r="S82" s="430" t="s">
        <v>456</v>
      </c>
      <c r="T82" s="497" t="s">
        <v>8008</v>
      </c>
      <c r="U82" s="505" t="s">
        <v>7621</v>
      </c>
      <c r="V82" s="429"/>
      <c r="W82" s="43"/>
      <c r="X82" s="43"/>
      <c r="Y82" s="43"/>
      <c r="Z82" s="43"/>
      <c r="AA82" s="43"/>
      <c r="AB82" s="43"/>
      <c r="AC82" s="43"/>
      <c r="AD82" s="43"/>
    </row>
    <row r="83" spans="1:30" s="38" customFormat="1" ht="60" outlineLevel="1">
      <c r="A83" s="422">
        <f t="shared" si="5"/>
        <v>74</v>
      </c>
      <c r="B83" s="430" t="s">
        <v>11877</v>
      </c>
      <c r="C83" s="430" t="s">
        <v>484</v>
      </c>
      <c r="D83" s="458" t="s">
        <v>457</v>
      </c>
      <c r="E83" s="430">
        <v>6636005580</v>
      </c>
      <c r="F83" s="430" t="s">
        <v>4763</v>
      </c>
      <c r="G83" s="452" t="s">
        <v>458</v>
      </c>
      <c r="H83" s="430" t="s">
        <v>253</v>
      </c>
      <c r="I83" s="430" t="s">
        <v>24</v>
      </c>
      <c r="J83" s="436" t="s">
        <v>450</v>
      </c>
      <c r="K83" s="501">
        <v>190.67</v>
      </c>
      <c r="L83" s="430" t="s">
        <v>361</v>
      </c>
      <c r="M83" s="471" t="s">
        <v>11608</v>
      </c>
      <c r="N83" s="430" t="s">
        <v>57</v>
      </c>
      <c r="O83" s="453" t="s">
        <v>10967</v>
      </c>
      <c r="P83" s="436" t="s">
        <v>459</v>
      </c>
      <c r="Q83" s="439" t="s">
        <v>11118</v>
      </c>
      <c r="R83" s="436" t="s">
        <v>7622</v>
      </c>
      <c r="S83" s="430" t="s">
        <v>460</v>
      </c>
      <c r="T83" s="497" t="s">
        <v>8007</v>
      </c>
      <c r="U83" s="505" t="s">
        <v>7623</v>
      </c>
      <c r="V83" s="429"/>
      <c r="W83" s="43"/>
      <c r="X83" s="43"/>
      <c r="Y83" s="43"/>
      <c r="Z83" s="43"/>
      <c r="AA83" s="43"/>
      <c r="AB83" s="43"/>
      <c r="AC83" s="43"/>
      <c r="AD83" s="43"/>
    </row>
    <row r="84" spans="1:30" s="38" customFormat="1" ht="131.25" customHeight="1" outlineLevel="1">
      <c r="A84" s="422">
        <f t="shared" si="5"/>
        <v>75</v>
      </c>
      <c r="B84" s="430" t="s">
        <v>11878</v>
      </c>
      <c r="C84" s="430" t="s">
        <v>484</v>
      </c>
      <c r="D84" s="458" t="s">
        <v>461</v>
      </c>
      <c r="E84" s="430">
        <v>6636005580</v>
      </c>
      <c r="F84" s="430" t="s">
        <v>4764</v>
      </c>
      <c r="G84" s="452" t="s">
        <v>458</v>
      </c>
      <c r="H84" s="430" t="s">
        <v>253</v>
      </c>
      <c r="I84" s="430" t="s">
        <v>24</v>
      </c>
      <c r="J84" s="436" t="s">
        <v>450</v>
      </c>
      <c r="K84" s="501">
        <v>190.67</v>
      </c>
      <c r="L84" s="430" t="s">
        <v>361</v>
      </c>
      <c r="M84" s="471" t="s">
        <v>11609</v>
      </c>
      <c r="N84" s="430" t="s">
        <v>57</v>
      </c>
      <c r="O84" s="453" t="s">
        <v>9456</v>
      </c>
      <c r="P84" s="436" t="s">
        <v>459</v>
      </c>
      <c r="Q84" s="439" t="s">
        <v>11235</v>
      </c>
      <c r="R84" s="436" t="s">
        <v>7622</v>
      </c>
      <c r="S84" s="430" t="s">
        <v>460</v>
      </c>
      <c r="T84" s="504" t="s">
        <v>8007</v>
      </c>
      <c r="U84" s="505" t="s">
        <v>7624</v>
      </c>
      <c r="V84" s="429"/>
      <c r="W84" s="43"/>
      <c r="X84" s="43"/>
      <c r="Y84" s="43"/>
      <c r="Z84" s="43"/>
      <c r="AA84" s="43"/>
      <c r="AB84" s="43"/>
      <c r="AC84" s="43"/>
      <c r="AD84" s="43"/>
    </row>
    <row r="85" spans="1:30" s="38" customFormat="1" ht="131.25" customHeight="1" outlineLevel="1">
      <c r="A85" s="422">
        <f t="shared" si="5"/>
        <v>76</v>
      </c>
      <c r="B85" s="430" t="s">
        <v>11879</v>
      </c>
      <c r="C85" s="430" t="s">
        <v>484</v>
      </c>
      <c r="D85" s="435" t="s">
        <v>462</v>
      </c>
      <c r="E85" s="436">
        <v>6636005580</v>
      </c>
      <c r="F85" s="436" t="s">
        <v>4765</v>
      </c>
      <c r="G85" s="437" t="s">
        <v>458</v>
      </c>
      <c r="H85" s="430" t="s">
        <v>253</v>
      </c>
      <c r="I85" s="436" t="s">
        <v>24</v>
      </c>
      <c r="J85" s="436" t="s">
        <v>450</v>
      </c>
      <c r="K85" s="501">
        <v>190.67</v>
      </c>
      <c r="L85" s="430" t="s">
        <v>183</v>
      </c>
      <c r="M85" s="471" t="s">
        <v>11610</v>
      </c>
      <c r="N85" s="430" t="s">
        <v>57</v>
      </c>
      <c r="O85" s="453" t="s">
        <v>10968</v>
      </c>
      <c r="P85" s="436" t="s">
        <v>459</v>
      </c>
      <c r="Q85" s="439" t="s">
        <v>9582</v>
      </c>
      <c r="R85" s="436" t="s">
        <v>7622</v>
      </c>
      <c r="S85" s="430" t="s">
        <v>463</v>
      </c>
      <c r="T85" s="497" t="s">
        <v>8007</v>
      </c>
      <c r="U85" s="505" t="s">
        <v>7624</v>
      </c>
      <c r="V85" s="429"/>
      <c r="W85" s="43"/>
      <c r="X85" s="43"/>
      <c r="Y85" s="43"/>
      <c r="Z85" s="43"/>
      <c r="AA85" s="43"/>
      <c r="AB85" s="43"/>
      <c r="AC85" s="43"/>
      <c r="AD85" s="43"/>
    </row>
    <row r="86" spans="1:30" s="38" customFormat="1" ht="124.5" customHeight="1" outlineLevel="1">
      <c r="A86" s="422">
        <f t="shared" si="5"/>
        <v>77</v>
      </c>
      <c r="B86" s="430" t="s">
        <v>8808</v>
      </c>
      <c r="C86" s="423" t="s">
        <v>68</v>
      </c>
      <c r="D86" s="458" t="s">
        <v>464</v>
      </c>
      <c r="E86" s="430">
        <v>6636005541</v>
      </c>
      <c r="F86" s="430" t="s">
        <v>4766</v>
      </c>
      <c r="G86" s="452" t="s">
        <v>465</v>
      </c>
      <c r="H86" s="430" t="s">
        <v>253</v>
      </c>
      <c r="I86" s="430" t="s">
        <v>24</v>
      </c>
      <c r="J86" s="436" t="s">
        <v>279</v>
      </c>
      <c r="K86" s="501">
        <v>190.67</v>
      </c>
      <c r="L86" s="436" t="s">
        <v>1991</v>
      </c>
      <c r="M86" s="471" t="s">
        <v>11611</v>
      </c>
      <c r="N86" s="430" t="s">
        <v>57</v>
      </c>
      <c r="O86" s="438" t="s">
        <v>10969</v>
      </c>
      <c r="P86" s="436" t="s">
        <v>466</v>
      </c>
      <c r="Q86" s="439" t="s">
        <v>11234</v>
      </c>
      <c r="R86" s="436" t="s">
        <v>7625</v>
      </c>
      <c r="S86" s="430" t="s">
        <v>467</v>
      </c>
      <c r="T86" s="497" t="s">
        <v>8007</v>
      </c>
      <c r="U86" s="505" t="s">
        <v>7626</v>
      </c>
      <c r="V86" s="429"/>
      <c r="W86" s="43"/>
      <c r="X86" s="43"/>
      <c r="Y86" s="43"/>
      <c r="Z86" s="43"/>
      <c r="AA86" s="43"/>
      <c r="AB86" s="43"/>
      <c r="AC86" s="43"/>
      <c r="AD86" s="43"/>
    </row>
    <row r="87" spans="1:30" s="38" customFormat="1" ht="122.25" customHeight="1" outlineLevel="1">
      <c r="A87" s="422">
        <f t="shared" si="5"/>
        <v>78</v>
      </c>
      <c r="B87" s="430" t="s">
        <v>8807</v>
      </c>
      <c r="C87" s="430" t="s">
        <v>484</v>
      </c>
      <c r="D87" s="435" t="s">
        <v>468</v>
      </c>
      <c r="E87" s="436">
        <v>6636005573</v>
      </c>
      <c r="F87" s="436" t="s">
        <v>4767</v>
      </c>
      <c r="G87" s="437" t="s">
        <v>469</v>
      </c>
      <c r="H87" s="430" t="s">
        <v>253</v>
      </c>
      <c r="I87" s="436" t="s">
        <v>24</v>
      </c>
      <c r="J87" s="436" t="s">
        <v>437</v>
      </c>
      <c r="K87" s="501">
        <v>190.67</v>
      </c>
      <c r="L87" s="436" t="s">
        <v>1991</v>
      </c>
      <c r="M87" s="471" t="s">
        <v>9353</v>
      </c>
      <c r="N87" s="430" t="s">
        <v>57</v>
      </c>
      <c r="O87" s="438" t="s">
        <v>9461</v>
      </c>
      <c r="P87" s="436" t="s">
        <v>446</v>
      </c>
      <c r="Q87" s="439" t="s">
        <v>11233</v>
      </c>
      <c r="R87" s="436" t="s">
        <v>7613</v>
      </c>
      <c r="S87" s="430" t="s">
        <v>470</v>
      </c>
      <c r="T87" s="504" t="s">
        <v>8008</v>
      </c>
      <c r="U87" s="505" t="s">
        <v>8381</v>
      </c>
      <c r="V87" s="429"/>
      <c r="W87" s="43"/>
      <c r="X87" s="43"/>
      <c r="Y87" s="43"/>
      <c r="Z87" s="43"/>
      <c r="AA87" s="43"/>
      <c r="AB87" s="43"/>
      <c r="AC87" s="43"/>
      <c r="AD87" s="43"/>
    </row>
    <row r="88" spans="1:30" s="38" customFormat="1" ht="72" outlineLevel="1">
      <c r="A88" s="422">
        <f t="shared" si="5"/>
        <v>79</v>
      </c>
      <c r="B88" s="430" t="s">
        <v>13725</v>
      </c>
      <c r="C88" s="423" t="s">
        <v>68</v>
      </c>
      <c r="D88" s="435" t="s">
        <v>471</v>
      </c>
      <c r="E88" s="436">
        <v>6636005566</v>
      </c>
      <c r="F88" s="430" t="s">
        <v>4768</v>
      </c>
      <c r="G88" s="425" t="s">
        <v>472</v>
      </c>
      <c r="H88" s="430" t="s">
        <v>253</v>
      </c>
      <c r="I88" s="436" t="s">
        <v>24</v>
      </c>
      <c r="J88" s="436" t="s">
        <v>414</v>
      </c>
      <c r="K88" s="501">
        <v>190.67</v>
      </c>
      <c r="L88" s="430" t="s">
        <v>361</v>
      </c>
      <c r="M88" s="471" t="s">
        <v>6256</v>
      </c>
      <c r="N88" s="430" t="s">
        <v>57</v>
      </c>
      <c r="O88" s="453" t="s">
        <v>10970</v>
      </c>
      <c r="P88" s="436" t="s">
        <v>473</v>
      </c>
      <c r="Q88" s="439" t="s">
        <v>9583</v>
      </c>
      <c r="R88" s="436" t="s">
        <v>7627</v>
      </c>
      <c r="S88" s="430" t="s">
        <v>474</v>
      </c>
      <c r="T88" s="497" t="s">
        <v>8009</v>
      </c>
      <c r="U88" s="505" t="s">
        <v>7630</v>
      </c>
      <c r="V88" s="429"/>
      <c r="W88" s="43"/>
      <c r="X88" s="43"/>
      <c r="Y88" s="43"/>
      <c r="Z88" s="43"/>
      <c r="AA88" s="43"/>
      <c r="AB88" s="43"/>
      <c r="AC88" s="43"/>
      <c r="AD88" s="43"/>
    </row>
    <row r="89" spans="1:30" s="38" customFormat="1" ht="76.5" customHeight="1" outlineLevel="1">
      <c r="A89" s="422">
        <f t="shared" si="5"/>
        <v>80</v>
      </c>
      <c r="B89" s="430" t="s">
        <v>8809</v>
      </c>
      <c r="C89" s="430" t="s">
        <v>484</v>
      </c>
      <c r="D89" s="458" t="s">
        <v>475</v>
      </c>
      <c r="E89" s="430">
        <v>6636005559</v>
      </c>
      <c r="F89" s="430" t="s">
        <v>4769</v>
      </c>
      <c r="G89" s="452" t="s">
        <v>476</v>
      </c>
      <c r="H89" s="430" t="s">
        <v>253</v>
      </c>
      <c r="I89" s="430" t="s">
        <v>24</v>
      </c>
      <c r="J89" s="430" t="s">
        <v>441</v>
      </c>
      <c r="K89" s="501">
        <v>190.67</v>
      </c>
      <c r="L89" s="430" t="s">
        <v>361</v>
      </c>
      <c r="M89" s="471" t="s">
        <v>12684</v>
      </c>
      <c r="N89" s="430" t="s">
        <v>57</v>
      </c>
      <c r="O89" s="453" t="s">
        <v>10971</v>
      </c>
      <c r="P89" s="436" t="s">
        <v>477</v>
      </c>
      <c r="Q89" s="439" t="s">
        <v>9727</v>
      </c>
      <c r="R89" s="436" t="s">
        <v>7628</v>
      </c>
      <c r="S89" s="430" t="s">
        <v>478</v>
      </c>
      <c r="T89" s="453" t="s">
        <v>9187</v>
      </c>
      <c r="U89" s="505" t="s">
        <v>7631</v>
      </c>
      <c r="V89" s="429"/>
      <c r="W89" s="43"/>
      <c r="X89" s="43"/>
      <c r="Y89" s="43"/>
      <c r="Z89" s="43"/>
      <c r="AA89" s="43"/>
      <c r="AB89" s="43"/>
      <c r="AC89" s="43"/>
      <c r="AD89" s="43"/>
    </row>
    <row r="90" spans="1:30" s="38" customFormat="1" ht="90" customHeight="1" outlineLevel="1">
      <c r="A90" s="422">
        <f t="shared" si="5"/>
        <v>81</v>
      </c>
      <c r="B90" s="430" t="s">
        <v>8767</v>
      </c>
      <c r="C90" s="423" t="s">
        <v>68</v>
      </c>
      <c r="D90" s="458" t="s">
        <v>479</v>
      </c>
      <c r="E90" s="430">
        <v>6636000790</v>
      </c>
      <c r="F90" s="430" t="s">
        <v>4770</v>
      </c>
      <c r="G90" s="452" t="s">
        <v>480</v>
      </c>
      <c r="H90" s="430" t="s">
        <v>253</v>
      </c>
      <c r="I90" s="430" t="s">
        <v>24</v>
      </c>
      <c r="J90" s="430" t="s">
        <v>481</v>
      </c>
      <c r="K90" s="501">
        <v>190.67</v>
      </c>
      <c r="L90" s="430" t="s">
        <v>102</v>
      </c>
      <c r="M90" s="471" t="s">
        <v>11612</v>
      </c>
      <c r="N90" s="430" t="s">
        <v>57</v>
      </c>
      <c r="O90" s="453" t="s">
        <v>10479</v>
      </c>
      <c r="P90" s="436" t="s">
        <v>482</v>
      </c>
      <c r="Q90" s="439" t="s">
        <v>9584</v>
      </c>
      <c r="R90" s="436" t="s">
        <v>7629</v>
      </c>
      <c r="S90" s="430" t="s">
        <v>483</v>
      </c>
      <c r="T90" s="497" t="s">
        <v>12385</v>
      </c>
      <c r="U90" s="505" t="s">
        <v>7632</v>
      </c>
      <c r="V90" s="429"/>
      <c r="W90" s="43"/>
      <c r="X90" s="43"/>
      <c r="Y90" s="43"/>
      <c r="Z90" s="43"/>
      <c r="AA90" s="43"/>
      <c r="AB90" s="43"/>
      <c r="AC90" s="43"/>
      <c r="AD90" s="43"/>
    </row>
    <row r="91" spans="1:30" s="38" customFormat="1" ht="37.5">
      <c r="A91" s="441" t="str">
        <f>"Асбестовский МО: " &amp;  COUNT(A92:A107)</f>
        <v>Асбестовский МО: 16</v>
      </c>
      <c r="B91" s="462"/>
      <c r="C91" s="462"/>
      <c r="D91" s="442"/>
      <c r="E91" s="462"/>
      <c r="F91" s="463"/>
      <c r="G91" s="464"/>
      <c r="H91" s="463"/>
      <c r="I91" s="463"/>
      <c r="J91" s="463"/>
      <c r="K91" s="465"/>
      <c r="L91" s="463"/>
      <c r="M91" s="463"/>
      <c r="N91" s="463"/>
      <c r="O91" s="466"/>
      <c r="P91" s="467"/>
      <c r="Q91" s="468"/>
      <c r="R91" s="463"/>
      <c r="S91" s="463"/>
      <c r="T91" s="466"/>
      <c r="U91" s="469"/>
      <c r="V91" s="429">
        <v>111</v>
      </c>
      <c r="W91" s="2"/>
      <c r="X91" s="2"/>
      <c r="Y91" s="2"/>
      <c r="Z91" s="2"/>
      <c r="AA91" s="2"/>
      <c r="AB91" s="2"/>
      <c r="AC91" s="2"/>
      <c r="AD91" s="2"/>
    </row>
    <row r="92" spans="1:30" s="38" customFormat="1" ht="90" customHeight="1" outlineLevel="1">
      <c r="A92" s="446">
        <f>A90+1</f>
        <v>82</v>
      </c>
      <c r="B92" s="431" t="s">
        <v>12554</v>
      </c>
      <c r="C92" s="430" t="s">
        <v>484</v>
      </c>
      <c r="D92" s="458" t="s">
        <v>485</v>
      </c>
      <c r="E92" s="430">
        <v>6603010190</v>
      </c>
      <c r="F92" s="431" t="s">
        <v>5944</v>
      </c>
      <c r="G92" s="452" t="s">
        <v>486</v>
      </c>
      <c r="H92" s="430" t="s">
        <v>253</v>
      </c>
      <c r="I92" s="430" t="s">
        <v>24</v>
      </c>
      <c r="J92" s="431" t="s">
        <v>8322</v>
      </c>
      <c r="K92" s="507">
        <v>184</v>
      </c>
      <c r="L92" s="430" t="s">
        <v>361</v>
      </c>
      <c r="M92" s="471" t="s">
        <v>8324</v>
      </c>
      <c r="N92" s="430" t="s">
        <v>487</v>
      </c>
      <c r="O92" s="453" t="s">
        <v>10224</v>
      </c>
      <c r="P92" s="431" t="s">
        <v>7412</v>
      </c>
      <c r="Q92" s="508" t="s">
        <v>9585</v>
      </c>
      <c r="R92" s="454" t="s">
        <v>11149</v>
      </c>
      <c r="S92" s="454" t="s">
        <v>488</v>
      </c>
      <c r="T92" s="509" t="s">
        <v>8858</v>
      </c>
      <c r="U92" s="451" t="s">
        <v>7633</v>
      </c>
      <c r="V92" s="483"/>
      <c r="W92" s="325"/>
      <c r="X92" s="325"/>
      <c r="Y92" s="43"/>
      <c r="Z92" s="43"/>
      <c r="AA92" s="43"/>
      <c r="AB92" s="43"/>
      <c r="AC92" s="43"/>
      <c r="AD92" s="43"/>
    </row>
    <row r="93" spans="1:30" s="38" customFormat="1" ht="116.25" customHeight="1" outlineLevel="1">
      <c r="A93" s="422">
        <f t="shared" ref="A93:A107" si="6">A92+1</f>
        <v>83</v>
      </c>
      <c r="B93" s="431" t="s">
        <v>12555</v>
      </c>
      <c r="C93" s="436" t="s">
        <v>484</v>
      </c>
      <c r="D93" s="458" t="s">
        <v>489</v>
      </c>
      <c r="E93" s="510">
        <v>6603009614</v>
      </c>
      <c r="F93" s="430" t="s">
        <v>4783</v>
      </c>
      <c r="G93" s="452" t="s">
        <v>9453</v>
      </c>
      <c r="H93" s="430" t="s">
        <v>253</v>
      </c>
      <c r="I93" s="430" t="s">
        <v>24</v>
      </c>
      <c r="J93" s="431" t="s">
        <v>5945</v>
      </c>
      <c r="K93" s="507">
        <v>184</v>
      </c>
      <c r="L93" s="430" t="s">
        <v>1991</v>
      </c>
      <c r="M93" s="471" t="s">
        <v>11418</v>
      </c>
      <c r="N93" s="430" t="s">
        <v>487</v>
      </c>
      <c r="O93" s="511" t="s">
        <v>10010</v>
      </c>
      <c r="P93" s="342" t="s">
        <v>7413</v>
      </c>
      <c r="Q93" s="508" t="s">
        <v>9585</v>
      </c>
      <c r="R93" s="512" t="s">
        <v>5950</v>
      </c>
      <c r="S93" s="449" t="s">
        <v>6745</v>
      </c>
      <c r="T93" s="509" t="s">
        <v>8010</v>
      </c>
      <c r="U93" s="451" t="s">
        <v>57</v>
      </c>
      <c r="V93" s="483"/>
      <c r="W93" s="325"/>
      <c r="X93" s="325"/>
      <c r="Y93" s="43"/>
      <c r="Z93" s="43"/>
      <c r="AA93" s="43"/>
      <c r="AB93" s="43"/>
      <c r="AC93" s="43"/>
      <c r="AD93" s="43"/>
    </row>
    <row r="94" spans="1:30" s="38" customFormat="1" ht="60" outlineLevel="1">
      <c r="A94" s="422">
        <f t="shared" si="6"/>
        <v>84</v>
      </c>
      <c r="B94" s="430" t="s">
        <v>12556</v>
      </c>
      <c r="C94" s="430" t="s">
        <v>484</v>
      </c>
      <c r="D94" s="458" t="s">
        <v>490</v>
      </c>
      <c r="E94" s="430">
        <v>6603010955</v>
      </c>
      <c r="F94" s="430" t="s">
        <v>4772</v>
      </c>
      <c r="G94" s="513" t="s">
        <v>491</v>
      </c>
      <c r="H94" s="430" t="s">
        <v>253</v>
      </c>
      <c r="I94" s="430" t="s">
        <v>24</v>
      </c>
      <c r="J94" s="431" t="s">
        <v>8322</v>
      </c>
      <c r="K94" s="514">
        <v>184</v>
      </c>
      <c r="L94" s="430" t="s">
        <v>361</v>
      </c>
      <c r="M94" s="471" t="s">
        <v>8324</v>
      </c>
      <c r="N94" s="430" t="s">
        <v>487</v>
      </c>
      <c r="O94" s="453" t="s">
        <v>10226</v>
      </c>
      <c r="P94" s="431" t="s">
        <v>7414</v>
      </c>
      <c r="Q94" s="508" t="s">
        <v>9585</v>
      </c>
      <c r="R94" s="454" t="s">
        <v>6775</v>
      </c>
      <c r="S94" s="454" t="s">
        <v>492</v>
      </c>
      <c r="T94" s="455" t="s">
        <v>9173</v>
      </c>
      <c r="U94" s="451" t="s">
        <v>57</v>
      </c>
      <c r="V94" s="483"/>
      <c r="W94" s="325"/>
      <c r="X94" s="325"/>
      <c r="Y94" s="43"/>
      <c r="Z94" s="43"/>
      <c r="AA94" s="43"/>
      <c r="AB94" s="43"/>
      <c r="AC94" s="43"/>
      <c r="AD94" s="43"/>
    </row>
    <row r="95" spans="1:30" s="38" customFormat="1" ht="90" customHeight="1" outlineLevel="1">
      <c r="A95" s="422">
        <f t="shared" si="6"/>
        <v>85</v>
      </c>
      <c r="B95" s="430" t="s">
        <v>12557</v>
      </c>
      <c r="C95" s="430" t="s">
        <v>68</v>
      </c>
      <c r="D95" s="458" t="s">
        <v>493</v>
      </c>
      <c r="E95" s="430">
        <v>6603010289</v>
      </c>
      <c r="F95" s="430" t="s">
        <v>4784</v>
      </c>
      <c r="G95" s="452" t="s">
        <v>494</v>
      </c>
      <c r="H95" s="430" t="s">
        <v>253</v>
      </c>
      <c r="I95" s="430" t="s">
        <v>24</v>
      </c>
      <c r="J95" s="431" t="s">
        <v>8322</v>
      </c>
      <c r="K95" s="514">
        <v>168</v>
      </c>
      <c r="L95" s="430" t="s">
        <v>865</v>
      </c>
      <c r="M95" s="471" t="s">
        <v>8324</v>
      </c>
      <c r="N95" s="430" t="s">
        <v>487</v>
      </c>
      <c r="O95" s="453" t="s">
        <v>10227</v>
      </c>
      <c r="P95" s="431" t="s">
        <v>7415</v>
      </c>
      <c r="Q95" s="508" t="s">
        <v>9585</v>
      </c>
      <c r="R95" s="454" t="s">
        <v>6776</v>
      </c>
      <c r="S95" s="454" t="s">
        <v>495</v>
      </c>
      <c r="T95" s="459" t="s">
        <v>8859</v>
      </c>
      <c r="U95" s="451" t="s">
        <v>7634</v>
      </c>
      <c r="V95" s="483"/>
      <c r="W95" s="325"/>
      <c r="X95" s="325"/>
      <c r="Y95" s="43"/>
      <c r="Z95" s="43"/>
      <c r="AA95" s="43"/>
      <c r="AB95" s="43"/>
      <c r="AC95" s="43"/>
      <c r="AD95" s="43"/>
    </row>
    <row r="96" spans="1:30" s="38" customFormat="1" ht="120" outlineLevel="1">
      <c r="A96" s="422">
        <f t="shared" si="6"/>
        <v>86</v>
      </c>
      <c r="B96" s="430" t="s">
        <v>12558</v>
      </c>
      <c r="C96" s="430" t="s">
        <v>68</v>
      </c>
      <c r="D96" s="458" t="s">
        <v>496</v>
      </c>
      <c r="E96" s="503" t="s">
        <v>497</v>
      </c>
      <c r="F96" s="430" t="s">
        <v>4785</v>
      </c>
      <c r="G96" s="452" t="s">
        <v>498</v>
      </c>
      <c r="H96" s="430" t="s">
        <v>253</v>
      </c>
      <c r="I96" s="430" t="s">
        <v>24</v>
      </c>
      <c r="J96" s="431" t="s">
        <v>8322</v>
      </c>
      <c r="K96" s="514">
        <v>176</v>
      </c>
      <c r="L96" s="430" t="s">
        <v>361</v>
      </c>
      <c r="M96" s="471" t="s">
        <v>8324</v>
      </c>
      <c r="N96" s="430" t="s">
        <v>487</v>
      </c>
      <c r="O96" s="453" t="s">
        <v>9457</v>
      </c>
      <c r="P96" s="431" t="s">
        <v>7416</v>
      </c>
      <c r="Q96" s="508" t="s">
        <v>9585</v>
      </c>
      <c r="R96" s="454" t="s">
        <v>6776</v>
      </c>
      <c r="S96" s="454" t="s">
        <v>499</v>
      </c>
      <c r="T96" s="455" t="s">
        <v>500</v>
      </c>
      <c r="U96" s="451" t="s">
        <v>8382</v>
      </c>
      <c r="V96" s="483"/>
      <c r="W96" s="325"/>
      <c r="X96" s="325"/>
      <c r="Y96" s="43"/>
      <c r="Z96" s="43"/>
      <c r="AA96" s="43"/>
      <c r="AB96" s="43"/>
      <c r="AC96" s="43"/>
      <c r="AD96" s="43"/>
    </row>
    <row r="97" spans="1:30" s="38" customFormat="1" ht="63.75" customHeight="1" outlineLevel="1">
      <c r="A97" s="422">
        <f t="shared" si="6"/>
        <v>87</v>
      </c>
      <c r="B97" s="430" t="s">
        <v>12559</v>
      </c>
      <c r="C97" s="430" t="s">
        <v>68</v>
      </c>
      <c r="D97" s="458" t="s">
        <v>501</v>
      </c>
      <c r="E97" s="430">
        <v>6603010200</v>
      </c>
      <c r="F97" s="430" t="s">
        <v>4786</v>
      </c>
      <c r="G97" s="452" t="s">
        <v>502</v>
      </c>
      <c r="H97" s="430" t="s">
        <v>253</v>
      </c>
      <c r="I97" s="430" t="s">
        <v>24</v>
      </c>
      <c r="J97" s="431" t="s">
        <v>8322</v>
      </c>
      <c r="K97" s="515">
        <v>168.08</v>
      </c>
      <c r="L97" s="430" t="s">
        <v>2857</v>
      </c>
      <c r="M97" s="471" t="s">
        <v>8324</v>
      </c>
      <c r="N97" s="430" t="s">
        <v>487</v>
      </c>
      <c r="O97" s="453" t="s">
        <v>10228</v>
      </c>
      <c r="P97" s="431" t="s">
        <v>7417</v>
      </c>
      <c r="Q97" s="508" t="s">
        <v>9585</v>
      </c>
      <c r="R97" s="454" t="s">
        <v>11150</v>
      </c>
      <c r="S97" s="454" t="s">
        <v>503</v>
      </c>
      <c r="T97" s="455" t="s">
        <v>9173</v>
      </c>
      <c r="U97" s="451" t="s">
        <v>504</v>
      </c>
      <c r="V97" s="483"/>
      <c r="W97" s="325"/>
      <c r="X97" s="325"/>
      <c r="Y97" s="43"/>
      <c r="Z97" s="43"/>
      <c r="AA97" s="43"/>
      <c r="AB97" s="43"/>
      <c r="AC97" s="43"/>
      <c r="AD97" s="43"/>
    </row>
    <row r="98" spans="1:30" s="38" customFormat="1" ht="60" outlineLevel="1">
      <c r="A98" s="422">
        <f t="shared" si="6"/>
        <v>88</v>
      </c>
      <c r="B98" s="430" t="s">
        <v>12568</v>
      </c>
      <c r="C98" s="430" t="s">
        <v>68</v>
      </c>
      <c r="D98" s="458" t="s">
        <v>505</v>
      </c>
      <c r="E98" s="430">
        <v>6603009903</v>
      </c>
      <c r="F98" s="430" t="s">
        <v>4773</v>
      </c>
      <c r="G98" s="452" t="s">
        <v>506</v>
      </c>
      <c r="H98" s="430" t="s">
        <v>253</v>
      </c>
      <c r="I98" s="430" t="s">
        <v>24</v>
      </c>
      <c r="J98" s="430" t="s">
        <v>7925</v>
      </c>
      <c r="K98" s="514">
        <v>184</v>
      </c>
      <c r="L98" s="430" t="s">
        <v>10945</v>
      </c>
      <c r="M98" s="471" t="s">
        <v>5946</v>
      </c>
      <c r="N98" s="430" t="s">
        <v>487</v>
      </c>
      <c r="O98" s="453" t="s">
        <v>10972</v>
      </c>
      <c r="P98" s="431" t="s">
        <v>7418</v>
      </c>
      <c r="Q98" s="508" t="s">
        <v>9585</v>
      </c>
      <c r="R98" s="454" t="s">
        <v>6777</v>
      </c>
      <c r="S98" s="454" t="s">
        <v>507</v>
      </c>
      <c r="T98" s="455" t="s">
        <v>500</v>
      </c>
      <c r="U98" s="451" t="s">
        <v>7635</v>
      </c>
      <c r="V98" s="483"/>
      <c r="W98" s="325"/>
      <c r="X98" s="325"/>
      <c r="Y98" s="43"/>
      <c r="Z98" s="43"/>
      <c r="AA98" s="43"/>
      <c r="AB98" s="43"/>
      <c r="AC98" s="43"/>
      <c r="AD98" s="43"/>
    </row>
    <row r="99" spans="1:30" s="38" customFormat="1" ht="72" outlineLevel="1">
      <c r="A99" s="422">
        <f t="shared" si="6"/>
        <v>89</v>
      </c>
      <c r="B99" s="430" t="s">
        <v>12567</v>
      </c>
      <c r="C99" s="430" t="s">
        <v>484</v>
      </c>
      <c r="D99" s="458" t="s">
        <v>508</v>
      </c>
      <c r="E99" s="430">
        <v>6603010137</v>
      </c>
      <c r="F99" s="430" t="s">
        <v>4774</v>
      </c>
      <c r="G99" s="425" t="s">
        <v>509</v>
      </c>
      <c r="H99" s="430" t="s">
        <v>253</v>
      </c>
      <c r="I99" s="430" t="s">
        <v>24</v>
      </c>
      <c r="J99" s="431" t="s">
        <v>8322</v>
      </c>
      <c r="K99" s="514">
        <v>176</v>
      </c>
      <c r="L99" s="430" t="s">
        <v>10946</v>
      </c>
      <c r="M99" s="471" t="s">
        <v>8324</v>
      </c>
      <c r="N99" s="430" t="s">
        <v>487</v>
      </c>
      <c r="O99" s="453" t="s">
        <v>10973</v>
      </c>
      <c r="P99" s="431" t="s">
        <v>7419</v>
      </c>
      <c r="Q99" s="508" t="s">
        <v>9585</v>
      </c>
      <c r="R99" s="454" t="s">
        <v>6778</v>
      </c>
      <c r="S99" s="454" t="s">
        <v>510</v>
      </c>
      <c r="T99" s="455" t="s">
        <v>9172</v>
      </c>
      <c r="U99" s="451" t="s">
        <v>7636</v>
      </c>
      <c r="V99" s="483"/>
      <c r="W99" s="325"/>
      <c r="X99" s="325"/>
      <c r="Y99" s="43"/>
      <c r="Z99" s="43"/>
      <c r="AA99" s="43"/>
      <c r="AB99" s="43"/>
      <c r="AC99" s="43"/>
      <c r="AD99" s="43"/>
    </row>
    <row r="100" spans="1:30" s="38" customFormat="1" ht="60" outlineLevel="1">
      <c r="A100" s="422">
        <f t="shared" si="6"/>
        <v>90</v>
      </c>
      <c r="B100" s="430" t="s">
        <v>12566</v>
      </c>
      <c r="C100" s="430" t="s">
        <v>484</v>
      </c>
      <c r="D100" s="458" t="s">
        <v>511</v>
      </c>
      <c r="E100" s="430">
        <v>6603010867</v>
      </c>
      <c r="F100" s="430" t="s">
        <v>4775</v>
      </c>
      <c r="G100" s="425" t="s">
        <v>512</v>
      </c>
      <c r="H100" s="430" t="s">
        <v>253</v>
      </c>
      <c r="I100" s="430" t="s">
        <v>24</v>
      </c>
      <c r="J100" s="431" t="s">
        <v>8322</v>
      </c>
      <c r="K100" s="514">
        <v>176</v>
      </c>
      <c r="L100" s="430" t="s">
        <v>1052</v>
      </c>
      <c r="M100" s="471" t="s">
        <v>8324</v>
      </c>
      <c r="N100" s="430" t="s">
        <v>487</v>
      </c>
      <c r="O100" s="453" t="s">
        <v>10033</v>
      </c>
      <c r="P100" s="431" t="s">
        <v>7420</v>
      </c>
      <c r="Q100" s="508" t="s">
        <v>9585</v>
      </c>
      <c r="R100" s="454" t="s">
        <v>6779</v>
      </c>
      <c r="S100" s="454" t="s">
        <v>513</v>
      </c>
      <c r="T100" s="455" t="s">
        <v>9173</v>
      </c>
      <c r="U100" s="451" t="s">
        <v>7637</v>
      </c>
      <c r="V100" s="483"/>
      <c r="W100" s="325"/>
      <c r="X100" s="325"/>
      <c r="Y100" s="43"/>
      <c r="Z100" s="43"/>
      <c r="AA100" s="43"/>
      <c r="AB100" s="43"/>
      <c r="AC100" s="43"/>
      <c r="AD100" s="43"/>
    </row>
    <row r="101" spans="1:30" s="38" customFormat="1" ht="60" outlineLevel="1">
      <c r="A101" s="422">
        <f t="shared" si="6"/>
        <v>91</v>
      </c>
      <c r="B101" s="430" t="s">
        <v>12565</v>
      </c>
      <c r="C101" s="430" t="s">
        <v>68</v>
      </c>
      <c r="D101" s="458" t="s">
        <v>514</v>
      </c>
      <c r="E101" s="430">
        <v>6603009678</v>
      </c>
      <c r="F101" s="430" t="s">
        <v>4776</v>
      </c>
      <c r="G101" s="425" t="s">
        <v>9452</v>
      </c>
      <c r="H101" s="430" t="s">
        <v>253</v>
      </c>
      <c r="I101" s="430" t="s">
        <v>24</v>
      </c>
      <c r="J101" s="430" t="s">
        <v>7925</v>
      </c>
      <c r="K101" s="514">
        <v>184</v>
      </c>
      <c r="L101" s="430" t="s">
        <v>865</v>
      </c>
      <c r="M101" s="471" t="s">
        <v>5946</v>
      </c>
      <c r="N101" s="430" t="s">
        <v>487</v>
      </c>
      <c r="O101" s="453" t="s">
        <v>9987</v>
      </c>
      <c r="P101" s="431" t="s">
        <v>7421</v>
      </c>
      <c r="Q101" s="508" t="s">
        <v>9585</v>
      </c>
      <c r="R101" s="454" t="s">
        <v>6780</v>
      </c>
      <c r="S101" s="454" t="s">
        <v>515</v>
      </c>
      <c r="T101" s="455" t="s">
        <v>9172</v>
      </c>
      <c r="U101" s="451" t="s">
        <v>7638</v>
      </c>
      <c r="V101" s="483"/>
      <c r="W101" s="325"/>
      <c r="X101" s="325"/>
      <c r="Y101" s="43"/>
      <c r="Z101" s="43"/>
      <c r="AA101" s="43"/>
      <c r="AB101" s="43"/>
      <c r="AC101" s="43"/>
      <c r="AD101" s="43"/>
    </row>
    <row r="102" spans="1:30" s="38" customFormat="1" ht="60" outlineLevel="1">
      <c r="A102" s="422">
        <f t="shared" si="6"/>
        <v>92</v>
      </c>
      <c r="B102" s="430" t="s">
        <v>12564</v>
      </c>
      <c r="C102" s="430" t="s">
        <v>484</v>
      </c>
      <c r="D102" s="458" t="s">
        <v>516</v>
      </c>
      <c r="E102" s="503" t="s">
        <v>517</v>
      </c>
      <c r="F102" s="430" t="s">
        <v>4777</v>
      </c>
      <c r="G102" s="425" t="s">
        <v>6661</v>
      </c>
      <c r="H102" s="430" t="s">
        <v>253</v>
      </c>
      <c r="I102" s="430" t="s">
        <v>24</v>
      </c>
      <c r="J102" s="431" t="s">
        <v>8322</v>
      </c>
      <c r="K102" s="514">
        <v>168</v>
      </c>
      <c r="L102" s="503" t="s">
        <v>361</v>
      </c>
      <c r="M102" s="471" t="s">
        <v>8324</v>
      </c>
      <c r="N102" s="430" t="s">
        <v>487</v>
      </c>
      <c r="O102" s="453" t="s">
        <v>9459</v>
      </c>
      <c r="P102" s="431" t="s">
        <v>7439</v>
      </c>
      <c r="Q102" s="508" t="s">
        <v>9585</v>
      </c>
      <c r="R102" s="454" t="s">
        <v>6781</v>
      </c>
      <c r="S102" s="454" t="s">
        <v>518</v>
      </c>
      <c r="T102" s="455" t="s">
        <v>9173</v>
      </c>
      <c r="U102" s="451" t="s">
        <v>57</v>
      </c>
      <c r="V102" s="483"/>
      <c r="W102" s="325"/>
      <c r="X102" s="325"/>
      <c r="Y102" s="43"/>
      <c r="Z102" s="43"/>
      <c r="AA102" s="43"/>
      <c r="AB102" s="43"/>
      <c r="AC102" s="43"/>
      <c r="AD102" s="43"/>
    </row>
    <row r="103" spans="1:30" s="38" customFormat="1" ht="60" outlineLevel="1">
      <c r="A103" s="422">
        <f t="shared" si="6"/>
        <v>93</v>
      </c>
      <c r="B103" s="430" t="s">
        <v>12563</v>
      </c>
      <c r="C103" s="430" t="s">
        <v>484</v>
      </c>
      <c r="D103" s="458" t="s">
        <v>519</v>
      </c>
      <c r="E103" s="430">
        <v>6603010120</v>
      </c>
      <c r="F103" s="430" t="s">
        <v>4778</v>
      </c>
      <c r="G103" s="425" t="s">
        <v>520</v>
      </c>
      <c r="H103" s="430" t="s">
        <v>253</v>
      </c>
      <c r="I103" s="430" t="s">
        <v>24</v>
      </c>
      <c r="J103" s="431" t="s">
        <v>8322</v>
      </c>
      <c r="K103" s="514">
        <v>176</v>
      </c>
      <c r="L103" s="430" t="s">
        <v>10946</v>
      </c>
      <c r="M103" s="471" t="s">
        <v>8324</v>
      </c>
      <c r="N103" s="430" t="s">
        <v>487</v>
      </c>
      <c r="O103" s="453" t="s">
        <v>10001</v>
      </c>
      <c r="P103" s="431" t="s">
        <v>7433</v>
      </c>
      <c r="Q103" s="508" t="s">
        <v>9585</v>
      </c>
      <c r="R103" s="454" t="s">
        <v>6782</v>
      </c>
      <c r="S103" s="454" t="s">
        <v>521</v>
      </c>
      <c r="T103" s="455" t="s">
        <v>8810</v>
      </c>
      <c r="U103" s="451" t="s">
        <v>7639</v>
      </c>
      <c r="V103" s="483"/>
      <c r="W103" s="325"/>
      <c r="X103" s="325"/>
      <c r="Y103" s="43"/>
      <c r="Z103" s="43"/>
      <c r="AA103" s="43"/>
      <c r="AB103" s="43"/>
      <c r="AC103" s="43"/>
      <c r="AD103" s="43"/>
    </row>
    <row r="104" spans="1:30" s="38" customFormat="1" ht="60" outlineLevel="1">
      <c r="A104" s="422">
        <f t="shared" si="6"/>
        <v>94</v>
      </c>
      <c r="B104" s="430" t="s">
        <v>11880</v>
      </c>
      <c r="C104" s="430" t="s">
        <v>68</v>
      </c>
      <c r="D104" s="458" t="s">
        <v>522</v>
      </c>
      <c r="E104" s="430">
        <v>6603010828</v>
      </c>
      <c r="F104" s="430" t="s">
        <v>4779</v>
      </c>
      <c r="G104" s="425" t="s">
        <v>523</v>
      </c>
      <c r="H104" s="430" t="s">
        <v>253</v>
      </c>
      <c r="I104" s="430" t="s">
        <v>24</v>
      </c>
      <c r="J104" s="430" t="s">
        <v>7925</v>
      </c>
      <c r="K104" s="514">
        <v>184</v>
      </c>
      <c r="L104" s="430" t="s">
        <v>865</v>
      </c>
      <c r="M104" s="471" t="s">
        <v>5946</v>
      </c>
      <c r="N104" s="430" t="s">
        <v>487</v>
      </c>
      <c r="O104" s="453" t="s">
        <v>10974</v>
      </c>
      <c r="P104" s="431" t="s">
        <v>7432</v>
      </c>
      <c r="Q104" s="508" t="s">
        <v>9585</v>
      </c>
      <c r="R104" s="454" t="s">
        <v>6783</v>
      </c>
      <c r="S104" s="454" t="s">
        <v>524</v>
      </c>
      <c r="T104" s="455" t="s">
        <v>525</v>
      </c>
      <c r="U104" s="451" t="s">
        <v>7640</v>
      </c>
      <c r="V104" s="483"/>
      <c r="W104" s="325"/>
      <c r="X104" s="325"/>
      <c r="Y104" s="43"/>
      <c r="Z104" s="43"/>
      <c r="AA104" s="43"/>
      <c r="AB104" s="43"/>
      <c r="AC104" s="43"/>
      <c r="AD104" s="43"/>
    </row>
    <row r="105" spans="1:30" s="38" customFormat="1" ht="60" outlineLevel="1">
      <c r="A105" s="422">
        <f t="shared" si="6"/>
        <v>95</v>
      </c>
      <c r="B105" s="430" t="s">
        <v>12562</v>
      </c>
      <c r="C105" s="436" t="s">
        <v>484</v>
      </c>
      <c r="D105" s="458" t="s">
        <v>526</v>
      </c>
      <c r="E105" s="430">
        <v>6603010183</v>
      </c>
      <c r="F105" s="430" t="s">
        <v>4780</v>
      </c>
      <c r="G105" s="425" t="s">
        <v>527</v>
      </c>
      <c r="H105" s="430" t="s">
        <v>253</v>
      </c>
      <c r="I105" s="430" t="s">
        <v>24</v>
      </c>
      <c r="J105" s="431" t="s">
        <v>5945</v>
      </c>
      <c r="K105" s="514">
        <v>184</v>
      </c>
      <c r="L105" s="430" t="s">
        <v>183</v>
      </c>
      <c r="M105" s="471" t="s">
        <v>11419</v>
      </c>
      <c r="N105" s="430" t="s">
        <v>487</v>
      </c>
      <c r="O105" s="453" t="s">
        <v>10061</v>
      </c>
      <c r="P105" s="431" t="s">
        <v>7438</v>
      </c>
      <c r="Q105" s="508" t="s">
        <v>9585</v>
      </c>
      <c r="R105" s="454" t="s">
        <v>528</v>
      </c>
      <c r="S105" s="516" t="s">
        <v>529</v>
      </c>
      <c r="T105" s="455" t="s">
        <v>7954</v>
      </c>
      <c r="U105" s="451" t="s">
        <v>57</v>
      </c>
      <c r="V105" s="483"/>
      <c r="W105" s="325"/>
      <c r="X105" s="325"/>
      <c r="Y105" s="43"/>
      <c r="Z105" s="43"/>
      <c r="AA105" s="43"/>
      <c r="AB105" s="43"/>
      <c r="AC105" s="43"/>
      <c r="AD105" s="43"/>
    </row>
    <row r="106" spans="1:30" s="38" customFormat="1" ht="60" outlineLevel="1">
      <c r="A106" s="422">
        <f t="shared" si="6"/>
        <v>96</v>
      </c>
      <c r="B106" s="430" t="s">
        <v>12561</v>
      </c>
      <c r="C106" s="430" t="s">
        <v>484</v>
      </c>
      <c r="D106" s="458" t="s">
        <v>530</v>
      </c>
      <c r="E106" s="430">
        <v>6603009910</v>
      </c>
      <c r="F106" s="430" t="s">
        <v>4781</v>
      </c>
      <c r="G106" s="425" t="s">
        <v>9451</v>
      </c>
      <c r="H106" s="430" t="s">
        <v>253</v>
      </c>
      <c r="I106" s="430" t="s">
        <v>24</v>
      </c>
      <c r="J106" s="430" t="s">
        <v>7925</v>
      </c>
      <c r="K106" s="514">
        <v>184</v>
      </c>
      <c r="L106" s="431" t="s">
        <v>361</v>
      </c>
      <c r="M106" s="471" t="s">
        <v>5948</v>
      </c>
      <c r="N106" s="431" t="s">
        <v>487</v>
      </c>
      <c r="O106" s="517" t="s">
        <v>10074</v>
      </c>
      <c r="P106" s="431" t="s">
        <v>7431</v>
      </c>
      <c r="Q106" s="508" t="s">
        <v>9585</v>
      </c>
      <c r="R106" s="454" t="s">
        <v>6784</v>
      </c>
      <c r="S106" s="454" t="s">
        <v>531</v>
      </c>
      <c r="T106" s="455" t="s">
        <v>9172</v>
      </c>
      <c r="U106" s="451" t="s">
        <v>7641</v>
      </c>
      <c r="V106" s="483"/>
      <c r="W106" s="325"/>
      <c r="X106" s="325"/>
      <c r="Y106" s="43"/>
      <c r="Z106" s="43"/>
      <c r="AA106" s="43"/>
      <c r="AB106" s="43"/>
      <c r="AC106" s="43"/>
      <c r="AD106" s="43"/>
    </row>
    <row r="107" spans="1:30" s="38" customFormat="1" ht="113.25" customHeight="1" outlineLevel="1">
      <c r="A107" s="422">
        <f t="shared" si="6"/>
        <v>97</v>
      </c>
      <c r="B107" s="430" t="s">
        <v>12560</v>
      </c>
      <c r="C107" s="430" t="s">
        <v>484</v>
      </c>
      <c r="D107" s="458" t="s">
        <v>532</v>
      </c>
      <c r="E107" s="503">
        <v>6603009692</v>
      </c>
      <c r="F107" s="430" t="s">
        <v>4782</v>
      </c>
      <c r="G107" s="518" t="s">
        <v>6662</v>
      </c>
      <c r="H107" s="430" t="s">
        <v>253</v>
      </c>
      <c r="I107" s="430" t="s">
        <v>24</v>
      </c>
      <c r="J107" s="430" t="s">
        <v>7925</v>
      </c>
      <c r="K107" s="514">
        <v>184</v>
      </c>
      <c r="L107" s="430" t="s">
        <v>361</v>
      </c>
      <c r="M107" s="430" t="s">
        <v>5949</v>
      </c>
      <c r="N107" s="430" t="s">
        <v>487</v>
      </c>
      <c r="O107" s="453" t="s">
        <v>10229</v>
      </c>
      <c r="P107" s="431" t="s">
        <v>7428</v>
      </c>
      <c r="Q107" s="508" t="s">
        <v>9585</v>
      </c>
      <c r="R107" s="454" t="s">
        <v>6785</v>
      </c>
      <c r="S107" s="454" t="s">
        <v>6291</v>
      </c>
      <c r="T107" s="455" t="s">
        <v>9189</v>
      </c>
      <c r="U107" s="451" t="s">
        <v>7642</v>
      </c>
      <c r="V107" s="483"/>
      <c r="W107" s="325"/>
      <c r="X107" s="325"/>
      <c r="Y107" s="43"/>
      <c r="Z107" s="43"/>
      <c r="AA107" s="43"/>
      <c r="AB107" s="43"/>
      <c r="AC107" s="43"/>
      <c r="AD107" s="43"/>
    </row>
    <row r="108" spans="1:30" s="38" customFormat="1" ht="37.5">
      <c r="A108" s="441" t="str">
        <f>"Ачитский МО: " &amp;  COUNT(A109:A120)</f>
        <v>Ачитский МО: 12</v>
      </c>
      <c r="B108" s="462"/>
      <c r="C108" s="462"/>
      <c r="D108" s="442"/>
      <c r="E108" s="462"/>
      <c r="F108" s="463"/>
      <c r="G108" s="464"/>
      <c r="H108" s="463"/>
      <c r="I108" s="463"/>
      <c r="J108" s="463"/>
      <c r="K108" s="465"/>
      <c r="L108" s="463"/>
      <c r="M108" s="463"/>
      <c r="N108" s="463"/>
      <c r="O108" s="466"/>
      <c r="P108" s="467"/>
      <c r="Q108" s="468"/>
      <c r="R108" s="463"/>
      <c r="S108" s="463"/>
      <c r="T108" s="466"/>
      <c r="U108" s="469"/>
      <c r="V108" s="429">
        <v>111</v>
      </c>
      <c r="W108" s="2"/>
      <c r="X108" s="2"/>
      <c r="Y108" s="2"/>
      <c r="Z108" s="2"/>
      <c r="AA108" s="2"/>
      <c r="AB108" s="2"/>
      <c r="AC108" s="2"/>
      <c r="AD108" s="2"/>
    </row>
    <row r="109" spans="1:30" s="38" customFormat="1" ht="105" customHeight="1" outlineLevel="1">
      <c r="A109" s="422">
        <f>A107+1</f>
        <v>98</v>
      </c>
      <c r="B109" s="519" t="s">
        <v>12570</v>
      </c>
      <c r="C109" s="520" t="s">
        <v>581</v>
      </c>
      <c r="D109" s="435" t="s">
        <v>6306</v>
      </c>
      <c r="E109" s="519">
        <v>6637002984</v>
      </c>
      <c r="F109" s="519" t="s">
        <v>4787</v>
      </c>
      <c r="G109" s="452" t="s">
        <v>534</v>
      </c>
      <c r="H109" s="519" t="s">
        <v>253</v>
      </c>
      <c r="I109" s="519" t="s">
        <v>24</v>
      </c>
      <c r="J109" s="432" t="s">
        <v>7850</v>
      </c>
      <c r="K109" s="515">
        <v>292.33</v>
      </c>
      <c r="L109" s="519" t="s">
        <v>361</v>
      </c>
      <c r="M109" s="432" t="s">
        <v>11772</v>
      </c>
      <c r="N109" s="519" t="s">
        <v>57</v>
      </c>
      <c r="O109" s="521" t="s">
        <v>10230</v>
      </c>
      <c r="P109" s="519" t="s">
        <v>535</v>
      </c>
      <c r="Q109" s="522" t="s">
        <v>9586</v>
      </c>
      <c r="R109" s="432" t="s">
        <v>6786</v>
      </c>
      <c r="S109" s="519" t="s">
        <v>536</v>
      </c>
      <c r="T109" s="523" t="s">
        <v>8769</v>
      </c>
      <c r="U109" s="524" t="s">
        <v>8383</v>
      </c>
      <c r="V109" s="429"/>
      <c r="W109" s="43"/>
      <c r="X109" s="43"/>
      <c r="Y109" s="43"/>
      <c r="Z109" s="43"/>
      <c r="AA109" s="43"/>
      <c r="AB109" s="43"/>
      <c r="AC109" s="43"/>
      <c r="AD109" s="43"/>
    </row>
    <row r="110" spans="1:30" s="38" customFormat="1" ht="96" outlineLevel="1">
      <c r="A110" s="422">
        <f t="shared" ref="A110:A120" si="7">A109+1</f>
        <v>99</v>
      </c>
      <c r="B110" s="519" t="s">
        <v>12569</v>
      </c>
      <c r="C110" s="520" t="s">
        <v>581</v>
      </c>
      <c r="D110" s="435" t="s">
        <v>6307</v>
      </c>
      <c r="E110" s="519">
        <v>6637003018</v>
      </c>
      <c r="F110" s="519" t="s">
        <v>4788</v>
      </c>
      <c r="G110" s="452" t="s">
        <v>537</v>
      </c>
      <c r="H110" s="519" t="s">
        <v>253</v>
      </c>
      <c r="I110" s="519" t="s">
        <v>24</v>
      </c>
      <c r="J110" s="432" t="s">
        <v>7850</v>
      </c>
      <c r="K110" s="515">
        <v>292.33</v>
      </c>
      <c r="L110" s="519" t="s">
        <v>361</v>
      </c>
      <c r="M110" s="432" t="s">
        <v>11773</v>
      </c>
      <c r="N110" s="519" t="s">
        <v>57</v>
      </c>
      <c r="O110" s="521" t="s">
        <v>9441</v>
      </c>
      <c r="P110" s="519" t="s">
        <v>538</v>
      </c>
      <c r="Q110" s="525" t="s">
        <v>11119</v>
      </c>
      <c r="R110" s="432" t="s">
        <v>6786</v>
      </c>
      <c r="S110" s="519" t="s">
        <v>539</v>
      </c>
      <c r="T110" s="523" t="s">
        <v>8770</v>
      </c>
      <c r="U110" s="524" t="s">
        <v>8384</v>
      </c>
      <c r="V110" s="429"/>
      <c r="W110" s="43"/>
      <c r="X110" s="43"/>
      <c r="Y110" s="43"/>
      <c r="Z110" s="43"/>
      <c r="AA110" s="43"/>
      <c r="AB110" s="43"/>
      <c r="AC110" s="43"/>
      <c r="AD110" s="43"/>
    </row>
    <row r="111" spans="1:30" s="38" customFormat="1" ht="96" outlineLevel="1">
      <c r="A111" s="422">
        <f t="shared" si="7"/>
        <v>100</v>
      </c>
      <c r="B111" s="519" t="s">
        <v>11881</v>
      </c>
      <c r="C111" s="520" t="s">
        <v>581</v>
      </c>
      <c r="D111" s="458" t="s">
        <v>6308</v>
      </c>
      <c r="E111" s="519">
        <v>6637003064</v>
      </c>
      <c r="F111" s="519" t="s">
        <v>4789</v>
      </c>
      <c r="G111" s="452" t="s">
        <v>540</v>
      </c>
      <c r="H111" s="519" t="s">
        <v>253</v>
      </c>
      <c r="I111" s="519" t="s">
        <v>24</v>
      </c>
      <c r="J111" s="432" t="s">
        <v>7850</v>
      </c>
      <c r="K111" s="515">
        <v>292.33</v>
      </c>
      <c r="L111" s="519" t="s">
        <v>361</v>
      </c>
      <c r="M111" s="432" t="s">
        <v>11774</v>
      </c>
      <c r="N111" s="519" t="s">
        <v>57</v>
      </c>
      <c r="O111" s="521" t="s">
        <v>10012</v>
      </c>
      <c r="P111" s="519" t="s">
        <v>541</v>
      </c>
      <c r="Q111" s="525" t="s">
        <v>11230</v>
      </c>
      <c r="R111" s="432" t="s">
        <v>6787</v>
      </c>
      <c r="S111" s="519" t="s">
        <v>542</v>
      </c>
      <c r="T111" s="523" t="s">
        <v>8771</v>
      </c>
      <c r="U111" s="524" t="s">
        <v>8385</v>
      </c>
      <c r="V111" s="429"/>
      <c r="W111" s="43"/>
      <c r="X111" s="43"/>
      <c r="Y111" s="43"/>
      <c r="Z111" s="43"/>
      <c r="AA111" s="43"/>
      <c r="AB111" s="43"/>
      <c r="AC111" s="43"/>
      <c r="AD111" s="43"/>
    </row>
    <row r="112" spans="1:30" s="38" customFormat="1" ht="106.5" customHeight="1" outlineLevel="1">
      <c r="A112" s="422">
        <f t="shared" si="7"/>
        <v>101</v>
      </c>
      <c r="B112" s="519" t="s">
        <v>12571</v>
      </c>
      <c r="C112" s="520" t="s">
        <v>581</v>
      </c>
      <c r="D112" s="435" t="s">
        <v>543</v>
      </c>
      <c r="E112" s="519">
        <v>6637002783</v>
      </c>
      <c r="F112" s="519" t="s">
        <v>4790</v>
      </c>
      <c r="G112" s="452" t="s">
        <v>544</v>
      </c>
      <c r="H112" s="520" t="s">
        <v>253</v>
      </c>
      <c r="I112" s="520" t="s">
        <v>24</v>
      </c>
      <c r="J112" s="432" t="s">
        <v>7850</v>
      </c>
      <c r="K112" s="515">
        <v>292.33</v>
      </c>
      <c r="L112" s="520" t="s">
        <v>361</v>
      </c>
      <c r="M112" s="432" t="s">
        <v>11774</v>
      </c>
      <c r="N112" s="519" t="s">
        <v>57</v>
      </c>
      <c r="O112" s="526" t="s">
        <v>10231</v>
      </c>
      <c r="P112" s="520" t="s">
        <v>545</v>
      </c>
      <c r="Q112" s="522" t="s">
        <v>9587</v>
      </c>
      <c r="R112" s="432" t="s">
        <v>6788</v>
      </c>
      <c r="S112" s="520" t="s">
        <v>546</v>
      </c>
      <c r="T112" s="527" t="s">
        <v>8772</v>
      </c>
      <c r="U112" s="524" t="s">
        <v>8386</v>
      </c>
      <c r="V112" s="429"/>
      <c r="W112" s="43"/>
      <c r="X112" s="43"/>
      <c r="Y112" s="43"/>
      <c r="Z112" s="43"/>
      <c r="AA112" s="43"/>
      <c r="AB112" s="43"/>
      <c r="AC112" s="43"/>
      <c r="AD112" s="43"/>
    </row>
    <row r="113" spans="1:30" s="38" customFormat="1" ht="103.5" customHeight="1" outlineLevel="1">
      <c r="A113" s="422">
        <f t="shared" si="7"/>
        <v>102</v>
      </c>
      <c r="B113" s="519" t="s">
        <v>12572</v>
      </c>
      <c r="C113" s="520" t="s">
        <v>581</v>
      </c>
      <c r="D113" s="435" t="s">
        <v>547</v>
      </c>
      <c r="E113" s="519">
        <v>6637002913</v>
      </c>
      <c r="F113" s="519" t="s">
        <v>4791</v>
      </c>
      <c r="G113" s="452" t="s">
        <v>548</v>
      </c>
      <c r="H113" s="519" t="s">
        <v>253</v>
      </c>
      <c r="I113" s="519" t="s">
        <v>24</v>
      </c>
      <c r="J113" s="432" t="s">
        <v>7850</v>
      </c>
      <c r="K113" s="515">
        <v>292.33</v>
      </c>
      <c r="L113" s="519" t="s">
        <v>361</v>
      </c>
      <c r="M113" s="432" t="s">
        <v>11775</v>
      </c>
      <c r="N113" s="519" t="s">
        <v>57</v>
      </c>
      <c r="O113" s="521" t="s">
        <v>9457</v>
      </c>
      <c r="P113" s="519" t="s">
        <v>549</v>
      </c>
      <c r="Q113" s="525" t="s">
        <v>11236</v>
      </c>
      <c r="R113" s="432" t="s">
        <v>6789</v>
      </c>
      <c r="S113" s="519" t="s">
        <v>550</v>
      </c>
      <c r="T113" s="523" t="s">
        <v>8769</v>
      </c>
      <c r="U113" s="524" t="s">
        <v>11158</v>
      </c>
      <c r="V113" s="429"/>
      <c r="W113" s="43"/>
      <c r="X113" s="43"/>
      <c r="Y113" s="43"/>
      <c r="Z113" s="43"/>
      <c r="AA113" s="43"/>
      <c r="AB113" s="43"/>
      <c r="AC113" s="43"/>
      <c r="AD113" s="43"/>
    </row>
    <row r="114" spans="1:30" s="38" customFormat="1" ht="99.75" customHeight="1" outlineLevel="1">
      <c r="A114" s="446">
        <f t="shared" si="7"/>
        <v>103</v>
      </c>
      <c r="B114" s="519" t="s">
        <v>13726</v>
      </c>
      <c r="C114" s="520" t="s">
        <v>581</v>
      </c>
      <c r="D114" s="435" t="s">
        <v>551</v>
      </c>
      <c r="E114" s="519">
        <v>6637002920</v>
      </c>
      <c r="F114" s="519" t="s">
        <v>4792</v>
      </c>
      <c r="G114" s="452" t="s">
        <v>552</v>
      </c>
      <c r="H114" s="519" t="s">
        <v>253</v>
      </c>
      <c r="I114" s="519" t="s">
        <v>24</v>
      </c>
      <c r="J114" s="432" t="s">
        <v>7850</v>
      </c>
      <c r="K114" s="515">
        <v>292.33</v>
      </c>
      <c r="L114" s="519" t="s">
        <v>361</v>
      </c>
      <c r="M114" s="432" t="s">
        <v>11776</v>
      </c>
      <c r="N114" s="519" t="s">
        <v>57</v>
      </c>
      <c r="O114" s="521" t="s">
        <v>10130</v>
      </c>
      <c r="P114" s="519" t="s">
        <v>553</v>
      </c>
      <c r="Q114" s="525" t="s">
        <v>9588</v>
      </c>
      <c r="R114" s="432" t="s">
        <v>6790</v>
      </c>
      <c r="S114" s="519" t="s">
        <v>554</v>
      </c>
      <c r="T114" s="528" t="s">
        <v>12386</v>
      </c>
      <c r="U114" s="524" t="s">
        <v>8387</v>
      </c>
      <c r="V114" s="429"/>
      <c r="W114" s="43"/>
      <c r="X114" s="43"/>
      <c r="Y114" s="43"/>
      <c r="Z114" s="43"/>
      <c r="AA114" s="43"/>
      <c r="AB114" s="43"/>
      <c r="AC114" s="43"/>
      <c r="AD114" s="43"/>
    </row>
    <row r="115" spans="1:30" s="38" customFormat="1" ht="120" outlineLevel="1">
      <c r="A115" s="422">
        <f t="shared" si="7"/>
        <v>104</v>
      </c>
      <c r="B115" s="520" t="s">
        <v>13727</v>
      </c>
      <c r="C115" s="520" t="s">
        <v>581</v>
      </c>
      <c r="D115" s="435" t="s">
        <v>555</v>
      </c>
      <c r="E115" s="520">
        <v>6637002952</v>
      </c>
      <c r="F115" s="520" t="s">
        <v>4793</v>
      </c>
      <c r="G115" s="452" t="s">
        <v>556</v>
      </c>
      <c r="H115" s="520" t="s">
        <v>253</v>
      </c>
      <c r="I115" s="520" t="s">
        <v>24</v>
      </c>
      <c r="J115" s="432" t="s">
        <v>7850</v>
      </c>
      <c r="K115" s="515">
        <v>292.33</v>
      </c>
      <c r="L115" s="520" t="s">
        <v>361</v>
      </c>
      <c r="M115" s="432" t="s">
        <v>11775</v>
      </c>
      <c r="N115" s="519" t="s">
        <v>57</v>
      </c>
      <c r="O115" s="526" t="s">
        <v>9993</v>
      </c>
      <c r="P115" s="520" t="s">
        <v>557</v>
      </c>
      <c r="Q115" s="529" t="s">
        <v>9589</v>
      </c>
      <c r="R115" s="432" t="s">
        <v>6791</v>
      </c>
      <c r="S115" s="520" t="s">
        <v>558</v>
      </c>
      <c r="T115" s="527" t="s">
        <v>8772</v>
      </c>
      <c r="U115" s="524" t="s">
        <v>9442</v>
      </c>
      <c r="V115" s="429"/>
      <c r="W115" s="43"/>
      <c r="X115" s="43"/>
      <c r="Y115" s="43"/>
      <c r="Z115" s="43"/>
      <c r="AA115" s="43"/>
      <c r="AB115" s="43"/>
      <c r="AC115" s="43"/>
      <c r="AD115" s="43"/>
    </row>
    <row r="116" spans="1:30" s="38" customFormat="1" ht="104.45" customHeight="1" outlineLevel="1">
      <c r="A116" s="422">
        <f t="shared" si="7"/>
        <v>105</v>
      </c>
      <c r="B116" s="519" t="s">
        <v>13728</v>
      </c>
      <c r="C116" s="520" t="s">
        <v>581</v>
      </c>
      <c r="D116" s="435" t="s">
        <v>559</v>
      </c>
      <c r="E116" s="519">
        <v>6637003258</v>
      </c>
      <c r="F116" s="519" t="s">
        <v>4794</v>
      </c>
      <c r="G116" s="452" t="s">
        <v>560</v>
      </c>
      <c r="H116" s="519" t="s">
        <v>253</v>
      </c>
      <c r="I116" s="519" t="s">
        <v>24</v>
      </c>
      <c r="J116" s="432" t="s">
        <v>7850</v>
      </c>
      <c r="K116" s="515">
        <v>292.33</v>
      </c>
      <c r="L116" s="519" t="s">
        <v>361</v>
      </c>
      <c r="M116" s="432" t="s">
        <v>11777</v>
      </c>
      <c r="N116" s="519" t="s">
        <v>57</v>
      </c>
      <c r="O116" s="521" t="s">
        <v>10232</v>
      </c>
      <c r="P116" s="519" t="s">
        <v>561</v>
      </c>
      <c r="Q116" s="525" t="s">
        <v>9590</v>
      </c>
      <c r="R116" s="432" t="s">
        <v>6792</v>
      </c>
      <c r="S116" s="519" t="s">
        <v>562</v>
      </c>
      <c r="T116" s="523" t="s">
        <v>8773</v>
      </c>
      <c r="U116" s="524" t="s">
        <v>8388</v>
      </c>
      <c r="V116" s="429"/>
      <c r="W116" s="43"/>
      <c r="X116" s="43"/>
      <c r="Y116" s="43"/>
      <c r="Z116" s="43"/>
      <c r="AA116" s="43"/>
      <c r="AB116" s="43"/>
      <c r="AC116" s="43"/>
      <c r="AD116" s="43"/>
    </row>
    <row r="117" spans="1:30" s="38" customFormat="1" ht="98.45" customHeight="1" outlineLevel="1">
      <c r="A117" s="422">
        <f t="shared" si="7"/>
        <v>106</v>
      </c>
      <c r="B117" s="519" t="s">
        <v>13729</v>
      </c>
      <c r="C117" s="520" t="s">
        <v>581</v>
      </c>
      <c r="D117" s="435" t="s">
        <v>6309</v>
      </c>
      <c r="E117" s="519">
        <v>6637003025</v>
      </c>
      <c r="F117" s="519" t="s">
        <v>4795</v>
      </c>
      <c r="G117" s="452" t="s">
        <v>563</v>
      </c>
      <c r="H117" s="519" t="s">
        <v>253</v>
      </c>
      <c r="I117" s="519" t="s">
        <v>24</v>
      </c>
      <c r="J117" s="432" t="s">
        <v>7850</v>
      </c>
      <c r="K117" s="515">
        <v>292.33</v>
      </c>
      <c r="L117" s="519" t="s">
        <v>361</v>
      </c>
      <c r="M117" s="432" t="s">
        <v>11777</v>
      </c>
      <c r="N117" s="519" t="s">
        <v>57</v>
      </c>
      <c r="O117" s="521" t="s">
        <v>10233</v>
      </c>
      <c r="P117" s="519" t="s">
        <v>4546</v>
      </c>
      <c r="Q117" s="525" t="s">
        <v>9591</v>
      </c>
      <c r="R117" s="432" t="s">
        <v>6793</v>
      </c>
      <c r="S117" s="519" t="s">
        <v>564</v>
      </c>
      <c r="T117" s="523" t="s">
        <v>8770</v>
      </c>
      <c r="U117" s="524" t="s">
        <v>8389</v>
      </c>
      <c r="V117" s="429"/>
      <c r="W117" s="43"/>
      <c r="X117" s="43"/>
      <c r="Y117" s="43"/>
      <c r="Z117" s="43"/>
      <c r="AA117" s="43"/>
      <c r="AB117" s="43"/>
      <c r="AC117" s="43"/>
      <c r="AD117" s="43"/>
    </row>
    <row r="118" spans="1:30" s="38" customFormat="1" ht="105" customHeight="1" outlineLevel="1">
      <c r="A118" s="422">
        <f t="shared" si="7"/>
        <v>107</v>
      </c>
      <c r="B118" s="519" t="s">
        <v>11882</v>
      </c>
      <c r="C118" s="520" t="s">
        <v>581</v>
      </c>
      <c r="D118" s="435" t="s">
        <v>565</v>
      </c>
      <c r="E118" s="519">
        <v>6637002945</v>
      </c>
      <c r="F118" s="519" t="s">
        <v>4796</v>
      </c>
      <c r="G118" s="452" t="s">
        <v>566</v>
      </c>
      <c r="H118" s="519" t="s">
        <v>253</v>
      </c>
      <c r="I118" s="519" t="s">
        <v>24</v>
      </c>
      <c r="J118" s="432" t="s">
        <v>7850</v>
      </c>
      <c r="K118" s="515">
        <v>292.33</v>
      </c>
      <c r="L118" s="519" t="s">
        <v>361</v>
      </c>
      <c r="M118" s="432" t="s">
        <v>11778</v>
      </c>
      <c r="N118" s="519" t="s">
        <v>57</v>
      </c>
      <c r="O118" s="521" t="s">
        <v>10234</v>
      </c>
      <c r="P118" s="519" t="s">
        <v>567</v>
      </c>
      <c r="Q118" s="522" t="s">
        <v>11237</v>
      </c>
      <c r="R118" s="432" t="s">
        <v>6794</v>
      </c>
      <c r="S118" s="519" t="s">
        <v>568</v>
      </c>
      <c r="T118" s="523" t="s">
        <v>8774</v>
      </c>
      <c r="U118" s="524" t="s">
        <v>8390</v>
      </c>
      <c r="V118" s="429"/>
      <c r="W118" s="43"/>
      <c r="X118" s="43"/>
      <c r="Y118" s="43"/>
      <c r="Z118" s="43"/>
      <c r="AA118" s="43"/>
      <c r="AB118" s="43"/>
      <c r="AC118" s="43"/>
      <c r="AD118" s="43"/>
    </row>
    <row r="119" spans="1:30" s="38" customFormat="1" ht="96" outlineLevel="1">
      <c r="A119" s="422">
        <f t="shared" si="7"/>
        <v>108</v>
      </c>
      <c r="B119" s="519" t="s">
        <v>13730</v>
      </c>
      <c r="C119" s="520" t="s">
        <v>581</v>
      </c>
      <c r="D119" s="435" t="s">
        <v>569</v>
      </c>
      <c r="E119" s="519">
        <v>6637003106</v>
      </c>
      <c r="F119" s="519" t="s">
        <v>4797</v>
      </c>
      <c r="G119" s="452" t="s">
        <v>570</v>
      </c>
      <c r="H119" s="519" t="s">
        <v>253</v>
      </c>
      <c r="I119" s="519" t="s">
        <v>24</v>
      </c>
      <c r="J119" s="432" t="s">
        <v>7850</v>
      </c>
      <c r="K119" s="515">
        <v>292.33</v>
      </c>
      <c r="L119" s="519" t="s">
        <v>361</v>
      </c>
      <c r="M119" s="432" t="s">
        <v>11779</v>
      </c>
      <c r="N119" s="519" t="s">
        <v>57</v>
      </c>
      <c r="O119" s="521" t="s">
        <v>10235</v>
      </c>
      <c r="P119" s="519" t="s">
        <v>571</v>
      </c>
      <c r="Q119" s="522" t="s">
        <v>11238</v>
      </c>
      <c r="R119" s="432" t="s">
        <v>6795</v>
      </c>
      <c r="S119" s="519" t="s">
        <v>572</v>
      </c>
      <c r="T119" s="523" t="s">
        <v>8769</v>
      </c>
      <c r="U119" s="524" t="s">
        <v>8391</v>
      </c>
      <c r="V119" s="429"/>
      <c r="W119" s="43"/>
      <c r="X119" s="43"/>
      <c r="Y119" s="43"/>
      <c r="Z119" s="43"/>
      <c r="AA119" s="43"/>
      <c r="AB119" s="43"/>
      <c r="AC119" s="43"/>
      <c r="AD119" s="43"/>
    </row>
    <row r="120" spans="1:30" s="38" customFormat="1" ht="120" outlineLevel="1">
      <c r="A120" s="422">
        <f t="shared" si="7"/>
        <v>109</v>
      </c>
      <c r="B120" s="519" t="s">
        <v>13731</v>
      </c>
      <c r="C120" s="520" t="s">
        <v>581</v>
      </c>
      <c r="D120" s="435" t="s">
        <v>573</v>
      </c>
      <c r="E120" s="519">
        <v>6637003106</v>
      </c>
      <c r="F120" s="519" t="s">
        <v>4798</v>
      </c>
      <c r="G120" s="452" t="s">
        <v>570</v>
      </c>
      <c r="H120" s="519" t="s">
        <v>253</v>
      </c>
      <c r="I120" s="519" t="s">
        <v>24</v>
      </c>
      <c r="J120" s="432" t="s">
        <v>7850</v>
      </c>
      <c r="K120" s="515">
        <v>292.33</v>
      </c>
      <c r="L120" s="519" t="s">
        <v>361</v>
      </c>
      <c r="M120" s="432" t="s">
        <v>11780</v>
      </c>
      <c r="N120" s="519" t="s">
        <v>57</v>
      </c>
      <c r="O120" s="521" t="s">
        <v>10033</v>
      </c>
      <c r="P120" s="519" t="s">
        <v>571</v>
      </c>
      <c r="Q120" s="525" t="s">
        <v>11239</v>
      </c>
      <c r="R120" s="432" t="s">
        <v>6795</v>
      </c>
      <c r="S120" s="519" t="s">
        <v>572</v>
      </c>
      <c r="T120" s="523" t="s">
        <v>8769</v>
      </c>
      <c r="U120" s="524" t="s">
        <v>11159</v>
      </c>
      <c r="V120" s="429"/>
      <c r="W120" s="43"/>
      <c r="X120" s="43"/>
      <c r="Y120" s="43"/>
      <c r="Z120" s="43"/>
      <c r="AA120" s="43"/>
      <c r="AB120" s="43"/>
      <c r="AC120" s="43"/>
      <c r="AD120" s="43"/>
    </row>
    <row r="121" spans="1:30" s="38" customFormat="1" ht="37.5">
      <c r="A121" s="441" t="str">
        <f>"Байкаловский МР: " &amp;  COUNT(A122:A132)</f>
        <v>Байкаловский МР: 11</v>
      </c>
      <c r="B121" s="462"/>
      <c r="C121" s="462"/>
      <c r="D121" s="442"/>
      <c r="E121" s="462"/>
      <c r="F121" s="463"/>
      <c r="G121" s="464"/>
      <c r="H121" s="463"/>
      <c r="I121" s="463"/>
      <c r="J121" s="463"/>
      <c r="K121" s="465"/>
      <c r="L121" s="463"/>
      <c r="M121" s="463"/>
      <c r="N121" s="463"/>
      <c r="O121" s="466"/>
      <c r="P121" s="467"/>
      <c r="Q121" s="468"/>
      <c r="R121" s="463"/>
      <c r="S121" s="463"/>
      <c r="T121" s="466"/>
      <c r="U121" s="469"/>
      <c r="V121" s="429">
        <v>111</v>
      </c>
      <c r="W121" s="2"/>
      <c r="X121" s="2"/>
      <c r="Y121" s="2"/>
      <c r="Z121" s="2"/>
      <c r="AA121" s="2"/>
      <c r="AB121" s="2"/>
      <c r="AC121" s="2"/>
      <c r="AD121" s="2"/>
    </row>
    <row r="122" spans="1:30" s="38" customFormat="1" ht="96" customHeight="1" outlineLevel="1">
      <c r="A122" s="422">
        <f>A120+1</f>
        <v>110</v>
      </c>
      <c r="B122" s="432" t="s">
        <v>11809</v>
      </c>
      <c r="C122" s="520" t="s">
        <v>581</v>
      </c>
      <c r="D122" s="458" t="s">
        <v>574</v>
      </c>
      <c r="E122" s="430">
        <v>6638002190</v>
      </c>
      <c r="F122" s="430" t="s">
        <v>4799</v>
      </c>
      <c r="G122" s="452" t="s">
        <v>9443</v>
      </c>
      <c r="H122" s="430" t="s">
        <v>253</v>
      </c>
      <c r="I122" s="430" t="s">
        <v>24</v>
      </c>
      <c r="J122" s="430" t="s">
        <v>450</v>
      </c>
      <c r="K122" s="530">
        <v>200.14</v>
      </c>
      <c r="L122" s="430" t="s">
        <v>361</v>
      </c>
      <c r="M122" s="520" t="s">
        <v>6256</v>
      </c>
      <c r="N122" s="430" t="s">
        <v>487</v>
      </c>
      <c r="O122" s="453" t="s">
        <v>6578</v>
      </c>
      <c r="P122" s="430" t="s">
        <v>575</v>
      </c>
      <c r="Q122" s="490" t="s">
        <v>363</v>
      </c>
      <c r="R122" s="512" t="s">
        <v>6796</v>
      </c>
      <c r="S122" s="454" t="s">
        <v>576</v>
      </c>
      <c r="T122" s="455" t="s">
        <v>9196</v>
      </c>
      <c r="U122" s="451" t="s">
        <v>8392</v>
      </c>
      <c r="V122" s="483"/>
      <c r="W122" s="325"/>
      <c r="X122" s="325"/>
      <c r="Y122" s="43"/>
      <c r="Z122" s="43"/>
      <c r="AA122" s="43"/>
      <c r="AB122" s="43"/>
      <c r="AC122" s="43"/>
      <c r="AD122" s="43"/>
    </row>
    <row r="123" spans="1:30" s="38" customFormat="1" ht="60" customHeight="1" outlineLevel="1">
      <c r="A123" s="422">
        <f t="shared" ref="A123:A132" si="8">A122+1</f>
        <v>111</v>
      </c>
      <c r="B123" s="432" t="s">
        <v>11883</v>
      </c>
      <c r="C123" s="430" t="s">
        <v>68</v>
      </c>
      <c r="D123" s="458" t="s">
        <v>577</v>
      </c>
      <c r="E123" s="430">
        <v>6638002095</v>
      </c>
      <c r="F123" s="430" t="s">
        <v>6211</v>
      </c>
      <c r="G123" s="513" t="s">
        <v>6663</v>
      </c>
      <c r="H123" s="430" t="s">
        <v>253</v>
      </c>
      <c r="I123" s="430" t="s">
        <v>24</v>
      </c>
      <c r="J123" s="430" t="s">
        <v>6212</v>
      </c>
      <c r="K123" s="530">
        <v>200.14</v>
      </c>
      <c r="L123" s="430" t="s">
        <v>361</v>
      </c>
      <c r="M123" s="520" t="s">
        <v>6257</v>
      </c>
      <c r="N123" s="430" t="s">
        <v>487</v>
      </c>
      <c r="O123" s="453" t="s">
        <v>10236</v>
      </c>
      <c r="P123" s="430" t="s">
        <v>579</v>
      </c>
      <c r="Q123" s="490" t="s">
        <v>363</v>
      </c>
      <c r="R123" s="454" t="s">
        <v>6797</v>
      </c>
      <c r="S123" s="454" t="s">
        <v>580</v>
      </c>
      <c r="T123" s="455" t="s">
        <v>9196</v>
      </c>
      <c r="U123" s="451" t="s">
        <v>8393</v>
      </c>
      <c r="V123" s="483"/>
      <c r="W123" s="325"/>
      <c r="X123" s="325"/>
      <c r="Y123" s="43"/>
      <c r="Z123" s="43"/>
      <c r="AA123" s="43"/>
      <c r="AB123" s="43"/>
      <c r="AC123" s="43"/>
      <c r="AD123" s="43"/>
    </row>
    <row r="124" spans="1:30" s="38" customFormat="1" ht="84" customHeight="1" outlineLevel="1">
      <c r="A124" s="422">
        <f t="shared" si="8"/>
        <v>112</v>
      </c>
      <c r="B124" s="432" t="s">
        <v>11884</v>
      </c>
      <c r="C124" s="430" t="s">
        <v>581</v>
      </c>
      <c r="D124" s="458" t="s">
        <v>6213</v>
      </c>
      <c r="E124" s="430">
        <v>6638002137</v>
      </c>
      <c r="F124" s="430" t="s">
        <v>4800</v>
      </c>
      <c r="G124" s="452" t="s">
        <v>9445</v>
      </c>
      <c r="H124" s="430" t="s">
        <v>253</v>
      </c>
      <c r="I124" s="430" t="s">
        <v>24</v>
      </c>
      <c r="J124" s="430" t="s">
        <v>432</v>
      </c>
      <c r="K124" s="530">
        <v>200.14</v>
      </c>
      <c r="L124" s="430" t="s">
        <v>361</v>
      </c>
      <c r="M124" s="520" t="s">
        <v>6258</v>
      </c>
      <c r="N124" s="430" t="s">
        <v>487</v>
      </c>
      <c r="O124" s="453" t="s">
        <v>10237</v>
      </c>
      <c r="P124" s="430" t="s">
        <v>582</v>
      </c>
      <c r="Q124" s="490" t="s">
        <v>363</v>
      </c>
      <c r="R124" s="454" t="s">
        <v>6798</v>
      </c>
      <c r="S124" s="454" t="s">
        <v>583</v>
      </c>
      <c r="T124" s="455" t="s">
        <v>9189</v>
      </c>
      <c r="U124" s="451" t="s">
        <v>8394</v>
      </c>
      <c r="V124" s="483"/>
      <c r="W124" s="325"/>
      <c r="X124" s="325"/>
      <c r="Y124" s="43"/>
      <c r="Z124" s="43"/>
      <c r="AA124" s="43"/>
      <c r="AB124" s="43"/>
      <c r="AC124" s="43"/>
      <c r="AD124" s="43"/>
    </row>
    <row r="125" spans="1:30" s="38" customFormat="1" ht="84" customHeight="1" outlineLevel="1">
      <c r="A125" s="422">
        <f t="shared" si="8"/>
        <v>113</v>
      </c>
      <c r="B125" s="432" t="s">
        <v>11885</v>
      </c>
      <c r="C125" s="430" t="s">
        <v>581</v>
      </c>
      <c r="D125" s="458" t="s">
        <v>6214</v>
      </c>
      <c r="E125" s="430">
        <v>6638002105</v>
      </c>
      <c r="F125" s="430" t="s">
        <v>4801</v>
      </c>
      <c r="G125" s="452" t="s">
        <v>9446</v>
      </c>
      <c r="H125" s="430" t="s">
        <v>253</v>
      </c>
      <c r="I125" s="430" t="s">
        <v>24</v>
      </c>
      <c r="J125" s="430" t="s">
        <v>432</v>
      </c>
      <c r="K125" s="530">
        <v>200.14</v>
      </c>
      <c r="L125" s="430" t="s">
        <v>361</v>
      </c>
      <c r="M125" s="520" t="s">
        <v>6259</v>
      </c>
      <c r="N125" s="430" t="s">
        <v>487</v>
      </c>
      <c r="O125" s="453" t="s">
        <v>9464</v>
      </c>
      <c r="P125" s="430" t="s">
        <v>584</v>
      </c>
      <c r="Q125" s="490" t="s">
        <v>363</v>
      </c>
      <c r="R125" s="454" t="s">
        <v>6799</v>
      </c>
      <c r="S125" s="454" t="s">
        <v>585</v>
      </c>
      <c r="T125" s="455" t="s">
        <v>9196</v>
      </c>
      <c r="U125" s="451" t="s">
        <v>8394</v>
      </c>
      <c r="V125" s="483"/>
      <c r="W125" s="325"/>
      <c r="X125" s="325"/>
      <c r="Y125" s="43"/>
      <c r="Z125" s="43"/>
      <c r="AA125" s="43"/>
      <c r="AB125" s="43"/>
      <c r="AC125" s="43"/>
      <c r="AD125" s="43"/>
    </row>
    <row r="126" spans="1:30" s="38" customFormat="1" ht="72" outlineLevel="1">
      <c r="A126" s="422">
        <f t="shared" si="8"/>
        <v>114</v>
      </c>
      <c r="B126" s="430" t="s">
        <v>11886</v>
      </c>
      <c r="C126" s="430" t="s">
        <v>68</v>
      </c>
      <c r="D126" s="458" t="s">
        <v>586</v>
      </c>
      <c r="E126" s="430">
        <v>6638002088</v>
      </c>
      <c r="F126" s="430" t="s">
        <v>4802</v>
      </c>
      <c r="G126" s="452" t="s">
        <v>9447</v>
      </c>
      <c r="H126" s="430" t="s">
        <v>253</v>
      </c>
      <c r="I126" s="430" t="s">
        <v>24</v>
      </c>
      <c r="J126" s="430" t="s">
        <v>279</v>
      </c>
      <c r="K126" s="530">
        <v>200.14</v>
      </c>
      <c r="L126" s="430" t="s">
        <v>361</v>
      </c>
      <c r="M126" s="520" t="s">
        <v>6260</v>
      </c>
      <c r="N126" s="430" t="s">
        <v>487</v>
      </c>
      <c r="O126" s="453" t="s">
        <v>9459</v>
      </c>
      <c r="P126" s="430" t="s">
        <v>587</v>
      </c>
      <c r="Q126" s="490" t="s">
        <v>363</v>
      </c>
      <c r="R126" s="454" t="s">
        <v>6800</v>
      </c>
      <c r="S126" s="454" t="s">
        <v>588</v>
      </c>
      <c r="T126" s="455" t="s">
        <v>8813</v>
      </c>
      <c r="U126" s="451" t="s">
        <v>8395</v>
      </c>
      <c r="V126" s="483"/>
      <c r="W126" s="325"/>
      <c r="X126" s="325"/>
      <c r="Y126" s="43"/>
      <c r="Z126" s="43"/>
      <c r="AA126" s="43"/>
      <c r="AB126" s="43"/>
      <c r="AC126" s="43"/>
      <c r="AD126" s="43"/>
    </row>
    <row r="127" spans="1:30" s="38" customFormat="1" ht="72" outlineLevel="1">
      <c r="A127" s="422">
        <f t="shared" si="8"/>
        <v>115</v>
      </c>
      <c r="B127" s="432" t="s">
        <v>11887</v>
      </c>
      <c r="C127" s="430" t="s">
        <v>581</v>
      </c>
      <c r="D127" s="458" t="s">
        <v>589</v>
      </c>
      <c r="E127" s="430">
        <v>6638002144</v>
      </c>
      <c r="F127" s="430" t="s">
        <v>4803</v>
      </c>
      <c r="G127" s="452" t="s">
        <v>9448</v>
      </c>
      <c r="H127" s="430" t="s">
        <v>253</v>
      </c>
      <c r="I127" s="430" t="s">
        <v>24</v>
      </c>
      <c r="J127" s="430" t="s">
        <v>432</v>
      </c>
      <c r="K127" s="530">
        <v>200.14</v>
      </c>
      <c r="L127" s="430" t="s">
        <v>361</v>
      </c>
      <c r="M127" s="520" t="s">
        <v>6261</v>
      </c>
      <c r="N127" s="430" t="s">
        <v>487</v>
      </c>
      <c r="O127" s="453" t="s">
        <v>6578</v>
      </c>
      <c r="P127" s="430" t="s">
        <v>590</v>
      </c>
      <c r="Q127" s="531" t="s">
        <v>9728</v>
      </c>
      <c r="R127" s="454" t="s">
        <v>6801</v>
      </c>
      <c r="S127" s="454" t="s">
        <v>591</v>
      </c>
      <c r="T127" s="455" t="s">
        <v>9196</v>
      </c>
      <c r="U127" s="451" t="s">
        <v>8396</v>
      </c>
      <c r="V127" s="483"/>
      <c r="W127" s="325"/>
      <c r="X127" s="325"/>
      <c r="Y127" s="43"/>
      <c r="Z127" s="43"/>
      <c r="AA127" s="43"/>
      <c r="AB127" s="43"/>
      <c r="AC127" s="43"/>
      <c r="AD127" s="43"/>
    </row>
    <row r="128" spans="1:30" s="38" customFormat="1" ht="96" outlineLevel="1">
      <c r="A128" s="474">
        <f t="shared" si="8"/>
        <v>116</v>
      </c>
      <c r="B128" s="432" t="s">
        <v>11888</v>
      </c>
      <c r="C128" s="520" t="s">
        <v>581</v>
      </c>
      <c r="D128" s="458" t="s">
        <v>592</v>
      </c>
      <c r="E128" s="430">
        <v>6638002070</v>
      </c>
      <c r="F128" s="430" t="s">
        <v>4804</v>
      </c>
      <c r="G128" s="452" t="s">
        <v>593</v>
      </c>
      <c r="H128" s="430" t="s">
        <v>253</v>
      </c>
      <c r="I128" s="430" t="s">
        <v>24</v>
      </c>
      <c r="J128" s="430" t="s">
        <v>279</v>
      </c>
      <c r="K128" s="530">
        <v>200.14</v>
      </c>
      <c r="L128" s="430" t="s">
        <v>361</v>
      </c>
      <c r="M128" s="520" t="s">
        <v>6262</v>
      </c>
      <c r="N128" s="430" t="s">
        <v>487</v>
      </c>
      <c r="O128" s="453" t="s">
        <v>9977</v>
      </c>
      <c r="P128" s="430" t="s">
        <v>594</v>
      </c>
      <c r="Q128" s="531" t="s">
        <v>9729</v>
      </c>
      <c r="R128" s="454" t="s">
        <v>6802</v>
      </c>
      <c r="S128" s="454" t="s">
        <v>595</v>
      </c>
      <c r="T128" s="455" t="s">
        <v>9196</v>
      </c>
      <c r="U128" s="451" t="s">
        <v>8398</v>
      </c>
      <c r="V128" s="483"/>
      <c r="W128" s="325"/>
      <c r="X128" s="325"/>
      <c r="Y128" s="43"/>
      <c r="Z128" s="43"/>
      <c r="AA128" s="43"/>
      <c r="AB128" s="43"/>
      <c r="AC128" s="43"/>
      <c r="AD128" s="43"/>
    </row>
    <row r="129" spans="1:30" s="38" customFormat="1" ht="108" outlineLevel="1">
      <c r="A129" s="474">
        <f t="shared" si="8"/>
        <v>117</v>
      </c>
      <c r="B129" s="432" t="s">
        <v>11889</v>
      </c>
      <c r="C129" s="520" t="s">
        <v>581</v>
      </c>
      <c r="D129" s="458" t="s">
        <v>6215</v>
      </c>
      <c r="E129" s="430">
        <v>6638002176</v>
      </c>
      <c r="F129" s="430" t="s">
        <v>4805</v>
      </c>
      <c r="G129" s="452" t="s">
        <v>9444</v>
      </c>
      <c r="H129" s="430" t="s">
        <v>253</v>
      </c>
      <c r="I129" s="430" t="s">
        <v>24</v>
      </c>
      <c r="J129" s="430" t="s">
        <v>3053</v>
      </c>
      <c r="K129" s="530">
        <v>200.14</v>
      </c>
      <c r="L129" s="430" t="s">
        <v>361</v>
      </c>
      <c r="M129" s="520" t="s">
        <v>6263</v>
      </c>
      <c r="N129" s="430" t="s">
        <v>487</v>
      </c>
      <c r="O129" s="453" t="s">
        <v>9972</v>
      </c>
      <c r="P129" s="430" t="s">
        <v>596</v>
      </c>
      <c r="Q129" s="531" t="s">
        <v>9730</v>
      </c>
      <c r="R129" s="454" t="s">
        <v>6803</v>
      </c>
      <c r="S129" s="454" t="s">
        <v>597</v>
      </c>
      <c r="T129" s="455" t="s">
        <v>8813</v>
      </c>
      <c r="U129" s="451" t="s">
        <v>8397</v>
      </c>
      <c r="V129" s="483"/>
      <c r="W129" s="325"/>
      <c r="X129" s="325"/>
      <c r="Y129" s="43"/>
      <c r="Z129" s="43"/>
      <c r="AA129" s="43"/>
      <c r="AB129" s="43"/>
      <c r="AC129" s="43"/>
      <c r="AD129" s="43"/>
    </row>
    <row r="130" spans="1:30" s="38" customFormat="1" ht="108" outlineLevel="1">
      <c r="A130" s="474">
        <f t="shared" si="8"/>
        <v>118</v>
      </c>
      <c r="B130" s="432" t="s">
        <v>11890</v>
      </c>
      <c r="C130" s="430" t="s">
        <v>581</v>
      </c>
      <c r="D130" s="458" t="s">
        <v>598</v>
      </c>
      <c r="E130" s="430">
        <v>6638002151</v>
      </c>
      <c r="F130" s="430" t="s">
        <v>4806</v>
      </c>
      <c r="G130" s="513" t="s">
        <v>599</v>
      </c>
      <c r="H130" s="430" t="s">
        <v>253</v>
      </c>
      <c r="I130" s="430" t="s">
        <v>24</v>
      </c>
      <c r="J130" s="430" t="s">
        <v>6216</v>
      </c>
      <c r="K130" s="530">
        <v>200.14</v>
      </c>
      <c r="L130" s="430" t="s">
        <v>361</v>
      </c>
      <c r="M130" s="520" t="s">
        <v>6264</v>
      </c>
      <c r="N130" s="430" t="s">
        <v>487</v>
      </c>
      <c r="O130" s="453" t="s">
        <v>10238</v>
      </c>
      <c r="P130" s="430" t="s">
        <v>600</v>
      </c>
      <c r="Q130" s="490" t="s">
        <v>363</v>
      </c>
      <c r="R130" s="454" t="s">
        <v>6805</v>
      </c>
      <c r="S130" s="454" t="s">
        <v>601</v>
      </c>
      <c r="T130" s="455" t="s">
        <v>9196</v>
      </c>
      <c r="U130" s="451" t="s">
        <v>8399</v>
      </c>
      <c r="V130" s="483"/>
      <c r="W130" s="325"/>
      <c r="X130" s="325"/>
      <c r="Y130" s="43"/>
      <c r="Z130" s="43"/>
      <c r="AA130" s="43"/>
      <c r="AB130" s="43"/>
      <c r="AC130" s="43"/>
      <c r="AD130" s="43"/>
    </row>
    <row r="131" spans="1:30" s="38" customFormat="1" ht="132" outlineLevel="1">
      <c r="A131" s="474">
        <f t="shared" si="8"/>
        <v>119</v>
      </c>
      <c r="B131" s="432" t="s">
        <v>11891</v>
      </c>
      <c r="C131" s="520" t="s">
        <v>581</v>
      </c>
      <c r="D131" s="458" t="s">
        <v>602</v>
      </c>
      <c r="E131" s="430">
        <v>6638002063</v>
      </c>
      <c r="F131" s="430" t="s">
        <v>6217</v>
      </c>
      <c r="G131" s="452" t="s">
        <v>9449</v>
      </c>
      <c r="H131" s="430" t="s">
        <v>253</v>
      </c>
      <c r="I131" s="430" t="s">
        <v>24</v>
      </c>
      <c r="J131" s="430" t="s">
        <v>432</v>
      </c>
      <c r="K131" s="530">
        <v>200.14</v>
      </c>
      <c r="L131" s="430" t="s">
        <v>361</v>
      </c>
      <c r="M131" s="520" t="s">
        <v>6028</v>
      </c>
      <c r="N131" s="430" t="s">
        <v>487</v>
      </c>
      <c r="O131" s="453" t="s">
        <v>10012</v>
      </c>
      <c r="P131" s="430" t="s">
        <v>603</v>
      </c>
      <c r="Q131" s="490" t="s">
        <v>363</v>
      </c>
      <c r="R131" s="454" t="s">
        <v>6804</v>
      </c>
      <c r="S131" s="454" t="s">
        <v>604</v>
      </c>
      <c r="T131" s="455" t="s">
        <v>8813</v>
      </c>
      <c r="U131" s="451" t="s">
        <v>8400</v>
      </c>
      <c r="V131" s="483"/>
      <c r="W131" s="325"/>
      <c r="X131" s="325"/>
      <c r="Y131" s="43"/>
      <c r="Z131" s="43"/>
      <c r="AA131" s="43"/>
      <c r="AB131" s="43"/>
      <c r="AC131" s="43"/>
      <c r="AD131" s="43"/>
    </row>
    <row r="132" spans="1:30" s="38" customFormat="1" ht="108" outlineLevel="1">
      <c r="A132" s="474">
        <f t="shared" si="8"/>
        <v>120</v>
      </c>
      <c r="B132" s="432" t="s">
        <v>11892</v>
      </c>
      <c r="C132" s="520" t="s">
        <v>581</v>
      </c>
      <c r="D132" s="458" t="s">
        <v>605</v>
      </c>
      <c r="E132" s="430">
        <v>6638002112</v>
      </c>
      <c r="F132" s="430" t="s">
        <v>4807</v>
      </c>
      <c r="G132" s="452" t="s">
        <v>9450</v>
      </c>
      <c r="H132" s="430" t="s">
        <v>253</v>
      </c>
      <c r="I132" s="430" t="s">
        <v>24</v>
      </c>
      <c r="J132" s="430" t="s">
        <v>6218</v>
      </c>
      <c r="K132" s="530">
        <v>200.14</v>
      </c>
      <c r="L132" s="430" t="s">
        <v>361</v>
      </c>
      <c r="M132" s="520" t="s">
        <v>6261</v>
      </c>
      <c r="N132" s="430" t="s">
        <v>487</v>
      </c>
      <c r="O132" s="453" t="s">
        <v>10239</v>
      </c>
      <c r="P132" s="430" t="s">
        <v>606</v>
      </c>
      <c r="Q132" s="490" t="s">
        <v>363</v>
      </c>
      <c r="R132" s="454" t="s">
        <v>6806</v>
      </c>
      <c r="S132" s="454" t="s">
        <v>607</v>
      </c>
      <c r="T132" s="455" t="s">
        <v>9189</v>
      </c>
      <c r="U132" s="451" t="s">
        <v>8401</v>
      </c>
      <c r="V132" s="483"/>
      <c r="W132" s="325"/>
      <c r="X132" s="325"/>
      <c r="Y132" s="43"/>
      <c r="Z132" s="43"/>
      <c r="AA132" s="43"/>
      <c r="AB132" s="43"/>
      <c r="AC132" s="43"/>
      <c r="AD132" s="43"/>
    </row>
    <row r="133" spans="1:30" s="38" customFormat="1" ht="37.5">
      <c r="A133" s="532" t="str">
        <f>"Белоярский МО: " &amp;  COUNT(A134:A147)</f>
        <v>Белоярский МО: 14</v>
      </c>
      <c r="B133" s="462"/>
      <c r="C133" s="462"/>
      <c r="D133" s="442"/>
      <c r="E133" s="462"/>
      <c r="F133" s="463"/>
      <c r="G133" s="464"/>
      <c r="H133" s="463"/>
      <c r="I133" s="463"/>
      <c r="J133" s="463"/>
      <c r="K133" s="465"/>
      <c r="L133" s="463"/>
      <c r="M133" s="463"/>
      <c r="N133" s="463"/>
      <c r="O133" s="466"/>
      <c r="P133" s="467"/>
      <c r="Q133" s="468"/>
      <c r="R133" s="463"/>
      <c r="S133" s="463"/>
      <c r="T133" s="466"/>
      <c r="U133" s="469"/>
      <c r="V133" s="429">
        <v>111</v>
      </c>
      <c r="W133" s="2"/>
      <c r="X133" s="2"/>
      <c r="Y133" s="2"/>
      <c r="Z133" s="2"/>
      <c r="AA133" s="2"/>
      <c r="AB133" s="2"/>
      <c r="AC133" s="2"/>
      <c r="AD133" s="2"/>
    </row>
    <row r="134" spans="1:30" s="38" customFormat="1" ht="72" outlineLevel="1">
      <c r="A134" s="474">
        <f>A132+1</f>
        <v>121</v>
      </c>
      <c r="B134" s="430" t="s">
        <v>11893</v>
      </c>
      <c r="C134" s="430" t="s">
        <v>68</v>
      </c>
      <c r="D134" s="458" t="s">
        <v>608</v>
      </c>
      <c r="E134" s="430">
        <v>6639004909</v>
      </c>
      <c r="F134" s="430" t="s">
        <v>4808</v>
      </c>
      <c r="G134" s="452" t="s">
        <v>609</v>
      </c>
      <c r="H134" s="430" t="s">
        <v>253</v>
      </c>
      <c r="I134" s="430" t="s">
        <v>24</v>
      </c>
      <c r="J134" s="430" t="s">
        <v>610</v>
      </c>
      <c r="K134" s="530">
        <v>348</v>
      </c>
      <c r="L134" s="430" t="s">
        <v>361</v>
      </c>
      <c r="M134" s="520" t="s">
        <v>9349</v>
      </c>
      <c r="N134" s="430" t="s">
        <v>57</v>
      </c>
      <c r="O134" s="453" t="s">
        <v>9454</v>
      </c>
      <c r="P134" s="430" t="s">
        <v>9350</v>
      </c>
      <c r="Q134" s="457" t="s">
        <v>9592</v>
      </c>
      <c r="R134" s="430" t="s">
        <v>9351</v>
      </c>
      <c r="S134" s="430" t="s">
        <v>9352</v>
      </c>
      <c r="T134" s="497" t="s">
        <v>8011</v>
      </c>
      <c r="U134" s="428" t="s">
        <v>7734</v>
      </c>
      <c r="V134" s="429"/>
      <c r="W134" s="43"/>
      <c r="X134" s="43"/>
      <c r="Y134" s="43"/>
      <c r="Z134" s="43"/>
      <c r="AA134" s="43"/>
      <c r="AB134" s="43"/>
      <c r="AC134" s="43"/>
      <c r="AD134" s="43"/>
    </row>
    <row r="135" spans="1:30" s="38" customFormat="1" ht="60" outlineLevel="1">
      <c r="A135" s="474">
        <f t="shared" ref="A135:A147" si="9">A134+1</f>
        <v>122</v>
      </c>
      <c r="B135" s="430" t="s">
        <v>11894</v>
      </c>
      <c r="C135" s="430" t="s">
        <v>484</v>
      </c>
      <c r="D135" s="458" t="s">
        <v>611</v>
      </c>
      <c r="E135" s="430">
        <v>6639005123</v>
      </c>
      <c r="F135" s="430" t="s">
        <v>4809</v>
      </c>
      <c r="G135" s="452" t="s">
        <v>612</v>
      </c>
      <c r="H135" s="430" t="s">
        <v>253</v>
      </c>
      <c r="I135" s="430" t="s">
        <v>24</v>
      </c>
      <c r="J135" s="430" t="s">
        <v>613</v>
      </c>
      <c r="K135" s="530">
        <v>348</v>
      </c>
      <c r="L135" s="430" t="s">
        <v>361</v>
      </c>
      <c r="M135" s="520" t="s">
        <v>9353</v>
      </c>
      <c r="N135" s="430" t="s">
        <v>57</v>
      </c>
      <c r="O135" s="453" t="s">
        <v>9455</v>
      </c>
      <c r="P135" s="430" t="s">
        <v>11385</v>
      </c>
      <c r="Q135" s="457" t="s">
        <v>9592</v>
      </c>
      <c r="R135" s="430" t="s">
        <v>9354</v>
      </c>
      <c r="S135" s="430" t="s">
        <v>9355</v>
      </c>
      <c r="T135" s="497" t="s">
        <v>8012</v>
      </c>
      <c r="U135" s="428" t="s">
        <v>7735</v>
      </c>
      <c r="V135" s="429"/>
      <c r="W135" s="43"/>
      <c r="X135" s="43"/>
      <c r="Y135" s="43"/>
      <c r="Z135" s="43"/>
      <c r="AA135" s="43"/>
      <c r="AB135" s="43"/>
      <c r="AC135" s="43"/>
      <c r="AD135" s="43"/>
    </row>
    <row r="136" spans="1:30" s="38" customFormat="1" ht="72" outlineLevel="1">
      <c r="A136" s="474">
        <f t="shared" si="9"/>
        <v>123</v>
      </c>
      <c r="B136" s="430" t="s">
        <v>11895</v>
      </c>
      <c r="C136" s="430" t="s">
        <v>484</v>
      </c>
      <c r="D136" s="458" t="s">
        <v>614</v>
      </c>
      <c r="E136" s="430">
        <v>6639002789</v>
      </c>
      <c r="F136" s="430" t="s">
        <v>4810</v>
      </c>
      <c r="G136" s="452" t="s">
        <v>9361</v>
      </c>
      <c r="H136" s="430" t="s">
        <v>253</v>
      </c>
      <c r="I136" s="430" t="s">
        <v>24</v>
      </c>
      <c r="J136" s="430" t="s">
        <v>613</v>
      </c>
      <c r="K136" s="530">
        <v>348</v>
      </c>
      <c r="L136" s="430" t="s">
        <v>361</v>
      </c>
      <c r="M136" s="520" t="s">
        <v>9356</v>
      </c>
      <c r="N136" s="430" t="s">
        <v>57</v>
      </c>
      <c r="O136" s="453" t="s">
        <v>9456</v>
      </c>
      <c r="P136" s="430" t="s">
        <v>7437</v>
      </c>
      <c r="Q136" s="457" t="s">
        <v>9593</v>
      </c>
      <c r="R136" s="430" t="s">
        <v>9357</v>
      </c>
      <c r="S136" s="430" t="s">
        <v>9358</v>
      </c>
      <c r="T136" s="497" t="s">
        <v>8013</v>
      </c>
      <c r="U136" s="428" t="s">
        <v>7736</v>
      </c>
      <c r="V136" s="429"/>
      <c r="W136" s="43"/>
      <c r="X136" s="43"/>
      <c r="Y136" s="43"/>
      <c r="Z136" s="43"/>
      <c r="AA136" s="43"/>
      <c r="AB136" s="43"/>
      <c r="AC136" s="43"/>
      <c r="AD136" s="43"/>
    </row>
    <row r="137" spans="1:30" s="38" customFormat="1" ht="84" outlineLevel="1">
      <c r="A137" s="474">
        <f t="shared" si="9"/>
        <v>124</v>
      </c>
      <c r="B137" s="430" t="s">
        <v>11896</v>
      </c>
      <c r="C137" s="430" t="s">
        <v>68</v>
      </c>
      <c r="D137" s="458" t="s">
        <v>615</v>
      </c>
      <c r="E137" s="430">
        <v>6639008822</v>
      </c>
      <c r="F137" s="430" t="s">
        <v>4811</v>
      </c>
      <c r="G137" s="452" t="s">
        <v>9359</v>
      </c>
      <c r="H137" s="430" t="s">
        <v>253</v>
      </c>
      <c r="I137" s="430" t="s">
        <v>24</v>
      </c>
      <c r="J137" s="430" t="s">
        <v>432</v>
      </c>
      <c r="K137" s="530">
        <v>348</v>
      </c>
      <c r="L137" s="430" t="s">
        <v>361</v>
      </c>
      <c r="M137" s="520" t="s">
        <v>9362</v>
      </c>
      <c r="N137" s="430" t="s">
        <v>57</v>
      </c>
      <c r="O137" s="453" t="s">
        <v>9457</v>
      </c>
      <c r="P137" s="430" t="s">
        <v>616</v>
      </c>
      <c r="Q137" s="457" t="s">
        <v>9593</v>
      </c>
      <c r="R137" s="430" t="s">
        <v>9380</v>
      </c>
      <c r="S137" s="430" t="s">
        <v>9391</v>
      </c>
      <c r="T137" s="497" t="s">
        <v>8014</v>
      </c>
      <c r="U137" s="428" t="s">
        <v>7737</v>
      </c>
      <c r="V137" s="429"/>
      <c r="W137" s="43"/>
      <c r="X137" s="43"/>
      <c r="Y137" s="43"/>
      <c r="Z137" s="43"/>
      <c r="AA137" s="43"/>
      <c r="AB137" s="43"/>
      <c r="AC137" s="43"/>
      <c r="AD137" s="43"/>
    </row>
    <row r="138" spans="1:30" s="38" customFormat="1" ht="72" outlineLevel="1">
      <c r="A138" s="474">
        <f t="shared" si="9"/>
        <v>125</v>
      </c>
      <c r="B138" s="430" t="s">
        <v>11897</v>
      </c>
      <c r="C138" s="430" t="s">
        <v>68</v>
      </c>
      <c r="D138" s="458" t="s">
        <v>617</v>
      </c>
      <c r="E138" s="430">
        <v>6639002771</v>
      </c>
      <c r="F138" s="430" t="s">
        <v>4812</v>
      </c>
      <c r="G138" s="452" t="s">
        <v>9360</v>
      </c>
      <c r="H138" s="430" t="s">
        <v>253</v>
      </c>
      <c r="I138" s="430" t="s">
        <v>24</v>
      </c>
      <c r="J138" s="430" t="s">
        <v>613</v>
      </c>
      <c r="K138" s="530">
        <v>348</v>
      </c>
      <c r="L138" s="430" t="s">
        <v>361</v>
      </c>
      <c r="M138" s="520" t="s">
        <v>9363</v>
      </c>
      <c r="N138" s="430" t="s">
        <v>57</v>
      </c>
      <c r="O138" s="453" t="s">
        <v>9458</v>
      </c>
      <c r="P138" s="430" t="s">
        <v>7436</v>
      </c>
      <c r="Q138" s="457" t="s">
        <v>9594</v>
      </c>
      <c r="R138" s="430" t="s">
        <v>9381</v>
      </c>
      <c r="S138" s="430" t="s">
        <v>9392</v>
      </c>
      <c r="T138" s="497" t="s">
        <v>8015</v>
      </c>
      <c r="U138" s="428" t="s">
        <v>7738</v>
      </c>
      <c r="V138" s="429"/>
      <c r="W138" s="43"/>
      <c r="X138" s="43"/>
      <c r="Y138" s="43"/>
      <c r="Z138" s="43"/>
      <c r="AA138" s="43"/>
      <c r="AB138" s="43"/>
      <c r="AC138" s="43"/>
      <c r="AD138" s="43"/>
    </row>
    <row r="139" spans="1:30" s="38" customFormat="1" ht="72" outlineLevel="1">
      <c r="A139" s="474">
        <f t="shared" si="9"/>
        <v>126</v>
      </c>
      <c r="B139" s="430" t="s">
        <v>9364</v>
      </c>
      <c r="C139" s="430" t="s">
        <v>68</v>
      </c>
      <c r="D139" s="458" t="s">
        <v>618</v>
      </c>
      <c r="E139" s="430">
        <v>6639009015</v>
      </c>
      <c r="F139" s="430" t="s">
        <v>4813</v>
      </c>
      <c r="G139" s="452" t="s">
        <v>619</v>
      </c>
      <c r="H139" s="430" t="s">
        <v>253</v>
      </c>
      <c r="I139" s="430" t="s">
        <v>24</v>
      </c>
      <c r="J139" s="430" t="s">
        <v>613</v>
      </c>
      <c r="K139" s="530">
        <v>348</v>
      </c>
      <c r="L139" s="430" t="s">
        <v>361</v>
      </c>
      <c r="M139" s="520" t="s">
        <v>9372</v>
      </c>
      <c r="N139" s="430" t="s">
        <v>57</v>
      </c>
      <c r="O139" s="453" t="s">
        <v>9459</v>
      </c>
      <c r="P139" s="430" t="s">
        <v>620</v>
      </c>
      <c r="Q139" s="457" t="s">
        <v>9595</v>
      </c>
      <c r="R139" s="430" t="s">
        <v>9382</v>
      </c>
      <c r="S139" s="430" t="s">
        <v>9393</v>
      </c>
      <c r="T139" s="497" t="s">
        <v>8016</v>
      </c>
      <c r="U139" s="428" t="s">
        <v>7739</v>
      </c>
      <c r="V139" s="429"/>
      <c r="W139" s="43"/>
      <c r="X139" s="43"/>
      <c r="Y139" s="43"/>
      <c r="Z139" s="43"/>
      <c r="AA139" s="43"/>
      <c r="AB139" s="43"/>
      <c r="AC139" s="43"/>
      <c r="AD139" s="43"/>
    </row>
    <row r="140" spans="1:30" s="38" customFormat="1" ht="84" outlineLevel="1">
      <c r="A140" s="474">
        <f t="shared" si="9"/>
        <v>127</v>
      </c>
      <c r="B140" s="430" t="s">
        <v>11898</v>
      </c>
      <c r="C140" s="430" t="s">
        <v>68</v>
      </c>
      <c r="D140" s="458" t="s">
        <v>621</v>
      </c>
      <c r="E140" s="430">
        <v>6639005483</v>
      </c>
      <c r="F140" s="430" t="s">
        <v>4814</v>
      </c>
      <c r="G140" s="452" t="s">
        <v>622</v>
      </c>
      <c r="H140" s="430" t="s">
        <v>253</v>
      </c>
      <c r="I140" s="430" t="s">
        <v>24</v>
      </c>
      <c r="J140" s="430" t="s">
        <v>613</v>
      </c>
      <c r="K140" s="530">
        <v>348</v>
      </c>
      <c r="L140" s="430" t="s">
        <v>361</v>
      </c>
      <c r="M140" s="520" t="s">
        <v>9373</v>
      </c>
      <c r="N140" s="430" t="s">
        <v>57</v>
      </c>
      <c r="O140" s="453" t="s">
        <v>9460</v>
      </c>
      <c r="P140" s="430" t="s">
        <v>623</v>
      </c>
      <c r="Q140" s="457" t="s">
        <v>9596</v>
      </c>
      <c r="R140" s="430" t="s">
        <v>9383</v>
      </c>
      <c r="S140" s="430" t="s">
        <v>9394</v>
      </c>
      <c r="T140" s="497" t="s">
        <v>8017</v>
      </c>
      <c r="U140" s="428" t="s">
        <v>7740</v>
      </c>
      <c r="V140" s="429"/>
      <c r="W140" s="43"/>
      <c r="X140" s="43"/>
      <c r="Y140" s="43"/>
      <c r="Z140" s="43"/>
      <c r="AA140" s="43"/>
      <c r="AB140" s="43"/>
      <c r="AC140" s="43"/>
      <c r="AD140" s="43"/>
    </row>
    <row r="141" spans="1:30" s="38" customFormat="1" ht="84" outlineLevel="1">
      <c r="A141" s="474">
        <f t="shared" si="9"/>
        <v>128</v>
      </c>
      <c r="B141" s="430" t="s">
        <v>9365</v>
      </c>
      <c r="C141" s="430" t="s">
        <v>484</v>
      </c>
      <c r="D141" s="458" t="s">
        <v>624</v>
      </c>
      <c r="E141" s="430">
        <v>6639009791</v>
      </c>
      <c r="F141" s="430" t="s">
        <v>4815</v>
      </c>
      <c r="G141" s="452" t="s">
        <v>625</v>
      </c>
      <c r="H141" s="430" t="s">
        <v>253</v>
      </c>
      <c r="I141" s="430" t="s">
        <v>24</v>
      </c>
      <c r="J141" s="430" t="s">
        <v>613</v>
      </c>
      <c r="K141" s="530">
        <v>348</v>
      </c>
      <c r="L141" s="430" t="s">
        <v>361</v>
      </c>
      <c r="M141" s="520" t="s">
        <v>9374</v>
      </c>
      <c r="N141" s="430" t="s">
        <v>57</v>
      </c>
      <c r="O141" s="453" t="s">
        <v>9461</v>
      </c>
      <c r="P141" s="430" t="s">
        <v>626</v>
      </c>
      <c r="Q141" s="457" t="s">
        <v>9597</v>
      </c>
      <c r="R141" s="430" t="s">
        <v>9384</v>
      </c>
      <c r="S141" s="430" t="s">
        <v>9395</v>
      </c>
      <c r="T141" s="497" t="s">
        <v>8018</v>
      </c>
      <c r="U141" s="428" t="s">
        <v>7741</v>
      </c>
      <c r="V141" s="429"/>
      <c r="W141" s="43"/>
      <c r="X141" s="43"/>
      <c r="Y141" s="43"/>
      <c r="Z141" s="43"/>
      <c r="AA141" s="43"/>
      <c r="AB141" s="43"/>
      <c r="AC141" s="43"/>
      <c r="AD141" s="43"/>
    </row>
    <row r="142" spans="1:30" s="38" customFormat="1" ht="72" outlineLevel="1">
      <c r="A142" s="474">
        <f t="shared" si="9"/>
        <v>129</v>
      </c>
      <c r="B142" s="430" t="s">
        <v>9366</v>
      </c>
      <c r="C142" s="430" t="s">
        <v>484</v>
      </c>
      <c r="D142" s="458" t="s">
        <v>627</v>
      </c>
      <c r="E142" s="430">
        <v>6639002796</v>
      </c>
      <c r="F142" s="430" t="s">
        <v>4816</v>
      </c>
      <c r="G142" s="452" t="s">
        <v>628</v>
      </c>
      <c r="H142" s="430" t="s">
        <v>253</v>
      </c>
      <c r="I142" s="430" t="s">
        <v>24</v>
      </c>
      <c r="J142" s="430" t="s">
        <v>613</v>
      </c>
      <c r="K142" s="530">
        <v>348</v>
      </c>
      <c r="L142" s="430" t="s">
        <v>361</v>
      </c>
      <c r="M142" s="520" t="s">
        <v>9375</v>
      </c>
      <c r="N142" s="430" t="s">
        <v>57</v>
      </c>
      <c r="O142" s="453" t="s">
        <v>9462</v>
      </c>
      <c r="P142" s="431" t="s">
        <v>629</v>
      </c>
      <c r="Q142" s="457" t="s">
        <v>9598</v>
      </c>
      <c r="R142" s="430" t="s">
        <v>9385</v>
      </c>
      <c r="S142" s="430" t="s">
        <v>9396</v>
      </c>
      <c r="T142" s="497" t="s">
        <v>7949</v>
      </c>
      <c r="U142" s="428" t="s">
        <v>7742</v>
      </c>
      <c r="V142" s="429"/>
      <c r="W142" s="43"/>
      <c r="X142" s="43"/>
      <c r="Y142" s="43"/>
      <c r="Z142" s="43"/>
      <c r="AA142" s="43"/>
      <c r="AB142" s="43"/>
      <c r="AC142" s="43"/>
      <c r="AD142" s="43"/>
    </row>
    <row r="143" spans="1:30" s="38" customFormat="1" ht="72" outlineLevel="1">
      <c r="A143" s="474">
        <f t="shared" si="9"/>
        <v>130</v>
      </c>
      <c r="B143" s="430" t="s">
        <v>9367</v>
      </c>
      <c r="C143" s="430" t="s">
        <v>68</v>
      </c>
      <c r="D143" s="458" t="s">
        <v>630</v>
      </c>
      <c r="E143" s="430">
        <v>6639004602</v>
      </c>
      <c r="F143" s="430" t="s">
        <v>4817</v>
      </c>
      <c r="G143" s="452" t="s">
        <v>631</v>
      </c>
      <c r="H143" s="430" t="s">
        <v>253</v>
      </c>
      <c r="I143" s="430" t="s">
        <v>24</v>
      </c>
      <c r="J143" s="430" t="s">
        <v>632</v>
      </c>
      <c r="K143" s="530">
        <v>348</v>
      </c>
      <c r="L143" s="430" t="s">
        <v>361</v>
      </c>
      <c r="M143" s="520" t="s">
        <v>9376</v>
      </c>
      <c r="N143" s="430" t="s">
        <v>57</v>
      </c>
      <c r="O143" s="453" t="s">
        <v>9455</v>
      </c>
      <c r="P143" s="431" t="s">
        <v>633</v>
      </c>
      <c r="Q143" s="457" t="s">
        <v>9599</v>
      </c>
      <c r="R143" s="430" t="s">
        <v>9386</v>
      </c>
      <c r="S143" s="430" t="s">
        <v>9401</v>
      </c>
      <c r="T143" s="497" t="s">
        <v>8019</v>
      </c>
      <c r="U143" s="428" t="s">
        <v>7743</v>
      </c>
      <c r="V143" s="429"/>
      <c r="W143" s="43"/>
      <c r="X143" s="43"/>
      <c r="Y143" s="43"/>
      <c r="Z143" s="43"/>
      <c r="AA143" s="43"/>
      <c r="AB143" s="43"/>
      <c r="AC143" s="43"/>
      <c r="AD143" s="43"/>
    </row>
    <row r="144" spans="1:30" s="38" customFormat="1" ht="60" outlineLevel="1">
      <c r="A144" s="474">
        <f t="shared" si="9"/>
        <v>131</v>
      </c>
      <c r="B144" s="430" t="s">
        <v>9368</v>
      </c>
      <c r="C144" s="430" t="s">
        <v>68</v>
      </c>
      <c r="D144" s="458" t="s">
        <v>634</v>
      </c>
      <c r="E144" s="430">
        <v>6639009022</v>
      </c>
      <c r="F144" s="430" t="s">
        <v>4818</v>
      </c>
      <c r="G144" s="452" t="s">
        <v>635</v>
      </c>
      <c r="H144" s="430" t="s">
        <v>253</v>
      </c>
      <c r="I144" s="430" t="s">
        <v>24</v>
      </c>
      <c r="J144" s="430" t="s">
        <v>613</v>
      </c>
      <c r="K144" s="530">
        <v>348</v>
      </c>
      <c r="L144" s="430" t="s">
        <v>361</v>
      </c>
      <c r="M144" s="520" t="s">
        <v>9377</v>
      </c>
      <c r="N144" s="430" t="s">
        <v>57</v>
      </c>
      <c r="O144" s="453" t="s">
        <v>9461</v>
      </c>
      <c r="P144" s="431" t="s">
        <v>636</v>
      </c>
      <c r="Q144" s="457" t="s">
        <v>9600</v>
      </c>
      <c r="R144" s="430" t="s">
        <v>9387</v>
      </c>
      <c r="S144" s="430" t="s">
        <v>9397</v>
      </c>
      <c r="T144" s="497" t="s">
        <v>8020</v>
      </c>
      <c r="U144" s="428" t="s">
        <v>7744</v>
      </c>
      <c r="V144" s="429"/>
      <c r="W144" s="43"/>
      <c r="X144" s="43"/>
      <c r="Y144" s="43"/>
      <c r="Z144" s="43"/>
      <c r="AA144" s="43"/>
      <c r="AB144" s="43"/>
      <c r="AC144" s="43"/>
      <c r="AD144" s="43"/>
    </row>
    <row r="145" spans="1:30" s="38" customFormat="1" ht="72" outlineLevel="1">
      <c r="A145" s="474">
        <f t="shared" si="9"/>
        <v>132</v>
      </c>
      <c r="B145" s="430" t="s">
        <v>9369</v>
      </c>
      <c r="C145" s="430" t="s">
        <v>484</v>
      </c>
      <c r="D145" s="458" t="s">
        <v>637</v>
      </c>
      <c r="E145" s="430">
        <v>6639002806</v>
      </c>
      <c r="F145" s="430" t="s">
        <v>4819</v>
      </c>
      <c r="G145" s="452" t="s">
        <v>638</v>
      </c>
      <c r="H145" s="430" t="s">
        <v>253</v>
      </c>
      <c r="I145" s="430" t="s">
        <v>24</v>
      </c>
      <c r="J145" s="430" t="s">
        <v>613</v>
      </c>
      <c r="K145" s="530">
        <v>348</v>
      </c>
      <c r="L145" s="430" t="s">
        <v>183</v>
      </c>
      <c r="M145" s="520" t="s">
        <v>5947</v>
      </c>
      <c r="N145" s="430" t="s">
        <v>57</v>
      </c>
      <c r="O145" s="453" t="s">
        <v>9463</v>
      </c>
      <c r="P145" s="431" t="s">
        <v>640</v>
      </c>
      <c r="Q145" s="457" t="s">
        <v>9601</v>
      </c>
      <c r="R145" s="430" t="s">
        <v>9388</v>
      </c>
      <c r="S145" s="430" t="s">
        <v>9398</v>
      </c>
      <c r="T145" s="497" t="s">
        <v>8021</v>
      </c>
      <c r="U145" s="428" t="s">
        <v>7745</v>
      </c>
      <c r="V145" s="429"/>
      <c r="W145" s="43"/>
      <c r="X145" s="43"/>
      <c r="Y145" s="43"/>
      <c r="Z145" s="43"/>
      <c r="AA145" s="43"/>
      <c r="AB145" s="43"/>
      <c r="AC145" s="43"/>
      <c r="AD145" s="43"/>
    </row>
    <row r="146" spans="1:30" s="38" customFormat="1" ht="72" outlineLevel="1">
      <c r="A146" s="474">
        <f t="shared" si="9"/>
        <v>133</v>
      </c>
      <c r="B146" s="430" t="s">
        <v>9370</v>
      </c>
      <c r="C146" s="430" t="s">
        <v>484</v>
      </c>
      <c r="D146" s="458" t="s">
        <v>641</v>
      </c>
      <c r="E146" s="430">
        <v>6639008942</v>
      </c>
      <c r="F146" s="430" t="s">
        <v>4820</v>
      </c>
      <c r="G146" s="452" t="s">
        <v>642</v>
      </c>
      <c r="H146" s="430" t="s">
        <v>253</v>
      </c>
      <c r="I146" s="430" t="s">
        <v>24</v>
      </c>
      <c r="J146" s="430" t="s">
        <v>613</v>
      </c>
      <c r="K146" s="530">
        <v>348</v>
      </c>
      <c r="L146" s="430" t="s">
        <v>183</v>
      </c>
      <c r="M146" s="520" t="s">
        <v>9378</v>
      </c>
      <c r="N146" s="430" t="s">
        <v>57</v>
      </c>
      <c r="O146" s="453" t="s">
        <v>9464</v>
      </c>
      <c r="P146" s="431" t="s">
        <v>643</v>
      </c>
      <c r="Q146" s="457" t="s">
        <v>11120</v>
      </c>
      <c r="R146" s="430" t="s">
        <v>9389</v>
      </c>
      <c r="S146" s="430" t="s">
        <v>9399</v>
      </c>
      <c r="T146" s="497" t="s">
        <v>8022</v>
      </c>
      <c r="U146" s="428" t="s">
        <v>7746</v>
      </c>
      <c r="V146" s="429"/>
      <c r="W146" s="43"/>
      <c r="X146" s="43"/>
      <c r="Y146" s="43"/>
      <c r="Z146" s="43"/>
      <c r="AA146" s="43"/>
      <c r="AB146" s="43"/>
      <c r="AC146" s="43"/>
      <c r="AD146" s="43"/>
    </row>
    <row r="147" spans="1:30" s="38" customFormat="1" ht="72" outlineLevel="1">
      <c r="A147" s="474">
        <f t="shared" si="9"/>
        <v>134</v>
      </c>
      <c r="B147" s="430" t="s">
        <v>9371</v>
      </c>
      <c r="C147" s="430" t="s">
        <v>68</v>
      </c>
      <c r="D147" s="182" t="s">
        <v>9379</v>
      </c>
      <c r="E147" s="430">
        <v>6639005028</v>
      </c>
      <c r="F147" s="430" t="s">
        <v>4821</v>
      </c>
      <c r="G147" s="452" t="s">
        <v>644</v>
      </c>
      <c r="H147" s="430" t="s">
        <v>253</v>
      </c>
      <c r="I147" s="430" t="s">
        <v>24</v>
      </c>
      <c r="J147" s="430" t="s">
        <v>613</v>
      </c>
      <c r="K147" s="530">
        <v>348</v>
      </c>
      <c r="L147" s="533" t="s">
        <v>183</v>
      </c>
      <c r="M147" s="520" t="s">
        <v>9373</v>
      </c>
      <c r="N147" s="430" t="s">
        <v>57</v>
      </c>
      <c r="O147" s="453" t="s">
        <v>9465</v>
      </c>
      <c r="P147" s="431" t="s">
        <v>645</v>
      </c>
      <c r="Q147" s="457" t="s">
        <v>9602</v>
      </c>
      <c r="R147" s="430" t="s">
        <v>9390</v>
      </c>
      <c r="S147" s="430" t="s">
        <v>9400</v>
      </c>
      <c r="T147" s="497" t="s">
        <v>8023</v>
      </c>
      <c r="U147" s="428" t="s">
        <v>7747</v>
      </c>
      <c r="V147" s="429"/>
      <c r="W147" s="43"/>
      <c r="X147" s="43"/>
      <c r="Y147" s="43"/>
      <c r="Z147" s="43"/>
      <c r="AA147" s="43"/>
      <c r="AB147" s="43"/>
      <c r="AC147" s="43"/>
      <c r="AD147" s="43"/>
    </row>
    <row r="148" spans="1:30" s="38" customFormat="1" ht="37.5">
      <c r="A148" s="532" t="str">
        <f>"Березовский МО: " &amp;  COUNT(A149:A170)</f>
        <v>Березовский МО: 22</v>
      </c>
      <c r="B148" s="462"/>
      <c r="C148" s="462"/>
      <c r="D148" s="442"/>
      <c r="E148" s="462"/>
      <c r="F148" s="463"/>
      <c r="G148" s="464"/>
      <c r="H148" s="463"/>
      <c r="I148" s="463"/>
      <c r="J148" s="463"/>
      <c r="K148" s="465"/>
      <c r="L148" s="463"/>
      <c r="M148" s="463"/>
      <c r="N148" s="463"/>
      <c r="O148" s="466"/>
      <c r="P148" s="467"/>
      <c r="Q148" s="468"/>
      <c r="R148" s="463"/>
      <c r="S148" s="463"/>
      <c r="T148" s="466"/>
      <c r="U148" s="469"/>
      <c r="V148" s="429">
        <v>111</v>
      </c>
      <c r="W148" s="2"/>
      <c r="X148" s="2"/>
      <c r="Y148" s="2"/>
      <c r="Z148" s="2"/>
      <c r="AA148" s="2"/>
      <c r="AB148" s="2"/>
      <c r="AC148" s="2"/>
      <c r="AD148" s="2"/>
    </row>
    <row r="149" spans="1:30" s="38" customFormat="1" ht="84" outlineLevel="1">
      <c r="A149" s="474">
        <f>A147+1</f>
        <v>135</v>
      </c>
      <c r="B149" s="430" t="s">
        <v>9466</v>
      </c>
      <c r="C149" s="534" t="s">
        <v>68</v>
      </c>
      <c r="D149" s="458" t="s">
        <v>7748</v>
      </c>
      <c r="E149" s="430">
        <v>6604009078</v>
      </c>
      <c r="F149" s="430" t="s">
        <v>4838</v>
      </c>
      <c r="G149" s="452" t="s">
        <v>646</v>
      </c>
      <c r="H149" s="430" t="s">
        <v>253</v>
      </c>
      <c r="I149" s="430" t="s">
        <v>24</v>
      </c>
      <c r="J149" s="458" t="s">
        <v>437</v>
      </c>
      <c r="K149" s="535">
        <v>240.57</v>
      </c>
      <c r="L149" s="343" t="s">
        <v>361</v>
      </c>
      <c r="M149" s="430" t="s">
        <v>6146</v>
      </c>
      <c r="N149" s="430" t="s">
        <v>57</v>
      </c>
      <c r="O149" s="453" t="s">
        <v>10975</v>
      </c>
      <c r="P149" s="430" t="s">
        <v>12925</v>
      </c>
      <c r="Q149" s="457" t="s">
        <v>9603</v>
      </c>
      <c r="R149" s="430" t="s">
        <v>6807</v>
      </c>
      <c r="S149" s="430" t="s">
        <v>6183</v>
      </c>
      <c r="T149" s="497" t="s">
        <v>8024</v>
      </c>
      <c r="U149" s="428" t="s">
        <v>13339</v>
      </c>
      <c r="V149" s="429"/>
    </row>
    <row r="150" spans="1:30" s="38" customFormat="1" ht="72" outlineLevel="1">
      <c r="A150" s="474">
        <f>A149+1</f>
        <v>136</v>
      </c>
      <c r="B150" s="430" t="s">
        <v>9467</v>
      </c>
      <c r="C150" s="534" t="s">
        <v>68</v>
      </c>
      <c r="D150" s="458" t="s">
        <v>647</v>
      </c>
      <c r="E150" s="430">
        <v>6604009007</v>
      </c>
      <c r="F150" s="430" t="s">
        <v>4839</v>
      </c>
      <c r="G150" s="452" t="s">
        <v>648</v>
      </c>
      <c r="H150" s="430" t="s">
        <v>253</v>
      </c>
      <c r="I150" s="430" t="s">
        <v>24</v>
      </c>
      <c r="J150" s="342" t="s">
        <v>437</v>
      </c>
      <c r="K150" s="535">
        <v>240.57</v>
      </c>
      <c r="L150" s="343" t="s">
        <v>361</v>
      </c>
      <c r="M150" s="430" t="s">
        <v>6184</v>
      </c>
      <c r="N150" s="430" t="s">
        <v>57</v>
      </c>
      <c r="O150" s="453" t="s">
        <v>10240</v>
      </c>
      <c r="P150" s="430" t="s">
        <v>13338</v>
      </c>
      <c r="Q150" s="457" t="s">
        <v>9603</v>
      </c>
      <c r="R150" s="430" t="s">
        <v>6808</v>
      </c>
      <c r="S150" s="430" t="s">
        <v>6185</v>
      </c>
      <c r="T150" s="497" t="s">
        <v>8025</v>
      </c>
      <c r="U150" s="428" t="s">
        <v>13340</v>
      </c>
      <c r="V150" s="429"/>
    </row>
    <row r="151" spans="1:30" s="38" customFormat="1" ht="72" outlineLevel="1">
      <c r="A151" s="474">
        <f t="shared" ref="A151:A169" si="10">A150+1</f>
        <v>137</v>
      </c>
      <c r="B151" s="430" t="s">
        <v>12573</v>
      </c>
      <c r="C151" s="534" t="s">
        <v>68</v>
      </c>
      <c r="D151" s="458" t="s">
        <v>649</v>
      </c>
      <c r="E151" s="430">
        <v>6604001872</v>
      </c>
      <c r="F151" s="430" t="s">
        <v>4840</v>
      </c>
      <c r="G151" s="452" t="s">
        <v>650</v>
      </c>
      <c r="H151" s="430" t="s">
        <v>253</v>
      </c>
      <c r="I151" s="430" t="s">
        <v>24</v>
      </c>
      <c r="J151" s="342" t="s">
        <v>437</v>
      </c>
      <c r="K151" s="535">
        <v>240.57</v>
      </c>
      <c r="L151" s="343" t="s">
        <v>361</v>
      </c>
      <c r="M151" s="430" t="s">
        <v>6186</v>
      </c>
      <c r="N151" s="430" t="s">
        <v>57</v>
      </c>
      <c r="O151" s="453" t="s">
        <v>9977</v>
      </c>
      <c r="P151" s="430" t="s">
        <v>13341</v>
      </c>
      <c r="Q151" s="457" t="s">
        <v>9604</v>
      </c>
      <c r="R151" s="430" t="s">
        <v>6809</v>
      </c>
      <c r="S151" s="430" t="s">
        <v>6187</v>
      </c>
      <c r="T151" s="497" t="s">
        <v>8026</v>
      </c>
      <c r="U151" s="428" t="s">
        <v>13354</v>
      </c>
      <c r="V151" s="429"/>
    </row>
    <row r="152" spans="1:30" s="38" customFormat="1" ht="72" outlineLevel="1">
      <c r="A152" s="474">
        <f t="shared" si="10"/>
        <v>138</v>
      </c>
      <c r="B152" s="430" t="s">
        <v>9468</v>
      </c>
      <c r="C152" s="534" t="s">
        <v>68</v>
      </c>
      <c r="D152" s="458" t="s">
        <v>651</v>
      </c>
      <c r="E152" s="430">
        <v>6604009448</v>
      </c>
      <c r="F152" s="430" t="s">
        <v>4841</v>
      </c>
      <c r="G152" s="452" t="s">
        <v>652</v>
      </c>
      <c r="H152" s="430" t="s">
        <v>253</v>
      </c>
      <c r="I152" s="430" t="s">
        <v>24</v>
      </c>
      <c r="J152" s="342" t="s">
        <v>437</v>
      </c>
      <c r="K152" s="535">
        <v>240.57</v>
      </c>
      <c r="L152" s="343" t="s">
        <v>361</v>
      </c>
      <c r="M152" s="430" t="s">
        <v>6188</v>
      </c>
      <c r="N152" s="430" t="s">
        <v>57</v>
      </c>
      <c r="O152" s="453" t="s">
        <v>9462</v>
      </c>
      <c r="P152" s="430" t="s">
        <v>13342</v>
      </c>
      <c r="Q152" s="457" t="s">
        <v>9603</v>
      </c>
      <c r="R152" s="430" t="s">
        <v>6810</v>
      </c>
      <c r="S152" s="430" t="s">
        <v>6189</v>
      </c>
      <c r="T152" s="497" t="s">
        <v>8027</v>
      </c>
      <c r="U152" s="428" t="s">
        <v>13355</v>
      </c>
      <c r="V152" s="429"/>
    </row>
    <row r="153" spans="1:30" s="38" customFormat="1" ht="60" outlineLevel="1">
      <c r="A153" s="474">
        <f t="shared" si="10"/>
        <v>139</v>
      </c>
      <c r="B153" s="430" t="s">
        <v>9469</v>
      </c>
      <c r="C153" s="534" t="s">
        <v>68</v>
      </c>
      <c r="D153" s="342" t="s">
        <v>6190</v>
      </c>
      <c r="E153" s="430">
        <v>6604009550</v>
      </c>
      <c r="F153" s="430" t="s">
        <v>4842</v>
      </c>
      <c r="G153" s="452" t="s">
        <v>653</v>
      </c>
      <c r="H153" s="430" t="s">
        <v>253</v>
      </c>
      <c r="I153" s="430" t="s">
        <v>24</v>
      </c>
      <c r="J153" s="342" t="s">
        <v>437</v>
      </c>
      <c r="K153" s="535">
        <v>240.57</v>
      </c>
      <c r="L153" s="343" t="s">
        <v>361</v>
      </c>
      <c r="M153" s="430" t="s">
        <v>4639</v>
      </c>
      <c r="N153" s="430" t="s">
        <v>57</v>
      </c>
      <c r="O153" s="453" t="s">
        <v>10241</v>
      </c>
      <c r="P153" s="430" t="s">
        <v>13343</v>
      </c>
      <c r="Q153" s="457" t="s">
        <v>9605</v>
      </c>
      <c r="R153" s="430" t="s">
        <v>6811</v>
      </c>
      <c r="S153" s="430" t="s">
        <v>6193</v>
      </c>
      <c r="T153" s="497" t="s">
        <v>8028</v>
      </c>
      <c r="U153" s="428" t="s">
        <v>13356</v>
      </c>
      <c r="V153" s="429"/>
    </row>
    <row r="154" spans="1:30" s="38" customFormat="1" ht="88.9" customHeight="1" outlineLevel="1">
      <c r="A154" s="474">
        <f t="shared" si="10"/>
        <v>140</v>
      </c>
      <c r="B154" s="430" t="s">
        <v>11899</v>
      </c>
      <c r="C154" s="534" t="s">
        <v>68</v>
      </c>
      <c r="D154" s="342" t="s">
        <v>6191</v>
      </c>
      <c r="E154" s="430">
        <v>6604009053</v>
      </c>
      <c r="F154" s="430" t="s">
        <v>4843</v>
      </c>
      <c r="G154" s="452" t="s">
        <v>654</v>
      </c>
      <c r="H154" s="430" t="s">
        <v>253</v>
      </c>
      <c r="I154" s="430" t="s">
        <v>24</v>
      </c>
      <c r="J154" s="342" t="s">
        <v>437</v>
      </c>
      <c r="K154" s="535">
        <v>240.57</v>
      </c>
      <c r="L154" s="343" t="s">
        <v>361</v>
      </c>
      <c r="M154" s="430" t="s">
        <v>6192</v>
      </c>
      <c r="N154" s="430" t="s">
        <v>57</v>
      </c>
      <c r="O154" s="453" t="s">
        <v>10242</v>
      </c>
      <c r="P154" s="430" t="s">
        <v>13344</v>
      </c>
      <c r="Q154" s="457" t="s">
        <v>9605</v>
      </c>
      <c r="R154" s="430" t="s">
        <v>6812</v>
      </c>
      <c r="S154" s="430" t="s">
        <v>6194</v>
      </c>
      <c r="T154" s="497" t="s">
        <v>8029</v>
      </c>
      <c r="U154" s="428" t="s">
        <v>13357</v>
      </c>
      <c r="V154" s="429"/>
    </row>
    <row r="155" spans="1:30" s="38" customFormat="1" ht="72" outlineLevel="1">
      <c r="A155" s="474">
        <f t="shared" si="10"/>
        <v>141</v>
      </c>
      <c r="B155" s="430" t="s">
        <v>11900</v>
      </c>
      <c r="C155" s="534" t="s">
        <v>68</v>
      </c>
      <c r="D155" s="458" t="s">
        <v>655</v>
      </c>
      <c r="E155" s="430">
        <v>6604010588</v>
      </c>
      <c r="F155" s="430" t="s">
        <v>4822</v>
      </c>
      <c r="G155" s="452" t="s">
        <v>656</v>
      </c>
      <c r="H155" s="430" t="s">
        <v>253</v>
      </c>
      <c r="I155" s="430" t="s">
        <v>24</v>
      </c>
      <c r="J155" s="342" t="s">
        <v>4387</v>
      </c>
      <c r="K155" s="535">
        <v>240.57</v>
      </c>
      <c r="L155" s="343" t="s">
        <v>361</v>
      </c>
      <c r="M155" s="430" t="s">
        <v>5973</v>
      </c>
      <c r="N155" s="430" t="s">
        <v>57</v>
      </c>
      <c r="O155" s="453" t="s">
        <v>10976</v>
      </c>
      <c r="P155" s="430" t="s">
        <v>657</v>
      </c>
      <c r="Q155" s="457" t="s">
        <v>9603</v>
      </c>
      <c r="R155" s="430" t="s">
        <v>6813</v>
      </c>
      <c r="S155" s="430" t="s">
        <v>6196</v>
      </c>
      <c r="T155" s="497" t="s">
        <v>8030</v>
      </c>
      <c r="U155" s="428" t="s">
        <v>13358</v>
      </c>
      <c r="V155" s="429"/>
    </row>
    <row r="156" spans="1:30" s="38" customFormat="1" ht="60" outlineLevel="1">
      <c r="A156" s="474">
        <f t="shared" si="10"/>
        <v>142</v>
      </c>
      <c r="B156" s="430" t="s">
        <v>11901</v>
      </c>
      <c r="C156" s="534" t="s">
        <v>68</v>
      </c>
      <c r="D156" s="458" t="s">
        <v>658</v>
      </c>
      <c r="E156" s="430">
        <v>6604010789</v>
      </c>
      <c r="F156" s="430" t="s">
        <v>4823</v>
      </c>
      <c r="G156" s="452" t="s">
        <v>659</v>
      </c>
      <c r="H156" s="430" t="s">
        <v>253</v>
      </c>
      <c r="I156" s="430" t="s">
        <v>24</v>
      </c>
      <c r="J156" s="342" t="s">
        <v>4387</v>
      </c>
      <c r="K156" s="535">
        <v>240.57</v>
      </c>
      <c r="L156" s="343" t="s">
        <v>361</v>
      </c>
      <c r="M156" s="430" t="s">
        <v>6146</v>
      </c>
      <c r="N156" s="430" t="s">
        <v>57</v>
      </c>
      <c r="O156" s="453" t="s">
        <v>10243</v>
      </c>
      <c r="P156" s="430" t="s">
        <v>13345</v>
      </c>
      <c r="Q156" s="457" t="s">
        <v>9603</v>
      </c>
      <c r="R156" s="430" t="s">
        <v>6814</v>
      </c>
      <c r="S156" s="430" t="s">
        <v>6197</v>
      </c>
      <c r="T156" s="497" t="s">
        <v>8031</v>
      </c>
      <c r="U156" s="428" t="s">
        <v>13359</v>
      </c>
      <c r="V156" s="429"/>
    </row>
    <row r="157" spans="1:30" s="38" customFormat="1" ht="72" outlineLevel="1">
      <c r="A157" s="474">
        <f t="shared" si="10"/>
        <v>143</v>
      </c>
      <c r="B157" s="430" t="s">
        <v>11902</v>
      </c>
      <c r="C157" s="534" t="s">
        <v>68</v>
      </c>
      <c r="D157" s="342" t="s">
        <v>6195</v>
      </c>
      <c r="E157" s="430">
        <v>6604010669</v>
      </c>
      <c r="F157" s="430" t="s">
        <v>4824</v>
      </c>
      <c r="G157" s="452" t="s">
        <v>660</v>
      </c>
      <c r="H157" s="430" t="s">
        <v>253</v>
      </c>
      <c r="I157" s="430" t="s">
        <v>24</v>
      </c>
      <c r="J157" s="342" t="s">
        <v>437</v>
      </c>
      <c r="K157" s="535">
        <v>240.57</v>
      </c>
      <c r="L157" s="343" t="s">
        <v>361</v>
      </c>
      <c r="M157" s="430" t="s">
        <v>6146</v>
      </c>
      <c r="N157" s="430" t="s">
        <v>57</v>
      </c>
      <c r="O157" s="453" t="s">
        <v>10977</v>
      </c>
      <c r="P157" s="430" t="s">
        <v>12926</v>
      </c>
      <c r="Q157" s="457" t="s">
        <v>9603</v>
      </c>
      <c r="R157" s="430" t="s">
        <v>6815</v>
      </c>
      <c r="S157" s="430" t="s">
        <v>6198</v>
      </c>
      <c r="T157" s="497" t="s">
        <v>8032</v>
      </c>
      <c r="U157" s="428" t="s">
        <v>13360</v>
      </c>
      <c r="V157" s="429"/>
    </row>
    <row r="158" spans="1:30" s="38" customFormat="1" ht="72" outlineLevel="1">
      <c r="A158" s="474">
        <f t="shared" si="10"/>
        <v>144</v>
      </c>
      <c r="B158" s="430" t="s">
        <v>11903</v>
      </c>
      <c r="C158" s="534" t="s">
        <v>68</v>
      </c>
      <c r="D158" s="458" t="s">
        <v>661</v>
      </c>
      <c r="E158" s="430">
        <v>6604009984</v>
      </c>
      <c r="F158" s="430" t="s">
        <v>4825</v>
      </c>
      <c r="G158" s="452" t="s">
        <v>662</v>
      </c>
      <c r="H158" s="430" t="s">
        <v>253</v>
      </c>
      <c r="I158" s="430" t="s">
        <v>24</v>
      </c>
      <c r="J158" s="342" t="s">
        <v>4387</v>
      </c>
      <c r="K158" s="535">
        <v>240.57</v>
      </c>
      <c r="L158" s="343" t="s">
        <v>361</v>
      </c>
      <c r="M158" s="430" t="s">
        <v>6065</v>
      </c>
      <c r="N158" s="430" t="s">
        <v>57</v>
      </c>
      <c r="O158" s="453" t="s">
        <v>10244</v>
      </c>
      <c r="P158" s="430" t="s">
        <v>13346</v>
      </c>
      <c r="Q158" s="457" t="s">
        <v>9606</v>
      </c>
      <c r="R158" s="430" t="s">
        <v>6816</v>
      </c>
      <c r="S158" s="430" t="s">
        <v>6199</v>
      </c>
      <c r="T158" s="497" t="s">
        <v>12387</v>
      </c>
      <c r="U158" s="428" t="s">
        <v>13361</v>
      </c>
      <c r="V158" s="429"/>
    </row>
    <row r="159" spans="1:30" s="38" customFormat="1" ht="72" outlineLevel="1">
      <c r="A159" s="474">
        <f t="shared" si="10"/>
        <v>145</v>
      </c>
      <c r="B159" s="430" t="s">
        <v>9470</v>
      </c>
      <c r="C159" s="534" t="s">
        <v>68</v>
      </c>
      <c r="D159" s="342" t="s">
        <v>6200</v>
      </c>
      <c r="E159" s="430">
        <v>6604010813</v>
      </c>
      <c r="F159" s="430" t="s">
        <v>4826</v>
      </c>
      <c r="G159" s="452" t="s">
        <v>663</v>
      </c>
      <c r="H159" s="430" t="s">
        <v>253</v>
      </c>
      <c r="I159" s="430" t="s">
        <v>24</v>
      </c>
      <c r="J159" s="342" t="s">
        <v>4387</v>
      </c>
      <c r="K159" s="535">
        <v>240.57</v>
      </c>
      <c r="L159" s="343" t="s">
        <v>361</v>
      </c>
      <c r="M159" s="430" t="s">
        <v>4657</v>
      </c>
      <c r="N159" s="430" t="s">
        <v>57</v>
      </c>
      <c r="O159" s="453" t="s">
        <v>10245</v>
      </c>
      <c r="P159" s="430" t="s">
        <v>13347</v>
      </c>
      <c r="Q159" s="457" t="s">
        <v>9606</v>
      </c>
      <c r="R159" s="430" t="s">
        <v>6817</v>
      </c>
      <c r="S159" s="430" t="s">
        <v>6202</v>
      </c>
      <c r="T159" s="497" t="s">
        <v>8033</v>
      </c>
      <c r="U159" s="428" t="s">
        <v>13362</v>
      </c>
      <c r="V159" s="429"/>
    </row>
    <row r="160" spans="1:30" s="38" customFormat="1" ht="72" outlineLevel="1">
      <c r="A160" s="474">
        <f t="shared" si="10"/>
        <v>146</v>
      </c>
      <c r="B160" s="430" t="s">
        <v>9471</v>
      </c>
      <c r="C160" s="534" t="s">
        <v>68</v>
      </c>
      <c r="D160" s="458" t="s">
        <v>664</v>
      </c>
      <c r="E160" s="430">
        <v>6604009511</v>
      </c>
      <c r="F160" s="430" t="s">
        <v>4827</v>
      </c>
      <c r="G160" s="452" t="s">
        <v>665</v>
      </c>
      <c r="H160" s="430" t="s">
        <v>253</v>
      </c>
      <c r="I160" s="430" t="s">
        <v>24</v>
      </c>
      <c r="J160" s="342" t="s">
        <v>4387</v>
      </c>
      <c r="K160" s="535">
        <v>240.57</v>
      </c>
      <c r="L160" s="343" t="s">
        <v>361</v>
      </c>
      <c r="M160" s="430" t="s">
        <v>6065</v>
      </c>
      <c r="N160" s="430" t="s">
        <v>57</v>
      </c>
      <c r="O160" s="453" t="s">
        <v>10246</v>
      </c>
      <c r="P160" s="430" t="s">
        <v>13348</v>
      </c>
      <c r="Q160" s="457" t="s">
        <v>9605</v>
      </c>
      <c r="R160" s="430" t="s">
        <v>6818</v>
      </c>
      <c r="S160" s="430" t="s">
        <v>6203</v>
      </c>
      <c r="T160" s="497" t="s">
        <v>8034</v>
      </c>
      <c r="U160" s="428" t="s">
        <v>13363</v>
      </c>
      <c r="V160" s="429"/>
    </row>
    <row r="161" spans="1:30" s="38" customFormat="1" ht="72" outlineLevel="1">
      <c r="A161" s="474">
        <f t="shared" si="10"/>
        <v>147</v>
      </c>
      <c r="B161" s="430" t="s">
        <v>9472</v>
      </c>
      <c r="C161" s="534" t="s">
        <v>68</v>
      </c>
      <c r="D161" s="458" t="s">
        <v>666</v>
      </c>
      <c r="E161" s="430">
        <v>6604010482</v>
      </c>
      <c r="F161" s="430" t="s">
        <v>4828</v>
      </c>
      <c r="G161" s="452" t="s">
        <v>667</v>
      </c>
      <c r="H161" s="430" t="s">
        <v>253</v>
      </c>
      <c r="I161" s="430" t="s">
        <v>24</v>
      </c>
      <c r="J161" s="342" t="s">
        <v>4387</v>
      </c>
      <c r="K161" s="535">
        <v>240.57</v>
      </c>
      <c r="L161" s="343" t="s">
        <v>361</v>
      </c>
      <c r="M161" s="430" t="s">
        <v>6201</v>
      </c>
      <c r="N161" s="430" t="s">
        <v>57</v>
      </c>
      <c r="O161" s="453" t="s">
        <v>10978</v>
      </c>
      <c r="P161" s="430" t="s">
        <v>668</v>
      </c>
      <c r="Q161" s="457" t="s">
        <v>9606</v>
      </c>
      <c r="R161" s="430" t="s">
        <v>6819</v>
      </c>
      <c r="S161" s="430" t="s">
        <v>6204</v>
      </c>
      <c r="T161" s="497" t="s">
        <v>8035</v>
      </c>
      <c r="U161" s="428" t="s">
        <v>13364</v>
      </c>
      <c r="V161" s="429"/>
    </row>
    <row r="162" spans="1:30" s="38" customFormat="1" ht="72" outlineLevel="1">
      <c r="A162" s="474">
        <f t="shared" si="10"/>
        <v>148</v>
      </c>
      <c r="B162" s="430" t="s">
        <v>9473</v>
      </c>
      <c r="C162" s="534" t="s">
        <v>68</v>
      </c>
      <c r="D162" s="458" t="s">
        <v>669</v>
      </c>
      <c r="E162" s="430">
        <v>6604009039</v>
      </c>
      <c r="F162" s="430" t="s">
        <v>4837</v>
      </c>
      <c r="G162" s="452" t="s">
        <v>670</v>
      </c>
      <c r="H162" s="430" t="s">
        <v>253</v>
      </c>
      <c r="I162" s="430" t="s">
        <v>24</v>
      </c>
      <c r="J162" s="342" t="s">
        <v>4387</v>
      </c>
      <c r="K162" s="535">
        <v>240.57</v>
      </c>
      <c r="L162" s="343" t="s">
        <v>361</v>
      </c>
      <c r="M162" s="430" t="s">
        <v>4653</v>
      </c>
      <c r="N162" s="430" t="s">
        <v>57</v>
      </c>
      <c r="O162" s="455" t="s">
        <v>10247</v>
      </c>
      <c r="P162" s="454" t="s">
        <v>12927</v>
      </c>
      <c r="Q162" s="490" t="s">
        <v>105</v>
      </c>
      <c r="R162" s="454" t="s">
        <v>6820</v>
      </c>
      <c r="S162" s="454" t="s">
        <v>7750</v>
      </c>
      <c r="T162" s="459" t="s">
        <v>8036</v>
      </c>
      <c r="U162" s="451" t="s">
        <v>13365</v>
      </c>
      <c r="V162" s="483"/>
      <c r="W162" s="193"/>
      <c r="X162" s="193"/>
      <c r="Y162" s="193"/>
      <c r="Z162" s="193"/>
      <c r="AA162" s="193"/>
    </row>
    <row r="163" spans="1:30" s="38" customFormat="1" ht="91.9" customHeight="1" outlineLevel="1">
      <c r="A163" s="474">
        <f t="shared" si="10"/>
        <v>149</v>
      </c>
      <c r="B163" s="430" t="s">
        <v>9474</v>
      </c>
      <c r="C163" s="534" t="s">
        <v>68</v>
      </c>
      <c r="D163" s="458" t="s">
        <v>671</v>
      </c>
      <c r="E163" s="430">
        <v>6678115377</v>
      </c>
      <c r="F163" s="430" t="s">
        <v>4829</v>
      </c>
      <c r="G163" s="452" t="s">
        <v>672</v>
      </c>
      <c r="H163" s="430" t="s">
        <v>253</v>
      </c>
      <c r="I163" s="430" t="s">
        <v>24</v>
      </c>
      <c r="J163" s="342" t="s">
        <v>437</v>
      </c>
      <c r="K163" s="535">
        <v>240.57</v>
      </c>
      <c r="L163" s="343" t="s">
        <v>361</v>
      </c>
      <c r="M163" s="430" t="s">
        <v>6205</v>
      </c>
      <c r="N163" s="430" t="s">
        <v>57</v>
      </c>
      <c r="O163" s="455" t="s">
        <v>10248</v>
      </c>
      <c r="P163" s="454" t="s">
        <v>12929</v>
      </c>
      <c r="Q163" s="350" t="s">
        <v>9607</v>
      </c>
      <c r="R163" s="454" t="s">
        <v>6821</v>
      </c>
      <c r="S163" s="454" t="s">
        <v>7751</v>
      </c>
      <c r="T163" s="459" t="s">
        <v>8037</v>
      </c>
      <c r="U163" s="451" t="s">
        <v>13367</v>
      </c>
      <c r="V163" s="483"/>
      <c r="W163" s="193"/>
      <c r="X163" s="193"/>
      <c r="Y163" s="193"/>
      <c r="Z163" s="193"/>
      <c r="AA163" s="193"/>
    </row>
    <row r="164" spans="1:30" s="38" customFormat="1" ht="96" outlineLevel="1">
      <c r="A164" s="474">
        <f t="shared" si="10"/>
        <v>150</v>
      </c>
      <c r="B164" s="430" t="s">
        <v>6632</v>
      </c>
      <c r="C164" s="534" t="s">
        <v>68</v>
      </c>
      <c r="D164" s="458" t="s">
        <v>673</v>
      </c>
      <c r="E164" s="430">
        <v>6604011180</v>
      </c>
      <c r="F164" s="430" t="s">
        <v>4830</v>
      </c>
      <c r="G164" s="513" t="s">
        <v>6664</v>
      </c>
      <c r="H164" s="430" t="s">
        <v>253</v>
      </c>
      <c r="I164" s="430" t="s">
        <v>24</v>
      </c>
      <c r="J164" s="342" t="s">
        <v>4387</v>
      </c>
      <c r="K164" s="535">
        <v>240.57</v>
      </c>
      <c r="L164" s="343" t="s">
        <v>361</v>
      </c>
      <c r="M164" s="430" t="s">
        <v>6184</v>
      </c>
      <c r="N164" s="430" t="s">
        <v>57</v>
      </c>
      <c r="O164" s="536" t="s">
        <v>10249</v>
      </c>
      <c r="P164" s="454" t="s">
        <v>13349</v>
      </c>
      <c r="Q164" s="490" t="s">
        <v>363</v>
      </c>
      <c r="R164" s="454" t="s">
        <v>674</v>
      </c>
      <c r="S164" s="454" t="s">
        <v>675</v>
      </c>
      <c r="T164" s="459" t="s">
        <v>7967</v>
      </c>
      <c r="U164" s="451" t="s">
        <v>13368</v>
      </c>
      <c r="V164" s="483"/>
      <c r="W164" s="193"/>
      <c r="X164" s="193"/>
      <c r="Y164" s="193"/>
      <c r="Z164" s="193"/>
      <c r="AA164" s="193"/>
    </row>
    <row r="165" spans="1:30" s="38" customFormat="1" ht="84" outlineLevel="1">
      <c r="A165" s="474">
        <f t="shared" si="10"/>
        <v>151</v>
      </c>
      <c r="B165" s="430" t="s">
        <v>9475</v>
      </c>
      <c r="C165" s="534" t="s">
        <v>68</v>
      </c>
      <c r="D165" s="342" t="s">
        <v>6206</v>
      </c>
      <c r="E165" s="537">
        <v>6604016251</v>
      </c>
      <c r="F165" s="436" t="s">
        <v>4831</v>
      </c>
      <c r="G165" s="437" t="s">
        <v>7752</v>
      </c>
      <c r="H165" s="430" t="s">
        <v>253</v>
      </c>
      <c r="I165" s="432" t="s">
        <v>24</v>
      </c>
      <c r="J165" s="342" t="s">
        <v>4462</v>
      </c>
      <c r="K165" s="535">
        <v>240.57</v>
      </c>
      <c r="L165" s="343" t="s">
        <v>361</v>
      </c>
      <c r="M165" s="430" t="s">
        <v>6207</v>
      </c>
      <c r="N165" s="430" t="s">
        <v>57</v>
      </c>
      <c r="O165" s="536" t="s">
        <v>10250</v>
      </c>
      <c r="P165" s="512" t="s">
        <v>13350</v>
      </c>
      <c r="Q165" s="490" t="s">
        <v>363</v>
      </c>
      <c r="R165" s="454" t="s">
        <v>6822</v>
      </c>
      <c r="S165" s="454" t="s">
        <v>676</v>
      </c>
      <c r="T165" s="455" t="s">
        <v>9172</v>
      </c>
      <c r="U165" s="451" t="s">
        <v>13369</v>
      </c>
      <c r="V165" s="483"/>
      <c r="W165" s="193"/>
      <c r="X165" s="193"/>
      <c r="Y165" s="193"/>
      <c r="Z165" s="193"/>
      <c r="AA165" s="193"/>
    </row>
    <row r="166" spans="1:30" s="38" customFormat="1" ht="60" outlineLevel="1">
      <c r="A166" s="474">
        <f t="shared" si="10"/>
        <v>152</v>
      </c>
      <c r="B166" s="436" t="s">
        <v>9476</v>
      </c>
      <c r="C166" s="534" t="s">
        <v>68</v>
      </c>
      <c r="D166" s="435" t="s">
        <v>677</v>
      </c>
      <c r="E166" s="537">
        <v>6604016251</v>
      </c>
      <c r="F166" s="436" t="s">
        <v>4832</v>
      </c>
      <c r="G166" s="437" t="s">
        <v>7752</v>
      </c>
      <c r="H166" s="430" t="s">
        <v>253</v>
      </c>
      <c r="I166" s="430" t="s">
        <v>24</v>
      </c>
      <c r="J166" s="343" t="s">
        <v>437</v>
      </c>
      <c r="K166" s="535">
        <v>240.57</v>
      </c>
      <c r="L166" s="343" t="s">
        <v>361</v>
      </c>
      <c r="M166" s="430" t="s">
        <v>4656</v>
      </c>
      <c r="N166" s="430" t="s">
        <v>57</v>
      </c>
      <c r="O166" s="536" t="s">
        <v>10251</v>
      </c>
      <c r="P166" s="512" t="s">
        <v>7753</v>
      </c>
      <c r="Q166" s="531" t="s">
        <v>9605</v>
      </c>
      <c r="R166" s="454" t="s">
        <v>6272</v>
      </c>
      <c r="S166" s="454" t="s">
        <v>6208</v>
      </c>
      <c r="T166" s="509" t="s">
        <v>7950</v>
      </c>
      <c r="U166" s="451" t="s">
        <v>13370</v>
      </c>
      <c r="V166" s="483"/>
      <c r="W166" s="193"/>
      <c r="X166" s="193"/>
      <c r="Y166" s="193"/>
      <c r="Z166" s="193"/>
      <c r="AA166" s="193"/>
    </row>
    <row r="167" spans="1:30" s="38" customFormat="1" ht="72" outlineLevel="1">
      <c r="A167" s="474">
        <f t="shared" si="10"/>
        <v>153</v>
      </c>
      <c r="B167" s="436" t="s">
        <v>11904</v>
      </c>
      <c r="C167" s="534" t="s">
        <v>484</v>
      </c>
      <c r="D167" s="343" t="s">
        <v>6209</v>
      </c>
      <c r="E167" s="435">
        <v>6604011535</v>
      </c>
      <c r="F167" s="436" t="s">
        <v>4833</v>
      </c>
      <c r="G167" s="437" t="s">
        <v>678</v>
      </c>
      <c r="H167" s="430" t="s">
        <v>253</v>
      </c>
      <c r="I167" s="436" t="s">
        <v>24</v>
      </c>
      <c r="J167" s="343" t="s">
        <v>437</v>
      </c>
      <c r="K167" s="507">
        <v>240.57</v>
      </c>
      <c r="L167" s="343" t="s">
        <v>361</v>
      </c>
      <c r="M167" s="430" t="s">
        <v>5903</v>
      </c>
      <c r="N167" s="430" t="s">
        <v>57</v>
      </c>
      <c r="O167" s="455" t="s">
        <v>10252</v>
      </c>
      <c r="P167" s="454" t="s">
        <v>13351</v>
      </c>
      <c r="Q167" s="531" t="s">
        <v>9605</v>
      </c>
      <c r="R167" s="454" t="s">
        <v>6747</v>
      </c>
      <c r="S167" s="351" t="s">
        <v>6746</v>
      </c>
      <c r="T167" s="459" t="s">
        <v>8860</v>
      </c>
      <c r="U167" s="451" t="s">
        <v>13371</v>
      </c>
      <c r="V167" s="483"/>
      <c r="W167" s="193"/>
      <c r="X167" s="193"/>
      <c r="Y167" s="193"/>
      <c r="Z167" s="193"/>
      <c r="AA167" s="193"/>
    </row>
    <row r="168" spans="1:30" s="38" customFormat="1" ht="60" outlineLevel="1">
      <c r="A168" s="474">
        <f t="shared" si="10"/>
        <v>154</v>
      </c>
      <c r="B168" s="436" t="s">
        <v>11905</v>
      </c>
      <c r="C168" s="534" t="s">
        <v>484</v>
      </c>
      <c r="D168" s="435" t="s">
        <v>680</v>
      </c>
      <c r="E168" s="436">
        <v>6604016269</v>
      </c>
      <c r="F168" s="436" t="s">
        <v>4834</v>
      </c>
      <c r="G168" s="437" t="s">
        <v>681</v>
      </c>
      <c r="H168" s="430" t="s">
        <v>253</v>
      </c>
      <c r="I168" s="436" t="s">
        <v>24</v>
      </c>
      <c r="J168" s="343" t="s">
        <v>437</v>
      </c>
      <c r="K168" s="507">
        <v>240.57</v>
      </c>
      <c r="L168" s="343" t="s">
        <v>361</v>
      </c>
      <c r="M168" s="430" t="s">
        <v>6210</v>
      </c>
      <c r="N168" s="430" t="s">
        <v>57</v>
      </c>
      <c r="O168" s="438" t="s">
        <v>10253</v>
      </c>
      <c r="P168" s="436" t="s">
        <v>13352</v>
      </c>
      <c r="Q168" s="457" t="s">
        <v>9605</v>
      </c>
      <c r="R168" s="436" t="s">
        <v>6748</v>
      </c>
      <c r="S168" s="343" t="s">
        <v>57</v>
      </c>
      <c r="T168" s="504" t="s">
        <v>8861</v>
      </c>
      <c r="U168" s="428" t="s">
        <v>13372</v>
      </c>
      <c r="V168" s="429"/>
    </row>
    <row r="169" spans="1:30" s="38" customFormat="1" ht="79.150000000000006" customHeight="1" outlineLevel="1">
      <c r="A169" s="474">
        <f t="shared" si="10"/>
        <v>155</v>
      </c>
      <c r="B169" s="430" t="s">
        <v>9477</v>
      </c>
      <c r="C169" s="534" t="s">
        <v>68</v>
      </c>
      <c r="D169" s="458" t="s">
        <v>682</v>
      </c>
      <c r="E169" s="430">
        <v>6604010926</v>
      </c>
      <c r="F169" s="430" t="s">
        <v>4836</v>
      </c>
      <c r="G169" s="452" t="s">
        <v>683</v>
      </c>
      <c r="H169" s="430" t="s">
        <v>253</v>
      </c>
      <c r="I169" s="430" t="s">
        <v>24</v>
      </c>
      <c r="J169" s="342" t="s">
        <v>437</v>
      </c>
      <c r="K169" s="507">
        <v>240.57</v>
      </c>
      <c r="L169" s="343" t="s">
        <v>361</v>
      </c>
      <c r="M169" s="430" t="s">
        <v>6066</v>
      </c>
      <c r="N169" s="430" t="s">
        <v>57</v>
      </c>
      <c r="O169" s="453" t="s">
        <v>10254</v>
      </c>
      <c r="P169" s="430" t="s">
        <v>13353</v>
      </c>
      <c r="Q169" s="457" t="s">
        <v>9605</v>
      </c>
      <c r="R169" s="436" t="s">
        <v>6749</v>
      </c>
      <c r="S169" s="343" t="s">
        <v>6750</v>
      </c>
      <c r="T169" s="497" t="s">
        <v>8038</v>
      </c>
      <c r="U169" s="428" t="s">
        <v>13373</v>
      </c>
      <c r="V169" s="429"/>
    </row>
    <row r="170" spans="1:30" s="38" customFormat="1" ht="60" outlineLevel="1">
      <c r="A170" s="474">
        <f>A169+1</f>
        <v>156</v>
      </c>
      <c r="B170" s="430" t="s">
        <v>12574</v>
      </c>
      <c r="C170" s="534" t="s">
        <v>68</v>
      </c>
      <c r="D170" s="458" t="s">
        <v>4284</v>
      </c>
      <c r="E170" s="430">
        <v>6678134179</v>
      </c>
      <c r="F170" s="430" t="s">
        <v>4835</v>
      </c>
      <c r="G170" s="513" t="s">
        <v>6665</v>
      </c>
      <c r="H170" s="430" t="s">
        <v>253</v>
      </c>
      <c r="I170" s="430" t="s">
        <v>24</v>
      </c>
      <c r="J170" s="430" t="s">
        <v>437</v>
      </c>
      <c r="K170" s="507">
        <v>240.57</v>
      </c>
      <c r="L170" s="343" t="s">
        <v>361</v>
      </c>
      <c r="M170" s="430" t="s">
        <v>5910</v>
      </c>
      <c r="N170" s="430" t="s">
        <v>57</v>
      </c>
      <c r="O170" s="453" t="s">
        <v>10088</v>
      </c>
      <c r="P170" s="430" t="s">
        <v>12928</v>
      </c>
      <c r="Q170" s="461" t="s">
        <v>363</v>
      </c>
      <c r="R170" s="436" t="s">
        <v>6823</v>
      </c>
      <c r="S170" s="430" t="s">
        <v>4285</v>
      </c>
      <c r="T170" s="497" t="s">
        <v>8039</v>
      </c>
      <c r="U170" s="428" t="s">
        <v>13366</v>
      </c>
      <c r="V170" s="429"/>
    </row>
    <row r="171" spans="1:30" s="38" customFormat="1" ht="37.5">
      <c r="A171" s="532" t="str">
        <f>"Бисертский МО: " &amp;  COUNT(A172:A176)</f>
        <v>Бисертский МО: 4</v>
      </c>
      <c r="B171" s="462"/>
      <c r="C171" s="462"/>
      <c r="D171" s="442"/>
      <c r="E171" s="462"/>
      <c r="F171" s="463"/>
      <c r="G171" s="464"/>
      <c r="H171" s="463"/>
      <c r="I171" s="463"/>
      <c r="J171" s="463"/>
      <c r="K171" s="465"/>
      <c r="L171" s="463"/>
      <c r="M171" s="463"/>
      <c r="N171" s="463"/>
      <c r="O171" s="466"/>
      <c r="P171" s="467"/>
      <c r="Q171" s="468"/>
      <c r="R171" s="463"/>
      <c r="S171" s="463"/>
      <c r="T171" s="466"/>
      <c r="U171" s="469"/>
      <c r="V171" s="429">
        <v>111</v>
      </c>
      <c r="W171" s="2"/>
      <c r="X171" s="2"/>
      <c r="Y171" s="2"/>
      <c r="Z171" s="2"/>
      <c r="AA171" s="2"/>
      <c r="AB171" s="2"/>
      <c r="AC171" s="2"/>
      <c r="AD171" s="2"/>
    </row>
    <row r="172" spans="1:30" s="38" customFormat="1" ht="60" outlineLevel="1">
      <c r="A172" s="474">
        <f>A170+1</f>
        <v>157</v>
      </c>
      <c r="B172" s="430" t="s">
        <v>9478</v>
      </c>
      <c r="C172" s="430" t="s">
        <v>581</v>
      </c>
      <c r="D172" s="458" t="s">
        <v>684</v>
      </c>
      <c r="E172" s="430">
        <v>6646009249</v>
      </c>
      <c r="F172" s="430" t="s">
        <v>4846</v>
      </c>
      <c r="G172" s="452" t="s">
        <v>685</v>
      </c>
      <c r="H172" s="430" t="s">
        <v>253</v>
      </c>
      <c r="I172" s="430" t="s">
        <v>24</v>
      </c>
      <c r="J172" s="430" t="s">
        <v>686</v>
      </c>
      <c r="K172" s="507">
        <v>280.81</v>
      </c>
      <c r="L172" s="430" t="s">
        <v>183</v>
      </c>
      <c r="M172" s="430" t="s">
        <v>6320</v>
      </c>
      <c r="N172" s="430" t="s">
        <v>57</v>
      </c>
      <c r="O172" s="182" t="s">
        <v>10255</v>
      </c>
      <c r="P172" s="431" t="s">
        <v>12950</v>
      </c>
      <c r="Q172" s="352" t="s">
        <v>9608</v>
      </c>
      <c r="R172" s="342" t="s">
        <v>6824</v>
      </c>
      <c r="S172" s="342" t="s">
        <v>6505</v>
      </c>
      <c r="T172" s="353" t="s">
        <v>12953</v>
      </c>
      <c r="U172" s="428" t="s">
        <v>12956</v>
      </c>
      <c r="V172" s="429"/>
    </row>
    <row r="173" spans="1:30" s="38" customFormat="1" ht="60" outlineLevel="1">
      <c r="A173" s="474">
        <f>A172+1</f>
        <v>158</v>
      </c>
      <c r="B173" s="430" t="s">
        <v>9479</v>
      </c>
      <c r="C173" s="430" t="s">
        <v>581</v>
      </c>
      <c r="D173" s="458" t="s">
        <v>687</v>
      </c>
      <c r="E173" s="430">
        <v>6646009175</v>
      </c>
      <c r="F173" s="430" t="s">
        <v>4847</v>
      </c>
      <c r="G173" s="452" t="s">
        <v>688</v>
      </c>
      <c r="H173" s="430" t="s">
        <v>253</v>
      </c>
      <c r="I173" s="430" t="s">
        <v>24</v>
      </c>
      <c r="J173" s="430" t="s">
        <v>689</v>
      </c>
      <c r="K173" s="507">
        <v>280.81</v>
      </c>
      <c r="L173" s="430" t="s">
        <v>361</v>
      </c>
      <c r="M173" s="430" t="s">
        <v>4655</v>
      </c>
      <c r="N173" s="430" t="s">
        <v>57</v>
      </c>
      <c r="O173" s="182" t="s">
        <v>10256</v>
      </c>
      <c r="P173" s="342" t="s">
        <v>12951</v>
      </c>
      <c r="Q173" s="352" t="s">
        <v>9608</v>
      </c>
      <c r="R173" s="342" t="s">
        <v>6825</v>
      </c>
      <c r="S173" s="342" t="s">
        <v>6506</v>
      </c>
      <c r="T173" s="353" t="s">
        <v>12954</v>
      </c>
      <c r="U173" s="428" t="s">
        <v>12957</v>
      </c>
      <c r="V173" s="429"/>
    </row>
    <row r="174" spans="1:30" s="38" customFormat="1" ht="60" outlineLevel="1">
      <c r="A174" s="474">
        <f>A173+1</f>
        <v>159</v>
      </c>
      <c r="B174" s="430" t="s">
        <v>11906</v>
      </c>
      <c r="C174" s="430" t="s">
        <v>581</v>
      </c>
      <c r="D174" s="458" t="s">
        <v>690</v>
      </c>
      <c r="E174" s="430">
        <v>6646009224</v>
      </c>
      <c r="F174" s="430" t="s">
        <v>4848</v>
      </c>
      <c r="G174" s="452" t="s">
        <v>691</v>
      </c>
      <c r="H174" s="430" t="s">
        <v>253</v>
      </c>
      <c r="I174" s="430" t="s">
        <v>24</v>
      </c>
      <c r="J174" s="430" t="s">
        <v>437</v>
      </c>
      <c r="K174" s="507">
        <v>280.81</v>
      </c>
      <c r="L174" s="430" t="s">
        <v>361</v>
      </c>
      <c r="M174" s="430" t="s">
        <v>6065</v>
      </c>
      <c r="N174" s="430" t="s">
        <v>57</v>
      </c>
      <c r="O174" s="182" t="s">
        <v>10257</v>
      </c>
      <c r="P174" s="342" t="s">
        <v>12952</v>
      </c>
      <c r="Q174" s="352" t="s">
        <v>9609</v>
      </c>
      <c r="R174" s="342" t="s">
        <v>6826</v>
      </c>
      <c r="S174" s="342" t="s">
        <v>6507</v>
      </c>
      <c r="T174" s="353" t="s">
        <v>12955</v>
      </c>
      <c r="U174" s="428" t="s">
        <v>12958</v>
      </c>
      <c r="V174" s="429"/>
    </row>
    <row r="175" spans="1:30" s="38" customFormat="1" ht="72" outlineLevel="1">
      <c r="A175" s="474">
        <f>A174+1</f>
        <v>160</v>
      </c>
      <c r="B175" s="430" t="s">
        <v>12575</v>
      </c>
      <c r="C175" s="430" t="s">
        <v>581</v>
      </c>
      <c r="D175" s="458" t="s">
        <v>692</v>
      </c>
      <c r="E175" s="430">
        <v>6646009182</v>
      </c>
      <c r="F175" s="430" t="s">
        <v>4849</v>
      </c>
      <c r="G175" s="513" t="s">
        <v>6666</v>
      </c>
      <c r="H175" s="430" t="s">
        <v>253</v>
      </c>
      <c r="I175" s="430" t="s">
        <v>24</v>
      </c>
      <c r="J175" s="430" t="s">
        <v>8322</v>
      </c>
      <c r="K175" s="507">
        <v>0</v>
      </c>
      <c r="L175" s="430" t="s">
        <v>361</v>
      </c>
      <c r="M175" s="430" t="s">
        <v>12679</v>
      </c>
      <c r="N175" s="430" t="s">
        <v>57</v>
      </c>
      <c r="O175" s="182" t="s">
        <v>10258</v>
      </c>
      <c r="P175" s="342" t="s">
        <v>6508</v>
      </c>
      <c r="Q175" s="538" t="s">
        <v>9714</v>
      </c>
      <c r="R175" s="342" t="s">
        <v>6827</v>
      </c>
      <c r="S175" s="342" t="s">
        <v>6509</v>
      </c>
      <c r="T175" s="353" t="s">
        <v>8683</v>
      </c>
      <c r="U175" s="428" t="s">
        <v>12959</v>
      </c>
      <c r="V175" s="429"/>
    </row>
    <row r="176" spans="1:30" s="38" customFormat="1" ht="37.5">
      <c r="A176" s="532" t="str">
        <f>"Богданович ГО: " &amp;  COUNT(A177:A198)</f>
        <v>Богданович ГО: 22</v>
      </c>
      <c r="B176" s="462"/>
      <c r="C176" s="462"/>
      <c r="D176" s="442"/>
      <c r="E176" s="462"/>
      <c r="F176" s="463"/>
      <c r="G176" s="464"/>
      <c r="H176" s="463"/>
      <c r="I176" s="463"/>
      <c r="J176" s="463"/>
      <c r="K176" s="465"/>
      <c r="L176" s="463"/>
      <c r="M176" s="463"/>
      <c r="N176" s="463"/>
      <c r="O176" s="466"/>
      <c r="P176" s="467"/>
      <c r="Q176" s="468"/>
      <c r="R176" s="463"/>
      <c r="S176" s="463"/>
      <c r="T176" s="466"/>
      <c r="U176" s="469"/>
      <c r="V176" s="429">
        <v>111</v>
      </c>
      <c r="W176" s="2"/>
      <c r="X176" s="2"/>
      <c r="Y176" s="2"/>
      <c r="Z176" s="2"/>
      <c r="AA176" s="2"/>
      <c r="AB176" s="2"/>
      <c r="AC176" s="2"/>
      <c r="AD176" s="2"/>
    </row>
    <row r="177" spans="1:30" s="38" customFormat="1" ht="84" outlineLevel="1">
      <c r="A177" s="474">
        <f>A175+1</f>
        <v>161</v>
      </c>
      <c r="B177" s="430" t="s">
        <v>11907</v>
      </c>
      <c r="C177" s="430" t="s">
        <v>68</v>
      </c>
      <c r="D177" s="458" t="s">
        <v>693</v>
      </c>
      <c r="E177" s="430">
        <v>6605004298</v>
      </c>
      <c r="F177" s="430" t="s">
        <v>4850</v>
      </c>
      <c r="G177" s="452" t="s">
        <v>694</v>
      </c>
      <c r="H177" s="430" t="s">
        <v>253</v>
      </c>
      <c r="I177" s="430" t="s">
        <v>24</v>
      </c>
      <c r="J177" s="430" t="s">
        <v>695</v>
      </c>
      <c r="K177" s="539">
        <v>218</v>
      </c>
      <c r="L177" s="430" t="s">
        <v>385</v>
      </c>
      <c r="M177" s="430" t="s">
        <v>5916</v>
      </c>
      <c r="N177" s="430" t="s">
        <v>57</v>
      </c>
      <c r="O177" s="453" t="s">
        <v>10121</v>
      </c>
      <c r="P177" s="430" t="s">
        <v>696</v>
      </c>
      <c r="Q177" s="457" t="s">
        <v>9610</v>
      </c>
      <c r="R177" s="430" t="s">
        <v>6770</v>
      </c>
      <c r="S177" s="430" t="s">
        <v>697</v>
      </c>
      <c r="T177" s="497" t="s">
        <v>8040</v>
      </c>
      <c r="U177" s="428" t="s">
        <v>8402</v>
      </c>
      <c r="V177" s="429"/>
    </row>
    <row r="178" spans="1:30" s="38" customFormat="1" ht="84" outlineLevel="1">
      <c r="A178" s="474">
        <f t="shared" ref="A178:A198" si="11">A177+1</f>
        <v>162</v>
      </c>
      <c r="B178" s="430" t="s">
        <v>9480</v>
      </c>
      <c r="C178" s="430" t="s">
        <v>68</v>
      </c>
      <c r="D178" s="458" t="s">
        <v>698</v>
      </c>
      <c r="E178" s="430">
        <v>6605005728</v>
      </c>
      <c r="F178" s="430" t="s">
        <v>4851</v>
      </c>
      <c r="G178" s="452" t="s">
        <v>699</v>
      </c>
      <c r="H178" s="430" t="s">
        <v>253</v>
      </c>
      <c r="I178" s="430" t="s">
        <v>24</v>
      </c>
      <c r="J178" s="430" t="s">
        <v>700</v>
      </c>
      <c r="K178" s="539">
        <v>218</v>
      </c>
      <c r="L178" s="430" t="s">
        <v>385</v>
      </c>
      <c r="M178" s="430" t="s">
        <v>5916</v>
      </c>
      <c r="N178" s="430" t="s">
        <v>57</v>
      </c>
      <c r="O178" s="453" t="s">
        <v>6585</v>
      </c>
      <c r="P178" s="430" t="s">
        <v>701</v>
      </c>
      <c r="Q178" s="461" t="s">
        <v>702</v>
      </c>
      <c r="R178" s="430" t="s">
        <v>703</v>
      </c>
      <c r="S178" s="430" t="s">
        <v>704</v>
      </c>
      <c r="T178" s="497" t="s">
        <v>8041</v>
      </c>
      <c r="U178" s="428" t="s">
        <v>11160</v>
      </c>
      <c r="V178" s="429"/>
    </row>
    <row r="179" spans="1:30" s="38" customFormat="1" ht="84" outlineLevel="1">
      <c r="A179" s="474">
        <f t="shared" si="11"/>
        <v>163</v>
      </c>
      <c r="B179" s="430" t="s">
        <v>11908</v>
      </c>
      <c r="C179" s="430" t="s">
        <v>68</v>
      </c>
      <c r="D179" s="458" t="s">
        <v>705</v>
      </c>
      <c r="E179" s="430">
        <v>6605006320</v>
      </c>
      <c r="F179" s="430" t="s">
        <v>4852</v>
      </c>
      <c r="G179" s="452" t="s">
        <v>706</v>
      </c>
      <c r="H179" s="430" t="s">
        <v>253</v>
      </c>
      <c r="I179" s="430" t="s">
        <v>24</v>
      </c>
      <c r="J179" s="430" t="s">
        <v>700</v>
      </c>
      <c r="K179" s="539">
        <v>218</v>
      </c>
      <c r="L179" s="430" t="s">
        <v>385</v>
      </c>
      <c r="M179" s="430" t="s">
        <v>5916</v>
      </c>
      <c r="N179" s="430" t="s">
        <v>57</v>
      </c>
      <c r="O179" s="453" t="s">
        <v>10259</v>
      </c>
      <c r="P179" s="430" t="s">
        <v>4547</v>
      </c>
      <c r="Q179" s="457" t="s">
        <v>9611</v>
      </c>
      <c r="R179" s="430" t="s">
        <v>703</v>
      </c>
      <c r="S179" s="430" t="s">
        <v>707</v>
      </c>
      <c r="T179" s="497" t="s">
        <v>8042</v>
      </c>
      <c r="U179" s="428" t="s">
        <v>8403</v>
      </c>
      <c r="V179" s="429"/>
    </row>
    <row r="180" spans="1:30" s="38" customFormat="1" ht="84" outlineLevel="1">
      <c r="A180" s="474">
        <f t="shared" si="11"/>
        <v>164</v>
      </c>
      <c r="B180" s="430" t="s">
        <v>11909</v>
      </c>
      <c r="C180" s="430" t="s">
        <v>68</v>
      </c>
      <c r="D180" s="458" t="s">
        <v>708</v>
      </c>
      <c r="E180" s="430">
        <v>6605006714</v>
      </c>
      <c r="F180" s="430" t="s">
        <v>4853</v>
      </c>
      <c r="G180" s="452" t="s">
        <v>709</v>
      </c>
      <c r="H180" s="430" t="s">
        <v>253</v>
      </c>
      <c r="I180" s="430" t="s">
        <v>24</v>
      </c>
      <c r="J180" s="430" t="s">
        <v>700</v>
      </c>
      <c r="K180" s="539">
        <v>218</v>
      </c>
      <c r="L180" s="430" t="s">
        <v>385</v>
      </c>
      <c r="M180" s="430" t="s">
        <v>5911</v>
      </c>
      <c r="N180" s="430" t="s">
        <v>57</v>
      </c>
      <c r="O180" s="453" t="s">
        <v>6574</v>
      </c>
      <c r="P180" s="430" t="s">
        <v>710</v>
      </c>
      <c r="Q180" s="457" t="s">
        <v>9612</v>
      </c>
      <c r="R180" s="430" t="s">
        <v>6770</v>
      </c>
      <c r="S180" s="430" t="s">
        <v>711</v>
      </c>
      <c r="T180" s="497" t="s">
        <v>8043</v>
      </c>
      <c r="U180" s="428" t="s">
        <v>11161</v>
      </c>
      <c r="V180" s="429"/>
    </row>
    <row r="181" spans="1:30" s="38" customFormat="1" ht="84" outlineLevel="1">
      <c r="A181" s="474">
        <f t="shared" si="11"/>
        <v>165</v>
      </c>
      <c r="B181" s="430" t="s">
        <v>9481</v>
      </c>
      <c r="C181" s="430" t="s">
        <v>68</v>
      </c>
      <c r="D181" s="458" t="s">
        <v>712</v>
      </c>
      <c r="E181" s="430">
        <v>6605006400</v>
      </c>
      <c r="F181" s="430" t="s">
        <v>4854</v>
      </c>
      <c r="G181" s="452" t="s">
        <v>713</v>
      </c>
      <c r="H181" s="430" t="s">
        <v>253</v>
      </c>
      <c r="I181" s="430" t="s">
        <v>24</v>
      </c>
      <c r="J181" s="430" t="s">
        <v>700</v>
      </c>
      <c r="K181" s="539">
        <v>218</v>
      </c>
      <c r="L181" s="430" t="s">
        <v>385</v>
      </c>
      <c r="M181" s="430" t="s">
        <v>5916</v>
      </c>
      <c r="N181" s="430" t="s">
        <v>57</v>
      </c>
      <c r="O181" s="453" t="s">
        <v>10052</v>
      </c>
      <c r="P181" s="430" t="s">
        <v>714</v>
      </c>
      <c r="Q181" s="457" t="s">
        <v>9613</v>
      </c>
      <c r="R181" s="430" t="s">
        <v>6770</v>
      </c>
      <c r="S181" s="430" t="s">
        <v>715</v>
      </c>
      <c r="T181" s="497" t="s">
        <v>8044</v>
      </c>
      <c r="U181" s="428" t="s">
        <v>8404</v>
      </c>
      <c r="V181" s="429"/>
    </row>
    <row r="182" spans="1:30" s="38" customFormat="1" ht="84" outlineLevel="1">
      <c r="A182" s="474">
        <f t="shared" si="11"/>
        <v>166</v>
      </c>
      <c r="B182" s="430" t="s">
        <v>9482</v>
      </c>
      <c r="C182" s="430" t="s">
        <v>68</v>
      </c>
      <c r="D182" s="458" t="s">
        <v>716</v>
      </c>
      <c r="E182" s="430">
        <v>6605002822</v>
      </c>
      <c r="F182" s="430" t="s">
        <v>4855</v>
      </c>
      <c r="G182" s="452" t="s">
        <v>717</v>
      </c>
      <c r="H182" s="430" t="s">
        <v>253</v>
      </c>
      <c r="I182" s="430" t="s">
        <v>24</v>
      </c>
      <c r="J182" s="430" t="s">
        <v>700</v>
      </c>
      <c r="K182" s="539">
        <v>218</v>
      </c>
      <c r="L182" s="430" t="s">
        <v>385</v>
      </c>
      <c r="M182" s="430" t="s">
        <v>6146</v>
      </c>
      <c r="N182" s="430" t="s">
        <v>57</v>
      </c>
      <c r="O182" s="455" t="s">
        <v>10123</v>
      </c>
      <c r="P182" s="454" t="s">
        <v>718</v>
      </c>
      <c r="Q182" s="531" t="s">
        <v>9614</v>
      </c>
      <c r="R182" s="454" t="s">
        <v>719</v>
      </c>
      <c r="S182" s="454" t="s">
        <v>720</v>
      </c>
      <c r="T182" s="459" t="s">
        <v>8045</v>
      </c>
      <c r="U182" s="451" t="s">
        <v>8405</v>
      </c>
      <c r="V182" s="483"/>
      <c r="W182" s="331"/>
      <c r="X182" s="331"/>
      <c r="Y182" s="331"/>
      <c r="Z182" s="331"/>
      <c r="AA182" s="48"/>
      <c r="AB182" s="48"/>
      <c r="AC182" s="48"/>
      <c r="AD182" s="48"/>
    </row>
    <row r="183" spans="1:30" s="38" customFormat="1" ht="84" outlineLevel="1">
      <c r="A183" s="474">
        <f t="shared" si="11"/>
        <v>167</v>
      </c>
      <c r="B183" s="430" t="s">
        <v>9483</v>
      </c>
      <c r="C183" s="430" t="s">
        <v>68</v>
      </c>
      <c r="D183" s="458" t="s">
        <v>721</v>
      </c>
      <c r="E183" s="430">
        <v>6605006545</v>
      </c>
      <c r="F183" s="430" t="s">
        <v>4856</v>
      </c>
      <c r="G183" s="452" t="s">
        <v>722</v>
      </c>
      <c r="H183" s="430" t="s">
        <v>253</v>
      </c>
      <c r="I183" s="430" t="s">
        <v>24</v>
      </c>
      <c r="J183" s="430" t="s">
        <v>700</v>
      </c>
      <c r="K183" s="540">
        <v>218</v>
      </c>
      <c r="L183" s="430" t="s">
        <v>385</v>
      </c>
      <c r="M183" s="430" t="s">
        <v>4657</v>
      </c>
      <c r="N183" s="430" t="s">
        <v>57</v>
      </c>
      <c r="O183" s="455" t="s">
        <v>10123</v>
      </c>
      <c r="P183" s="454" t="s">
        <v>723</v>
      </c>
      <c r="Q183" s="531" t="s">
        <v>9615</v>
      </c>
      <c r="R183" s="454" t="s">
        <v>6770</v>
      </c>
      <c r="S183" s="454" t="s">
        <v>724</v>
      </c>
      <c r="T183" s="459" t="s">
        <v>8044</v>
      </c>
      <c r="U183" s="451" t="s">
        <v>8406</v>
      </c>
      <c r="V183" s="483"/>
      <c r="W183" s="193"/>
      <c r="X183" s="193"/>
      <c r="Y183" s="193"/>
      <c r="Z183" s="193"/>
    </row>
    <row r="184" spans="1:30" s="38" customFormat="1" ht="84" outlineLevel="1">
      <c r="A184" s="474">
        <f t="shared" si="11"/>
        <v>168</v>
      </c>
      <c r="B184" s="430" t="s">
        <v>11910</v>
      </c>
      <c r="C184" s="430" t="s">
        <v>68</v>
      </c>
      <c r="D184" s="458" t="s">
        <v>725</v>
      </c>
      <c r="E184" s="430">
        <v>6605006633</v>
      </c>
      <c r="F184" s="430" t="s">
        <v>4857</v>
      </c>
      <c r="G184" s="452" t="s">
        <v>726</v>
      </c>
      <c r="H184" s="430" t="s">
        <v>253</v>
      </c>
      <c r="I184" s="430" t="s">
        <v>24</v>
      </c>
      <c r="J184" s="430" t="s">
        <v>700</v>
      </c>
      <c r="K184" s="540">
        <v>218</v>
      </c>
      <c r="L184" s="430" t="s">
        <v>385</v>
      </c>
      <c r="M184" s="430" t="s">
        <v>4639</v>
      </c>
      <c r="N184" s="430" t="s">
        <v>57</v>
      </c>
      <c r="O184" s="453" t="s">
        <v>9459</v>
      </c>
      <c r="P184" s="430" t="s">
        <v>727</v>
      </c>
      <c r="Q184" s="457" t="s">
        <v>9616</v>
      </c>
      <c r="R184" s="430" t="s">
        <v>6770</v>
      </c>
      <c r="S184" s="430" t="s">
        <v>728</v>
      </c>
      <c r="T184" s="497" t="s">
        <v>8044</v>
      </c>
      <c r="U184" s="428" t="s">
        <v>8407</v>
      </c>
      <c r="V184" s="429"/>
    </row>
    <row r="185" spans="1:30" s="38" customFormat="1" ht="84" outlineLevel="1">
      <c r="A185" s="474">
        <f t="shared" si="11"/>
        <v>169</v>
      </c>
      <c r="B185" s="430" t="s">
        <v>11911</v>
      </c>
      <c r="C185" s="430" t="s">
        <v>68</v>
      </c>
      <c r="D185" s="458" t="s">
        <v>729</v>
      </c>
      <c r="E185" s="430">
        <v>6605006721</v>
      </c>
      <c r="F185" s="430" t="s">
        <v>4858</v>
      </c>
      <c r="G185" s="452" t="s">
        <v>730</v>
      </c>
      <c r="H185" s="430" t="s">
        <v>253</v>
      </c>
      <c r="I185" s="430" t="s">
        <v>24</v>
      </c>
      <c r="J185" s="430" t="s">
        <v>700</v>
      </c>
      <c r="K185" s="540">
        <v>218</v>
      </c>
      <c r="L185" s="430" t="s">
        <v>385</v>
      </c>
      <c r="M185" s="430" t="s">
        <v>6065</v>
      </c>
      <c r="N185" s="430" t="s">
        <v>57</v>
      </c>
      <c r="O185" s="453" t="s">
        <v>9457</v>
      </c>
      <c r="P185" s="430" t="s">
        <v>731</v>
      </c>
      <c r="Q185" s="457" t="s">
        <v>9617</v>
      </c>
      <c r="R185" s="430" t="s">
        <v>6770</v>
      </c>
      <c r="S185" s="430" t="s">
        <v>732</v>
      </c>
      <c r="T185" s="497" t="s">
        <v>8040</v>
      </c>
      <c r="U185" s="428" t="s">
        <v>8408</v>
      </c>
      <c r="V185" s="429"/>
    </row>
    <row r="186" spans="1:30" s="38" customFormat="1" ht="84" outlineLevel="1">
      <c r="A186" s="474">
        <f t="shared" si="11"/>
        <v>170</v>
      </c>
      <c r="B186" s="430" t="s">
        <v>11912</v>
      </c>
      <c r="C186" s="430" t="s">
        <v>68</v>
      </c>
      <c r="D186" s="458" t="s">
        <v>733</v>
      </c>
      <c r="E186" s="430">
        <v>6605006538</v>
      </c>
      <c r="F186" s="430" t="s">
        <v>4859</v>
      </c>
      <c r="G186" s="452" t="s">
        <v>734</v>
      </c>
      <c r="H186" s="430" t="s">
        <v>253</v>
      </c>
      <c r="I186" s="430" t="s">
        <v>24</v>
      </c>
      <c r="J186" s="430" t="s">
        <v>700</v>
      </c>
      <c r="K186" s="540">
        <v>218</v>
      </c>
      <c r="L186" s="430" t="s">
        <v>385</v>
      </c>
      <c r="M186" s="430" t="s">
        <v>5906</v>
      </c>
      <c r="N186" s="430" t="s">
        <v>57</v>
      </c>
      <c r="O186" s="453" t="s">
        <v>10008</v>
      </c>
      <c r="P186" s="430" t="s">
        <v>735</v>
      </c>
      <c r="Q186" s="457" t="s">
        <v>9618</v>
      </c>
      <c r="R186" s="430" t="s">
        <v>6770</v>
      </c>
      <c r="S186" s="430" t="s">
        <v>736</v>
      </c>
      <c r="T186" s="497" t="s">
        <v>8046</v>
      </c>
      <c r="U186" s="428" t="s">
        <v>8409</v>
      </c>
      <c r="V186" s="429"/>
    </row>
    <row r="187" spans="1:30" s="38" customFormat="1" ht="84" outlineLevel="1">
      <c r="A187" s="474">
        <f t="shared" si="11"/>
        <v>171</v>
      </c>
      <c r="B187" s="430" t="s">
        <v>11913</v>
      </c>
      <c r="C187" s="430" t="s">
        <v>68</v>
      </c>
      <c r="D187" s="458" t="s">
        <v>737</v>
      </c>
      <c r="E187" s="430">
        <v>6605006591</v>
      </c>
      <c r="F187" s="430" t="s">
        <v>4860</v>
      </c>
      <c r="G187" s="452" t="s">
        <v>738</v>
      </c>
      <c r="H187" s="430" t="s">
        <v>253</v>
      </c>
      <c r="I187" s="430" t="s">
        <v>24</v>
      </c>
      <c r="J187" s="430" t="s">
        <v>700</v>
      </c>
      <c r="K187" s="540">
        <v>218</v>
      </c>
      <c r="L187" s="430" t="s">
        <v>385</v>
      </c>
      <c r="M187" s="430" t="s">
        <v>6146</v>
      </c>
      <c r="N187" s="430" t="s">
        <v>57</v>
      </c>
      <c r="O187" s="453" t="s">
        <v>10001</v>
      </c>
      <c r="P187" s="430" t="s">
        <v>739</v>
      </c>
      <c r="Q187" s="457" t="s">
        <v>11240</v>
      </c>
      <c r="R187" s="430" t="s">
        <v>6770</v>
      </c>
      <c r="S187" s="430" t="s">
        <v>740</v>
      </c>
      <c r="T187" s="497" t="s">
        <v>8044</v>
      </c>
      <c r="U187" s="428" t="s">
        <v>8410</v>
      </c>
      <c r="V187" s="429"/>
    </row>
    <row r="188" spans="1:30" s="38" customFormat="1" ht="84" outlineLevel="1">
      <c r="A188" s="474">
        <f t="shared" si="11"/>
        <v>172</v>
      </c>
      <c r="B188" s="430" t="s">
        <v>9484</v>
      </c>
      <c r="C188" s="430" t="s">
        <v>68</v>
      </c>
      <c r="D188" s="458" t="s">
        <v>741</v>
      </c>
      <c r="E188" s="430">
        <v>6605006552</v>
      </c>
      <c r="F188" s="430" t="s">
        <v>4861</v>
      </c>
      <c r="G188" s="452" t="s">
        <v>742</v>
      </c>
      <c r="H188" s="430" t="s">
        <v>253</v>
      </c>
      <c r="I188" s="430" t="s">
        <v>24</v>
      </c>
      <c r="J188" s="430" t="s">
        <v>700</v>
      </c>
      <c r="K188" s="540">
        <v>218</v>
      </c>
      <c r="L188" s="430" t="s">
        <v>385</v>
      </c>
      <c r="M188" s="430" t="s">
        <v>6065</v>
      </c>
      <c r="N188" s="430" t="s">
        <v>57</v>
      </c>
      <c r="O188" s="453" t="s">
        <v>10260</v>
      </c>
      <c r="P188" s="430" t="s">
        <v>743</v>
      </c>
      <c r="Q188" s="457" t="s">
        <v>9619</v>
      </c>
      <c r="R188" s="430" t="s">
        <v>6770</v>
      </c>
      <c r="S188" s="430" t="s">
        <v>744</v>
      </c>
      <c r="T188" s="497" t="s">
        <v>8047</v>
      </c>
      <c r="U188" s="428" t="s">
        <v>8411</v>
      </c>
      <c r="V188" s="429"/>
    </row>
    <row r="189" spans="1:30" s="38" customFormat="1" ht="108" outlineLevel="1">
      <c r="A189" s="474">
        <f t="shared" si="11"/>
        <v>173</v>
      </c>
      <c r="B189" s="430" t="s">
        <v>9485</v>
      </c>
      <c r="C189" s="430" t="s">
        <v>68</v>
      </c>
      <c r="D189" s="458" t="s">
        <v>745</v>
      </c>
      <c r="E189" s="430">
        <v>6605006658</v>
      </c>
      <c r="F189" s="430" t="s">
        <v>4862</v>
      </c>
      <c r="G189" s="452" t="s">
        <v>746</v>
      </c>
      <c r="H189" s="430" t="s">
        <v>253</v>
      </c>
      <c r="I189" s="430" t="s">
        <v>24</v>
      </c>
      <c r="J189" s="430" t="s">
        <v>700</v>
      </c>
      <c r="K189" s="540">
        <v>218</v>
      </c>
      <c r="L189" s="430" t="s">
        <v>385</v>
      </c>
      <c r="M189" s="430" t="s">
        <v>5906</v>
      </c>
      <c r="N189" s="430" t="s">
        <v>57</v>
      </c>
      <c r="O189" s="453" t="s">
        <v>9967</v>
      </c>
      <c r="P189" s="430" t="s">
        <v>747</v>
      </c>
      <c r="Q189" s="457" t="s">
        <v>9620</v>
      </c>
      <c r="R189" s="430" t="s">
        <v>6770</v>
      </c>
      <c r="S189" s="430" t="s">
        <v>748</v>
      </c>
      <c r="T189" s="527" t="s">
        <v>8048</v>
      </c>
      <c r="U189" s="524" t="s">
        <v>749</v>
      </c>
      <c r="V189" s="429"/>
    </row>
    <row r="190" spans="1:30" s="38" customFormat="1" ht="84" outlineLevel="1">
      <c r="A190" s="474">
        <f t="shared" si="11"/>
        <v>174</v>
      </c>
      <c r="B190" s="430" t="s">
        <v>9486</v>
      </c>
      <c r="C190" s="430" t="s">
        <v>68</v>
      </c>
      <c r="D190" s="458" t="s">
        <v>750</v>
      </c>
      <c r="E190" s="430">
        <v>6605006231</v>
      </c>
      <c r="F190" s="430" t="s">
        <v>4863</v>
      </c>
      <c r="G190" s="452" t="s">
        <v>751</v>
      </c>
      <c r="H190" s="430" t="s">
        <v>253</v>
      </c>
      <c r="I190" s="430" t="s">
        <v>24</v>
      </c>
      <c r="J190" s="430" t="s">
        <v>700</v>
      </c>
      <c r="K190" s="540">
        <v>218</v>
      </c>
      <c r="L190" s="430" t="s">
        <v>385</v>
      </c>
      <c r="M190" s="430" t="s">
        <v>4639</v>
      </c>
      <c r="N190" s="430" t="s">
        <v>57</v>
      </c>
      <c r="O190" s="541" t="s">
        <v>10032</v>
      </c>
      <c r="P190" s="430" t="s">
        <v>752</v>
      </c>
      <c r="Q190" s="461" t="s">
        <v>105</v>
      </c>
      <c r="R190" s="430" t="s">
        <v>6770</v>
      </c>
      <c r="S190" s="430" t="s">
        <v>753</v>
      </c>
      <c r="T190" s="497" t="s">
        <v>8049</v>
      </c>
      <c r="U190" s="428" t="s">
        <v>8412</v>
      </c>
      <c r="V190" s="429"/>
    </row>
    <row r="191" spans="1:30" s="38" customFormat="1" ht="84" outlineLevel="1">
      <c r="A191" s="474">
        <f t="shared" si="11"/>
        <v>175</v>
      </c>
      <c r="B191" s="430" t="s">
        <v>9487</v>
      </c>
      <c r="C191" s="430" t="s">
        <v>68</v>
      </c>
      <c r="D191" s="458" t="s">
        <v>754</v>
      </c>
      <c r="E191" s="430">
        <v>6605006560</v>
      </c>
      <c r="F191" s="430" t="s">
        <v>4864</v>
      </c>
      <c r="G191" s="452" t="s">
        <v>755</v>
      </c>
      <c r="H191" s="430" t="s">
        <v>253</v>
      </c>
      <c r="I191" s="430" t="s">
        <v>24</v>
      </c>
      <c r="J191" s="430" t="s">
        <v>700</v>
      </c>
      <c r="K191" s="540">
        <v>218</v>
      </c>
      <c r="L191" s="430" t="s">
        <v>385</v>
      </c>
      <c r="M191" s="430" t="s">
        <v>4656</v>
      </c>
      <c r="N191" s="430" t="s">
        <v>57</v>
      </c>
      <c r="O191" s="453" t="s">
        <v>9969</v>
      </c>
      <c r="P191" s="430" t="s">
        <v>756</v>
      </c>
      <c r="Q191" s="529" t="s">
        <v>9621</v>
      </c>
      <c r="R191" s="430" t="s">
        <v>6770</v>
      </c>
      <c r="S191" s="430" t="s">
        <v>757</v>
      </c>
      <c r="T191" s="497" t="s">
        <v>8049</v>
      </c>
      <c r="U191" s="428" t="s">
        <v>8413</v>
      </c>
      <c r="V191" s="429"/>
    </row>
    <row r="192" spans="1:30" s="38" customFormat="1" ht="84" outlineLevel="1">
      <c r="A192" s="474">
        <f t="shared" si="11"/>
        <v>176</v>
      </c>
      <c r="B192" s="430" t="s">
        <v>9488</v>
      </c>
      <c r="C192" s="430" t="s">
        <v>68</v>
      </c>
      <c r="D192" s="458" t="s">
        <v>758</v>
      </c>
      <c r="E192" s="430">
        <v>6605006626</v>
      </c>
      <c r="F192" s="430" t="s">
        <v>4865</v>
      </c>
      <c r="G192" s="452" t="s">
        <v>759</v>
      </c>
      <c r="H192" s="430" t="s">
        <v>253</v>
      </c>
      <c r="I192" s="430" t="s">
        <v>24</v>
      </c>
      <c r="J192" s="430" t="s">
        <v>700</v>
      </c>
      <c r="K192" s="540">
        <v>218</v>
      </c>
      <c r="L192" s="430" t="s">
        <v>385</v>
      </c>
      <c r="M192" s="430" t="s">
        <v>6065</v>
      </c>
      <c r="N192" s="430" t="s">
        <v>57</v>
      </c>
      <c r="O192" s="453" t="s">
        <v>10261</v>
      </c>
      <c r="P192" s="430" t="s">
        <v>760</v>
      </c>
      <c r="Q192" s="542" t="s">
        <v>9622</v>
      </c>
      <c r="R192" s="430" t="s">
        <v>6770</v>
      </c>
      <c r="S192" s="430" t="s">
        <v>761</v>
      </c>
      <c r="T192" s="497" t="s">
        <v>8050</v>
      </c>
      <c r="U192" s="428" t="s">
        <v>8414</v>
      </c>
      <c r="V192" s="429"/>
    </row>
    <row r="193" spans="1:30" s="38" customFormat="1" ht="84" outlineLevel="1">
      <c r="A193" s="474">
        <f t="shared" si="11"/>
        <v>177</v>
      </c>
      <c r="B193" s="430" t="s">
        <v>9489</v>
      </c>
      <c r="C193" s="430" t="s">
        <v>68</v>
      </c>
      <c r="D193" s="543" t="s">
        <v>762</v>
      </c>
      <c r="E193" s="503" t="s">
        <v>763</v>
      </c>
      <c r="F193" s="430" t="s">
        <v>4866</v>
      </c>
      <c r="G193" s="544" t="s">
        <v>764</v>
      </c>
      <c r="H193" s="430" t="s">
        <v>253</v>
      </c>
      <c r="I193" s="430" t="s">
        <v>24</v>
      </c>
      <c r="J193" s="430" t="s">
        <v>700</v>
      </c>
      <c r="K193" s="540">
        <v>218</v>
      </c>
      <c r="L193" s="430" t="s">
        <v>385</v>
      </c>
      <c r="M193" s="430" t="s">
        <v>6146</v>
      </c>
      <c r="N193" s="430" t="s">
        <v>57</v>
      </c>
      <c r="O193" s="545" t="s">
        <v>10979</v>
      </c>
      <c r="P193" s="454" t="s">
        <v>765</v>
      </c>
      <c r="Q193" s="531" t="s">
        <v>11121</v>
      </c>
      <c r="R193" s="454" t="s">
        <v>6770</v>
      </c>
      <c r="S193" s="488" t="s">
        <v>766</v>
      </c>
      <c r="T193" s="459" t="s">
        <v>8044</v>
      </c>
      <c r="U193" s="451" t="s">
        <v>8415</v>
      </c>
      <c r="V193" s="483"/>
      <c r="W193" s="193"/>
      <c r="X193" s="193"/>
      <c r="Y193" s="193"/>
    </row>
    <row r="194" spans="1:30" s="38" customFormat="1" ht="84" outlineLevel="1">
      <c r="A194" s="474">
        <f t="shared" si="11"/>
        <v>178</v>
      </c>
      <c r="B194" s="430" t="s">
        <v>11914</v>
      </c>
      <c r="C194" s="430" t="s">
        <v>68</v>
      </c>
      <c r="D194" s="458" t="s">
        <v>767</v>
      </c>
      <c r="E194" s="430">
        <v>6605006489</v>
      </c>
      <c r="F194" s="430" t="s">
        <v>4867</v>
      </c>
      <c r="G194" s="544" t="s">
        <v>768</v>
      </c>
      <c r="H194" s="430" t="s">
        <v>253</v>
      </c>
      <c r="I194" s="430" t="s">
        <v>24</v>
      </c>
      <c r="J194" s="430" t="s">
        <v>700</v>
      </c>
      <c r="K194" s="540">
        <v>218</v>
      </c>
      <c r="L194" s="430" t="s">
        <v>385</v>
      </c>
      <c r="M194" s="430" t="s">
        <v>4639</v>
      </c>
      <c r="N194" s="430" t="s">
        <v>57</v>
      </c>
      <c r="O194" s="455" t="s">
        <v>9969</v>
      </c>
      <c r="P194" s="454" t="s">
        <v>769</v>
      </c>
      <c r="Q194" s="531" t="s">
        <v>9623</v>
      </c>
      <c r="R194" s="454" t="s">
        <v>6770</v>
      </c>
      <c r="S194" s="454" t="s">
        <v>770</v>
      </c>
      <c r="T194" s="459" t="s">
        <v>8042</v>
      </c>
      <c r="U194" s="451" t="s">
        <v>8416</v>
      </c>
      <c r="V194" s="483"/>
      <c r="W194" s="193"/>
      <c r="X194" s="193"/>
      <c r="Y194" s="193"/>
    </row>
    <row r="195" spans="1:30" s="38" customFormat="1" ht="84" outlineLevel="1">
      <c r="A195" s="474">
        <f t="shared" si="11"/>
        <v>179</v>
      </c>
      <c r="B195" s="430" t="s">
        <v>9490</v>
      </c>
      <c r="C195" s="430" t="s">
        <v>68</v>
      </c>
      <c r="D195" s="458" t="s">
        <v>771</v>
      </c>
      <c r="E195" s="430">
        <v>6605006344</v>
      </c>
      <c r="F195" s="430" t="s">
        <v>4868</v>
      </c>
      <c r="G195" s="425" t="s">
        <v>772</v>
      </c>
      <c r="H195" s="430" t="s">
        <v>253</v>
      </c>
      <c r="I195" s="430" t="s">
        <v>24</v>
      </c>
      <c r="J195" s="430" t="s">
        <v>700</v>
      </c>
      <c r="K195" s="540">
        <v>218</v>
      </c>
      <c r="L195" s="430" t="s">
        <v>385</v>
      </c>
      <c r="M195" s="430" t="s">
        <v>5906</v>
      </c>
      <c r="N195" s="430" t="s">
        <v>57</v>
      </c>
      <c r="O195" s="455" t="s">
        <v>10117</v>
      </c>
      <c r="P195" s="454" t="s">
        <v>773</v>
      </c>
      <c r="Q195" s="531" t="s">
        <v>9624</v>
      </c>
      <c r="R195" s="454" t="s">
        <v>6770</v>
      </c>
      <c r="S195" s="454" t="s">
        <v>774</v>
      </c>
      <c r="T195" s="459" t="s">
        <v>8051</v>
      </c>
      <c r="U195" s="451" t="s">
        <v>8417</v>
      </c>
      <c r="V195" s="483"/>
      <c r="W195" s="193"/>
      <c r="X195" s="193"/>
      <c r="Y195" s="193"/>
    </row>
    <row r="196" spans="1:30" s="38" customFormat="1" ht="84" outlineLevel="1">
      <c r="A196" s="474">
        <f t="shared" si="11"/>
        <v>180</v>
      </c>
      <c r="B196" s="430" t="s">
        <v>11531</v>
      </c>
      <c r="C196" s="546" t="s">
        <v>484</v>
      </c>
      <c r="D196" s="458" t="s">
        <v>775</v>
      </c>
      <c r="E196" s="430">
        <v>6605006802</v>
      </c>
      <c r="F196" s="430" t="s">
        <v>4869</v>
      </c>
      <c r="G196" s="425" t="s">
        <v>776</v>
      </c>
      <c r="H196" s="430" t="s">
        <v>253</v>
      </c>
      <c r="I196" s="430" t="s">
        <v>24</v>
      </c>
      <c r="J196" s="430" t="s">
        <v>700</v>
      </c>
      <c r="K196" s="540">
        <v>218</v>
      </c>
      <c r="L196" s="430" t="s">
        <v>385</v>
      </c>
      <c r="M196" s="430" t="s">
        <v>4639</v>
      </c>
      <c r="N196" s="430" t="s">
        <v>57</v>
      </c>
      <c r="O196" s="455" t="s">
        <v>10980</v>
      </c>
      <c r="P196" s="454" t="s">
        <v>777</v>
      </c>
      <c r="Q196" s="490" t="s">
        <v>363</v>
      </c>
      <c r="R196" s="454" t="s">
        <v>778</v>
      </c>
      <c r="S196" s="454" t="s">
        <v>57</v>
      </c>
      <c r="T196" s="459" t="s">
        <v>8052</v>
      </c>
      <c r="U196" s="451" t="s">
        <v>8418</v>
      </c>
      <c r="V196" s="483"/>
      <c r="W196" s="193"/>
      <c r="X196" s="193"/>
      <c r="Y196" s="193"/>
    </row>
    <row r="197" spans="1:30" s="38" customFormat="1" ht="84" outlineLevel="1">
      <c r="A197" s="474">
        <f t="shared" si="11"/>
        <v>181</v>
      </c>
      <c r="B197" s="430" t="s">
        <v>9491</v>
      </c>
      <c r="C197" s="546" t="s">
        <v>484</v>
      </c>
      <c r="D197" s="458" t="s">
        <v>779</v>
      </c>
      <c r="E197" s="430">
        <v>6633017595</v>
      </c>
      <c r="F197" s="546" t="s">
        <v>4870</v>
      </c>
      <c r="G197" s="425" t="s">
        <v>780</v>
      </c>
      <c r="H197" s="430" t="s">
        <v>253</v>
      </c>
      <c r="I197" s="430" t="s">
        <v>24</v>
      </c>
      <c r="J197" s="430" t="s">
        <v>700</v>
      </c>
      <c r="K197" s="540">
        <v>218</v>
      </c>
      <c r="L197" s="430" t="s">
        <v>385</v>
      </c>
      <c r="M197" s="430" t="s">
        <v>5899</v>
      </c>
      <c r="N197" s="430" t="s">
        <v>57</v>
      </c>
      <c r="O197" s="455" t="s">
        <v>10009</v>
      </c>
      <c r="P197" s="454" t="s">
        <v>781</v>
      </c>
      <c r="Q197" s="490" t="s">
        <v>363</v>
      </c>
      <c r="R197" s="454" t="s">
        <v>782</v>
      </c>
      <c r="S197" s="454" t="s">
        <v>57</v>
      </c>
      <c r="T197" s="459" t="s">
        <v>8053</v>
      </c>
      <c r="U197" s="451" t="s">
        <v>8419</v>
      </c>
      <c r="V197" s="483"/>
      <c r="W197" s="193"/>
      <c r="X197" s="193"/>
      <c r="Y197" s="193"/>
    </row>
    <row r="198" spans="1:30" s="38" customFormat="1" ht="84" outlineLevel="1">
      <c r="A198" s="474">
        <f t="shared" si="11"/>
        <v>182</v>
      </c>
      <c r="B198" s="430" t="s">
        <v>9492</v>
      </c>
      <c r="C198" s="546" t="s">
        <v>484</v>
      </c>
      <c r="D198" s="543" t="s">
        <v>783</v>
      </c>
      <c r="E198" s="503">
        <v>6605006739</v>
      </c>
      <c r="F198" s="430" t="s">
        <v>4869</v>
      </c>
      <c r="G198" s="544" t="s">
        <v>784</v>
      </c>
      <c r="H198" s="430" t="s">
        <v>253</v>
      </c>
      <c r="I198" s="430" t="s">
        <v>24</v>
      </c>
      <c r="J198" s="430" t="s">
        <v>700</v>
      </c>
      <c r="K198" s="540">
        <v>218</v>
      </c>
      <c r="L198" s="430" t="s">
        <v>385</v>
      </c>
      <c r="M198" s="430" t="s">
        <v>5899</v>
      </c>
      <c r="N198" s="430" t="s">
        <v>57</v>
      </c>
      <c r="O198" s="545" t="s">
        <v>10124</v>
      </c>
      <c r="P198" s="454" t="s">
        <v>785</v>
      </c>
      <c r="Q198" s="547" t="s">
        <v>363</v>
      </c>
      <c r="R198" s="488" t="s">
        <v>57</v>
      </c>
      <c r="S198" s="454" t="s">
        <v>786</v>
      </c>
      <c r="T198" s="459" t="s">
        <v>8054</v>
      </c>
      <c r="U198" s="451" t="s">
        <v>8420</v>
      </c>
      <c r="V198" s="483"/>
      <c r="W198" s="193"/>
      <c r="X198" s="193"/>
      <c r="Y198" s="193"/>
    </row>
    <row r="199" spans="1:30" s="38" customFormat="1" ht="37.5">
      <c r="A199" s="532" t="str">
        <f>"Верхнее Дуброво ГО: " &amp;  COUNT(A200:A200)</f>
        <v>Верхнее Дуброво ГО: 1</v>
      </c>
      <c r="B199" s="462"/>
      <c r="C199" s="462"/>
      <c r="D199" s="442"/>
      <c r="E199" s="462"/>
      <c r="F199" s="463"/>
      <c r="G199" s="464"/>
      <c r="H199" s="463"/>
      <c r="I199" s="463"/>
      <c r="J199" s="463"/>
      <c r="K199" s="465"/>
      <c r="L199" s="463"/>
      <c r="M199" s="463"/>
      <c r="N199" s="463"/>
      <c r="O199" s="466"/>
      <c r="P199" s="467"/>
      <c r="Q199" s="468"/>
      <c r="R199" s="463"/>
      <c r="S199" s="463"/>
      <c r="T199" s="466"/>
      <c r="U199" s="469"/>
      <c r="V199" s="429">
        <v>111</v>
      </c>
      <c r="W199" s="2"/>
      <c r="X199" s="2"/>
      <c r="Y199" s="2"/>
      <c r="Z199" s="2"/>
      <c r="AA199" s="2"/>
      <c r="AB199" s="2"/>
      <c r="AC199" s="2"/>
      <c r="AD199" s="2"/>
    </row>
    <row r="200" spans="1:30" s="38" customFormat="1" ht="84" outlineLevel="1">
      <c r="A200" s="474">
        <f>A198+1</f>
        <v>183</v>
      </c>
      <c r="B200" s="430" t="s">
        <v>9493</v>
      </c>
      <c r="C200" s="430" t="s">
        <v>68</v>
      </c>
      <c r="D200" s="458" t="s">
        <v>787</v>
      </c>
      <c r="E200" s="430">
        <v>6639004722</v>
      </c>
      <c r="F200" s="430" t="s">
        <v>4871</v>
      </c>
      <c r="G200" s="452" t="s">
        <v>788</v>
      </c>
      <c r="H200" s="430" t="s">
        <v>253</v>
      </c>
      <c r="I200" s="430" t="s">
        <v>24</v>
      </c>
      <c r="J200" s="430" t="s">
        <v>441</v>
      </c>
      <c r="K200" s="530">
        <v>226.34</v>
      </c>
      <c r="L200" s="430" t="s">
        <v>361</v>
      </c>
      <c r="M200" s="430" t="s">
        <v>11517</v>
      </c>
      <c r="N200" s="430" t="s">
        <v>57</v>
      </c>
      <c r="O200" s="453" t="s">
        <v>9969</v>
      </c>
      <c r="P200" s="430" t="s">
        <v>12793</v>
      </c>
      <c r="Q200" s="461" t="s">
        <v>363</v>
      </c>
      <c r="R200" s="430" t="s">
        <v>11518</v>
      </c>
      <c r="S200" s="430" t="s">
        <v>11519</v>
      </c>
      <c r="T200" s="497" t="s">
        <v>12388</v>
      </c>
      <c r="U200" s="428" t="s">
        <v>7754</v>
      </c>
      <c r="V200" s="429"/>
    </row>
    <row r="201" spans="1:30" s="38" customFormat="1" ht="37.5">
      <c r="A201" s="532" t="str">
        <f>"Верх-Нейвинский ГО: " &amp;  COUNT(A202:A202)</f>
        <v>Верх-Нейвинский ГО: 1</v>
      </c>
      <c r="B201" s="462"/>
      <c r="C201" s="462"/>
      <c r="D201" s="442"/>
      <c r="E201" s="462"/>
      <c r="F201" s="463"/>
      <c r="G201" s="464"/>
      <c r="H201" s="463"/>
      <c r="I201" s="463"/>
      <c r="J201" s="463"/>
      <c r="K201" s="465"/>
      <c r="L201" s="463"/>
      <c r="M201" s="463"/>
      <c r="N201" s="463"/>
      <c r="O201" s="466"/>
      <c r="P201" s="467"/>
      <c r="Q201" s="468"/>
      <c r="R201" s="463"/>
      <c r="S201" s="463"/>
      <c r="T201" s="466"/>
      <c r="U201" s="469"/>
      <c r="V201" s="429">
        <v>111</v>
      </c>
      <c r="W201" s="2"/>
      <c r="X201" s="2"/>
      <c r="Y201" s="2"/>
      <c r="Z201" s="2"/>
      <c r="AA201" s="2"/>
      <c r="AB201" s="2"/>
      <c r="AC201" s="2"/>
      <c r="AD201" s="2"/>
    </row>
    <row r="202" spans="1:30" s="38" customFormat="1" ht="72" outlineLevel="1">
      <c r="A202" s="474">
        <f>A200+1</f>
        <v>184</v>
      </c>
      <c r="B202" s="430" t="s">
        <v>13732</v>
      </c>
      <c r="C202" s="430" t="s">
        <v>68</v>
      </c>
      <c r="D202" s="458" t="s">
        <v>789</v>
      </c>
      <c r="E202" s="548">
        <v>6621007948</v>
      </c>
      <c r="F202" s="430" t="s">
        <v>4872</v>
      </c>
      <c r="G202" s="452" t="s">
        <v>790</v>
      </c>
      <c r="H202" s="430" t="s">
        <v>253</v>
      </c>
      <c r="I202" s="430" t="s">
        <v>24</v>
      </c>
      <c r="J202" s="430" t="s">
        <v>632</v>
      </c>
      <c r="K202" s="530">
        <v>806.67</v>
      </c>
      <c r="L202" s="430" t="s">
        <v>361</v>
      </c>
      <c r="M202" s="430" t="s">
        <v>5973</v>
      </c>
      <c r="N202" s="430" t="s">
        <v>57</v>
      </c>
      <c r="O202" s="453" t="s">
        <v>10981</v>
      </c>
      <c r="P202" s="430" t="s">
        <v>791</v>
      </c>
      <c r="Q202" s="457" t="s">
        <v>11241</v>
      </c>
      <c r="R202" s="430" t="s">
        <v>6828</v>
      </c>
      <c r="S202" s="430" t="s">
        <v>792</v>
      </c>
      <c r="T202" s="497" t="s">
        <v>8055</v>
      </c>
      <c r="U202" s="549" t="s">
        <v>7755</v>
      </c>
      <c r="V202" s="429"/>
    </row>
    <row r="203" spans="1:30" s="38" customFormat="1" ht="37.5">
      <c r="A203" s="532" t="str">
        <f>"Верхнесалдинский МО: " &amp;  COUNT(A204:A213)</f>
        <v>Верхнесалдинский МО: 10</v>
      </c>
      <c r="B203" s="462"/>
      <c r="C203" s="462"/>
      <c r="D203" s="442"/>
      <c r="E203" s="462"/>
      <c r="F203" s="463"/>
      <c r="G203" s="464"/>
      <c r="H203" s="463"/>
      <c r="I203" s="463"/>
      <c r="J203" s="463"/>
      <c r="K203" s="465"/>
      <c r="L203" s="463"/>
      <c r="M203" s="463"/>
      <c r="N203" s="463"/>
      <c r="O203" s="466"/>
      <c r="P203" s="467"/>
      <c r="Q203" s="468"/>
      <c r="R203" s="463"/>
      <c r="S203" s="463"/>
      <c r="T203" s="466"/>
      <c r="U203" s="469"/>
      <c r="V203" s="429">
        <v>111</v>
      </c>
      <c r="W203" s="2"/>
      <c r="X203" s="2"/>
      <c r="Y203" s="2"/>
      <c r="Z203" s="2"/>
      <c r="AA203" s="2"/>
      <c r="AB203" s="2"/>
      <c r="AC203" s="2"/>
      <c r="AD203" s="2"/>
    </row>
    <row r="204" spans="1:30" s="38" customFormat="1" ht="84" outlineLevel="1">
      <c r="A204" s="474">
        <f>A202+1</f>
        <v>185</v>
      </c>
      <c r="B204" s="430" t="s">
        <v>8801</v>
      </c>
      <c r="C204" s="430" t="s">
        <v>484</v>
      </c>
      <c r="D204" s="458" t="s">
        <v>793</v>
      </c>
      <c r="E204" s="430">
        <v>6607003797</v>
      </c>
      <c r="F204" s="430" t="s">
        <v>4873</v>
      </c>
      <c r="G204" s="452" t="s">
        <v>794</v>
      </c>
      <c r="H204" s="430" t="s">
        <v>253</v>
      </c>
      <c r="I204" s="430" t="s">
        <v>24</v>
      </c>
      <c r="J204" s="430" t="s">
        <v>279</v>
      </c>
      <c r="K204" s="507">
        <v>345</v>
      </c>
      <c r="L204" s="430" t="s">
        <v>2857</v>
      </c>
      <c r="M204" s="430" t="s">
        <v>4653</v>
      </c>
      <c r="N204" s="430" t="s">
        <v>57</v>
      </c>
      <c r="O204" s="453" t="s">
        <v>10262</v>
      </c>
      <c r="P204" s="430" t="s">
        <v>795</v>
      </c>
      <c r="Q204" s="457" t="s">
        <v>9625</v>
      </c>
      <c r="R204" s="430" t="s">
        <v>6829</v>
      </c>
      <c r="S204" s="430" t="s">
        <v>796</v>
      </c>
      <c r="T204" s="497" t="s">
        <v>8056</v>
      </c>
      <c r="U204" s="428" t="s">
        <v>8421</v>
      </c>
      <c r="V204" s="429"/>
    </row>
    <row r="205" spans="1:30" s="38" customFormat="1" ht="96" customHeight="1" outlineLevel="1">
      <c r="A205" s="474">
        <f>A204+1</f>
        <v>186</v>
      </c>
      <c r="B205" s="430" t="s">
        <v>9494</v>
      </c>
      <c r="C205" s="430" t="s">
        <v>68</v>
      </c>
      <c r="D205" s="458" t="s">
        <v>797</v>
      </c>
      <c r="E205" s="430">
        <v>6607008202</v>
      </c>
      <c r="F205" s="430" t="s">
        <v>4874</v>
      </c>
      <c r="G205" s="513" t="s">
        <v>6683</v>
      </c>
      <c r="H205" s="430" t="s">
        <v>253</v>
      </c>
      <c r="I205" s="430" t="s">
        <v>24</v>
      </c>
      <c r="J205" s="430" t="s">
        <v>279</v>
      </c>
      <c r="K205" s="507">
        <v>345</v>
      </c>
      <c r="L205" s="430" t="s">
        <v>361</v>
      </c>
      <c r="M205" s="430" t="s">
        <v>5910</v>
      </c>
      <c r="N205" s="430" t="s">
        <v>57</v>
      </c>
      <c r="O205" s="453" t="s">
        <v>9458</v>
      </c>
      <c r="P205" s="430" t="s">
        <v>798</v>
      </c>
      <c r="Q205" s="457" t="s">
        <v>9625</v>
      </c>
      <c r="R205" s="430" t="s">
        <v>6830</v>
      </c>
      <c r="S205" s="430" t="s">
        <v>799</v>
      </c>
      <c r="T205" s="497" t="s">
        <v>8057</v>
      </c>
      <c r="U205" s="428" t="s">
        <v>8422</v>
      </c>
      <c r="V205" s="429"/>
    </row>
    <row r="206" spans="1:30" s="38" customFormat="1" ht="84" outlineLevel="1">
      <c r="A206" s="474">
        <f t="shared" ref="A206:A212" si="12">A205+1</f>
        <v>187</v>
      </c>
      <c r="B206" s="430" t="s">
        <v>8802</v>
      </c>
      <c r="C206" s="430" t="s">
        <v>484</v>
      </c>
      <c r="D206" s="458" t="s">
        <v>800</v>
      </c>
      <c r="E206" s="430">
        <v>6607008160</v>
      </c>
      <c r="F206" s="430" t="s">
        <v>4875</v>
      </c>
      <c r="G206" s="513" t="s">
        <v>6689</v>
      </c>
      <c r="H206" s="430" t="s">
        <v>253</v>
      </c>
      <c r="I206" s="430" t="s">
        <v>24</v>
      </c>
      <c r="J206" s="430" t="s">
        <v>279</v>
      </c>
      <c r="K206" s="507">
        <v>344.3</v>
      </c>
      <c r="L206" s="430" t="s">
        <v>361</v>
      </c>
      <c r="M206" s="430" t="s">
        <v>5911</v>
      </c>
      <c r="N206" s="430" t="s">
        <v>57</v>
      </c>
      <c r="O206" s="453" t="s">
        <v>10001</v>
      </c>
      <c r="P206" s="430" t="s">
        <v>13129</v>
      </c>
      <c r="Q206" s="457" t="s">
        <v>9625</v>
      </c>
      <c r="R206" s="430" t="s">
        <v>6831</v>
      </c>
      <c r="S206" s="430" t="s">
        <v>801</v>
      </c>
      <c r="T206" s="497" t="s">
        <v>8058</v>
      </c>
      <c r="U206" s="428" t="s">
        <v>8423</v>
      </c>
      <c r="V206" s="429"/>
    </row>
    <row r="207" spans="1:30" s="38" customFormat="1" ht="84" outlineLevel="1">
      <c r="A207" s="474">
        <f t="shared" si="12"/>
        <v>188</v>
      </c>
      <c r="B207" s="430" t="s">
        <v>9495</v>
      </c>
      <c r="C207" s="430" t="s">
        <v>484</v>
      </c>
      <c r="D207" s="458" t="s">
        <v>802</v>
      </c>
      <c r="E207" s="430">
        <v>6607008308</v>
      </c>
      <c r="F207" s="430" t="s">
        <v>4876</v>
      </c>
      <c r="G207" s="513" t="s">
        <v>6690</v>
      </c>
      <c r="H207" s="430" t="s">
        <v>253</v>
      </c>
      <c r="I207" s="430" t="s">
        <v>24</v>
      </c>
      <c r="J207" s="430" t="s">
        <v>279</v>
      </c>
      <c r="K207" s="507">
        <v>362</v>
      </c>
      <c r="L207" s="430" t="s">
        <v>361</v>
      </c>
      <c r="M207" s="430" t="s">
        <v>4656</v>
      </c>
      <c r="N207" s="430" t="s">
        <v>57</v>
      </c>
      <c r="O207" s="453" t="s">
        <v>10982</v>
      </c>
      <c r="P207" s="430" t="s">
        <v>12720</v>
      </c>
      <c r="Q207" s="457" t="s">
        <v>9625</v>
      </c>
      <c r="R207" s="430" t="s">
        <v>6832</v>
      </c>
      <c r="S207" s="430" t="s">
        <v>803</v>
      </c>
      <c r="T207" s="497" t="s">
        <v>8058</v>
      </c>
      <c r="U207" s="428" t="s">
        <v>8424</v>
      </c>
      <c r="V207" s="429"/>
    </row>
    <row r="208" spans="1:30" s="38" customFormat="1" ht="84" outlineLevel="1">
      <c r="A208" s="474">
        <f t="shared" si="12"/>
        <v>189</v>
      </c>
      <c r="B208" s="430" t="s">
        <v>11915</v>
      </c>
      <c r="C208" s="430" t="s">
        <v>581</v>
      </c>
      <c r="D208" s="458" t="s">
        <v>804</v>
      </c>
      <c r="E208" s="430">
        <v>6607010226</v>
      </c>
      <c r="F208" s="430" t="s">
        <v>4877</v>
      </c>
      <c r="G208" s="513" t="s">
        <v>6693</v>
      </c>
      <c r="H208" s="430" t="s">
        <v>253</v>
      </c>
      <c r="I208" s="430" t="s">
        <v>24</v>
      </c>
      <c r="J208" s="430" t="s">
        <v>279</v>
      </c>
      <c r="K208" s="507">
        <v>346.6</v>
      </c>
      <c r="L208" s="430" t="s">
        <v>361</v>
      </c>
      <c r="M208" s="430" t="s">
        <v>5906</v>
      </c>
      <c r="N208" s="430" t="s">
        <v>57</v>
      </c>
      <c r="O208" s="453" t="s">
        <v>6574</v>
      </c>
      <c r="P208" s="430" t="s">
        <v>805</v>
      </c>
      <c r="Q208" s="457" t="s">
        <v>9626</v>
      </c>
      <c r="R208" s="430" t="s">
        <v>6833</v>
      </c>
      <c r="S208" s="430" t="s">
        <v>806</v>
      </c>
      <c r="T208" s="497" t="s">
        <v>8059</v>
      </c>
      <c r="U208" s="428" t="s">
        <v>8425</v>
      </c>
      <c r="V208" s="429"/>
    </row>
    <row r="209" spans="1:30" s="38" customFormat="1" ht="84" outlineLevel="1">
      <c r="A209" s="474">
        <f t="shared" si="12"/>
        <v>190</v>
      </c>
      <c r="B209" s="430" t="s">
        <v>11916</v>
      </c>
      <c r="C209" s="430" t="s">
        <v>68</v>
      </c>
      <c r="D209" s="458" t="s">
        <v>807</v>
      </c>
      <c r="E209" s="430">
        <v>6607006861</v>
      </c>
      <c r="F209" s="430" t="s">
        <v>4878</v>
      </c>
      <c r="G209" s="452" t="s">
        <v>808</v>
      </c>
      <c r="H209" s="430" t="s">
        <v>253</v>
      </c>
      <c r="I209" s="430" t="s">
        <v>24</v>
      </c>
      <c r="J209" s="430" t="s">
        <v>279</v>
      </c>
      <c r="K209" s="507">
        <v>344.7</v>
      </c>
      <c r="L209" s="430" t="s">
        <v>361</v>
      </c>
      <c r="M209" s="430" t="s">
        <v>5912</v>
      </c>
      <c r="N209" s="430" t="s">
        <v>57</v>
      </c>
      <c r="O209" s="453" t="s">
        <v>10012</v>
      </c>
      <c r="P209" s="430" t="s">
        <v>809</v>
      </c>
      <c r="Q209" s="457" t="s">
        <v>9626</v>
      </c>
      <c r="R209" s="430" t="s">
        <v>6834</v>
      </c>
      <c r="S209" s="430" t="s">
        <v>810</v>
      </c>
      <c r="T209" s="497" t="s">
        <v>8060</v>
      </c>
      <c r="U209" s="428" t="s">
        <v>8426</v>
      </c>
      <c r="V209" s="429"/>
    </row>
    <row r="210" spans="1:30" s="38" customFormat="1" ht="84" outlineLevel="1">
      <c r="A210" s="474">
        <f t="shared" si="12"/>
        <v>191</v>
      </c>
      <c r="B210" s="430" t="s">
        <v>9496</v>
      </c>
      <c r="C210" s="430" t="s">
        <v>484</v>
      </c>
      <c r="D210" s="458" t="s">
        <v>811</v>
      </c>
      <c r="E210" s="430">
        <v>6607011572</v>
      </c>
      <c r="F210" s="430" t="s">
        <v>4879</v>
      </c>
      <c r="G210" s="513" t="s">
        <v>6691</v>
      </c>
      <c r="H210" s="430" t="s">
        <v>253</v>
      </c>
      <c r="I210" s="430" t="s">
        <v>24</v>
      </c>
      <c r="J210" s="430" t="s">
        <v>279</v>
      </c>
      <c r="K210" s="507">
        <v>346.1</v>
      </c>
      <c r="L210" s="430" t="s">
        <v>361</v>
      </c>
      <c r="M210" s="430" t="s">
        <v>5913</v>
      </c>
      <c r="N210" s="430" t="s">
        <v>57</v>
      </c>
      <c r="O210" s="453" t="s">
        <v>10983</v>
      </c>
      <c r="P210" s="430" t="s">
        <v>12721</v>
      </c>
      <c r="Q210" s="457" t="s">
        <v>9627</v>
      </c>
      <c r="R210" s="430" t="s">
        <v>6835</v>
      </c>
      <c r="S210" s="430" t="s">
        <v>812</v>
      </c>
      <c r="T210" s="497" t="s">
        <v>8061</v>
      </c>
      <c r="U210" s="428" t="s">
        <v>8427</v>
      </c>
      <c r="V210" s="429"/>
    </row>
    <row r="211" spans="1:30" s="38" customFormat="1" ht="84" outlineLevel="1">
      <c r="A211" s="474">
        <f t="shared" si="12"/>
        <v>192</v>
      </c>
      <c r="B211" s="430" t="s">
        <v>11917</v>
      </c>
      <c r="C211" s="430" t="s">
        <v>581</v>
      </c>
      <c r="D211" s="458" t="s">
        <v>5914</v>
      </c>
      <c r="E211" s="430">
        <v>6607008435</v>
      </c>
      <c r="F211" s="430" t="s">
        <v>4880</v>
      </c>
      <c r="G211" s="513" t="s">
        <v>6688</v>
      </c>
      <c r="H211" s="430" t="s">
        <v>253</v>
      </c>
      <c r="I211" s="430" t="s">
        <v>24</v>
      </c>
      <c r="J211" s="430" t="s">
        <v>279</v>
      </c>
      <c r="K211" s="507">
        <v>346.6</v>
      </c>
      <c r="L211" s="430" t="s">
        <v>361</v>
      </c>
      <c r="M211" s="430" t="s">
        <v>5906</v>
      </c>
      <c r="N211" s="430" t="s">
        <v>57</v>
      </c>
      <c r="O211" s="453" t="s">
        <v>9963</v>
      </c>
      <c r="P211" s="430" t="s">
        <v>813</v>
      </c>
      <c r="Q211" s="457" t="s">
        <v>9627</v>
      </c>
      <c r="R211" s="430" t="s">
        <v>6836</v>
      </c>
      <c r="S211" s="430" t="s">
        <v>814</v>
      </c>
      <c r="T211" s="497" t="s">
        <v>8062</v>
      </c>
      <c r="U211" s="428" t="s">
        <v>8428</v>
      </c>
      <c r="V211" s="429"/>
    </row>
    <row r="212" spans="1:30" s="38" customFormat="1" ht="84" outlineLevel="1">
      <c r="A212" s="474">
        <f t="shared" si="12"/>
        <v>193</v>
      </c>
      <c r="B212" s="430" t="s">
        <v>11918</v>
      </c>
      <c r="C212" s="430" t="s">
        <v>581</v>
      </c>
      <c r="D212" s="458" t="s">
        <v>815</v>
      </c>
      <c r="E212" s="430">
        <v>6607008467</v>
      </c>
      <c r="F212" s="430" t="s">
        <v>4881</v>
      </c>
      <c r="G212" s="452" t="s">
        <v>816</v>
      </c>
      <c r="H212" s="430" t="s">
        <v>253</v>
      </c>
      <c r="I212" s="430" t="s">
        <v>24</v>
      </c>
      <c r="J212" s="430" t="s">
        <v>279</v>
      </c>
      <c r="K212" s="507">
        <v>354.6</v>
      </c>
      <c r="L212" s="430" t="s">
        <v>361</v>
      </c>
      <c r="M212" s="430" t="s">
        <v>5915</v>
      </c>
      <c r="N212" s="430" t="s">
        <v>57</v>
      </c>
      <c r="O212" s="453" t="s">
        <v>9969</v>
      </c>
      <c r="P212" s="430" t="s">
        <v>13237</v>
      </c>
      <c r="Q212" s="457" t="s">
        <v>9625</v>
      </c>
      <c r="R212" s="430" t="s">
        <v>6837</v>
      </c>
      <c r="S212" s="430" t="s">
        <v>817</v>
      </c>
      <c r="T212" s="497" t="s">
        <v>8063</v>
      </c>
      <c r="U212" s="428" t="s">
        <v>8429</v>
      </c>
      <c r="V212" s="429"/>
    </row>
    <row r="213" spans="1:30" s="38" customFormat="1" ht="84" outlineLevel="1">
      <c r="A213" s="474">
        <f>A212+1</f>
        <v>194</v>
      </c>
      <c r="B213" s="430" t="s">
        <v>8803</v>
      </c>
      <c r="C213" s="430" t="s">
        <v>484</v>
      </c>
      <c r="D213" s="458" t="s">
        <v>818</v>
      </c>
      <c r="E213" s="430">
        <v>6607008121</v>
      </c>
      <c r="F213" s="430" t="s">
        <v>4882</v>
      </c>
      <c r="G213" s="452" t="s">
        <v>819</v>
      </c>
      <c r="H213" s="430" t="s">
        <v>253</v>
      </c>
      <c r="I213" s="430" t="s">
        <v>24</v>
      </c>
      <c r="J213" s="430" t="s">
        <v>279</v>
      </c>
      <c r="K213" s="507">
        <v>345.2</v>
      </c>
      <c r="L213" s="430" t="s">
        <v>361</v>
      </c>
      <c r="M213" s="430" t="s">
        <v>5916</v>
      </c>
      <c r="N213" s="430" t="s">
        <v>57</v>
      </c>
      <c r="O213" s="453" t="s">
        <v>10462</v>
      </c>
      <c r="P213" s="430" t="s">
        <v>820</v>
      </c>
      <c r="Q213" s="457" t="s">
        <v>9625</v>
      </c>
      <c r="R213" s="503" t="s">
        <v>57</v>
      </c>
      <c r="S213" s="430" t="s">
        <v>821</v>
      </c>
      <c r="T213" s="497" t="s">
        <v>8064</v>
      </c>
      <c r="U213" s="428" t="s">
        <v>8430</v>
      </c>
      <c r="V213" s="429"/>
    </row>
    <row r="214" spans="1:30" s="38" customFormat="1" ht="37.5">
      <c r="A214" s="532" t="str">
        <f>"Верхний Тагил МО: " &amp;  COUNT(A215:A219)</f>
        <v>Верхний Тагил МО: 5</v>
      </c>
      <c r="B214" s="462"/>
      <c r="C214" s="462"/>
      <c r="D214" s="442"/>
      <c r="E214" s="462"/>
      <c r="F214" s="463"/>
      <c r="G214" s="464"/>
      <c r="H214" s="463"/>
      <c r="I214" s="463"/>
      <c r="J214" s="463"/>
      <c r="K214" s="465"/>
      <c r="L214" s="463"/>
      <c r="M214" s="463"/>
      <c r="N214" s="463"/>
      <c r="O214" s="466"/>
      <c r="P214" s="467"/>
      <c r="Q214" s="468"/>
      <c r="R214" s="463"/>
      <c r="S214" s="463"/>
      <c r="T214" s="466"/>
      <c r="U214" s="469"/>
      <c r="V214" s="429">
        <v>111</v>
      </c>
      <c r="W214" s="2"/>
      <c r="X214" s="2"/>
      <c r="Y214" s="2"/>
      <c r="Z214" s="2"/>
      <c r="AA214" s="2"/>
      <c r="AB214" s="2"/>
      <c r="AC214" s="2"/>
      <c r="AD214" s="2"/>
    </row>
    <row r="215" spans="1:30" s="38" customFormat="1" ht="84" customHeight="1" outlineLevel="1">
      <c r="A215" s="474">
        <f>A213+1</f>
        <v>195</v>
      </c>
      <c r="B215" s="430" t="s">
        <v>11919</v>
      </c>
      <c r="C215" s="430" t="s">
        <v>68</v>
      </c>
      <c r="D215" s="458" t="s">
        <v>822</v>
      </c>
      <c r="E215" s="430">
        <v>6616005945</v>
      </c>
      <c r="F215" s="430" t="s">
        <v>11501</v>
      </c>
      <c r="G215" s="452" t="s">
        <v>823</v>
      </c>
      <c r="H215" s="430" t="s">
        <v>253</v>
      </c>
      <c r="I215" s="430" t="s">
        <v>24</v>
      </c>
      <c r="J215" s="430" t="s">
        <v>4391</v>
      </c>
      <c r="K215" s="507">
        <v>243.61</v>
      </c>
      <c r="L215" s="430" t="s">
        <v>2857</v>
      </c>
      <c r="M215" s="520" t="s">
        <v>6590</v>
      </c>
      <c r="N215" s="430" t="s">
        <v>57</v>
      </c>
      <c r="O215" s="453" t="s">
        <v>10439</v>
      </c>
      <c r="P215" s="430" t="s">
        <v>13255</v>
      </c>
      <c r="Q215" s="457" t="s">
        <v>9628</v>
      </c>
      <c r="R215" s="430" t="s">
        <v>6838</v>
      </c>
      <c r="S215" s="430" t="s">
        <v>824</v>
      </c>
      <c r="T215" s="497" t="s">
        <v>12389</v>
      </c>
      <c r="U215" s="428" t="s">
        <v>13141</v>
      </c>
      <c r="V215" s="429"/>
    </row>
    <row r="216" spans="1:30" s="38" customFormat="1" ht="60" outlineLevel="1">
      <c r="A216" s="474">
        <f>A215+1</f>
        <v>196</v>
      </c>
      <c r="B216" s="430" t="s">
        <v>13733</v>
      </c>
      <c r="C216" s="430" t="s">
        <v>68</v>
      </c>
      <c r="D216" s="458" t="s">
        <v>825</v>
      </c>
      <c r="E216" s="430">
        <v>6616005409</v>
      </c>
      <c r="F216" s="430" t="s">
        <v>11502</v>
      </c>
      <c r="G216" s="452" t="s">
        <v>826</v>
      </c>
      <c r="H216" s="430" t="s">
        <v>253</v>
      </c>
      <c r="I216" s="430" t="s">
        <v>24</v>
      </c>
      <c r="J216" s="430" t="s">
        <v>4391</v>
      </c>
      <c r="K216" s="507">
        <v>243.61</v>
      </c>
      <c r="L216" s="430" t="s">
        <v>2857</v>
      </c>
      <c r="M216" s="520" t="s">
        <v>6591</v>
      </c>
      <c r="N216" s="430" t="s">
        <v>57</v>
      </c>
      <c r="O216" s="453" t="s">
        <v>10047</v>
      </c>
      <c r="P216" s="430" t="s">
        <v>13254</v>
      </c>
      <c r="Q216" s="457" t="s">
        <v>9629</v>
      </c>
      <c r="R216" s="430" t="s">
        <v>6839</v>
      </c>
      <c r="S216" s="430" t="s">
        <v>827</v>
      </c>
      <c r="T216" s="497" t="s">
        <v>12390</v>
      </c>
      <c r="U216" s="428" t="s">
        <v>13142</v>
      </c>
      <c r="V216" s="429"/>
    </row>
    <row r="217" spans="1:30" s="38" customFormat="1" ht="84" outlineLevel="1">
      <c r="A217" s="474">
        <f>A216+1</f>
        <v>197</v>
      </c>
      <c r="B217" s="430" t="s">
        <v>13734</v>
      </c>
      <c r="C217" s="430" t="s">
        <v>68</v>
      </c>
      <c r="D217" s="458" t="s">
        <v>828</v>
      </c>
      <c r="E217" s="430">
        <v>6616005423</v>
      </c>
      <c r="F217" s="430" t="s">
        <v>11503</v>
      </c>
      <c r="G217" s="452" t="s">
        <v>829</v>
      </c>
      <c r="H217" s="430" t="s">
        <v>253</v>
      </c>
      <c r="I217" s="430" t="s">
        <v>24</v>
      </c>
      <c r="J217" s="430" t="s">
        <v>4391</v>
      </c>
      <c r="K217" s="507">
        <v>243.61</v>
      </c>
      <c r="L217" s="430" t="s">
        <v>2857</v>
      </c>
      <c r="M217" s="520" t="s">
        <v>6592</v>
      </c>
      <c r="N217" s="430" t="s">
        <v>57</v>
      </c>
      <c r="O217" s="453" t="s">
        <v>10101</v>
      </c>
      <c r="P217" s="430" t="s">
        <v>13256</v>
      </c>
      <c r="Q217" s="457" t="s">
        <v>9731</v>
      </c>
      <c r="R217" s="430" t="s">
        <v>6840</v>
      </c>
      <c r="S217" s="430" t="s">
        <v>830</v>
      </c>
      <c r="T217" s="497" t="s">
        <v>12391</v>
      </c>
      <c r="U217" s="428" t="s">
        <v>13143</v>
      </c>
      <c r="V217" s="429"/>
    </row>
    <row r="218" spans="1:30" s="38" customFormat="1" ht="84" outlineLevel="1">
      <c r="A218" s="474">
        <f>A217+1</f>
        <v>198</v>
      </c>
      <c r="B218" s="430" t="s">
        <v>11920</v>
      </c>
      <c r="C218" s="430" t="s">
        <v>68</v>
      </c>
      <c r="D218" s="458" t="s">
        <v>831</v>
      </c>
      <c r="E218" s="430">
        <v>6616006321</v>
      </c>
      <c r="F218" s="430" t="s">
        <v>11504</v>
      </c>
      <c r="G218" s="452" t="s">
        <v>832</v>
      </c>
      <c r="H218" s="430" t="s">
        <v>253</v>
      </c>
      <c r="I218" s="430" t="s">
        <v>24</v>
      </c>
      <c r="J218" s="430" t="s">
        <v>4391</v>
      </c>
      <c r="K218" s="530">
        <v>243.61</v>
      </c>
      <c r="L218" s="430" t="s">
        <v>2857</v>
      </c>
      <c r="M218" s="520" t="s">
        <v>6594</v>
      </c>
      <c r="N218" s="430" t="s">
        <v>57</v>
      </c>
      <c r="O218" s="453" t="s">
        <v>10076</v>
      </c>
      <c r="P218" s="430" t="s">
        <v>13253</v>
      </c>
      <c r="Q218" s="457" t="s">
        <v>9732</v>
      </c>
      <c r="R218" s="430" t="s">
        <v>6770</v>
      </c>
      <c r="S218" s="430" t="s">
        <v>833</v>
      </c>
      <c r="T218" s="497" t="s">
        <v>12392</v>
      </c>
      <c r="U218" s="428" t="s">
        <v>13145</v>
      </c>
      <c r="V218" s="429"/>
    </row>
    <row r="219" spans="1:30" s="38" customFormat="1" ht="72" outlineLevel="1">
      <c r="A219" s="474">
        <f>A218+1</f>
        <v>199</v>
      </c>
      <c r="B219" s="430" t="s">
        <v>13735</v>
      </c>
      <c r="C219" s="430" t="s">
        <v>68</v>
      </c>
      <c r="D219" s="458" t="s">
        <v>834</v>
      </c>
      <c r="E219" s="430">
        <v>6616005825</v>
      </c>
      <c r="F219" s="430" t="s">
        <v>11505</v>
      </c>
      <c r="G219" s="452" t="s">
        <v>835</v>
      </c>
      <c r="H219" s="430" t="s">
        <v>253</v>
      </c>
      <c r="I219" s="430" t="s">
        <v>24</v>
      </c>
      <c r="J219" s="430" t="s">
        <v>4391</v>
      </c>
      <c r="K219" s="530">
        <v>243.61</v>
      </c>
      <c r="L219" s="430" t="s">
        <v>2857</v>
      </c>
      <c r="M219" s="520" t="s">
        <v>6593</v>
      </c>
      <c r="N219" s="430" t="s">
        <v>57</v>
      </c>
      <c r="O219" s="453" t="s">
        <v>10440</v>
      </c>
      <c r="P219" s="430" t="s">
        <v>13252</v>
      </c>
      <c r="Q219" s="457" t="s">
        <v>9733</v>
      </c>
      <c r="R219" s="430" t="s">
        <v>6841</v>
      </c>
      <c r="S219" s="430" t="s">
        <v>836</v>
      </c>
      <c r="T219" s="497" t="s">
        <v>12393</v>
      </c>
      <c r="U219" s="428" t="s">
        <v>13144</v>
      </c>
      <c r="V219" s="429"/>
    </row>
    <row r="220" spans="1:30" s="38" customFormat="1" ht="37.5">
      <c r="A220" s="532" t="str">
        <f>"Верхняя Пышма ГО: " &amp;  COUNT(A221:A241)</f>
        <v>Верхняя Пышма ГО: 21</v>
      </c>
      <c r="B220" s="462"/>
      <c r="C220" s="462"/>
      <c r="D220" s="442"/>
      <c r="E220" s="462"/>
      <c r="F220" s="463"/>
      <c r="G220" s="464"/>
      <c r="H220" s="463"/>
      <c r="I220" s="463"/>
      <c r="J220" s="463"/>
      <c r="K220" s="465"/>
      <c r="L220" s="463"/>
      <c r="M220" s="463"/>
      <c r="N220" s="463"/>
      <c r="O220" s="466"/>
      <c r="P220" s="467"/>
      <c r="Q220" s="468"/>
      <c r="R220" s="463"/>
      <c r="S220" s="463"/>
      <c r="T220" s="466"/>
      <c r="U220" s="469"/>
      <c r="V220" s="429">
        <v>111</v>
      </c>
      <c r="W220" s="2"/>
      <c r="X220" s="2"/>
      <c r="Y220" s="2"/>
      <c r="Z220" s="2"/>
      <c r="AA220" s="2"/>
      <c r="AB220" s="2"/>
      <c r="AC220" s="2"/>
      <c r="AD220" s="2"/>
    </row>
    <row r="221" spans="1:30" s="38" customFormat="1" ht="96" outlineLevel="1">
      <c r="A221" s="474">
        <f>A219+1</f>
        <v>200</v>
      </c>
      <c r="B221" s="430" t="s">
        <v>11921</v>
      </c>
      <c r="C221" s="430" t="s">
        <v>68</v>
      </c>
      <c r="D221" s="458" t="s">
        <v>837</v>
      </c>
      <c r="E221" s="430">
        <v>6606011530</v>
      </c>
      <c r="F221" s="430" t="s">
        <v>4883</v>
      </c>
      <c r="G221" s="452" t="s">
        <v>838</v>
      </c>
      <c r="H221" s="430" t="s">
        <v>253</v>
      </c>
      <c r="I221" s="503" t="s">
        <v>24</v>
      </c>
      <c r="J221" s="430" t="s">
        <v>877</v>
      </c>
      <c r="K221" s="530">
        <v>418</v>
      </c>
      <c r="L221" s="503" t="s">
        <v>361</v>
      </c>
      <c r="M221" s="430" t="s">
        <v>7448</v>
      </c>
      <c r="N221" s="430" t="s">
        <v>57</v>
      </c>
      <c r="O221" s="453" t="s">
        <v>10263</v>
      </c>
      <c r="P221" s="430" t="s">
        <v>10753</v>
      </c>
      <c r="Q221" s="457" t="s">
        <v>9630</v>
      </c>
      <c r="R221" s="430" t="s">
        <v>9200</v>
      </c>
      <c r="S221" s="430" t="s">
        <v>839</v>
      </c>
      <c r="T221" s="497" t="s">
        <v>8065</v>
      </c>
      <c r="U221" s="428" t="s">
        <v>10736</v>
      </c>
      <c r="V221" s="429"/>
    </row>
    <row r="222" spans="1:30" s="38" customFormat="1" ht="90.75" customHeight="1" outlineLevel="1">
      <c r="A222" s="474">
        <f>A221+1</f>
        <v>201</v>
      </c>
      <c r="B222" s="430" t="s">
        <v>7464</v>
      </c>
      <c r="C222" s="430" t="s">
        <v>68</v>
      </c>
      <c r="D222" s="458" t="s">
        <v>840</v>
      </c>
      <c r="E222" s="430">
        <v>6606011509</v>
      </c>
      <c r="F222" s="430" t="s">
        <v>4884</v>
      </c>
      <c r="G222" s="452" t="s">
        <v>841</v>
      </c>
      <c r="H222" s="430" t="s">
        <v>253</v>
      </c>
      <c r="I222" s="503" t="s">
        <v>24</v>
      </c>
      <c r="J222" s="430" t="s">
        <v>869</v>
      </c>
      <c r="K222" s="530">
        <v>418.6</v>
      </c>
      <c r="L222" s="503" t="s">
        <v>361</v>
      </c>
      <c r="M222" s="430" t="s">
        <v>7347</v>
      </c>
      <c r="N222" s="430" t="s">
        <v>57</v>
      </c>
      <c r="O222" s="453" t="s">
        <v>10125</v>
      </c>
      <c r="P222" s="454" t="s">
        <v>13297</v>
      </c>
      <c r="Q222" s="531" t="s">
        <v>9631</v>
      </c>
      <c r="R222" s="454" t="s">
        <v>6842</v>
      </c>
      <c r="S222" s="454" t="s">
        <v>842</v>
      </c>
      <c r="T222" s="455" t="s">
        <v>8813</v>
      </c>
      <c r="U222" s="451" t="s">
        <v>7474</v>
      </c>
      <c r="V222" s="483"/>
      <c r="W222" s="193"/>
      <c r="X222" s="193"/>
      <c r="Y222" s="193"/>
    </row>
    <row r="223" spans="1:30" s="38" customFormat="1" ht="60" outlineLevel="1">
      <c r="A223" s="474">
        <f t="shared" ref="A223:A234" si="13">A222+1</f>
        <v>202</v>
      </c>
      <c r="B223" s="430" t="s">
        <v>7465</v>
      </c>
      <c r="C223" s="430" t="s">
        <v>68</v>
      </c>
      <c r="D223" s="458" t="s">
        <v>843</v>
      </c>
      <c r="E223" s="430">
        <v>6606011516</v>
      </c>
      <c r="F223" s="430" t="s">
        <v>4281</v>
      </c>
      <c r="G223" s="452" t="s">
        <v>844</v>
      </c>
      <c r="H223" s="430" t="s">
        <v>253</v>
      </c>
      <c r="I223" s="503" t="s">
        <v>24</v>
      </c>
      <c r="J223" s="430" t="s">
        <v>869</v>
      </c>
      <c r="K223" s="530">
        <v>418</v>
      </c>
      <c r="L223" s="503" t="s">
        <v>361</v>
      </c>
      <c r="M223" s="430" t="s">
        <v>7449</v>
      </c>
      <c r="N223" s="430" t="s">
        <v>57</v>
      </c>
      <c r="O223" s="453" t="s">
        <v>10003</v>
      </c>
      <c r="P223" s="454" t="s">
        <v>12631</v>
      </c>
      <c r="Q223" s="490" t="s">
        <v>105</v>
      </c>
      <c r="R223" s="454" t="s">
        <v>6770</v>
      </c>
      <c r="S223" s="454" t="s">
        <v>845</v>
      </c>
      <c r="T223" s="459" t="s">
        <v>8862</v>
      </c>
      <c r="U223" s="451" t="s">
        <v>7473</v>
      </c>
      <c r="V223" s="483"/>
      <c r="W223" s="193"/>
      <c r="X223" s="193"/>
      <c r="Y223" s="193"/>
    </row>
    <row r="224" spans="1:30" s="38" customFormat="1" ht="60" outlineLevel="1">
      <c r="A224" s="474">
        <f t="shared" si="13"/>
        <v>203</v>
      </c>
      <c r="B224" s="430" t="s">
        <v>7466</v>
      </c>
      <c r="C224" s="430" t="s">
        <v>68</v>
      </c>
      <c r="D224" s="458" t="s">
        <v>846</v>
      </c>
      <c r="E224" s="430">
        <v>6606011548</v>
      </c>
      <c r="F224" s="430" t="s">
        <v>4885</v>
      </c>
      <c r="G224" s="452" t="s">
        <v>847</v>
      </c>
      <c r="H224" s="430" t="s">
        <v>253</v>
      </c>
      <c r="I224" s="503" t="s">
        <v>24</v>
      </c>
      <c r="J224" s="430" t="s">
        <v>869</v>
      </c>
      <c r="K224" s="530">
        <v>418</v>
      </c>
      <c r="L224" s="503" t="s">
        <v>361</v>
      </c>
      <c r="M224" s="430" t="s">
        <v>11781</v>
      </c>
      <c r="N224" s="430" t="s">
        <v>57</v>
      </c>
      <c r="O224" s="453" t="s">
        <v>10264</v>
      </c>
      <c r="P224" s="454" t="s">
        <v>7429</v>
      </c>
      <c r="Q224" s="490" t="s">
        <v>105</v>
      </c>
      <c r="R224" s="454" t="s">
        <v>6770</v>
      </c>
      <c r="S224" s="454" t="s">
        <v>848</v>
      </c>
      <c r="T224" s="459" t="s">
        <v>8863</v>
      </c>
      <c r="U224" s="451" t="s">
        <v>10737</v>
      </c>
      <c r="V224" s="483"/>
      <c r="W224" s="193"/>
      <c r="X224" s="193"/>
      <c r="Y224" s="193"/>
    </row>
    <row r="225" spans="1:26" s="38" customFormat="1" ht="60" outlineLevel="1">
      <c r="A225" s="474">
        <f t="shared" si="13"/>
        <v>204</v>
      </c>
      <c r="B225" s="436" t="s">
        <v>11922</v>
      </c>
      <c r="C225" s="430" t="s">
        <v>68</v>
      </c>
      <c r="D225" s="550" t="s">
        <v>849</v>
      </c>
      <c r="E225" s="551" t="s">
        <v>850</v>
      </c>
      <c r="F225" s="520" t="s">
        <v>4886</v>
      </c>
      <c r="G225" s="552" t="s">
        <v>851</v>
      </c>
      <c r="H225" s="430" t="s">
        <v>253</v>
      </c>
      <c r="I225" s="551" t="s">
        <v>24</v>
      </c>
      <c r="J225" s="520" t="s">
        <v>852</v>
      </c>
      <c r="K225" s="553">
        <v>418</v>
      </c>
      <c r="L225" s="503" t="s">
        <v>361</v>
      </c>
      <c r="M225" s="430" t="s">
        <v>5902</v>
      </c>
      <c r="N225" s="430" t="s">
        <v>57</v>
      </c>
      <c r="O225" s="526" t="s">
        <v>10265</v>
      </c>
      <c r="P225" s="520" t="s">
        <v>10738</v>
      </c>
      <c r="Q225" s="529" t="s">
        <v>9734</v>
      </c>
      <c r="R225" s="520" t="s">
        <v>6770</v>
      </c>
      <c r="S225" s="520" t="s">
        <v>853</v>
      </c>
      <c r="T225" s="527" t="s">
        <v>8816</v>
      </c>
      <c r="U225" s="524" t="s">
        <v>10739</v>
      </c>
      <c r="V225" s="429"/>
    </row>
    <row r="226" spans="1:26" s="38" customFormat="1" ht="60" outlineLevel="1">
      <c r="A226" s="474">
        <f t="shared" si="13"/>
        <v>205</v>
      </c>
      <c r="B226" s="436" t="s">
        <v>11923</v>
      </c>
      <c r="C226" s="430" t="s">
        <v>68</v>
      </c>
      <c r="D226" s="435" t="s">
        <v>854</v>
      </c>
      <c r="E226" s="436">
        <v>6606011675</v>
      </c>
      <c r="F226" s="436" t="s">
        <v>4887</v>
      </c>
      <c r="G226" s="437" t="s">
        <v>855</v>
      </c>
      <c r="H226" s="436" t="s">
        <v>253</v>
      </c>
      <c r="I226" s="436" t="s">
        <v>24</v>
      </c>
      <c r="J226" s="436" t="s">
        <v>852</v>
      </c>
      <c r="K226" s="530">
        <v>418</v>
      </c>
      <c r="L226" s="503" t="s">
        <v>361</v>
      </c>
      <c r="M226" s="430" t="s">
        <v>4639</v>
      </c>
      <c r="N226" s="430" t="s">
        <v>57</v>
      </c>
      <c r="O226" s="438" t="s">
        <v>10266</v>
      </c>
      <c r="P226" s="436" t="s">
        <v>12632</v>
      </c>
      <c r="Q226" s="554" t="s">
        <v>105</v>
      </c>
      <c r="R226" s="430" t="s">
        <v>6770</v>
      </c>
      <c r="S226" s="436" t="s">
        <v>856</v>
      </c>
      <c r="T226" s="504" t="s">
        <v>12789</v>
      </c>
      <c r="U226" s="505" t="s">
        <v>12977</v>
      </c>
      <c r="V226" s="429"/>
    </row>
    <row r="227" spans="1:26" s="38" customFormat="1" ht="72" outlineLevel="1">
      <c r="A227" s="474">
        <f t="shared" si="13"/>
        <v>206</v>
      </c>
      <c r="B227" s="436" t="s">
        <v>7468</v>
      </c>
      <c r="C227" s="430" t="s">
        <v>68</v>
      </c>
      <c r="D227" s="435" t="s">
        <v>857</v>
      </c>
      <c r="E227" s="436">
        <v>6606004325</v>
      </c>
      <c r="F227" s="430" t="s">
        <v>4889</v>
      </c>
      <c r="G227" s="456" t="s">
        <v>6667</v>
      </c>
      <c r="H227" s="430" t="s">
        <v>253</v>
      </c>
      <c r="I227" s="555" t="s">
        <v>24</v>
      </c>
      <c r="J227" s="430" t="s">
        <v>869</v>
      </c>
      <c r="K227" s="530">
        <v>418</v>
      </c>
      <c r="L227" s="503" t="s">
        <v>361</v>
      </c>
      <c r="M227" s="430" t="s">
        <v>7450</v>
      </c>
      <c r="N227" s="430" t="s">
        <v>57</v>
      </c>
      <c r="O227" s="438" t="s">
        <v>10267</v>
      </c>
      <c r="P227" s="431" t="s">
        <v>13259</v>
      </c>
      <c r="Q227" s="448" t="s">
        <v>11242</v>
      </c>
      <c r="R227" s="503" t="s">
        <v>57</v>
      </c>
      <c r="S227" s="436" t="s">
        <v>858</v>
      </c>
      <c r="T227" s="504" t="s">
        <v>8066</v>
      </c>
      <c r="U227" s="428" t="s">
        <v>10740</v>
      </c>
      <c r="V227" s="429"/>
    </row>
    <row r="228" spans="1:26" s="38" customFormat="1" ht="87.75" customHeight="1" outlineLevel="1">
      <c r="A228" s="474">
        <f t="shared" si="13"/>
        <v>207</v>
      </c>
      <c r="B228" s="430" t="s">
        <v>7467</v>
      </c>
      <c r="C228" s="430" t="s">
        <v>68</v>
      </c>
      <c r="D228" s="458" t="s">
        <v>12978</v>
      </c>
      <c r="E228" s="430">
        <v>6606011604</v>
      </c>
      <c r="F228" s="430" t="s">
        <v>4890</v>
      </c>
      <c r="G228" s="452" t="s">
        <v>859</v>
      </c>
      <c r="H228" s="430" t="s">
        <v>253</v>
      </c>
      <c r="I228" s="430" t="s">
        <v>24</v>
      </c>
      <c r="J228" s="430" t="s">
        <v>852</v>
      </c>
      <c r="K228" s="507">
        <v>418.5</v>
      </c>
      <c r="L228" s="503" t="s">
        <v>361</v>
      </c>
      <c r="M228" s="430" t="s">
        <v>5908</v>
      </c>
      <c r="N228" s="430" t="s">
        <v>57</v>
      </c>
      <c r="O228" s="453" t="s">
        <v>10088</v>
      </c>
      <c r="P228" s="430" t="s">
        <v>12979</v>
      </c>
      <c r="Q228" s="457" t="s">
        <v>9632</v>
      </c>
      <c r="R228" s="520" t="s">
        <v>6770</v>
      </c>
      <c r="S228" s="430" t="s">
        <v>860</v>
      </c>
      <c r="T228" s="497" t="s">
        <v>12394</v>
      </c>
      <c r="U228" s="428" t="s">
        <v>10741</v>
      </c>
      <c r="V228" s="429"/>
    </row>
    <row r="229" spans="1:26" s="38" customFormat="1" ht="72" outlineLevel="1">
      <c r="A229" s="474">
        <f t="shared" si="13"/>
        <v>208</v>
      </c>
      <c r="B229" s="430" t="s">
        <v>13736</v>
      </c>
      <c r="C229" s="430" t="s">
        <v>68</v>
      </c>
      <c r="D229" s="458" t="s">
        <v>861</v>
      </c>
      <c r="E229" s="430">
        <v>6606011523</v>
      </c>
      <c r="F229" s="430" t="s">
        <v>4888</v>
      </c>
      <c r="G229" s="452" t="s">
        <v>862</v>
      </c>
      <c r="H229" s="430" t="s">
        <v>253</v>
      </c>
      <c r="I229" s="503" t="s">
        <v>24</v>
      </c>
      <c r="J229" s="430" t="s">
        <v>7916</v>
      </c>
      <c r="K229" s="530">
        <v>418.6</v>
      </c>
      <c r="L229" s="503" t="s">
        <v>361</v>
      </c>
      <c r="M229" s="430" t="s">
        <v>7451</v>
      </c>
      <c r="N229" s="430" t="s">
        <v>57</v>
      </c>
      <c r="O229" s="453" t="s">
        <v>10268</v>
      </c>
      <c r="P229" s="431" t="s">
        <v>12633</v>
      </c>
      <c r="Q229" s="457" t="s">
        <v>9633</v>
      </c>
      <c r="R229" s="430" t="s">
        <v>6843</v>
      </c>
      <c r="S229" s="430" t="s">
        <v>4255</v>
      </c>
      <c r="T229" s="497" t="s">
        <v>8067</v>
      </c>
      <c r="U229" s="428" t="s">
        <v>12639</v>
      </c>
      <c r="V229" s="429"/>
    </row>
    <row r="230" spans="1:26" s="38" customFormat="1" ht="72" outlineLevel="1">
      <c r="A230" s="474">
        <f>A229+1</f>
        <v>209</v>
      </c>
      <c r="B230" s="430" t="s">
        <v>8800</v>
      </c>
      <c r="C230" s="430" t="s">
        <v>68</v>
      </c>
      <c r="D230" s="458" t="s">
        <v>863</v>
      </c>
      <c r="E230" s="430">
        <v>6606011555</v>
      </c>
      <c r="F230" s="430" t="s">
        <v>4891</v>
      </c>
      <c r="G230" s="452" t="s">
        <v>864</v>
      </c>
      <c r="H230" s="430" t="s">
        <v>253</v>
      </c>
      <c r="I230" s="503" t="s">
        <v>24</v>
      </c>
      <c r="J230" s="430" t="s">
        <v>852</v>
      </c>
      <c r="K230" s="530">
        <v>418</v>
      </c>
      <c r="L230" s="556" t="s">
        <v>865</v>
      </c>
      <c r="M230" s="430" t="s">
        <v>7452</v>
      </c>
      <c r="N230" s="430" t="s">
        <v>57</v>
      </c>
      <c r="O230" s="453" t="s">
        <v>10118</v>
      </c>
      <c r="P230" s="430" t="s">
        <v>12634</v>
      </c>
      <c r="Q230" s="457" t="s">
        <v>9735</v>
      </c>
      <c r="R230" s="430" t="s">
        <v>6844</v>
      </c>
      <c r="S230" s="430" t="s">
        <v>866</v>
      </c>
      <c r="T230" s="497" t="s">
        <v>8817</v>
      </c>
      <c r="U230" s="428" t="s">
        <v>10750</v>
      </c>
      <c r="V230" s="429"/>
    </row>
    <row r="231" spans="1:26" s="38" customFormat="1" ht="72" outlineLevel="1">
      <c r="A231" s="474">
        <f t="shared" si="13"/>
        <v>210</v>
      </c>
      <c r="B231" s="430" t="s">
        <v>13737</v>
      </c>
      <c r="C231" s="430" t="s">
        <v>68</v>
      </c>
      <c r="D231" s="458" t="s">
        <v>867</v>
      </c>
      <c r="E231" s="430">
        <v>6606011650</v>
      </c>
      <c r="F231" s="430" t="s">
        <v>4892</v>
      </c>
      <c r="G231" s="452" t="s">
        <v>868</v>
      </c>
      <c r="H231" s="430" t="s">
        <v>253</v>
      </c>
      <c r="I231" s="503" t="s">
        <v>24</v>
      </c>
      <c r="J231" s="430" t="s">
        <v>869</v>
      </c>
      <c r="K231" s="530">
        <v>418.6</v>
      </c>
      <c r="L231" s="503" t="s">
        <v>361</v>
      </c>
      <c r="M231" s="430" t="s">
        <v>6166</v>
      </c>
      <c r="N231" s="430" t="s">
        <v>57</v>
      </c>
      <c r="O231" s="453" t="s">
        <v>10269</v>
      </c>
      <c r="P231" s="430" t="s">
        <v>12980</v>
      </c>
      <c r="Q231" s="461" t="s">
        <v>105</v>
      </c>
      <c r="R231" s="430" t="s">
        <v>9331</v>
      </c>
      <c r="S231" s="430" t="s">
        <v>870</v>
      </c>
      <c r="T231" s="497" t="s">
        <v>8068</v>
      </c>
      <c r="U231" s="428" t="s">
        <v>10742</v>
      </c>
      <c r="V231" s="429"/>
    </row>
    <row r="232" spans="1:26" s="38" customFormat="1" ht="60" outlineLevel="1">
      <c r="A232" s="474">
        <f t="shared" si="13"/>
        <v>211</v>
      </c>
      <c r="B232" s="430" t="s">
        <v>11924</v>
      </c>
      <c r="C232" s="430" t="s">
        <v>68</v>
      </c>
      <c r="D232" s="458" t="s">
        <v>871</v>
      </c>
      <c r="E232" s="430">
        <v>6606012929</v>
      </c>
      <c r="F232" s="430" t="s">
        <v>4893</v>
      </c>
      <c r="G232" s="452" t="s">
        <v>872</v>
      </c>
      <c r="H232" s="430" t="s">
        <v>253</v>
      </c>
      <c r="I232" s="430" t="s">
        <v>24</v>
      </c>
      <c r="J232" s="430" t="s">
        <v>869</v>
      </c>
      <c r="K232" s="507">
        <v>418.6</v>
      </c>
      <c r="L232" s="503" t="s">
        <v>361</v>
      </c>
      <c r="M232" s="430" t="s">
        <v>7453</v>
      </c>
      <c r="N232" s="430" t="s">
        <v>57</v>
      </c>
      <c r="O232" s="453" t="s">
        <v>10270</v>
      </c>
      <c r="P232" s="430" t="s">
        <v>12635</v>
      </c>
      <c r="Q232" s="554" t="s">
        <v>105</v>
      </c>
      <c r="R232" s="430" t="s">
        <v>6770</v>
      </c>
      <c r="S232" s="430" t="s">
        <v>873</v>
      </c>
      <c r="T232" s="497" t="s">
        <v>8069</v>
      </c>
      <c r="U232" s="428" t="s">
        <v>12640</v>
      </c>
      <c r="V232" s="429"/>
    </row>
    <row r="233" spans="1:26" s="38" customFormat="1" ht="84" outlineLevel="1">
      <c r="A233" s="474">
        <f t="shared" si="13"/>
        <v>212</v>
      </c>
      <c r="B233" s="430" t="s">
        <v>12576</v>
      </c>
      <c r="C233" s="430" t="s">
        <v>68</v>
      </c>
      <c r="D233" s="458" t="s">
        <v>874</v>
      </c>
      <c r="E233" s="430">
        <v>6606027650</v>
      </c>
      <c r="F233" s="430" t="s">
        <v>4896</v>
      </c>
      <c r="G233" s="552" t="s">
        <v>6635</v>
      </c>
      <c r="H233" s="430" t="s">
        <v>253</v>
      </c>
      <c r="I233" s="430" t="s">
        <v>24</v>
      </c>
      <c r="J233" s="430" t="s">
        <v>4271</v>
      </c>
      <c r="K233" s="507">
        <v>418</v>
      </c>
      <c r="L233" s="503" t="s">
        <v>361</v>
      </c>
      <c r="M233" s="454" t="s">
        <v>7454</v>
      </c>
      <c r="N233" s="454" t="s">
        <v>57</v>
      </c>
      <c r="O233" s="455" t="s">
        <v>10271</v>
      </c>
      <c r="P233" s="454" t="s">
        <v>13260</v>
      </c>
      <c r="Q233" s="490" t="s">
        <v>105</v>
      </c>
      <c r="R233" s="488" t="s">
        <v>57</v>
      </c>
      <c r="S233" s="454" t="s">
        <v>57</v>
      </c>
      <c r="T233" s="459" t="s">
        <v>8070</v>
      </c>
      <c r="U233" s="451" t="s">
        <v>8431</v>
      </c>
      <c r="V233" s="483"/>
      <c r="W233" s="193"/>
      <c r="X233" s="193"/>
      <c r="Y233" s="193"/>
      <c r="Z233" s="193"/>
    </row>
    <row r="234" spans="1:26" s="38" customFormat="1" ht="77.25" customHeight="1" outlineLevel="1">
      <c r="A234" s="474">
        <f t="shared" si="13"/>
        <v>213</v>
      </c>
      <c r="B234" s="430" t="s">
        <v>12577</v>
      </c>
      <c r="C234" s="430" t="s">
        <v>68</v>
      </c>
      <c r="D234" s="458" t="s">
        <v>875</v>
      </c>
      <c r="E234" s="430">
        <v>6606026738</v>
      </c>
      <c r="F234" s="430" t="s">
        <v>4894</v>
      </c>
      <c r="G234" s="552" t="s">
        <v>876</v>
      </c>
      <c r="H234" s="430" t="s">
        <v>253</v>
      </c>
      <c r="I234" s="503" t="s">
        <v>24</v>
      </c>
      <c r="J234" s="430" t="s">
        <v>877</v>
      </c>
      <c r="K234" s="530">
        <v>418.6</v>
      </c>
      <c r="L234" s="503" t="s">
        <v>361</v>
      </c>
      <c r="M234" s="454" t="s">
        <v>7455</v>
      </c>
      <c r="N234" s="454" t="s">
        <v>57</v>
      </c>
      <c r="O234" s="455" t="s">
        <v>10130</v>
      </c>
      <c r="P234" s="454" t="s">
        <v>7430</v>
      </c>
      <c r="Q234" s="490" t="s">
        <v>105</v>
      </c>
      <c r="R234" s="454" t="s">
        <v>6845</v>
      </c>
      <c r="S234" s="454" t="s">
        <v>878</v>
      </c>
      <c r="T234" s="459" t="s">
        <v>8071</v>
      </c>
      <c r="U234" s="451" t="s">
        <v>10749</v>
      </c>
      <c r="V234" s="483"/>
      <c r="W234" s="193"/>
      <c r="X234" s="193"/>
      <c r="Y234" s="193"/>
      <c r="Z234" s="193"/>
    </row>
    <row r="235" spans="1:26" s="38" customFormat="1" ht="156" outlineLevel="1">
      <c r="A235" s="474">
        <f t="shared" ref="A235:A241" si="14">A234+1</f>
        <v>214</v>
      </c>
      <c r="B235" s="430" t="s">
        <v>13738</v>
      </c>
      <c r="C235" s="430" t="s">
        <v>484</v>
      </c>
      <c r="D235" s="458" t="s">
        <v>879</v>
      </c>
      <c r="E235" s="548">
        <v>6606003530</v>
      </c>
      <c r="F235" s="430" t="s">
        <v>4897</v>
      </c>
      <c r="G235" s="552" t="s">
        <v>880</v>
      </c>
      <c r="H235" s="430" t="s">
        <v>253</v>
      </c>
      <c r="I235" s="503" t="s">
        <v>24</v>
      </c>
      <c r="J235" s="430" t="s">
        <v>613</v>
      </c>
      <c r="K235" s="530">
        <v>418</v>
      </c>
      <c r="L235" s="503" t="s">
        <v>361</v>
      </c>
      <c r="M235" s="454" t="s">
        <v>5911</v>
      </c>
      <c r="N235" s="454" t="s">
        <v>57</v>
      </c>
      <c r="O235" s="455" t="s">
        <v>9981</v>
      </c>
      <c r="P235" s="454" t="s">
        <v>12636</v>
      </c>
      <c r="Q235" s="531" t="s">
        <v>11243</v>
      </c>
      <c r="R235" s="454" t="s">
        <v>6846</v>
      </c>
      <c r="S235" s="454" t="s">
        <v>881</v>
      </c>
      <c r="T235" s="459" t="s">
        <v>8864</v>
      </c>
      <c r="U235" s="451" t="s">
        <v>10743</v>
      </c>
      <c r="V235" s="483"/>
      <c r="W235" s="193"/>
      <c r="X235" s="193"/>
      <c r="Y235" s="193"/>
      <c r="Z235" s="193"/>
    </row>
    <row r="236" spans="1:26" s="38" customFormat="1" ht="120" outlineLevel="1">
      <c r="A236" s="474">
        <f t="shared" si="14"/>
        <v>215</v>
      </c>
      <c r="B236" s="430" t="s">
        <v>7469</v>
      </c>
      <c r="C236" s="430" t="s">
        <v>68</v>
      </c>
      <c r="D236" s="458" t="s">
        <v>882</v>
      </c>
      <c r="E236" s="430">
        <v>6606004318</v>
      </c>
      <c r="F236" s="430" t="s">
        <v>4895</v>
      </c>
      <c r="G236" s="552" t="s">
        <v>883</v>
      </c>
      <c r="H236" s="430" t="s">
        <v>253</v>
      </c>
      <c r="I236" s="503" t="s">
        <v>24</v>
      </c>
      <c r="J236" s="430" t="s">
        <v>877</v>
      </c>
      <c r="K236" s="530">
        <v>418</v>
      </c>
      <c r="L236" s="503" t="s">
        <v>361</v>
      </c>
      <c r="M236" s="454" t="s">
        <v>7456</v>
      </c>
      <c r="N236" s="454" t="s">
        <v>57</v>
      </c>
      <c r="O236" s="455" t="s">
        <v>10189</v>
      </c>
      <c r="P236" s="454" t="s">
        <v>13261</v>
      </c>
      <c r="Q236" s="531" t="s">
        <v>11244</v>
      </c>
      <c r="R236" s="454" t="s">
        <v>6847</v>
      </c>
      <c r="S236" s="454" t="s">
        <v>884</v>
      </c>
      <c r="T236" s="455" t="s">
        <v>9197</v>
      </c>
      <c r="U236" s="451" t="s">
        <v>8432</v>
      </c>
      <c r="V236" s="483"/>
      <c r="W236" s="193"/>
      <c r="X236" s="193"/>
      <c r="Y236" s="193"/>
      <c r="Z236" s="193"/>
    </row>
    <row r="237" spans="1:26" s="38" customFormat="1" ht="84" outlineLevel="1">
      <c r="A237" s="474">
        <f t="shared" si="14"/>
        <v>216</v>
      </c>
      <c r="B237" s="430" t="s">
        <v>13739</v>
      </c>
      <c r="C237" s="430" t="s">
        <v>68</v>
      </c>
      <c r="D237" s="458" t="s">
        <v>885</v>
      </c>
      <c r="E237" s="430">
        <v>6686016958</v>
      </c>
      <c r="F237" s="430" t="s">
        <v>4900</v>
      </c>
      <c r="G237" s="552" t="s">
        <v>886</v>
      </c>
      <c r="H237" s="430" t="s">
        <v>253</v>
      </c>
      <c r="I237" s="430" t="s">
        <v>77</v>
      </c>
      <c r="J237" s="430" t="s">
        <v>4461</v>
      </c>
      <c r="K237" s="530">
        <v>418</v>
      </c>
      <c r="L237" s="503" t="s">
        <v>361</v>
      </c>
      <c r="M237" s="454" t="s">
        <v>12685</v>
      </c>
      <c r="N237" s="454" t="s">
        <v>57</v>
      </c>
      <c r="O237" s="455" t="s">
        <v>10073</v>
      </c>
      <c r="P237" s="454" t="s">
        <v>13298</v>
      </c>
      <c r="Q237" s="531" t="s">
        <v>9916</v>
      </c>
      <c r="R237" s="454" t="s">
        <v>887</v>
      </c>
      <c r="S237" s="454" t="s">
        <v>888</v>
      </c>
      <c r="T237" s="459" t="s">
        <v>8072</v>
      </c>
      <c r="U237" s="451" t="s">
        <v>10745</v>
      </c>
      <c r="V237" s="483"/>
      <c r="W237" s="193"/>
      <c r="X237" s="193"/>
      <c r="Y237" s="193"/>
      <c r="Z237" s="193"/>
    </row>
    <row r="238" spans="1:26" s="38" customFormat="1" ht="84" outlineLevel="1">
      <c r="A238" s="474">
        <f t="shared" si="14"/>
        <v>217</v>
      </c>
      <c r="B238" s="430" t="s">
        <v>7470</v>
      </c>
      <c r="C238" s="430" t="s">
        <v>68</v>
      </c>
      <c r="D238" s="458" t="s">
        <v>4270</v>
      </c>
      <c r="E238" s="431">
        <v>6686134969</v>
      </c>
      <c r="F238" s="430" t="s">
        <v>4901</v>
      </c>
      <c r="G238" s="452" t="s">
        <v>889</v>
      </c>
      <c r="H238" s="430" t="s">
        <v>253</v>
      </c>
      <c r="I238" s="431" t="s">
        <v>77</v>
      </c>
      <c r="J238" s="430" t="s">
        <v>4271</v>
      </c>
      <c r="K238" s="530">
        <v>418.6</v>
      </c>
      <c r="L238" s="431" t="s">
        <v>1489</v>
      </c>
      <c r="M238" s="454" t="s">
        <v>6319</v>
      </c>
      <c r="N238" s="557" t="s">
        <v>57</v>
      </c>
      <c r="O238" s="558" t="s">
        <v>10272</v>
      </c>
      <c r="P238" s="512" t="s">
        <v>12637</v>
      </c>
      <c r="Q238" s="531" t="s">
        <v>10746</v>
      </c>
      <c r="R238" s="488" t="s">
        <v>57</v>
      </c>
      <c r="S238" s="516" t="s">
        <v>890</v>
      </c>
      <c r="T238" s="459" t="s">
        <v>12788</v>
      </c>
      <c r="U238" s="451" t="s">
        <v>10747</v>
      </c>
      <c r="V238" s="483"/>
      <c r="W238" s="193"/>
      <c r="X238" s="193"/>
      <c r="Y238" s="193"/>
      <c r="Z238" s="193"/>
    </row>
    <row r="239" spans="1:26" s="38" customFormat="1" ht="96" outlineLevel="1">
      <c r="A239" s="474">
        <f t="shared" si="14"/>
        <v>218</v>
      </c>
      <c r="B239" s="430" t="s">
        <v>11925</v>
      </c>
      <c r="C239" s="430" t="s">
        <v>68</v>
      </c>
      <c r="D239" s="458" t="s">
        <v>891</v>
      </c>
      <c r="E239" s="430">
        <v>6606026953</v>
      </c>
      <c r="F239" s="430" t="s">
        <v>4898</v>
      </c>
      <c r="G239" s="452" t="s">
        <v>892</v>
      </c>
      <c r="H239" s="430" t="s">
        <v>253</v>
      </c>
      <c r="I239" s="503" t="s">
        <v>24</v>
      </c>
      <c r="J239" s="430" t="s">
        <v>869</v>
      </c>
      <c r="K239" s="530">
        <v>418</v>
      </c>
      <c r="L239" s="503" t="s">
        <v>361</v>
      </c>
      <c r="M239" s="454" t="s">
        <v>7449</v>
      </c>
      <c r="N239" s="454" t="s">
        <v>57</v>
      </c>
      <c r="O239" s="455" t="s">
        <v>10273</v>
      </c>
      <c r="P239" s="454" t="s">
        <v>13262</v>
      </c>
      <c r="Q239" s="531" t="s">
        <v>13299</v>
      </c>
      <c r="R239" s="454" t="s">
        <v>893</v>
      </c>
      <c r="S239" s="454" t="s">
        <v>894</v>
      </c>
      <c r="T239" s="459" t="s">
        <v>12395</v>
      </c>
      <c r="U239" s="451" t="s">
        <v>10748</v>
      </c>
      <c r="V239" s="483"/>
      <c r="W239" s="193"/>
      <c r="X239" s="193"/>
      <c r="Y239" s="193"/>
      <c r="Z239" s="193"/>
    </row>
    <row r="240" spans="1:26" s="38" customFormat="1" ht="72" outlineLevel="1">
      <c r="A240" s="474">
        <f t="shared" si="14"/>
        <v>219</v>
      </c>
      <c r="B240" s="430" t="s">
        <v>7471</v>
      </c>
      <c r="C240" s="430" t="s">
        <v>68</v>
      </c>
      <c r="D240" s="458" t="s">
        <v>895</v>
      </c>
      <c r="E240" s="430">
        <v>6606004244</v>
      </c>
      <c r="F240" s="430" t="s">
        <v>4899</v>
      </c>
      <c r="G240" s="452" t="s">
        <v>896</v>
      </c>
      <c r="H240" s="430" t="s">
        <v>253</v>
      </c>
      <c r="I240" s="503" t="s">
        <v>24</v>
      </c>
      <c r="J240" s="430" t="s">
        <v>852</v>
      </c>
      <c r="K240" s="530">
        <v>418</v>
      </c>
      <c r="L240" s="503" t="s">
        <v>361</v>
      </c>
      <c r="M240" s="454" t="s">
        <v>5901</v>
      </c>
      <c r="N240" s="454" t="s">
        <v>57</v>
      </c>
      <c r="O240" s="455" t="s">
        <v>10274</v>
      </c>
      <c r="P240" s="454" t="s">
        <v>12638</v>
      </c>
      <c r="Q240" s="531" t="s">
        <v>9635</v>
      </c>
      <c r="R240" s="454" t="s">
        <v>6848</v>
      </c>
      <c r="S240" s="454" t="s">
        <v>897</v>
      </c>
      <c r="T240" s="459" t="s">
        <v>8073</v>
      </c>
      <c r="U240" s="451" t="s">
        <v>12641</v>
      </c>
      <c r="V240" s="483"/>
      <c r="W240" s="193"/>
      <c r="X240" s="193"/>
      <c r="Y240" s="193"/>
      <c r="Z240" s="193"/>
    </row>
    <row r="241" spans="1:30" s="38" customFormat="1" ht="60" outlineLevel="1">
      <c r="A241" s="474">
        <f t="shared" si="14"/>
        <v>220</v>
      </c>
      <c r="B241" s="430" t="s">
        <v>7472</v>
      </c>
      <c r="C241" s="430" t="s">
        <v>68</v>
      </c>
      <c r="D241" s="458" t="s">
        <v>4286</v>
      </c>
      <c r="E241" s="430">
        <v>6606011481</v>
      </c>
      <c r="F241" s="431" t="s">
        <v>4558</v>
      </c>
      <c r="G241" s="452" t="s">
        <v>4287</v>
      </c>
      <c r="H241" s="430" t="s">
        <v>253</v>
      </c>
      <c r="I241" s="430" t="s">
        <v>24</v>
      </c>
      <c r="J241" s="430" t="s">
        <v>852</v>
      </c>
      <c r="K241" s="530">
        <v>418</v>
      </c>
      <c r="L241" s="503" t="s">
        <v>361</v>
      </c>
      <c r="M241" s="430" t="s">
        <v>6148</v>
      </c>
      <c r="N241" s="436" t="s">
        <v>57</v>
      </c>
      <c r="O241" s="453" t="s">
        <v>6574</v>
      </c>
      <c r="P241" s="436" t="s">
        <v>13259</v>
      </c>
      <c r="Q241" s="457" t="s">
        <v>9636</v>
      </c>
      <c r="R241" s="436" t="s">
        <v>9332</v>
      </c>
      <c r="S241" s="430" t="s">
        <v>6273</v>
      </c>
      <c r="T241" s="497" t="s">
        <v>8074</v>
      </c>
      <c r="U241" s="428" t="s">
        <v>8433</v>
      </c>
      <c r="V241" s="429"/>
    </row>
    <row r="242" spans="1:30" s="38" customFormat="1" ht="37.5">
      <c r="A242" s="532" t="s">
        <v>11175</v>
      </c>
      <c r="B242" s="462"/>
      <c r="C242" s="462"/>
      <c r="D242" s="442"/>
      <c r="E242" s="462"/>
      <c r="F242" s="463"/>
      <c r="G242" s="464"/>
      <c r="H242" s="463"/>
      <c r="I242" s="463"/>
      <c r="J242" s="463"/>
      <c r="K242" s="465"/>
      <c r="L242" s="463"/>
      <c r="M242" s="463"/>
      <c r="N242" s="463"/>
      <c r="O242" s="466"/>
      <c r="P242" s="467"/>
      <c r="Q242" s="468"/>
      <c r="R242" s="463"/>
      <c r="S242" s="463"/>
      <c r="T242" s="466"/>
      <c r="U242" s="469"/>
      <c r="V242" s="429">
        <v>111</v>
      </c>
      <c r="W242" s="2"/>
      <c r="X242" s="2"/>
      <c r="Y242" s="2"/>
      <c r="Z242" s="2"/>
      <c r="AA242" s="2"/>
      <c r="AB242" s="2"/>
      <c r="AC242" s="2"/>
      <c r="AD242" s="2"/>
    </row>
    <row r="243" spans="1:30" s="38" customFormat="1" ht="128.25" customHeight="1" outlineLevel="1">
      <c r="A243" s="474">
        <f>A241+1</f>
        <v>221</v>
      </c>
      <c r="B243" s="430" t="s">
        <v>13740</v>
      </c>
      <c r="C243" s="430" t="s">
        <v>484</v>
      </c>
      <c r="D243" s="458" t="s">
        <v>898</v>
      </c>
      <c r="E243" s="430">
        <v>6620007230</v>
      </c>
      <c r="F243" s="559" t="s">
        <v>4902</v>
      </c>
      <c r="G243" s="452" t="s">
        <v>899</v>
      </c>
      <c r="H243" s="430" t="s">
        <v>253</v>
      </c>
      <c r="I243" s="430" t="s">
        <v>24</v>
      </c>
      <c r="J243" s="430" t="s">
        <v>13320</v>
      </c>
      <c r="K243" s="530">
        <v>308.97000000000003</v>
      </c>
      <c r="L243" s="430" t="s">
        <v>865</v>
      </c>
      <c r="M243" s="430" t="s">
        <v>11529</v>
      </c>
      <c r="N243" s="430" t="s">
        <v>57</v>
      </c>
      <c r="O243" s="453" t="s">
        <v>10121</v>
      </c>
      <c r="P243" s="430" t="s">
        <v>900</v>
      </c>
      <c r="Q243" s="461" t="s">
        <v>363</v>
      </c>
      <c r="R243" s="430" t="s">
        <v>6770</v>
      </c>
      <c r="S243" s="430" t="s">
        <v>901</v>
      </c>
      <c r="T243" s="497" t="s">
        <v>9499</v>
      </c>
      <c r="U243" s="428" t="s">
        <v>8434</v>
      </c>
      <c r="V243" s="429"/>
    </row>
    <row r="244" spans="1:30" s="38" customFormat="1" ht="126.75" customHeight="1" outlineLevel="1">
      <c r="A244" s="474">
        <f>A243+1</f>
        <v>222</v>
      </c>
      <c r="B244" s="430" t="s">
        <v>12578</v>
      </c>
      <c r="C244" s="430" t="s">
        <v>484</v>
      </c>
      <c r="D244" s="458" t="s">
        <v>902</v>
      </c>
      <c r="E244" s="430">
        <v>6620007247</v>
      </c>
      <c r="F244" s="559" t="s">
        <v>4903</v>
      </c>
      <c r="G244" s="452" t="s">
        <v>903</v>
      </c>
      <c r="H244" s="430" t="s">
        <v>253</v>
      </c>
      <c r="I244" s="430" t="s">
        <v>24</v>
      </c>
      <c r="J244" s="430" t="s">
        <v>13321</v>
      </c>
      <c r="K244" s="530">
        <v>308.97000000000003</v>
      </c>
      <c r="L244" s="430" t="s">
        <v>865</v>
      </c>
      <c r="M244" s="454" t="s">
        <v>11530</v>
      </c>
      <c r="N244" s="454" t="s">
        <v>57</v>
      </c>
      <c r="O244" s="455" t="s">
        <v>6578</v>
      </c>
      <c r="P244" s="454" t="s">
        <v>904</v>
      </c>
      <c r="Q244" s="490" t="s">
        <v>363</v>
      </c>
      <c r="R244" s="454" t="s">
        <v>905</v>
      </c>
      <c r="S244" s="454" t="s">
        <v>906</v>
      </c>
      <c r="T244" s="560" t="s">
        <v>9500</v>
      </c>
      <c r="U244" s="451" t="s">
        <v>8435</v>
      </c>
      <c r="V244" s="483"/>
      <c r="W244" s="193"/>
      <c r="X244" s="193"/>
      <c r="Y244" s="193"/>
      <c r="Z244" s="193"/>
      <c r="AA244" s="193"/>
    </row>
    <row r="245" spans="1:30" s="38" customFormat="1" ht="120" outlineLevel="1">
      <c r="A245" s="474">
        <f>A244+1</f>
        <v>223</v>
      </c>
      <c r="B245" s="430" t="s">
        <v>13741</v>
      </c>
      <c r="C245" s="430" t="s">
        <v>484</v>
      </c>
      <c r="D245" s="458" t="s">
        <v>907</v>
      </c>
      <c r="E245" s="430">
        <v>6620008473</v>
      </c>
      <c r="F245" s="471" t="s">
        <v>11219</v>
      </c>
      <c r="G245" s="452" t="s">
        <v>908</v>
      </c>
      <c r="H245" s="430" t="s">
        <v>253</v>
      </c>
      <c r="I245" s="430" t="s">
        <v>24</v>
      </c>
      <c r="J245" s="430" t="s">
        <v>13323</v>
      </c>
      <c r="K245" s="530">
        <v>308.97000000000003</v>
      </c>
      <c r="L245" s="430" t="s">
        <v>865</v>
      </c>
      <c r="M245" s="430" t="s">
        <v>11782</v>
      </c>
      <c r="N245" s="430" t="s">
        <v>57</v>
      </c>
      <c r="O245" s="453" t="s">
        <v>10275</v>
      </c>
      <c r="P245" s="430" t="s">
        <v>909</v>
      </c>
      <c r="Q245" s="461" t="s">
        <v>363</v>
      </c>
      <c r="R245" s="430" t="s">
        <v>6849</v>
      </c>
      <c r="S245" s="430" t="s">
        <v>910</v>
      </c>
      <c r="T245" s="561" t="s">
        <v>9501</v>
      </c>
      <c r="U245" s="428" t="s">
        <v>8436</v>
      </c>
      <c r="V245" s="429"/>
    </row>
    <row r="246" spans="1:30" s="38" customFormat="1" ht="120" outlineLevel="1">
      <c r="A246" s="474">
        <f>A245+1</f>
        <v>224</v>
      </c>
      <c r="B246" s="430" t="s">
        <v>13742</v>
      </c>
      <c r="C246" s="430" t="s">
        <v>484</v>
      </c>
      <c r="D246" s="458" t="s">
        <v>911</v>
      </c>
      <c r="E246" s="430">
        <v>6620013297</v>
      </c>
      <c r="F246" s="471" t="s">
        <v>4905</v>
      </c>
      <c r="G246" s="452" t="s">
        <v>912</v>
      </c>
      <c r="H246" s="430" t="s">
        <v>253</v>
      </c>
      <c r="I246" s="430" t="s">
        <v>24</v>
      </c>
      <c r="J246" s="430" t="s">
        <v>13322</v>
      </c>
      <c r="K246" s="530">
        <v>308.97000000000003</v>
      </c>
      <c r="L246" s="430" t="s">
        <v>865</v>
      </c>
      <c r="M246" s="430" t="s">
        <v>11782</v>
      </c>
      <c r="N246" s="430" t="s">
        <v>57</v>
      </c>
      <c r="O246" s="453" t="s">
        <v>10275</v>
      </c>
      <c r="P246" s="430" t="s">
        <v>913</v>
      </c>
      <c r="Q246" s="461" t="s">
        <v>363</v>
      </c>
      <c r="R246" s="430" t="s">
        <v>6850</v>
      </c>
      <c r="S246" s="430" t="s">
        <v>914</v>
      </c>
      <c r="T246" s="561" t="s">
        <v>9501</v>
      </c>
      <c r="U246" s="428" t="s">
        <v>8437</v>
      </c>
      <c r="V246" s="429"/>
    </row>
    <row r="247" spans="1:30" s="38" customFormat="1" ht="120" outlineLevel="1">
      <c r="A247" s="474">
        <f>A246+1</f>
        <v>225</v>
      </c>
      <c r="B247" s="430" t="s">
        <v>12579</v>
      </c>
      <c r="C247" s="430" t="s">
        <v>484</v>
      </c>
      <c r="D247" s="458" t="s">
        <v>915</v>
      </c>
      <c r="E247" s="430">
        <v>6620013307</v>
      </c>
      <c r="F247" s="471" t="s">
        <v>4904</v>
      </c>
      <c r="G247" s="452" t="s">
        <v>916</v>
      </c>
      <c r="H247" s="430" t="s">
        <v>253</v>
      </c>
      <c r="I247" s="430" t="s">
        <v>24</v>
      </c>
      <c r="J247" s="430" t="s">
        <v>13323</v>
      </c>
      <c r="K247" s="530">
        <v>308.97000000000003</v>
      </c>
      <c r="L247" s="430" t="s">
        <v>865</v>
      </c>
      <c r="M247" s="430" t="s">
        <v>11783</v>
      </c>
      <c r="N247" s="430" t="s">
        <v>57</v>
      </c>
      <c r="O247" s="453" t="s">
        <v>10033</v>
      </c>
      <c r="P247" s="430" t="s">
        <v>917</v>
      </c>
      <c r="Q247" s="461" t="s">
        <v>363</v>
      </c>
      <c r="R247" s="430" t="s">
        <v>6851</v>
      </c>
      <c r="S247" s="430" t="s">
        <v>918</v>
      </c>
      <c r="T247" s="561" t="s">
        <v>9502</v>
      </c>
      <c r="U247" s="428" t="s">
        <v>8438</v>
      </c>
      <c r="V247" s="429"/>
    </row>
    <row r="248" spans="1:30" s="38" customFormat="1" ht="37.5">
      <c r="A248" s="532" t="s">
        <v>11176</v>
      </c>
      <c r="B248" s="462"/>
      <c r="C248" s="462"/>
      <c r="D248" s="442"/>
      <c r="E248" s="462"/>
      <c r="F248" s="463"/>
      <c r="G248" s="464"/>
      <c r="H248" s="463"/>
      <c r="I248" s="463"/>
      <c r="J248" s="463"/>
      <c r="K248" s="465"/>
      <c r="L248" s="463"/>
      <c r="M248" s="463"/>
      <c r="N248" s="463"/>
      <c r="O248" s="466"/>
      <c r="P248" s="467"/>
      <c r="Q248" s="468"/>
      <c r="R248" s="463"/>
      <c r="S248" s="463"/>
      <c r="T248" s="466"/>
      <c r="U248" s="469"/>
      <c r="V248" s="429">
        <v>111</v>
      </c>
      <c r="W248" s="2"/>
      <c r="X248" s="2"/>
      <c r="Y248" s="2"/>
      <c r="Z248" s="2"/>
      <c r="AA248" s="2"/>
      <c r="AB248" s="2"/>
      <c r="AC248" s="2"/>
      <c r="AD248" s="2"/>
    </row>
    <row r="249" spans="1:30" s="38" customFormat="1" ht="60" outlineLevel="1">
      <c r="A249" s="474">
        <f>A247+1</f>
        <v>226</v>
      </c>
      <c r="B249" s="430" t="s">
        <v>11926</v>
      </c>
      <c r="C249" s="430" t="s">
        <v>68</v>
      </c>
      <c r="D249" s="458" t="s">
        <v>919</v>
      </c>
      <c r="E249" s="548">
        <v>6640002663</v>
      </c>
      <c r="F249" s="430" t="s">
        <v>4906</v>
      </c>
      <c r="G249" s="452" t="s">
        <v>920</v>
      </c>
      <c r="H249" s="430" t="s">
        <v>253</v>
      </c>
      <c r="I249" s="430" t="s">
        <v>24</v>
      </c>
      <c r="J249" s="430" t="s">
        <v>4360</v>
      </c>
      <c r="K249" s="507">
        <v>258.72000000000003</v>
      </c>
      <c r="L249" s="430" t="s">
        <v>4152</v>
      </c>
      <c r="M249" s="430" t="s">
        <v>5905</v>
      </c>
      <c r="N249" s="430" t="s">
        <v>57</v>
      </c>
      <c r="O249" s="453" t="s">
        <v>9973</v>
      </c>
      <c r="P249" s="430" t="s">
        <v>921</v>
      </c>
      <c r="Q249" s="490" t="s">
        <v>105</v>
      </c>
      <c r="R249" s="488" t="s">
        <v>57</v>
      </c>
      <c r="S249" s="454" t="s">
        <v>922</v>
      </c>
      <c r="T249" s="459" t="s">
        <v>9503</v>
      </c>
      <c r="U249" s="451" t="s">
        <v>8439</v>
      </c>
      <c r="V249" s="483"/>
      <c r="W249" s="193"/>
    </row>
    <row r="250" spans="1:30" s="38" customFormat="1" ht="132" outlineLevel="1">
      <c r="A250" s="474">
        <f>A249+1</f>
        <v>227</v>
      </c>
      <c r="B250" s="430" t="s">
        <v>9498</v>
      </c>
      <c r="C250" s="430" t="s">
        <v>923</v>
      </c>
      <c r="D250" s="458" t="s">
        <v>924</v>
      </c>
      <c r="E250" s="548">
        <v>6640003297</v>
      </c>
      <c r="F250" s="430" t="s">
        <v>4907</v>
      </c>
      <c r="G250" s="452" t="s">
        <v>925</v>
      </c>
      <c r="H250" s="430" t="s">
        <v>253</v>
      </c>
      <c r="I250" s="430" t="s">
        <v>24</v>
      </c>
      <c r="J250" s="430" t="s">
        <v>1339</v>
      </c>
      <c r="K250" s="507">
        <v>258.72000000000003</v>
      </c>
      <c r="L250" s="430" t="s">
        <v>4152</v>
      </c>
      <c r="M250" s="430" t="s">
        <v>11534</v>
      </c>
      <c r="N250" s="430" t="s">
        <v>57</v>
      </c>
      <c r="O250" s="453" t="s">
        <v>10276</v>
      </c>
      <c r="P250" s="430" t="s">
        <v>926</v>
      </c>
      <c r="Q250" s="490" t="s">
        <v>105</v>
      </c>
      <c r="R250" s="488" t="s">
        <v>57</v>
      </c>
      <c r="S250" s="454" t="s">
        <v>927</v>
      </c>
      <c r="T250" s="459" t="s">
        <v>9504</v>
      </c>
      <c r="U250" s="451" t="s">
        <v>8440</v>
      </c>
      <c r="V250" s="483"/>
      <c r="W250" s="193"/>
    </row>
    <row r="251" spans="1:30" s="38" customFormat="1" ht="60" outlineLevel="1">
      <c r="A251" s="474">
        <f t="shared" ref="A251:A263" si="15">A250+1</f>
        <v>228</v>
      </c>
      <c r="B251" s="430" t="s">
        <v>11927</v>
      </c>
      <c r="C251" s="430" t="s">
        <v>923</v>
      </c>
      <c r="D251" s="458" t="s">
        <v>928</v>
      </c>
      <c r="E251" s="430">
        <v>6640003106</v>
      </c>
      <c r="F251" s="430" t="s">
        <v>4908</v>
      </c>
      <c r="G251" s="452" t="s">
        <v>929</v>
      </c>
      <c r="H251" s="430" t="s">
        <v>253</v>
      </c>
      <c r="I251" s="430" t="s">
        <v>24</v>
      </c>
      <c r="J251" s="430" t="s">
        <v>632</v>
      </c>
      <c r="K251" s="507">
        <v>258.72000000000003</v>
      </c>
      <c r="L251" s="430" t="s">
        <v>4152</v>
      </c>
      <c r="M251" s="430" t="s">
        <v>6184</v>
      </c>
      <c r="N251" s="430" t="s">
        <v>57</v>
      </c>
      <c r="O251" s="453" t="s">
        <v>9993</v>
      </c>
      <c r="P251" s="430" t="s">
        <v>930</v>
      </c>
      <c r="Q251" s="490" t="s">
        <v>105</v>
      </c>
      <c r="R251" s="488" t="s">
        <v>57</v>
      </c>
      <c r="S251" s="454" t="s">
        <v>931</v>
      </c>
      <c r="T251" s="459" t="s">
        <v>9505</v>
      </c>
      <c r="U251" s="451" t="s">
        <v>8441</v>
      </c>
      <c r="V251" s="483"/>
      <c r="W251" s="193"/>
    </row>
    <row r="252" spans="1:30" s="38" customFormat="1" ht="84" outlineLevel="1">
      <c r="A252" s="474">
        <f t="shared" si="15"/>
        <v>229</v>
      </c>
      <c r="B252" s="430" t="s">
        <v>11928</v>
      </c>
      <c r="C252" s="430" t="s">
        <v>581</v>
      </c>
      <c r="D252" s="458" t="s">
        <v>932</v>
      </c>
      <c r="E252" s="548">
        <v>6640002790</v>
      </c>
      <c r="F252" s="430" t="s">
        <v>4909</v>
      </c>
      <c r="G252" s="452" t="s">
        <v>933</v>
      </c>
      <c r="H252" s="430" t="s">
        <v>253</v>
      </c>
      <c r="I252" s="430" t="s">
        <v>24</v>
      </c>
      <c r="J252" s="430" t="s">
        <v>4257</v>
      </c>
      <c r="K252" s="507">
        <v>258.72000000000003</v>
      </c>
      <c r="L252" s="430" t="s">
        <v>4152</v>
      </c>
      <c r="M252" s="430" t="s">
        <v>6136</v>
      </c>
      <c r="N252" s="430" t="s">
        <v>57</v>
      </c>
      <c r="O252" s="453" t="s">
        <v>10121</v>
      </c>
      <c r="P252" s="430" t="s">
        <v>934</v>
      </c>
      <c r="Q252" s="490" t="s">
        <v>105</v>
      </c>
      <c r="R252" s="488" t="s">
        <v>57</v>
      </c>
      <c r="S252" s="454" t="s">
        <v>935</v>
      </c>
      <c r="T252" s="459" t="s">
        <v>9503</v>
      </c>
      <c r="U252" s="451" t="s">
        <v>8442</v>
      </c>
      <c r="V252" s="483"/>
      <c r="W252" s="193"/>
    </row>
    <row r="253" spans="1:30" s="38" customFormat="1" ht="72" outlineLevel="1">
      <c r="A253" s="474">
        <f t="shared" si="15"/>
        <v>230</v>
      </c>
      <c r="B253" s="430" t="s">
        <v>11929</v>
      </c>
      <c r="C253" s="430" t="s">
        <v>68</v>
      </c>
      <c r="D253" s="458" t="s">
        <v>4262</v>
      </c>
      <c r="E253" s="548">
        <v>6640001395</v>
      </c>
      <c r="F253" s="430" t="s">
        <v>4910</v>
      </c>
      <c r="G253" s="452" t="s">
        <v>936</v>
      </c>
      <c r="H253" s="430" t="s">
        <v>253</v>
      </c>
      <c r="I253" s="430" t="s">
        <v>24</v>
      </c>
      <c r="J253" s="430" t="s">
        <v>4392</v>
      </c>
      <c r="K253" s="507">
        <v>258.72000000000003</v>
      </c>
      <c r="L253" s="430" t="s">
        <v>4152</v>
      </c>
      <c r="M253" s="430" t="s">
        <v>5905</v>
      </c>
      <c r="N253" s="430" t="s">
        <v>57</v>
      </c>
      <c r="O253" s="453" t="s">
        <v>9497</v>
      </c>
      <c r="P253" s="430" t="s">
        <v>937</v>
      </c>
      <c r="Q253" s="490" t="s">
        <v>105</v>
      </c>
      <c r="R253" s="488" t="s">
        <v>57</v>
      </c>
      <c r="S253" s="454" t="s">
        <v>938</v>
      </c>
      <c r="T253" s="459" t="s">
        <v>9503</v>
      </c>
      <c r="U253" s="451" t="s">
        <v>8443</v>
      </c>
      <c r="V253" s="483"/>
      <c r="W253" s="193"/>
    </row>
    <row r="254" spans="1:30" s="38" customFormat="1" ht="72" outlineLevel="1">
      <c r="A254" s="474">
        <f t="shared" si="15"/>
        <v>231</v>
      </c>
      <c r="B254" s="430" t="s">
        <v>11930</v>
      </c>
      <c r="C254" s="430" t="s">
        <v>923</v>
      </c>
      <c r="D254" s="458" t="s">
        <v>939</v>
      </c>
      <c r="E254" s="548">
        <v>6640003307</v>
      </c>
      <c r="F254" s="430" t="s">
        <v>4912</v>
      </c>
      <c r="G254" s="452" t="s">
        <v>940</v>
      </c>
      <c r="H254" s="430" t="s">
        <v>253</v>
      </c>
      <c r="I254" s="430" t="s">
        <v>24</v>
      </c>
      <c r="J254" s="430" t="s">
        <v>4263</v>
      </c>
      <c r="K254" s="507">
        <v>258.72000000000003</v>
      </c>
      <c r="L254" s="430" t="s">
        <v>4152</v>
      </c>
      <c r="M254" s="430" t="s">
        <v>6188</v>
      </c>
      <c r="N254" s="430" t="s">
        <v>57</v>
      </c>
      <c r="O254" s="453" t="s">
        <v>10277</v>
      </c>
      <c r="P254" s="430" t="s">
        <v>941</v>
      </c>
      <c r="Q254" s="490" t="s">
        <v>105</v>
      </c>
      <c r="R254" s="488" t="s">
        <v>57</v>
      </c>
      <c r="S254" s="454" t="s">
        <v>942</v>
      </c>
      <c r="T254" s="459" t="s">
        <v>9506</v>
      </c>
      <c r="U254" s="451" t="s">
        <v>8444</v>
      </c>
      <c r="V254" s="483"/>
      <c r="W254" s="193"/>
    </row>
    <row r="255" spans="1:30" s="38" customFormat="1" ht="60" outlineLevel="1">
      <c r="A255" s="474">
        <f t="shared" si="15"/>
        <v>232</v>
      </c>
      <c r="B255" s="430" t="s">
        <v>11931</v>
      </c>
      <c r="C255" s="430" t="s">
        <v>484</v>
      </c>
      <c r="D255" s="458" t="s">
        <v>943</v>
      </c>
      <c r="E255" s="548">
        <v>6640003184</v>
      </c>
      <c r="F255" s="430" t="s">
        <v>4911</v>
      </c>
      <c r="G255" s="452" t="s">
        <v>944</v>
      </c>
      <c r="H255" s="430" t="s">
        <v>253</v>
      </c>
      <c r="I255" s="430" t="s">
        <v>24</v>
      </c>
      <c r="J255" s="430" t="s">
        <v>8322</v>
      </c>
      <c r="K255" s="530">
        <v>0</v>
      </c>
      <c r="L255" s="430" t="s">
        <v>4152</v>
      </c>
      <c r="M255" s="430" t="s">
        <v>6073</v>
      </c>
      <c r="N255" s="430" t="s">
        <v>57</v>
      </c>
      <c r="O255" s="453" t="s">
        <v>10278</v>
      </c>
      <c r="P255" s="430" t="s">
        <v>945</v>
      </c>
      <c r="Q255" s="490" t="s">
        <v>9723</v>
      </c>
      <c r="R255" s="488" t="s">
        <v>57</v>
      </c>
      <c r="S255" s="454" t="s">
        <v>946</v>
      </c>
      <c r="T255" s="459" t="s">
        <v>9507</v>
      </c>
      <c r="U255" s="451" t="s">
        <v>57</v>
      </c>
      <c r="V255" s="483"/>
      <c r="W255" s="193"/>
    </row>
    <row r="256" spans="1:30" s="38" customFormat="1" ht="72" outlineLevel="1">
      <c r="A256" s="474">
        <f t="shared" si="15"/>
        <v>233</v>
      </c>
      <c r="B256" s="430" t="s">
        <v>11932</v>
      </c>
      <c r="C256" s="430" t="s">
        <v>581</v>
      </c>
      <c r="D256" s="458" t="s">
        <v>947</v>
      </c>
      <c r="E256" s="548">
        <v>6640002906</v>
      </c>
      <c r="F256" s="430" t="s">
        <v>4913</v>
      </c>
      <c r="G256" s="452" t="s">
        <v>948</v>
      </c>
      <c r="H256" s="430" t="s">
        <v>253</v>
      </c>
      <c r="I256" s="430" t="s">
        <v>24</v>
      </c>
      <c r="J256" s="430" t="s">
        <v>4261</v>
      </c>
      <c r="K256" s="507">
        <v>258.72000000000003</v>
      </c>
      <c r="L256" s="430" t="s">
        <v>4152</v>
      </c>
      <c r="M256" s="430" t="s">
        <v>7461</v>
      </c>
      <c r="N256" s="430" t="s">
        <v>57</v>
      </c>
      <c r="O256" s="453" t="s">
        <v>10279</v>
      </c>
      <c r="P256" s="430" t="s">
        <v>949</v>
      </c>
      <c r="Q256" s="531" t="s">
        <v>9736</v>
      </c>
      <c r="R256" s="488" t="s">
        <v>57</v>
      </c>
      <c r="S256" s="454" t="s">
        <v>950</v>
      </c>
      <c r="T256" s="459" t="s">
        <v>9507</v>
      </c>
      <c r="U256" s="451" t="s">
        <v>8445</v>
      </c>
      <c r="V256" s="483"/>
      <c r="W256" s="193"/>
    </row>
    <row r="257" spans="1:30" s="38" customFormat="1" ht="60" outlineLevel="1">
      <c r="A257" s="474">
        <f t="shared" si="15"/>
        <v>234</v>
      </c>
      <c r="B257" s="430" t="s">
        <v>8799</v>
      </c>
      <c r="C257" s="430" t="s">
        <v>581</v>
      </c>
      <c r="D257" s="458" t="s">
        <v>4256</v>
      </c>
      <c r="E257" s="430">
        <v>6640002790</v>
      </c>
      <c r="F257" s="430" t="s">
        <v>4915</v>
      </c>
      <c r="G257" s="452" t="s">
        <v>933</v>
      </c>
      <c r="H257" s="354" t="s">
        <v>253</v>
      </c>
      <c r="I257" s="430" t="s">
        <v>24</v>
      </c>
      <c r="J257" s="430" t="s">
        <v>4257</v>
      </c>
      <c r="K257" s="507">
        <v>258.72000000000003</v>
      </c>
      <c r="L257" s="430" t="s">
        <v>4152</v>
      </c>
      <c r="M257" s="430" t="s">
        <v>6201</v>
      </c>
      <c r="N257" s="430" t="s">
        <v>57</v>
      </c>
      <c r="O257" s="453" t="s">
        <v>10280</v>
      </c>
      <c r="P257" s="430" t="s">
        <v>934</v>
      </c>
      <c r="Q257" s="490" t="s">
        <v>105</v>
      </c>
      <c r="R257" s="488" t="s">
        <v>57</v>
      </c>
      <c r="S257" s="454" t="s">
        <v>935</v>
      </c>
      <c r="T257" s="459" t="s">
        <v>9508</v>
      </c>
      <c r="U257" s="451" t="s">
        <v>8442</v>
      </c>
      <c r="V257" s="483"/>
      <c r="W257" s="193"/>
    </row>
    <row r="258" spans="1:30" s="38" customFormat="1" ht="60" outlineLevel="1">
      <c r="A258" s="474">
        <f t="shared" si="15"/>
        <v>235</v>
      </c>
      <c r="B258" s="430" t="s">
        <v>8798</v>
      </c>
      <c r="C258" s="430" t="s">
        <v>581</v>
      </c>
      <c r="D258" s="458" t="s">
        <v>951</v>
      </c>
      <c r="E258" s="548">
        <v>6640002832</v>
      </c>
      <c r="F258" s="430" t="s">
        <v>4916</v>
      </c>
      <c r="G258" s="452" t="s">
        <v>952</v>
      </c>
      <c r="H258" s="430" t="s">
        <v>253</v>
      </c>
      <c r="I258" s="430" t="s">
        <v>24</v>
      </c>
      <c r="J258" s="430" t="s">
        <v>4259</v>
      </c>
      <c r="K258" s="507">
        <v>258.72000000000003</v>
      </c>
      <c r="L258" s="430" t="s">
        <v>4152</v>
      </c>
      <c r="M258" s="430" t="s">
        <v>11532</v>
      </c>
      <c r="N258" s="430" t="s">
        <v>57</v>
      </c>
      <c r="O258" s="453" t="s">
        <v>10281</v>
      </c>
      <c r="P258" s="430" t="s">
        <v>953</v>
      </c>
      <c r="Q258" s="490" t="s">
        <v>105</v>
      </c>
      <c r="R258" s="488" t="s">
        <v>57</v>
      </c>
      <c r="S258" s="454" t="s">
        <v>6267</v>
      </c>
      <c r="T258" s="459" t="s">
        <v>9513</v>
      </c>
      <c r="U258" s="451" t="s">
        <v>8446</v>
      </c>
      <c r="V258" s="483"/>
      <c r="W258" s="193"/>
    </row>
    <row r="259" spans="1:30" s="38" customFormat="1" ht="108" outlineLevel="1">
      <c r="A259" s="474">
        <f t="shared" si="15"/>
        <v>236</v>
      </c>
      <c r="B259" s="430" t="s">
        <v>8797</v>
      </c>
      <c r="C259" s="430" t="s">
        <v>581</v>
      </c>
      <c r="D259" s="458" t="s">
        <v>954</v>
      </c>
      <c r="E259" s="548">
        <v>6640002776</v>
      </c>
      <c r="F259" s="430" t="s">
        <v>4914</v>
      </c>
      <c r="G259" s="452" t="s">
        <v>955</v>
      </c>
      <c r="H259" s="430" t="s">
        <v>253</v>
      </c>
      <c r="I259" s="430" t="s">
        <v>24</v>
      </c>
      <c r="J259" s="430" t="s">
        <v>4258</v>
      </c>
      <c r="K259" s="507">
        <v>258.72000000000003</v>
      </c>
      <c r="L259" s="430" t="s">
        <v>4152</v>
      </c>
      <c r="M259" s="430" t="s">
        <v>5915</v>
      </c>
      <c r="N259" s="430" t="s">
        <v>57</v>
      </c>
      <c r="O259" s="453" t="s">
        <v>10282</v>
      </c>
      <c r="P259" s="430" t="s">
        <v>11386</v>
      </c>
      <c r="Q259" s="531" t="s">
        <v>9737</v>
      </c>
      <c r="R259" s="488" t="s">
        <v>57</v>
      </c>
      <c r="S259" s="454" t="s">
        <v>956</v>
      </c>
      <c r="T259" s="459" t="s">
        <v>9509</v>
      </c>
      <c r="U259" s="451" t="s">
        <v>8447</v>
      </c>
      <c r="V259" s="483"/>
      <c r="W259" s="193"/>
    </row>
    <row r="260" spans="1:30" s="38" customFormat="1" ht="72" outlineLevel="1">
      <c r="A260" s="474">
        <f t="shared" si="15"/>
        <v>237</v>
      </c>
      <c r="B260" s="430" t="s">
        <v>11933</v>
      </c>
      <c r="C260" s="430" t="s">
        <v>581</v>
      </c>
      <c r="D260" s="458" t="s">
        <v>4260</v>
      </c>
      <c r="E260" s="548">
        <v>6640002705</v>
      </c>
      <c r="F260" s="430" t="s">
        <v>4917</v>
      </c>
      <c r="G260" s="452" t="s">
        <v>957</v>
      </c>
      <c r="H260" s="430" t="s">
        <v>253</v>
      </c>
      <c r="I260" s="430" t="s">
        <v>24</v>
      </c>
      <c r="J260" s="430" t="s">
        <v>4258</v>
      </c>
      <c r="K260" s="507">
        <v>258.72000000000003</v>
      </c>
      <c r="L260" s="430" t="s">
        <v>4152</v>
      </c>
      <c r="M260" s="430" t="s">
        <v>6139</v>
      </c>
      <c r="N260" s="430" t="s">
        <v>57</v>
      </c>
      <c r="O260" s="453" t="s">
        <v>10033</v>
      </c>
      <c r="P260" s="430" t="s">
        <v>958</v>
      </c>
      <c r="Q260" s="490" t="s">
        <v>105</v>
      </c>
      <c r="R260" s="488" t="s">
        <v>57</v>
      </c>
      <c r="S260" s="454" t="s">
        <v>959</v>
      </c>
      <c r="T260" s="459" t="s">
        <v>9513</v>
      </c>
      <c r="U260" s="451" t="s">
        <v>8441</v>
      </c>
      <c r="V260" s="483"/>
      <c r="W260" s="193"/>
    </row>
    <row r="261" spans="1:30" s="38" customFormat="1" ht="60" outlineLevel="1">
      <c r="A261" s="474">
        <f t="shared" si="15"/>
        <v>238</v>
      </c>
      <c r="B261" s="430" t="s">
        <v>8796</v>
      </c>
      <c r="C261" s="430" t="s">
        <v>68</v>
      </c>
      <c r="D261" s="458" t="s">
        <v>960</v>
      </c>
      <c r="E261" s="430">
        <v>6640002840</v>
      </c>
      <c r="F261" s="430" t="s">
        <v>4920</v>
      </c>
      <c r="G261" s="452" t="s">
        <v>961</v>
      </c>
      <c r="H261" s="430" t="s">
        <v>253</v>
      </c>
      <c r="I261" s="430" t="s">
        <v>24</v>
      </c>
      <c r="J261" s="430" t="s">
        <v>632</v>
      </c>
      <c r="K261" s="507">
        <v>258.72000000000003</v>
      </c>
      <c r="L261" s="430" t="s">
        <v>4152</v>
      </c>
      <c r="M261" s="430" t="s">
        <v>5903</v>
      </c>
      <c r="N261" s="430" t="s">
        <v>57</v>
      </c>
      <c r="O261" s="453" t="s">
        <v>10283</v>
      </c>
      <c r="P261" s="430" t="s">
        <v>962</v>
      </c>
      <c r="Q261" s="490" t="s">
        <v>105</v>
      </c>
      <c r="R261" s="488" t="s">
        <v>57</v>
      </c>
      <c r="S261" s="454" t="s">
        <v>963</v>
      </c>
      <c r="T261" s="459" t="s">
        <v>9510</v>
      </c>
      <c r="U261" s="451" t="s">
        <v>8448</v>
      </c>
      <c r="V261" s="483"/>
      <c r="W261" s="193"/>
    </row>
    <row r="262" spans="1:30" s="38" customFormat="1" ht="72" outlineLevel="1">
      <c r="A262" s="474">
        <f t="shared" si="15"/>
        <v>239</v>
      </c>
      <c r="B262" s="430" t="s">
        <v>11934</v>
      </c>
      <c r="C262" s="430" t="s">
        <v>581</v>
      </c>
      <c r="D262" s="458" t="s">
        <v>964</v>
      </c>
      <c r="E262" s="548">
        <v>6640002864</v>
      </c>
      <c r="F262" s="430" t="s">
        <v>4918</v>
      </c>
      <c r="G262" s="452" t="s">
        <v>965</v>
      </c>
      <c r="H262" s="430" t="s">
        <v>253</v>
      </c>
      <c r="I262" s="430" t="s">
        <v>24</v>
      </c>
      <c r="J262" s="430" t="s">
        <v>4258</v>
      </c>
      <c r="K262" s="507">
        <v>258.72000000000003</v>
      </c>
      <c r="L262" s="430" t="s">
        <v>4152</v>
      </c>
      <c r="M262" s="430" t="s">
        <v>11533</v>
      </c>
      <c r="N262" s="430" t="s">
        <v>57</v>
      </c>
      <c r="O262" s="453" t="s">
        <v>10284</v>
      </c>
      <c r="P262" s="430" t="s">
        <v>966</v>
      </c>
      <c r="Q262" s="490" t="s">
        <v>105</v>
      </c>
      <c r="R262" s="488" t="s">
        <v>57</v>
      </c>
      <c r="S262" s="454" t="s">
        <v>967</v>
      </c>
      <c r="T262" s="459" t="s">
        <v>9511</v>
      </c>
      <c r="U262" s="451" t="s">
        <v>8449</v>
      </c>
      <c r="V262" s="483"/>
      <c r="W262" s="193"/>
    </row>
    <row r="263" spans="1:30" s="38" customFormat="1" ht="60" outlineLevel="1">
      <c r="A263" s="474">
        <f t="shared" si="15"/>
        <v>240</v>
      </c>
      <c r="B263" s="430" t="s">
        <v>8795</v>
      </c>
      <c r="C263" s="430" t="s">
        <v>484</v>
      </c>
      <c r="D263" s="458" t="s">
        <v>968</v>
      </c>
      <c r="E263" s="548">
        <v>6640002800</v>
      </c>
      <c r="F263" s="430" t="s">
        <v>4919</v>
      </c>
      <c r="G263" s="452" t="s">
        <v>969</v>
      </c>
      <c r="H263" s="430" t="s">
        <v>253</v>
      </c>
      <c r="I263" s="430" t="s">
        <v>24</v>
      </c>
      <c r="J263" s="430" t="s">
        <v>8322</v>
      </c>
      <c r="K263" s="530">
        <v>0</v>
      </c>
      <c r="L263" s="430" t="s">
        <v>4152</v>
      </c>
      <c r="M263" s="430" t="s">
        <v>6073</v>
      </c>
      <c r="N263" s="430" t="s">
        <v>57</v>
      </c>
      <c r="O263" s="453" t="s">
        <v>10432</v>
      </c>
      <c r="P263" s="430" t="s">
        <v>970</v>
      </c>
      <c r="Q263" s="490" t="s">
        <v>9715</v>
      </c>
      <c r="R263" s="488" t="s">
        <v>57</v>
      </c>
      <c r="S263" s="454" t="s">
        <v>971</v>
      </c>
      <c r="T263" s="459" t="s">
        <v>9512</v>
      </c>
      <c r="U263" s="451" t="s">
        <v>57</v>
      </c>
      <c r="V263" s="483"/>
      <c r="W263" s="193"/>
    </row>
    <row r="264" spans="1:30" s="38" customFormat="1" ht="37.5">
      <c r="A264" s="532" t="s">
        <v>11177</v>
      </c>
      <c r="B264" s="462"/>
      <c r="C264" s="462"/>
      <c r="D264" s="442"/>
      <c r="E264" s="462"/>
      <c r="F264" s="463"/>
      <c r="G264" s="464"/>
      <c r="H264" s="463"/>
      <c r="I264" s="463"/>
      <c r="J264" s="463"/>
      <c r="K264" s="465"/>
      <c r="L264" s="463"/>
      <c r="M264" s="463"/>
      <c r="N264" s="463"/>
      <c r="O264" s="466"/>
      <c r="P264" s="467"/>
      <c r="Q264" s="468"/>
      <c r="R264" s="463"/>
      <c r="S264" s="463"/>
      <c r="T264" s="466"/>
      <c r="U264" s="469"/>
      <c r="V264" s="429">
        <v>111</v>
      </c>
      <c r="W264" s="2"/>
      <c r="X264" s="2"/>
      <c r="Y264" s="2"/>
      <c r="Z264" s="2"/>
      <c r="AA264" s="2"/>
      <c r="AB264" s="2"/>
      <c r="AC264" s="2"/>
      <c r="AD264" s="2"/>
    </row>
    <row r="265" spans="1:30" s="38" customFormat="1" ht="72" outlineLevel="1">
      <c r="A265" s="474">
        <f>A263+1</f>
        <v>241</v>
      </c>
      <c r="B265" s="430" t="s">
        <v>8794</v>
      </c>
      <c r="C265" s="430" t="s">
        <v>68</v>
      </c>
      <c r="D265" s="458" t="s">
        <v>972</v>
      </c>
      <c r="E265" s="430">
        <v>6614004618</v>
      </c>
      <c r="F265" s="430" t="s">
        <v>4923</v>
      </c>
      <c r="G265" s="452" t="s">
        <v>973</v>
      </c>
      <c r="H265" s="430" t="s">
        <v>253</v>
      </c>
      <c r="I265" s="430" t="s">
        <v>24</v>
      </c>
      <c r="J265" s="430" t="s">
        <v>632</v>
      </c>
      <c r="K265" s="530">
        <v>370</v>
      </c>
      <c r="L265" s="430" t="s">
        <v>361</v>
      </c>
      <c r="M265" s="430" t="s">
        <v>6316</v>
      </c>
      <c r="N265" s="430" t="s">
        <v>57</v>
      </c>
      <c r="O265" s="453" t="s">
        <v>9999</v>
      </c>
      <c r="P265" s="430" t="s">
        <v>974</v>
      </c>
      <c r="Q265" s="461" t="s">
        <v>105</v>
      </c>
      <c r="R265" s="430" t="s">
        <v>6852</v>
      </c>
      <c r="S265" s="430" t="s">
        <v>6318</v>
      </c>
      <c r="T265" s="497" t="s">
        <v>8865</v>
      </c>
      <c r="U265" s="562" t="s">
        <v>975</v>
      </c>
      <c r="V265" s="429"/>
    </row>
    <row r="266" spans="1:30" s="38" customFormat="1" ht="72" outlineLevel="1">
      <c r="A266" s="474">
        <f>A265+1</f>
        <v>242</v>
      </c>
      <c r="B266" s="430" t="s">
        <v>8793</v>
      </c>
      <c r="C266" s="430" t="s">
        <v>68</v>
      </c>
      <c r="D266" s="458" t="s">
        <v>6313</v>
      </c>
      <c r="E266" s="430">
        <v>6614004551</v>
      </c>
      <c r="F266" s="430" t="s">
        <v>4921</v>
      </c>
      <c r="G266" s="452" t="s">
        <v>976</v>
      </c>
      <c r="H266" s="430" t="s">
        <v>253</v>
      </c>
      <c r="I266" s="430" t="s">
        <v>24</v>
      </c>
      <c r="J266" s="430" t="s">
        <v>632</v>
      </c>
      <c r="K266" s="530">
        <v>370</v>
      </c>
      <c r="L266" s="430" t="s">
        <v>361</v>
      </c>
      <c r="M266" s="430" t="s">
        <v>6315</v>
      </c>
      <c r="N266" s="430" t="s">
        <v>57</v>
      </c>
      <c r="O266" s="453" t="s">
        <v>10018</v>
      </c>
      <c r="P266" s="430" t="s">
        <v>977</v>
      </c>
      <c r="Q266" s="461" t="s">
        <v>105</v>
      </c>
      <c r="R266" s="430" t="s">
        <v>6853</v>
      </c>
      <c r="S266" s="430" t="s">
        <v>6317</v>
      </c>
      <c r="T266" s="497" t="s">
        <v>8866</v>
      </c>
      <c r="U266" s="428" t="s">
        <v>8450</v>
      </c>
      <c r="V266" s="429"/>
    </row>
    <row r="267" spans="1:30" s="38" customFormat="1" ht="108" outlineLevel="1">
      <c r="A267" s="474">
        <f>A266+1</f>
        <v>243</v>
      </c>
      <c r="B267" s="430" t="s">
        <v>11935</v>
      </c>
      <c r="C267" s="430" t="s">
        <v>484</v>
      </c>
      <c r="D267" s="458" t="s">
        <v>978</v>
      </c>
      <c r="E267" s="430">
        <v>6614004640</v>
      </c>
      <c r="F267" s="430" t="s">
        <v>4922</v>
      </c>
      <c r="G267" s="452" t="s">
        <v>979</v>
      </c>
      <c r="H267" s="430" t="s">
        <v>253</v>
      </c>
      <c r="I267" s="430" t="s">
        <v>24</v>
      </c>
      <c r="J267" s="430" t="s">
        <v>6314</v>
      </c>
      <c r="K267" s="530">
        <v>370</v>
      </c>
      <c r="L267" s="430" t="s">
        <v>361</v>
      </c>
      <c r="M267" s="430" t="s">
        <v>11784</v>
      </c>
      <c r="N267" s="430" t="s">
        <v>57</v>
      </c>
      <c r="O267" s="453" t="s">
        <v>9456</v>
      </c>
      <c r="P267" s="430" t="s">
        <v>980</v>
      </c>
      <c r="Q267" s="531" t="s">
        <v>9637</v>
      </c>
      <c r="R267" s="454" t="s">
        <v>6841</v>
      </c>
      <c r="S267" s="454" t="s">
        <v>981</v>
      </c>
      <c r="T267" s="459" t="s">
        <v>8867</v>
      </c>
      <c r="U267" s="451" t="s">
        <v>8451</v>
      </c>
      <c r="V267" s="483"/>
      <c r="W267" s="193"/>
      <c r="X267" s="193"/>
      <c r="Y267" s="193"/>
    </row>
    <row r="268" spans="1:30" s="38" customFormat="1" ht="37.5">
      <c r="A268" s="532" t="s">
        <v>11178</v>
      </c>
      <c r="B268" s="462"/>
      <c r="C268" s="462"/>
      <c r="D268" s="442"/>
      <c r="E268" s="462"/>
      <c r="F268" s="463"/>
      <c r="G268" s="464"/>
      <c r="H268" s="463"/>
      <c r="I268" s="463"/>
      <c r="J268" s="463"/>
      <c r="K268" s="465"/>
      <c r="L268" s="463"/>
      <c r="M268" s="463"/>
      <c r="N268" s="463"/>
      <c r="O268" s="466"/>
      <c r="P268" s="467"/>
      <c r="Q268" s="468"/>
      <c r="R268" s="463"/>
      <c r="S268" s="463"/>
      <c r="T268" s="466"/>
      <c r="U268" s="469"/>
      <c r="V268" s="429">
        <v>111</v>
      </c>
      <c r="W268" s="2"/>
      <c r="X268" s="2"/>
      <c r="Y268" s="2"/>
      <c r="Z268" s="2"/>
      <c r="AA268" s="2"/>
      <c r="AB268" s="2"/>
      <c r="AC268" s="2"/>
      <c r="AD268" s="2"/>
    </row>
    <row r="269" spans="1:30" s="38" customFormat="1" ht="60" outlineLevel="1">
      <c r="A269" s="474">
        <f>A267+1</f>
        <v>244</v>
      </c>
      <c r="B269" s="430" t="s">
        <v>11936</v>
      </c>
      <c r="C269" s="430" t="s">
        <v>581</v>
      </c>
      <c r="D269" s="458" t="s">
        <v>982</v>
      </c>
      <c r="E269" s="430">
        <v>6641001535</v>
      </c>
      <c r="F269" s="430" t="s">
        <v>4924</v>
      </c>
      <c r="G269" s="452" t="s">
        <v>983</v>
      </c>
      <c r="H269" s="430" t="s">
        <v>253</v>
      </c>
      <c r="I269" s="430" t="s">
        <v>24</v>
      </c>
      <c r="J269" s="430" t="s">
        <v>3032</v>
      </c>
      <c r="K269" s="507">
        <v>352.13</v>
      </c>
      <c r="L269" s="430" t="s">
        <v>361</v>
      </c>
      <c r="M269" s="430" t="s">
        <v>12837</v>
      </c>
      <c r="N269" s="430" t="s">
        <v>57</v>
      </c>
      <c r="O269" s="453" t="s">
        <v>10285</v>
      </c>
      <c r="P269" s="430" t="s">
        <v>12838</v>
      </c>
      <c r="Q269" s="461" t="s">
        <v>12839</v>
      </c>
      <c r="R269" s="430" t="s">
        <v>12840</v>
      </c>
      <c r="S269" s="430" t="s">
        <v>984</v>
      </c>
      <c r="T269" s="497" t="s">
        <v>8075</v>
      </c>
      <c r="U269" s="428" t="s">
        <v>12841</v>
      </c>
      <c r="V269" s="429"/>
    </row>
    <row r="270" spans="1:30" s="38" customFormat="1" ht="37.5">
      <c r="A270" s="532" t="s">
        <v>11179</v>
      </c>
      <c r="B270" s="462"/>
      <c r="C270" s="462"/>
      <c r="D270" s="442"/>
      <c r="E270" s="462"/>
      <c r="F270" s="463"/>
      <c r="G270" s="464"/>
      <c r="H270" s="463"/>
      <c r="I270" s="463"/>
      <c r="J270" s="463"/>
      <c r="K270" s="465"/>
      <c r="L270" s="463"/>
      <c r="M270" s="463"/>
      <c r="N270" s="463"/>
      <c r="O270" s="466"/>
      <c r="P270" s="467"/>
      <c r="Q270" s="468"/>
      <c r="R270" s="463"/>
      <c r="S270" s="463"/>
      <c r="T270" s="466"/>
      <c r="U270" s="469"/>
      <c r="V270" s="429">
        <v>111</v>
      </c>
      <c r="W270" s="2"/>
      <c r="X270" s="2"/>
      <c r="Y270" s="2"/>
      <c r="Z270" s="2"/>
      <c r="AA270" s="2"/>
      <c r="AB270" s="2"/>
      <c r="AC270" s="2"/>
      <c r="AD270" s="2"/>
    </row>
    <row r="271" spans="1:30" s="38" customFormat="1" ht="144" outlineLevel="1">
      <c r="A271" s="474">
        <f>A269+1</f>
        <v>245</v>
      </c>
      <c r="B271" s="430" t="s">
        <v>9515</v>
      </c>
      <c r="C271" s="430" t="s">
        <v>68</v>
      </c>
      <c r="D271" s="458" t="s">
        <v>12828</v>
      </c>
      <c r="E271" s="430">
        <v>6648006275</v>
      </c>
      <c r="F271" s="430" t="s">
        <v>4925</v>
      </c>
      <c r="G271" s="452" t="s">
        <v>985</v>
      </c>
      <c r="H271" s="430" t="s">
        <v>253</v>
      </c>
      <c r="I271" s="430" t="s">
        <v>24</v>
      </c>
      <c r="J271" s="430" t="s">
        <v>279</v>
      </c>
      <c r="K271" s="507">
        <v>240</v>
      </c>
      <c r="L271" s="430" t="s">
        <v>361</v>
      </c>
      <c r="M271" s="430" t="s">
        <v>4639</v>
      </c>
      <c r="N271" s="430" t="s">
        <v>57</v>
      </c>
      <c r="O271" s="453" t="s">
        <v>10286</v>
      </c>
      <c r="P271" s="430" t="s">
        <v>12829</v>
      </c>
      <c r="Q271" s="457" t="s">
        <v>9638</v>
      </c>
      <c r="R271" s="430" t="s">
        <v>13024</v>
      </c>
      <c r="S271" s="430" t="s">
        <v>986</v>
      </c>
      <c r="T271" s="497" t="s">
        <v>11245</v>
      </c>
      <c r="U271" s="428" t="s">
        <v>13035</v>
      </c>
      <c r="V271" s="429"/>
    </row>
    <row r="272" spans="1:30" s="38" customFormat="1" ht="120" outlineLevel="1">
      <c r="A272" s="474">
        <f t="shared" ref="A272:A285" si="16">A271+1</f>
        <v>246</v>
      </c>
      <c r="B272" s="430" t="s">
        <v>9516</v>
      </c>
      <c r="C272" s="430" t="s">
        <v>68</v>
      </c>
      <c r="D272" s="458" t="s">
        <v>987</v>
      </c>
      <c r="E272" s="430">
        <v>6648006155</v>
      </c>
      <c r="F272" s="430" t="s">
        <v>4926</v>
      </c>
      <c r="G272" s="425" t="s">
        <v>988</v>
      </c>
      <c r="H272" s="430" t="s">
        <v>253</v>
      </c>
      <c r="I272" s="430" t="s">
        <v>24</v>
      </c>
      <c r="J272" s="430" t="s">
        <v>4382</v>
      </c>
      <c r="K272" s="507">
        <v>240</v>
      </c>
      <c r="L272" s="430" t="s">
        <v>361</v>
      </c>
      <c r="M272" s="430" t="s">
        <v>5897</v>
      </c>
      <c r="N272" s="430" t="s">
        <v>57</v>
      </c>
      <c r="O272" s="453" t="s">
        <v>9455</v>
      </c>
      <c r="P272" s="430" t="s">
        <v>989</v>
      </c>
      <c r="Q272" s="531" t="s">
        <v>9716</v>
      </c>
      <c r="R272" s="454" t="s">
        <v>13300</v>
      </c>
      <c r="S272" s="454" t="s">
        <v>990</v>
      </c>
      <c r="T272" s="459" t="s">
        <v>11246</v>
      </c>
      <c r="U272" s="451" t="s">
        <v>8452</v>
      </c>
      <c r="V272" s="483"/>
      <c r="W272" s="193"/>
      <c r="X272" s="193"/>
    </row>
    <row r="273" spans="1:30" s="38" customFormat="1" ht="132" outlineLevel="1">
      <c r="A273" s="474">
        <f t="shared" si="16"/>
        <v>247</v>
      </c>
      <c r="B273" s="430" t="s">
        <v>9514</v>
      </c>
      <c r="C273" s="430" t="s">
        <v>68</v>
      </c>
      <c r="D273" s="458" t="s">
        <v>12830</v>
      </c>
      <c r="E273" s="430">
        <v>6648006155</v>
      </c>
      <c r="F273" s="430" t="s">
        <v>5898</v>
      </c>
      <c r="G273" s="425" t="s">
        <v>988</v>
      </c>
      <c r="H273" s="430" t="s">
        <v>253</v>
      </c>
      <c r="I273" s="430" t="s">
        <v>24</v>
      </c>
      <c r="J273" s="430" t="s">
        <v>4382</v>
      </c>
      <c r="K273" s="507">
        <v>240</v>
      </c>
      <c r="L273" s="430" t="s">
        <v>361</v>
      </c>
      <c r="M273" s="430" t="s">
        <v>5899</v>
      </c>
      <c r="N273" s="430" t="s">
        <v>57</v>
      </c>
      <c r="O273" s="453" t="s">
        <v>9463</v>
      </c>
      <c r="P273" s="430" t="s">
        <v>989</v>
      </c>
      <c r="Q273" s="531" t="s">
        <v>9716</v>
      </c>
      <c r="R273" s="454" t="s">
        <v>13300</v>
      </c>
      <c r="S273" s="454" t="s">
        <v>991</v>
      </c>
      <c r="T273" s="459" t="s">
        <v>11247</v>
      </c>
      <c r="U273" s="451" t="s">
        <v>8453</v>
      </c>
      <c r="V273" s="483"/>
      <c r="W273" s="193"/>
      <c r="X273" s="193"/>
    </row>
    <row r="274" spans="1:30" s="38" customFormat="1" ht="132" outlineLevel="1">
      <c r="A274" s="474">
        <f t="shared" si="16"/>
        <v>248</v>
      </c>
      <c r="B274" s="430" t="s">
        <v>9517</v>
      </c>
      <c r="C274" s="430" t="s">
        <v>68</v>
      </c>
      <c r="D274" s="458" t="s">
        <v>992</v>
      </c>
      <c r="E274" s="430">
        <v>6648006155</v>
      </c>
      <c r="F274" s="430" t="s">
        <v>4927</v>
      </c>
      <c r="G274" s="425" t="s">
        <v>988</v>
      </c>
      <c r="H274" s="430" t="s">
        <v>253</v>
      </c>
      <c r="I274" s="430" t="s">
        <v>24</v>
      </c>
      <c r="J274" s="430" t="s">
        <v>4382</v>
      </c>
      <c r="K274" s="507">
        <v>240</v>
      </c>
      <c r="L274" s="430" t="s">
        <v>361</v>
      </c>
      <c r="M274" s="430" t="s">
        <v>5900</v>
      </c>
      <c r="N274" s="430" t="s">
        <v>57</v>
      </c>
      <c r="O274" s="453" t="s">
        <v>9462</v>
      </c>
      <c r="P274" s="430" t="s">
        <v>989</v>
      </c>
      <c r="Q274" s="531" t="s">
        <v>9716</v>
      </c>
      <c r="R274" s="454" t="s">
        <v>13300</v>
      </c>
      <c r="S274" s="454" t="s">
        <v>993</v>
      </c>
      <c r="T274" s="459" t="s">
        <v>11248</v>
      </c>
      <c r="U274" s="451" t="s">
        <v>8453</v>
      </c>
      <c r="V274" s="483"/>
      <c r="W274" s="193"/>
      <c r="X274" s="193"/>
    </row>
    <row r="275" spans="1:30" s="38" customFormat="1" ht="120" outlineLevel="1">
      <c r="A275" s="474">
        <f t="shared" si="16"/>
        <v>249</v>
      </c>
      <c r="B275" s="430" t="s">
        <v>9518</v>
      </c>
      <c r="C275" s="430" t="s">
        <v>68</v>
      </c>
      <c r="D275" s="458" t="s">
        <v>994</v>
      </c>
      <c r="E275" s="430">
        <v>6648006211</v>
      </c>
      <c r="F275" s="430" t="s">
        <v>4928</v>
      </c>
      <c r="G275" s="452" t="s">
        <v>995</v>
      </c>
      <c r="H275" s="430" t="s">
        <v>253</v>
      </c>
      <c r="I275" s="430" t="s">
        <v>24</v>
      </c>
      <c r="J275" s="430" t="s">
        <v>4393</v>
      </c>
      <c r="K275" s="507">
        <v>240</v>
      </c>
      <c r="L275" s="430" t="s">
        <v>361</v>
      </c>
      <c r="M275" s="430" t="s">
        <v>5901</v>
      </c>
      <c r="N275" s="430" t="s">
        <v>57</v>
      </c>
      <c r="O275" s="453" t="s">
        <v>10287</v>
      </c>
      <c r="P275" s="430" t="s">
        <v>996</v>
      </c>
      <c r="Q275" s="531" t="s">
        <v>9717</v>
      </c>
      <c r="R275" s="454" t="s">
        <v>9292</v>
      </c>
      <c r="S275" s="454" t="s">
        <v>997</v>
      </c>
      <c r="T275" s="459" t="s">
        <v>11249</v>
      </c>
      <c r="U275" s="451" t="s">
        <v>8454</v>
      </c>
      <c r="V275" s="483"/>
      <c r="W275" s="193"/>
      <c r="X275" s="193"/>
    </row>
    <row r="276" spans="1:30" s="38" customFormat="1" ht="180" outlineLevel="1">
      <c r="A276" s="474">
        <f t="shared" si="16"/>
        <v>250</v>
      </c>
      <c r="B276" s="430" t="s">
        <v>9519</v>
      </c>
      <c r="C276" s="430" t="s">
        <v>68</v>
      </c>
      <c r="D276" s="458" t="s">
        <v>998</v>
      </c>
      <c r="E276" s="430">
        <v>6648007342</v>
      </c>
      <c r="F276" s="430" t="s">
        <v>4929</v>
      </c>
      <c r="G276" s="452" t="s">
        <v>999</v>
      </c>
      <c r="H276" s="430" t="s">
        <v>253</v>
      </c>
      <c r="I276" s="430" t="s">
        <v>24</v>
      </c>
      <c r="J276" s="430" t="s">
        <v>13691</v>
      </c>
      <c r="K276" s="507">
        <v>240</v>
      </c>
      <c r="L276" s="430" t="s">
        <v>361</v>
      </c>
      <c r="M276" s="430" t="s">
        <v>13692</v>
      </c>
      <c r="N276" s="430" t="s">
        <v>57</v>
      </c>
      <c r="O276" s="453" t="s">
        <v>10984</v>
      </c>
      <c r="P276" s="430" t="s">
        <v>1000</v>
      </c>
      <c r="Q276" s="457" t="s">
        <v>9718</v>
      </c>
      <c r="R276" s="430" t="s">
        <v>13025</v>
      </c>
      <c r="S276" s="430" t="s">
        <v>1001</v>
      </c>
      <c r="T276" s="497" t="s">
        <v>11250</v>
      </c>
      <c r="U276" s="428" t="s">
        <v>13693</v>
      </c>
      <c r="V276" s="429"/>
    </row>
    <row r="277" spans="1:30" s="38" customFormat="1" ht="120" outlineLevel="1">
      <c r="A277" s="474">
        <f t="shared" si="16"/>
        <v>251</v>
      </c>
      <c r="B277" s="430" t="s">
        <v>9481</v>
      </c>
      <c r="C277" s="430" t="s">
        <v>68</v>
      </c>
      <c r="D277" s="458" t="s">
        <v>1002</v>
      </c>
      <c r="E277" s="430">
        <v>6648006187</v>
      </c>
      <c r="F277" s="430" t="s">
        <v>4930</v>
      </c>
      <c r="G277" s="452" t="s">
        <v>1003</v>
      </c>
      <c r="H277" s="430" t="s">
        <v>253</v>
      </c>
      <c r="I277" s="430" t="s">
        <v>24</v>
      </c>
      <c r="J277" s="430" t="s">
        <v>450</v>
      </c>
      <c r="K277" s="507">
        <v>240</v>
      </c>
      <c r="L277" s="430" t="s">
        <v>361</v>
      </c>
      <c r="M277" s="430" t="s">
        <v>5903</v>
      </c>
      <c r="N277" s="430" t="s">
        <v>57</v>
      </c>
      <c r="O277" s="453" t="s">
        <v>9971</v>
      </c>
      <c r="P277" s="430" t="s">
        <v>1004</v>
      </c>
      <c r="Q277" s="457" t="s">
        <v>9716</v>
      </c>
      <c r="R277" s="430" t="s">
        <v>13026</v>
      </c>
      <c r="S277" s="430" t="s">
        <v>1005</v>
      </c>
      <c r="T277" s="497" t="s">
        <v>11251</v>
      </c>
      <c r="U277" s="428" t="s">
        <v>8455</v>
      </c>
      <c r="V277" s="429"/>
    </row>
    <row r="278" spans="1:30" s="38" customFormat="1" ht="120" outlineLevel="1">
      <c r="A278" s="474">
        <f t="shared" si="16"/>
        <v>252</v>
      </c>
      <c r="B278" s="430" t="s">
        <v>11937</v>
      </c>
      <c r="C278" s="430" t="s">
        <v>68</v>
      </c>
      <c r="D278" s="458" t="s">
        <v>1006</v>
      </c>
      <c r="E278" s="430">
        <v>6648006236</v>
      </c>
      <c r="F278" s="430" t="s">
        <v>4931</v>
      </c>
      <c r="G278" s="452" t="s">
        <v>1007</v>
      </c>
      <c r="H278" s="430" t="s">
        <v>253</v>
      </c>
      <c r="I278" s="430" t="s">
        <v>24</v>
      </c>
      <c r="J278" s="430" t="s">
        <v>4394</v>
      </c>
      <c r="K278" s="507">
        <v>240</v>
      </c>
      <c r="L278" s="430" t="s">
        <v>361</v>
      </c>
      <c r="M278" s="430" t="s">
        <v>5904</v>
      </c>
      <c r="N278" s="430" t="s">
        <v>57</v>
      </c>
      <c r="O278" s="453" t="s">
        <v>10985</v>
      </c>
      <c r="P278" s="430" t="s">
        <v>1008</v>
      </c>
      <c r="Q278" s="457" t="s">
        <v>9716</v>
      </c>
      <c r="R278" s="430" t="s">
        <v>13301</v>
      </c>
      <c r="S278" s="430" t="s">
        <v>1009</v>
      </c>
      <c r="T278" s="497" t="s">
        <v>11252</v>
      </c>
      <c r="U278" s="428" t="s">
        <v>13304</v>
      </c>
      <c r="V278" s="429"/>
    </row>
    <row r="279" spans="1:30" s="38" customFormat="1" ht="120" outlineLevel="1">
      <c r="A279" s="474">
        <f t="shared" si="16"/>
        <v>253</v>
      </c>
      <c r="B279" s="430" t="s">
        <v>9520</v>
      </c>
      <c r="C279" s="432" t="s">
        <v>484</v>
      </c>
      <c r="D279" s="458" t="s">
        <v>1010</v>
      </c>
      <c r="E279" s="430">
        <v>6648006229</v>
      </c>
      <c r="F279" s="430" t="s">
        <v>4932</v>
      </c>
      <c r="G279" s="452" t="s">
        <v>1011</v>
      </c>
      <c r="H279" s="430" t="s">
        <v>253</v>
      </c>
      <c r="I279" s="430" t="s">
        <v>24</v>
      </c>
      <c r="J279" s="430" t="s">
        <v>4383</v>
      </c>
      <c r="K279" s="507">
        <v>240</v>
      </c>
      <c r="L279" s="430" t="s">
        <v>361</v>
      </c>
      <c r="M279" s="430" t="s">
        <v>4656</v>
      </c>
      <c r="N279" s="430" t="s">
        <v>57</v>
      </c>
      <c r="O279" s="453" t="s">
        <v>10986</v>
      </c>
      <c r="P279" s="430" t="s">
        <v>13027</v>
      </c>
      <c r="Q279" s="457" t="s">
        <v>9721</v>
      </c>
      <c r="R279" s="430" t="s">
        <v>13694</v>
      </c>
      <c r="S279" s="430" t="s">
        <v>1012</v>
      </c>
      <c r="T279" s="497" t="s">
        <v>11253</v>
      </c>
      <c r="U279" s="428" t="s">
        <v>13695</v>
      </c>
      <c r="V279" s="429"/>
    </row>
    <row r="280" spans="1:30" s="38" customFormat="1" ht="120" outlineLevel="1">
      <c r="A280" s="474">
        <f t="shared" si="16"/>
        <v>254</v>
      </c>
      <c r="B280" s="430" t="s">
        <v>9521</v>
      </c>
      <c r="C280" s="430" t="s">
        <v>68</v>
      </c>
      <c r="D280" s="458" t="s">
        <v>1013</v>
      </c>
      <c r="E280" s="430">
        <v>6648006081</v>
      </c>
      <c r="F280" s="430" t="s">
        <v>4933</v>
      </c>
      <c r="G280" s="452" t="s">
        <v>1014</v>
      </c>
      <c r="H280" s="430" t="s">
        <v>253</v>
      </c>
      <c r="I280" s="430" t="s">
        <v>24</v>
      </c>
      <c r="J280" s="430" t="s">
        <v>13696</v>
      </c>
      <c r="K280" s="507">
        <v>240</v>
      </c>
      <c r="L280" s="430" t="s">
        <v>361</v>
      </c>
      <c r="M280" s="430" t="s">
        <v>5905</v>
      </c>
      <c r="N280" s="430" t="s">
        <v>57</v>
      </c>
      <c r="O280" s="453" t="s">
        <v>10000</v>
      </c>
      <c r="P280" s="430" t="s">
        <v>1015</v>
      </c>
      <c r="Q280" s="457" t="s">
        <v>9719</v>
      </c>
      <c r="R280" s="430" t="s">
        <v>13697</v>
      </c>
      <c r="S280" s="430" t="s">
        <v>1016</v>
      </c>
      <c r="T280" s="497" t="s">
        <v>11254</v>
      </c>
      <c r="U280" s="428" t="s">
        <v>13698</v>
      </c>
      <c r="V280" s="429"/>
    </row>
    <row r="281" spans="1:30" s="38" customFormat="1" ht="120" outlineLevel="1">
      <c r="A281" s="474">
        <f t="shared" si="16"/>
        <v>255</v>
      </c>
      <c r="B281" s="430" t="s">
        <v>9522</v>
      </c>
      <c r="C281" s="432" t="s">
        <v>484</v>
      </c>
      <c r="D281" s="458" t="s">
        <v>13028</v>
      </c>
      <c r="E281" s="430">
        <v>6648006170</v>
      </c>
      <c r="F281" s="430" t="s">
        <v>4934</v>
      </c>
      <c r="G281" s="452" t="s">
        <v>1017</v>
      </c>
      <c r="H281" s="430" t="s">
        <v>253</v>
      </c>
      <c r="I281" s="430" t="s">
        <v>24</v>
      </c>
      <c r="J281" s="430" t="s">
        <v>432</v>
      </c>
      <c r="K281" s="507">
        <v>240</v>
      </c>
      <c r="L281" s="430" t="s">
        <v>361</v>
      </c>
      <c r="M281" s="430" t="s">
        <v>5906</v>
      </c>
      <c r="N281" s="430" t="s">
        <v>57</v>
      </c>
      <c r="O281" s="453" t="s">
        <v>9457</v>
      </c>
      <c r="P281" s="430" t="s">
        <v>13699</v>
      </c>
      <c r="Q281" s="457" t="s">
        <v>9716</v>
      </c>
      <c r="R281" s="430" t="s">
        <v>13302</v>
      </c>
      <c r="S281" s="430" t="s">
        <v>1018</v>
      </c>
      <c r="T281" s="497" t="s">
        <v>11255</v>
      </c>
      <c r="U281" s="428" t="s">
        <v>13029</v>
      </c>
      <c r="V281" s="429"/>
    </row>
    <row r="282" spans="1:30" s="38" customFormat="1" ht="132" outlineLevel="1">
      <c r="A282" s="474">
        <f t="shared" si="16"/>
        <v>256</v>
      </c>
      <c r="B282" s="430" t="s">
        <v>13743</v>
      </c>
      <c r="C282" s="432" t="s">
        <v>484</v>
      </c>
      <c r="D282" s="458" t="s">
        <v>12831</v>
      </c>
      <c r="E282" s="430">
        <v>6648003690</v>
      </c>
      <c r="F282" s="430" t="s">
        <v>4935</v>
      </c>
      <c r="G282" s="452" t="s">
        <v>1019</v>
      </c>
      <c r="H282" s="430" t="s">
        <v>253</v>
      </c>
      <c r="I282" s="430" t="s">
        <v>24</v>
      </c>
      <c r="J282" s="430" t="s">
        <v>279</v>
      </c>
      <c r="K282" s="507">
        <v>240</v>
      </c>
      <c r="L282" s="430" t="s">
        <v>361</v>
      </c>
      <c r="M282" s="430" t="s">
        <v>5899</v>
      </c>
      <c r="N282" s="430" t="s">
        <v>57</v>
      </c>
      <c r="O282" s="453" t="s">
        <v>10033</v>
      </c>
      <c r="P282" s="430" t="s">
        <v>12832</v>
      </c>
      <c r="Q282" s="457" t="s">
        <v>9720</v>
      </c>
      <c r="R282" s="430" t="s">
        <v>13303</v>
      </c>
      <c r="S282" s="430" t="s">
        <v>1020</v>
      </c>
      <c r="T282" s="497" t="s">
        <v>11256</v>
      </c>
      <c r="U282" s="428" t="s">
        <v>13700</v>
      </c>
      <c r="V282" s="429"/>
    </row>
    <row r="283" spans="1:30" s="38" customFormat="1" ht="120" outlineLevel="1">
      <c r="A283" s="474">
        <f t="shared" si="16"/>
        <v>257</v>
      </c>
      <c r="B283" s="430" t="s">
        <v>9523</v>
      </c>
      <c r="C283" s="432" t="s">
        <v>484</v>
      </c>
      <c r="D283" s="458" t="s">
        <v>1021</v>
      </c>
      <c r="E283" s="430">
        <v>6648004951</v>
      </c>
      <c r="F283" s="430" t="s">
        <v>4936</v>
      </c>
      <c r="G283" s="452" t="s">
        <v>1022</v>
      </c>
      <c r="H283" s="430" t="s">
        <v>253</v>
      </c>
      <c r="I283" s="430" t="s">
        <v>24</v>
      </c>
      <c r="J283" s="430" t="s">
        <v>4394</v>
      </c>
      <c r="K283" s="507">
        <v>240</v>
      </c>
      <c r="L283" s="430" t="s">
        <v>361</v>
      </c>
      <c r="M283" s="430" t="s">
        <v>5907</v>
      </c>
      <c r="N283" s="430" t="s">
        <v>57</v>
      </c>
      <c r="O283" s="453" t="s">
        <v>9454</v>
      </c>
      <c r="P283" s="430" t="s">
        <v>12833</v>
      </c>
      <c r="Q283" s="457" t="s">
        <v>9722</v>
      </c>
      <c r="R283" s="430" t="s">
        <v>13034</v>
      </c>
      <c r="S283" s="430" t="s">
        <v>1023</v>
      </c>
      <c r="T283" s="497" t="s">
        <v>11257</v>
      </c>
      <c r="U283" s="428" t="s">
        <v>13701</v>
      </c>
      <c r="V283" s="429"/>
    </row>
    <row r="284" spans="1:30" s="38" customFormat="1" ht="120" outlineLevel="1">
      <c r="A284" s="474">
        <f t="shared" si="16"/>
        <v>258</v>
      </c>
      <c r="B284" s="430" t="s">
        <v>9524</v>
      </c>
      <c r="C284" s="432" t="s">
        <v>484</v>
      </c>
      <c r="D284" s="458" t="s">
        <v>13030</v>
      </c>
      <c r="E284" s="430">
        <v>6648006162</v>
      </c>
      <c r="F284" s="430" t="s">
        <v>4937</v>
      </c>
      <c r="G284" s="452" t="s">
        <v>1024</v>
      </c>
      <c r="H284" s="430" t="s">
        <v>253</v>
      </c>
      <c r="I284" s="430" t="s">
        <v>24</v>
      </c>
      <c r="J284" s="430" t="s">
        <v>4395</v>
      </c>
      <c r="K284" s="507">
        <v>240</v>
      </c>
      <c r="L284" s="430" t="s">
        <v>361</v>
      </c>
      <c r="M284" s="430" t="s">
        <v>5908</v>
      </c>
      <c r="N284" s="430" t="s">
        <v>57</v>
      </c>
      <c r="O284" s="453" t="s">
        <v>9454</v>
      </c>
      <c r="P284" s="430" t="s">
        <v>13702</v>
      </c>
      <c r="Q284" s="457" t="s">
        <v>9716</v>
      </c>
      <c r="R284" s="430" t="s">
        <v>13031</v>
      </c>
      <c r="S284" s="430" t="s">
        <v>1025</v>
      </c>
      <c r="T284" s="497" t="s">
        <v>11258</v>
      </c>
      <c r="U284" s="428" t="s">
        <v>13703</v>
      </c>
      <c r="V284" s="429"/>
    </row>
    <row r="285" spans="1:30" s="38" customFormat="1" ht="120" outlineLevel="1">
      <c r="A285" s="474">
        <f t="shared" si="16"/>
        <v>259</v>
      </c>
      <c r="B285" s="430" t="s">
        <v>11938</v>
      </c>
      <c r="C285" s="430" t="s">
        <v>68</v>
      </c>
      <c r="D285" s="458" t="s">
        <v>1026</v>
      </c>
      <c r="E285" s="430">
        <v>6648006250</v>
      </c>
      <c r="F285" s="430" t="s">
        <v>4938</v>
      </c>
      <c r="G285" s="452" t="s">
        <v>1027</v>
      </c>
      <c r="H285" s="430" t="s">
        <v>253</v>
      </c>
      <c r="I285" s="430" t="s">
        <v>24</v>
      </c>
      <c r="J285" s="430" t="s">
        <v>432</v>
      </c>
      <c r="K285" s="507">
        <v>240</v>
      </c>
      <c r="L285" s="430" t="s">
        <v>361</v>
      </c>
      <c r="M285" s="430" t="s">
        <v>4654</v>
      </c>
      <c r="N285" s="430" t="s">
        <v>57</v>
      </c>
      <c r="O285" s="453" t="s">
        <v>10987</v>
      </c>
      <c r="P285" s="430" t="s">
        <v>13032</v>
      </c>
      <c r="Q285" s="457" t="s">
        <v>12834</v>
      </c>
      <c r="R285" s="430" t="s">
        <v>13033</v>
      </c>
      <c r="S285" s="430" t="s">
        <v>1028</v>
      </c>
      <c r="T285" s="497" t="s">
        <v>11259</v>
      </c>
      <c r="U285" s="428" t="s">
        <v>13704</v>
      </c>
      <c r="V285" s="429"/>
    </row>
    <row r="286" spans="1:30" s="38" customFormat="1" ht="37.5">
      <c r="A286" s="532" t="s">
        <v>9218</v>
      </c>
      <c r="B286" s="462"/>
      <c r="C286" s="462"/>
      <c r="D286" s="442"/>
      <c r="E286" s="462"/>
      <c r="F286" s="463"/>
      <c r="G286" s="464"/>
      <c r="H286" s="463"/>
      <c r="I286" s="463"/>
      <c r="J286" s="476"/>
      <c r="K286" s="465"/>
      <c r="L286" s="463"/>
      <c r="M286" s="476"/>
      <c r="N286" s="463"/>
      <c r="O286" s="466"/>
      <c r="P286" s="467"/>
      <c r="Q286" s="468"/>
      <c r="R286" s="463"/>
      <c r="S286" s="463"/>
      <c r="T286" s="466"/>
      <c r="U286" s="469"/>
      <c r="V286" s="429">
        <v>111</v>
      </c>
      <c r="W286" s="2"/>
      <c r="X286" s="2"/>
      <c r="Y286" s="2"/>
      <c r="Z286" s="2"/>
      <c r="AA286" s="2"/>
      <c r="AB286" s="2"/>
      <c r="AC286" s="2"/>
      <c r="AD286" s="2"/>
    </row>
    <row r="287" spans="1:30" s="38" customFormat="1" ht="84" outlineLevel="1">
      <c r="A287" s="474">
        <f>A285+1</f>
        <v>260</v>
      </c>
      <c r="B287" s="432" t="s">
        <v>11939</v>
      </c>
      <c r="C287" s="432" t="s">
        <v>68</v>
      </c>
      <c r="D287" s="435" t="s">
        <v>1029</v>
      </c>
      <c r="E287" s="432">
        <v>6627012888</v>
      </c>
      <c r="F287" s="436" t="s">
        <v>4939</v>
      </c>
      <c r="G287" s="425" t="s">
        <v>1030</v>
      </c>
      <c r="H287" s="430" t="s">
        <v>253</v>
      </c>
      <c r="I287" s="432" t="s">
        <v>24</v>
      </c>
      <c r="J287" s="432" t="s">
        <v>5971</v>
      </c>
      <c r="K287" s="563">
        <v>243.61</v>
      </c>
      <c r="L287" s="432" t="s">
        <v>361</v>
      </c>
      <c r="M287" s="430" t="s">
        <v>12178</v>
      </c>
      <c r="N287" s="432" t="s">
        <v>57</v>
      </c>
      <c r="O287" s="564" t="s">
        <v>10988</v>
      </c>
      <c r="P287" s="436" t="s">
        <v>1031</v>
      </c>
      <c r="Q287" s="448" t="s">
        <v>9940</v>
      </c>
      <c r="R287" s="512" t="s">
        <v>12785</v>
      </c>
      <c r="S287" s="516" t="s">
        <v>1032</v>
      </c>
      <c r="T287" s="455" t="s">
        <v>9172</v>
      </c>
      <c r="U287" s="451" t="s">
        <v>210</v>
      </c>
      <c r="V287" s="483"/>
      <c r="W287" s="193"/>
      <c r="X287" s="193"/>
    </row>
    <row r="288" spans="1:30" s="38" customFormat="1" ht="84" outlineLevel="1">
      <c r="A288" s="474">
        <f>A287+1</f>
        <v>261</v>
      </c>
      <c r="B288" s="432" t="s">
        <v>11940</v>
      </c>
      <c r="C288" s="432" t="s">
        <v>484</v>
      </c>
      <c r="D288" s="435" t="s">
        <v>1033</v>
      </c>
      <c r="E288" s="432">
        <v>6627012895</v>
      </c>
      <c r="F288" s="436" t="s">
        <v>4940</v>
      </c>
      <c r="G288" s="425" t="s">
        <v>1034</v>
      </c>
      <c r="H288" s="430" t="s">
        <v>253</v>
      </c>
      <c r="I288" s="432" t="s">
        <v>24</v>
      </c>
      <c r="J288" s="432" t="s">
        <v>5971</v>
      </c>
      <c r="K288" s="563">
        <v>243.61</v>
      </c>
      <c r="L288" s="432" t="s">
        <v>361</v>
      </c>
      <c r="M288" s="430" t="s">
        <v>11511</v>
      </c>
      <c r="N288" s="432" t="s">
        <v>57</v>
      </c>
      <c r="O288" s="564" t="s">
        <v>10288</v>
      </c>
      <c r="P288" s="436" t="s">
        <v>1035</v>
      </c>
      <c r="Q288" s="439" t="s">
        <v>12628</v>
      </c>
      <c r="R288" s="512" t="s">
        <v>12785</v>
      </c>
      <c r="S288" s="516" t="s">
        <v>1036</v>
      </c>
      <c r="T288" s="455" t="s">
        <v>9172</v>
      </c>
      <c r="U288" s="451" t="s">
        <v>210</v>
      </c>
      <c r="V288" s="483"/>
      <c r="W288" s="193"/>
      <c r="X288" s="193"/>
    </row>
    <row r="289" spans="1:30" s="38" customFormat="1" ht="120" outlineLevel="1">
      <c r="A289" s="474">
        <f>A288+1</f>
        <v>262</v>
      </c>
      <c r="B289" s="432" t="s">
        <v>11941</v>
      </c>
      <c r="C289" s="432" t="s">
        <v>68</v>
      </c>
      <c r="D289" s="435" t="s">
        <v>1037</v>
      </c>
      <c r="E289" s="432">
        <v>6627012905</v>
      </c>
      <c r="F289" s="436" t="s">
        <v>4941</v>
      </c>
      <c r="G289" s="437" t="s">
        <v>1038</v>
      </c>
      <c r="H289" s="430" t="s">
        <v>253</v>
      </c>
      <c r="I289" s="432" t="s">
        <v>24</v>
      </c>
      <c r="J289" s="432" t="s">
        <v>5971</v>
      </c>
      <c r="K289" s="563">
        <v>243.61</v>
      </c>
      <c r="L289" s="432" t="s">
        <v>361</v>
      </c>
      <c r="M289" s="430" t="s">
        <v>12627</v>
      </c>
      <c r="N289" s="432" t="s">
        <v>57</v>
      </c>
      <c r="O289" s="564" t="s">
        <v>10289</v>
      </c>
      <c r="P289" s="436" t="s">
        <v>1039</v>
      </c>
      <c r="Q289" s="439" t="s">
        <v>9639</v>
      </c>
      <c r="R289" s="512" t="s">
        <v>12785</v>
      </c>
      <c r="S289" s="454" t="s">
        <v>1040</v>
      </c>
      <c r="T289" s="455" t="s">
        <v>9172</v>
      </c>
      <c r="U289" s="451" t="s">
        <v>210</v>
      </c>
      <c r="V289" s="483"/>
      <c r="W289" s="193"/>
      <c r="X289" s="193"/>
    </row>
    <row r="290" spans="1:30" s="38" customFormat="1" ht="37.5">
      <c r="A290" s="532" t="s">
        <v>11180</v>
      </c>
      <c r="B290" s="462"/>
      <c r="C290" s="462"/>
      <c r="D290" s="442"/>
      <c r="E290" s="462"/>
      <c r="F290" s="463"/>
      <c r="G290" s="464"/>
      <c r="H290" s="463"/>
      <c r="I290" s="463"/>
      <c r="J290" s="476"/>
      <c r="K290" s="465"/>
      <c r="L290" s="463"/>
      <c r="M290" s="476"/>
      <c r="N290" s="463"/>
      <c r="O290" s="466"/>
      <c r="P290" s="467"/>
      <c r="Q290" s="468"/>
      <c r="R290" s="463"/>
      <c r="S290" s="463"/>
      <c r="T290" s="466"/>
      <c r="U290" s="469"/>
      <c r="V290" s="429">
        <v>111</v>
      </c>
      <c r="W290" s="2"/>
      <c r="X290" s="2"/>
      <c r="Y290" s="2"/>
      <c r="Z290" s="2"/>
      <c r="AA290" s="2"/>
      <c r="AB290" s="2"/>
      <c r="AC290" s="2"/>
      <c r="AD290" s="2"/>
    </row>
    <row r="291" spans="1:30" s="38" customFormat="1" ht="60" outlineLevel="1">
      <c r="A291" s="474">
        <f>A289+1</f>
        <v>263</v>
      </c>
      <c r="B291" s="430" t="s">
        <v>13744</v>
      </c>
      <c r="C291" s="436" t="s">
        <v>1041</v>
      </c>
      <c r="D291" s="458" t="s">
        <v>4524</v>
      </c>
      <c r="E291" s="430">
        <v>6659107370</v>
      </c>
      <c r="F291" s="430" t="s">
        <v>4525</v>
      </c>
      <c r="G291" s="495" t="s">
        <v>6668</v>
      </c>
      <c r="H291" s="454" t="s">
        <v>253</v>
      </c>
      <c r="I291" s="454" t="s">
        <v>24</v>
      </c>
      <c r="J291" s="454" t="s">
        <v>4526</v>
      </c>
      <c r="K291" s="479">
        <v>1200</v>
      </c>
      <c r="L291" s="454" t="s">
        <v>361</v>
      </c>
      <c r="M291" s="454" t="s">
        <v>5907</v>
      </c>
      <c r="N291" s="454" t="s">
        <v>57</v>
      </c>
      <c r="O291" s="455" t="s">
        <v>9987</v>
      </c>
      <c r="P291" s="454" t="s">
        <v>1042</v>
      </c>
      <c r="Q291" s="531" t="s">
        <v>9640</v>
      </c>
      <c r="R291" s="454" t="s">
        <v>1043</v>
      </c>
      <c r="S291" s="516" t="s">
        <v>890</v>
      </c>
      <c r="T291" s="329" t="s">
        <v>12396</v>
      </c>
      <c r="U291" s="405" t="s">
        <v>4559</v>
      </c>
      <c r="V291" s="483"/>
      <c r="W291" s="193"/>
      <c r="X291" s="193"/>
      <c r="Y291" s="193"/>
    </row>
    <row r="292" spans="1:30" s="38" customFormat="1" ht="96" outlineLevel="1">
      <c r="A292" s="474">
        <f>A291+1</f>
        <v>264</v>
      </c>
      <c r="B292" s="431" t="s">
        <v>12771</v>
      </c>
      <c r="C292" s="431" t="s">
        <v>1041</v>
      </c>
      <c r="D292" s="458" t="s">
        <v>1044</v>
      </c>
      <c r="E292" s="431">
        <v>6686996295</v>
      </c>
      <c r="F292" s="430" t="s">
        <v>4942</v>
      </c>
      <c r="G292" s="425" t="s">
        <v>6669</v>
      </c>
      <c r="H292" s="454" t="s">
        <v>253</v>
      </c>
      <c r="I292" s="454" t="s">
        <v>24</v>
      </c>
      <c r="J292" s="454" t="s">
        <v>12772</v>
      </c>
      <c r="K292" s="565">
        <v>1200</v>
      </c>
      <c r="L292" s="566" t="s">
        <v>10947</v>
      </c>
      <c r="M292" s="454" t="s">
        <v>12773</v>
      </c>
      <c r="N292" s="454" t="s">
        <v>57</v>
      </c>
      <c r="O292" s="567" t="s">
        <v>10290</v>
      </c>
      <c r="P292" s="512" t="s">
        <v>1045</v>
      </c>
      <c r="Q292" s="508" t="s">
        <v>9641</v>
      </c>
      <c r="R292" s="512" t="s">
        <v>6274</v>
      </c>
      <c r="S292" s="568" t="s">
        <v>1046</v>
      </c>
      <c r="T292" s="330" t="s">
        <v>12774</v>
      </c>
      <c r="U292" s="405" t="s">
        <v>12775</v>
      </c>
      <c r="V292" s="483"/>
      <c r="W292" s="193"/>
      <c r="X292" s="193"/>
      <c r="Y292" s="193"/>
    </row>
    <row r="293" spans="1:30" s="38" customFormat="1" ht="72" outlineLevel="1">
      <c r="A293" s="474">
        <f>A292+1</f>
        <v>265</v>
      </c>
      <c r="B293" s="430" t="s">
        <v>12580</v>
      </c>
      <c r="C293" s="436" t="s">
        <v>218</v>
      </c>
      <c r="D293" s="458" t="s">
        <v>1047</v>
      </c>
      <c r="E293" s="430">
        <v>6671014813</v>
      </c>
      <c r="F293" s="430" t="s">
        <v>4943</v>
      </c>
      <c r="G293" s="425" t="s">
        <v>1048</v>
      </c>
      <c r="H293" s="454" t="s">
        <v>253</v>
      </c>
      <c r="I293" s="454" t="s">
        <v>24</v>
      </c>
      <c r="J293" s="512" t="s">
        <v>4499</v>
      </c>
      <c r="K293" s="479">
        <v>2000</v>
      </c>
      <c r="L293" s="454" t="s">
        <v>679</v>
      </c>
      <c r="M293" s="454" t="s">
        <v>4946</v>
      </c>
      <c r="N293" s="454" t="s">
        <v>57</v>
      </c>
      <c r="O293" s="455" t="s">
        <v>10291</v>
      </c>
      <c r="P293" s="454" t="s">
        <v>1049</v>
      </c>
      <c r="Q293" s="531" t="s">
        <v>9642</v>
      </c>
      <c r="R293" s="454" t="s">
        <v>6854</v>
      </c>
      <c r="S293" s="516" t="s">
        <v>1050</v>
      </c>
      <c r="T293" s="248" t="s">
        <v>9173</v>
      </c>
      <c r="U293" s="406" t="s">
        <v>8621</v>
      </c>
      <c r="V293" s="483"/>
      <c r="W293" s="193"/>
      <c r="X293" s="193"/>
      <c r="Y293" s="193"/>
    </row>
    <row r="294" spans="1:30" s="38" customFormat="1" ht="84" outlineLevel="1">
      <c r="A294" s="474">
        <f>A293+1</f>
        <v>266</v>
      </c>
      <c r="B294" s="430" t="s">
        <v>13745</v>
      </c>
      <c r="C294" s="430" t="s">
        <v>218</v>
      </c>
      <c r="D294" s="458" t="s">
        <v>1051</v>
      </c>
      <c r="E294" s="548">
        <v>6679101377</v>
      </c>
      <c r="F294" s="430" t="s">
        <v>4944</v>
      </c>
      <c r="G294" s="425" t="s">
        <v>12213</v>
      </c>
      <c r="H294" s="454" t="s">
        <v>253</v>
      </c>
      <c r="I294" s="454" t="s">
        <v>24</v>
      </c>
      <c r="J294" s="454" t="s">
        <v>12214</v>
      </c>
      <c r="K294" s="479">
        <v>4600</v>
      </c>
      <c r="L294" s="454" t="s">
        <v>1052</v>
      </c>
      <c r="M294" s="454" t="s">
        <v>4947</v>
      </c>
      <c r="N294" s="454" t="s">
        <v>57</v>
      </c>
      <c r="O294" s="455" t="s">
        <v>10062</v>
      </c>
      <c r="P294" s="454" t="s">
        <v>1053</v>
      </c>
      <c r="Q294" s="531" t="s">
        <v>11122</v>
      </c>
      <c r="R294" s="454" t="s">
        <v>6841</v>
      </c>
      <c r="S294" s="516" t="s">
        <v>6841</v>
      </c>
      <c r="T294" s="248" t="s">
        <v>9173</v>
      </c>
      <c r="U294" s="406" t="s">
        <v>8622</v>
      </c>
      <c r="V294" s="483"/>
      <c r="W294" s="193"/>
      <c r="X294" s="193"/>
      <c r="Y294" s="193"/>
    </row>
    <row r="295" spans="1:30" s="38" customFormat="1" ht="37.5">
      <c r="A295" s="569" t="s">
        <v>11181</v>
      </c>
      <c r="B295" s="462"/>
      <c r="C295" s="462"/>
      <c r="D295" s="442"/>
      <c r="E295" s="462"/>
      <c r="F295" s="463"/>
      <c r="G295" s="464"/>
      <c r="H295" s="463"/>
      <c r="I295" s="463"/>
      <c r="J295" s="463"/>
      <c r="K295" s="465"/>
      <c r="L295" s="463"/>
      <c r="M295" s="463"/>
      <c r="N295" s="463"/>
      <c r="O295" s="466"/>
      <c r="P295" s="467"/>
      <c r="Q295" s="468"/>
      <c r="R295" s="463"/>
      <c r="S295" s="463"/>
      <c r="T295" s="466"/>
      <c r="U295" s="469"/>
      <c r="V295" s="429">
        <v>111</v>
      </c>
      <c r="W295" s="2"/>
      <c r="X295" s="2"/>
      <c r="Y295" s="2"/>
      <c r="Z295" s="2"/>
      <c r="AA295" s="2"/>
      <c r="AB295" s="2"/>
      <c r="AC295" s="2"/>
      <c r="AD295" s="2"/>
    </row>
    <row r="296" spans="1:30" s="38" customFormat="1" ht="72" outlineLevel="1">
      <c r="A296" s="474">
        <f>A294+1</f>
        <v>267</v>
      </c>
      <c r="B296" s="520" t="s">
        <v>9150</v>
      </c>
      <c r="C296" s="520" t="s">
        <v>1054</v>
      </c>
      <c r="D296" s="550" t="s">
        <v>1055</v>
      </c>
      <c r="E296" s="520">
        <v>6671314045</v>
      </c>
      <c r="F296" s="520" t="s">
        <v>4948</v>
      </c>
      <c r="G296" s="570" t="s">
        <v>1056</v>
      </c>
      <c r="H296" s="430" t="s">
        <v>253</v>
      </c>
      <c r="I296" s="520" t="s">
        <v>24</v>
      </c>
      <c r="J296" s="520" t="s">
        <v>4396</v>
      </c>
      <c r="K296" s="571" t="s">
        <v>1057</v>
      </c>
      <c r="L296" s="520" t="s">
        <v>385</v>
      </c>
      <c r="M296" s="430" t="s">
        <v>11741</v>
      </c>
      <c r="N296" s="520" t="s">
        <v>57</v>
      </c>
      <c r="O296" s="526" t="s">
        <v>10292</v>
      </c>
      <c r="P296" s="520" t="s">
        <v>11747</v>
      </c>
      <c r="Q296" s="461" t="s">
        <v>363</v>
      </c>
      <c r="R296" s="520" t="s">
        <v>9333</v>
      </c>
      <c r="S296" s="572" t="s">
        <v>6292</v>
      </c>
      <c r="T296" s="355" t="s">
        <v>8868</v>
      </c>
      <c r="U296" s="407" t="s">
        <v>1058</v>
      </c>
      <c r="V296" s="429"/>
    </row>
    <row r="297" spans="1:30" s="38" customFormat="1" ht="72" outlineLevel="1">
      <c r="A297" s="474">
        <f>A296+1</f>
        <v>268</v>
      </c>
      <c r="B297" s="520" t="s">
        <v>9151</v>
      </c>
      <c r="C297" s="520" t="s">
        <v>1054</v>
      </c>
      <c r="D297" s="550" t="s">
        <v>1059</v>
      </c>
      <c r="E297" s="520">
        <v>6671425676</v>
      </c>
      <c r="F297" s="520" t="s">
        <v>4949</v>
      </c>
      <c r="G297" s="570" t="s">
        <v>1060</v>
      </c>
      <c r="H297" s="430" t="s">
        <v>253</v>
      </c>
      <c r="I297" s="520" t="s">
        <v>24</v>
      </c>
      <c r="J297" s="520" t="s">
        <v>4361</v>
      </c>
      <c r="K297" s="571" t="s">
        <v>1061</v>
      </c>
      <c r="L297" s="520" t="s">
        <v>385</v>
      </c>
      <c r="M297" s="430" t="s">
        <v>11742</v>
      </c>
      <c r="N297" s="520" t="s">
        <v>57</v>
      </c>
      <c r="O297" s="526" t="s">
        <v>10293</v>
      </c>
      <c r="P297" s="520" t="s">
        <v>1062</v>
      </c>
      <c r="Q297" s="461" t="s">
        <v>363</v>
      </c>
      <c r="R297" s="520" t="s">
        <v>9333</v>
      </c>
      <c r="S297" s="572" t="s">
        <v>6293</v>
      </c>
      <c r="T297" s="355" t="s">
        <v>8076</v>
      </c>
      <c r="U297" s="407" t="s">
        <v>1063</v>
      </c>
      <c r="V297" s="429"/>
    </row>
    <row r="298" spans="1:30" s="38" customFormat="1" ht="96" outlineLevel="1">
      <c r="A298" s="474">
        <f>A297+1</f>
        <v>269</v>
      </c>
      <c r="B298" s="520" t="s">
        <v>9152</v>
      </c>
      <c r="C298" s="430" t="s">
        <v>1054</v>
      </c>
      <c r="D298" s="458" t="s">
        <v>1064</v>
      </c>
      <c r="E298" s="430">
        <v>6658475780</v>
      </c>
      <c r="F298" s="430" t="s">
        <v>4950</v>
      </c>
      <c r="G298" s="570" t="s">
        <v>1065</v>
      </c>
      <c r="H298" s="430" t="s">
        <v>253</v>
      </c>
      <c r="I298" s="430" t="s">
        <v>24</v>
      </c>
      <c r="J298" s="520" t="s">
        <v>4397</v>
      </c>
      <c r="K298" s="571" t="s">
        <v>1057</v>
      </c>
      <c r="L298" s="430" t="s">
        <v>385</v>
      </c>
      <c r="M298" s="430" t="s">
        <v>11743</v>
      </c>
      <c r="N298" s="430" t="s">
        <v>9156</v>
      </c>
      <c r="O298" s="453" t="s">
        <v>10294</v>
      </c>
      <c r="P298" s="430" t="s">
        <v>13377</v>
      </c>
      <c r="Q298" s="457" t="s">
        <v>9643</v>
      </c>
      <c r="R298" s="430" t="s">
        <v>9334</v>
      </c>
      <c r="S298" s="573" t="s">
        <v>6294</v>
      </c>
      <c r="T298" s="181" t="s">
        <v>8077</v>
      </c>
      <c r="U298" s="408" t="s">
        <v>8663</v>
      </c>
      <c r="V298" s="429"/>
    </row>
    <row r="299" spans="1:30" s="38" customFormat="1" ht="120" outlineLevel="1">
      <c r="A299" s="474">
        <f t="shared" ref="A299:A304" si="17">A298+1</f>
        <v>270</v>
      </c>
      <c r="B299" s="520" t="s">
        <v>11942</v>
      </c>
      <c r="C299" s="430" t="s">
        <v>1054</v>
      </c>
      <c r="D299" s="458" t="s">
        <v>1066</v>
      </c>
      <c r="E299" s="430">
        <v>6658039992</v>
      </c>
      <c r="F299" s="430" t="s">
        <v>4951</v>
      </c>
      <c r="G299" s="425" t="s">
        <v>1067</v>
      </c>
      <c r="H299" s="430" t="s">
        <v>253</v>
      </c>
      <c r="I299" s="430" t="s">
        <v>24</v>
      </c>
      <c r="J299" s="520" t="s">
        <v>4366</v>
      </c>
      <c r="K299" s="571" t="s">
        <v>1057</v>
      </c>
      <c r="L299" s="430" t="s">
        <v>385</v>
      </c>
      <c r="M299" s="430" t="s">
        <v>11741</v>
      </c>
      <c r="N299" s="430" t="s">
        <v>57</v>
      </c>
      <c r="O299" s="453" t="s">
        <v>10295</v>
      </c>
      <c r="P299" s="430" t="s">
        <v>11748</v>
      </c>
      <c r="Q299" s="461" t="s">
        <v>363</v>
      </c>
      <c r="R299" s="430" t="s">
        <v>6855</v>
      </c>
      <c r="S299" s="573" t="s">
        <v>6295</v>
      </c>
      <c r="T299" s="181" t="s">
        <v>8078</v>
      </c>
      <c r="U299" s="407" t="s">
        <v>1068</v>
      </c>
      <c r="V299" s="429"/>
    </row>
    <row r="300" spans="1:30" s="38" customFormat="1" ht="72" outlineLevel="1">
      <c r="A300" s="474">
        <f t="shared" si="17"/>
        <v>271</v>
      </c>
      <c r="B300" s="520" t="s">
        <v>9153</v>
      </c>
      <c r="C300" s="520" t="s">
        <v>68</v>
      </c>
      <c r="D300" s="458" t="s">
        <v>4225</v>
      </c>
      <c r="E300" s="430">
        <v>6658552869</v>
      </c>
      <c r="F300" s="430" t="s">
        <v>4952</v>
      </c>
      <c r="G300" s="425" t="s">
        <v>9343</v>
      </c>
      <c r="H300" s="430" t="s">
        <v>253</v>
      </c>
      <c r="I300" s="430" t="s">
        <v>24</v>
      </c>
      <c r="J300" s="520" t="s">
        <v>4398</v>
      </c>
      <c r="K300" s="571" t="s">
        <v>4223</v>
      </c>
      <c r="L300" s="430" t="s">
        <v>385</v>
      </c>
      <c r="M300" s="430" t="s">
        <v>11741</v>
      </c>
      <c r="N300" s="430" t="s">
        <v>9156</v>
      </c>
      <c r="O300" s="453" t="s">
        <v>10296</v>
      </c>
      <c r="P300" s="430" t="s">
        <v>11749</v>
      </c>
      <c r="Q300" s="574" t="s">
        <v>105</v>
      </c>
      <c r="R300" s="430" t="s">
        <v>6770</v>
      </c>
      <c r="S300" s="573" t="s">
        <v>1070</v>
      </c>
      <c r="T300" s="181" t="s">
        <v>8869</v>
      </c>
      <c r="U300" s="407" t="s">
        <v>4224</v>
      </c>
      <c r="V300" s="429"/>
    </row>
    <row r="301" spans="1:30" s="38" customFormat="1" ht="72" outlineLevel="1">
      <c r="A301" s="474">
        <f t="shared" si="17"/>
        <v>272</v>
      </c>
      <c r="B301" s="430" t="s">
        <v>9154</v>
      </c>
      <c r="C301" s="520" t="s">
        <v>1054</v>
      </c>
      <c r="D301" s="458" t="s">
        <v>1071</v>
      </c>
      <c r="E301" s="430">
        <v>6658530953</v>
      </c>
      <c r="F301" s="430" t="s">
        <v>11220</v>
      </c>
      <c r="G301" s="425" t="s">
        <v>4226</v>
      </c>
      <c r="H301" s="430" t="s">
        <v>253</v>
      </c>
      <c r="I301" s="430" t="s">
        <v>24</v>
      </c>
      <c r="J301" s="520" t="s">
        <v>4399</v>
      </c>
      <c r="K301" s="571" t="s">
        <v>1057</v>
      </c>
      <c r="L301" s="430" t="s">
        <v>385</v>
      </c>
      <c r="M301" s="430" t="s">
        <v>11744</v>
      </c>
      <c r="N301" s="520" t="s">
        <v>57</v>
      </c>
      <c r="O301" s="453" t="s">
        <v>10297</v>
      </c>
      <c r="P301" s="430" t="s">
        <v>13376</v>
      </c>
      <c r="Q301" s="457" t="s">
        <v>9644</v>
      </c>
      <c r="R301" s="430" t="s">
        <v>9335</v>
      </c>
      <c r="S301" s="573" t="s">
        <v>4227</v>
      </c>
      <c r="T301" s="181" t="s">
        <v>8079</v>
      </c>
      <c r="U301" s="408" t="s">
        <v>8623</v>
      </c>
      <c r="V301" s="429"/>
    </row>
    <row r="302" spans="1:30" s="38" customFormat="1" ht="72" outlineLevel="1">
      <c r="A302" s="474">
        <f t="shared" si="17"/>
        <v>273</v>
      </c>
      <c r="B302" s="520" t="s">
        <v>11943</v>
      </c>
      <c r="C302" s="520" t="s">
        <v>1054</v>
      </c>
      <c r="D302" s="550" t="s">
        <v>4228</v>
      </c>
      <c r="E302" s="520">
        <v>6658552509</v>
      </c>
      <c r="F302" s="520" t="s">
        <v>4953</v>
      </c>
      <c r="G302" s="425" t="s">
        <v>4229</v>
      </c>
      <c r="H302" s="430" t="s">
        <v>253</v>
      </c>
      <c r="I302" s="520" t="s">
        <v>24</v>
      </c>
      <c r="J302" s="520" t="s">
        <v>4400</v>
      </c>
      <c r="K302" s="571" t="s">
        <v>4230</v>
      </c>
      <c r="L302" s="430" t="s">
        <v>385</v>
      </c>
      <c r="M302" s="430" t="s">
        <v>7449</v>
      </c>
      <c r="N302" s="520" t="s">
        <v>57</v>
      </c>
      <c r="O302" s="526" t="s">
        <v>10298</v>
      </c>
      <c r="P302" s="520" t="s">
        <v>11750</v>
      </c>
      <c r="Q302" s="461" t="s">
        <v>363</v>
      </c>
      <c r="R302" s="520" t="s">
        <v>11151</v>
      </c>
      <c r="S302" s="572" t="s">
        <v>1072</v>
      </c>
      <c r="T302" s="355" t="s">
        <v>8080</v>
      </c>
      <c r="U302" s="408" t="s">
        <v>8624</v>
      </c>
      <c r="V302" s="429"/>
    </row>
    <row r="303" spans="1:30" s="38" customFormat="1" ht="96" outlineLevel="1">
      <c r="A303" s="474">
        <f t="shared" si="17"/>
        <v>274</v>
      </c>
      <c r="B303" s="520" t="s">
        <v>8778</v>
      </c>
      <c r="C303" s="520" t="s">
        <v>1054</v>
      </c>
      <c r="D303" s="550" t="s">
        <v>4231</v>
      </c>
      <c r="E303" s="520">
        <v>6658571477</v>
      </c>
      <c r="F303" s="520" t="s">
        <v>4954</v>
      </c>
      <c r="G303" s="575" t="s">
        <v>4232</v>
      </c>
      <c r="H303" s="430" t="s">
        <v>253</v>
      </c>
      <c r="I303" s="520" t="s">
        <v>24</v>
      </c>
      <c r="J303" s="520" t="s">
        <v>4371</v>
      </c>
      <c r="K303" s="571" t="s">
        <v>4223</v>
      </c>
      <c r="L303" s="430" t="s">
        <v>385</v>
      </c>
      <c r="M303" s="520" t="s">
        <v>11745</v>
      </c>
      <c r="N303" s="520" t="s">
        <v>57</v>
      </c>
      <c r="O303" s="526" t="s">
        <v>9550</v>
      </c>
      <c r="P303" s="520" t="s">
        <v>13374</v>
      </c>
      <c r="Q303" s="461" t="s">
        <v>363</v>
      </c>
      <c r="R303" s="520" t="s">
        <v>9336</v>
      </c>
      <c r="S303" s="572" t="s">
        <v>1073</v>
      </c>
      <c r="T303" s="355" t="s">
        <v>8081</v>
      </c>
      <c r="U303" s="408" t="s">
        <v>4233</v>
      </c>
      <c r="V303" s="429"/>
    </row>
    <row r="304" spans="1:30" s="38" customFormat="1" ht="72" outlineLevel="1">
      <c r="A304" s="474">
        <f t="shared" si="17"/>
        <v>275</v>
      </c>
      <c r="B304" s="520" t="s">
        <v>11944</v>
      </c>
      <c r="C304" s="520" t="s">
        <v>68</v>
      </c>
      <c r="D304" s="550" t="s">
        <v>1074</v>
      </c>
      <c r="E304" s="520">
        <v>6661062374</v>
      </c>
      <c r="F304" s="520" t="s">
        <v>4955</v>
      </c>
      <c r="G304" s="344" t="s">
        <v>4234</v>
      </c>
      <c r="H304" s="430" t="s">
        <v>253</v>
      </c>
      <c r="I304" s="520" t="s">
        <v>24</v>
      </c>
      <c r="J304" s="520" t="s">
        <v>4362</v>
      </c>
      <c r="K304" s="571" t="s">
        <v>4223</v>
      </c>
      <c r="L304" s="430" t="s">
        <v>385</v>
      </c>
      <c r="M304" s="430" t="s">
        <v>11746</v>
      </c>
      <c r="N304" s="520" t="s">
        <v>57</v>
      </c>
      <c r="O304" s="526" t="s">
        <v>10299</v>
      </c>
      <c r="P304" s="520" t="s">
        <v>13375</v>
      </c>
      <c r="Q304" s="461" t="s">
        <v>363</v>
      </c>
      <c r="R304" s="520" t="s">
        <v>9344</v>
      </c>
      <c r="S304" s="572" t="s">
        <v>6296</v>
      </c>
      <c r="T304" s="355" t="s">
        <v>8082</v>
      </c>
      <c r="U304" s="408" t="s">
        <v>8625</v>
      </c>
      <c r="V304" s="429"/>
    </row>
    <row r="305" spans="1:30" s="38" customFormat="1" ht="37.5">
      <c r="A305" s="569" t="s">
        <v>11182</v>
      </c>
      <c r="B305" s="462"/>
      <c r="C305" s="462"/>
      <c r="D305" s="442"/>
      <c r="E305" s="462"/>
      <c r="F305" s="463"/>
      <c r="G305" s="464"/>
      <c r="H305" s="463"/>
      <c r="I305" s="463"/>
      <c r="J305" s="463"/>
      <c r="K305" s="465"/>
      <c r="L305" s="463"/>
      <c r="M305" s="463"/>
      <c r="N305" s="463"/>
      <c r="O305" s="466"/>
      <c r="P305" s="467"/>
      <c r="Q305" s="468"/>
      <c r="R305" s="463"/>
      <c r="S305" s="463"/>
      <c r="T305" s="466"/>
      <c r="U305" s="469"/>
      <c r="V305" s="429">
        <v>111</v>
      </c>
      <c r="W305" s="2"/>
      <c r="X305" s="2"/>
      <c r="Y305" s="2"/>
      <c r="Z305" s="2"/>
      <c r="AA305" s="2"/>
      <c r="AB305" s="2"/>
      <c r="AC305" s="2"/>
      <c r="AD305" s="2"/>
    </row>
    <row r="306" spans="1:30" s="38" customFormat="1" ht="60" outlineLevel="1">
      <c r="A306" s="474">
        <f>A304+1</f>
        <v>276</v>
      </c>
      <c r="B306" s="430" t="s">
        <v>11945</v>
      </c>
      <c r="C306" s="432" t="s">
        <v>68</v>
      </c>
      <c r="D306" s="458" t="s">
        <v>7248</v>
      </c>
      <c r="E306" s="453">
        <v>6661060056</v>
      </c>
      <c r="F306" s="430" t="s">
        <v>4956</v>
      </c>
      <c r="G306" s="452" t="s">
        <v>1075</v>
      </c>
      <c r="H306" s="430" t="s">
        <v>253</v>
      </c>
      <c r="I306" s="430" t="s">
        <v>24</v>
      </c>
      <c r="J306" s="520" t="s">
        <v>4412</v>
      </c>
      <c r="K306" s="507">
        <v>790.8</v>
      </c>
      <c r="L306" s="430" t="s">
        <v>361</v>
      </c>
      <c r="M306" s="430" t="s">
        <v>7249</v>
      </c>
      <c r="N306" s="430" t="s">
        <v>57</v>
      </c>
      <c r="O306" s="453" t="s">
        <v>9984</v>
      </c>
      <c r="P306" s="430" t="s">
        <v>7250</v>
      </c>
      <c r="Q306" s="457" t="s">
        <v>9645</v>
      </c>
      <c r="R306" s="430" t="s">
        <v>7251</v>
      </c>
      <c r="S306" s="573" t="s">
        <v>1076</v>
      </c>
      <c r="T306" s="181" t="s">
        <v>8083</v>
      </c>
      <c r="U306" s="408" t="s">
        <v>1077</v>
      </c>
      <c r="V306" s="429"/>
    </row>
    <row r="307" spans="1:30" s="38" customFormat="1" ht="60" outlineLevel="1">
      <c r="A307" s="474">
        <f t="shared" ref="A307:A338" si="18">A306+1</f>
        <v>277</v>
      </c>
      <c r="B307" s="430" t="s">
        <v>11946</v>
      </c>
      <c r="C307" s="432" t="s">
        <v>68</v>
      </c>
      <c r="D307" s="458" t="s">
        <v>7252</v>
      </c>
      <c r="E307" s="453">
        <v>6661058882</v>
      </c>
      <c r="F307" s="430" t="s">
        <v>4957</v>
      </c>
      <c r="G307" s="452" t="s">
        <v>1078</v>
      </c>
      <c r="H307" s="430" t="s">
        <v>253</v>
      </c>
      <c r="I307" s="430" t="s">
        <v>24</v>
      </c>
      <c r="J307" s="520" t="s">
        <v>4385</v>
      </c>
      <c r="K307" s="571">
        <v>790.8</v>
      </c>
      <c r="L307" s="430" t="s">
        <v>361</v>
      </c>
      <c r="M307" s="430" t="s">
        <v>7253</v>
      </c>
      <c r="N307" s="430" t="s">
        <v>57</v>
      </c>
      <c r="O307" s="453" t="s">
        <v>10478</v>
      </c>
      <c r="P307" s="430" t="s">
        <v>1079</v>
      </c>
      <c r="Q307" s="457" t="s">
        <v>9645</v>
      </c>
      <c r="R307" s="430" t="s">
        <v>7254</v>
      </c>
      <c r="S307" s="573" t="s">
        <v>1080</v>
      </c>
      <c r="T307" s="181" t="s">
        <v>8084</v>
      </c>
      <c r="U307" s="408" t="s">
        <v>1081</v>
      </c>
      <c r="V307" s="429"/>
    </row>
    <row r="308" spans="1:30" s="38" customFormat="1" ht="96" outlineLevel="1">
      <c r="A308" s="474">
        <f t="shared" si="18"/>
        <v>278</v>
      </c>
      <c r="B308" s="430" t="s">
        <v>12581</v>
      </c>
      <c r="C308" s="432" t="s">
        <v>68</v>
      </c>
      <c r="D308" s="458" t="s">
        <v>1082</v>
      </c>
      <c r="E308" s="453">
        <v>6661059156</v>
      </c>
      <c r="F308" s="430" t="s">
        <v>4958</v>
      </c>
      <c r="G308" s="452" t="s">
        <v>1083</v>
      </c>
      <c r="H308" s="430" t="s">
        <v>253</v>
      </c>
      <c r="I308" s="430" t="s">
        <v>24</v>
      </c>
      <c r="J308" s="430" t="s">
        <v>1633</v>
      </c>
      <c r="K308" s="507" t="s">
        <v>7255</v>
      </c>
      <c r="L308" s="430" t="s">
        <v>361</v>
      </c>
      <c r="M308" s="430" t="s">
        <v>7256</v>
      </c>
      <c r="N308" s="430" t="s">
        <v>57</v>
      </c>
      <c r="O308" s="453" t="s">
        <v>10123</v>
      </c>
      <c r="P308" s="430" t="s">
        <v>7257</v>
      </c>
      <c r="Q308" s="457" t="s">
        <v>9645</v>
      </c>
      <c r="R308" s="430" t="s">
        <v>7258</v>
      </c>
      <c r="S308" s="573" t="s">
        <v>1084</v>
      </c>
      <c r="T308" s="181" t="s">
        <v>8085</v>
      </c>
      <c r="U308" s="408" t="s">
        <v>1085</v>
      </c>
      <c r="V308" s="429"/>
    </row>
    <row r="309" spans="1:30" s="38" customFormat="1" ht="84" outlineLevel="1">
      <c r="A309" s="474">
        <f t="shared" si="18"/>
        <v>279</v>
      </c>
      <c r="B309" s="430" t="s">
        <v>8779</v>
      </c>
      <c r="C309" s="432" t="s">
        <v>68</v>
      </c>
      <c r="D309" s="458" t="s">
        <v>1086</v>
      </c>
      <c r="E309" s="453">
        <v>6661058667</v>
      </c>
      <c r="F309" s="430" t="s">
        <v>4959</v>
      </c>
      <c r="G309" s="452" t="s">
        <v>1087</v>
      </c>
      <c r="H309" s="430" t="s">
        <v>253</v>
      </c>
      <c r="I309" s="430" t="s">
        <v>24</v>
      </c>
      <c r="J309" s="430" t="s">
        <v>1644</v>
      </c>
      <c r="K309" s="507">
        <v>790.8</v>
      </c>
      <c r="L309" s="430" t="s">
        <v>361</v>
      </c>
      <c r="M309" s="430" t="s">
        <v>7262</v>
      </c>
      <c r="N309" s="430" t="s">
        <v>57</v>
      </c>
      <c r="O309" s="453" t="s">
        <v>10300</v>
      </c>
      <c r="P309" s="430" t="s">
        <v>7259</v>
      </c>
      <c r="Q309" s="457" t="s">
        <v>9645</v>
      </c>
      <c r="R309" s="430" t="s">
        <v>7260</v>
      </c>
      <c r="S309" s="573" t="s">
        <v>1088</v>
      </c>
      <c r="T309" s="181" t="s">
        <v>8086</v>
      </c>
      <c r="U309" s="408" t="s">
        <v>1089</v>
      </c>
      <c r="V309" s="429"/>
    </row>
    <row r="310" spans="1:30" s="38" customFormat="1" ht="60" outlineLevel="1">
      <c r="A310" s="474">
        <f t="shared" si="18"/>
        <v>280</v>
      </c>
      <c r="B310" s="430" t="s">
        <v>11947</v>
      </c>
      <c r="C310" s="432" t="s">
        <v>68</v>
      </c>
      <c r="D310" s="458" t="s">
        <v>1090</v>
      </c>
      <c r="E310" s="453">
        <v>6664041936</v>
      </c>
      <c r="F310" s="430" t="s">
        <v>4960</v>
      </c>
      <c r="G310" s="452" t="s">
        <v>1091</v>
      </c>
      <c r="H310" s="430" t="s">
        <v>253</v>
      </c>
      <c r="I310" s="430" t="s">
        <v>24</v>
      </c>
      <c r="J310" s="520" t="s">
        <v>1602</v>
      </c>
      <c r="K310" s="571" t="s">
        <v>7261</v>
      </c>
      <c r="L310" s="430" t="s">
        <v>361</v>
      </c>
      <c r="M310" s="430" t="s">
        <v>7263</v>
      </c>
      <c r="N310" s="430" t="s">
        <v>57</v>
      </c>
      <c r="O310" s="453" t="s">
        <v>9971</v>
      </c>
      <c r="P310" s="430" t="s">
        <v>1092</v>
      </c>
      <c r="Q310" s="457" t="s">
        <v>9645</v>
      </c>
      <c r="R310" s="430" t="s">
        <v>7254</v>
      </c>
      <c r="S310" s="573" t="s">
        <v>1093</v>
      </c>
      <c r="T310" s="181" t="s">
        <v>8086</v>
      </c>
      <c r="U310" s="408" t="s">
        <v>1094</v>
      </c>
      <c r="V310" s="429"/>
    </row>
    <row r="311" spans="1:30" s="38" customFormat="1" ht="60" outlineLevel="1">
      <c r="A311" s="474">
        <f t="shared" si="18"/>
        <v>281</v>
      </c>
      <c r="B311" s="430" t="s">
        <v>9525</v>
      </c>
      <c r="C311" s="432" t="s">
        <v>68</v>
      </c>
      <c r="D311" s="458" t="s">
        <v>7264</v>
      </c>
      <c r="E311" s="453">
        <v>6661059149</v>
      </c>
      <c r="F311" s="430" t="s">
        <v>4961</v>
      </c>
      <c r="G311" s="452" t="s">
        <v>1095</v>
      </c>
      <c r="H311" s="430" t="s">
        <v>253</v>
      </c>
      <c r="I311" s="430" t="s">
        <v>24</v>
      </c>
      <c r="J311" s="520" t="s">
        <v>12224</v>
      </c>
      <c r="K311" s="571" t="s">
        <v>7255</v>
      </c>
      <c r="L311" s="430" t="s">
        <v>361</v>
      </c>
      <c r="M311" s="430" t="s">
        <v>7265</v>
      </c>
      <c r="N311" s="430" t="s">
        <v>57</v>
      </c>
      <c r="O311" s="453" t="s">
        <v>10301</v>
      </c>
      <c r="P311" s="430" t="s">
        <v>1096</v>
      </c>
      <c r="Q311" s="457" t="s">
        <v>9645</v>
      </c>
      <c r="R311" s="430" t="s">
        <v>7266</v>
      </c>
      <c r="S311" s="573" t="s">
        <v>1097</v>
      </c>
      <c r="T311" s="181" t="s">
        <v>8087</v>
      </c>
      <c r="U311" s="408" t="s">
        <v>1098</v>
      </c>
      <c r="V311" s="429"/>
    </row>
    <row r="312" spans="1:30" s="38" customFormat="1" ht="96" outlineLevel="1">
      <c r="A312" s="474">
        <f t="shared" si="18"/>
        <v>282</v>
      </c>
      <c r="B312" s="430" t="s">
        <v>9526</v>
      </c>
      <c r="C312" s="432" t="s">
        <v>68</v>
      </c>
      <c r="D312" s="458" t="s">
        <v>1099</v>
      </c>
      <c r="E312" s="453">
        <v>6661064854</v>
      </c>
      <c r="F312" s="430" t="s">
        <v>4962</v>
      </c>
      <c r="G312" s="452" t="s">
        <v>1100</v>
      </c>
      <c r="H312" s="430" t="s">
        <v>253</v>
      </c>
      <c r="I312" s="430" t="s">
        <v>24</v>
      </c>
      <c r="J312" s="430" t="s">
        <v>7267</v>
      </c>
      <c r="K312" s="507">
        <v>790.8</v>
      </c>
      <c r="L312" s="430" t="s">
        <v>361</v>
      </c>
      <c r="M312" s="430" t="s">
        <v>11785</v>
      </c>
      <c r="N312" s="430" t="s">
        <v>57</v>
      </c>
      <c r="O312" s="453" t="s">
        <v>6585</v>
      </c>
      <c r="P312" s="430" t="s">
        <v>1101</v>
      </c>
      <c r="Q312" s="457" t="s">
        <v>9645</v>
      </c>
      <c r="R312" s="430" t="s">
        <v>7268</v>
      </c>
      <c r="S312" s="573" t="s">
        <v>1102</v>
      </c>
      <c r="T312" s="181" t="s">
        <v>8088</v>
      </c>
      <c r="U312" s="408" t="s">
        <v>1103</v>
      </c>
      <c r="V312" s="429"/>
    </row>
    <row r="313" spans="1:30" s="38" customFormat="1" ht="60" outlineLevel="1">
      <c r="A313" s="474">
        <f t="shared" si="18"/>
        <v>283</v>
      </c>
      <c r="B313" s="430" t="s">
        <v>11948</v>
      </c>
      <c r="C313" s="432" t="s">
        <v>68</v>
      </c>
      <c r="D313" s="458" t="s">
        <v>1104</v>
      </c>
      <c r="E313" s="453">
        <v>6661057134</v>
      </c>
      <c r="F313" s="430" t="s">
        <v>4963</v>
      </c>
      <c r="G313" s="452" t="s">
        <v>1105</v>
      </c>
      <c r="H313" s="430" t="s">
        <v>253</v>
      </c>
      <c r="I313" s="430" t="s">
        <v>24</v>
      </c>
      <c r="J313" s="430" t="s">
        <v>4412</v>
      </c>
      <c r="K313" s="507">
        <v>790.8</v>
      </c>
      <c r="L313" s="430" t="s">
        <v>361</v>
      </c>
      <c r="M313" s="430" t="s">
        <v>11786</v>
      </c>
      <c r="N313" s="430" t="s">
        <v>57</v>
      </c>
      <c r="O313" s="453" t="s">
        <v>9454</v>
      </c>
      <c r="P313" s="430" t="s">
        <v>1106</v>
      </c>
      <c r="Q313" s="457" t="s">
        <v>9645</v>
      </c>
      <c r="R313" s="430" t="s">
        <v>7269</v>
      </c>
      <c r="S313" s="573" t="s">
        <v>1107</v>
      </c>
      <c r="T313" s="181" t="s">
        <v>8089</v>
      </c>
      <c r="U313" s="408" t="s">
        <v>1108</v>
      </c>
      <c r="V313" s="429"/>
    </row>
    <row r="314" spans="1:30" s="38" customFormat="1" ht="60" outlineLevel="1">
      <c r="A314" s="474">
        <f t="shared" si="18"/>
        <v>284</v>
      </c>
      <c r="B314" s="430" t="s">
        <v>9527</v>
      </c>
      <c r="C314" s="432" t="s">
        <v>68</v>
      </c>
      <c r="D314" s="458" t="s">
        <v>7270</v>
      </c>
      <c r="E314" s="453">
        <v>6661065382</v>
      </c>
      <c r="F314" s="430" t="s">
        <v>4964</v>
      </c>
      <c r="G314" s="452" t="s">
        <v>1109</v>
      </c>
      <c r="H314" s="430" t="s">
        <v>253</v>
      </c>
      <c r="I314" s="430" t="s">
        <v>24</v>
      </c>
      <c r="J314" s="520" t="s">
        <v>1602</v>
      </c>
      <c r="K314" s="571" t="s">
        <v>7261</v>
      </c>
      <c r="L314" s="430" t="s">
        <v>361</v>
      </c>
      <c r="M314" s="430" t="s">
        <v>11787</v>
      </c>
      <c r="N314" s="430" t="s">
        <v>57</v>
      </c>
      <c r="O314" s="453" t="s">
        <v>10302</v>
      </c>
      <c r="P314" s="430" t="s">
        <v>1110</v>
      </c>
      <c r="Q314" s="457" t="s">
        <v>9645</v>
      </c>
      <c r="R314" s="430" t="s">
        <v>7254</v>
      </c>
      <c r="S314" s="573" t="s">
        <v>1111</v>
      </c>
      <c r="T314" s="181" t="s">
        <v>8086</v>
      </c>
      <c r="U314" s="408" t="s">
        <v>1112</v>
      </c>
      <c r="V314" s="429"/>
    </row>
    <row r="315" spans="1:30" s="38" customFormat="1" ht="60" outlineLevel="1">
      <c r="A315" s="474">
        <f t="shared" si="18"/>
        <v>285</v>
      </c>
      <c r="B315" s="430" t="s">
        <v>11949</v>
      </c>
      <c r="C315" s="432" t="s">
        <v>68</v>
      </c>
      <c r="D315" s="458" t="s">
        <v>1113</v>
      </c>
      <c r="E315" s="453">
        <v>6661058709</v>
      </c>
      <c r="F315" s="430" t="s">
        <v>4965</v>
      </c>
      <c r="G315" s="452" t="s">
        <v>1114</v>
      </c>
      <c r="H315" s="430" t="s">
        <v>253</v>
      </c>
      <c r="I315" s="430" t="s">
        <v>24</v>
      </c>
      <c r="J315" s="430" t="s">
        <v>7271</v>
      </c>
      <c r="K315" s="507" t="s">
        <v>7261</v>
      </c>
      <c r="L315" s="430" t="s">
        <v>361</v>
      </c>
      <c r="M315" s="430" t="s">
        <v>11788</v>
      </c>
      <c r="N315" s="430" t="s">
        <v>57</v>
      </c>
      <c r="O315" s="453" t="s">
        <v>10303</v>
      </c>
      <c r="P315" s="430" t="s">
        <v>1115</v>
      </c>
      <c r="Q315" s="457" t="s">
        <v>9645</v>
      </c>
      <c r="R315" s="430" t="s">
        <v>7254</v>
      </c>
      <c r="S315" s="573" t="s">
        <v>1116</v>
      </c>
      <c r="T315" s="181" t="s">
        <v>8090</v>
      </c>
      <c r="U315" s="408" t="s">
        <v>1117</v>
      </c>
      <c r="V315" s="429"/>
    </row>
    <row r="316" spans="1:30" s="38" customFormat="1" ht="60" outlineLevel="1">
      <c r="A316" s="474">
        <f t="shared" si="18"/>
        <v>286</v>
      </c>
      <c r="B316" s="430" t="s">
        <v>11950</v>
      </c>
      <c r="C316" s="432" t="s">
        <v>68</v>
      </c>
      <c r="D316" s="458" t="s">
        <v>1118</v>
      </c>
      <c r="E316" s="453">
        <v>6661058699</v>
      </c>
      <c r="F316" s="430" t="s">
        <v>4966</v>
      </c>
      <c r="G316" s="452" t="s">
        <v>1119</v>
      </c>
      <c r="H316" s="430" t="s">
        <v>253</v>
      </c>
      <c r="I316" s="430" t="s">
        <v>24</v>
      </c>
      <c r="J316" s="430" t="s">
        <v>4342</v>
      </c>
      <c r="K316" s="507" t="s">
        <v>7255</v>
      </c>
      <c r="L316" s="430" t="s">
        <v>361</v>
      </c>
      <c r="M316" s="430" t="s">
        <v>11789</v>
      </c>
      <c r="N316" s="430" t="s">
        <v>57</v>
      </c>
      <c r="O316" s="453" t="s">
        <v>9971</v>
      </c>
      <c r="P316" s="430" t="s">
        <v>1120</v>
      </c>
      <c r="Q316" s="457" t="s">
        <v>9645</v>
      </c>
      <c r="R316" s="430" t="s">
        <v>7272</v>
      </c>
      <c r="S316" s="573" t="s">
        <v>1121</v>
      </c>
      <c r="T316" s="181" t="s">
        <v>8091</v>
      </c>
      <c r="U316" s="408" t="s">
        <v>1122</v>
      </c>
      <c r="V316" s="429"/>
    </row>
    <row r="317" spans="1:30" s="38" customFormat="1" ht="60" outlineLevel="1">
      <c r="A317" s="474">
        <f t="shared" si="18"/>
        <v>287</v>
      </c>
      <c r="B317" s="430" t="s">
        <v>11951</v>
      </c>
      <c r="C317" s="432" t="s">
        <v>68</v>
      </c>
      <c r="D317" s="458" t="s">
        <v>1123</v>
      </c>
      <c r="E317" s="453">
        <v>6661061902</v>
      </c>
      <c r="F317" s="430" t="s">
        <v>4967</v>
      </c>
      <c r="G317" s="452" t="s">
        <v>1124</v>
      </c>
      <c r="H317" s="430" t="s">
        <v>253</v>
      </c>
      <c r="I317" s="430" t="s">
        <v>24</v>
      </c>
      <c r="J317" s="430" t="s">
        <v>4412</v>
      </c>
      <c r="K317" s="507">
        <v>790.8</v>
      </c>
      <c r="L317" s="430" t="s">
        <v>361</v>
      </c>
      <c r="M317" s="430" t="s">
        <v>11790</v>
      </c>
      <c r="N317" s="430" t="s">
        <v>57</v>
      </c>
      <c r="O317" s="453" t="s">
        <v>10304</v>
      </c>
      <c r="P317" s="430" t="s">
        <v>1125</v>
      </c>
      <c r="Q317" s="457" t="s">
        <v>9645</v>
      </c>
      <c r="R317" s="430" t="s">
        <v>7273</v>
      </c>
      <c r="S317" s="573" t="s">
        <v>1126</v>
      </c>
      <c r="T317" s="181" t="s">
        <v>8087</v>
      </c>
      <c r="U317" s="408" t="s">
        <v>1127</v>
      </c>
      <c r="V317" s="429"/>
    </row>
    <row r="318" spans="1:30" s="38" customFormat="1" ht="72" outlineLevel="1">
      <c r="A318" s="474">
        <f t="shared" si="18"/>
        <v>288</v>
      </c>
      <c r="B318" s="430" t="s">
        <v>9528</v>
      </c>
      <c r="C318" s="432" t="s">
        <v>68</v>
      </c>
      <c r="D318" s="458" t="s">
        <v>7274</v>
      </c>
      <c r="E318" s="453">
        <v>6661058674</v>
      </c>
      <c r="F318" s="430" t="s">
        <v>4968</v>
      </c>
      <c r="G318" s="452" t="s">
        <v>1128</v>
      </c>
      <c r="H318" s="430" t="s">
        <v>253</v>
      </c>
      <c r="I318" s="430" t="s">
        <v>24</v>
      </c>
      <c r="J318" s="430" t="s">
        <v>4385</v>
      </c>
      <c r="K318" s="507">
        <v>790.8</v>
      </c>
      <c r="L318" s="430" t="s">
        <v>361</v>
      </c>
      <c r="M318" s="430" t="s">
        <v>7275</v>
      </c>
      <c r="N318" s="430" t="s">
        <v>57</v>
      </c>
      <c r="O318" s="453" t="s">
        <v>10305</v>
      </c>
      <c r="P318" s="430" t="s">
        <v>1129</v>
      </c>
      <c r="Q318" s="457" t="s">
        <v>9645</v>
      </c>
      <c r="R318" s="430" t="s">
        <v>7254</v>
      </c>
      <c r="S318" s="573" t="s">
        <v>1130</v>
      </c>
      <c r="T318" s="181" t="s">
        <v>8089</v>
      </c>
      <c r="U318" s="408" t="s">
        <v>1131</v>
      </c>
      <c r="V318" s="429"/>
    </row>
    <row r="319" spans="1:30" s="38" customFormat="1" ht="60" outlineLevel="1">
      <c r="A319" s="474">
        <f t="shared" si="18"/>
        <v>289</v>
      </c>
      <c r="B319" s="430" t="s">
        <v>9529</v>
      </c>
      <c r="C319" s="432" t="s">
        <v>68</v>
      </c>
      <c r="D319" s="458" t="s">
        <v>1132</v>
      </c>
      <c r="E319" s="453">
        <v>6661063674</v>
      </c>
      <c r="F319" s="430" t="s">
        <v>4969</v>
      </c>
      <c r="G319" s="452" t="s">
        <v>1133</v>
      </c>
      <c r="H319" s="430" t="s">
        <v>253</v>
      </c>
      <c r="I319" s="430" t="s">
        <v>24</v>
      </c>
      <c r="J319" s="430" t="s">
        <v>1644</v>
      </c>
      <c r="K319" s="507">
        <v>790.8</v>
      </c>
      <c r="L319" s="430" t="s">
        <v>361</v>
      </c>
      <c r="M319" s="430" t="s">
        <v>7276</v>
      </c>
      <c r="N319" s="430" t="s">
        <v>57</v>
      </c>
      <c r="O319" s="453" t="s">
        <v>9454</v>
      </c>
      <c r="P319" s="430" t="s">
        <v>7277</v>
      </c>
      <c r="Q319" s="457" t="s">
        <v>9645</v>
      </c>
      <c r="R319" s="430" t="s">
        <v>7278</v>
      </c>
      <c r="S319" s="573" t="s">
        <v>1134</v>
      </c>
      <c r="T319" s="181" t="s">
        <v>8092</v>
      </c>
      <c r="U319" s="408" t="s">
        <v>1135</v>
      </c>
      <c r="V319" s="429"/>
    </row>
    <row r="320" spans="1:30" s="38" customFormat="1" ht="60" outlineLevel="1">
      <c r="A320" s="474">
        <f t="shared" si="18"/>
        <v>290</v>
      </c>
      <c r="B320" s="430" t="s">
        <v>11952</v>
      </c>
      <c r="C320" s="432" t="s">
        <v>68</v>
      </c>
      <c r="D320" s="458" t="s">
        <v>1136</v>
      </c>
      <c r="E320" s="453">
        <v>6661059163</v>
      </c>
      <c r="F320" s="430" t="s">
        <v>4970</v>
      </c>
      <c r="G320" s="452" t="s">
        <v>1137</v>
      </c>
      <c r="H320" s="430" t="s">
        <v>253</v>
      </c>
      <c r="I320" s="430" t="s">
        <v>24</v>
      </c>
      <c r="J320" s="430" t="s">
        <v>1644</v>
      </c>
      <c r="K320" s="507">
        <v>790.8</v>
      </c>
      <c r="L320" s="430" t="s">
        <v>361</v>
      </c>
      <c r="M320" s="430" t="s">
        <v>7279</v>
      </c>
      <c r="N320" s="430" t="s">
        <v>57</v>
      </c>
      <c r="O320" s="453" t="s">
        <v>9455</v>
      </c>
      <c r="P320" s="430" t="s">
        <v>1138</v>
      </c>
      <c r="Q320" s="457" t="s">
        <v>9645</v>
      </c>
      <c r="R320" s="430" t="s">
        <v>7280</v>
      </c>
      <c r="S320" s="573" t="s">
        <v>1139</v>
      </c>
      <c r="T320" s="181" t="s">
        <v>8087</v>
      </c>
      <c r="U320" s="408" t="s">
        <v>1140</v>
      </c>
      <c r="V320" s="429"/>
    </row>
    <row r="321" spans="1:30" s="38" customFormat="1" ht="60" outlineLevel="1">
      <c r="A321" s="474">
        <f t="shared" si="18"/>
        <v>291</v>
      </c>
      <c r="B321" s="436" t="s">
        <v>9530</v>
      </c>
      <c r="C321" s="432" t="s">
        <v>68</v>
      </c>
      <c r="D321" s="435" t="s">
        <v>1141</v>
      </c>
      <c r="E321" s="438">
        <v>6661055708</v>
      </c>
      <c r="F321" s="436" t="s">
        <v>4971</v>
      </c>
      <c r="G321" s="437" t="s">
        <v>1142</v>
      </c>
      <c r="H321" s="430" t="s">
        <v>253</v>
      </c>
      <c r="I321" s="436" t="s">
        <v>24</v>
      </c>
      <c r="J321" s="430" t="s">
        <v>4412</v>
      </c>
      <c r="K321" s="507">
        <v>790.8</v>
      </c>
      <c r="L321" s="430" t="s">
        <v>361</v>
      </c>
      <c r="M321" s="430" t="s">
        <v>11791</v>
      </c>
      <c r="N321" s="430" t="s">
        <v>57</v>
      </c>
      <c r="O321" s="438" t="s">
        <v>9461</v>
      </c>
      <c r="P321" s="436" t="s">
        <v>7281</v>
      </c>
      <c r="Q321" s="457" t="s">
        <v>9645</v>
      </c>
      <c r="R321" s="430" t="s">
        <v>7282</v>
      </c>
      <c r="S321" s="576" t="s">
        <v>1143</v>
      </c>
      <c r="T321" s="181" t="s">
        <v>8084</v>
      </c>
      <c r="U321" s="408" t="s">
        <v>1144</v>
      </c>
      <c r="V321" s="429"/>
    </row>
    <row r="322" spans="1:30" s="38" customFormat="1" ht="60" outlineLevel="1">
      <c r="A322" s="474">
        <f t="shared" si="18"/>
        <v>292</v>
      </c>
      <c r="B322" s="430" t="s">
        <v>11953</v>
      </c>
      <c r="C322" s="432" t="s">
        <v>68</v>
      </c>
      <c r="D322" s="458" t="s">
        <v>7283</v>
      </c>
      <c r="E322" s="453">
        <v>6661012180</v>
      </c>
      <c r="F322" s="430" t="s">
        <v>4972</v>
      </c>
      <c r="G322" s="452" t="s">
        <v>1145</v>
      </c>
      <c r="H322" s="430" t="s">
        <v>253</v>
      </c>
      <c r="I322" s="430" t="s">
        <v>24</v>
      </c>
      <c r="J322" s="430" t="s">
        <v>1602</v>
      </c>
      <c r="K322" s="507" t="s">
        <v>7261</v>
      </c>
      <c r="L322" s="430" t="s">
        <v>361</v>
      </c>
      <c r="M322" s="430" t="s">
        <v>11792</v>
      </c>
      <c r="N322" s="430" t="s">
        <v>9155</v>
      </c>
      <c r="O322" s="453" t="s">
        <v>10306</v>
      </c>
      <c r="P322" s="430" t="s">
        <v>1146</v>
      </c>
      <c r="Q322" s="457" t="s">
        <v>9645</v>
      </c>
      <c r="R322" s="430" t="s">
        <v>7254</v>
      </c>
      <c r="S322" s="573" t="s">
        <v>1147</v>
      </c>
      <c r="T322" s="181" t="s">
        <v>8093</v>
      </c>
      <c r="U322" s="408" t="s">
        <v>1148</v>
      </c>
      <c r="V322" s="429"/>
    </row>
    <row r="323" spans="1:30" s="38" customFormat="1" ht="60" outlineLevel="1">
      <c r="A323" s="474">
        <f t="shared" si="18"/>
        <v>293</v>
      </c>
      <c r="B323" s="430" t="s">
        <v>11954</v>
      </c>
      <c r="C323" s="432" t="s">
        <v>68</v>
      </c>
      <c r="D323" s="458" t="s">
        <v>1149</v>
      </c>
      <c r="E323" s="453">
        <v>6661057127</v>
      </c>
      <c r="F323" s="430" t="s">
        <v>4973</v>
      </c>
      <c r="G323" s="452" t="s">
        <v>1150</v>
      </c>
      <c r="H323" s="430" t="s">
        <v>253</v>
      </c>
      <c r="I323" s="430" t="s">
        <v>24</v>
      </c>
      <c r="J323" s="430" t="s">
        <v>4342</v>
      </c>
      <c r="K323" s="507" t="s">
        <v>7255</v>
      </c>
      <c r="L323" s="430" t="s">
        <v>361</v>
      </c>
      <c r="M323" s="430" t="s">
        <v>7284</v>
      </c>
      <c r="N323" s="430" t="s">
        <v>9155</v>
      </c>
      <c r="O323" s="453" t="s">
        <v>9460</v>
      </c>
      <c r="P323" s="430" t="s">
        <v>1151</v>
      </c>
      <c r="Q323" s="457" t="s">
        <v>9645</v>
      </c>
      <c r="R323" s="430" t="s">
        <v>7941</v>
      </c>
      <c r="S323" s="573" t="s">
        <v>1152</v>
      </c>
      <c r="T323" s="181" t="s">
        <v>8093</v>
      </c>
      <c r="U323" s="408" t="s">
        <v>1153</v>
      </c>
      <c r="V323" s="429"/>
    </row>
    <row r="324" spans="1:30" s="38" customFormat="1" ht="48" outlineLevel="1">
      <c r="A324" s="474">
        <f t="shared" si="18"/>
        <v>294</v>
      </c>
      <c r="B324" s="430" t="s">
        <v>11955</v>
      </c>
      <c r="C324" s="436" t="s">
        <v>484</v>
      </c>
      <c r="D324" s="458" t="s">
        <v>1154</v>
      </c>
      <c r="E324" s="453">
        <v>6671396560</v>
      </c>
      <c r="F324" s="430" t="s">
        <v>4974</v>
      </c>
      <c r="G324" s="452" t="s">
        <v>1155</v>
      </c>
      <c r="H324" s="430" t="s">
        <v>253</v>
      </c>
      <c r="I324" s="430" t="s">
        <v>24</v>
      </c>
      <c r="J324" s="430" t="s">
        <v>8322</v>
      </c>
      <c r="K324" s="507">
        <v>451.67</v>
      </c>
      <c r="L324" s="430" t="s">
        <v>1175</v>
      </c>
      <c r="M324" s="520" t="s">
        <v>8324</v>
      </c>
      <c r="N324" s="430" t="s">
        <v>57</v>
      </c>
      <c r="O324" s="453" t="s">
        <v>10218</v>
      </c>
      <c r="P324" s="430" t="s">
        <v>1156</v>
      </c>
      <c r="Q324" s="457" t="s">
        <v>9645</v>
      </c>
      <c r="R324" s="430" t="s">
        <v>6856</v>
      </c>
      <c r="S324" s="573" t="s">
        <v>1157</v>
      </c>
      <c r="T324" s="181" t="s">
        <v>8094</v>
      </c>
      <c r="U324" s="408" t="s">
        <v>1158</v>
      </c>
      <c r="V324" s="429"/>
    </row>
    <row r="325" spans="1:30" s="38" customFormat="1" ht="60" outlineLevel="1">
      <c r="A325" s="474">
        <f t="shared" si="18"/>
        <v>295</v>
      </c>
      <c r="B325" s="431" t="s">
        <v>11956</v>
      </c>
      <c r="C325" s="436" t="s">
        <v>484</v>
      </c>
      <c r="D325" s="458" t="s">
        <v>1159</v>
      </c>
      <c r="E325" s="430">
        <v>6671184727</v>
      </c>
      <c r="F325" s="430" t="s">
        <v>4975</v>
      </c>
      <c r="G325" s="452" t="s">
        <v>1160</v>
      </c>
      <c r="H325" s="430" t="s">
        <v>253</v>
      </c>
      <c r="I325" s="430" t="s">
        <v>24</v>
      </c>
      <c r="J325" s="430" t="s">
        <v>632</v>
      </c>
      <c r="K325" s="507">
        <v>810.13</v>
      </c>
      <c r="L325" s="430" t="s">
        <v>1175</v>
      </c>
      <c r="M325" s="520" t="s">
        <v>7286</v>
      </c>
      <c r="N325" s="430" t="s">
        <v>57</v>
      </c>
      <c r="O325" s="453" t="s">
        <v>10189</v>
      </c>
      <c r="P325" s="430" t="s">
        <v>1161</v>
      </c>
      <c r="Q325" s="457" t="s">
        <v>9645</v>
      </c>
      <c r="R325" s="430" t="s">
        <v>7254</v>
      </c>
      <c r="S325" s="573" t="s">
        <v>1162</v>
      </c>
      <c r="T325" s="181" t="s">
        <v>8094</v>
      </c>
      <c r="U325" s="408" t="s">
        <v>11162</v>
      </c>
      <c r="V325" s="429"/>
    </row>
    <row r="326" spans="1:30" s="38" customFormat="1" ht="60" outlineLevel="1">
      <c r="A326" s="474">
        <f t="shared" si="18"/>
        <v>296</v>
      </c>
      <c r="B326" s="431" t="s">
        <v>11957</v>
      </c>
      <c r="C326" s="436" t="s">
        <v>484</v>
      </c>
      <c r="D326" s="458" t="s">
        <v>7285</v>
      </c>
      <c r="E326" s="430">
        <v>6661082684</v>
      </c>
      <c r="F326" s="430" t="s">
        <v>4976</v>
      </c>
      <c r="G326" s="452" t="s">
        <v>1163</v>
      </c>
      <c r="H326" s="430" t="s">
        <v>253</v>
      </c>
      <c r="I326" s="430" t="s">
        <v>24</v>
      </c>
      <c r="J326" s="430" t="s">
        <v>632</v>
      </c>
      <c r="K326" s="507">
        <v>810.13</v>
      </c>
      <c r="L326" s="430" t="s">
        <v>1175</v>
      </c>
      <c r="M326" s="520" t="s">
        <v>7286</v>
      </c>
      <c r="N326" s="430" t="s">
        <v>57</v>
      </c>
      <c r="O326" s="453" t="s">
        <v>9458</v>
      </c>
      <c r="P326" s="430" t="s">
        <v>1164</v>
      </c>
      <c r="Q326" s="457" t="s">
        <v>9645</v>
      </c>
      <c r="R326" s="430" t="s">
        <v>7254</v>
      </c>
      <c r="S326" s="573" t="s">
        <v>1165</v>
      </c>
      <c r="T326" s="181" t="s">
        <v>8094</v>
      </c>
      <c r="U326" s="408" t="s">
        <v>11163</v>
      </c>
      <c r="V326" s="429"/>
    </row>
    <row r="327" spans="1:30" s="38" customFormat="1" ht="60" outlineLevel="1">
      <c r="A327" s="474">
        <f t="shared" si="18"/>
        <v>297</v>
      </c>
      <c r="B327" s="431" t="s">
        <v>11958</v>
      </c>
      <c r="C327" s="436" t="s">
        <v>484</v>
      </c>
      <c r="D327" s="458" t="s">
        <v>1166</v>
      </c>
      <c r="E327" s="430">
        <v>6661083134</v>
      </c>
      <c r="F327" s="430" t="s">
        <v>4977</v>
      </c>
      <c r="G327" s="452" t="s">
        <v>1167</v>
      </c>
      <c r="H327" s="430" t="s">
        <v>253</v>
      </c>
      <c r="I327" s="430" t="s">
        <v>24</v>
      </c>
      <c r="J327" s="430" t="s">
        <v>4389</v>
      </c>
      <c r="K327" s="507">
        <v>810.13</v>
      </c>
      <c r="L327" s="430" t="s">
        <v>1175</v>
      </c>
      <c r="M327" s="520" t="s">
        <v>7286</v>
      </c>
      <c r="N327" s="430" t="s">
        <v>57</v>
      </c>
      <c r="O327" s="453" t="s">
        <v>9963</v>
      </c>
      <c r="P327" s="430" t="s">
        <v>1168</v>
      </c>
      <c r="Q327" s="457" t="s">
        <v>9645</v>
      </c>
      <c r="R327" s="430" t="s">
        <v>7254</v>
      </c>
      <c r="S327" s="573" t="s">
        <v>1169</v>
      </c>
      <c r="T327" s="181" t="s">
        <v>8095</v>
      </c>
      <c r="U327" s="408" t="s">
        <v>11164</v>
      </c>
      <c r="V327" s="429"/>
    </row>
    <row r="328" spans="1:30" s="38" customFormat="1" ht="60" outlineLevel="1">
      <c r="A328" s="474">
        <f t="shared" si="18"/>
        <v>298</v>
      </c>
      <c r="B328" s="430" t="s">
        <v>11959</v>
      </c>
      <c r="C328" s="436" t="s">
        <v>484</v>
      </c>
      <c r="D328" s="458" t="s">
        <v>1170</v>
      </c>
      <c r="E328" s="430">
        <v>6661082892</v>
      </c>
      <c r="F328" s="430" t="s">
        <v>4978</v>
      </c>
      <c r="G328" s="452" t="s">
        <v>1171</v>
      </c>
      <c r="H328" s="430" t="s">
        <v>253</v>
      </c>
      <c r="I328" s="430" t="s">
        <v>24</v>
      </c>
      <c r="J328" s="430" t="s">
        <v>632</v>
      </c>
      <c r="K328" s="507">
        <v>810.13</v>
      </c>
      <c r="L328" s="430" t="s">
        <v>1175</v>
      </c>
      <c r="M328" s="520" t="s">
        <v>7286</v>
      </c>
      <c r="N328" s="430" t="s">
        <v>57</v>
      </c>
      <c r="O328" s="453" t="s">
        <v>9979</v>
      </c>
      <c r="P328" s="430" t="s">
        <v>1172</v>
      </c>
      <c r="Q328" s="457" t="s">
        <v>9645</v>
      </c>
      <c r="R328" s="430" t="s">
        <v>7254</v>
      </c>
      <c r="S328" s="573" t="s">
        <v>1173</v>
      </c>
      <c r="T328" s="181" t="s">
        <v>8096</v>
      </c>
      <c r="U328" s="408" t="s">
        <v>11165</v>
      </c>
      <c r="V328" s="429"/>
    </row>
    <row r="329" spans="1:30" s="38" customFormat="1" ht="72" outlineLevel="1">
      <c r="A329" s="474">
        <f t="shared" ref="A329:A335" si="19">A328+1</f>
        <v>299</v>
      </c>
      <c r="B329" s="430" t="s">
        <v>11960</v>
      </c>
      <c r="C329" s="436" t="s">
        <v>484</v>
      </c>
      <c r="D329" s="458" t="s">
        <v>9203</v>
      </c>
      <c r="E329" s="430">
        <v>6661083021</v>
      </c>
      <c r="F329" s="430" t="s">
        <v>9204</v>
      </c>
      <c r="G329" s="425" t="s">
        <v>9205</v>
      </c>
      <c r="H329" s="430" t="s">
        <v>253</v>
      </c>
      <c r="I329" s="430" t="s">
        <v>24</v>
      </c>
      <c r="J329" s="430" t="s">
        <v>613</v>
      </c>
      <c r="K329" s="507">
        <v>810.13</v>
      </c>
      <c r="L329" s="430" t="s">
        <v>9206</v>
      </c>
      <c r="M329" s="520" t="s">
        <v>6391</v>
      </c>
      <c r="N329" s="430" t="s">
        <v>57</v>
      </c>
      <c r="O329" s="453" t="s">
        <v>10033</v>
      </c>
      <c r="P329" s="430" t="s">
        <v>9207</v>
      </c>
      <c r="Q329" s="457" t="s">
        <v>9646</v>
      </c>
      <c r="R329" s="430" t="s">
        <v>9208</v>
      </c>
      <c r="S329" s="573" t="s">
        <v>9209</v>
      </c>
      <c r="T329" s="181" t="s">
        <v>12397</v>
      </c>
      <c r="U329" s="408" t="s">
        <v>6394</v>
      </c>
      <c r="V329" s="429"/>
    </row>
    <row r="330" spans="1:30" s="38" customFormat="1" ht="60" outlineLevel="1">
      <c r="A330" s="474">
        <f t="shared" si="19"/>
        <v>300</v>
      </c>
      <c r="B330" s="430" t="s">
        <v>11961</v>
      </c>
      <c r="C330" s="436" t="s">
        <v>484</v>
      </c>
      <c r="D330" s="458" t="s">
        <v>9210</v>
      </c>
      <c r="E330" s="430">
        <v>6661082839</v>
      </c>
      <c r="F330" s="430" t="s">
        <v>9211</v>
      </c>
      <c r="G330" s="425" t="s">
        <v>9212</v>
      </c>
      <c r="H330" s="430" t="s">
        <v>253</v>
      </c>
      <c r="I330" s="430" t="s">
        <v>24</v>
      </c>
      <c r="J330" s="430" t="s">
        <v>632</v>
      </c>
      <c r="K330" s="507">
        <v>810.13</v>
      </c>
      <c r="L330" s="430" t="s">
        <v>1175</v>
      </c>
      <c r="M330" s="520" t="s">
        <v>9213</v>
      </c>
      <c r="N330" s="430" t="s">
        <v>57</v>
      </c>
      <c r="O330" s="453" t="s">
        <v>10307</v>
      </c>
      <c r="P330" s="430"/>
      <c r="Q330" s="457" t="s">
        <v>9645</v>
      </c>
      <c r="R330" s="430" t="s">
        <v>9217</v>
      </c>
      <c r="S330" s="573" t="s">
        <v>9214</v>
      </c>
      <c r="T330" s="181" t="s">
        <v>9216</v>
      </c>
      <c r="U330" s="408" t="s">
        <v>9215</v>
      </c>
      <c r="V330" s="429"/>
    </row>
    <row r="331" spans="1:30" s="38" customFormat="1" ht="48" outlineLevel="1">
      <c r="A331" s="474">
        <f t="shared" si="19"/>
        <v>301</v>
      </c>
      <c r="B331" s="365" t="s">
        <v>11968</v>
      </c>
      <c r="C331" s="337" t="s">
        <v>68</v>
      </c>
      <c r="D331" s="342" t="s">
        <v>6388</v>
      </c>
      <c r="E331" s="337">
        <v>6661058360</v>
      </c>
      <c r="F331" s="436" t="s">
        <v>6389</v>
      </c>
      <c r="G331" s="425" t="s">
        <v>6390</v>
      </c>
      <c r="H331" s="337" t="s">
        <v>253</v>
      </c>
      <c r="I331" s="337" t="s">
        <v>24</v>
      </c>
      <c r="J331" s="337" t="s">
        <v>613</v>
      </c>
      <c r="K331" s="387">
        <v>810.13</v>
      </c>
      <c r="L331" s="337" t="s">
        <v>1175</v>
      </c>
      <c r="M331" s="337" t="s">
        <v>6391</v>
      </c>
      <c r="N331" s="337" t="s">
        <v>57</v>
      </c>
      <c r="O331" s="340" t="s">
        <v>10310</v>
      </c>
      <c r="P331" s="337" t="s">
        <v>6392</v>
      </c>
      <c r="Q331" s="338" t="s">
        <v>9647</v>
      </c>
      <c r="R331" s="337" t="s">
        <v>9337</v>
      </c>
      <c r="S331" s="577" t="s">
        <v>6393</v>
      </c>
      <c r="T331" s="356" t="s">
        <v>8101</v>
      </c>
      <c r="U331" s="408" t="s">
        <v>6394</v>
      </c>
      <c r="V331" s="429"/>
    </row>
    <row r="332" spans="1:30" s="38" customFormat="1" ht="72" outlineLevel="1">
      <c r="A332" s="474">
        <f t="shared" si="19"/>
        <v>302</v>
      </c>
      <c r="B332" s="578" t="s">
        <v>13746</v>
      </c>
      <c r="C332" s="380" t="s">
        <v>484</v>
      </c>
      <c r="D332" s="380" t="s">
        <v>13036</v>
      </c>
      <c r="E332" s="579">
        <v>6671427881</v>
      </c>
      <c r="F332" s="380" t="s">
        <v>13037</v>
      </c>
      <c r="G332" s="425" t="s">
        <v>13038</v>
      </c>
      <c r="H332" s="337" t="s">
        <v>253</v>
      </c>
      <c r="I332" s="337" t="s">
        <v>24</v>
      </c>
      <c r="J332" s="380" t="s">
        <v>632</v>
      </c>
      <c r="K332" s="580">
        <v>547.03</v>
      </c>
      <c r="L332" s="380" t="s">
        <v>13039</v>
      </c>
      <c r="M332" s="436" t="s">
        <v>13040</v>
      </c>
      <c r="N332" s="436" t="s">
        <v>57</v>
      </c>
      <c r="O332" s="438" t="s">
        <v>9980</v>
      </c>
      <c r="P332" s="436" t="s">
        <v>7749</v>
      </c>
      <c r="Q332" s="457" t="s">
        <v>13041</v>
      </c>
      <c r="R332" s="436" t="s">
        <v>13042</v>
      </c>
      <c r="S332" s="436" t="s">
        <v>13043</v>
      </c>
      <c r="T332" s="581" t="s">
        <v>13044</v>
      </c>
      <c r="U332" s="409" t="s">
        <v>13045</v>
      </c>
      <c r="V332" s="429"/>
    </row>
    <row r="333" spans="1:30" s="38" customFormat="1" ht="48" outlineLevel="1">
      <c r="A333" s="474">
        <f t="shared" si="19"/>
        <v>303</v>
      </c>
      <c r="B333" s="436" t="s">
        <v>11962</v>
      </c>
      <c r="C333" s="436" t="s">
        <v>484</v>
      </c>
      <c r="D333" s="458" t="s">
        <v>9219</v>
      </c>
      <c r="E333" s="453">
        <v>6661076747</v>
      </c>
      <c r="F333" s="430" t="s">
        <v>9220</v>
      </c>
      <c r="G333" s="425" t="s">
        <v>9221</v>
      </c>
      <c r="H333" s="430" t="s">
        <v>253</v>
      </c>
      <c r="I333" s="430" t="s">
        <v>24</v>
      </c>
      <c r="J333" s="430" t="s">
        <v>6456</v>
      </c>
      <c r="K333" s="507">
        <v>497.38</v>
      </c>
      <c r="L333" s="430" t="s">
        <v>1175</v>
      </c>
      <c r="M333" s="520" t="s">
        <v>8324</v>
      </c>
      <c r="N333" s="430" t="s">
        <v>57</v>
      </c>
      <c r="O333" s="430" t="s">
        <v>10000</v>
      </c>
      <c r="P333" s="430" t="s">
        <v>9222</v>
      </c>
      <c r="Q333" s="457" t="s">
        <v>9645</v>
      </c>
      <c r="R333" s="430" t="s">
        <v>9223</v>
      </c>
      <c r="S333" s="582" t="s">
        <v>9224</v>
      </c>
      <c r="T333" s="181" t="s">
        <v>8099</v>
      </c>
      <c r="U333" s="410" t="s">
        <v>11166</v>
      </c>
      <c r="V333" s="429"/>
    </row>
    <row r="334" spans="1:30" s="38" customFormat="1" ht="60" outlineLevel="1">
      <c r="A334" s="474">
        <f t="shared" si="19"/>
        <v>304</v>
      </c>
      <c r="B334" s="430" t="s">
        <v>11963</v>
      </c>
      <c r="C334" s="436" t="s">
        <v>484</v>
      </c>
      <c r="D334" s="458" t="s">
        <v>7287</v>
      </c>
      <c r="E334" s="430">
        <v>6661075430</v>
      </c>
      <c r="F334" s="430" t="s">
        <v>4979</v>
      </c>
      <c r="G334" s="425" t="s">
        <v>1174</v>
      </c>
      <c r="H334" s="430" t="s">
        <v>253</v>
      </c>
      <c r="I334" s="430" t="s">
        <v>24</v>
      </c>
      <c r="J334" s="430" t="s">
        <v>632</v>
      </c>
      <c r="K334" s="507">
        <v>810.13</v>
      </c>
      <c r="L334" s="430" t="s">
        <v>1175</v>
      </c>
      <c r="M334" s="520" t="s">
        <v>7286</v>
      </c>
      <c r="N334" s="430" t="s">
        <v>57</v>
      </c>
      <c r="O334" s="455" t="s">
        <v>10308</v>
      </c>
      <c r="P334" s="454" t="s">
        <v>1176</v>
      </c>
      <c r="Q334" s="531" t="s">
        <v>9645</v>
      </c>
      <c r="R334" s="454" t="s">
        <v>7254</v>
      </c>
      <c r="S334" s="516" t="s">
        <v>1177</v>
      </c>
      <c r="T334" s="329" t="s">
        <v>8094</v>
      </c>
      <c r="U334" s="406" t="s">
        <v>11167</v>
      </c>
      <c r="V334" s="483"/>
      <c r="W334" s="193"/>
      <c r="X334" s="193"/>
      <c r="Y334" s="193"/>
      <c r="Z334" s="193"/>
      <c r="AA334" s="193"/>
    </row>
    <row r="335" spans="1:30" s="38" customFormat="1" ht="60" outlineLevel="1">
      <c r="A335" s="474">
        <f t="shared" si="19"/>
        <v>305</v>
      </c>
      <c r="B335" s="430" t="s">
        <v>11964</v>
      </c>
      <c r="C335" s="432" t="s">
        <v>68</v>
      </c>
      <c r="D335" s="458" t="s">
        <v>7288</v>
      </c>
      <c r="E335" s="430">
        <v>6661082726</v>
      </c>
      <c r="F335" s="430" t="s">
        <v>4980</v>
      </c>
      <c r="G335" s="452" t="s">
        <v>1178</v>
      </c>
      <c r="H335" s="430" t="s">
        <v>253</v>
      </c>
      <c r="I335" s="430" t="s">
        <v>24</v>
      </c>
      <c r="J335" s="430" t="s">
        <v>632</v>
      </c>
      <c r="K335" s="507">
        <v>810.13</v>
      </c>
      <c r="L335" s="430" t="s">
        <v>1175</v>
      </c>
      <c r="M335" s="520" t="s">
        <v>7286</v>
      </c>
      <c r="N335" s="430" t="s">
        <v>57</v>
      </c>
      <c r="O335" s="455" t="s">
        <v>9979</v>
      </c>
      <c r="P335" s="454" t="s">
        <v>11387</v>
      </c>
      <c r="Q335" s="531" t="s">
        <v>9645</v>
      </c>
      <c r="R335" s="454" t="s">
        <v>7254</v>
      </c>
      <c r="S335" s="516" t="s">
        <v>1179</v>
      </c>
      <c r="T335" s="329" t="s">
        <v>8097</v>
      </c>
      <c r="U335" s="406" t="s">
        <v>11168</v>
      </c>
      <c r="V335" s="483"/>
      <c r="W335" s="193"/>
      <c r="X335" s="193"/>
      <c r="Y335" s="193"/>
      <c r="Z335" s="193"/>
      <c r="AA335" s="193"/>
    </row>
    <row r="336" spans="1:30" s="38" customFormat="1" ht="60" outlineLevel="1">
      <c r="A336" s="474">
        <f t="shared" si="18"/>
        <v>306</v>
      </c>
      <c r="B336" s="430" t="s">
        <v>11965</v>
      </c>
      <c r="C336" s="436" t="s">
        <v>484</v>
      </c>
      <c r="D336" s="458" t="s">
        <v>1180</v>
      </c>
      <c r="E336" s="453">
        <v>6671314550</v>
      </c>
      <c r="F336" s="430" t="s">
        <v>4981</v>
      </c>
      <c r="G336" s="452" t="s">
        <v>1181</v>
      </c>
      <c r="H336" s="430" t="s">
        <v>253</v>
      </c>
      <c r="I336" s="430" t="s">
        <v>24</v>
      </c>
      <c r="J336" s="430" t="s">
        <v>632</v>
      </c>
      <c r="K336" s="507">
        <v>810.13</v>
      </c>
      <c r="L336" s="430" t="s">
        <v>1175</v>
      </c>
      <c r="M336" s="520" t="s">
        <v>7289</v>
      </c>
      <c r="N336" s="430" t="s">
        <v>57</v>
      </c>
      <c r="O336" s="455" t="s">
        <v>10309</v>
      </c>
      <c r="P336" s="454" t="s">
        <v>1182</v>
      </c>
      <c r="Q336" s="531" t="s">
        <v>9645</v>
      </c>
      <c r="R336" s="454" t="s">
        <v>7254</v>
      </c>
      <c r="S336" s="516" t="s">
        <v>1183</v>
      </c>
      <c r="T336" s="329" t="s">
        <v>8098</v>
      </c>
      <c r="U336" s="406" t="s">
        <v>1184</v>
      </c>
      <c r="V336" s="483"/>
      <c r="W336" s="316"/>
      <c r="X336" s="316"/>
      <c r="Y336" s="316"/>
      <c r="Z336" s="316"/>
      <c r="AA336" s="316"/>
      <c r="AB336" s="7"/>
      <c r="AC336" s="7"/>
      <c r="AD336" s="7"/>
    </row>
    <row r="337" spans="1:31" s="38" customFormat="1" ht="60" outlineLevel="1">
      <c r="A337" s="474">
        <f t="shared" si="18"/>
        <v>307</v>
      </c>
      <c r="B337" s="430" t="s">
        <v>11966</v>
      </c>
      <c r="C337" s="432" t="s">
        <v>68</v>
      </c>
      <c r="D337" s="458" t="s">
        <v>1185</v>
      </c>
      <c r="E337" s="430">
        <v>6661082814</v>
      </c>
      <c r="F337" s="430" t="s">
        <v>4982</v>
      </c>
      <c r="G337" s="452" t="s">
        <v>1186</v>
      </c>
      <c r="H337" s="430" t="s">
        <v>253</v>
      </c>
      <c r="I337" s="430" t="s">
        <v>24</v>
      </c>
      <c r="J337" s="430" t="s">
        <v>632</v>
      </c>
      <c r="K337" s="507">
        <v>810.13</v>
      </c>
      <c r="L337" s="430" t="s">
        <v>1175</v>
      </c>
      <c r="M337" s="520" t="s">
        <v>7289</v>
      </c>
      <c r="N337" s="430" t="s">
        <v>57</v>
      </c>
      <c r="O337" s="455" t="s">
        <v>6585</v>
      </c>
      <c r="P337" s="454" t="s">
        <v>1187</v>
      </c>
      <c r="Q337" s="531" t="s">
        <v>9645</v>
      </c>
      <c r="R337" s="454" t="s">
        <v>7254</v>
      </c>
      <c r="S337" s="516" t="s">
        <v>1188</v>
      </c>
      <c r="T337" s="329" t="s">
        <v>8099</v>
      </c>
      <c r="U337" s="406" t="s">
        <v>1189</v>
      </c>
      <c r="V337" s="483"/>
      <c r="W337" s="316"/>
      <c r="X337" s="316"/>
      <c r="Y337" s="316"/>
      <c r="Z337" s="316"/>
      <c r="AA337" s="316"/>
      <c r="AB337" s="7"/>
      <c r="AC337" s="7"/>
      <c r="AD337" s="7"/>
    </row>
    <row r="338" spans="1:31" s="38" customFormat="1" ht="72" outlineLevel="1">
      <c r="A338" s="474">
        <f t="shared" si="18"/>
        <v>308</v>
      </c>
      <c r="B338" s="430" t="s">
        <v>11967</v>
      </c>
      <c r="C338" s="436" t="s">
        <v>484</v>
      </c>
      <c r="D338" s="458" t="s">
        <v>7290</v>
      </c>
      <c r="E338" s="453">
        <v>6661085188</v>
      </c>
      <c r="F338" s="430" t="s">
        <v>4983</v>
      </c>
      <c r="G338" s="452" t="s">
        <v>1190</v>
      </c>
      <c r="H338" s="430" t="s">
        <v>253</v>
      </c>
      <c r="I338" s="430" t="s">
        <v>24</v>
      </c>
      <c r="J338" s="430" t="s">
        <v>632</v>
      </c>
      <c r="K338" s="507">
        <v>671</v>
      </c>
      <c r="L338" s="430" t="s">
        <v>361</v>
      </c>
      <c r="M338" s="430" t="s">
        <v>7291</v>
      </c>
      <c r="N338" s="430" t="s">
        <v>57</v>
      </c>
      <c r="O338" s="455" t="s">
        <v>10117</v>
      </c>
      <c r="P338" s="454" t="s">
        <v>1191</v>
      </c>
      <c r="Q338" s="531" t="s">
        <v>9645</v>
      </c>
      <c r="R338" s="454" t="s">
        <v>1192</v>
      </c>
      <c r="S338" s="516" t="s">
        <v>1193</v>
      </c>
      <c r="T338" s="329" t="s">
        <v>8100</v>
      </c>
      <c r="U338" s="406" t="s">
        <v>1194</v>
      </c>
      <c r="V338" s="483"/>
      <c r="W338" s="316"/>
      <c r="X338" s="316"/>
      <c r="Y338" s="316"/>
      <c r="Z338" s="316"/>
      <c r="AA338" s="316"/>
      <c r="AB338" s="7"/>
      <c r="AC338" s="7"/>
      <c r="AD338" s="7"/>
    </row>
    <row r="339" spans="1:31" s="38" customFormat="1" ht="60" outlineLevel="1">
      <c r="A339" s="474">
        <f>A338+1</f>
        <v>309</v>
      </c>
      <c r="B339" s="365" t="s">
        <v>12582</v>
      </c>
      <c r="C339" s="337" t="s">
        <v>484</v>
      </c>
      <c r="D339" s="342" t="s">
        <v>6022</v>
      </c>
      <c r="E339" s="337">
        <v>6661083102</v>
      </c>
      <c r="F339" s="583" t="s">
        <v>6023</v>
      </c>
      <c r="G339" s="344" t="s">
        <v>6024</v>
      </c>
      <c r="H339" s="337" t="s">
        <v>253</v>
      </c>
      <c r="I339" s="337" t="s">
        <v>24</v>
      </c>
      <c r="J339" s="337" t="s">
        <v>632</v>
      </c>
      <c r="K339" s="387">
        <v>810.13</v>
      </c>
      <c r="L339" s="337" t="s">
        <v>1175</v>
      </c>
      <c r="M339" s="337" t="s">
        <v>11793</v>
      </c>
      <c r="N339" s="337" t="s">
        <v>57</v>
      </c>
      <c r="O339" s="370" t="s">
        <v>6597</v>
      </c>
      <c r="P339" s="454"/>
      <c r="Q339" s="490" t="s">
        <v>363</v>
      </c>
      <c r="R339" s="243" t="s">
        <v>6770</v>
      </c>
      <c r="S339" s="584" t="s">
        <v>6025</v>
      </c>
      <c r="T339" s="330" t="s">
        <v>8818</v>
      </c>
      <c r="U339" s="406" t="s">
        <v>8626</v>
      </c>
      <c r="V339" s="483"/>
      <c r="W339" s="332"/>
      <c r="X339" s="332"/>
      <c r="Y339" s="332"/>
      <c r="Z339" s="332"/>
      <c r="AA339" s="332"/>
      <c r="AB339" s="102"/>
      <c r="AC339" s="102"/>
      <c r="AD339" s="102"/>
      <c r="AE339" s="94"/>
    </row>
    <row r="340" spans="1:31" s="38" customFormat="1" ht="37.5">
      <c r="A340" s="569" t="s">
        <v>11183</v>
      </c>
      <c r="B340" s="462"/>
      <c r="C340" s="462"/>
      <c r="D340" s="442"/>
      <c r="E340" s="462"/>
      <c r="F340" s="463"/>
      <c r="G340" s="464"/>
      <c r="H340" s="463"/>
      <c r="I340" s="463"/>
      <c r="J340" s="463"/>
      <c r="K340" s="465"/>
      <c r="L340" s="463"/>
      <c r="M340" s="463"/>
      <c r="N340" s="463"/>
      <c r="O340" s="466"/>
      <c r="P340" s="467"/>
      <c r="Q340" s="468"/>
      <c r="R340" s="463"/>
      <c r="S340" s="463"/>
      <c r="T340" s="466"/>
      <c r="U340" s="469"/>
      <c r="V340" s="429">
        <v>111</v>
      </c>
      <c r="W340" s="104"/>
      <c r="X340" s="104"/>
      <c r="Y340" s="104"/>
      <c r="Z340" s="104"/>
      <c r="AA340" s="104"/>
      <c r="AB340" s="104"/>
      <c r="AC340" s="104"/>
      <c r="AD340" s="104"/>
      <c r="AE340" s="94"/>
    </row>
    <row r="341" spans="1:31" s="38" customFormat="1" ht="96" outlineLevel="1">
      <c r="A341" s="585">
        <f>A339+1</f>
        <v>310</v>
      </c>
      <c r="B341" s="520" t="s">
        <v>12584</v>
      </c>
      <c r="C341" s="436" t="s">
        <v>68</v>
      </c>
      <c r="D341" s="458" t="s">
        <v>1195</v>
      </c>
      <c r="E341" s="436">
        <v>6674368659</v>
      </c>
      <c r="F341" s="520" t="s">
        <v>4984</v>
      </c>
      <c r="G341" s="437" t="s">
        <v>1196</v>
      </c>
      <c r="H341" s="430" t="s">
        <v>253</v>
      </c>
      <c r="I341" s="430" t="s">
        <v>24</v>
      </c>
      <c r="J341" s="520" t="s">
        <v>4401</v>
      </c>
      <c r="K341" s="507" t="s">
        <v>9545</v>
      </c>
      <c r="L341" s="430" t="s">
        <v>385</v>
      </c>
      <c r="M341" s="453" t="s">
        <v>11507</v>
      </c>
      <c r="N341" s="436" t="s">
        <v>57</v>
      </c>
      <c r="O341" s="586" t="s">
        <v>10311</v>
      </c>
      <c r="P341" s="432" t="s">
        <v>1197</v>
      </c>
      <c r="Q341" s="529" t="s">
        <v>9648</v>
      </c>
      <c r="R341" s="337" t="s">
        <v>6770</v>
      </c>
      <c r="S341" s="572" t="s">
        <v>1198</v>
      </c>
      <c r="T341" s="355" t="s">
        <v>8102</v>
      </c>
      <c r="U341" s="408" t="s">
        <v>8627</v>
      </c>
      <c r="V341" s="429"/>
      <c r="W341" s="327"/>
      <c r="X341" s="327"/>
      <c r="Y341" s="327"/>
      <c r="Z341" s="327"/>
      <c r="AA341" s="327"/>
      <c r="AB341" s="327"/>
      <c r="AC341" s="327"/>
      <c r="AD341" s="327"/>
      <c r="AE341" s="94"/>
    </row>
    <row r="342" spans="1:31" s="38" customFormat="1" ht="132" outlineLevel="1">
      <c r="A342" s="585">
        <f>A341+1</f>
        <v>311</v>
      </c>
      <c r="B342" s="520" t="s">
        <v>11969</v>
      </c>
      <c r="C342" s="436" t="s">
        <v>68</v>
      </c>
      <c r="D342" s="458" t="s">
        <v>1199</v>
      </c>
      <c r="E342" s="436">
        <v>6664040139</v>
      </c>
      <c r="F342" s="520" t="s">
        <v>4985</v>
      </c>
      <c r="G342" s="437" t="s">
        <v>1200</v>
      </c>
      <c r="H342" s="430" t="s">
        <v>253</v>
      </c>
      <c r="I342" s="436" t="s">
        <v>24</v>
      </c>
      <c r="J342" s="431" t="s">
        <v>1602</v>
      </c>
      <c r="K342" s="507" t="s">
        <v>9545</v>
      </c>
      <c r="L342" s="430" t="s">
        <v>385</v>
      </c>
      <c r="M342" s="430" t="s">
        <v>10788</v>
      </c>
      <c r="N342" s="436" t="s">
        <v>57</v>
      </c>
      <c r="O342" s="438" t="s">
        <v>10312</v>
      </c>
      <c r="P342" s="436" t="s">
        <v>1201</v>
      </c>
      <c r="Q342" s="529" t="s">
        <v>9649</v>
      </c>
      <c r="R342" s="337" t="s">
        <v>6770</v>
      </c>
      <c r="S342" s="572" t="s">
        <v>1202</v>
      </c>
      <c r="T342" s="355" t="s">
        <v>8103</v>
      </c>
      <c r="U342" s="408" t="s">
        <v>8628</v>
      </c>
      <c r="V342" s="429"/>
      <c r="W342" s="94"/>
      <c r="X342" s="94"/>
      <c r="Y342" s="94"/>
      <c r="Z342" s="94"/>
      <c r="AA342" s="94"/>
      <c r="AB342" s="94"/>
      <c r="AC342" s="94"/>
      <c r="AD342" s="94"/>
      <c r="AE342" s="94"/>
    </row>
    <row r="343" spans="1:31" s="38" customFormat="1" ht="96" outlineLevel="1">
      <c r="A343" s="585">
        <f t="shared" ref="A343:A371" si="20">A342+1</f>
        <v>312</v>
      </c>
      <c r="B343" s="520" t="s">
        <v>12583</v>
      </c>
      <c r="C343" s="436" t="s">
        <v>68</v>
      </c>
      <c r="D343" s="458" t="s">
        <v>1203</v>
      </c>
      <c r="E343" s="436">
        <v>6664035900</v>
      </c>
      <c r="F343" s="520" t="s">
        <v>4986</v>
      </c>
      <c r="G343" s="437" t="s">
        <v>1204</v>
      </c>
      <c r="H343" s="430" t="s">
        <v>253</v>
      </c>
      <c r="I343" s="436" t="s">
        <v>24</v>
      </c>
      <c r="J343" s="520" t="s">
        <v>4399</v>
      </c>
      <c r="K343" s="507" t="s">
        <v>9545</v>
      </c>
      <c r="L343" s="436" t="s">
        <v>1398</v>
      </c>
      <c r="M343" s="430" t="s">
        <v>6069</v>
      </c>
      <c r="N343" s="436" t="s">
        <v>57</v>
      </c>
      <c r="O343" s="438" t="s">
        <v>10313</v>
      </c>
      <c r="P343" s="436" t="s">
        <v>1205</v>
      </c>
      <c r="Q343" s="529" t="s">
        <v>9650</v>
      </c>
      <c r="R343" s="436" t="s">
        <v>6770</v>
      </c>
      <c r="S343" s="572" t="s">
        <v>1206</v>
      </c>
      <c r="T343" s="355" t="s">
        <v>8104</v>
      </c>
      <c r="U343" s="408" t="s">
        <v>8629</v>
      </c>
      <c r="V343" s="429"/>
      <c r="W343" s="94"/>
      <c r="X343" s="94"/>
      <c r="Y343" s="94"/>
      <c r="Z343" s="94"/>
      <c r="AA343" s="94"/>
      <c r="AB343" s="94"/>
      <c r="AC343" s="94"/>
      <c r="AD343" s="94"/>
      <c r="AE343" s="94"/>
    </row>
    <row r="344" spans="1:31" s="38" customFormat="1" ht="108" outlineLevel="1">
      <c r="A344" s="585">
        <f t="shared" si="20"/>
        <v>313</v>
      </c>
      <c r="B344" s="436" t="s">
        <v>12585</v>
      </c>
      <c r="C344" s="436" t="s">
        <v>68</v>
      </c>
      <c r="D344" s="458" t="s">
        <v>1207</v>
      </c>
      <c r="E344" s="436">
        <v>6664041340</v>
      </c>
      <c r="F344" s="520" t="s">
        <v>4987</v>
      </c>
      <c r="G344" s="437" t="s">
        <v>1208</v>
      </c>
      <c r="H344" s="430" t="s">
        <v>253</v>
      </c>
      <c r="I344" s="436" t="s">
        <v>24</v>
      </c>
      <c r="J344" s="520" t="s">
        <v>4342</v>
      </c>
      <c r="K344" s="507" t="s">
        <v>9545</v>
      </c>
      <c r="L344" s="436" t="s">
        <v>1398</v>
      </c>
      <c r="M344" s="430" t="s">
        <v>11508</v>
      </c>
      <c r="N344" s="436" t="s">
        <v>57</v>
      </c>
      <c r="O344" s="438" t="s">
        <v>9460</v>
      </c>
      <c r="P344" s="436" t="s">
        <v>1209</v>
      </c>
      <c r="Q344" s="529" t="s">
        <v>9651</v>
      </c>
      <c r="R344" s="520" t="s">
        <v>6770</v>
      </c>
      <c r="S344" s="572" t="s">
        <v>1210</v>
      </c>
      <c r="T344" s="355" t="s">
        <v>8105</v>
      </c>
      <c r="U344" s="408" t="s">
        <v>8630</v>
      </c>
      <c r="V344" s="429"/>
      <c r="W344" s="94"/>
      <c r="X344" s="94"/>
      <c r="Y344" s="94"/>
      <c r="Z344" s="94"/>
      <c r="AA344" s="94"/>
      <c r="AB344" s="94"/>
      <c r="AC344" s="94"/>
      <c r="AD344" s="94"/>
      <c r="AE344" s="94"/>
    </row>
    <row r="345" spans="1:31" s="38" customFormat="1" ht="72" outlineLevel="1">
      <c r="A345" s="585">
        <f t="shared" si="20"/>
        <v>314</v>
      </c>
      <c r="B345" s="436" t="s">
        <v>11970</v>
      </c>
      <c r="C345" s="436" t="s">
        <v>68</v>
      </c>
      <c r="D345" s="458" t="s">
        <v>1211</v>
      </c>
      <c r="E345" s="436">
        <v>6664029400</v>
      </c>
      <c r="F345" s="520" t="s">
        <v>4988</v>
      </c>
      <c r="G345" s="437" t="s">
        <v>1212</v>
      </c>
      <c r="H345" s="430" t="s">
        <v>253</v>
      </c>
      <c r="I345" s="436" t="s">
        <v>24</v>
      </c>
      <c r="J345" s="520" t="s">
        <v>632</v>
      </c>
      <c r="K345" s="507" t="s">
        <v>9545</v>
      </c>
      <c r="L345" s="436" t="s">
        <v>1398</v>
      </c>
      <c r="M345" s="430" t="s">
        <v>4654</v>
      </c>
      <c r="N345" s="436" t="s">
        <v>57</v>
      </c>
      <c r="O345" s="438" t="s">
        <v>10441</v>
      </c>
      <c r="P345" s="436" t="s">
        <v>1213</v>
      </c>
      <c r="Q345" s="529" t="s">
        <v>9652</v>
      </c>
      <c r="R345" s="520" t="s">
        <v>6770</v>
      </c>
      <c r="S345" s="572" t="s">
        <v>1214</v>
      </c>
      <c r="T345" s="355" t="s">
        <v>8106</v>
      </c>
      <c r="U345" s="408" t="s">
        <v>8631</v>
      </c>
      <c r="V345" s="429"/>
    </row>
    <row r="346" spans="1:31" s="38" customFormat="1" ht="96" outlineLevel="1">
      <c r="A346" s="585">
        <f t="shared" si="20"/>
        <v>315</v>
      </c>
      <c r="B346" s="430" t="s">
        <v>12586</v>
      </c>
      <c r="C346" s="436" t="s">
        <v>68</v>
      </c>
      <c r="D346" s="458" t="s">
        <v>1215</v>
      </c>
      <c r="E346" s="436">
        <v>6664033124</v>
      </c>
      <c r="F346" s="520" t="s">
        <v>4989</v>
      </c>
      <c r="G346" s="437" t="s">
        <v>1216</v>
      </c>
      <c r="H346" s="430" t="s">
        <v>253</v>
      </c>
      <c r="I346" s="436" t="s">
        <v>24</v>
      </c>
      <c r="J346" s="520" t="s">
        <v>4401</v>
      </c>
      <c r="K346" s="507" t="s">
        <v>9545</v>
      </c>
      <c r="L346" s="436" t="s">
        <v>1398</v>
      </c>
      <c r="M346" s="430" t="s">
        <v>5901</v>
      </c>
      <c r="N346" s="436" t="s">
        <v>57</v>
      </c>
      <c r="O346" s="438" t="s">
        <v>10314</v>
      </c>
      <c r="P346" s="436" t="s">
        <v>1217</v>
      </c>
      <c r="Q346" s="529" t="s">
        <v>9653</v>
      </c>
      <c r="R346" s="520" t="s">
        <v>6770</v>
      </c>
      <c r="S346" s="572" t="s">
        <v>9345</v>
      </c>
      <c r="T346" s="355" t="s">
        <v>8107</v>
      </c>
      <c r="U346" s="408" t="s">
        <v>8632</v>
      </c>
      <c r="V346" s="429"/>
    </row>
    <row r="347" spans="1:31" s="38" customFormat="1" ht="108" outlineLevel="1">
      <c r="A347" s="585">
        <f t="shared" si="20"/>
        <v>316</v>
      </c>
      <c r="B347" s="520" t="s">
        <v>12587</v>
      </c>
      <c r="C347" s="436" t="s">
        <v>484</v>
      </c>
      <c r="D347" s="458" t="s">
        <v>1218</v>
      </c>
      <c r="E347" s="436">
        <v>6664036213</v>
      </c>
      <c r="F347" s="520" t="s">
        <v>4990</v>
      </c>
      <c r="G347" s="437" t="s">
        <v>1219</v>
      </c>
      <c r="H347" s="430" t="s">
        <v>253</v>
      </c>
      <c r="I347" s="436" t="s">
        <v>24</v>
      </c>
      <c r="J347" s="520" t="s">
        <v>4366</v>
      </c>
      <c r="K347" s="507" t="s">
        <v>9545</v>
      </c>
      <c r="L347" s="436" t="s">
        <v>1398</v>
      </c>
      <c r="M347" s="430" t="s">
        <v>6081</v>
      </c>
      <c r="N347" s="436" t="s">
        <v>57</v>
      </c>
      <c r="O347" s="438" t="s">
        <v>10315</v>
      </c>
      <c r="P347" s="436" t="s">
        <v>1220</v>
      </c>
      <c r="Q347" s="529" t="s">
        <v>9654</v>
      </c>
      <c r="R347" s="520" t="s">
        <v>6770</v>
      </c>
      <c r="S347" s="572" t="s">
        <v>1221</v>
      </c>
      <c r="T347" s="355" t="s">
        <v>8108</v>
      </c>
      <c r="U347" s="408" t="s">
        <v>8633</v>
      </c>
      <c r="V347" s="429"/>
    </row>
    <row r="348" spans="1:31" s="38" customFormat="1" ht="96" outlineLevel="1">
      <c r="A348" s="585">
        <f t="shared" si="20"/>
        <v>317</v>
      </c>
      <c r="B348" s="520" t="s">
        <v>9531</v>
      </c>
      <c r="C348" s="436" t="s">
        <v>68</v>
      </c>
      <c r="D348" s="458" t="s">
        <v>1222</v>
      </c>
      <c r="E348" s="436">
        <v>6664041492</v>
      </c>
      <c r="F348" s="520" t="s">
        <v>4991</v>
      </c>
      <c r="G348" s="437" t="s">
        <v>1223</v>
      </c>
      <c r="H348" s="583" t="s">
        <v>253</v>
      </c>
      <c r="I348" s="436" t="s">
        <v>24</v>
      </c>
      <c r="J348" s="520" t="s">
        <v>4366</v>
      </c>
      <c r="K348" s="507" t="s">
        <v>9545</v>
      </c>
      <c r="L348" s="436" t="s">
        <v>1398</v>
      </c>
      <c r="M348" s="430" t="s">
        <v>10793</v>
      </c>
      <c r="N348" s="436" t="s">
        <v>57</v>
      </c>
      <c r="O348" s="438" t="s">
        <v>9963</v>
      </c>
      <c r="P348" s="436" t="s">
        <v>1224</v>
      </c>
      <c r="Q348" s="529" t="s">
        <v>9655</v>
      </c>
      <c r="R348" s="520" t="s">
        <v>6770</v>
      </c>
      <c r="S348" s="572" t="s">
        <v>1225</v>
      </c>
      <c r="T348" s="355" t="s">
        <v>8109</v>
      </c>
      <c r="U348" s="408" t="s">
        <v>8634</v>
      </c>
      <c r="V348" s="429"/>
    </row>
    <row r="349" spans="1:31" s="38" customFormat="1" ht="72" outlineLevel="1">
      <c r="A349" s="585">
        <f t="shared" si="20"/>
        <v>318</v>
      </c>
      <c r="B349" s="520" t="s">
        <v>9532</v>
      </c>
      <c r="C349" s="436" t="s">
        <v>68</v>
      </c>
      <c r="D349" s="458" t="s">
        <v>1226</v>
      </c>
      <c r="E349" s="436">
        <v>6664034752</v>
      </c>
      <c r="F349" s="520" t="s">
        <v>4992</v>
      </c>
      <c r="G349" s="437" t="s">
        <v>1227</v>
      </c>
      <c r="H349" s="430" t="s">
        <v>253</v>
      </c>
      <c r="I349" s="436" t="s">
        <v>24</v>
      </c>
      <c r="J349" s="520" t="s">
        <v>4366</v>
      </c>
      <c r="K349" s="507" t="s">
        <v>9545</v>
      </c>
      <c r="L349" s="436" t="s">
        <v>1398</v>
      </c>
      <c r="M349" s="430" t="s">
        <v>11509</v>
      </c>
      <c r="N349" s="436" t="s">
        <v>57</v>
      </c>
      <c r="O349" s="438" t="s">
        <v>9973</v>
      </c>
      <c r="P349" s="436" t="s">
        <v>1228</v>
      </c>
      <c r="Q349" s="529" t="s">
        <v>9656</v>
      </c>
      <c r="R349" s="520" t="s">
        <v>6770</v>
      </c>
      <c r="S349" s="572" t="s">
        <v>1229</v>
      </c>
      <c r="T349" s="355" t="s">
        <v>8110</v>
      </c>
      <c r="U349" s="408" t="s">
        <v>8635</v>
      </c>
      <c r="V349" s="429"/>
    </row>
    <row r="350" spans="1:31" s="38" customFormat="1" ht="108" outlineLevel="1">
      <c r="A350" s="585">
        <f t="shared" si="20"/>
        <v>319</v>
      </c>
      <c r="B350" s="430" t="s">
        <v>9533</v>
      </c>
      <c r="C350" s="436" t="s">
        <v>68</v>
      </c>
      <c r="D350" s="458" t="s">
        <v>1230</v>
      </c>
      <c r="E350" s="436">
        <v>6664043845</v>
      </c>
      <c r="F350" s="520" t="s">
        <v>4993</v>
      </c>
      <c r="G350" s="437" t="s">
        <v>1231</v>
      </c>
      <c r="H350" s="430" t="s">
        <v>253</v>
      </c>
      <c r="I350" s="436" t="s">
        <v>24</v>
      </c>
      <c r="J350" s="520" t="s">
        <v>632</v>
      </c>
      <c r="K350" s="507" t="s">
        <v>9545</v>
      </c>
      <c r="L350" s="436" t="s">
        <v>1398</v>
      </c>
      <c r="M350" s="430" t="s">
        <v>4653</v>
      </c>
      <c r="N350" s="436" t="s">
        <v>57</v>
      </c>
      <c r="O350" s="438" t="s">
        <v>9972</v>
      </c>
      <c r="P350" s="436" t="s">
        <v>1232</v>
      </c>
      <c r="Q350" s="529" t="s">
        <v>9657</v>
      </c>
      <c r="R350" s="520" t="s">
        <v>6770</v>
      </c>
      <c r="S350" s="572" t="s">
        <v>1233</v>
      </c>
      <c r="T350" s="355" t="s">
        <v>8111</v>
      </c>
      <c r="U350" s="408" t="s">
        <v>8636</v>
      </c>
      <c r="V350" s="429"/>
    </row>
    <row r="351" spans="1:31" s="38" customFormat="1" ht="84" outlineLevel="1">
      <c r="A351" s="585">
        <f t="shared" si="20"/>
        <v>320</v>
      </c>
      <c r="B351" s="520" t="s">
        <v>9534</v>
      </c>
      <c r="C351" s="436" t="s">
        <v>68</v>
      </c>
      <c r="D351" s="458" t="s">
        <v>1234</v>
      </c>
      <c r="E351" s="436">
        <v>6664039574</v>
      </c>
      <c r="F351" s="520" t="s">
        <v>4994</v>
      </c>
      <c r="G351" s="437" t="s">
        <v>1235</v>
      </c>
      <c r="H351" s="430" t="s">
        <v>253</v>
      </c>
      <c r="I351" s="436" t="s">
        <v>24</v>
      </c>
      <c r="J351" s="520" t="s">
        <v>632</v>
      </c>
      <c r="K351" s="507" t="s">
        <v>9545</v>
      </c>
      <c r="L351" s="436" t="s">
        <v>1398</v>
      </c>
      <c r="M351" s="430" t="s">
        <v>7886</v>
      </c>
      <c r="N351" s="436" t="s">
        <v>57</v>
      </c>
      <c r="O351" s="438" t="s">
        <v>10316</v>
      </c>
      <c r="P351" s="436" t="s">
        <v>1236</v>
      </c>
      <c r="Q351" s="529" t="s">
        <v>9658</v>
      </c>
      <c r="R351" s="520" t="s">
        <v>6770</v>
      </c>
      <c r="S351" s="572" t="s">
        <v>1237</v>
      </c>
      <c r="T351" s="355" t="s">
        <v>8112</v>
      </c>
      <c r="U351" s="408" t="s">
        <v>8637</v>
      </c>
      <c r="V351" s="429"/>
    </row>
    <row r="352" spans="1:31" s="38" customFormat="1" ht="84" outlineLevel="1">
      <c r="A352" s="585">
        <f t="shared" si="20"/>
        <v>321</v>
      </c>
      <c r="B352" s="520" t="s">
        <v>9535</v>
      </c>
      <c r="C352" s="436" t="s">
        <v>68</v>
      </c>
      <c r="D352" s="458" t="s">
        <v>1238</v>
      </c>
      <c r="E352" s="436">
        <v>6664043267</v>
      </c>
      <c r="F352" s="520" t="s">
        <v>4995</v>
      </c>
      <c r="G352" s="437" t="s">
        <v>1239</v>
      </c>
      <c r="H352" s="430" t="s">
        <v>253</v>
      </c>
      <c r="I352" s="436" t="s">
        <v>24</v>
      </c>
      <c r="J352" s="520" t="s">
        <v>4514</v>
      </c>
      <c r="K352" s="507" t="s">
        <v>9545</v>
      </c>
      <c r="L352" s="436" t="s">
        <v>1398</v>
      </c>
      <c r="M352" s="430" t="s">
        <v>11510</v>
      </c>
      <c r="N352" s="436" t="s">
        <v>57</v>
      </c>
      <c r="O352" s="438" t="s">
        <v>10317</v>
      </c>
      <c r="P352" s="436" t="s">
        <v>1240</v>
      </c>
      <c r="Q352" s="529" t="s">
        <v>9659</v>
      </c>
      <c r="R352" s="520" t="s">
        <v>6770</v>
      </c>
      <c r="S352" s="572" t="s">
        <v>1241</v>
      </c>
      <c r="T352" s="355" t="s">
        <v>8113</v>
      </c>
      <c r="U352" s="408" t="s">
        <v>8638</v>
      </c>
      <c r="V352" s="429"/>
    </row>
    <row r="353" spans="1:26" s="38" customFormat="1" ht="108" outlineLevel="1">
      <c r="A353" s="585">
        <f t="shared" si="20"/>
        <v>322</v>
      </c>
      <c r="B353" s="520" t="s">
        <v>9536</v>
      </c>
      <c r="C353" s="436" t="s">
        <v>68</v>
      </c>
      <c r="D353" s="458" t="s">
        <v>1242</v>
      </c>
      <c r="E353" s="436">
        <v>6664041929</v>
      </c>
      <c r="F353" s="436" t="s">
        <v>4996</v>
      </c>
      <c r="G353" s="437" t="s">
        <v>1243</v>
      </c>
      <c r="H353" s="430" t="s">
        <v>253</v>
      </c>
      <c r="I353" s="436" t="s">
        <v>24</v>
      </c>
      <c r="J353" s="520" t="s">
        <v>4402</v>
      </c>
      <c r="K353" s="507" t="s">
        <v>9545</v>
      </c>
      <c r="L353" s="436" t="s">
        <v>1398</v>
      </c>
      <c r="M353" s="430" t="s">
        <v>11508</v>
      </c>
      <c r="N353" s="436" t="s">
        <v>57</v>
      </c>
      <c r="O353" s="438" t="s">
        <v>6574</v>
      </c>
      <c r="P353" s="436" t="s">
        <v>1244</v>
      </c>
      <c r="Q353" s="529" t="s">
        <v>9660</v>
      </c>
      <c r="R353" s="520" t="s">
        <v>6770</v>
      </c>
      <c r="S353" s="572" t="s">
        <v>1245</v>
      </c>
      <c r="T353" s="355" t="s">
        <v>8114</v>
      </c>
      <c r="U353" s="408" t="s">
        <v>8639</v>
      </c>
      <c r="V353" s="429"/>
    </row>
    <row r="354" spans="1:26" s="38" customFormat="1" ht="84" outlineLevel="1">
      <c r="A354" s="585">
        <f t="shared" si="20"/>
        <v>323</v>
      </c>
      <c r="B354" s="520" t="s">
        <v>9537</v>
      </c>
      <c r="C354" s="436" t="s">
        <v>68</v>
      </c>
      <c r="D354" s="458" t="s">
        <v>1246</v>
      </c>
      <c r="E354" s="436">
        <v>6664036608</v>
      </c>
      <c r="F354" s="520" t="s">
        <v>4997</v>
      </c>
      <c r="G354" s="437" t="s">
        <v>1247</v>
      </c>
      <c r="H354" s="430" t="s">
        <v>253</v>
      </c>
      <c r="I354" s="436" t="s">
        <v>24</v>
      </c>
      <c r="J354" s="520" t="s">
        <v>632</v>
      </c>
      <c r="K354" s="507" t="s">
        <v>9545</v>
      </c>
      <c r="L354" s="436" t="s">
        <v>1398</v>
      </c>
      <c r="M354" s="430" t="s">
        <v>4654</v>
      </c>
      <c r="N354" s="436" t="s">
        <v>57</v>
      </c>
      <c r="O354" s="438" t="s">
        <v>10012</v>
      </c>
      <c r="P354" s="436" t="s">
        <v>1248</v>
      </c>
      <c r="Q354" s="529" t="s">
        <v>9661</v>
      </c>
      <c r="R354" s="520" t="s">
        <v>6770</v>
      </c>
      <c r="S354" s="572" t="s">
        <v>1249</v>
      </c>
      <c r="T354" s="355" t="s">
        <v>8115</v>
      </c>
      <c r="U354" s="408" t="s">
        <v>8640</v>
      </c>
      <c r="V354" s="429"/>
    </row>
    <row r="355" spans="1:26" s="38" customFormat="1" ht="96" outlineLevel="1">
      <c r="A355" s="585">
        <f t="shared" si="20"/>
        <v>324</v>
      </c>
      <c r="B355" s="520" t="s">
        <v>12588</v>
      </c>
      <c r="C355" s="436" t="s">
        <v>68</v>
      </c>
      <c r="D355" s="458" t="s">
        <v>1250</v>
      </c>
      <c r="E355" s="436" t="s">
        <v>1251</v>
      </c>
      <c r="F355" s="520" t="s">
        <v>4998</v>
      </c>
      <c r="G355" s="437" t="s">
        <v>1252</v>
      </c>
      <c r="H355" s="430" t="s">
        <v>253</v>
      </c>
      <c r="I355" s="436" t="s">
        <v>24</v>
      </c>
      <c r="J355" s="520" t="s">
        <v>4403</v>
      </c>
      <c r="K355" s="507" t="s">
        <v>9545</v>
      </c>
      <c r="L355" s="436" t="s">
        <v>1398</v>
      </c>
      <c r="M355" s="430" t="s">
        <v>6013</v>
      </c>
      <c r="N355" s="436" t="s">
        <v>57</v>
      </c>
      <c r="O355" s="438" t="s">
        <v>10000</v>
      </c>
      <c r="P355" s="436" t="s">
        <v>1253</v>
      </c>
      <c r="Q355" s="529" t="s">
        <v>9662</v>
      </c>
      <c r="R355" s="520" t="s">
        <v>6770</v>
      </c>
      <c r="S355" s="572" t="s">
        <v>1254</v>
      </c>
      <c r="T355" s="355" t="s">
        <v>8116</v>
      </c>
      <c r="U355" s="408" t="s">
        <v>8641</v>
      </c>
      <c r="V355" s="429"/>
    </row>
    <row r="356" spans="1:26" s="38" customFormat="1" ht="84" outlineLevel="1">
      <c r="A356" s="585">
        <f t="shared" si="20"/>
        <v>325</v>
      </c>
      <c r="B356" s="520" t="s">
        <v>12589</v>
      </c>
      <c r="C356" s="436" t="s">
        <v>68</v>
      </c>
      <c r="D356" s="458" t="s">
        <v>1255</v>
      </c>
      <c r="E356" s="436">
        <v>6664037947</v>
      </c>
      <c r="F356" s="520" t="s">
        <v>4999</v>
      </c>
      <c r="G356" s="437" t="s">
        <v>1256</v>
      </c>
      <c r="H356" s="430" t="s">
        <v>253</v>
      </c>
      <c r="I356" s="436" t="s">
        <v>24</v>
      </c>
      <c r="J356" s="520" t="s">
        <v>1633</v>
      </c>
      <c r="K356" s="507" t="s">
        <v>9545</v>
      </c>
      <c r="L356" s="436" t="s">
        <v>1398</v>
      </c>
      <c r="M356" s="430" t="s">
        <v>6020</v>
      </c>
      <c r="N356" s="436" t="s">
        <v>57</v>
      </c>
      <c r="O356" s="438" t="s">
        <v>10318</v>
      </c>
      <c r="P356" s="436" t="s">
        <v>1257</v>
      </c>
      <c r="Q356" s="529" t="s">
        <v>9663</v>
      </c>
      <c r="R356" s="520" t="s">
        <v>6770</v>
      </c>
      <c r="S356" s="572" t="s">
        <v>1258</v>
      </c>
      <c r="T356" s="355" t="s">
        <v>8117</v>
      </c>
      <c r="U356" s="408" t="s">
        <v>8642</v>
      </c>
      <c r="V356" s="429"/>
    </row>
    <row r="357" spans="1:26" s="38" customFormat="1" ht="84" outlineLevel="1">
      <c r="A357" s="585">
        <f t="shared" si="20"/>
        <v>326</v>
      </c>
      <c r="B357" s="520" t="s">
        <v>12590</v>
      </c>
      <c r="C357" s="436" t="s">
        <v>68</v>
      </c>
      <c r="D357" s="458" t="s">
        <v>1259</v>
      </c>
      <c r="E357" s="436">
        <v>6664036380</v>
      </c>
      <c r="F357" s="520" t="s">
        <v>5000</v>
      </c>
      <c r="G357" s="437" t="s">
        <v>1260</v>
      </c>
      <c r="H357" s="430" t="s">
        <v>253</v>
      </c>
      <c r="I357" s="436" t="s">
        <v>24</v>
      </c>
      <c r="J357" s="520" t="s">
        <v>632</v>
      </c>
      <c r="K357" s="507" t="s">
        <v>9545</v>
      </c>
      <c r="L357" s="436" t="s">
        <v>1398</v>
      </c>
      <c r="M357" s="430" t="s">
        <v>11511</v>
      </c>
      <c r="N357" s="436" t="s">
        <v>57</v>
      </c>
      <c r="O357" s="455" t="s">
        <v>9546</v>
      </c>
      <c r="P357" s="454" t="s">
        <v>1261</v>
      </c>
      <c r="Q357" s="531" t="s">
        <v>9664</v>
      </c>
      <c r="R357" s="454" t="s">
        <v>6770</v>
      </c>
      <c r="S357" s="516" t="s">
        <v>1262</v>
      </c>
      <c r="T357" s="329" t="s">
        <v>8118</v>
      </c>
      <c r="U357" s="406" t="s">
        <v>8643</v>
      </c>
      <c r="V357" s="483"/>
      <c r="W357" s="193"/>
      <c r="X357" s="193"/>
      <c r="Y357" s="193"/>
      <c r="Z357" s="193"/>
    </row>
    <row r="358" spans="1:26" s="38" customFormat="1" ht="72" outlineLevel="1">
      <c r="A358" s="585">
        <f t="shared" si="20"/>
        <v>327</v>
      </c>
      <c r="B358" s="520" t="s">
        <v>12591</v>
      </c>
      <c r="C358" s="436" t="s">
        <v>68</v>
      </c>
      <c r="D358" s="458" t="s">
        <v>1263</v>
      </c>
      <c r="E358" s="436">
        <v>6664041164</v>
      </c>
      <c r="F358" s="520" t="s">
        <v>5001</v>
      </c>
      <c r="G358" s="437" t="s">
        <v>1264</v>
      </c>
      <c r="H358" s="430" t="s">
        <v>253</v>
      </c>
      <c r="I358" s="436" t="s">
        <v>24</v>
      </c>
      <c r="J358" s="520" t="s">
        <v>4404</v>
      </c>
      <c r="K358" s="507" t="s">
        <v>9545</v>
      </c>
      <c r="L358" s="436" t="s">
        <v>1398</v>
      </c>
      <c r="M358" s="430" t="s">
        <v>6081</v>
      </c>
      <c r="N358" s="436" t="s">
        <v>57</v>
      </c>
      <c r="O358" s="455" t="s">
        <v>9984</v>
      </c>
      <c r="P358" s="454" t="s">
        <v>1265</v>
      </c>
      <c r="Q358" s="531" t="s">
        <v>9665</v>
      </c>
      <c r="R358" s="454" t="s">
        <v>6770</v>
      </c>
      <c r="S358" s="516" t="s">
        <v>1266</v>
      </c>
      <c r="T358" s="329" t="s">
        <v>12398</v>
      </c>
      <c r="U358" s="406" t="s">
        <v>8644</v>
      </c>
      <c r="V358" s="483"/>
      <c r="W358" s="193"/>
      <c r="X358" s="193"/>
      <c r="Y358" s="193"/>
      <c r="Z358" s="193"/>
    </row>
    <row r="359" spans="1:26" s="38" customFormat="1" ht="84" outlineLevel="1">
      <c r="A359" s="585">
        <f t="shared" si="20"/>
        <v>328</v>
      </c>
      <c r="B359" s="520" t="s">
        <v>12592</v>
      </c>
      <c r="C359" s="520" t="s">
        <v>68</v>
      </c>
      <c r="D359" s="550" t="s">
        <v>1267</v>
      </c>
      <c r="E359" s="520">
        <v>6664036020</v>
      </c>
      <c r="F359" s="520" t="s">
        <v>5002</v>
      </c>
      <c r="G359" s="437" t="s">
        <v>1268</v>
      </c>
      <c r="H359" s="430" t="s">
        <v>253</v>
      </c>
      <c r="I359" s="436" t="s">
        <v>24</v>
      </c>
      <c r="J359" s="520" t="s">
        <v>4405</v>
      </c>
      <c r="K359" s="507" t="s">
        <v>9545</v>
      </c>
      <c r="L359" s="436" t="s">
        <v>1398</v>
      </c>
      <c r="M359" s="520" t="s">
        <v>11512</v>
      </c>
      <c r="N359" s="436" t="s">
        <v>57</v>
      </c>
      <c r="O359" s="455" t="s">
        <v>9547</v>
      </c>
      <c r="P359" s="454" t="s">
        <v>1269</v>
      </c>
      <c r="Q359" s="531" t="s">
        <v>9666</v>
      </c>
      <c r="R359" s="454" t="s">
        <v>6770</v>
      </c>
      <c r="S359" s="516" t="s">
        <v>6716</v>
      </c>
      <c r="T359" s="329" t="s">
        <v>12399</v>
      </c>
      <c r="U359" s="406" t="s">
        <v>8645</v>
      </c>
      <c r="V359" s="483"/>
      <c r="W359" s="193"/>
      <c r="X359" s="193"/>
      <c r="Y359" s="193"/>
      <c r="Z359" s="193"/>
    </row>
    <row r="360" spans="1:26" s="38" customFormat="1" ht="300" outlineLevel="1">
      <c r="A360" s="585">
        <f t="shared" si="20"/>
        <v>329</v>
      </c>
      <c r="B360" s="520" t="s">
        <v>12593</v>
      </c>
      <c r="C360" s="520" t="s">
        <v>68</v>
      </c>
      <c r="D360" s="550" t="s">
        <v>1270</v>
      </c>
      <c r="E360" s="520">
        <v>6664043098</v>
      </c>
      <c r="F360" s="520" t="s">
        <v>5003</v>
      </c>
      <c r="G360" s="437" t="s">
        <v>1271</v>
      </c>
      <c r="H360" s="430" t="s">
        <v>253</v>
      </c>
      <c r="I360" s="436" t="s">
        <v>24</v>
      </c>
      <c r="J360" s="520" t="s">
        <v>632</v>
      </c>
      <c r="K360" s="507" t="s">
        <v>9545</v>
      </c>
      <c r="L360" s="436" t="s">
        <v>1398</v>
      </c>
      <c r="M360" s="430" t="s">
        <v>11513</v>
      </c>
      <c r="N360" s="436" t="s">
        <v>57</v>
      </c>
      <c r="O360" s="455" t="s">
        <v>10319</v>
      </c>
      <c r="P360" s="454" t="s">
        <v>1272</v>
      </c>
      <c r="Q360" s="531" t="s">
        <v>9667</v>
      </c>
      <c r="R360" s="454" t="s">
        <v>6770</v>
      </c>
      <c r="S360" s="516" t="s">
        <v>1273</v>
      </c>
      <c r="T360" s="329" t="s">
        <v>8119</v>
      </c>
      <c r="U360" s="406" t="s">
        <v>8645</v>
      </c>
      <c r="V360" s="483"/>
      <c r="W360" s="193"/>
      <c r="X360" s="193"/>
      <c r="Y360" s="193"/>
      <c r="Z360" s="193"/>
    </row>
    <row r="361" spans="1:26" s="38" customFormat="1" ht="72" outlineLevel="1">
      <c r="A361" s="585">
        <f t="shared" si="20"/>
        <v>330</v>
      </c>
      <c r="B361" s="520" t="s">
        <v>12594</v>
      </c>
      <c r="C361" s="520" t="s">
        <v>68</v>
      </c>
      <c r="D361" s="550" t="s">
        <v>1274</v>
      </c>
      <c r="E361" s="520">
        <v>6664036365</v>
      </c>
      <c r="F361" s="520" t="s">
        <v>5004</v>
      </c>
      <c r="G361" s="437" t="s">
        <v>1275</v>
      </c>
      <c r="H361" s="430" t="s">
        <v>253</v>
      </c>
      <c r="I361" s="436" t="s">
        <v>24</v>
      </c>
      <c r="J361" s="520" t="s">
        <v>4342</v>
      </c>
      <c r="K361" s="507" t="s">
        <v>9545</v>
      </c>
      <c r="L361" s="436" t="s">
        <v>1398</v>
      </c>
      <c r="M361" s="520" t="s">
        <v>11514</v>
      </c>
      <c r="N361" s="436" t="s">
        <v>57</v>
      </c>
      <c r="O361" s="455" t="s">
        <v>10320</v>
      </c>
      <c r="P361" s="454" t="s">
        <v>1276</v>
      </c>
      <c r="Q361" s="531" t="s">
        <v>9668</v>
      </c>
      <c r="R361" s="454" t="s">
        <v>6770</v>
      </c>
      <c r="S361" s="516" t="s">
        <v>1277</v>
      </c>
      <c r="T361" s="329" t="s">
        <v>8120</v>
      </c>
      <c r="U361" s="406" t="s">
        <v>8646</v>
      </c>
      <c r="V361" s="483"/>
      <c r="W361" s="193"/>
      <c r="X361" s="193"/>
      <c r="Y361" s="193"/>
      <c r="Z361" s="193"/>
    </row>
    <row r="362" spans="1:26" s="38" customFormat="1" ht="82.9" customHeight="1" outlineLevel="1">
      <c r="A362" s="585">
        <f t="shared" si="20"/>
        <v>331</v>
      </c>
      <c r="B362" s="520" t="s">
        <v>11971</v>
      </c>
      <c r="C362" s="436" t="s">
        <v>68</v>
      </c>
      <c r="D362" s="458" t="s">
        <v>1278</v>
      </c>
      <c r="E362" s="436">
        <v>6664041894</v>
      </c>
      <c r="F362" s="520" t="s">
        <v>5005</v>
      </c>
      <c r="G362" s="437" t="s">
        <v>1279</v>
      </c>
      <c r="H362" s="430" t="s">
        <v>253</v>
      </c>
      <c r="I362" s="436" t="s">
        <v>24</v>
      </c>
      <c r="J362" s="520" t="s">
        <v>4406</v>
      </c>
      <c r="K362" s="507" t="s">
        <v>9545</v>
      </c>
      <c r="L362" s="436" t="s">
        <v>1398</v>
      </c>
      <c r="M362" s="520" t="s">
        <v>6226</v>
      </c>
      <c r="N362" s="436" t="s">
        <v>57</v>
      </c>
      <c r="O362" s="455" t="s">
        <v>10321</v>
      </c>
      <c r="P362" s="454" t="s">
        <v>1280</v>
      </c>
      <c r="Q362" s="531" t="s">
        <v>9669</v>
      </c>
      <c r="R362" s="454" t="s">
        <v>6770</v>
      </c>
      <c r="S362" s="516" t="s">
        <v>1281</v>
      </c>
      <c r="T362" s="329" t="s">
        <v>8121</v>
      </c>
      <c r="U362" s="406" t="s">
        <v>8647</v>
      </c>
      <c r="V362" s="483"/>
      <c r="W362" s="193"/>
      <c r="X362" s="193"/>
      <c r="Y362" s="193"/>
      <c r="Z362" s="193"/>
    </row>
    <row r="363" spans="1:26" s="38" customFormat="1" ht="84" outlineLevel="1">
      <c r="A363" s="585">
        <f t="shared" si="20"/>
        <v>332</v>
      </c>
      <c r="B363" s="520" t="s">
        <v>9538</v>
      </c>
      <c r="C363" s="436" t="s">
        <v>68</v>
      </c>
      <c r="D363" s="458" t="s">
        <v>1282</v>
      </c>
      <c r="E363" s="436">
        <v>6664034791</v>
      </c>
      <c r="F363" s="520" t="s">
        <v>5006</v>
      </c>
      <c r="G363" s="437" t="s">
        <v>1283</v>
      </c>
      <c r="H363" s="430" t="s">
        <v>253</v>
      </c>
      <c r="I363" s="436" t="s">
        <v>24</v>
      </c>
      <c r="J363" s="520" t="s">
        <v>4341</v>
      </c>
      <c r="K363" s="507" t="s">
        <v>9545</v>
      </c>
      <c r="L363" s="436" t="s">
        <v>1398</v>
      </c>
      <c r="M363" s="430" t="s">
        <v>4654</v>
      </c>
      <c r="N363" s="436" t="s">
        <v>57</v>
      </c>
      <c r="O363" s="455" t="s">
        <v>10001</v>
      </c>
      <c r="P363" s="454" t="s">
        <v>1284</v>
      </c>
      <c r="Q363" s="531" t="s">
        <v>9670</v>
      </c>
      <c r="R363" s="454" t="s">
        <v>6770</v>
      </c>
      <c r="S363" s="516" t="s">
        <v>1285</v>
      </c>
      <c r="T363" s="329" t="s">
        <v>8122</v>
      </c>
      <c r="U363" s="406" t="s">
        <v>8648</v>
      </c>
      <c r="V363" s="483"/>
      <c r="W363" s="193"/>
      <c r="X363" s="193"/>
      <c r="Y363" s="193"/>
      <c r="Z363" s="193"/>
    </row>
    <row r="364" spans="1:26" s="38" customFormat="1" ht="84" outlineLevel="1">
      <c r="A364" s="585">
        <f t="shared" si="20"/>
        <v>333</v>
      </c>
      <c r="B364" s="520" t="s">
        <v>13747</v>
      </c>
      <c r="C364" s="436" t="s">
        <v>68</v>
      </c>
      <c r="D364" s="458" t="s">
        <v>1286</v>
      </c>
      <c r="E364" s="436">
        <v>6664034142</v>
      </c>
      <c r="F364" s="520" t="s">
        <v>5007</v>
      </c>
      <c r="G364" s="437" t="s">
        <v>1287</v>
      </c>
      <c r="H364" s="430" t="s">
        <v>253</v>
      </c>
      <c r="I364" s="436" t="s">
        <v>24</v>
      </c>
      <c r="J364" s="520" t="s">
        <v>4366</v>
      </c>
      <c r="K364" s="507" t="s">
        <v>9545</v>
      </c>
      <c r="L364" s="436" t="s">
        <v>1398</v>
      </c>
      <c r="M364" s="520" t="s">
        <v>11515</v>
      </c>
      <c r="N364" s="436" t="s">
        <v>57</v>
      </c>
      <c r="O364" s="438" t="s">
        <v>9554</v>
      </c>
      <c r="P364" s="436" t="s">
        <v>1288</v>
      </c>
      <c r="Q364" s="529" t="s">
        <v>9671</v>
      </c>
      <c r="R364" s="520" t="s">
        <v>6770</v>
      </c>
      <c r="S364" s="572" t="s">
        <v>1289</v>
      </c>
      <c r="T364" s="355" t="s">
        <v>8123</v>
      </c>
      <c r="U364" s="408" t="s">
        <v>8649</v>
      </c>
      <c r="V364" s="429"/>
    </row>
    <row r="365" spans="1:26" s="38" customFormat="1" ht="84" outlineLevel="1">
      <c r="A365" s="585">
        <f t="shared" si="20"/>
        <v>334</v>
      </c>
      <c r="B365" s="520" t="s">
        <v>9539</v>
      </c>
      <c r="C365" s="436" t="s">
        <v>68</v>
      </c>
      <c r="D365" s="458" t="s">
        <v>1290</v>
      </c>
      <c r="E365" s="436">
        <v>6664036189</v>
      </c>
      <c r="F365" s="520" t="s">
        <v>5008</v>
      </c>
      <c r="G365" s="437" t="s">
        <v>1291</v>
      </c>
      <c r="H365" s="430" t="s">
        <v>253</v>
      </c>
      <c r="I365" s="436" t="s">
        <v>24</v>
      </c>
      <c r="J365" s="520" t="s">
        <v>4513</v>
      </c>
      <c r="K365" s="507" t="s">
        <v>9545</v>
      </c>
      <c r="L365" s="436" t="s">
        <v>1398</v>
      </c>
      <c r="M365" s="520" t="s">
        <v>11516</v>
      </c>
      <c r="N365" s="436" t="s">
        <v>57</v>
      </c>
      <c r="O365" s="438" t="s">
        <v>6597</v>
      </c>
      <c r="P365" s="436" t="s">
        <v>1292</v>
      </c>
      <c r="Q365" s="529" t="s">
        <v>9672</v>
      </c>
      <c r="R365" s="520" t="s">
        <v>6770</v>
      </c>
      <c r="S365" s="572" t="s">
        <v>1293</v>
      </c>
      <c r="T365" s="355" t="s">
        <v>8124</v>
      </c>
      <c r="U365" s="408" t="s">
        <v>8650</v>
      </c>
      <c r="V365" s="429"/>
    </row>
    <row r="366" spans="1:26" s="38" customFormat="1" ht="108" outlineLevel="1">
      <c r="A366" s="585">
        <f t="shared" si="20"/>
        <v>335</v>
      </c>
      <c r="B366" s="520" t="s">
        <v>9540</v>
      </c>
      <c r="C366" s="436" t="s">
        <v>68</v>
      </c>
      <c r="D366" s="458" t="s">
        <v>1294</v>
      </c>
      <c r="E366" s="436">
        <v>6674308709</v>
      </c>
      <c r="F366" s="520" t="s">
        <v>5009</v>
      </c>
      <c r="G366" s="437" t="s">
        <v>1295</v>
      </c>
      <c r="H366" s="430" t="s">
        <v>253</v>
      </c>
      <c r="I366" s="436" t="s">
        <v>24</v>
      </c>
      <c r="J366" s="520" t="s">
        <v>4407</v>
      </c>
      <c r="K366" s="507" t="s">
        <v>9545</v>
      </c>
      <c r="L366" s="436" t="s">
        <v>1398</v>
      </c>
      <c r="M366" s="520" t="s">
        <v>6237</v>
      </c>
      <c r="N366" s="436" t="s">
        <v>57</v>
      </c>
      <c r="O366" s="438" t="s">
        <v>9548</v>
      </c>
      <c r="P366" s="436" t="s">
        <v>1296</v>
      </c>
      <c r="Q366" s="529" t="s">
        <v>9673</v>
      </c>
      <c r="R366" s="520" t="s">
        <v>6770</v>
      </c>
      <c r="S366" s="572" t="s">
        <v>1297</v>
      </c>
      <c r="T366" s="355" t="s">
        <v>8125</v>
      </c>
      <c r="U366" s="408" t="s">
        <v>8651</v>
      </c>
      <c r="V366" s="429"/>
    </row>
    <row r="367" spans="1:26" s="38" customFormat="1" ht="72" outlineLevel="1">
      <c r="A367" s="585">
        <f t="shared" si="20"/>
        <v>336</v>
      </c>
      <c r="B367" s="520" t="s">
        <v>9541</v>
      </c>
      <c r="C367" s="436" t="s">
        <v>68</v>
      </c>
      <c r="D367" s="458" t="s">
        <v>1298</v>
      </c>
      <c r="E367" s="436">
        <v>6679130071</v>
      </c>
      <c r="F367" s="520" t="s">
        <v>5010</v>
      </c>
      <c r="G367" s="437" t="s">
        <v>1299</v>
      </c>
      <c r="H367" s="430" t="s">
        <v>253</v>
      </c>
      <c r="I367" s="436" t="s">
        <v>24</v>
      </c>
      <c r="J367" s="520" t="s">
        <v>632</v>
      </c>
      <c r="K367" s="507" t="s">
        <v>9545</v>
      </c>
      <c r="L367" s="436" t="s">
        <v>1398</v>
      </c>
      <c r="M367" s="430" t="s">
        <v>6205</v>
      </c>
      <c r="N367" s="436" t="s">
        <v>57</v>
      </c>
      <c r="O367" s="438" t="s">
        <v>9549</v>
      </c>
      <c r="P367" s="436" t="s">
        <v>1300</v>
      </c>
      <c r="Q367" s="529" t="s">
        <v>9674</v>
      </c>
      <c r="R367" s="520" t="s">
        <v>6770</v>
      </c>
      <c r="S367" s="572" t="s">
        <v>1301</v>
      </c>
      <c r="T367" s="355" t="s">
        <v>8126</v>
      </c>
      <c r="U367" s="408" t="s">
        <v>8652</v>
      </c>
      <c r="V367" s="429"/>
    </row>
    <row r="368" spans="1:26" s="38" customFormat="1" ht="72" outlineLevel="1">
      <c r="A368" s="585">
        <f t="shared" si="20"/>
        <v>337</v>
      </c>
      <c r="B368" s="520" t="s">
        <v>9542</v>
      </c>
      <c r="C368" s="436" t="s">
        <v>68</v>
      </c>
      <c r="D368" s="435" t="s">
        <v>1302</v>
      </c>
      <c r="E368" s="436">
        <v>6679174030</v>
      </c>
      <c r="F368" s="520" t="s">
        <v>5011</v>
      </c>
      <c r="G368" s="437" t="s">
        <v>1303</v>
      </c>
      <c r="H368" s="430" t="s">
        <v>253</v>
      </c>
      <c r="I368" s="436" t="s">
        <v>24</v>
      </c>
      <c r="J368" s="520" t="s">
        <v>632</v>
      </c>
      <c r="K368" s="507" t="s">
        <v>9545</v>
      </c>
      <c r="L368" s="436" t="s">
        <v>385</v>
      </c>
      <c r="M368" s="430" t="s">
        <v>6222</v>
      </c>
      <c r="N368" s="436" t="s">
        <v>57</v>
      </c>
      <c r="O368" s="438" t="s">
        <v>9550</v>
      </c>
      <c r="P368" s="436" t="s">
        <v>9551</v>
      </c>
      <c r="Q368" s="529" t="s">
        <v>9675</v>
      </c>
      <c r="R368" s="520" t="s">
        <v>6770</v>
      </c>
      <c r="S368" s="572" t="s">
        <v>1304</v>
      </c>
      <c r="T368" s="357" t="s">
        <v>8819</v>
      </c>
      <c r="U368" s="408" t="s">
        <v>8653</v>
      </c>
      <c r="V368" s="429"/>
    </row>
    <row r="369" spans="1:30" s="38" customFormat="1" ht="72" outlineLevel="1">
      <c r="A369" s="585">
        <f t="shared" si="20"/>
        <v>338</v>
      </c>
      <c r="B369" s="520" t="s">
        <v>9543</v>
      </c>
      <c r="C369" s="520" t="s">
        <v>68</v>
      </c>
      <c r="D369" s="550" t="s">
        <v>1305</v>
      </c>
      <c r="E369" s="520">
        <v>6679037442</v>
      </c>
      <c r="F369" s="520" t="s">
        <v>5012</v>
      </c>
      <c r="G369" s="437" t="s">
        <v>1306</v>
      </c>
      <c r="H369" s="430" t="s">
        <v>253</v>
      </c>
      <c r="I369" s="520" t="s">
        <v>24</v>
      </c>
      <c r="J369" s="520" t="s">
        <v>3361</v>
      </c>
      <c r="K369" s="507" t="s">
        <v>9545</v>
      </c>
      <c r="L369" s="520" t="s">
        <v>5092</v>
      </c>
      <c r="M369" s="430" t="s">
        <v>6381</v>
      </c>
      <c r="N369" s="436" t="s">
        <v>57</v>
      </c>
      <c r="O369" s="526" t="s">
        <v>10935</v>
      </c>
      <c r="P369" s="520" t="s">
        <v>9552</v>
      </c>
      <c r="Q369" s="529" t="s">
        <v>9676</v>
      </c>
      <c r="R369" s="520" t="s">
        <v>6857</v>
      </c>
      <c r="S369" s="572" t="s">
        <v>1307</v>
      </c>
      <c r="T369" s="355" t="s">
        <v>8127</v>
      </c>
      <c r="U369" s="408" t="s">
        <v>8654</v>
      </c>
      <c r="V369" s="429"/>
    </row>
    <row r="370" spans="1:30" s="38" customFormat="1" ht="84" outlineLevel="1">
      <c r="A370" s="585">
        <f t="shared" si="20"/>
        <v>339</v>
      </c>
      <c r="B370" s="519" t="s">
        <v>12595</v>
      </c>
      <c r="C370" s="520" t="s">
        <v>68</v>
      </c>
      <c r="D370" s="550" t="s">
        <v>1308</v>
      </c>
      <c r="E370" s="520">
        <v>6664041904</v>
      </c>
      <c r="F370" s="520" t="s">
        <v>5013</v>
      </c>
      <c r="G370" s="452" t="s">
        <v>1309</v>
      </c>
      <c r="H370" s="430" t="s">
        <v>253</v>
      </c>
      <c r="I370" s="520" t="s">
        <v>24</v>
      </c>
      <c r="J370" s="520" t="s">
        <v>632</v>
      </c>
      <c r="K370" s="507" t="s">
        <v>9545</v>
      </c>
      <c r="L370" s="520" t="s">
        <v>385</v>
      </c>
      <c r="M370" s="430" t="s">
        <v>5973</v>
      </c>
      <c r="N370" s="436" t="s">
        <v>57</v>
      </c>
      <c r="O370" s="526" t="s">
        <v>9962</v>
      </c>
      <c r="P370" s="520" t="s">
        <v>7435</v>
      </c>
      <c r="Q370" s="529" t="s">
        <v>9677</v>
      </c>
      <c r="R370" s="520" t="s">
        <v>6770</v>
      </c>
      <c r="S370" s="572" t="s">
        <v>1310</v>
      </c>
      <c r="T370" s="355" t="s">
        <v>8128</v>
      </c>
      <c r="U370" s="408" t="s">
        <v>8655</v>
      </c>
      <c r="V370" s="429"/>
    </row>
    <row r="371" spans="1:30" s="38" customFormat="1" ht="252" outlineLevel="1">
      <c r="A371" s="585">
        <f t="shared" si="20"/>
        <v>340</v>
      </c>
      <c r="B371" s="520" t="s">
        <v>9544</v>
      </c>
      <c r="C371" s="520" t="s">
        <v>68</v>
      </c>
      <c r="D371" s="550" t="s">
        <v>1311</v>
      </c>
      <c r="E371" s="520">
        <v>6664030934</v>
      </c>
      <c r="F371" s="520" t="s">
        <v>5014</v>
      </c>
      <c r="G371" s="452" t="s">
        <v>1312</v>
      </c>
      <c r="H371" s="430" t="s">
        <v>253</v>
      </c>
      <c r="I371" s="520" t="s">
        <v>24</v>
      </c>
      <c r="J371" s="520" t="s">
        <v>4384</v>
      </c>
      <c r="K371" s="507" t="s">
        <v>9545</v>
      </c>
      <c r="L371" s="520" t="s">
        <v>385</v>
      </c>
      <c r="M371" s="430" t="s">
        <v>6227</v>
      </c>
      <c r="N371" s="436" t="s">
        <v>57</v>
      </c>
      <c r="O371" s="526" t="s">
        <v>9971</v>
      </c>
      <c r="P371" s="520" t="s">
        <v>9553</v>
      </c>
      <c r="Q371" s="529" t="s">
        <v>9678</v>
      </c>
      <c r="R371" s="520" t="s">
        <v>6858</v>
      </c>
      <c r="S371" s="572" t="s">
        <v>1313</v>
      </c>
      <c r="T371" s="355" t="s">
        <v>8129</v>
      </c>
      <c r="U371" s="408" t="s">
        <v>8656</v>
      </c>
      <c r="V371" s="429"/>
    </row>
    <row r="372" spans="1:30" s="38" customFormat="1" ht="37.5">
      <c r="A372" s="569" t="s">
        <v>11184</v>
      </c>
      <c r="B372" s="462"/>
      <c r="C372" s="462"/>
      <c r="D372" s="442"/>
      <c r="E372" s="462"/>
      <c r="F372" s="463"/>
      <c r="G372" s="464"/>
      <c r="H372" s="463"/>
      <c r="I372" s="463"/>
      <c r="J372" s="463"/>
      <c r="K372" s="465"/>
      <c r="L372" s="463"/>
      <c r="M372" s="463"/>
      <c r="N372" s="463"/>
      <c r="O372" s="466"/>
      <c r="P372" s="467"/>
      <c r="Q372" s="468"/>
      <c r="R372" s="463"/>
      <c r="S372" s="463"/>
      <c r="T372" s="466"/>
      <c r="U372" s="469"/>
      <c r="V372" s="429">
        <v>111</v>
      </c>
      <c r="W372" s="2"/>
      <c r="X372" s="2"/>
      <c r="Y372" s="2"/>
      <c r="Z372" s="2"/>
      <c r="AA372" s="2"/>
      <c r="AB372" s="2"/>
      <c r="AC372" s="2"/>
      <c r="AD372" s="2"/>
    </row>
    <row r="373" spans="1:30" s="38" customFormat="1" ht="96" outlineLevel="1">
      <c r="A373" s="474">
        <f>A371+1</f>
        <v>341</v>
      </c>
      <c r="B373" s="358" t="s">
        <v>12596</v>
      </c>
      <c r="C373" s="430" t="s">
        <v>68</v>
      </c>
      <c r="D373" s="458" t="s">
        <v>1314</v>
      </c>
      <c r="E373" s="430">
        <v>6659039089</v>
      </c>
      <c r="F373" s="430" t="s">
        <v>5015</v>
      </c>
      <c r="G373" s="359" t="s">
        <v>6220</v>
      </c>
      <c r="H373" s="430" t="s">
        <v>253</v>
      </c>
      <c r="I373" s="430" t="s">
        <v>24</v>
      </c>
      <c r="J373" s="520" t="s">
        <v>4363</v>
      </c>
      <c r="K373" s="553">
        <v>671</v>
      </c>
      <c r="L373" s="430" t="s">
        <v>385</v>
      </c>
      <c r="M373" s="520" t="s">
        <v>6219</v>
      </c>
      <c r="N373" s="430" t="s">
        <v>57</v>
      </c>
      <c r="O373" s="453" t="s">
        <v>9963</v>
      </c>
      <c r="P373" s="360" t="s">
        <v>12871</v>
      </c>
      <c r="Q373" s="457" t="s">
        <v>9679</v>
      </c>
      <c r="R373" s="430" t="s">
        <v>6770</v>
      </c>
      <c r="S373" s="430" t="s">
        <v>1315</v>
      </c>
      <c r="T373" s="497" t="s">
        <v>8130</v>
      </c>
      <c r="U373" s="428" t="s">
        <v>13561</v>
      </c>
      <c r="V373" s="429"/>
    </row>
    <row r="374" spans="1:30" s="38" customFormat="1" ht="84" outlineLevel="1">
      <c r="A374" s="474">
        <f t="shared" ref="A374:A393" si="21">A373+1</f>
        <v>342</v>
      </c>
      <c r="B374" s="358" t="s">
        <v>12597</v>
      </c>
      <c r="C374" s="430" t="s">
        <v>68</v>
      </c>
      <c r="D374" s="458" t="s">
        <v>1316</v>
      </c>
      <c r="E374" s="430">
        <v>6659035461</v>
      </c>
      <c r="F374" s="430" t="s">
        <v>5016</v>
      </c>
      <c r="G374" s="361" t="s">
        <v>6221</v>
      </c>
      <c r="H374" s="430" t="s">
        <v>253</v>
      </c>
      <c r="I374" s="430" t="s">
        <v>24</v>
      </c>
      <c r="J374" s="520" t="s">
        <v>632</v>
      </c>
      <c r="K374" s="553">
        <v>671</v>
      </c>
      <c r="L374" s="430" t="s">
        <v>385</v>
      </c>
      <c r="M374" s="430" t="s">
        <v>6222</v>
      </c>
      <c r="N374" s="430" t="s">
        <v>57</v>
      </c>
      <c r="O374" s="453" t="s">
        <v>9964</v>
      </c>
      <c r="P374" s="430" t="s">
        <v>13130</v>
      </c>
      <c r="Q374" s="457" t="s">
        <v>9680</v>
      </c>
      <c r="R374" s="430" t="s">
        <v>6770</v>
      </c>
      <c r="S374" s="430" t="s">
        <v>1317</v>
      </c>
      <c r="T374" s="356" t="s">
        <v>8684</v>
      </c>
      <c r="U374" s="428" t="s">
        <v>13560</v>
      </c>
      <c r="V374" s="429"/>
    </row>
    <row r="375" spans="1:30" s="38" customFormat="1" ht="108" outlineLevel="1">
      <c r="A375" s="474">
        <f t="shared" si="21"/>
        <v>343</v>
      </c>
      <c r="B375" s="358" t="s">
        <v>12598</v>
      </c>
      <c r="C375" s="430" t="s">
        <v>68</v>
      </c>
      <c r="D375" s="458" t="s">
        <v>1318</v>
      </c>
      <c r="E375" s="430">
        <v>6659039120</v>
      </c>
      <c r="F375" s="430" t="s">
        <v>5017</v>
      </c>
      <c r="G375" s="587" t="s">
        <v>6223</v>
      </c>
      <c r="H375" s="430" t="s">
        <v>253</v>
      </c>
      <c r="I375" s="430" t="s">
        <v>24</v>
      </c>
      <c r="J375" s="520" t="s">
        <v>632</v>
      </c>
      <c r="K375" s="553">
        <v>671</v>
      </c>
      <c r="L375" s="430" t="s">
        <v>385</v>
      </c>
      <c r="M375" s="430" t="s">
        <v>6224</v>
      </c>
      <c r="N375" s="430" t="s">
        <v>57</v>
      </c>
      <c r="O375" s="453" t="s">
        <v>9972</v>
      </c>
      <c r="P375" s="430" t="s">
        <v>13137</v>
      </c>
      <c r="Q375" s="457" t="s">
        <v>9681</v>
      </c>
      <c r="R375" s="430" t="s">
        <v>6770</v>
      </c>
      <c r="S375" s="430" t="s">
        <v>1319</v>
      </c>
      <c r="T375" s="362" t="s">
        <v>8820</v>
      </c>
      <c r="U375" s="428" t="s">
        <v>1320</v>
      </c>
      <c r="V375" s="429"/>
    </row>
    <row r="376" spans="1:30" s="38" customFormat="1" ht="84" outlineLevel="1">
      <c r="A376" s="474">
        <f t="shared" si="21"/>
        <v>344</v>
      </c>
      <c r="B376" s="363" t="s">
        <v>12357</v>
      </c>
      <c r="C376" s="430" t="s">
        <v>484</v>
      </c>
      <c r="D376" s="458" t="s">
        <v>1321</v>
      </c>
      <c r="E376" s="430">
        <v>6659037010</v>
      </c>
      <c r="F376" s="436" t="s">
        <v>9146</v>
      </c>
      <c r="G376" s="437" t="s">
        <v>1322</v>
      </c>
      <c r="H376" s="430" t="s">
        <v>253</v>
      </c>
      <c r="I376" s="430" t="s">
        <v>24</v>
      </c>
      <c r="J376" s="520" t="s">
        <v>4363</v>
      </c>
      <c r="K376" s="553">
        <v>671</v>
      </c>
      <c r="L376" s="430" t="s">
        <v>385</v>
      </c>
      <c r="M376" s="520" t="s">
        <v>6225</v>
      </c>
      <c r="N376" s="430" t="s">
        <v>57</v>
      </c>
      <c r="O376" s="453" t="s">
        <v>9973</v>
      </c>
      <c r="P376" s="430" t="s">
        <v>12981</v>
      </c>
      <c r="Q376" s="457" t="s">
        <v>9682</v>
      </c>
      <c r="R376" s="430" t="s">
        <v>6770</v>
      </c>
      <c r="S376" s="430" t="s">
        <v>1323</v>
      </c>
      <c r="T376" s="497" t="s">
        <v>13531</v>
      </c>
      <c r="U376" s="428" t="s">
        <v>8664</v>
      </c>
      <c r="V376" s="429"/>
    </row>
    <row r="377" spans="1:30" s="38" customFormat="1" ht="84" outlineLevel="1">
      <c r="A377" s="474">
        <f t="shared" si="21"/>
        <v>345</v>
      </c>
      <c r="B377" s="358" t="s">
        <v>12599</v>
      </c>
      <c r="C377" s="430" t="s">
        <v>68</v>
      </c>
      <c r="D377" s="458" t="s">
        <v>1324</v>
      </c>
      <c r="E377" s="430">
        <v>6659042162</v>
      </c>
      <c r="F377" s="430" t="s">
        <v>5018</v>
      </c>
      <c r="G377" s="452" t="s">
        <v>1325</v>
      </c>
      <c r="H377" s="430" t="s">
        <v>253</v>
      </c>
      <c r="I377" s="430" t="s">
        <v>24</v>
      </c>
      <c r="J377" s="520" t="s">
        <v>4363</v>
      </c>
      <c r="K377" s="553">
        <v>671</v>
      </c>
      <c r="L377" s="430" t="s">
        <v>385</v>
      </c>
      <c r="M377" s="520" t="s">
        <v>6226</v>
      </c>
      <c r="N377" s="430" t="s">
        <v>57</v>
      </c>
      <c r="O377" s="511" t="s">
        <v>9974</v>
      </c>
      <c r="P377" s="430" t="s">
        <v>4583</v>
      </c>
      <c r="Q377" s="457" t="s">
        <v>9682</v>
      </c>
      <c r="R377" s="430" t="s">
        <v>6770</v>
      </c>
      <c r="S377" s="430" t="s">
        <v>1326</v>
      </c>
      <c r="T377" s="453" t="s">
        <v>13532</v>
      </c>
      <c r="U377" s="428" t="s">
        <v>13559</v>
      </c>
      <c r="V377" s="429"/>
    </row>
    <row r="378" spans="1:30" s="38" customFormat="1" ht="120" outlineLevel="1">
      <c r="A378" s="474">
        <f t="shared" si="21"/>
        <v>346</v>
      </c>
      <c r="B378" s="358" t="s">
        <v>12358</v>
      </c>
      <c r="C378" s="430" t="s">
        <v>68</v>
      </c>
      <c r="D378" s="458" t="s">
        <v>1327</v>
      </c>
      <c r="E378" s="430">
        <v>6659016243</v>
      </c>
      <c r="F378" s="430" t="s">
        <v>5019</v>
      </c>
      <c r="G378" s="437" t="s">
        <v>1328</v>
      </c>
      <c r="H378" s="430" t="s">
        <v>253</v>
      </c>
      <c r="I378" s="430" t="s">
        <v>24</v>
      </c>
      <c r="J378" s="520" t="s">
        <v>632</v>
      </c>
      <c r="K378" s="553">
        <v>671</v>
      </c>
      <c r="L378" s="430" t="s">
        <v>385</v>
      </c>
      <c r="M378" s="430" t="s">
        <v>6227</v>
      </c>
      <c r="N378" s="430" t="s">
        <v>57</v>
      </c>
      <c r="O378" s="453" t="s">
        <v>9975</v>
      </c>
      <c r="P378" s="430" t="s">
        <v>12725</v>
      </c>
      <c r="Q378" s="457" t="s">
        <v>12726</v>
      </c>
      <c r="R378" s="430" t="s">
        <v>12727</v>
      </c>
      <c r="S378" s="430" t="s">
        <v>1329</v>
      </c>
      <c r="T378" s="453" t="s">
        <v>13533</v>
      </c>
      <c r="U378" s="428" t="s">
        <v>6394</v>
      </c>
      <c r="V378" s="429"/>
    </row>
    <row r="379" spans="1:30" s="38" customFormat="1" ht="96" outlineLevel="1">
      <c r="A379" s="474">
        <f t="shared" si="21"/>
        <v>347</v>
      </c>
      <c r="B379" s="358" t="s">
        <v>13748</v>
      </c>
      <c r="C379" s="430" t="s">
        <v>484</v>
      </c>
      <c r="D379" s="458" t="s">
        <v>1330</v>
      </c>
      <c r="E379" s="430">
        <v>6659039032</v>
      </c>
      <c r="F379" s="430" t="s">
        <v>5020</v>
      </c>
      <c r="G379" s="437" t="s">
        <v>6228</v>
      </c>
      <c r="H379" s="430" t="s">
        <v>253</v>
      </c>
      <c r="I379" s="430" t="s">
        <v>24</v>
      </c>
      <c r="J379" s="520" t="s">
        <v>632</v>
      </c>
      <c r="K379" s="553">
        <v>671</v>
      </c>
      <c r="L379" s="430" t="s">
        <v>385</v>
      </c>
      <c r="M379" s="430" t="s">
        <v>5910</v>
      </c>
      <c r="N379" s="430" t="s">
        <v>57</v>
      </c>
      <c r="O379" s="453" t="s">
        <v>9976</v>
      </c>
      <c r="P379" s="430" t="s">
        <v>12800</v>
      </c>
      <c r="Q379" s="457" t="s">
        <v>9683</v>
      </c>
      <c r="R379" s="430" t="s">
        <v>12728</v>
      </c>
      <c r="S379" s="430" t="s">
        <v>1331</v>
      </c>
      <c r="T379" s="453" t="s">
        <v>13534</v>
      </c>
      <c r="U379" s="428" t="s">
        <v>6394</v>
      </c>
      <c r="V379" s="429"/>
    </row>
    <row r="380" spans="1:30" s="38" customFormat="1" ht="108" outlineLevel="1">
      <c r="A380" s="474">
        <f t="shared" si="21"/>
        <v>348</v>
      </c>
      <c r="B380" s="358" t="s">
        <v>12359</v>
      </c>
      <c r="C380" s="430" t="s">
        <v>68</v>
      </c>
      <c r="D380" s="458" t="s">
        <v>9147</v>
      </c>
      <c r="E380" s="430">
        <v>6659039346</v>
      </c>
      <c r="F380" s="430" t="s">
        <v>5021</v>
      </c>
      <c r="G380" s="437" t="s">
        <v>6229</v>
      </c>
      <c r="H380" s="430" t="s">
        <v>253</v>
      </c>
      <c r="I380" s="430" t="s">
        <v>24</v>
      </c>
      <c r="J380" s="520" t="s">
        <v>4364</v>
      </c>
      <c r="K380" s="553">
        <v>671</v>
      </c>
      <c r="L380" s="430" t="s">
        <v>385</v>
      </c>
      <c r="M380" s="520" t="s">
        <v>6230</v>
      </c>
      <c r="N380" s="430" t="s">
        <v>57</v>
      </c>
      <c r="O380" s="453" t="s">
        <v>9460</v>
      </c>
      <c r="P380" s="430" t="s">
        <v>12729</v>
      </c>
      <c r="Q380" s="457" t="s">
        <v>9683</v>
      </c>
      <c r="R380" s="430" t="s">
        <v>12730</v>
      </c>
      <c r="S380" s="430" t="s">
        <v>1332</v>
      </c>
      <c r="T380" s="453" t="s">
        <v>13535</v>
      </c>
      <c r="U380" s="428" t="s">
        <v>6394</v>
      </c>
      <c r="V380" s="429"/>
    </row>
    <row r="381" spans="1:30" s="38" customFormat="1" ht="96" outlineLevel="1">
      <c r="A381" s="474">
        <f t="shared" si="21"/>
        <v>349</v>
      </c>
      <c r="B381" s="358" t="s">
        <v>12360</v>
      </c>
      <c r="C381" s="430" t="s">
        <v>68</v>
      </c>
      <c r="D381" s="458" t="s">
        <v>1333</v>
      </c>
      <c r="E381" s="430">
        <v>6659044106</v>
      </c>
      <c r="F381" s="430" t="s">
        <v>5022</v>
      </c>
      <c r="G381" s="437" t="s">
        <v>6231</v>
      </c>
      <c r="H381" s="430" t="s">
        <v>253</v>
      </c>
      <c r="I381" s="430" t="s">
        <v>24</v>
      </c>
      <c r="J381" s="520" t="s">
        <v>4366</v>
      </c>
      <c r="K381" s="553">
        <v>671</v>
      </c>
      <c r="L381" s="430" t="s">
        <v>385</v>
      </c>
      <c r="M381" s="520" t="s">
        <v>6232</v>
      </c>
      <c r="N381" s="430" t="s">
        <v>57</v>
      </c>
      <c r="O381" s="453" t="s">
        <v>9977</v>
      </c>
      <c r="P381" s="430" t="s">
        <v>4521</v>
      </c>
      <c r="Q381" s="457" t="s">
        <v>9684</v>
      </c>
      <c r="R381" s="430" t="s">
        <v>12731</v>
      </c>
      <c r="S381" s="430" t="s">
        <v>1334</v>
      </c>
      <c r="T381" s="453" t="s">
        <v>13536</v>
      </c>
      <c r="U381" s="428" t="s">
        <v>13558</v>
      </c>
      <c r="V381" s="429"/>
    </row>
    <row r="382" spans="1:30" s="38" customFormat="1" ht="84" outlineLevel="1">
      <c r="A382" s="474">
        <f t="shared" si="21"/>
        <v>350</v>
      </c>
      <c r="B382" s="364" t="s">
        <v>13529</v>
      </c>
      <c r="C382" s="430" t="s">
        <v>68</v>
      </c>
      <c r="D382" s="458" t="s">
        <v>1335</v>
      </c>
      <c r="E382" s="430">
        <v>6659039057</v>
      </c>
      <c r="F382" s="436" t="s">
        <v>5023</v>
      </c>
      <c r="G382" s="437" t="s">
        <v>1336</v>
      </c>
      <c r="H382" s="430" t="s">
        <v>253</v>
      </c>
      <c r="I382" s="430" t="s">
        <v>24</v>
      </c>
      <c r="J382" s="520" t="s">
        <v>4363</v>
      </c>
      <c r="K382" s="553">
        <v>671</v>
      </c>
      <c r="L382" s="430" t="s">
        <v>385</v>
      </c>
      <c r="M382" s="520" t="s">
        <v>6230</v>
      </c>
      <c r="N382" s="430" t="s">
        <v>57</v>
      </c>
      <c r="O382" s="453" t="s">
        <v>9978</v>
      </c>
      <c r="P382" s="430" t="s">
        <v>13528</v>
      </c>
      <c r="Q382" s="529" t="s">
        <v>9605</v>
      </c>
      <c r="R382" s="430" t="s">
        <v>12732</v>
      </c>
      <c r="S382" s="430" t="s">
        <v>1337</v>
      </c>
      <c r="T382" s="453" t="s">
        <v>13537</v>
      </c>
      <c r="U382" s="428" t="s">
        <v>6394</v>
      </c>
      <c r="V382" s="429"/>
    </row>
    <row r="383" spans="1:30" s="38" customFormat="1" ht="84" outlineLevel="1">
      <c r="A383" s="474">
        <f t="shared" si="21"/>
        <v>351</v>
      </c>
      <c r="B383" s="365" t="s">
        <v>13749</v>
      </c>
      <c r="C383" s="430" t="s">
        <v>68</v>
      </c>
      <c r="D383" s="458" t="s">
        <v>1338</v>
      </c>
      <c r="E383" s="430">
        <v>6659039064</v>
      </c>
      <c r="F383" s="430" t="s">
        <v>5024</v>
      </c>
      <c r="G383" s="437" t="s">
        <v>6233</v>
      </c>
      <c r="H383" s="430" t="s">
        <v>253</v>
      </c>
      <c r="I383" s="430" t="s">
        <v>24</v>
      </c>
      <c r="J383" s="520" t="s">
        <v>1339</v>
      </c>
      <c r="K383" s="553">
        <v>671</v>
      </c>
      <c r="L383" s="430" t="s">
        <v>385</v>
      </c>
      <c r="M383" s="430" t="s">
        <v>6078</v>
      </c>
      <c r="N383" s="430" t="s">
        <v>57</v>
      </c>
      <c r="O383" s="453" t="s">
        <v>9979</v>
      </c>
      <c r="P383" s="430" t="s">
        <v>4522</v>
      </c>
      <c r="Q383" s="529" t="s">
        <v>9605</v>
      </c>
      <c r="R383" s="430" t="s">
        <v>12733</v>
      </c>
      <c r="S383" s="430" t="s">
        <v>1340</v>
      </c>
      <c r="T383" s="453" t="s">
        <v>13538</v>
      </c>
      <c r="U383" s="428" t="s">
        <v>13557</v>
      </c>
      <c r="V383" s="429"/>
    </row>
    <row r="384" spans="1:30" s="38" customFormat="1" ht="97.15" customHeight="1" outlineLevel="1">
      <c r="A384" s="474">
        <f t="shared" si="21"/>
        <v>352</v>
      </c>
      <c r="B384" s="358" t="s">
        <v>12361</v>
      </c>
      <c r="C384" s="430" t="s">
        <v>68</v>
      </c>
      <c r="D384" s="458" t="s">
        <v>1341</v>
      </c>
      <c r="E384" s="430">
        <v>6659039040</v>
      </c>
      <c r="F384" s="430" t="s">
        <v>5025</v>
      </c>
      <c r="G384" s="437" t="s">
        <v>6234</v>
      </c>
      <c r="H384" s="430" t="s">
        <v>253</v>
      </c>
      <c r="I384" s="430" t="s">
        <v>24</v>
      </c>
      <c r="J384" s="520" t="s">
        <v>1602</v>
      </c>
      <c r="K384" s="553">
        <v>671</v>
      </c>
      <c r="L384" s="430" t="s">
        <v>385</v>
      </c>
      <c r="M384" s="520" t="s">
        <v>6225</v>
      </c>
      <c r="N384" s="430" t="s">
        <v>57</v>
      </c>
      <c r="O384" s="453" t="s">
        <v>9454</v>
      </c>
      <c r="P384" s="430" t="s">
        <v>12600</v>
      </c>
      <c r="Q384" s="457" t="s">
        <v>9683</v>
      </c>
      <c r="R384" s="430" t="s">
        <v>12734</v>
      </c>
      <c r="S384" s="430" t="s">
        <v>1342</v>
      </c>
      <c r="T384" s="453" t="s">
        <v>13539</v>
      </c>
      <c r="U384" s="428" t="s">
        <v>13556</v>
      </c>
      <c r="V384" s="429"/>
    </row>
    <row r="385" spans="1:30" s="38" customFormat="1" ht="96" outlineLevel="1">
      <c r="A385" s="474">
        <f t="shared" si="21"/>
        <v>353</v>
      </c>
      <c r="B385" s="430" t="s">
        <v>11972</v>
      </c>
      <c r="C385" s="430" t="s">
        <v>68</v>
      </c>
      <c r="D385" s="458" t="s">
        <v>1343</v>
      </c>
      <c r="E385" s="430">
        <v>6659038511</v>
      </c>
      <c r="F385" s="430" t="s">
        <v>5026</v>
      </c>
      <c r="G385" s="437" t="s">
        <v>6235</v>
      </c>
      <c r="H385" s="430" t="s">
        <v>253</v>
      </c>
      <c r="I385" s="430" t="s">
        <v>24</v>
      </c>
      <c r="J385" s="520" t="s">
        <v>4365</v>
      </c>
      <c r="K385" s="553">
        <v>671</v>
      </c>
      <c r="L385" s="430" t="s">
        <v>385</v>
      </c>
      <c r="M385" s="520" t="s">
        <v>6237</v>
      </c>
      <c r="N385" s="430" t="s">
        <v>57</v>
      </c>
      <c r="O385" s="511" t="s">
        <v>9463</v>
      </c>
      <c r="P385" s="430" t="s">
        <v>13530</v>
      </c>
      <c r="Q385" s="457" t="s">
        <v>9685</v>
      </c>
      <c r="R385" s="430" t="s">
        <v>12735</v>
      </c>
      <c r="S385" s="430" t="s">
        <v>1344</v>
      </c>
      <c r="T385" s="453" t="s">
        <v>13540</v>
      </c>
      <c r="U385" s="428" t="s">
        <v>13555</v>
      </c>
      <c r="V385" s="429"/>
    </row>
    <row r="386" spans="1:30" s="38" customFormat="1" ht="86.45" customHeight="1" outlineLevel="1">
      <c r="A386" s="474">
        <f t="shared" si="21"/>
        <v>354</v>
      </c>
      <c r="B386" s="430" t="s">
        <v>11973</v>
      </c>
      <c r="C386" s="430" t="s">
        <v>68</v>
      </c>
      <c r="D386" s="458" t="s">
        <v>1345</v>
      </c>
      <c r="E386" s="430">
        <v>6659037684</v>
      </c>
      <c r="F386" s="430" t="s">
        <v>5027</v>
      </c>
      <c r="G386" s="437" t="s">
        <v>6236</v>
      </c>
      <c r="H386" s="430" t="s">
        <v>253</v>
      </c>
      <c r="I386" s="430" t="s">
        <v>24</v>
      </c>
      <c r="J386" s="520" t="s">
        <v>632</v>
      </c>
      <c r="K386" s="553">
        <v>671</v>
      </c>
      <c r="L386" s="430" t="s">
        <v>679</v>
      </c>
      <c r="M386" s="430" t="s">
        <v>6238</v>
      </c>
      <c r="N386" s="430" t="s">
        <v>57</v>
      </c>
      <c r="O386" s="453" t="s">
        <v>9980</v>
      </c>
      <c r="P386" s="430" t="s">
        <v>13136</v>
      </c>
      <c r="Q386" s="457" t="s">
        <v>9686</v>
      </c>
      <c r="R386" s="430" t="s">
        <v>6770</v>
      </c>
      <c r="S386" s="430" t="s">
        <v>1346</v>
      </c>
      <c r="T386" s="453" t="s">
        <v>13541</v>
      </c>
      <c r="U386" s="428" t="s">
        <v>8657</v>
      </c>
      <c r="V386" s="429"/>
    </row>
    <row r="387" spans="1:30" s="38" customFormat="1" ht="108" outlineLevel="1">
      <c r="A387" s="474">
        <f t="shared" si="21"/>
        <v>355</v>
      </c>
      <c r="B387" s="243" t="s">
        <v>12362</v>
      </c>
      <c r="C387" s="430" t="s">
        <v>68</v>
      </c>
      <c r="D387" s="458" t="s">
        <v>1347</v>
      </c>
      <c r="E387" s="430">
        <v>6659033305</v>
      </c>
      <c r="F387" s="430" t="s">
        <v>5028</v>
      </c>
      <c r="G387" s="437" t="s">
        <v>1348</v>
      </c>
      <c r="H387" s="430" t="s">
        <v>253</v>
      </c>
      <c r="I387" s="430" t="s">
        <v>24</v>
      </c>
      <c r="J387" s="430" t="s">
        <v>1349</v>
      </c>
      <c r="K387" s="553">
        <v>671</v>
      </c>
      <c r="L387" s="430" t="s">
        <v>385</v>
      </c>
      <c r="M387" s="430" t="s">
        <v>5911</v>
      </c>
      <c r="N387" s="430" t="s">
        <v>57</v>
      </c>
      <c r="O387" s="453" t="s">
        <v>9457</v>
      </c>
      <c r="P387" s="430" t="s">
        <v>13685</v>
      </c>
      <c r="Q387" s="457" t="s">
        <v>9687</v>
      </c>
      <c r="R387" s="430" t="s">
        <v>6770</v>
      </c>
      <c r="S387" s="430" t="s">
        <v>1350</v>
      </c>
      <c r="T387" s="453" t="s">
        <v>13542</v>
      </c>
      <c r="U387" s="428" t="s">
        <v>13554</v>
      </c>
      <c r="V387" s="429"/>
    </row>
    <row r="388" spans="1:30" s="38" customFormat="1" ht="96" outlineLevel="1">
      <c r="A388" s="474">
        <f t="shared" si="21"/>
        <v>356</v>
      </c>
      <c r="B388" s="337" t="s">
        <v>12363</v>
      </c>
      <c r="C388" s="430" t="s">
        <v>68</v>
      </c>
      <c r="D388" s="458" t="s">
        <v>1351</v>
      </c>
      <c r="E388" s="430">
        <v>6659035052</v>
      </c>
      <c r="F388" s="430" t="s">
        <v>5029</v>
      </c>
      <c r="G388" s="437" t="s">
        <v>6239</v>
      </c>
      <c r="H388" s="430" t="s">
        <v>253</v>
      </c>
      <c r="I388" s="430" t="s">
        <v>24</v>
      </c>
      <c r="J388" s="520" t="s">
        <v>4366</v>
      </c>
      <c r="K388" s="553">
        <v>671</v>
      </c>
      <c r="L388" s="430" t="s">
        <v>385</v>
      </c>
      <c r="M388" s="520" t="s">
        <v>6240</v>
      </c>
      <c r="N388" s="430" t="s">
        <v>57</v>
      </c>
      <c r="O388" s="511" t="s">
        <v>9464</v>
      </c>
      <c r="P388" s="430" t="s">
        <v>13169</v>
      </c>
      <c r="Q388" s="529" t="s">
        <v>9605</v>
      </c>
      <c r="R388" s="430" t="s">
        <v>6770</v>
      </c>
      <c r="S388" s="430" t="s">
        <v>1352</v>
      </c>
      <c r="T388" s="453" t="s">
        <v>13543</v>
      </c>
      <c r="U388" s="428" t="s">
        <v>13553</v>
      </c>
      <c r="V388" s="429"/>
    </row>
    <row r="389" spans="1:30" s="38" customFormat="1" ht="108" outlineLevel="1">
      <c r="A389" s="474">
        <f t="shared" si="21"/>
        <v>357</v>
      </c>
      <c r="B389" s="337" t="s">
        <v>13750</v>
      </c>
      <c r="C389" s="430" t="s">
        <v>68</v>
      </c>
      <c r="D389" s="458" t="s">
        <v>1353</v>
      </c>
      <c r="E389" s="430">
        <v>6659039071</v>
      </c>
      <c r="F389" s="430" t="s">
        <v>5030</v>
      </c>
      <c r="G389" s="437" t="s">
        <v>1354</v>
      </c>
      <c r="H389" s="430" t="s">
        <v>253</v>
      </c>
      <c r="I389" s="430" t="s">
        <v>24</v>
      </c>
      <c r="J389" s="520" t="s">
        <v>4367</v>
      </c>
      <c r="K389" s="553">
        <v>790.8</v>
      </c>
      <c r="L389" s="430" t="s">
        <v>385</v>
      </c>
      <c r="M389" s="520" t="s">
        <v>6242</v>
      </c>
      <c r="N389" s="430" t="s">
        <v>57</v>
      </c>
      <c r="O389" s="453" t="s">
        <v>9454</v>
      </c>
      <c r="P389" s="430" t="s">
        <v>1355</v>
      </c>
      <c r="Q389" s="457" t="s">
        <v>9688</v>
      </c>
      <c r="R389" s="430" t="s">
        <v>6770</v>
      </c>
      <c r="S389" s="430" t="s">
        <v>1356</v>
      </c>
      <c r="T389" s="453" t="s">
        <v>13544</v>
      </c>
      <c r="U389" s="428" t="s">
        <v>13552</v>
      </c>
      <c r="V389" s="429"/>
    </row>
    <row r="390" spans="1:30" s="38" customFormat="1" ht="108" outlineLevel="1">
      <c r="A390" s="474">
        <f t="shared" si="21"/>
        <v>358</v>
      </c>
      <c r="B390" s="337" t="s">
        <v>13751</v>
      </c>
      <c r="C390" s="430" t="s">
        <v>484</v>
      </c>
      <c r="D390" s="458" t="s">
        <v>1357</v>
      </c>
      <c r="E390" s="430">
        <v>6659037028</v>
      </c>
      <c r="F390" s="436" t="s">
        <v>1358</v>
      </c>
      <c r="G390" s="437" t="s">
        <v>6241</v>
      </c>
      <c r="H390" s="430" t="s">
        <v>253</v>
      </c>
      <c r="I390" s="430" t="s">
        <v>24</v>
      </c>
      <c r="J390" s="520" t="s">
        <v>632</v>
      </c>
      <c r="K390" s="553">
        <v>671</v>
      </c>
      <c r="L390" s="430" t="s">
        <v>385</v>
      </c>
      <c r="M390" s="430" t="s">
        <v>5916</v>
      </c>
      <c r="N390" s="430" t="s">
        <v>57</v>
      </c>
      <c r="O390" s="453" t="s">
        <v>9982</v>
      </c>
      <c r="P390" s="430" t="s">
        <v>12872</v>
      </c>
      <c r="Q390" s="457" t="s">
        <v>9689</v>
      </c>
      <c r="R390" s="430" t="s">
        <v>6770</v>
      </c>
      <c r="S390" s="430" t="s">
        <v>1359</v>
      </c>
      <c r="T390" s="453" t="s">
        <v>13545</v>
      </c>
      <c r="U390" s="428" t="s">
        <v>13551</v>
      </c>
      <c r="V390" s="429"/>
    </row>
    <row r="391" spans="1:30" s="38" customFormat="1" ht="84" outlineLevel="1">
      <c r="A391" s="474">
        <f t="shared" si="21"/>
        <v>359</v>
      </c>
      <c r="B391" s="337" t="s">
        <v>13752</v>
      </c>
      <c r="C391" s="430" t="s">
        <v>68</v>
      </c>
      <c r="D391" s="458" t="s">
        <v>1360</v>
      </c>
      <c r="E391" s="430">
        <v>6659126581</v>
      </c>
      <c r="F391" s="430" t="s">
        <v>5031</v>
      </c>
      <c r="G391" s="437" t="s">
        <v>6243</v>
      </c>
      <c r="H391" s="430" t="s">
        <v>253</v>
      </c>
      <c r="I391" s="430" t="s">
        <v>24</v>
      </c>
      <c r="J391" s="430" t="s">
        <v>4363</v>
      </c>
      <c r="K391" s="553">
        <v>671</v>
      </c>
      <c r="L391" s="430" t="s">
        <v>385</v>
      </c>
      <c r="M391" s="520" t="s">
        <v>6245</v>
      </c>
      <c r="N391" s="430" t="s">
        <v>57</v>
      </c>
      <c r="O391" s="453" t="s">
        <v>9981</v>
      </c>
      <c r="P391" s="430" t="s">
        <v>12704</v>
      </c>
      <c r="Q391" s="457" t="s">
        <v>9690</v>
      </c>
      <c r="R391" s="430" t="s">
        <v>6770</v>
      </c>
      <c r="S391" s="430" t="s">
        <v>1361</v>
      </c>
      <c r="T391" s="453" t="s">
        <v>13546</v>
      </c>
      <c r="U391" s="428" t="s">
        <v>13550</v>
      </c>
      <c r="V391" s="429"/>
    </row>
    <row r="392" spans="1:30" s="38" customFormat="1" ht="84" outlineLevel="1">
      <c r="A392" s="474">
        <f t="shared" si="21"/>
        <v>360</v>
      </c>
      <c r="B392" s="337" t="s">
        <v>12364</v>
      </c>
      <c r="C392" s="430" t="s">
        <v>68</v>
      </c>
      <c r="D392" s="458" t="s">
        <v>1362</v>
      </c>
      <c r="E392" s="510">
        <v>6659042155</v>
      </c>
      <c r="F392" s="430" t="s">
        <v>5032</v>
      </c>
      <c r="G392" s="437" t="s">
        <v>6244</v>
      </c>
      <c r="H392" s="430" t="s">
        <v>253</v>
      </c>
      <c r="I392" s="430" t="s">
        <v>24</v>
      </c>
      <c r="J392" s="520" t="s">
        <v>8322</v>
      </c>
      <c r="K392" s="553">
        <v>431.11</v>
      </c>
      <c r="L392" s="430" t="s">
        <v>385</v>
      </c>
      <c r="M392" s="430" t="s">
        <v>6246</v>
      </c>
      <c r="N392" s="430" t="s">
        <v>57</v>
      </c>
      <c r="O392" s="541" t="s">
        <v>9457</v>
      </c>
      <c r="P392" s="430" t="s">
        <v>1363</v>
      </c>
      <c r="Q392" s="461" t="s">
        <v>363</v>
      </c>
      <c r="R392" s="430" t="s">
        <v>6859</v>
      </c>
      <c r="S392" s="430" t="s">
        <v>1364</v>
      </c>
      <c r="T392" s="453" t="s">
        <v>13547</v>
      </c>
      <c r="U392" s="428" t="s">
        <v>1365</v>
      </c>
      <c r="V392" s="429"/>
    </row>
    <row r="393" spans="1:30" s="38" customFormat="1" ht="96" outlineLevel="1">
      <c r="A393" s="474">
        <f t="shared" si="21"/>
        <v>361</v>
      </c>
      <c r="B393" s="337" t="s">
        <v>13753</v>
      </c>
      <c r="C393" s="430" t="s">
        <v>484</v>
      </c>
      <c r="D393" s="458" t="s">
        <v>1366</v>
      </c>
      <c r="E393" s="430">
        <v>6659044120</v>
      </c>
      <c r="F393" s="430" t="s">
        <v>5033</v>
      </c>
      <c r="G393" s="437" t="s">
        <v>6247</v>
      </c>
      <c r="H393" s="430" t="s">
        <v>253</v>
      </c>
      <c r="I393" s="430" t="s">
        <v>24</v>
      </c>
      <c r="J393" s="520" t="s">
        <v>632</v>
      </c>
      <c r="K393" s="553">
        <v>671</v>
      </c>
      <c r="L393" s="430" t="s">
        <v>385</v>
      </c>
      <c r="M393" s="430" t="s">
        <v>4656</v>
      </c>
      <c r="N393" s="430" t="s">
        <v>57</v>
      </c>
      <c r="O393" s="453" t="s">
        <v>9973</v>
      </c>
      <c r="P393" s="430" t="s">
        <v>13170</v>
      </c>
      <c r="Q393" s="457" t="s">
        <v>9691</v>
      </c>
      <c r="R393" s="430" t="s">
        <v>6770</v>
      </c>
      <c r="S393" s="430" t="s">
        <v>1367</v>
      </c>
      <c r="T393" s="453" t="s">
        <v>13548</v>
      </c>
      <c r="U393" s="428" t="s">
        <v>13549</v>
      </c>
      <c r="V393" s="429"/>
    </row>
    <row r="394" spans="1:30" s="38" customFormat="1" ht="37.5">
      <c r="A394" s="569" t="s">
        <v>11185</v>
      </c>
      <c r="B394" s="462"/>
      <c r="C394" s="462"/>
      <c r="D394" s="442"/>
      <c r="E394" s="462"/>
      <c r="F394" s="463"/>
      <c r="G394" s="464"/>
      <c r="H394" s="463"/>
      <c r="I394" s="463"/>
      <c r="J394" s="463"/>
      <c r="K394" s="465"/>
      <c r="L394" s="463"/>
      <c r="M394" s="463"/>
      <c r="N394" s="463"/>
      <c r="O394" s="466"/>
      <c r="P394" s="467"/>
      <c r="Q394" s="468"/>
      <c r="R394" s="463"/>
      <c r="S394" s="463"/>
      <c r="T394" s="466"/>
      <c r="U394" s="469"/>
      <c r="V394" s="429">
        <v>111</v>
      </c>
      <c r="W394" s="2"/>
      <c r="X394" s="2"/>
      <c r="Y394" s="2"/>
      <c r="Z394" s="2"/>
      <c r="AA394" s="2"/>
      <c r="AB394" s="2"/>
      <c r="AC394" s="2"/>
      <c r="AD394" s="2"/>
    </row>
    <row r="395" spans="1:30" s="38" customFormat="1" ht="84" outlineLevel="1">
      <c r="A395" s="474">
        <f>A393+1</f>
        <v>362</v>
      </c>
      <c r="B395" s="430" t="s">
        <v>13754</v>
      </c>
      <c r="C395" s="430" t="s">
        <v>68</v>
      </c>
      <c r="D395" s="458" t="s">
        <v>1368</v>
      </c>
      <c r="E395" s="430">
        <v>6662080841</v>
      </c>
      <c r="F395" s="430" t="s">
        <v>5034</v>
      </c>
      <c r="G395" s="452" t="s">
        <v>1369</v>
      </c>
      <c r="H395" s="430" t="s">
        <v>253</v>
      </c>
      <c r="I395" s="430" t="s">
        <v>24</v>
      </c>
      <c r="J395" s="430" t="s">
        <v>4396</v>
      </c>
      <c r="K395" s="507">
        <v>393.92</v>
      </c>
      <c r="L395" s="430" t="s">
        <v>385</v>
      </c>
      <c r="M395" s="520" t="s">
        <v>10779</v>
      </c>
      <c r="N395" s="430" t="s">
        <v>57</v>
      </c>
      <c r="O395" s="453" t="s">
        <v>9457</v>
      </c>
      <c r="P395" s="430" t="s">
        <v>1371</v>
      </c>
      <c r="Q395" s="457" t="s">
        <v>9692</v>
      </c>
      <c r="R395" s="430" t="s">
        <v>6860</v>
      </c>
      <c r="S395" s="430" t="s">
        <v>1372</v>
      </c>
      <c r="T395" s="497" t="s">
        <v>10805</v>
      </c>
      <c r="U395" s="428" t="s">
        <v>6527</v>
      </c>
      <c r="V395" s="429"/>
    </row>
    <row r="396" spans="1:30" s="38" customFormat="1" ht="96" outlineLevel="1">
      <c r="A396" s="474">
        <f t="shared" ref="A396:A414" si="22">A395+1</f>
        <v>363</v>
      </c>
      <c r="B396" s="430" t="s">
        <v>13755</v>
      </c>
      <c r="C396" s="430" t="s">
        <v>68</v>
      </c>
      <c r="D396" s="458" t="s">
        <v>6515</v>
      </c>
      <c r="E396" s="526">
        <v>6662080707</v>
      </c>
      <c r="F396" s="520" t="s">
        <v>5035</v>
      </c>
      <c r="G396" s="552" t="s">
        <v>1373</v>
      </c>
      <c r="H396" s="430" t="s">
        <v>253</v>
      </c>
      <c r="I396" s="520" t="s">
        <v>24</v>
      </c>
      <c r="J396" s="430" t="s">
        <v>6510</v>
      </c>
      <c r="K396" s="507">
        <v>393.92</v>
      </c>
      <c r="L396" s="430" t="s">
        <v>385</v>
      </c>
      <c r="M396" s="520" t="s">
        <v>10780</v>
      </c>
      <c r="N396" s="430" t="s">
        <v>57</v>
      </c>
      <c r="O396" s="453" t="s">
        <v>9456</v>
      </c>
      <c r="P396" s="430" t="s">
        <v>1374</v>
      </c>
      <c r="Q396" s="461" t="s">
        <v>9857</v>
      </c>
      <c r="R396" s="430" t="s">
        <v>6861</v>
      </c>
      <c r="S396" s="430" t="s">
        <v>1375</v>
      </c>
      <c r="T396" s="497" t="s">
        <v>12503</v>
      </c>
      <c r="U396" s="428" t="s">
        <v>6528</v>
      </c>
      <c r="V396" s="429"/>
    </row>
    <row r="397" spans="1:30" s="38" customFormat="1" ht="108" outlineLevel="1">
      <c r="A397" s="474">
        <f t="shared" si="22"/>
        <v>364</v>
      </c>
      <c r="B397" s="430" t="s">
        <v>13756</v>
      </c>
      <c r="C397" s="430" t="s">
        <v>68</v>
      </c>
      <c r="D397" s="458" t="s">
        <v>1376</v>
      </c>
      <c r="E397" s="430">
        <v>6662058821</v>
      </c>
      <c r="F397" s="430" t="s">
        <v>5036</v>
      </c>
      <c r="G397" s="452" t="s">
        <v>1377</v>
      </c>
      <c r="H397" s="430" t="s">
        <v>253</v>
      </c>
      <c r="I397" s="430" t="s">
        <v>24</v>
      </c>
      <c r="J397" s="430" t="s">
        <v>4396</v>
      </c>
      <c r="K397" s="507">
        <v>393.92</v>
      </c>
      <c r="L397" s="430" t="s">
        <v>1378</v>
      </c>
      <c r="M397" s="520" t="s">
        <v>10781</v>
      </c>
      <c r="N397" s="430" t="s">
        <v>57</v>
      </c>
      <c r="O397" s="453" t="s">
        <v>9963</v>
      </c>
      <c r="P397" s="430" t="s">
        <v>1379</v>
      </c>
      <c r="Q397" s="366" t="s">
        <v>9856</v>
      </c>
      <c r="R397" s="430" t="s">
        <v>6862</v>
      </c>
      <c r="S397" s="430" t="s">
        <v>1380</v>
      </c>
      <c r="T397" s="497" t="s">
        <v>12400</v>
      </c>
      <c r="U397" s="428" t="s">
        <v>10784</v>
      </c>
      <c r="V397" s="429"/>
    </row>
    <row r="398" spans="1:30" s="38" customFormat="1" ht="84" outlineLevel="1">
      <c r="A398" s="474">
        <f t="shared" si="22"/>
        <v>365</v>
      </c>
      <c r="B398" s="430" t="s">
        <v>13757</v>
      </c>
      <c r="C398" s="430" t="s">
        <v>68</v>
      </c>
      <c r="D398" s="458" t="s">
        <v>6514</v>
      </c>
      <c r="E398" s="430">
        <v>6662023530</v>
      </c>
      <c r="F398" s="430" t="s">
        <v>1381</v>
      </c>
      <c r="G398" s="452" t="s">
        <v>1382</v>
      </c>
      <c r="H398" s="430" t="s">
        <v>253</v>
      </c>
      <c r="I398" s="430" t="s">
        <v>24</v>
      </c>
      <c r="J398" s="430" t="s">
        <v>6510</v>
      </c>
      <c r="K398" s="507">
        <v>393.92</v>
      </c>
      <c r="L398" s="430" t="s">
        <v>385</v>
      </c>
      <c r="M398" s="430" t="s">
        <v>10782</v>
      </c>
      <c r="N398" s="430" t="s">
        <v>57</v>
      </c>
      <c r="O398" s="453" t="s">
        <v>9983</v>
      </c>
      <c r="P398" s="430" t="s">
        <v>1383</v>
      </c>
      <c r="Q398" s="366" t="s">
        <v>9856</v>
      </c>
      <c r="R398" s="430" t="s">
        <v>6863</v>
      </c>
      <c r="S398" s="430" t="s">
        <v>1384</v>
      </c>
      <c r="T398" s="588" t="s">
        <v>10807</v>
      </c>
      <c r="U398" s="428" t="s">
        <v>8658</v>
      </c>
      <c r="V398" s="429"/>
    </row>
    <row r="399" spans="1:30" s="38" customFormat="1" ht="84" outlineLevel="1">
      <c r="A399" s="474">
        <f t="shared" si="22"/>
        <v>366</v>
      </c>
      <c r="B399" s="430" t="s">
        <v>13758</v>
      </c>
      <c r="C399" s="430" t="s">
        <v>68</v>
      </c>
      <c r="D399" s="458" t="s">
        <v>1385</v>
      </c>
      <c r="E399" s="430">
        <v>6662095679</v>
      </c>
      <c r="F399" s="430" t="s">
        <v>5037</v>
      </c>
      <c r="G399" s="452" t="s">
        <v>1386</v>
      </c>
      <c r="H399" s="430" t="s">
        <v>253</v>
      </c>
      <c r="I399" s="430" t="s">
        <v>24</v>
      </c>
      <c r="J399" s="430" t="s">
        <v>6510</v>
      </c>
      <c r="K399" s="507">
        <v>393.92</v>
      </c>
      <c r="L399" s="430" t="s">
        <v>385</v>
      </c>
      <c r="M399" s="520" t="s">
        <v>10783</v>
      </c>
      <c r="N399" s="430" t="s">
        <v>57</v>
      </c>
      <c r="O399" s="453" t="s">
        <v>10989</v>
      </c>
      <c r="P399" s="430" t="s">
        <v>1387</v>
      </c>
      <c r="Q399" s="457" t="s">
        <v>9693</v>
      </c>
      <c r="R399" s="430" t="s">
        <v>6864</v>
      </c>
      <c r="S399" s="430" t="s">
        <v>1388</v>
      </c>
      <c r="T399" s="588" t="s">
        <v>12501</v>
      </c>
      <c r="U399" s="428" t="s">
        <v>8659</v>
      </c>
      <c r="V399" s="429"/>
    </row>
    <row r="400" spans="1:30" s="38" customFormat="1" ht="72" outlineLevel="1">
      <c r="A400" s="474">
        <f t="shared" si="22"/>
        <v>367</v>
      </c>
      <c r="B400" s="430" t="s">
        <v>13759</v>
      </c>
      <c r="C400" s="430" t="s">
        <v>68</v>
      </c>
      <c r="D400" s="458" t="s">
        <v>1389</v>
      </c>
      <c r="E400" s="430">
        <v>6662081884</v>
      </c>
      <c r="F400" s="430" t="s">
        <v>5038</v>
      </c>
      <c r="G400" s="452" t="s">
        <v>1390</v>
      </c>
      <c r="H400" s="430" t="s">
        <v>253</v>
      </c>
      <c r="I400" s="430" t="s">
        <v>24</v>
      </c>
      <c r="J400" s="430" t="s">
        <v>6510</v>
      </c>
      <c r="K400" s="507">
        <v>393.92</v>
      </c>
      <c r="L400" s="430" t="s">
        <v>385</v>
      </c>
      <c r="M400" s="430" t="s">
        <v>10785</v>
      </c>
      <c r="N400" s="430" t="s">
        <v>57</v>
      </c>
      <c r="O400" s="453" t="s">
        <v>9463</v>
      </c>
      <c r="P400" s="454" t="s">
        <v>1391</v>
      </c>
      <c r="Q400" s="531" t="s">
        <v>9738</v>
      </c>
      <c r="R400" s="454" t="s">
        <v>6865</v>
      </c>
      <c r="S400" s="454" t="s">
        <v>1392</v>
      </c>
      <c r="T400" s="589" t="s">
        <v>12502</v>
      </c>
      <c r="U400" s="451" t="s">
        <v>8660</v>
      </c>
      <c r="V400" s="483"/>
      <c r="W400" s="193"/>
      <c r="X400" s="193"/>
      <c r="Y400" s="193"/>
      <c r="Z400" s="193"/>
    </row>
    <row r="401" spans="1:30" s="38" customFormat="1" ht="84.75" customHeight="1" outlineLevel="1">
      <c r="A401" s="474">
        <f t="shared" si="22"/>
        <v>368</v>
      </c>
      <c r="B401" s="430" t="s">
        <v>13760</v>
      </c>
      <c r="C401" s="430" t="s">
        <v>68</v>
      </c>
      <c r="D401" s="458" t="s">
        <v>6511</v>
      </c>
      <c r="E401" s="430">
        <v>6672305011</v>
      </c>
      <c r="F401" s="430" t="s">
        <v>5039</v>
      </c>
      <c r="G401" s="452" t="s">
        <v>1393</v>
      </c>
      <c r="H401" s="430" t="s">
        <v>253</v>
      </c>
      <c r="I401" s="430" t="s">
        <v>24</v>
      </c>
      <c r="J401" s="430" t="s">
        <v>6510</v>
      </c>
      <c r="K401" s="507">
        <v>393.92</v>
      </c>
      <c r="L401" s="430" t="s">
        <v>385</v>
      </c>
      <c r="M401" s="430" t="s">
        <v>10786</v>
      </c>
      <c r="N401" s="430" t="s">
        <v>57</v>
      </c>
      <c r="O401" s="453" t="s">
        <v>9984</v>
      </c>
      <c r="P401" s="516" t="s">
        <v>1394</v>
      </c>
      <c r="Q401" s="367" t="s">
        <v>9856</v>
      </c>
      <c r="R401" s="557" t="s">
        <v>10787</v>
      </c>
      <c r="S401" s="454" t="s">
        <v>1395</v>
      </c>
      <c r="T401" s="459" t="s">
        <v>8821</v>
      </c>
      <c r="U401" s="451" t="s">
        <v>6526</v>
      </c>
      <c r="V401" s="483"/>
      <c r="W401" s="193"/>
      <c r="X401" s="193"/>
      <c r="Y401" s="193"/>
      <c r="Z401" s="193"/>
    </row>
    <row r="402" spans="1:30" s="38" customFormat="1" ht="96" outlineLevel="1">
      <c r="A402" s="474">
        <f t="shared" si="22"/>
        <v>369</v>
      </c>
      <c r="B402" s="430" t="s">
        <v>13761</v>
      </c>
      <c r="C402" s="430" t="s">
        <v>68</v>
      </c>
      <c r="D402" s="458" t="s">
        <v>1396</v>
      </c>
      <c r="E402" s="430">
        <v>6662059159</v>
      </c>
      <c r="F402" s="430" t="s">
        <v>5040</v>
      </c>
      <c r="G402" s="452" t="s">
        <v>1397</v>
      </c>
      <c r="H402" s="430" t="s">
        <v>253</v>
      </c>
      <c r="I402" s="430" t="s">
        <v>24</v>
      </c>
      <c r="J402" s="430" t="s">
        <v>4396</v>
      </c>
      <c r="K402" s="507">
        <v>393.92</v>
      </c>
      <c r="L402" s="556" t="s">
        <v>1398</v>
      </c>
      <c r="M402" s="430" t="s">
        <v>10788</v>
      </c>
      <c r="N402" s="430" t="s">
        <v>57</v>
      </c>
      <c r="O402" s="453" t="s">
        <v>9985</v>
      </c>
      <c r="P402" s="516" t="s">
        <v>1399</v>
      </c>
      <c r="Q402" s="250" t="s">
        <v>11123</v>
      </c>
      <c r="R402" s="484" t="s">
        <v>6866</v>
      </c>
      <c r="S402" s="454" t="s">
        <v>1400</v>
      </c>
      <c r="T402" s="589" t="s">
        <v>12401</v>
      </c>
      <c r="U402" s="451" t="s">
        <v>10789</v>
      </c>
      <c r="V402" s="483"/>
      <c r="W402" s="193"/>
      <c r="X402" s="193"/>
      <c r="Y402" s="193"/>
      <c r="Z402" s="193"/>
    </row>
    <row r="403" spans="1:30" s="38" customFormat="1" ht="96" outlineLevel="1">
      <c r="A403" s="474">
        <f t="shared" si="22"/>
        <v>370</v>
      </c>
      <c r="B403" s="430" t="s">
        <v>13762</v>
      </c>
      <c r="C403" s="430" t="s">
        <v>68</v>
      </c>
      <c r="D403" s="458" t="s">
        <v>6512</v>
      </c>
      <c r="E403" s="430">
        <v>6662022536</v>
      </c>
      <c r="F403" s="430" t="s">
        <v>5041</v>
      </c>
      <c r="G403" s="452" t="s">
        <v>1401</v>
      </c>
      <c r="H403" s="430" t="s">
        <v>253</v>
      </c>
      <c r="I403" s="430" t="s">
        <v>24</v>
      </c>
      <c r="J403" s="430" t="s">
        <v>6510</v>
      </c>
      <c r="K403" s="507">
        <v>393.92</v>
      </c>
      <c r="L403" s="430" t="s">
        <v>385</v>
      </c>
      <c r="M403" s="430" t="s">
        <v>10785</v>
      </c>
      <c r="N403" s="430" t="s">
        <v>57</v>
      </c>
      <c r="O403" s="453" t="s">
        <v>9969</v>
      </c>
      <c r="P403" s="516" t="s">
        <v>1402</v>
      </c>
      <c r="Q403" s="367" t="s">
        <v>9856</v>
      </c>
      <c r="R403" s="484" t="s">
        <v>6867</v>
      </c>
      <c r="S403" s="454" t="s">
        <v>1403</v>
      </c>
      <c r="T403" s="459" t="s">
        <v>10806</v>
      </c>
      <c r="U403" s="451" t="s">
        <v>6525</v>
      </c>
      <c r="V403" s="483"/>
      <c r="W403" s="193"/>
      <c r="X403" s="193"/>
      <c r="Y403" s="193"/>
      <c r="Z403" s="193"/>
    </row>
    <row r="404" spans="1:30" s="38" customFormat="1" ht="108" outlineLevel="1">
      <c r="A404" s="474">
        <f t="shared" si="22"/>
        <v>371</v>
      </c>
      <c r="B404" s="430" t="s">
        <v>13763</v>
      </c>
      <c r="C404" s="430" t="s">
        <v>68</v>
      </c>
      <c r="D404" s="458" t="s">
        <v>6513</v>
      </c>
      <c r="E404" s="430">
        <v>6662079363</v>
      </c>
      <c r="F404" s="430" t="s">
        <v>5042</v>
      </c>
      <c r="G404" s="425" t="s">
        <v>1404</v>
      </c>
      <c r="H404" s="430" t="s">
        <v>253</v>
      </c>
      <c r="I404" s="430" t="s">
        <v>24</v>
      </c>
      <c r="J404" s="430" t="s">
        <v>13264</v>
      </c>
      <c r="K404" s="507">
        <v>393.92</v>
      </c>
      <c r="L404" s="430" t="s">
        <v>385</v>
      </c>
      <c r="M404" s="430" t="s">
        <v>10790</v>
      </c>
      <c r="N404" s="430" t="s">
        <v>57</v>
      </c>
      <c r="O404" s="453" t="s">
        <v>9986</v>
      </c>
      <c r="P404" s="516" t="s">
        <v>1405</v>
      </c>
      <c r="Q404" s="368" t="s">
        <v>9694</v>
      </c>
      <c r="R404" s="484" t="s">
        <v>6868</v>
      </c>
      <c r="S404" s="454" t="s">
        <v>1406</v>
      </c>
      <c r="T404" s="459" t="s">
        <v>8131</v>
      </c>
      <c r="U404" s="451" t="s">
        <v>6524</v>
      </c>
      <c r="V404" s="483"/>
      <c r="W404" s="331"/>
      <c r="X404" s="331"/>
      <c r="Y404" s="331"/>
      <c r="Z404" s="331"/>
      <c r="AA404" s="48"/>
      <c r="AB404" s="48"/>
      <c r="AC404" s="48"/>
      <c r="AD404" s="48"/>
    </row>
    <row r="405" spans="1:30" s="38" customFormat="1" ht="91.5" customHeight="1" outlineLevel="1">
      <c r="A405" s="474">
        <f t="shared" si="22"/>
        <v>372</v>
      </c>
      <c r="B405" s="430" t="s">
        <v>13764</v>
      </c>
      <c r="C405" s="430" t="s">
        <v>68</v>
      </c>
      <c r="D405" s="550" t="s">
        <v>1407</v>
      </c>
      <c r="E405" s="430">
        <v>6662078391</v>
      </c>
      <c r="F405" s="430" t="s">
        <v>5043</v>
      </c>
      <c r="G405" s="425" t="s">
        <v>6684</v>
      </c>
      <c r="H405" s="430" t="s">
        <v>253</v>
      </c>
      <c r="I405" s="430" t="s">
        <v>24</v>
      </c>
      <c r="J405" s="430" t="s">
        <v>4396</v>
      </c>
      <c r="K405" s="507">
        <v>393.92</v>
      </c>
      <c r="L405" s="430" t="s">
        <v>385</v>
      </c>
      <c r="M405" s="430" t="s">
        <v>10791</v>
      </c>
      <c r="N405" s="430" t="s">
        <v>57</v>
      </c>
      <c r="O405" s="590" t="s">
        <v>9460</v>
      </c>
      <c r="P405" s="244" t="s">
        <v>1408</v>
      </c>
      <c r="Q405" s="350" t="s">
        <v>9695</v>
      </c>
      <c r="R405" s="484" t="s">
        <v>6869</v>
      </c>
      <c r="S405" s="454" t="s">
        <v>1409</v>
      </c>
      <c r="T405" s="455" t="s">
        <v>7957</v>
      </c>
      <c r="U405" s="451" t="s">
        <v>6523</v>
      </c>
      <c r="V405" s="483"/>
      <c r="W405" s="331"/>
      <c r="X405" s="331"/>
      <c r="Y405" s="331"/>
      <c r="Z405" s="331"/>
      <c r="AA405" s="48"/>
      <c r="AB405" s="48"/>
      <c r="AC405" s="48"/>
      <c r="AD405" s="48"/>
    </row>
    <row r="406" spans="1:30" s="38" customFormat="1" ht="84" customHeight="1" outlineLevel="1">
      <c r="A406" s="474">
        <f t="shared" si="22"/>
        <v>373</v>
      </c>
      <c r="B406" s="430" t="s">
        <v>13765</v>
      </c>
      <c r="C406" s="430" t="s">
        <v>68</v>
      </c>
      <c r="D406" s="550" t="s">
        <v>6516</v>
      </c>
      <c r="E406" s="430">
        <v>6662080175</v>
      </c>
      <c r="F406" s="430" t="s">
        <v>5044</v>
      </c>
      <c r="G406" s="425" t="s">
        <v>1410</v>
      </c>
      <c r="H406" s="430" t="s">
        <v>253</v>
      </c>
      <c r="I406" s="430" t="s">
        <v>24</v>
      </c>
      <c r="J406" s="430" t="s">
        <v>4396</v>
      </c>
      <c r="K406" s="507">
        <v>393.92</v>
      </c>
      <c r="L406" s="430" t="s">
        <v>385</v>
      </c>
      <c r="M406" s="430" t="s">
        <v>6077</v>
      </c>
      <c r="N406" s="430" t="s">
        <v>57</v>
      </c>
      <c r="O406" s="590" t="s">
        <v>9987</v>
      </c>
      <c r="P406" s="243" t="s">
        <v>11388</v>
      </c>
      <c r="Q406" s="350" t="s">
        <v>9739</v>
      </c>
      <c r="R406" s="484" t="s">
        <v>6870</v>
      </c>
      <c r="S406" s="454" t="s">
        <v>1411</v>
      </c>
      <c r="T406" s="459" t="s">
        <v>12500</v>
      </c>
      <c r="U406" s="451" t="s">
        <v>10797</v>
      </c>
      <c r="V406" s="483"/>
      <c r="W406" s="331"/>
      <c r="X406" s="331"/>
      <c r="Y406" s="331"/>
      <c r="Z406" s="331"/>
      <c r="AA406" s="48"/>
      <c r="AB406" s="48"/>
      <c r="AC406" s="48"/>
      <c r="AD406" s="48"/>
    </row>
    <row r="407" spans="1:30" s="38" customFormat="1" ht="120" outlineLevel="1">
      <c r="A407" s="474">
        <f t="shared" si="22"/>
        <v>374</v>
      </c>
      <c r="B407" s="430" t="s">
        <v>13766</v>
      </c>
      <c r="C407" s="430" t="s">
        <v>68</v>
      </c>
      <c r="D407" s="550" t="s">
        <v>1412</v>
      </c>
      <c r="E407" s="430">
        <v>6662081965</v>
      </c>
      <c r="F407" s="430" t="s">
        <v>5045</v>
      </c>
      <c r="G407" s="425" t="s">
        <v>1413</v>
      </c>
      <c r="H407" s="430" t="s">
        <v>253</v>
      </c>
      <c r="I407" s="430" t="s">
        <v>24</v>
      </c>
      <c r="J407" s="430" t="s">
        <v>4396</v>
      </c>
      <c r="K407" s="507">
        <v>393.92</v>
      </c>
      <c r="L407" s="430" t="s">
        <v>385</v>
      </c>
      <c r="M407" s="430" t="s">
        <v>10792</v>
      </c>
      <c r="N407" s="430" t="s">
        <v>57</v>
      </c>
      <c r="O407" s="590" t="s">
        <v>10990</v>
      </c>
      <c r="P407" s="244" t="s">
        <v>1414</v>
      </c>
      <c r="Q407" s="367" t="s">
        <v>9855</v>
      </c>
      <c r="R407" s="484" t="s">
        <v>6871</v>
      </c>
      <c r="S407" s="454" t="s">
        <v>1415</v>
      </c>
      <c r="T407" s="459" t="s">
        <v>12494</v>
      </c>
      <c r="U407" s="451" t="s">
        <v>10798</v>
      </c>
      <c r="V407" s="483"/>
      <c r="W407" s="193"/>
      <c r="X407" s="193"/>
      <c r="Y407" s="193"/>
      <c r="Z407" s="193"/>
    </row>
    <row r="408" spans="1:30" s="38" customFormat="1" ht="95.25" customHeight="1" outlineLevel="1">
      <c r="A408" s="474">
        <f t="shared" si="22"/>
        <v>375</v>
      </c>
      <c r="B408" s="430" t="s">
        <v>11974</v>
      </c>
      <c r="C408" s="430" t="s">
        <v>68</v>
      </c>
      <c r="D408" s="550" t="s">
        <v>1416</v>
      </c>
      <c r="E408" s="430">
        <v>6662056052</v>
      </c>
      <c r="F408" s="430" t="s">
        <v>5046</v>
      </c>
      <c r="G408" s="452" t="s">
        <v>1417</v>
      </c>
      <c r="H408" s="430" t="s">
        <v>253</v>
      </c>
      <c r="I408" s="430" t="s">
        <v>24</v>
      </c>
      <c r="J408" s="430" t="s">
        <v>8322</v>
      </c>
      <c r="K408" s="507" t="s">
        <v>1370</v>
      </c>
      <c r="L408" s="430" t="s">
        <v>385</v>
      </c>
      <c r="M408" s="430" t="s">
        <v>6073</v>
      </c>
      <c r="N408" s="430" t="s">
        <v>57</v>
      </c>
      <c r="O408" s="453" t="s">
        <v>9979</v>
      </c>
      <c r="P408" s="454" t="s">
        <v>1418</v>
      </c>
      <c r="Q408" s="531" t="s">
        <v>9740</v>
      </c>
      <c r="R408" s="454" t="s">
        <v>57</v>
      </c>
      <c r="S408" s="454" t="s">
        <v>1419</v>
      </c>
      <c r="T408" s="455" t="s">
        <v>9198</v>
      </c>
      <c r="U408" s="451" t="s">
        <v>8668</v>
      </c>
      <c r="V408" s="483"/>
      <c r="W408" s="193"/>
      <c r="X408" s="193"/>
      <c r="Y408" s="193"/>
      <c r="Z408" s="193"/>
    </row>
    <row r="409" spans="1:30" s="38" customFormat="1" ht="84" outlineLevel="1">
      <c r="A409" s="474">
        <f t="shared" si="22"/>
        <v>376</v>
      </c>
      <c r="B409" s="430" t="s">
        <v>11975</v>
      </c>
      <c r="C409" s="430" t="s">
        <v>68</v>
      </c>
      <c r="D409" s="458" t="s">
        <v>6517</v>
      </c>
      <c r="E409" s="430">
        <v>6662078810</v>
      </c>
      <c r="F409" s="430" t="s">
        <v>5047</v>
      </c>
      <c r="G409" s="452" t="s">
        <v>1420</v>
      </c>
      <c r="H409" s="430" t="s">
        <v>253</v>
      </c>
      <c r="I409" s="430" t="s">
        <v>24</v>
      </c>
      <c r="J409" s="430" t="s">
        <v>4396</v>
      </c>
      <c r="K409" s="507">
        <v>393.92</v>
      </c>
      <c r="L409" s="430" t="s">
        <v>385</v>
      </c>
      <c r="M409" s="430" t="s">
        <v>10793</v>
      </c>
      <c r="N409" s="430" t="s">
        <v>57</v>
      </c>
      <c r="O409" s="453" t="s">
        <v>6574</v>
      </c>
      <c r="P409" s="454" t="s">
        <v>1421</v>
      </c>
      <c r="Q409" s="531" t="s">
        <v>9696</v>
      </c>
      <c r="R409" s="454" t="s">
        <v>6872</v>
      </c>
      <c r="S409" s="454" t="s">
        <v>1422</v>
      </c>
      <c r="T409" s="459" t="s">
        <v>12495</v>
      </c>
      <c r="U409" s="451" t="s">
        <v>6521</v>
      </c>
      <c r="V409" s="483"/>
      <c r="W409" s="193"/>
      <c r="X409" s="193"/>
      <c r="Y409" s="193"/>
      <c r="Z409" s="193"/>
    </row>
    <row r="410" spans="1:30" s="38" customFormat="1" ht="84" outlineLevel="1">
      <c r="A410" s="474">
        <f t="shared" si="22"/>
        <v>377</v>
      </c>
      <c r="B410" s="430" t="s">
        <v>11976</v>
      </c>
      <c r="C410" s="430" t="s">
        <v>68</v>
      </c>
      <c r="D410" s="458" t="s">
        <v>1423</v>
      </c>
      <c r="E410" s="430">
        <v>6662051350</v>
      </c>
      <c r="F410" s="430" t="s">
        <v>5048</v>
      </c>
      <c r="G410" s="452" t="s">
        <v>1424</v>
      </c>
      <c r="H410" s="430" t="s">
        <v>253</v>
      </c>
      <c r="I410" s="430" t="s">
        <v>24</v>
      </c>
      <c r="J410" s="430" t="s">
        <v>6518</v>
      </c>
      <c r="K410" s="507">
        <v>393.92</v>
      </c>
      <c r="L410" s="430" t="s">
        <v>385</v>
      </c>
      <c r="M410" s="430" t="s">
        <v>10794</v>
      </c>
      <c r="N410" s="430" t="s">
        <v>57</v>
      </c>
      <c r="O410" s="453" t="s">
        <v>9464</v>
      </c>
      <c r="P410" s="454" t="s">
        <v>1425</v>
      </c>
      <c r="Q410" s="531" t="s">
        <v>9697</v>
      </c>
      <c r="R410" s="454" t="s">
        <v>10804</v>
      </c>
      <c r="S410" s="454" t="s">
        <v>6519</v>
      </c>
      <c r="T410" s="459" t="s">
        <v>12496</v>
      </c>
      <c r="U410" s="451" t="s">
        <v>6522</v>
      </c>
      <c r="V410" s="483"/>
      <c r="W410" s="193"/>
      <c r="X410" s="193"/>
      <c r="Y410" s="193"/>
      <c r="Z410" s="193"/>
    </row>
    <row r="411" spans="1:30" s="38" customFormat="1" ht="82.5" customHeight="1" outlineLevel="1">
      <c r="A411" s="474">
        <f t="shared" si="22"/>
        <v>378</v>
      </c>
      <c r="B411" s="430" t="s">
        <v>11977</v>
      </c>
      <c r="C411" s="430" t="s">
        <v>68</v>
      </c>
      <c r="D411" s="458" t="s">
        <v>6520</v>
      </c>
      <c r="E411" s="430">
        <v>6662074196</v>
      </c>
      <c r="F411" s="430" t="s">
        <v>5049</v>
      </c>
      <c r="G411" s="513" t="s">
        <v>6685</v>
      </c>
      <c r="H411" s="430" t="s">
        <v>253</v>
      </c>
      <c r="I411" s="430" t="s">
        <v>24</v>
      </c>
      <c r="J411" s="520" t="s">
        <v>6518</v>
      </c>
      <c r="K411" s="507">
        <v>393.92</v>
      </c>
      <c r="L411" s="430" t="s">
        <v>385</v>
      </c>
      <c r="M411" s="430" t="s">
        <v>10795</v>
      </c>
      <c r="N411" s="430" t="s">
        <v>57</v>
      </c>
      <c r="O411" s="453" t="s">
        <v>9988</v>
      </c>
      <c r="P411" s="454" t="s">
        <v>1426</v>
      </c>
      <c r="Q411" s="531" t="s">
        <v>9698</v>
      </c>
      <c r="R411" s="454" t="s">
        <v>6873</v>
      </c>
      <c r="S411" s="454" t="s">
        <v>1427</v>
      </c>
      <c r="T411" s="459" t="s">
        <v>12497</v>
      </c>
      <c r="U411" s="451" t="s">
        <v>10800</v>
      </c>
      <c r="V411" s="483"/>
      <c r="W411" s="193"/>
      <c r="X411" s="193"/>
      <c r="Y411" s="193"/>
      <c r="Z411" s="193"/>
    </row>
    <row r="412" spans="1:30" s="38" customFormat="1" ht="72" outlineLevel="1">
      <c r="A412" s="474">
        <f t="shared" si="22"/>
        <v>379</v>
      </c>
      <c r="B412" s="430" t="s">
        <v>13767</v>
      </c>
      <c r="C412" s="430" t="s">
        <v>68</v>
      </c>
      <c r="D412" s="458" t="s">
        <v>1428</v>
      </c>
      <c r="E412" s="430">
        <v>6662073900</v>
      </c>
      <c r="F412" s="430" t="s">
        <v>5050</v>
      </c>
      <c r="G412" s="452" t="s">
        <v>1429</v>
      </c>
      <c r="H412" s="430" t="s">
        <v>253</v>
      </c>
      <c r="I412" s="430" t="s">
        <v>24</v>
      </c>
      <c r="J412" s="520" t="s">
        <v>4396</v>
      </c>
      <c r="K412" s="507">
        <v>393.92</v>
      </c>
      <c r="L412" s="430" t="s">
        <v>385</v>
      </c>
      <c r="M412" s="430" t="s">
        <v>6069</v>
      </c>
      <c r="N412" s="430" t="s">
        <v>57</v>
      </c>
      <c r="O412" s="453" t="s">
        <v>9989</v>
      </c>
      <c r="P412" s="454" t="s">
        <v>1430</v>
      </c>
      <c r="Q412" s="531" t="s">
        <v>9699</v>
      </c>
      <c r="R412" s="454" t="s">
        <v>6874</v>
      </c>
      <c r="S412" s="454" t="s">
        <v>1431</v>
      </c>
      <c r="T412" s="459" t="s">
        <v>12498</v>
      </c>
      <c r="U412" s="451" t="s">
        <v>10801</v>
      </c>
      <c r="V412" s="483"/>
      <c r="W412" s="193"/>
      <c r="X412" s="193"/>
      <c r="Y412" s="193"/>
      <c r="Z412" s="193"/>
    </row>
    <row r="413" spans="1:30" s="38" customFormat="1" ht="72" outlineLevel="1">
      <c r="A413" s="474">
        <f t="shared" si="22"/>
        <v>380</v>
      </c>
      <c r="B413" s="430" t="s">
        <v>11978</v>
      </c>
      <c r="C413" s="430" t="s">
        <v>68</v>
      </c>
      <c r="D413" s="458" t="s">
        <v>1432</v>
      </c>
      <c r="E413" s="430">
        <v>6662081940</v>
      </c>
      <c r="F413" s="430" t="s">
        <v>5051</v>
      </c>
      <c r="G413" s="452" t="s">
        <v>1433</v>
      </c>
      <c r="H413" s="430" t="s">
        <v>253</v>
      </c>
      <c r="I413" s="430" t="s">
        <v>24</v>
      </c>
      <c r="J413" s="520" t="s">
        <v>4406</v>
      </c>
      <c r="K413" s="507">
        <v>393.92</v>
      </c>
      <c r="L413" s="430" t="s">
        <v>385</v>
      </c>
      <c r="M413" s="430" t="s">
        <v>6077</v>
      </c>
      <c r="N413" s="430" t="s">
        <v>57</v>
      </c>
      <c r="O413" s="453" t="s">
        <v>9464</v>
      </c>
      <c r="P413" s="454" t="s">
        <v>1434</v>
      </c>
      <c r="Q413" s="591" t="s">
        <v>9741</v>
      </c>
      <c r="R413" s="512" t="s">
        <v>10799</v>
      </c>
      <c r="S413" s="484" t="s">
        <v>1435</v>
      </c>
      <c r="T413" s="592" t="s">
        <v>12499</v>
      </c>
      <c r="U413" s="451" t="s">
        <v>10802</v>
      </c>
      <c r="V413" s="483"/>
      <c r="W413" s="193"/>
      <c r="X413" s="193"/>
      <c r="Y413" s="193"/>
      <c r="Z413" s="193"/>
    </row>
    <row r="414" spans="1:30" s="38" customFormat="1" ht="84" outlineLevel="1">
      <c r="A414" s="474">
        <f t="shared" si="22"/>
        <v>381</v>
      </c>
      <c r="B414" s="430" t="s">
        <v>11979</v>
      </c>
      <c r="C414" s="430" t="s">
        <v>68</v>
      </c>
      <c r="D414" s="458" t="s">
        <v>1436</v>
      </c>
      <c r="E414" s="430">
        <v>6662096739</v>
      </c>
      <c r="F414" s="430" t="s">
        <v>5052</v>
      </c>
      <c r="G414" s="452" t="s">
        <v>1437</v>
      </c>
      <c r="H414" s="430" t="s">
        <v>253</v>
      </c>
      <c r="I414" s="430" t="s">
        <v>24</v>
      </c>
      <c r="J414" s="520" t="s">
        <v>7924</v>
      </c>
      <c r="K414" s="507">
        <v>393.92</v>
      </c>
      <c r="L414" s="430" t="s">
        <v>385</v>
      </c>
      <c r="M414" s="430" t="s">
        <v>10796</v>
      </c>
      <c r="N414" s="430" t="s">
        <v>57</v>
      </c>
      <c r="O414" s="453" t="s">
        <v>9990</v>
      </c>
      <c r="P414" s="454" t="s">
        <v>1438</v>
      </c>
      <c r="Q414" s="531" t="s">
        <v>11124</v>
      </c>
      <c r="R414" s="454" t="s">
        <v>6875</v>
      </c>
      <c r="S414" s="454" t="s">
        <v>1439</v>
      </c>
      <c r="T414" s="330" t="s">
        <v>10808</v>
      </c>
      <c r="U414" s="451" t="s">
        <v>10803</v>
      </c>
      <c r="V414" s="483"/>
      <c r="W414" s="193"/>
      <c r="X414" s="193"/>
      <c r="Y414" s="193"/>
      <c r="Z414" s="193"/>
    </row>
    <row r="415" spans="1:30" s="38" customFormat="1" ht="187.5" customHeight="1" outlineLevel="1">
      <c r="A415" s="474">
        <f>A414+1</f>
        <v>382</v>
      </c>
      <c r="B415" s="436" t="s">
        <v>7829</v>
      </c>
      <c r="C415" s="436" t="s">
        <v>484</v>
      </c>
      <c r="D415" s="435" t="s">
        <v>7828</v>
      </c>
      <c r="E415" s="436">
        <v>6672134616</v>
      </c>
      <c r="F415" s="436" t="s">
        <v>7830</v>
      </c>
      <c r="G415" s="425" t="s">
        <v>7833</v>
      </c>
      <c r="H415" s="430" t="s">
        <v>253</v>
      </c>
      <c r="I415" s="436" t="s">
        <v>24</v>
      </c>
      <c r="J415" s="436" t="s">
        <v>8681</v>
      </c>
      <c r="K415" s="369">
        <v>671</v>
      </c>
      <c r="L415" s="342" t="s">
        <v>7834</v>
      </c>
      <c r="M415" s="436" t="s">
        <v>7832</v>
      </c>
      <c r="N415" s="430" t="s">
        <v>57</v>
      </c>
      <c r="O415" s="438" t="s">
        <v>10461</v>
      </c>
      <c r="P415" s="454" t="s">
        <v>7749</v>
      </c>
      <c r="Q415" s="531" t="s">
        <v>9605</v>
      </c>
      <c r="R415" s="454" t="s">
        <v>8682</v>
      </c>
      <c r="S415" s="454" t="s">
        <v>7831</v>
      </c>
      <c r="T415" s="593" t="s">
        <v>12493</v>
      </c>
      <c r="U415" s="451" t="s">
        <v>10809</v>
      </c>
      <c r="V415" s="483"/>
      <c r="W415" s="193"/>
      <c r="X415" s="193"/>
      <c r="Y415" s="193"/>
      <c r="Z415" s="193"/>
    </row>
    <row r="416" spans="1:30" s="38" customFormat="1" ht="37.5">
      <c r="A416" s="569" t="s">
        <v>11186</v>
      </c>
      <c r="B416" s="462"/>
      <c r="C416" s="462"/>
      <c r="D416" s="442"/>
      <c r="E416" s="462"/>
      <c r="F416" s="463"/>
      <c r="G416" s="464"/>
      <c r="H416" s="463"/>
      <c r="I416" s="463"/>
      <c r="J416" s="463"/>
      <c r="K416" s="465"/>
      <c r="L416" s="463"/>
      <c r="M416" s="463"/>
      <c r="N416" s="463"/>
      <c r="O416" s="466"/>
      <c r="P416" s="467"/>
      <c r="Q416" s="468"/>
      <c r="R416" s="463"/>
      <c r="S416" s="463"/>
      <c r="T416" s="466"/>
      <c r="U416" s="469"/>
      <c r="V416" s="429">
        <v>111</v>
      </c>
      <c r="W416" s="2"/>
      <c r="X416" s="2"/>
      <c r="Y416" s="2"/>
      <c r="Z416" s="2"/>
      <c r="AA416" s="2"/>
      <c r="AB416" s="2"/>
      <c r="AC416" s="2"/>
      <c r="AD416" s="2"/>
    </row>
    <row r="417" spans="1:28" s="38" customFormat="1" ht="72" customHeight="1" outlineLevel="1">
      <c r="A417" s="474">
        <f>A415+1</f>
        <v>383</v>
      </c>
      <c r="B417" s="454" t="s">
        <v>11980</v>
      </c>
      <c r="C417" s="454" t="s">
        <v>68</v>
      </c>
      <c r="D417" s="477" t="s">
        <v>1440</v>
      </c>
      <c r="E417" s="454">
        <v>6660017442</v>
      </c>
      <c r="F417" s="311" t="s">
        <v>7839</v>
      </c>
      <c r="G417" s="491" t="s">
        <v>9941</v>
      </c>
      <c r="H417" s="454" t="s">
        <v>253</v>
      </c>
      <c r="I417" s="454" t="s">
        <v>24</v>
      </c>
      <c r="J417" s="351" t="s">
        <v>632</v>
      </c>
      <c r="K417" s="594">
        <v>671</v>
      </c>
      <c r="L417" s="243" t="s">
        <v>361</v>
      </c>
      <c r="M417" s="454" t="s">
        <v>7838</v>
      </c>
      <c r="N417" s="454" t="s">
        <v>57</v>
      </c>
      <c r="O417" s="455" t="s">
        <v>10991</v>
      </c>
      <c r="P417" s="454" t="s">
        <v>1441</v>
      </c>
      <c r="Q417" s="531" t="s">
        <v>12682</v>
      </c>
      <c r="R417" s="454" t="s">
        <v>7854</v>
      </c>
      <c r="S417" s="454" t="s">
        <v>1442</v>
      </c>
      <c r="T417" s="459" t="s">
        <v>7951</v>
      </c>
      <c r="U417" s="451" t="s">
        <v>57</v>
      </c>
      <c r="V417" s="483"/>
      <c r="W417" s="193"/>
      <c r="X417" s="193"/>
      <c r="Y417" s="193"/>
      <c r="Z417" s="193"/>
      <c r="AA417" s="193"/>
      <c r="AB417" s="193"/>
    </row>
    <row r="418" spans="1:28" s="38" customFormat="1" ht="72" outlineLevel="1">
      <c r="A418" s="474">
        <f>A417+1</f>
        <v>384</v>
      </c>
      <c r="B418" s="454" t="s">
        <v>11981</v>
      </c>
      <c r="C418" s="454" t="s">
        <v>68</v>
      </c>
      <c r="D418" s="351" t="s">
        <v>5952</v>
      </c>
      <c r="E418" s="454">
        <v>6660012941</v>
      </c>
      <c r="F418" s="454" t="s">
        <v>5053</v>
      </c>
      <c r="G418" s="491" t="s">
        <v>9944</v>
      </c>
      <c r="H418" s="454" t="s">
        <v>253</v>
      </c>
      <c r="I418" s="454" t="s">
        <v>24</v>
      </c>
      <c r="J418" s="351" t="s">
        <v>1644</v>
      </c>
      <c r="K418" s="594">
        <v>369.52</v>
      </c>
      <c r="L418" s="454" t="s">
        <v>5951</v>
      </c>
      <c r="M418" s="454" t="s">
        <v>4653</v>
      </c>
      <c r="N418" s="454" t="s">
        <v>57</v>
      </c>
      <c r="O418" s="455" t="s">
        <v>10322</v>
      </c>
      <c r="P418" s="454" t="s">
        <v>7848</v>
      </c>
      <c r="Q418" s="531" t="s">
        <v>9700</v>
      </c>
      <c r="R418" s="311" t="s">
        <v>12681</v>
      </c>
      <c r="S418" s="454" t="s">
        <v>1443</v>
      </c>
      <c r="T418" s="459" t="s">
        <v>7952</v>
      </c>
      <c r="U418" s="595" t="s">
        <v>8661</v>
      </c>
      <c r="V418" s="483"/>
      <c r="W418" s="193"/>
      <c r="X418" s="193"/>
      <c r="Y418" s="193"/>
      <c r="Z418" s="193"/>
      <c r="AA418" s="193"/>
      <c r="AB418" s="193"/>
    </row>
    <row r="419" spans="1:28" s="38" customFormat="1" ht="96" outlineLevel="1">
      <c r="A419" s="474">
        <f t="shared" ref="A419:A436" si="23">A418+1</f>
        <v>385</v>
      </c>
      <c r="B419" s="454" t="s">
        <v>11982</v>
      </c>
      <c r="C419" s="454" t="s">
        <v>68</v>
      </c>
      <c r="D419" s="477" t="s">
        <v>1444</v>
      </c>
      <c r="E419" s="454">
        <v>6660013769</v>
      </c>
      <c r="F419" s="454" t="s">
        <v>5054</v>
      </c>
      <c r="G419" s="491" t="s">
        <v>7864</v>
      </c>
      <c r="H419" s="454" t="s">
        <v>253</v>
      </c>
      <c r="I419" s="454" t="s">
        <v>24</v>
      </c>
      <c r="J419" s="454" t="s">
        <v>432</v>
      </c>
      <c r="K419" s="594">
        <v>407.9</v>
      </c>
      <c r="L419" s="454" t="s">
        <v>385</v>
      </c>
      <c r="M419" s="454" t="s">
        <v>4653</v>
      </c>
      <c r="N419" s="454" t="s">
        <v>57</v>
      </c>
      <c r="O419" s="455" t="s">
        <v>7865</v>
      </c>
      <c r="P419" s="454" t="s">
        <v>1445</v>
      </c>
      <c r="Q419" s="531" t="s">
        <v>9701</v>
      </c>
      <c r="R419" s="311" t="s">
        <v>12681</v>
      </c>
      <c r="S419" s="454" t="s">
        <v>1446</v>
      </c>
      <c r="T419" s="455" t="s">
        <v>9172</v>
      </c>
      <c r="U419" s="596"/>
      <c r="V419" s="483"/>
      <c r="W419" s="193"/>
      <c r="X419" s="193"/>
      <c r="Y419" s="193"/>
      <c r="Z419" s="193"/>
      <c r="AA419" s="193"/>
      <c r="AB419" s="193"/>
    </row>
    <row r="420" spans="1:28" s="38" customFormat="1" ht="96" outlineLevel="1">
      <c r="A420" s="474">
        <f t="shared" si="23"/>
        <v>386</v>
      </c>
      <c r="B420" s="454" t="s">
        <v>11983</v>
      </c>
      <c r="C420" s="454" t="s">
        <v>68</v>
      </c>
      <c r="D420" s="477" t="s">
        <v>1447</v>
      </c>
      <c r="E420" s="454">
        <v>6660013649</v>
      </c>
      <c r="F420" s="454" t="s">
        <v>5055</v>
      </c>
      <c r="G420" s="491" t="s">
        <v>9942</v>
      </c>
      <c r="H420" s="454" t="s">
        <v>253</v>
      </c>
      <c r="I420" s="454" t="s">
        <v>24</v>
      </c>
      <c r="J420" s="454" t="s">
        <v>3053</v>
      </c>
      <c r="K420" s="594">
        <v>671</v>
      </c>
      <c r="L420" s="454" t="s">
        <v>385</v>
      </c>
      <c r="M420" s="454" t="s">
        <v>7856</v>
      </c>
      <c r="N420" s="454" t="s">
        <v>57</v>
      </c>
      <c r="O420" s="455" t="s">
        <v>9991</v>
      </c>
      <c r="P420" s="454" t="s">
        <v>1448</v>
      </c>
      <c r="Q420" s="597" t="s">
        <v>105</v>
      </c>
      <c r="R420" s="311" t="s">
        <v>12681</v>
      </c>
      <c r="S420" s="454" t="s">
        <v>7849</v>
      </c>
      <c r="T420" s="330" t="s">
        <v>8132</v>
      </c>
      <c r="U420" s="451" t="s">
        <v>57</v>
      </c>
      <c r="V420" s="483"/>
      <c r="W420" s="193"/>
      <c r="X420" s="193"/>
      <c r="Y420" s="193"/>
      <c r="Z420" s="193"/>
      <c r="AA420" s="193"/>
      <c r="AB420" s="193"/>
    </row>
    <row r="421" spans="1:28" s="38" customFormat="1" ht="96" outlineLevel="1">
      <c r="A421" s="474">
        <f t="shared" si="23"/>
        <v>387</v>
      </c>
      <c r="B421" s="454" t="s">
        <v>8777</v>
      </c>
      <c r="C421" s="454" t="s">
        <v>68</v>
      </c>
      <c r="D421" s="477" t="s">
        <v>1449</v>
      </c>
      <c r="E421" s="454">
        <v>6660015011</v>
      </c>
      <c r="F421" s="454" t="s">
        <v>5056</v>
      </c>
      <c r="G421" s="425" t="s">
        <v>1450</v>
      </c>
      <c r="H421" s="454" t="s">
        <v>253</v>
      </c>
      <c r="I421" s="454" t="s">
        <v>24</v>
      </c>
      <c r="J421" s="598" t="s">
        <v>4385</v>
      </c>
      <c r="K421" s="594">
        <v>369.52</v>
      </c>
      <c r="L421" s="454" t="s">
        <v>385</v>
      </c>
      <c r="M421" s="454" t="s">
        <v>4653</v>
      </c>
      <c r="N421" s="454" t="s">
        <v>57</v>
      </c>
      <c r="O421" s="455" t="s">
        <v>9994</v>
      </c>
      <c r="P421" s="454" t="s">
        <v>1451</v>
      </c>
      <c r="Q421" s="531" t="s">
        <v>9742</v>
      </c>
      <c r="R421" s="454" t="s">
        <v>6770</v>
      </c>
      <c r="S421" s="454" t="s">
        <v>1452</v>
      </c>
      <c r="T421" s="455" t="s">
        <v>1453</v>
      </c>
      <c r="U421" s="451" t="s">
        <v>1454</v>
      </c>
      <c r="V421" s="483"/>
      <c r="W421" s="193"/>
      <c r="X421" s="193"/>
      <c r="Y421" s="193"/>
      <c r="Z421" s="193"/>
      <c r="AA421" s="193"/>
      <c r="AB421" s="193"/>
    </row>
    <row r="422" spans="1:28" s="38" customFormat="1" ht="60" outlineLevel="1">
      <c r="A422" s="474">
        <f t="shared" si="23"/>
        <v>388</v>
      </c>
      <c r="B422" s="454" t="s">
        <v>7882</v>
      </c>
      <c r="C422" s="454" t="s">
        <v>68</v>
      </c>
      <c r="D422" s="370" t="s">
        <v>7840</v>
      </c>
      <c r="E422" s="454">
        <v>6660004387</v>
      </c>
      <c r="F422" s="454" t="s">
        <v>5057</v>
      </c>
      <c r="G422" s="425" t="s">
        <v>9945</v>
      </c>
      <c r="H422" s="454" t="s">
        <v>253</v>
      </c>
      <c r="I422" s="454" t="s">
        <v>24</v>
      </c>
      <c r="J422" s="370" t="s">
        <v>1644</v>
      </c>
      <c r="K422" s="371">
        <v>393.92</v>
      </c>
      <c r="L422" s="243" t="s">
        <v>7841</v>
      </c>
      <c r="M422" s="454" t="s">
        <v>4653</v>
      </c>
      <c r="N422" s="454" t="s">
        <v>57</v>
      </c>
      <c r="O422" s="455" t="s">
        <v>10323</v>
      </c>
      <c r="P422" s="454" t="s">
        <v>1455</v>
      </c>
      <c r="Q422" s="490" t="s">
        <v>363</v>
      </c>
      <c r="R422" s="454" t="s">
        <v>7842</v>
      </c>
      <c r="S422" s="454" t="s">
        <v>7843</v>
      </c>
      <c r="T422" s="459" t="s">
        <v>8133</v>
      </c>
      <c r="U422" s="451" t="s">
        <v>7844</v>
      </c>
      <c r="V422" s="483"/>
      <c r="W422" s="193"/>
      <c r="X422" s="193"/>
      <c r="Y422" s="193"/>
      <c r="Z422" s="193"/>
      <c r="AA422" s="193"/>
      <c r="AB422" s="193"/>
    </row>
    <row r="423" spans="1:28" s="38" customFormat="1" ht="108" outlineLevel="1">
      <c r="A423" s="474">
        <f t="shared" si="23"/>
        <v>389</v>
      </c>
      <c r="B423" s="454" t="s">
        <v>11984</v>
      </c>
      <c r="C423" s="454" t="s">
        <v>68</v>
      </c>
      <c r="D423" s="477" t="s">
        <v>1456</v>
      </c>
      <c r="E423" s="454">
        <v>6660000255</v>
      </c>
      <c r="F423" s="454" t="s">
        <v>5058</v>
      </c>
      <c r="G423" s="425" t="s">
        <v>1457</v>
      </c>
      <c r="H423" s="454" t="s">
        <v>253</v>
      </c>
      <c r="I423" s="454" t="s">
        <v>24</v>
      </c>
      <c r="J423" s="454" t="s">
        <v>7850</v>
      </c>
      <c r="K423" s="594">
        <v>671</v>
      </c>
      <c r="L423" s="454" t="s">
        <v>385</v>
      </c>
      <c r="M423" s="454" t="s">
        <v>7883</v>
      </c>
      <c r="N423" s="454" t="s">
        <v>57</v>
      </c>
      <c r="O423" s="455" t="s">
        <v>10000</v>
      </c>
      <c r="P423" s="454" t="s">
        <v>1458</v>
      </c>
      <c r="Q423" s="531" t="s">
        <v>9743</v>
      </c>
      <c r="R423" s="454" t="s">
        <v>6876</v>
      </c>
      <c r="S423" s="454" t="s">
        <v>1459</v>
      </c>
      <c r="T423" s="459" t="s">
        <v>12402</v>
      </c>
      <c r="U423" s="451" t="s">
        <v>7857</v>
      </c>
      <c r="V423" s="483"/>
      <c r="W423" s="193"/>
      <c r="X423" s="193"/>
      <c r="Y423" s="193"/>
      <c r="Z423" s="193"/>
      <c r="AA423" s="193"/>
      <c r="AB423" s="193"/>
    </row>
    <row r="424" spans="1:28" s="38" customFormat="1" ht="84" outlineLevel="1">
      <c r="A424" s="474">
        <f t="shared" si="23"/>
        <v>390</v>
      </c>
      <c r="B424" s="454" t="s">
        <v>11985</v>
      </c>
      <c r="C424" s="454" t="s">
        <v>68</v>
      </c>
      <c r="D424" s="477" t="s">
        <v>1460</v>
      </c>
      <c r="E424" s="454">
        <v>6660012116</v>
      </c>
      <c r="F424" s="454" t="s">
        <v>5059</v>
      </c>
      <c r="G424" s="425" t="s">
        <v>7866</v>
      </c>
      <c r="H424" s="454" t="s">
        <v>253</v>
      </c>
      <c r="I424" s="454" t="s">
        <v>24</v>
      </c>
      <c r="J424" s="454" t="s">
        <v>632</v>
      </c>
      <c r="K424" s="594">
        <v>671</v>
      </c>
      <c r="L424" s="454" t="s">
        <v>385</v>
      </c>
      <c r="M424" s="454" t="s">
        <v>5910</v>
      </c>
      <c r="N424" s="454" t="s">
        <v>57</v>
      </c>
      <c r="O424" s="455" t="s">
        <v>9992</v>
      </c>
      <c r="P424" s="454" t="s">
        <v>1461</v>
      </c>
      <c r="Q424" s="531" t="s">
        <v>9702</v>
      </c>
      <c r="R424" s="454" t="s">
        <v>12683</v>
      </c>
      <c r="S424" s="454" t="s">
        <v>1462</v>
      </c>
      <c r="T424" s="455" t="s">
        <v>9172</v>
      </c>
      <c r="U424" s="451" t="s">
        <v>7867</v>
      </c>
      <c r="V424" s="483"/>
      <c r="W424" s="193"/>
      <c r="X424" s="193"/>
      <c r="Y424" s="193"/>
      <c r="Z424" s="193"/>
      <c r="AA424" s="193"/>
      <c r="AB424" s="193"/>
    </row>
    <row r="425" spans="1:28" s="38" customFormat="1" ht="72" outlineLevel="1">
      <c r="A425" s="474">
        <f t="shared" si="23"/>
        <v>391</v>
      </c>
      <c r="B425" s="454" t="s">
        <v>11986</v>
      </c>
      <c r="C425" s="454" t="s">
        <v>68</v>
      </c>
      <c r="D425" s="477" t="s">
        <v>4667</v>
      </c>
      <c r="E425" s="454">
        <v>6660015519</v>
      </c>
      <c r="F425" s="454" t="s">
        <v>4668</v>
      </c>
      <c r="G425" s="425" t="s">
        <v>4669</v>
      </c>
      <c r="H425" s="454" t="s">
        <v>253</v>
      </c>
      <c r="I425" s="454" t="s">
        <v>77</v>
      </c>
      <c r="J425" s="454" t="s">
        <v>3201</v>
      </c>
      <c r="K425" s="594">
        <v>393.92</v>
      </c>
      <c r="L425" s="454" t="s">
        <v>385</v>
      </c>
      <c r="M425" s="454" t="s">
        <v>4653</v>
      </c>
      <c r="N425" s="454" t="s">
        <v>57</v>
      </c>
      <c r="O425" s="455" t="s">
        <v>10992</v>
      </c>
      <c r="P425" s="454" t="s">
        <v>7889</v>
      </c>
      <c r="Q425" s="490" t="s">
        <v>363</v>
      </c>
      <c r="R425" s="488" t="s">
        <v>57</v>
      </c>
      <c r="S425" s="454" t="s">
        <v>4670</v>
      </c>
      <c r="T425" s="455" t="s">
        <v>7958</v>
      </c>
      <c r="U425" s="595" t="s">
        <v>8662</v>
      </c>
      <c r="V425" s="483"/>
      <c r="W425" s="193"/>
      <c r="X425" s="193"/>
      <c r="Y425" s="193"/>
      <c r="Z425" s="193"/>
      <c r="AA425" s="193"/>
      <c r="AB425" s="193"/>
    </row>
    <row r="426" spans="1:28" s="38" customFormat="1" ht="84" outlineLevel="1">
      <c r="A426" s="474">
        <f t="shared" si="23"/>
        <v>392</v>
      </c>
      <c r="B426" s="454" t="s">
        <v>11987</v>
      </c>
      <c r="C426" s="454" t="s">
        <v>68</v>
      </c>
      <c r="D426" s="477" t="s">
        <v>1463</v>
      </c>
      <c r="E426" s="454">
        <v>6660012797</v>
      </c>
      <c r="F426" s="454" t="s">
        <v>5060</v>
      </c>
      <c r="G426" s="425" t="s">
        <v>9946</v>
      </c>
      <c r="H426" s="454" t="s">
        <v>253</v>
      </c>
      <c r="I426" s="454" t="s">
        <v>24</v>
      </c>
      <c r="J426" s="454" t="s">
        <v>7858</v>
      </c>
      <c r="K426" s="594" t="s">
        <v>7859</v>
      </c>
      <c r="L426" s="454" t="s">
        <v>385</v>
      </c>
      <c r="M426" s="454" t="s">
        <v>7884</v>
      </c>
      <c r="N426" s="454" t="s">
        <v>57</v>
      </c>
      <c r="O426" s="455" t="s">
        <v>10324</v>
      </c>
      <c r="P426" s="454" t="s">
        <v>1464</v>
      </c>
      <c r="Q426" s="531" t="s">
        <v>9703</v>
      </c>
      <c r="R426" s="454" t="s">
        <v>6877</v>
      </c>
      <c r="S426" s="454" t="s">
        <v>7860</v>
      </c>
      <c r="T426" s="455" t="s">
        <v>12492</v>
      </c>
      <c r="U426" s="451" t="s">
        <v>7861</v>
      </c>
      <c r="V426" s="483"/>
      <c r="W426" s="193"/>
      <c r="X426" s="193"/>
      <c r="Y426" s="193"/>
    </row>
    <row r="427" spans="1:28" s="38" customFormat="1" ht="84" outlineLevel="1">
      <c r="A427" s="474">
        <f t="shared" si="23"/>
        <v>393</v>
      </c>
      <c r="B427" s="454" t="s">
        <v>11988</v>
      </c>
      <c r="C427" s="454" t="s">
        <v>68</v>
      </c>
      <c r="D427" s="477" t="s">
        <v>1465</v>
      </c>
      <c r="E427" s="454">
        <v>6660015004</v>
      </c>
      <c r="F427" s="454" t="s">
        <v>7852</v>
      </c>
      <c r="G427" s="425" t="s">
        <v>7846</v>
      </c>
      <c r="H427" s="454" t="s">
        <v>253</v>
      </c>
      <c r="I427" s="454" t="s">
        <v>24</v>
      </c>
      <c r="J427" s="454" t="s">
        <v>4472</v>
      </c>
      <c r="K427" s="594">
        <v>671</v>
      </c>
      <c r="L427" s="454" t="s">
        <v>385</v>
      </c>
      <c r="M427" s="454" t="s">
        <v>7885</v>
      </c>
      <c r="N427" s="454" t="s">
        <v>57</v>
      </c>
      <c r="O427" s="455" t="s">
        <v>10123</v>
      </c>
      <c r="P427" s="454" t="s">
        <v>1466</v>
      </c>
      <c r="Q427" s="531" t="s">
        <v>9854</v>
      </c>
      <c r="R427" s="454" t="s">
        <v>6878</v>
      </c>
      <c r="S427" s="454" t="s">
        <v>1467</v>
      </c>
      <c r="T427" s="455" t="s">
        <v>9196</v>
      </c>
      <c r="U427" s="451" t="s">
        <v>7847</v>
      </c>
      <c r="V427" s="483"/>
      <c r="W427" s="193"/>
      <c r="X427" s="193"/>
      <c r="Y427" s="193"/>
    </row>
    <row r="428" spans="1:28" s="38" customFormat="1" ht="72" outlineLevel="1">
      <c r="A428" s="474">
        <f t="shared" si="23"/>
        <v>394</v>
      </c>
      <c r="B428" s="454" t="s">
        <v>11989</v>
      </c>
      <c r="C428" s="454" t="s">
        <v>68</v>
      </c>
      <c r="D428" s="477" t="s">
        <v>1468</v>
      </c>
      <c r="E428" s="454">
        <v>6660011024</v>
      </c>
      <c r="F428" s="454" t="s">
        <v>7855</v>
      </c>
      <c r="G428" s="425" t="s">
        <v>6646</v>
      </c>
      <c r="H428" s="454" t="s">
        <v>253</v>
      </c>
      <c r="I428" s="454" t="s">
        <v>24</v>
      </c>
      <c r="J428" s="454" t="s">
        <v>432</v>
      </c>
      <c r="K428" s="594">
        <v>671</v>
      </c>
      <c r="L428" s="454" t="s">
        <v>385</v>
      </c>
      <c r="M428" s="454" t="s">
        <v>4653</v>
      </c>
      <c r="N428" s="454" t="s">
        <v>57</v>
      </c>
      <c r="O428" s="455" t="s">
        <v>9456</v>
      </c>
      <c r="P428" s="454" t="s">
        <v>1469</v>
      </c>
      <c r="Q428" s="531" t="s">
        <v>9854</v>
      </c>
      <c r="R428" s="454" t="s">
        <v>6879</v>
      </c>
      <c r="S428" s="454" t="s">
        <v>1470</v>
      </c>
      <c r="T428" s="455" t="s">
        <v>9189</v>
      </c>
      <c r="U428" s="451" t="s">
        <v>7847</v>
      </c>
      <c r="V428" s="483"/>
      <c r="W428" s="193"/>
      <c r="X428" s="193"/>
      <c r="Y428" s="193"/>
    </row>
    <row r="429" spans="1:28" s="38" customFormat="1" ht="72" outlineLevel="1">
      <c r="A429" s="474">
        <f t="shared" si="23"/>
        <v>395</v>
      </c>
      <c r="B429" s="454" t="s">
        <v>11990</v>
      </c>
      <c r="C429" s="454" t="s">
        <v>68</v>
      </c>
      <c r="D429" s="477" t="s">
        <v>1471</v>
      </c>
      <c r="E429" s="454">
        <v>6660011024</v>
      </c>
      <c r="F429" s="454" t="s">
        <v>7855</v>
      </c>
      <c r="G429" s="495" t="s">
        <v>6646</v>
      </c>
      <c r="H429" s="454" t="s">
        <v>253</v>
      </c>
      <c r="I429" s="454" t="s">
        <v>24</v>
      </c>
      <c r="J429" s="454" t="s">
        <v>432</v>
      </c>
      <c r="K429" s="594">
        <v>671</v>
      </c>
      <c r="L429" s="454" t="s">
        <v>385</v>
      </c>
      <c r="M429" s="454" t="s">
        <v>5973</v>
      </c>
      <c r="N429" s="454" t="s">
        <v>57</v>
      </c>
      <c r="O429" s="455" t="s">
        <v>9456</v>
      </c>
      <c r="P429" s="454" t="s">
        <v>1469</v>
      </c>
      <c r="Q429" s="531" t="s">
        <v>9854</v>
      </c>
      <c r="R429" s="454" t="s">
        <v>6879</v>
      </c>
      <c r="S429" s="454" t="s">
        <v>1470</v>
      </c>
      <c r="T429" s="455" t="s">
        <v>9189</v>
      </c>
      <c r="U429" s="451" t="s">
        <v>7847</v>
      </c>
      <c r="V429" s="483"/>
      <c r="W429" s="193"/>
      <c r="X429" s="193"/>
      <c r="Y429" s="193"/>
    </row>
    <row r="430" spans="1:28" s="38" customFormat="1" ht="84" outlineLevel="1">
      <c r="A430" s="474">
        <f t="shared" si="23"/>
        <v>396</v>
      </c>
      <c r="B430" s="454" t="s">
        <v>11991</v>
      </c>
      <c r="C430" s="454" t="s">
        <v>68</v>
      </c>
      <c r="D430" s="477" t="s">
        <v>1472</v>
      </c>
      <c r="E430" s="454">
        <v>6660015981</v>
      </c>
      <c r="F430" s="454" t="s">
        <v>7868</v>
      </c>
      <c r="G430" s="491" t="s">
        <v>7869</v>
      </c>
      <c r="H430" s="454" t="s">
        <v>253</v>
      </c>
      <c r="I430" s="454" t="s">
        <v>24</v>
      </c>
      <c r="J430" s="454" t="s">
        <v>7870</v>
      </c>
      <c r="K430" s="594">
        <v>393.92</v>
      </c>
      <c r="L430" s="454" t="s">
        <v>385</v>
      </c>
      <c r="M430" s="454" t="s">
        <v>7885</v>
      </c>
      <c r="N430" s="454" t="s">
        <v>57</v>
      </c>
      <c r="O430" s="455" t="s">
        <v>10993</v>
      </c>
      <c r="P430" s="454" t="s">
        <v>1473</v>
      </c>
      <c r="Q430" s="490"/>
      <c r="R430" s="454" t="s">
        <v>6880</v>
      </c>
      <c r="S430" s="454" t="s">
        <v>1474</v>
      </c>
      <c r="T430" s="459" t="s">
        <v>8134</v>
      </c>
      <c r="U430" s="451" t="s">
        <v>6394</v>
      </c>
      <c r="V430" s="483"/>
      <c r="W430" s="193"/>
      <c r="X430" s="193"/>
      <c r="Y430" s="193"/>
    </row>
    <row r="431" spans="1:28" s="38" customFormat="1" ht="84" outlineLevel="1">
      <c r="A431" s="474">
        <f t="shared" si="23"/>
        <v>397</v>
      </c>
      <c r="B431" s="454" t="s">
        <v>11992</v>
      </c>
      <c r="C431" s="454" t="s">
        <v>68</v>
      </c>
      <c r="D431" s="477" t="s">
        <v>1475</v>
      </c>
      <c r="E431" s="454">
        <v>6660011257</v>
      </c>
      <c r="F431" s="454" t="s">
        <v>5061</v>
      </c>
      <c r="G431" s="491" t="s">
        <v>7888</v>
      </c>
      <c r="H431" s="454" t="s">
        <v>253</v>
      </c>
      <c r="I431" s="454" t="s">
        <v>24</v>
      </c>
      <c r="J431" s="454" t="s">
        <v>4472</v>
      </c>
      <c r="K431" s="594">
        <v>393.92</v>
      </c>
      <c r="L431" s="454" t="s">
        <v>385</v>
      </c>
      <c r="M431" s="454" t="s">
        <v>4652</v>
      </c>
      <c r="N431" s="454" t="s">
        <v>57</v>
      </c>
      <c r="O431" s="455" t="s">
        <v>9979</v>
      </c>
      <c r="P431" s="454" t="s">
        <v>1476</v>
      </c>
      <c r="Q431" s="531" t="s">
        <v>9863</v>
      </c>
      <c r="R431" s="454" t="s">
        <v>6881</v>
      </c>
      <c r="S431" s="454" t="s">
        <v>1477</v>
      </c>
      <c r="T431" s="459" t="s">
        <v>8135</v>
      </c>
      <c r="U431" s="451" t="s">
        <v>6394</v>
      </c>
      <c r="V431" s="483"/>
      <c r="W431" s="193"/>
      <c r="X431" s="193"/>
      <c r="Y431" s="193"/>
    </row>
    <row r="432" spans="1:28" s="38" customFormat="1" ht="96" outlineLevel="1">
      <c r="A432" s="474">
        <f t="shared" si="23"/>
        <v>398</v>
      </c>
      <c r="B432" s="454" t="s">
        <v>11993</v>
      </c>
      <c r="C432" s="454" t="s">
        <v>68</v>
      </c>
      <c r="D432" s="477" t="s">
        <v>1478</v>
      </c>
      <c r="E432" s="454">
        <v>6660015420</v>
      </c>
      <c r="F432" s="454" t="s">
        <v>5062</v>
      </c>
      <c r="G432" s="491" t="s">
        <v>7871</v>
      </c>
      <c r="H432" s="454" t="s">
        <v>253</v>
      </c>
      <c r="I432" s="454" t="s">
        <v>24</v>
      </c>
      <c r="J432" s="454" t="s">
        <v>6351</v>
      </c>
      <c r="K432" s="594">
        <v>393.92</v>
      </c>
      <c r="L432" s="454" t="s">
        <v>1398</v>
      </c>
      <c r="M432" s="454" t="s">
        <v>7887</v>
      </c>
      <c r="N432" s="454" t="s">
        <v>57</v>
      </c>
      <c r="O432" s="455" t="s">
        <v>9971</v>
      </c>
      <c r="P432" s="454" t="s">
        <v>1479</v>
      </c>
      <c r="Q432" s="531" t="s">
        <v>11125</v>
      </c>
      <c r="R432" s="454" t="s">
        <v>6882</v>
      </c>
      <c r="S432" s="454" t="s">
        <v>1480</v>
      </c>
      <c r="T432" s="455" t="s">
        <v>9172</v>
      </c>
      <c r="U432" s="451" t="s">
        <v>57</v>
      </c>
      <c r="V432" s="483"/>
      <c r="W432" s="193"/>
      <c r="X432" s="193"/>
      <c r="Y432" s="193"/>
    </row>
    <row r="433" spans="1:30" s="38" customFormat="1" ht="96" outlineLevel="1">
      <c r="A433" s="474">
        <f t="shared" si="23"/>
        <v>399</v>
      </c>
      <c r="B433" s="454" t="s">
        <v>7879</v>
      </c>
      <c r="C433" s="454" t="s">
        <v>68</v>
      </c>
      <c r="D433" s="477" t="s">
        <v>1481</v>
      </c>
      <c r="E433" s="454">
        <v>6660016061</v>
      </c>
      <c r="F433" s="454" t="s">
        <v>5063</v>
      </c>
      <c r="G433" s="491" t="s">
        <v>7880</v>
      </c>
      <c r="H433" s="454" t="s">
        <v>253</v>
      </c>
      <c r="I433" s="454" t="s">
        <v>24</v>
      </c>
      <c r="J433" s="454" t="s">
        <v>632</v>
      </c>
      <c r="K433" s="599">
        <v>671</v>
      </c>
      <c r="L433" s="454" t="s">
        <v>385</v>
      </c>
      <c r="M433" s="454" t="s">
        <v>7883</v>
      </c>
      <c r="N433" s="454" t="s">
        <v>57</v>
      </c>
      <c r="O433" s="455" t="s">
        <v>9458</v>
      </c>
      <c r="P433" s="454" t="s">
        <v>1482</v>
      </c>
      <c r="Q433" s="531" t="s">
        <v>9864</v>
      </c>
      <c r="R433" s="454" t="s">
        <v>6883</v>
      </c>
      <c r="S433" s="454" t="s">
        <v>1483</v>
      </c>
      <c r="T433" s="459" t="s">
        <v>8136</v>
      </c>
      <c r="U433" s="451" t="s">
        <v>7881</v>
      </c>
      <c r="V433" s="483"/>
      <c r="W433" s="193"/>
      <c r="X433" s="193"/>
      <c r="Y433" s="193"/>
    </row>
    <row r="434" spans="1:30" s="38" customFormat="1" ht="84" outlineLevel="1">
      <c r="A434" s="474">
        <f t="shared" si="23"/>
        <v>400</v>
      </c>
      <c r="B434" s="454" t="s">
        <v>11994</v>
      </c>
      <c r="C434" s="454" t="s">
        <v>68</v>
      </c>
      <c r="D434" s="477" t="s">
        <v>1484</v>
      </c>
      <c r="E434" s="454">
        <v>6660016142</v>
      </c>
      <c r="F434" s="454" t="s">
        <v>5064</v>
      </c>
      <c r="G434" s="491" t="s">
        <v>7872</v>
      </c>
      <c r="H434" s="454" t="s">
        <v>253</v>
      </c>
      <c r="I434" s="454" t="s">
        <v>24</v>
      </c>
      <c r="J434" s="454" t="s">
        <v>7873</v>
      </c>
      <c r="K434" s="594" t="s">
        <v>7255</v>
      </c>
      <c r="L434" s="454" t="s">
        <v>385</v>
      </c>
      <c r="M434" s="454" t="s">
        <v>7885</v>
      </c>
      <c r="N434" s="454" t="s">
        <v>57</v>
      </c>
      <c r="O434" s="455" t="s">
        <v>9967</v>
      </c>
      <c r="P434" s="454" t="s">
        <v>1485</v>
      </c>
      <c r="Q434" s="531" t="s">
        <v>11126</v>
      </c>
      <c r="R434" s="454" t="s">
        <v>6884</v>
      </c>
      <c r="S434" s="454" t="s">
        <v>1486</v>
      </c>
      <c r="T434" s="459" t="s">
        <v>8137</v>
      </c>
      <c r="U434" s="451" t="s">
        <v>70</v>
      </c>
      <c r="V434" s="483"/>
      <c r="W434" s="193"/>
      <c r="X434" s="193"/>
      <c r="Y434" s="193"/>
    </row>
    <row r="435" spans="1:30" s="38" customFormat="1" ht="84" outlineLevel="1">
      <c r="A435" s="474">
        <f t="shared" si="23"/>
        <v>401</v>
      </c>
      <c r="B435" s="454" t="s">
        <v>11995</v>
      </c>
      <c r="C435" s="454" t="s">
        <v>68</v>
      </c>
      <c r="D435" s="477" t="s">
        <v>1487</v>
      </c>
      <c r="E435" s="454">
        <v>6660012050</v>
      </c>
      <c r="F435" s="454" t="s">
        <v>5065</v>
      </c>
      <c r="G435" s="491" t="s">
        <v>7874</v>
      </c>
      <c r="H435" s="454" t="s">
        <v>253</v>
      </c>
      <c r="I435" s="454" t="s">
        <v>24</v>
      </c>
      <c r="J435" s="454" t="s">
        <v>7875</v>
      </c>
      <c r="K435" s="594">
        <v>671</v>
      </c>
      <c r="L435" s="454" t="s">
        <v>385</v>
      </c>
      <c r="M435" s="454" t="s">
        <v>6135</v>
      </c>
      <c r="N435" s="454" t="s">
        <v>57</v>
      </c>
      <c r="O435" s="455" t="s">
        <v>9464</v>
      </c>
      <c r="P435" s="454" t="s">
        <v>7876</v>
      </c>
      <c r="Q435" s="531" t="s">
        <v>9865</v>
      </c>
      <c r="R435" s="454" t="s">
        <v>6885</v>
      </c>
      <c r="S435" s="454" t="s">
        <v>7877</v>
      </c>
      <c r="T435" s="459" t="s">
        <v>7968</v>
      </c>
      <c r="U435" s="451" t="s">
        <v>7878</v>
      </c>
      <c r="V435" s="483"/>
      <c r="W435" s="193"/>
      <c r="X435" s="193"/>
      <c r="Y435" s="193"/>
    </row>
    <row r="436" spans="1:30" s="38" customFormat="1" ht="72" outlineLevel="1">
      <c r="A436" s="474">
        <f t="shared" si="23"/>
        <v>402</v>
      </c>
      <c r="B436" s="512" t="s">
        <v>11996</v>
      </c>
      <c r="C436" s="512" t="s">
        <v>68</v>
      </c>
      <c r="D436" s="477" t="s">
        <v>1488</v>
      </c>
      <c r="E436" s="512">
        <v>6660011426</v>
      </c>
      <c r="F436" s="454" t="s">
        <v>5066</v>
      </c>
      <c r="G436" s="491" t="s">
        <v>6350</v>
      </c>
      <c r="H436" s="454" t="s">
        <v>253</v>
      </c>
      <c r="I436" s="454" t="s">
        <v>24</v>
      </c>
      <c r="J436" s="512" t="s">
        <v>613</v>
      </c>
      <c r="K436" s="594">
        <v>671.2</v>
      </c>
      <c r="L436" s="566" t="s">
        <v>1398</v>
      </c>
      <c r="M436" s="454" t="s">
        <v>4654</v>
      </c>
      <c r="N436" s="454" t="s">
        <v>57</v>
      </c>
      <c r="O436" s="567" t="s">
        <v>9993</v>
      </c>
      <c r="P436" s="512" t="s">
        <v>7862</v>
      </c>
      <c r="Q436" s="490" t="s">
        <v>363</v>
      </c>
      <c r="R436" s="454" t="s">
        <v>7853</v>
      </c>
      <c r="S436" s="512" t="s">
        <v>6352</v>
      </c>
      <c r="T436" s="509" t="s">
        <v>8138</v>
      </c>
      <c r="U436" s="451" t="s">
        <v>7863</v>
      </c>
      <c r="V436" s="483"/>
      <c r="W436" s="193"/>
      <c r="X436" s="193"/>
      <c r="Y436" s="193"/>
    </row>
    <row r="437" spans="1:30" s="38" customFormat="1" ht="116.25" customHeight="1" outlineLevel="1">
      <c r="A437" s="474">
        <f>A436+1</f>
        <v>403</v>
      </c>
      <c r="B437" s="454" t="s">
        <v>13768</v>
      </c>
      <c r="C437" s="454" t="s">
        <v>68</v>
      </c>
      <c r="D437" s="477" t="s">
        <v>1490</v>
      </c>
      <c r="E437" s="454">
        <v>6660013416</v>
      </c>
      <c r="F437" s="454" t="s">
        <v>5067</v>
      </c>
      <c r="G437" s="495" t="s">
        <v>6670</v>
      </c>
      <c r="H437" s="454" t="s">
        <v>253</v>
      </c>
      <c r="I437" s="454" t="s">
        <v>24</v>
      </c>
      <c r="J437" s="454" t="s">
        <v>5971</v>
      </c>
      <c r="K437" s="594">
        <v>369.52</v>
      </c>
      <c r="L437" s="454" t="s">
        <v>361</v>
      </c>
      <c r="M437" s="454" t="s">
        <v>6135</v>
      </c>
      <c r="N437" s="454" t="s">
        <v>57</v>
      </c>
      <c r="O437" s="455" t="s">
        <v>10052</v>
      </c>
      <c r="P437" s="454" t="s">
        <v>1491</v>
      </c>
      <c r="Q437" s="531" t="s">
        <v>11127</v>
      </c>
      <c r="R437" s="488" t="s">
        <v>7851</v>
      </c>
      <c r="S437" s="454" t="s">
        <v>1492</v>
      </c>
      <c r="T437" s="459" t="s">
        <v>8139</v>
      </c>
      <c r="U437" s="451" t="s">
        <v>7845</v>
      </c>
      <c r="V437" s="483"/>
      <c r="W437" s="193"/>
      <c r="X437" s="193"/>
      <c r="Y437" s="193"/>
    </row>
    <row r="438" spans="1:30" s="38" customFormat="1" ht="37.5">
      <c r="A438" s="569" t="s">
        <v>11187</v>
      </c>
      <c r="B438" s="462"/>
      <c r="C438" s="462"/>
      <c r="D438" s="442"/>
      <c r="E438" s="462"/>
      <c r="F438" s="463"/>
      <c r="G438" s="464"/>
      <c r="H438" s="463"/>
      <c r="I438" s="463"/>
      <c r="J438" s="463"/>
      <c r="K438" s="465"/>
      <c r="L438" s="463"/>
      <c r="M438" s="463"/>
      <c r="N438" s="463"/>
      <c r="O438" s="466"/>
      <c r="P438" s="467"/>
      <c r="Q438" s="468"/>
      <c r="R438" s="463"/>
      <c r="S438" s="463"/>
      <c r="T438" s="466"/>
      <c r="U438" s="469"/>
      <c r="V438" s="429">
        <v>111</v>
      </c>
      <c r="W438" s="2"/>
      <c r="X438" s="2"/>
      <c r="Y438" s="2"/>
      <c r="Z438" s="2"/>
      <c r="AA438" s="2"/>
      <c r="AB438" s="2"/>
      <c r="AC438" s="2"/>
      <c r="AD438" s="2"/>
    </row>
    <row r="439" spans="1:30" s="38" customFormat="1" ht="81" customHeight="1" outlineLevel="1">
      <c r="A439" s="474">
        <f>A437+1</f>
        <v>404</v>
      </c>
      <c r="B439" s="436" t="s">
        <v>13769</v>
      </c>
      <c r="C439" s="436" t="s">
        <v>68</v>
      </c>
      <c r="D439" s="435" t="s">
        <v>1493</v>
      </c>
      <c r="E439" s="436">
        <v>6663059867</v>
      </c>
      <c r="F439" s="436" t="s">
        <v>5068</v>
      </c>
      <c r="G439" s="437" t="s">
        <v>9949</v>
      </c>
      <c r="H439" s="430" t="s">
        <v>253</v>
      </c>
      <c r="I439" s="436" t="s">
        <v>24</v>
      </c>
      <c r="J439" s="436" t="s">
        <v>4340</v>
      </c>
      <c r="K439" s="460" t="s">
        <v>1494</v>
      </c>
      <c r="L439" s="436" t="s">
        <v>385</v>
      </c>
      <c r="M439" s="430" t="s">
        <v>13638</v>
      </c>
      <c r="N439" s="436" t="s">
        <v>57</v>
      </c>
      <c r="O439" s="438" t="s">
        <v>10994</v>
      </c>
      <c r="P439" s="436" t="s">
        <v>13046</v>
      </c>
      <c r="Q439" s="439" t="s">
        <v>9704</v>
      </c>
      <c r="R439" s="436" t="s">
        <v>6886</v>
      </c>
      <c r="S439" s="436" t="s">
        <v>1495</v>
      </c>
      <c r="T439" s="600" t="s">
        <v>13647</v>
      </c>
      <c r="U439" s="410" t="s">
        <v>13050</v>
      </c>
      <c r="V439" s="429"/>
    </row>
    <row r="440" spans="1:30" s="38" customFormat="1" ht="88.5" customHeight="1" outlineLevel="1">
      <c r="A440" s="474">
        <f t="shared" ref="A440:A445" si="24">A439+1</f>
        <v>405</v>
      </c>
      <c r="B440" s="436" t="s">
        <v>13770</v>
      </c>
      <c r="C440" s="436" t="s">
        <v>484</v>
      </c>
      <c r="D440" s="435" t="s">
        <v>1496</v>
      </c>
      <c r="E440" s="436">
        <v>6663056954</v>
      </c>
      <c r="F440" s="436" t="s">
        <v>5069</v>
      </c>
      <c r="G440" s="437" t="s">
        <v>9948</v>
      </c>
      <c r="H440" s="430" t="s">
        <v>253</v>
      </c>
      <c r="I440" s="436" t="s">
        <v>24</v>
      </c>
      <c r="J440" s="436" t="s">
        <v>4408</v>
      </c>
      <c r="K440" s="460" t="s">
        <v>1494</v>
      </c>
      <c r="L440" s="436" t="s">
        <v>385</v>
      </c>
      <c r="M440" s="430" t="s">
        <v>5901</v>
      </c>
      <c r="N440" s="436" t="s">
        <v>57</v>
      </c>
      <c r="O440" s="438" t="s">
        <v>10995</v>
      </c>
      <c r="P440" s="436" t="s">
        <v>1497</v>
      </c>
      <c r="Q440" s="439" t="s">
        <v>9705</v>
      </c>
      <c r="R440" s="436" t="s">
        <v>6887</v>
      </c>
      <c r="S440" s="436" t="s">
        <v>1498</v>
      </c>
      <c r="T440" s="590" t="s">
        <v>13648</v>
      </c>
      <c r="U440" s="408" t="s">
        <v>13051</v>
      </c>
      <c r="V440" s="429"/>
    </row>
    <row r="441" spans="1:30" s="38" customFormat="1" ht="120" outlineLevel="1">
      <c r="A441" s="474">
        <f t="shared" si="24"/>
        <v>406</v>
      </c>
      <c r="B441" s="436" t="s">
        <v>13771</v>
      </c>
      <c r="C441" s="436" t="s">
        <v>68</v>
      </c>
      <c r="D441" s="435" t="s">
        <v>1499</v>
      </c>
      <c r="E441" s="436">
        <v>6663056457</v>
      </c>
      <c r="F441" s="436" t="s">
        <v>5070</v>
      </c>
      <c r="G441" s="437" t="s">
        <v>9947</v>
      </c>
      <c r="H441" s="430" t="s">
        <v>253</v>
      </c>
      <c r="I441" s="436" t="s">
        <v>24</v>
      </c>
      <c r="J441" s="436" t="s">
        <v>4341</v>
      </c>
      <c r="K441" s="460">
        <v>671</v>
      </c>
      <c r="L441" s="436" t="s">
        <v>385</v>
      </c>
      <c r="M441" s="430" t="s">
        <v>7775</v>
      </c>
      <c r="N441" s="436" t="s">
        <v>57</v>
      </c>
      <c r="O441" s="438" t="s">
        <v>9995</v>
      </c>
      <c r="P441" s="436" t="s">
        <v>13047</v>
      </c>
      <c r="Q441" s="439" t="s">
        <v>9706</v>
      </c>
      <c r="R441" s="503" t="s">
        <v>13049</v>
      </c>
      <c r="S441" s="436" t="s">
        <v>1501</v>
      </c>
      <c r="T441" s="600" t="s">
        <v>13649</v>
      </c>
      <c r="U441" s="408" t="s">
        <v>13048</v>
      </c>
      <c r="V441" s="429"/>
    </row>
    <row r="442" spans="1:30" s="38" customFormat="1" ht="84" outlineLevel="1">
      <c r="A442" s="474">
        <f t="shared" si="24"/>
        <v>407</v>
      </c>
      <c r="B442" s="430" t="s">
        <v>13772</v>
      </c>
      <c r="C442" s="436" t="s">
        <v>68</v>
      </c>
      <c r="D442" s="435" t="s">
        <v>12620</v>
      </c>
      <c r="E442" s="436">
        <v>6663058408</v>
      </c>
      <c r="F442" s="436" t="s">
        <v>12625</v>
      </c>
      <c r="G442" s="425" t="s">
        <v>12626</v>
      </c>
      <c r="H442" s="430" t="s">
        <v>253</v>
      </c>
      <c r="I442" s="436" t="s">
        <v>24</v>
      </c>
      <c r="J442" s="436" t="s">
        <v>4341</v>
      </c>
      <c r="K442" s="460">
        <v>671</v>
      </c>
      <c r="L442" s="436" t="s">
        <v>385</v>
      </c>
      <c r="M442" s="430" t="s">
        <v>4653</v>
      </c>
      <c r="N442" s="436" t="s">
        <v>57</v>
      </c>
      <c r="O442" s="438" t="s">
        <v>12621</v>
      </c>
      <c r="P442" s="436" t="s">
        <v>13675</v>
      </c>
      <c r="Q442" s="448" t="s">
        <v>12622</v>
      </c>
      <c r="R442" s="436" t="s">
        <v>12623</v>
      </c>
      <c r="S442" s="436" t="s">
        <v>12624</v>
      </c>
      <c r="T442" s="504" t="s">
        <v>13650</v>
      </c>
      <c r="U442" s="505" t="s">
        <v>13055</v>
      </c>
      <c r="V442" s="429"/>
    </row>
    <row r="443" spans="1:30" s="38" customFormat="1" ht="72" outlineLevel="1">
      <c r="A443" s="474">
        <f t="shared" si="24"/>
        <v>408</v>
      </c>
      <c r="B443" s="436" t="s">
        <v>13773</v>
      </c>
      <c r="C443" s="436" t="s">
        <v>484</v>
      </c>
      <c r="D443" s="435" t="s">
        <v>1502</v>
      </c>
      <c r="E443" s="436">
        <v>6663058038</v>
      </c>
      <c r="F443" s="436" t="s">
        <v>5071</v>
      </c>
      <c r="G443" s="425" t="s">
        <v>9950</v>
      </c>
      <c r="H443" s="430" t="s">
        <v>253</v>
      </c>
      <c r="I443" s="436" t="s">
        <v>24</v>
      </c>
      <c r="J443" s="436" t="s">
        <v>13053</v>
      </c>
      <c r="K443" s="460">
        <v>790.8</v>
      </c>
      <c r="L443" s="436" t="s">
        <v>385</v>
      </c>
      <c r="M443" s="430" t="s">
        <v>4653</v>
      </c>
      <c r="N443" s="436" t="s">
        <v>57</v>
      </c>
      <c r="O443" s="438" t="s">
        <v>9976</v>
      </c>
      <c r="P443" s="436" t="s">
        <v>1503</v>
      </c>
      <c r="Q443" s="439" t="s">
        <v>9707</v>
      </c>
      <c r="R443" s="436" t="s">
        <v>6888</v>
      </c>
      <c r="S443" s="436" t="s">
        <v>1504</v>
      </c>
      <c r="T443" s="497" t="s">
        <v>13651</v>
      </c>
      <c r="U443" s="601" t="s">
        <v>13054</v>
      </c>
      <c r="V443" s="429"/>
    </row>
    <row r="444" spans="1:30" s="38" customFormat="1" ht="204" outlineLevel="1">
      <c r="A444" s="474">
        <f t="shared" si="24"/>
        <v>409</v>
      </c>
      <c r="B444" s="436" t="s">
        <v>13774</v>
      </c>
      <c r="C444" s="436" t="s">
        <v>68</v>
      </c>
      <c r="D444" s="435" t="s">
        <v>1505</v>
      </c>
      <c r="E444" s="436">
        <v>6663056376</v>
      </c>
      <c r="F444" s="430" t="s">
        <v>5072</v>
      </c>
      <c r="G444" s="425" t="s">
        <v>9951</v>
      </c>
      <c r="H444" s="430" t="s">
        <v>253</v>
      </c>
      <c r="I444" s="436" t="s">
        <v>24</v>
      </c>
      <c r="J444" s="436" t="s">
        <v>632</v>
      </c>
      <c r="K444" s="460">
        <v>790.8</v>
      </c>
      <c r="L444" s="436" t="s">
        <v>385</v>
      </c>
      <c r="M444" s="430" t="s">
        <v>10730</v>
      </c>
      <c r="N444" s="436" t="s">
        <v>57</v>
      </c>
      <c r="O444" s="438" t="s">
        <v>9996</v>
      </c>
      <c r="P444" s="436" t="s">
        <v>13056</v>
      </c>
      <c r="Q444" s="531" t="s">
        <v>13057</v>
      </c>
      <c r="R444" s="454" t="s">
        <v>6889</v>
      </c>
      <c r="S444" s="454" t="s">
        <v>1506</v>
      </c>
      <c r="T444" s="459" t="s">
        <v>13652</v>
      </c>
      <c r="U444" s="451" t="s">
        <v>1507</v>
      </c>
      <c r="V444" s="483"/>
      <c r="W444" s="193"/>
      <c r="X444" s="193"/>
      <c r="Y444" s="193"/>
      <c r="Z444" s="193"/>
      <c r="AA444" s="193"/>
    </row>
    <row r="445" spans="1:30" s="38" customFormat="1" ht="132" outlineLevel="1">
      <c r="A445" s="474">
        <f t="shared" si="24"/>
        <v>410</v>
      </c>
      <c r="B445" s="430" t="s">
        <v>13775</v>
      </c>
      <c r="C445" s="436" t="s">
        <v>68</v>
      </c>
      <c r="D445" s="458" t="s">
        <v>1508</v>
      </c>
      <c r="E445" s="430">
        <v>6663057997</v>
      </c>
      <c r="F445" s="430" t="s">
        <v>5073</v>
      </c>
      <c r="G445" s="425" t="s">
        <v>6647</v>
      </c>
      <c r="H445" s="430" t="s">
        <v>253</v>
      </c>
      <c r="I445" s="430" t="s">
        <v>24</v>
      </c>
      <c r="J445" s="436" t="s">
        <v>4509</v>
      </c>
      <c r="K445" s="460" t="s">
        <v>1494</v>
      </c>
      <c r="L445" s="436" t="s">
        <v>385</v>
      </c>
      <c r="M445" s="430" t="s">
        <v>6013</v>
      </c>
      <c r="N445" s="430" t="s">
        <v>487</v>
      </c>
      <c r="O445" s="453" t="s">
        <v>9997</v>
      </c>
      <c r="P445" s="430" t="s">
        <v>13676</v>
      </c>
      <c r="Q445" s="531" t="s">
        <v>13058</v>
      </c>
      <c r="R445" s="454" t="s">
        <v>9338</v>
      </c>
      <c r="S445" s="454" t="s">
        <v>1509</v>
      </c>
      <c r="T445" s="455" t="s">
        <v>13653</v>
      </c>
      <c r="U445" s="451" t="s">
        <v>13059</v>
      </c>
      <c r="V445" s="483"/>
      <c r="W445" s="193"/>
      <c r="X445" s="193"/>
      <c r="Y445" s="193"/>
      <c r="Z445" s="193"/>
      <c r="AA445" s="193"/>
    </row>
    <row r="446" spans="1:30" s="38" customFormat="1" ht="96" outlineLevel="1">
      <c r="A446" s="474">
        <f t="shared" ref="A446:A465" si="25">A445+1</f>
        <v>411</v>
      </c>
      <c r="B446" s="520" t="s">
        <v>13639</v>
      </c>
      <c r="C446" s="436" t="s">
        <v>68</v>
      </c>
      <c r="D446" s="550" t="s">
        <v>13060</v>
      </c>
      <c r="E446" s="602">
        <v>6663059391</v>
      </c>
      <c r="F446" s="520" t="s">
        <v>6572</v>
      </c>
      <c r="G446" s="437" t="s">
        <v>6573</v>
      </c>
      <c r="H446" s="430" t="s">
        <v>253</v>
      </c>
      <c r="I446" s="520" t="s">
        <v>24</v>
      </c>
      <c r="J446" s="436" t="s">
        <v>632</v>
      </c>
      <c r="K446" s="460">
        <v>291.35000000000002</v>
      </c>
      <c r="L446" s="436" t="s">
        <v>385</v>
      </c>
      <c r="M446" s="430" t="s">
        <v>10796</v>
      </c>
      <c r="N446" s="436" t="s">
        <v>57</v>
      </c>
      <c r="O446" s="526" t="s">
        <v>9998</v>
      </c>
      <c r="P446" s="520" t="s">
        <v>13677</v>
      </c>
      <c r="Q446" s="490" t="s">
        <v>13061</v>
      </c>
      <c r="R446" s="454" t="s">
        <v>6890</v>
      </c>
      <c r="S446" s="454" t="s">
        <v>1510</v>
      </c>
      <c r="T446" s="455" t="s">
        <v>7959</v>
      </c>
      <c r="U446" s="451" t="s">
        <v>1511</v>
      </c>
      <c r="V446" s="483"/>
      <c r="W446" s="193"/>
      <c r="X446" s="193"/>
      <c r="Y446" s="193"/>
      <c r="Z446" s="193"/>
      <c r="AA446" s="193"/>
    </row>
    <row r="447" spans="1:30" s="38" customFormat="1" ht="84" outlineLevel="1">
      <c r="A447" s="474">
        <f t="shared" si="25"/>
        <v>412</v>
      </c>
      <c r="B447" s="436" t="s">
        <v>13776</v>
      </c>
      <c r="C447" s="436" t="s">
        <v>484</v>
      </c>
      <c r="D447" s="435" t="s">
        <v>1512</v>
      </c>
      <c r="E447" s="436">
        <v>6663019825</v>
      </c>
      <c r="F447" s="436" t="s">
        <v>5074</v>
      </c>
      <c r="G447" s="437" t="s">
        <v>6686</v>
      </c>
      <c r="H447" s="430" t="s">
        <v>253</v>
      </c>
      <c r="I447" s="436" t="s">
        <v>24</v>
      </c>
      <c r="J447" s="436" t="s">
        <v>4342</v>
      </c>
      <c r="K447" s="460" t="s">
        <v>1494</v>
      </c>
      <c r="L447" s="436" t="s">
        <v>385</v>
      </c>
      <c r="M447" s="430" t="s">
        <v>11694</v>
      </c>
      <c r="N447" s="436" t="s">
        <v>57</v>
      </c>
      <c r="O447" s="438" t="s">
        <v>9973</v>
      </c>
      <c r="P447" s="436" t="s">
        <v>13062</v>
      </c>
      <c r="Q447" s="531" t="s">
        <v>13063</v>
      </c>
      <c r="R447" s="454" t="s">
        <v>6891</v>
      </c>
      <c r="S447" s="454" t="s">
        <v>1513</v>
      </c>
      <c r="T447" s="459" t="s">
        <v>13654</v>
      </c>
      <c r="U447" s="451" t="s">
        <v>13064</v>
      </c>
      <c r="V447" s="483"/>
      <c r="W447" s="193"/>
      <c r="X447" s="193"/>
      <c r="Y447" s="193"/>
      <c r="Z447" s="193"/>
      <c r="AA447" s="193"/>
    </row>
    <row r="448" spans="1:30" s="38" customFormat="1" ht="99" customHeight="1" outlineLevel="1">
      <c r="A448" s="474">
        <f t="shared" si="25"/>
        <v>413</v>
      </c>
      <c r="B448" s="436" t="s">
        <v>13777</v>
      </c>
      <c r="C448" s="436" t="s">
        <v>484</v>
      </c>
      <c r="D448" s="435" t="s">
        <v>1514</v>
      </c>
      <c r="E448" s="436">
        <v>6663058831</v>
      </c>
      <c r="F448" s="436" t="s">
        <v>13065</v>
      </c>
      <c r="G448" s="425" t="s">
        <v>6687</v>
      </c>
      <c r="H448" s="430" t="s">
        <v>253</v>
      </c>
      <c r="I448" s="436" t="s">
        <v>24</v>
      </c>
      <c r="J448" s="436" t="s">
        <v>632</v>
      </c>
      <c r="K448" s="460">
        <v>671</v>
      </c>
      <c r="L448" s="436" t="s">
        <v>385</v>
      </c>
      <c r="M448" s="430" t="s">
        <v>4657</v>
      </c>
      <c r="N448" s="436" t="s">
        <v>57</v>
      </c>
      <c r="O448" s="438" t="s">
        <v>9984</v>
      </c>
      <c r="P448" s="436" t="s">
        <v>13066</v>
      </c>
      <c r="Q448" s="531" t="s">
        <v>9744</v>
      </c>
      <c r="R448" s="454" t="s">
        <v>6892</v>
      </c>
      <c r="S448" s="454" t="s">
        <v>1515</v>
      </c>
      <c r="T448" s="459" t="s">
        <v>13655</v>
      </c>
      <c r="U448" s="451" t="s">
        <v>1516</v>
      </c>
      <c r="V448" s="483"/>
      <c r="W448" s="193"/>
      <c r="X448" s="193"/>
      <c r="Y448" s="193"/>
      <c r="Z448" s="193"/>
      <c r="AA448" s="193"/>
    </row>
    <row r="449" spans="1:27" s="38" customFormat="1" ht="108" outlineLevel="1">
      <c r="A449" s="474">
        <f t="shared" si="25"/>
        <v>414</v>
      </c>
      <c r="B449" s="430" t="s">
        <v>13778</v>
      </c>
      <c r="C449" s="430" t="s">
        <v>68</v>
      </c>
      <c r="D449" s="458" t="s">
        <v>1517</v>
      </c>
      <c r="E449" s="430">
        <v>6663058006</v>
      </c>
      <c r="F449" s="430" t="s">
        <v>5075</v>
      </c>
      <c r="G449" s="425" t="s">
        <v>1518</v>
      </c>
      <c r="H449" s="430" t="s">
        <v>253</v>
      </c>
      <c r="I449" s="430" t="s">
        <v>24</v>
      </c>
      <c r="J449" s="436" t="s">
        <v>4343</v>
      </c>
      <c r="K449" s="460" t="s">
        <v>1519</v>
      </c>
      <c r="L449" s="436" t="s">
        <v>385</v>
      </c>
      <c r="M449" s="430" t="s">
        <v>6080</v>
      </c>
      <c r="N449" s="436" t="s">
        <v>57</v>
      </c>
      <c r="O449" s="453" t="s">
        <v>10031</v>
      </c>
      <c r="P449" s="430" t="s">
        <v>1520</v>
      </c>
      <c r="Q449" s="490" t="s">
        <v>13070</v>
      </c>
      <c r="R449" s="454" t="s">
        <v>6893</v>
      </c>
      <c r="S449" s="454" t="s">
        <v>1521</v>
      </c>
      <c r="T449" s="455" t="s">
        <v>1522</v>
      </c>
      <c r="U449" s="451" t="s">
        <v>13067</v>
      </c>
      <c r="V449" s="483"/>
      <c r="W449" s="193"/>
      <c r="X449" s="193"/>
      <c r="Y449" s="193"/>
      <c r="Z449" s="193"/>
      <c r="AA449" s="193"/>
    </row>
    <row r="450" spans="1:27" s="38" customFormat="1" ht="72" outlineLevel="1">
      <c r="A450" s="474">
        <f t="shared" si="25"/>
        <v>415</v>
      </c>
      <c r="B450" s="430" t="s">
        <v>11997</v>
      </c>
      <c r="C450" s="430" t="s">
        <v>68</v>
      </c>
      <c r="D450" s="458" t="s">
        <v>1523</v>
      </c>
      <c r="E450" s="430">
        <v>6663037493</v>
      </c>
      <c r="F450" s="430" t="s">
        <v>5076</v>
      </c>
      <c r="G450" s="425" t="s">
        <v>1524</v>
      </c>
      <c r="H450" s="430" t="s">
        <v>253</v>
      </c>
      <c r="I450" s="430" t="s">
        <v>24</v>
      </c>
      <c r="J450" s="430" t="s">
        <v>4341</v>
      </c>
      <c r="K450" s="507" t="s">
        <v>1500</v>
      </c>
      <c r="L450" s="430" t="s">
        <v>385</v>
      </c>
      <c r="M450" s="430" t="s">
        <v>6222</v>
      </c>
      <c r="N450" s="436" t="s">
        <v>57</v>
      </c>
      <c r="O450" s="453" t="s">
        <v>10032</v>
      </c>
      <c r="P450" s="430" t="s">
        <v>13068</v>
      </c>
      <c r="Q450" s="531" t="s">
        <v>13069</v>
      </c>
      <c r="R450" s="454" t="s">
        <v>6894</v>
      </c>
      <c r="S450" s="454" t="s">
        <v>1525</v>
      </c>
      <c r="T450" s="459" t="s">
        <v>13656</v>
      </c>
      <c r="U450" s="595" t="s">
        <v>13071</v>
      </c>
      <c r="V450" s="483"/>
      <c r="W450" s="193"/>
      <c r="X450" s="193"/>
      <c r="Y450" s="193"/>
      <c r="Z450" s="193"/>
      <c r="AA450" s="193"/>
    </row>
    <row r="451" spans="1:27" s="38" customFormat="1" ht="96.75" customHeight="1" outlineLevel="1">
      <c r="A451" s="474">
        <f t="shared" si="25"/>
        <v>416</v>
      </c>
      <c r="B451" s="436" t="s">
        <v>11998</v>
      </c>
      <c r="C451" s="436" t="s">
        <v>484</v>
      </c>
      <c r="D451" s="435" t="s">
        <v>1526</v>
      </c>
      <c r="E451" s="436">
        <v>6663059842</v>
      </c>
      <c r="F451" s="436" t="s">
        <v>5077</v>
      </c>
      <c r="G451" s="425" t="s">
        <v>9952</v>
      </c>
      <c r="H451" s="430" t="s">
        <v>253</v>
      </c>
      <c r="I451" s="436" t="s">
        <v>24</v>
      </c>
      <c r="J451" s="430" t="s">
        <v>632</v>
      </c>
      <c r="K451" s="460" t="s">
        <v>1500</v>
      </c>
      <c r="L451" s="436" t="s">
        <v>385</v>
      </c>
      <c r="M451" s="430" t="s">
        <v>4652</v>
      </c>
      <c r="N451" s="436" t="s">
        <v>57</v>
      </c>
      <c r="O451" s="438" t="s">
        <v>10996</v>
      </c>
      <c r="P451" s="436" t="s">
        <v>13072</v>
      </c>
      <c r="Q451" s="531" t="s">
        <v>13073</v>
      </c>
      <c r="R451" s="454" t="s">
        <v>6895</v>
      </c>
      <c r="S451" s="454" t="s">
        <v>1527</v>
      </c>
      <c r="T451" s="459" t="s">
        <v>13657</v>
      </c>
      <c r="U451" s="451" t="s">
        <v>13074</v>
      </c>
      <c r="V451" s="483"/>
      <c r="W451" s="193"/>
      <c r="X451" s="193"/>
      <c r="Y451" s="193"/>
      <c r="Z451" s="193"/>
      <c r="AA451" s="193"/>
    </row>
    <row r="452" spans="1:27" s="38" customFormat="1" ht="72" outlineLevel="1">
      <c r="A452" s="474">
        <f t="shared" si="25"/>
        <v>417</v>
      </c>
      <c r="B452" s="436" t="s">
        <v>13779</v>
      </c>
      <c r="C452" s="436" t="s">
        <v>484</v>
      </c>
      <c r="D452" s="435" t="s">
        <v>1528</v>
      </c>
      <c r="E452" s="436">
        <v>6663056922</v>
      </c>
      <c r="F452" s="436" t="s">
        <v>5078</v>
      </c>
      <c r="G452" s="425" t="s">
        <v>9953</v>
      </c>
      <c r="H452" s="430" t="s">
        <v>253</v>
      </c>
      <c r="I452" s="436" t="s">
        <v>24</v>
      </c>
      <c r="J452" s="436" t="s">
        <v>4340</v>
      </c>
      <c r="K452" s="460" t="s">
        <v>1494</v>
      </c>
      <c r="L452" s="436" t="s">
        <v>385</v>
      </c>
      <c r="M452" s="430" t="s">
        <v>4655</v>
      </c>
      <c r="N452" s="436" t="s">
        <v>57</v>
      </c>
      <c r="O452" s="438" t="s">
        <v>9465</v>
      </c>
      <c r="P452" s="436" t="s">
        <v>13075</v>
      </c>
      <c r="Q452" s="531" t="s">
        <v>13076</v>
      </c>
      <c r="R452" s="454" t="s">
        <v>6896</v>
      </c>
      <c r="S452" s="454" t="s">
        <v>1529</v>
      </c>
      <c r="T452" s="459" t="s">
        <v>13674</v>
      </c>
      <c r="U452" s="451" t="s">
        <v>13077</v>
      </c>
      <c r="V452" s="483"/>
      <c r="W452" s="193"/>
      <c r="X452" s="193"/>
      <c r="Y452" s="193"/>
      <c r="Z452" s="193"/>
      <c r="AA452" s="193"/>
    </row>
    <row r="453" spans="1:27" s="38" customFormat="1" ht="84" outlineLevel="1">
      <c r="A453" s="474">
        <f t="shared" si="25"/>
        <v>418</v>
      </c>
      <c r="B453" s="430" t="s">
        <v>13780</v>
      </c>
      <c r="C453" s="436" t="s">
        <v>68</v>
      </c>
      <c r="D453" s="458" t="s">
        <v>1530</v>
      </c>
      <c r="E453" s="430">
        <v>6663036690</v>
      </c>
      <c r="F453" s="430" t="s">
        <v>5079</v>
      </c>
      <c r="G453" s="425" t="s">
        <v>1531</v>
      </c>
      <c r="H453" s="430" t="s">
        <v>253</v>
      </c>
      <c r="I453" s="436" t="s">
        <v>24</v>
      </c>
      <c r="J453" s="430" t="s">
        <v>4341</v>
      </c>
      <c r="K453" s="460" t="s">
        <v>1500</v>
      </c>
      <c r="L453" s="556" t="s">
        <v>1398</v>
      </c>
      <c r="M453" s="430" t="s">
        <v>12179</v>
      </c>
      <c r="N453" s="436" t="s">
        <v>57</v>
      </c>
      <c r="O453" s="453" t="s">
        <v>9999</v>
      </c>
      <c r="P453" s="436" t="s">
        <v>13678</v>
      </c>
      <c r="Q453" s="439" t="s">
        <v>13078</v>
      </c>
      <c r="R453" s="436" t="s">
        <v>6897</v>
      </c>
      <c r="S453" s="436" t="s">
        <v>1532</v>
      </c>
      <c r="T453" s="603" t="s">
        <v>13658</v>
      </c>
      <c r="U453" s="428" t="s">
        <v>13079</v>
      </c>
      <c r="V453" s="429"/>
    </row>
    <row r="454" spans="1:27" s="38" customFormat="1" ht="84" outlineLevel="1">
      <c r="A454" s="474">
        <f t="shared" si="25"/>
        <v>419</v>
      </c>
      <c r="B454" s="436" t="s">
        <v>13781</v>
      </c>
      <c r="C454" s="436" t="s">
        <v>68</v>
      </c>
      <c r="D454" s="435" t="s">
        <v>1533</v>
      </c>
      <c r="E454" s="436">
        <v>6663058020</v>
      </c>
      <c r="F454" s="436" t="s">
        <v>5080</v>
      </c>
      <c r="G454" s="425" t="s">
        <v>9954</v>
      </c>
      <c r="H454" s="430" t="s">
        <v>253</v>
      </c>
      <c r="I454" s="436" t="s">
        <v>24</v>
      </c>
      <c r="J454" s="436" t="s">
        <v>4341</v>
      </c>
      <c r="K454" s="460" t="s">
        <v>1500</v>
      </c>
      <c r="L454" s="436" t="s">
        <v>1398</v>
      </c>
      <c r="M454" s="430" t="s">
        <v>6184</v>
      </c>
      <c r="N454" s="436" t="s">
        <v>57</v>
      </c>
      <c r="O454" s="438" t="s">
        <v>9977</v>
      </c>
      <c r="P454" s="436" t="s">
        <v>13679</v>
      </c>
      <c r="Q454" s="439" t="s">
        <v>13080</v>
      </c>
      <c r="R454" s="503" t="s">
        <v>13081</v>
      </c>
      <c r="S454" s="436" t="s">
        <v>6717</v>
      </c>
      <c r="T454" s="453" t="s">
        <v>13659</v>
      </c>
      <c r="U454" s="428" t="s">
        <v>13082</v>
      </c>
      <c r="V454" s="429"/>
    </row>
    <row r="455" spans="1:27" s="38" customFormat="1" ht="84" outlineLevel="1">
      <c r="A455" s="474">
        <f t="shared" si="25"/>
        <v>420</v>
      </c>
      <c r="B455" s="430" t="s">
        <v>13782</v>
      </c>
      <c r="C455" s="436" t="s">
        <v>484</v>
      </c>
      <c r="D455" s="458" t="s">
        <v>1534</v>
      </c>
      <c r="E455" s="430">
        <v>6663057549</v>
      </c>
      <c r="F455" s="430" t="s">
        <v>5081</v>
      </c>
      <c r="G455" s="437" t="s">
        <v>6648</v>
      </c>
      <c r="H455" s="430" t="s">
        <v>253</v>
      </c>
      <c r="I455" s="430" t="s">
        <v>24</v>
      </c>
      <c r="J455" s="436" t="s">
        <v>4404</v>
      </c>
      <c r="K455" s="460" t="s">
        <v>1535</v>
      </c>
      <c r="L455" s="430" t="s">
        <v>361</v>
      </c>
      <c r="M455" s="430" t="s">
        <v>4655</v>
      </c>
      <c r="N455" s="436" t="s">
        <v>57</v>
      </c>
      <c r="O455" s="453" t="s">
        <v>9987</v>
      </c>
      <c r="P455" s="430" t="s">
        <v>13083</v>
      </c>
      <c r="Q455" s="457" t="s">
        <v>13084</v>
      </c>
      <c r="R455" s="430" t="s">
        <v>6770</v>
      </c>
      <c r="S455" s="430" t="s">
        <v>1536</v>
      </c>
      <c r="T455" s="453" t="s">
        <v>13660</v>
      </c>
      <c r="U455" s="428" t="s">
        <v>13085</v>
      </c>
      <c r="V455" s="429"/>
    </row>
    <row r="456" spans="1:27" s="38" customFormat="1" ht="84" outlineLevel="1">
      <c r="A456" s="474">
        <f t="shared" si="25"/>
        <v>421</v>
      </c>
      <c r="B456" s="436" t="s">
        <v>13783</v>
      </c>
      <c r="C456" s="436" t="s">
        <v>68</v>
      </c>
      <c r="D456" s="435" t="s">
        <v>1537</v>
      </c>
      <c r="E456" s="436">
        <v>6663058045</v>
      </c>
      <c r="F456" s="436" t="s">
        <v>5082</v>
      </c>
      <c r="G456" s="437" t="s">
        <v>9955</v>
      </c>
      <c r="H456" s="430" t="s">
        <v>253</v>
      </c>
      <c r="I456" s="436" t="s">
        <v>24</v>
      </c>
      <c r="J456" s="436" t="s">
        <v>1339</v>
      </c>
      <c r="K456" s="460">
        <v>790.8</v>
      </c>
      <c r="L456" s="436" t="s">
        <v>1398</v>
      </c>
      <c r="M456" s="430" t="s">
        <v>4654</v>
      </c>
      <c r="N456" s="436" t="s">
        <v>57</v>
      </c>
      <c r="O456" s="438" t="s">
        <v>10000</v>
      </c>
      <c r="P456" s="436" t="s">
        <v>13086</v>
      </c>
      <c r="Q456" s="439" t="s">
        <v>13087</v>
      </c>
      <c r="R456" s="436" t="s">
        <v>13088</v>
      </c>
      <c r="S456" s="436" t="s">
        <v>13089</v>
      </c>
      <c r="T456" s="453" t="s">
        <v>13661</v>
      </c>
      <c r="U456" s="428" t="s">
        <v>13090</v>
      </c>
      <c r="V456" s="429"/>
    </row>
    <row r="457" spans="1:27" s="38" customFormat="1" ht="60" outlineLevel="1">
      <c r="A457" s="474">
        <f t="shared" si="25"/>
        <v>422</v>
      </c>
      <c r="B457" s="436" t="s">
        <v>13784</v>
      </c>
      <c r="C457" s="436" t="s">
        <v>68</v>
      </c>
      <c r="D457" s="435" t="s">
        <v>1538</v>
      </c>
      <c r="E457" s="436">
        <v>6663057394</v>
      </c>
      <c r="F457" s="436" t="s">
        <v>5083</v>
      </c>
      <c r="G457" s="437" t="s">
        <v>9956</v>
      </c>
      <c r="H457" s="430" t="s">
        <v>253</v>
      </c>
      <c r="I457" s="436" t="s">
        <v>24</v>
      </c>
      <c r="J457" s="436" t="s">
        <v>4404</v>
      </c>
      <c r="K457" s="460" t="s">
        <v>1494</v>
      </c>
      <c r="L457" s="436" t="s">
        <v>1398</v>
      </c>
      <c r="M457" s="430" t="s">
        <v>6149</v>
      </c>
      <c r="N457" s="436" t="s">
        <v>57</v>
      </c>
      <c r="O457" s="438" t="s">
        <v>6574</v>
      </c>
      <c r="P457" s="430" t="s">
        <v>13091</v>
      </c>
      <c r="Q457" s="439" t="s">
        <v>13092</v>
      </c>
      <c r="R457" s="436" t="s">
        <v>13093</v>
      </c>
      <c r="S457" s="436" t="s">
        <v>1539</v>
      </c>
      <c r="T457" s="453" t="s">
        <v>13662</v>
      </c>
      <c r="U457" s="601" t="s">
        <v>13094</v>
      </c>
      <c r="V457" s="429"/>
    </row>
    <row r="458" spans="1:27" s="38" customFormat="1" ht="84" outlineLevel="1">
      <c r="A458" s="474">
        <f t="shared" si="25"/>
        <v>423</v>
      </c>
      <c r="B458" s="436" t="s">
        <v>13640</v>
      </c>
      <c r="C458" s="436" t="s">
        <v>68</v>
      </c>
      <c r="D458" s="435" t="s">
        <v>1540</v>
      </c>
      <c r="E458" s="436">
        <v>6663057940</v>
      </c>
      <c r="F458" s="436" t="s">
        <v>5084</v>
      </c>
      <c r="G458" s="437" t="s">
        <v>9957</v>
      </c>
      <c r="H458" s="430" t="s">
        <v>253</v>
      </c>
      <c r="I458" s="436" t="s">
        <v>24</v>
      </c>
      <c r="J458" s="436" t="s">
        <v>4341</v>
      </c>
      <c r="K458" s="460" t="s">
        <v>1500</v>
      </c>
      <c r="L458" s="436" t="s">
        <v>1398</v>
      </c>
      <c r="M458" s="430" t="s">
        <v>12180</v>
      </c>
      <c r="N458" s="436" t="s">
        <v>57</v>
      </c>
      <c r="O458" s="438" t="s">
        <v>9462</v>
      </c>
      <c r="P458" s="436" t="s">
        <v>13095</v>
      </c>
      <c r="Q458" s="439" t="s">
        <v>13096</v>
      </c>
      <c r="R458" s="503" t="s">
        <v>13097</v>
      </c>
      <c r="S458" s="436" t="s">
        <v>1541</v>
      </c>
      <c r="T458" s="453" t="s">
        <v>13663</v>
      </c>
      <c r="U458" s="428" t="s">
        <v>13098</v>
      </c>
      <c r="V458" s="429"/>
    </row>
    <row r="459" spans="1:27" s="38" customFormat="1" ht="84" outlineLevel="1">
      <c r="A459" s="474">
        <f t="shared" si="25"/>
        <v>424</v>
      </c>
      <c r="B459" s="436" t="s">
        <v>13641</v>
      </c>
      <c r="C459" s="436" t="s">
        <v>68</v>
      </c>
      <c r="D459" s="435" t="s">
        <v>1542</v>
      </c>
      <c r="E459" s="436">
        <v>6663057404</v>
      </c>
      <c r="F459" s="436" t="s">
        <v>5085</v>
      </c>
      <c r="G459" s="437" t="s">
        <v>9958</v>
      </c>
      <c r="H459" s="430" t="s">
        <v>253</v>
      </c>
      <c r="I459" s="436" t="s">
        <v>24</v>
      </c>
      <c r="J459" s="436" t="s">
        <v>632</v>
      </c>
      <c r="K459" s="460" t="s">
        <v>1500</v>
      </c>
      <c r="L459" s="436" t="s">
        <v>1398</v>
      </c>
      <c r="M459" s="430" t="s">
        <v>7883</v>
      </c>
      <c r="N459" s="436" t="s">
        <v>57</v>
      </c>
      <c r="O459" s="438" t="s">
        <v>9984</v>
      </c>
      <c r="P459" s="430" t="s">
        <v>13099</v>
      </c>
      <c r="Q459" s="439" t="s">
        <v>13100</v>
      </c>
      <c r="R459" s="436" t="s">
        <v>13101</v>
      </c>
      <c r="S459" s="436" t="s">
        <v>1543</v>
      </c>
      <c r="T459" s="497" t="s">
        <v>13664</v>
      </c>
      <c r="U459" s="428" t="s">
        <v>13102</v>
      </c>
      <c r="V459" s="429"/>
    </row>
    <row r="460" spans="1:27" s="38" customFormat="1" ht="60" outlineLevel="1">
      <c r="A460" s="474">
        <f t="shared" si="25"/>
        <v>425</v>
      </c>
      <c r="B460" s="430" t="s">
        <v>13785</v>
      </c>
      <c r="C460" s="436" t="s">
        <v>484</v>
      </c>
      <c r="D460" s="458" t="s">
        <v>1544</v>
      </c>
      <c r="E460" s="430">
        <v>6663057387</v>
      </c>
      <c r="F460" s="430" t="s">
        <v>5086</v>
      </c>
      <c r="G460" s="437" t="s">
        <v>9959</v>
      </c>
      <c r="H460" s="430" t="s">
        <v>253</v>
      </c>
      <c r="I460" s="430" t="s">
        <v>24</v>
      </c>
      <c r="J460" s="436" t="s">
        <v>4364</v>
      </c>
      <c r="K460" s="460" t="s">
        <v>1494</v>
      </c>
      <c r="L460" s="436" t="s">
        <v>385</v>
      </c>
      <c r="M460" s="430" t="s">
        <v>12181</v>
      </c>
      <c r="N460" s="430" t="s">
        <v>9156</v>
      </c>
      <c r="O460" s="453" t="s">
        <v>10997</v>
      </c>
      <c r="P460" s="430" t="s">
        <v>13103</v>
      </c>
      <c r="Q460" s="457" t="s">
        <v>13104</v>
      </c>
      <c r="R460" s="430" t="s">
        <v>13105</v>
      </c>
      <c r="S460" s="430" t="s">
        <v>1545</v>
      </c>
      <c r="T460" s="497" t="s">
        <v>13665</v>
      </c>
      <c r="U460" s="428" t="s">
        <v>13106</v>
      </c>
      <c r="V460" s="429"/>
    </row>
    <row r="461" spans="1:27" s="38" customFormat="1" ht="72" outlineLevel="1">
      <c r="A461" s="474">
        <f t="shared" si="25"/>
        <v>426</v>
      </c>
      <c r="B461" s="436" t="s">
        <v>13786</v>
      </c>
      <c r="C461" s="436" t="s">
        <v>68</v>
      </c>
      <c r="D461" s="435" t="s">
        <v>1546</v>
      </c>
      <c r="E461" s="436">
        <v>6663019110</v>
      </c>
      <c r="F461" s="436" t="s">
        <v>5087</v>
      </c>
      <c r="G461" s="437" t="s">
        <v>9960</v>
      </c>
      <c r="H461" s="430" t="s">
        <v>253</v>
      </c>
      <c r="I461" s="436" t="s">
        <v>24</v>
      </c>
      <c r="J461" s="436" t="s">
        <v>4364</v>
      </c>
      <c r="K461" s="460" t="s">
        <v>1494</v>
      </c>
      <c r="L461" s="436" t="s">
        <v>385</v>
      </c>
      <c r="M461" s="430" t="s">
        <v>13107</v>
      </c>
      <c r="N461" s="436" t="s">
        <v>57</v>
      </c>
      <c r="O461" s="438" t="s">
        <v>10001</v>
      </c>
      <c r="P461" s="430" t="s">
        <v>13108</v>
      </c>
      <c r="Q461" s="439" t="s">
        <v>13109</v>
      </c>
      <c r="R461" s="436" t="s">
        <v>13110</v>
      </c>
      <c r="S461" s="436" t="s">
        <v>1547</v>
      </c>
      <c r="T461" s="497" t="s">
        <v>13666</v>
      </c>
      <c r="U461" s="428" t="s">
        <v>13111</v>
      </c>
      <c r="V461" s="429"/>
    </row>
    <row r="462" spans="1:27" s="38" customFormat="1" ht="72" outlineLevel="1">
      <c r="A462" s="474">
        <f t="shared" si="25"/>
        <v>427</v>
      </c>
      <c r="B462" s="436" t="s">
        <v>13787</v>
      </c>
      <c r="C462" s="436" t="s">
        <v>68</v>
      </c>
      <c r="D462" s="435" t="s">
        <v>1548</v>
      </c>
      <c r="E462" s="436">
        <v>6663006110</v>
      </c>
      <c r="F462" s="436" t="s">
        <v>5088</v>
      </c>
      <c r="G462" s="437" t="s">
        <v>9961</v>
      </c>
      <c r="H462" s="430" t="s">
        <v>253</v>
      </c>
      <c r="I462" s="436" t="s">
        <v>24</v>
      </c>
      <c r="J462" s="436" t="s">
        <v>632</v>
      </c>
      <c r="K462" s="460">
        <v>671</v>
      </c>
      <c r="L462" s="436" t="s">
        <v>385</v>
      </c>
      <c r="M462" s="430" t="s">
        <v>6222</v>
      </c>
      <c r="N462" s="436" t="s">
        <v>57</v>
      </c>
      <c r="O462" s="438" t="s">
        <v>10998</v>
      </c>
      <c r="P462" s="436" t="s">
        <v>13112</v>
      </c>
      <c r="Q462" s="531" t="s">
        <v>13113</v>
      </c>
      <c r="R462" s="454" t="s">
        <v>6898</v>
      </c>
      <c r="S462" s="516" t="s">
        <v>1549</v>
      </c>
      <c r="T462" s="329" t="s">
        <v>13667</v>
      </c>
      <c r="U462" s="405" t="s">
        <v>13114</v>
      </c>
      <c r="V462" s="483"/>
      <c r="W462" s="193"/>
      <c r="X462" s="193"/>
      <c r="Y462" s="193"/>
      <c r="Z462" s="193"/>
    </row>
    <row r="463" spans="1:27" s="38" customFormat="1" ht="216" outlineLevel="1">
      <c r="A463" s="474">
        <f>A462+1</f>
        <v>428</v>
      </c>
      <c r="B463" s="436" t="s">
        <v>13788</v>
      </c>
      <c r="C463" s="436" t="s">
        <v>484</v>
      </c>
      <c r="D463" s="435" t="s">
        <v>12693</v>
      </c>
      <c r="E463" s="436">
        <v>6663031653</v>
      </c>
      <c r="F463" s="436" t="s">
        <v>12694</v>
      </c>
      <c r="G463" s="437" t="s">
        <v>12695</v>
      </c>
      <c r="H463" s="430" t="s">
        <v>253</v>
      </c>
      <c r="I463" s="436" t="s">
        <v>24</v>
      </c>
      <c r="J463" s="436" t="s">
        <v>3361</v>
      </c>
      <c r="K463" s="460">
        <v>810.13</v>
      </c>
      <c r="L463" s="604" t="s">
        <v>1175</v>
      </c>
      <c r="M463" s="430" t="s">
        <v>12741</v>
      </c>
      <c r="N463" s="436" t="s">
        <v>57</v>
      </c>
      <c r="O463" s="438" t="s">
        <v>12696</v>
      </c>
      <c r="P463" s="436" t="s">
        <v>13682</v>
      </c>
      <c r="Q463" s="490" t="s">
        <v>12697</v>
      </c>
      <c r="R463" s="454" t="s">
        <v>13118</v>
      </c>
      <c r="S463" s="516" t="s">
        <v>12698</v>
      </c>
      <c r="T463" s="329" t="s">
        <v>13668</v>
      </c>
      <c r="U463" s="405" t="s">
        <v>12699</v>
      </c>
      <c r="V463" s="483"/>
      <c r="W463" s="193"/>
      <c r="X463" s="193"/>
      <c r="Y463" s="193"/>
      <c r="Z463" s="193"/>
    </row>
    <row r="464" spans="1:27" s="38" customFormat="1" ht="60" outlineLevel="1">
      <c r="A464" s="474">
        <f>A462+1</f>
        <v>428</v>
      </c>
      <c r="B464" s="436" t="s">
        <v>13789</v>
      </c>
      <c r="C464" s="436" t="s">
        <v>484</v>
      </c>
      <c r="D464" s="435" t="s">
        <v>1550</v>
      </c>
      <c r="E464" s="436">
        <v>6673185290</v>
      </c>
      <c r="F464" s="576" t="s">
        <v>5089</v>
      </c>
      <c r="G464" s="437" t="s">
        <v>1551</v>
      </c>
      <c r="H464" s="430" t="s">
        <v>253</v>
      </c>
      <c r="I464" s="436" t="s">
        <v>24</v>
      </c>
      <c r="J464" s="436" t="s">
        <v>8322</v>
      </c>
      <c r="K464" s="605">
        <v>580.27</v>
      </c>
      <c r="L464" s="604" t="s">
        <v>1489</v>
      </c>
      <c r="M464" s="431" t="s">
        <v>12182</v>
      </c>
      <c r="N464" s="436" t="s">
        <v>57</v>
      </c>
      <c r="O464" s="438" t="s">
        <v>9978</v>
      </c>
      <c r="P464" s="436" t="s">
        <v>1552</v>
      </c>
      <c r="Q464" s="531" t="s">
        <v>9745</v>
      </c>
      <c r="R464" s="454" t="s">
        <v>6899</v>
      </c>
      <c r="S464" s="516" t="s">
        <v>1553</v>
      </c>
      <c r="T464" s="248" t="s">
        <v>8853</v>
      </c>
      <c r="U464" s="405" t="s">
        <v>11169</v>
      </c>
      <c r="V464" s="483"/>
      <c r="W464" s="193"/>
      <c r="X464" s="193"/>
      <c r="Y464" s="193"/>
      <c r="Z464" s="193"/>
    </row>
    <row r="465" spans="1:30" s="38" customFormat="1" ht="72" outlineLevel="1">
      <c r="A465" s="474">
        <f t="shared" si="25"/>
        <v>429</v>
      </c>
      <c r="B465" s="431" t="s">
        <v>11999</v>
      </c>
      <c r="C465" s="431" t="s">
        <v>484</v>
      </c>
      <c r="D465" s="458" t="s">
        <v>1554</v>
      </c>
      <c r="E465" s="431">
        <v>6663070765</v>
      </c>
      <c r="F465" s="430" t="s">
        <v>5090</v>
      </c>
      <c r="G465" s="437" t="s">
        <v>1555</v>
      </c>
      <c r="H465" s="430" t="s">
        <v>253</v>
      </c>
      <c r="I465" s="431" t="s">
        <v>77</v>
      </c>
      <c r="J465" s="436" t="s">
        <v>4341</v>
      </c>
      <c r="K465" s="605">
        <v>810.13</v>
      </c>
      <c r="L465" s="604" t="s">
        <v>1489</v>
      </c>
      <c r="M465" s="431" t="s">
        <v>11485</v>
      </c>
      <c r="N465" s="436" t="s">
        <v>57</v>
      </c>
      <c r="O465" s="606" t="s">
        <v>10002</v>
      </c>
      <c r="P465" s="431" t="s">
        <v>13680</v>
      </c>
      <c r="Q465" s="490" t="s">
        <v>13115</v>
      </c>
      <c r="R465" s="557" t="s">
        <v>13116</v>
      </c>
      <c r="S465" s="516" t="s">
        <v>57</v>
      </c>
      <c r="T465" s="330" t="s">
        <v>13673</v>
      </c>
      <c r="U465" s="405" t="s">
        <v>13117</v>
      </c>
      <c r="V465" s="483"/>
      <c r="W465" s="193"/>
      <c r="X465" s="193"/>
      <c r="Y465" s="193"/>
      <c r="Z465" s="193"/>
    </row>
    <row r="466" spans="1:30" s="38" customFormat="1" ht="108" outlineLevel="1">
      <c r="A466" s="474">
        <f>A465+1</f>
        <v>430</v>
      </c>
      <c r="B466" s="430" t="s">
        <v>13642</v>
      </c>
      <c r="C466" s="431" t="s">
        <v>484</v>
      </c>
      <c r="D466" s="435" t="s">
        <v>12756</v>
      </c>
      <c r="E466" s="436">
        <v>6663031653</v>
      </c>
      <c r="F466" s="436" t="s">
        <v>12757</v>
      </c>
      <c r="G466" s="437" t="s">
        <v>12758</v>
      </c>
      <c r="H466" s="430" t="s">
        <v>12744</v>
      </c>
      <c r="I466" s="431" t="s">
        <v>24</v>
      </c>
      <c r="J466" s="436" t="s">
        <v>632</v>
      </c>
      <c r="K466" s="605">
        <v>810.13</v>
      </c>
      <c r="L466" s="607" t="s">
        <v>12759</v>
      </c>
      <c r="M466" s="431" t="s">
        <v>11277</v>
      </c>
      <c r="N466" s="436" t="s">
        <v>12760</v>
      </c>
      <c r="O466" s="438" t="s">
        <v>12761</v>
      </c>
      <c r="P466" s="436" t="s">
        <v>13119</v>
      </c>
      <c r="Q466" s="490" t="s">
        <v>12762</v>
      </c>
      <c r="R466" s="454" t="s">
        <v>13121</v>
      </c>
      <c r="S466" s="516" t="s">
        <v>12763</v>
      </c>
      <c r="T466" s="329" t="s">
        <v>13669</v>
      </c>
      <c r="U466" s="405" t="s">
        <v>12764</v>
      </c>
      <c r="V466" s="483"/>
      <c r="W466" s="193"/>
      <c r="X466" s="193"/>
      <c r="Y466" s="193"/>
      <c r="Z466" s="193"/>
    </row>
    <row r="467" spans="1:30" s="38" customFormat="1" ht="96" outlineLevel="1">
      <c r="A467" s="474">
        <f>A466+1</f>
        <v>431</v>
      </c>
      <c r="B467" s="430" t="s">
        <v>13643</v>
      </c>
      <c r="C467" s="431" t="s">
        <v>484</v>
      </c>
      <c r="D467" s="435" t="s">
        <v>12765</v>
      </c>
      <c r="E467" s="436">
        <v>6663031653</v>
      </c>
      <c r="F467" s="436" t="s">
        <v>12767</v>
      </c>
      <c r="G467" s="437" t="s">
        <v>12766</v>
      </c>
      <c r="H467" s="430" t="s">
        <v>12744</v>
      </c>
      <c r="I467" s="431" t="s">
        <v>24</v>
      </c>
      <c r="J467" s="436" t="s">
        <v>12768</v>
      </c>
      <c r="K467" s="605">
        <v>810.13</v>
      </c>
      <c r="L467" s="607" t="s">
        <v>12759</v>
      </c>
      <c r="M467" s="431" t="s">
        <v>11277</v>
      </c>
      <c r="N467" s="436" t="s">
        <v>57</v>
      </c>
      <c r="O467" s="438" t="s">
        <v>12769</v>
      </c>
      <c r="P467" s="436" t="s">
        <v>13684</v>
      </c>
      <c r="Q467" s="490" t="s">
        <v>12762</v>
      </c>
      <c r="R467" s="454" t="s">
        <v>13121</v>
      </c>
      <c r="S467" s="516" t="s">
        <v>12770</v>
      </c>
      <c r="T467" s="329" t="s">
        <v>13669</v>
      </c>
      <c r="U467" s="405" t="s">
        <v>13123</v>
      </c>
      <c r="V467" s="483"/>
      <c r="W467" s="193"/>
      <c r="X467" s="193"/>
      <c r="Y467" s="193"/>
      <c r="Z467" s="193"/>
    </row>
    <row r="468" spans="1:30" s="38" customFormat="1" ht="98.25" customHeight="1" outlineLevel="1">
      <c r="A468" s="474">
        <f>A465+1</f>
        <v>430</v>
      </c>
      <c r="B468" s="430" t="s">
        <v>13644</v>
      </c>
      <c r="C468" s="431" t="s">
        <v>484</v>
      </c>
      <c r="D468" s="435" t="s">
        <v>12736</v>
      </c>
      <c r="E468" s="436">
        <v>6663031653</v>
      </c>
      <c r="F468" s="436" t="s">
        <v>12737</v>
      </c>
      <c r="G468" s="437" t="s">
        <v>12738</v>
      </c>
      <c r="H468" s="430" t="s">
        <v>253</v>
      </c>
      <c r="I468" s="431" t="s">
        <v>77</v>
      </c>
      <c r="J468" s="436" t="s">
        <v>3361</v>
      </c>
      <c r="K468" s="605">
        <v>810.13</v>
      </c>
      <c r="L468" s="607" t="s">
        <v>5092</v>
      </c>
      <c r="M468" s="431" t="s">
        <v>11277</v>
      </c>
      <c r="N468" s="436" t="s">
        <v>57</v>
      </c>
      <c r="O468" s="438" t="s">
        <v>12739</v>
      </c>
      <c r="P468" s="436" t="s">
        <v>13683</v>
      </c>
      <c r="Q468" s="490" t="s">
        <v>13120</v>
      </c>
      <c r="R468" s="454" t="s">
        <v>13121</v>
      </c>
      <c r="S468" s="516" t="s">
        <v>12740</v>
      </c>
      <c r="T468" s="329" t="s">
        <v>13670</v>
      </c>
      <c r="U468" s="405" t="s">
        <v>13122</v>
      </c>
      <c r="V468" s="483"/>
      <c r="W468" s="193"/>
      <c r="X468" s="193"/>
      <c r="Y468" s="193"/>
      <c r="Z468" s="193"/>
    </row>
    <row r="469" spans="1:30" s="38" customFormat="1" ht="108" outlineLevel="1">
      <c r="A469" s="474">
        <f>A468+1</f>
        <v>431</v>
      </c>
      <c r="B469" s="430" t="s">
        <v>13645</v>
      </c>
      <c r="C469" s="431" t="s">
        <v>68</v>
      </c>
      <c r="D469" s="435" t="s">
        <v>12620</v>
      </c>
      <c r="E469" s="436">
        <v>6663058408</v>
      </c>
      <c r="F469" s="436" t="s">
        <v>12742</v>
      </c>
      <c r="G469" s="437" t="s">
        <v>12743</v>
      </c>
      <c r="H469" s="430" t="s">
        <v>12744</v>
      </c>
      <c r="I469" s="431" t="s">
        <v>24</v>
      </c>
      <c r="J469" s="436" t="s">
        <v>4341</v>
      </c>
      <c r="K469" s="605">
        <v>671</v>
      </c>
      <c r="L469" s="607" t="s">
        <v>29</v>
      </c>
      <c r="M469" s="431" t="s">
        <v>4653</v>
      </c>
      <c r="N469" s="436" t="s">
        <v>57</v>
      </c>
      <c r="O469" s="438" t="s">
        <v>12745</v>
      </c>
      <c r="P469" s="436" t="s">
        <v>7749</v>
      </c>
      <c r="Q469" s="448" t="s">
        <v>12746</v>
      </c>
      <c r="R469" s="436" t="s">
        <v>14076</v>
      </c>
      <c r="S469" s="576" t="s">
        <v>12747</v>
      </c>
      <c r="T469" s="183" t="s">
        <v>13671</v>
      </c>
      <c r="U469" s="409" t="s">
        <v>13052</v>
      </c>
      <c r="V469" s="429"/>
    </row>
    <row r="470" spans="1:30" s="38" customFormat="1" ht="84" outlineLevel="1">
      <c r="A470" s="474">
        <f>A468+1</f>
        <v>431</v>
      </c>
      <c r="B470" s="430" t="s">
        <v>13646</v>
      </c>
      <c r="C470" s="431" t="s">
        <v>484</v>
      </c>
      <c r="D470" s="435" t="s">
        <v>12748</v>
      </c>
      <c r="E470" s="436">
        <v>6663053819</v>
      </c>
      <c r="F470" s="436" t="s">
        <v>12749</v>
      </c>
      <c r="G470" s="437" t="s">
        <v>12750</v>
      </c>
      <c r="H470" s="430" t="s">
        <v>12744</v>
      </c>
      <c r="I470" s="431" t="s">
        <v>77</v>
      </c>
      <c r="J470" s="436" t="s">
        <v>632</v>
      </c>
      <c r="K470" s="605">
        <v>810.13</v>
      </c>
      <c r="L470" s="607" t="s">
        <v>12751</v>
      </c>
      <c r="M470" s="431" t="s">
        <v>6354</v>
      </c>
      <c r="N470" s="436" t="s">
        <v>57</v>
      </c>
      <c r="O470" s="438" t="s">
        <v>12752</v>
      </c>
      <c r="P470" s="436" t="s">
        <v>13681</v>
      </c>
      <c r="Q470" s="448" t="s">
        <v>12753</v>
      </c>
      <c r="R470" s="454" t="s">
        <v>14077</v>
      </c>
      <c r="S470" s="516" t="s">
        <v>12754</v>
      </c>
      <c r="T470" s="329" t="s">
        <v>13672</v>
      </c>
      <c r="U470" s="405" t="s">
        <v>12755</v>
      </c>
      <c r="V470" s="483"/>
      <c r="W470" s="193"/>
      <c r="X470" s="193"/>
      <c r="Y470" s="193"/>
      <c r="Z470" s="193"/>
      <c r="AA470" s="193"/>
    </row>
    <row r="471" spans="1:30" s="38" customFormat="1" ht="108" outlineLevel="1">
      <c r="A471" s="474">
        <f>A468+1</f>
        <v>431</v>
      </c>
      <c r="B471" s="608" t="s">
        <v>12000</v>
      </c>
      <c r="C471" s="431" t="s">
        <v>484</v>
      </c>
      <c r="D471" s="458" t="s">
        <v>1556</v>
      </c>
      <c r="E471" s="430">
        <v>6663031653</v>
      </c>
      <c r="F471" s="430" t="s">
        <v>5091</v>
      </c>
      <c r="G471" s="437" t="s">
        <v>6692</v>
      </c>
      <c r="H471" s="430" t="s">
        <v>253</v>
      </c>
      <c r="I471" s="430" t="s">
        <v>24</v>
      </c>
      <c r="J471" s="436" t="s">
        <v>8322</v>
      </c>
      <c r="K471" s="605">
        <v>580.27</v>
      </c>
      <c r="L471" s="431" t="s">
        <v>5092</v>
      </c>
      <c r="M471" s="430" t="s">
        <v>12680</v>
      </c>
      <c r="N471" s="436" t="s">
        <v>57</v>
      </c>
      <c r="O471" s="609" t="s">
        <v>10033</v>
      </c>
      <c r="P471" s="430" t="s">
        <v>1557</v>
      </c>
      <c r="Q471" s="461" t="s">
        <v>363</v>
      </c>
      <c r="R471" s="454" t="s">
        <v>6770</v>
      </c>
      <c r="S471" s="568" t="s">
        <v>1558</v>
      </c>
      <c r="T471" s="248" t="s">
        <v>8854</v>
      </c>
      <c r="U471" s="405" t="s">
        <v>1559</v>
      </c>
      <c r="V471" s="483"/>
      <c r="W471" s="193"/>
      <c r="X471" s="193"/>
      <c r="Y471" s="193"/>
      <c r="Z471" s="193"/>
      <c r="AA471" s="193"/>
    </row>
    <row r="472" spans="1:30" s="38" customFormat="1" ht="37.5">
      <c r="A472" s="569" t="s">
        <v>11188</v>
      </c>
      <c r="B472" s="462"/>
      <c r="C472" s="462"/>
      <c r="D472" s="442"/>
      <c r="E472" s="462"/>
      <c r="F472" s="463"/>
      <c r="G472" s="464"/>
      <c r="H472" s="463"/>
      <c r="I472" s="463"/>
      <c r="J472" s="463"/>
      <c r="K472" s="465"/>
      <c r="L472" s="463"/>
      <c r="M472" s="463"/>
      <c r="N472" s="463"/>
      <c r="O472" s="466"/>
      <c r="P472" s="467"/>
      <c r="Q472" s="468"/>
      <c r="R472" s="463"/>
      <c r="S472" s="463"/>
      <c r="T472" s="466"/>
      <c r="U472" s="469"/>
      <c r="V472" s="429">
        <v>111</v>
      </c>
      <c r="W472" s="2"/>
      <c r="X472" s="2"/>
      <c r="Y472" s="2"/>
      <c r="Z472" s="2"/>
      <c r="AA472" s="2"/>
      <c r="AB472" s="2"/>
      <c r="AC472" s="2"/>
      <c r="AD472" s="2"/>
    </row>
    <row r="473" spans="1:30" s="38" customFormat="1" ht="72" outlineLevel="1">
      <c r="A473" s="474">
        <f>A471+1</f>
        <v>432</v>
      </c>
      <c r="B473" s="430" t="s">
        <v>12001</v>
      </c>
      <c r="C473" s="430" t="s">
        <v>68</v>
      </c>
      <c r="D473" s="458" t="s">
        <v>1560</v>
      </c>
      <c r="E473" s="430">
        <v>6658067728</v>
      </c>
      <c r="F473" s="430" t="s">
        <v>11771</v>
      </c>
      <c r="G473" s="513" t="s">
        <v>1561</v>
      </c>
      <c r="H473" s="430" t="s">
        <v>253</v>
      </c>
      <c r="I473" s="430" t="s">
        <v>24</v>
      </c>
      <c r="J473" s="430" t="s">
        <v>632</v>
      </c>
      <c r="K473" s="507" t="s">
        <v>1562</v>
      </c>
      <c r="L473" s="430" t="s">
        <v>385</v>
      </c>
      <c r="M473" s="430" t="s">
        <v>11522</v>
      </c>
      <c r="N473" s="430" t="s">
        <v>57</v>
      </c>
      <c r="O473" s="453" t="s">
        <v>10003</v>
      </c>
      <c r="P473" s="430" t="s">
        <v>1563</v>
      </c>
      <c r="Q473" s="554" t="s">
        <v>105</v>
      </c>
      <c r="R473" s="608" t="s">
        <v>6770</v>
      </c>
      <c r="S473" s="430" t="s">
        <v>1564</v>
      </c>
      <c r="T473" s="497" t="s">
        <v>8822</v>
      </c>
      <c r="U473" s="428" t="s">
        <v>1565</v>
      </c>
      <c r="V473" s="429"/>
    </row>
    <row r="474" spans="1:30" s="38" customFormat="1" ht="60" outlineLevel="1">
      <c r="A474" s="474">
        <f t="shared" ref="A474:A498" si="26">A473+1</f>
        <v>433</v>
      </c>
      <c r="B474" s="430" t="s">
        <v>11752</v>
      </c>
      <c r="C474" s="430" t="s">
        <v>68</v>
      </c>
      <c r="D474" s="458" t="s">
        <v>1566</v>
      </c>
      <c r="E474" s="430">
        <v>6658041832</v>
      </c>
      <c r="F474" s="430" t="s">
        <v>5093</v>
      </c>
      <c r="G474" s="513" t="s">
        <v>1567</v>
      </c>
      <c r="H474" s="430" t="s">
        <v>253</v>
      </c>
      <c r="I474" s="430" t="s">
        <v>24</v>
      </c>
      <c r="J474" s="430" t="s">
        <v>8322</v>
      </c>
      <c r="K474" s="507" t="s">
        <v>194</v>
      </c>
      <c r="L474" s="430" t="s">
        <v>385</v>
      </c>
      <c r="M474" s="430" t="s">
        <v>6073</v>
      </c>
      <c r="N474" s="430" t="s">
        <v>57</v>
      </c>
      <c r="O474" s="453" t="s">
        <v>10004</v>
      </c>
      <c r="P474" s="430" t="s">
        <v>1568</v>
      </c>
      <c r="Q474" s="461" t="s">
        <v>363</v>
      </c>
      <c r="R474" s="608" t="s">
        <v>6770</v>
      </c>
      <c r="S474" s="430" t="s">
        <v>1569</v>
      </c>
      <c r="T474" s="497" t="s">
        <v>9178</v>
      </c>
      <c r="U474" s="428" t="s">
        <v>1570</v>
      </c>
      <c r="V474" s="429"/>
    </row>
    <row r="475" spans="1:30" s="38" customFormat="1" ht="60" outlineLevel="1">
      <c r="A475" s="474">
        <f t="shared" si="26"/>
        <v>434</v>
      </c>
      <c r="B475" s="430" t="s">
        <v>11753</v>
      </c>
      <c r="C475" s="431" t="s">
        <v>68</v>
      </c>
      <c r="D475" s="435" t="s">
        <v>1571</v>
      </c>
      <c r="E475" s="431">
        <v>6658026633</v>
      </c>
      <c r="F475" s="430" t="s">
        <v>5094</v>
      </c>
      <c r="G475" s="513" t="s">
        <v>1572</v>
      </c>
      <c r="H475" s="430" t="s">
        <v>253</v>
      </c>
      <c r="I475" s="431" t="s">
        <v>24</v>
      </c>
      <c r="J475" s="520" t="s">
        <v>4385</v>
      </c>
      <c r="K475" s="515">
        <v>790.8</v>
      </c>
      <c r="L475" s="431" t="s">
        <v>10948</v>
      </c>
      <c r="M475" s="430" t="s">
        <v>5899</v>
      </c>
      <c r="N475" s="430" t="s">
        <v>57</v>
      </c>
      <c r="O475" s="517" t="s">
        <v>10034</v>
      </c>
      <c r="P475" s="431" t="s">
        <v>1573</v>
      </c>
      <c r="Q475" s="461" t="s">
        <v>363</v>
      </c>
      <c r="R475" s="608" t="s">
        <v>6770</v>
      </c>
      <c r="S475" s="431" t="s">
        <v>1574</v>
      </c>
      <c r="T475" s="497" t="s">
        <v>8823</v>
      </c>
      <c r="U475" s="428" t="s">
        <v>57</v>
      </c>
      <c r="V475" s="429"/>
    </row>
    <row r="476" spans="1:30" s="38" customFormat="1" ht="72" outlineLevel="1">
      <c r="A476" s="474">
        <f t="shared" si="26"/>
        <v>435</v>
      </c>
      <c r="B476" s="430" t="s">
        <v>12002</v>
      </c>
      <c r="C476" s="430" t="s">
        <v>68</v>
      </c>
      <c r="D476" s="458" t="s">
        <v>1575</v>
      </c>
      <c r="E476" s="430">
        <v>6658070463</v>
      </c>
      <c r="F476" s="430" t="s">
        <v>5095</v>
      </c>
      <c r="G476" s="513" t="s">
        <v>1576</v>
      </c>
      <c r="H476" s="430" t="s">
        <v>253</v>
      </c>
      <c r="I476" s="430" t="s">
        <v>24</v>
      </c>
      <c r="J476" s="520" t="s">
        <v>4409</v>
      </c>
      <c r="K476" s="571" t="s">
        <v>1577</v>
      </c>
      <c r="L476" s="430" t="s">
        <v>385</v>
      </c>
      <c r="M476" s="430" t="s">
        <v>6371</v>
      </c>
      <c r="N476" s="430" t="s">
        <v>57</v>
      </c>
      <c r="O476" s="453" t="s">
        <v>9973</v>
      </c>
      <c r="P476" s="430" t="s">
        <v>4530</v>
      </c>
      <c r="Q476" s="554" t="s">
        <v>105</v>
      </c>
      <c r="R476" s="608" t="s">
        <v>6770</v>
      </c>
      <c r="S476" s="430" t="s">
        <v>1578</v>
      </c>
      <c r="T476" s="497" t="s">
        <v>9179</v>
      </c>
      <c r="U476" s="428" t="s">
        <v>1579</v>
      </c>
      <c r="V476" s="429"/>
    </row>
    <row r="477" spans="1:30" s="38" customFormat="1" ht="60" outlineLevel="1">
      <c r="A477" s="474">
        <f t="shared" si="26"/>
        <v>436</v>
      </c>
      <c r="B477" s="430" t="s">
        <v>11754</v>
      </c>
      <c r="C477" s="430" t="s">
        <v>68</v>
      </c>
      <c r="D477" s="458" t="s">
        <v>1580</v>
      </c>
      <c r="E477" s="430">
        <v>6658068545</v>
      </c>
      <c r="F477" s="430" t="s">
        <v>5096</v>
      </c>
      <c r="G477" s="513" t="s">
        <v>1581</v>
      </c>
      <c r="H477" s="430" t="s">
        <v>253</v>
      </c>
      <c r="I477" s="430" t="s">
        <v>24</v>
      </c>
      <c r="J477" s="520" t="s">
        <v>4368</v>
      </c>
      <c r="K477" s="571">
        <v>671</v>
      </c>
      <c r="L477" s="430" t="s">
        <v>385</v>
      </c>
      <c r="M477" s="430" t="s">
        <v>11496</v>
      </c>
      <c r="N477" s="430" t="s">
        <v>210</v>
      </c>
      <c r="O477" s="453" t="s">
        <v>10005</v>
      </c>
      <c r="P477" s="430" t="s">
        <v>1582</v>
      </c>
      <c r="Q477" s="554" t="s">
        <v>105</v>
      </c>
      <c r="R477" s="608" t="s">
        <v>6770</v>
      </c>
      <c r="S477" s="430" t="s">
        <v>1583</v>
      </c>
      <c r="T477" s="497" t="s">
        <v>9174</v>
      </c>
      <c r="U477" s="428" t="s">
        <v>1584</v>
      </c>
      <c r="V477" s="429"/>
    </row>
    <row r="478" spans="1:30" s="38" customFormat="1" ht="60" outlineLevel="1">
      <c r="A478" s="474">
        <f t="shared" si="26"/>
        <v>437</v>
      </c>
      <c r="B478" s="431" t="s">
        <v>11755</v>
      </c>
      <c r="C478" s="431" t="s">
        <v>68</v>
      </c>
      <c r="D478" s="610" t="s">
        <v>1585</v>
      </c>
      <c r="E478" s="431">
        <v>6658068584</v>
      </c>
      <c r="F478" s="430" t="s">
        <v>5097</v>
      </c>
      <c r="G478" s="513" t="s">
        <v>1586</v>
      </c>
      <c r="H478" s="430" t="s">
        <v>253</v>
      </c>
      <c r="I478" s="431" t="s">
        <v>24</v>
      </c>
      <c r="J478" s="430" t="s">
        <v>4410</v>
      </c>
      <c r="K478" s="514" t="s">
        <v>1587</v>
      </c>
      <c r="L478" s="431" t="s">
        <v>385</v>
      </c>
      <c r="M478" s="430" t="s">
        <v>7347</v>
      </c>
      <c r="N478" s="430" t="s">
        <v>57</v>
      </c>
      <c r="O478" s="611" t="s">
        <v>10006</v>
      </c>
      <c r="P478" s="431" t="s">
        <v>1588</v>
      </c>
      <c r="Q478" s="554" t="s">
        <v>105</v>
      </c>
      <c r="R478" s="608" t="s">
        <v>6770</v>
      </c>
      <c r="S478" s="431" t="s">
        <v>1589</v>
      </c>
      <c r="T478" s="497" t="s">
        <v>8824</v>
      </c>
      <c r="U478" s="428" t="s">
        <v>1590</v>
      </c>
      <c r="V478" s="429"/>
    </row>
    <row r="479" spans="1:30" s="38" customFormat="1" ht="60" outlineLevel="1">
      <c r="A479" s="474">
        <f t="shared" si="26"/>
        <v>438</v>
      </c>
      <c r="B479" s="431" t="s">
        <v>11756</v>
      </c>
      <c r="C479" s="431" t="s">
        <v>68</v>
      </c>
      <c r="D479" s="610" t="s">
        <v>1591</v>
      </c>
      <c r="E479" s="431">
        <v>6658071844</v>
      </c>
      <c r="F479" s="430" t="s">
        <v>5098</v>
      </c>
      <c r="G479" s="513" t="s">
        <v>1592</v>
      </c>
      <c r="H479" s="430" t="s">
        <v>253</v>
      </c>
      <c r="I479" s="430" t="s">
        <v>24</v>
      </c>
      <c r="J479" s="430" t="s">
        <v>4411</v>
      </c>
      <c r="K479" s="514" t="s">
        <v>1587</v>
      </c>
      <c r="L479" s="431" t="s">
        <v>361</v>
      </c>
      <c r="M479" s="430" t="s">
        <v>6013</v>
      </c>
      <c r="N479" s="430" t="s">
        <v>57</v>
      </c>
      <c r="O479" s="453" t="s">
        <v>10999</v>
      </c>
      <c r="P479" s="430" t="s">
        <v>7443</v>
      </c>
      <c r="Q479" s="461" t="s">
        <v>363</v>
      </c>
      <c r="R479" s="608" t="s">
        <v>6770</v>
      </c>
      <c r="S479" s="430" t="s">
        <v>1593</v>
      </c>
      <c r="T479" s="497" t="s">
        <v>8870</v>
      </c>
      <c r="U479" s="428" t="s">
        <v>1594</v>
      </c>
      <c r="V479" s="429"/>
    </row>
    <row r="480" spans="1:30" s="38" customFormat="1" ht="60" outlineLevel="1">
      <c r="A480" s="474">
        <f t="shared" si="26"/>
        <v>439</v>
      </c>
      <c r="B480" s="430" t="s">
        <v>11757</v>
      </c>
      <c r="C480" s="430" t="s">
        <v>484</v>
      </c>
      <c r="D480" s="458" t="s">
        <v>1595</v>
      </c>
      <c r="E480" s="430">
        <v>6658039664</v>
      </c>
      <c r="F480" s="430" t="s">
        <v>5099</v>
      </c>
      <c r="G480" s="513" t="s">
        <v>1596</v>
      </c>
      <c r="H480" s="430" t="s">
        <v>253</v>
      </c>
      <c r="I480" s="430" t="s">
        <v>24</v>
      </c>
      <c r="J480" s="520" t="s">
        <v>632</v>
      </c>
      <c r="K480" s="514">
        <v>671</v>
      </c>
      <c r="L480" s="430" t="s">
        <v>385</v>
      </c>
      <c r="M480" s="430" t="s">
        <v>4653</v>
      </c>
      <c r="N480" s="430" t="s">
        <v>57</v>
      </c>
      <c r="O480" s="453" t="s">
        <v>9977</v>
      </c>
      <c r="P480" s="430" t="s">
        <v>1597</v>
      </c>
      <c r="Q480" s="461" t="s">
        <v>363</v>
      </c>
      <c r="R480" s="608" t="s">
        <v>6770</v>
      </c>
      <c r="S480" s="430" t="s">
        <v>1598</v>
      </c>
      <c r="T480" s="497" t="s">
        <v>9175</v>
      </c>
      <c r="U480" s="428" t="s">
        <v>1599</v>
      </c>
      <c r="V480" s="429"/>
    </row>
    <row r="481" spans="1:33" s="38" customFormat="1" ht="72" outlineLevel="1">
      <c r="A481" s="474">
        <f t="shared" si="26"/>
        <v>440</v>
      </c>
      <c r="B481" s="430" t="s">
        <v>12003</v>
      </c>
      <c r="C481" s="430" t="s">
        <v>68</v>
      </c>
      <c r="D481" s="458" t="s">
        <v>1600</v>
      </c>
      <c r="E481" s="430">
        <v>6658071315</v>
      </c>
      <c r="F481" s="430" t="s">
        <v>5100</v>
      </c>
      <c r="G481" s="513" t="s">
        <v>1601</v>
      </c>
      <c r="H481" s="430" t="s">
        <v>253</v>
      </c>
      <c r="I481" s="430" t="s">
        <v>24</v>
      </c>
      <c r="J481" s="520" t="s">
        <v>1602</v>
      </c>
      <c r="K481" s="514" t="s">
        <v>1603</v>
      </c>
      <c r="L481" s="430" t="s">
        <v>385</v>
      </c>
      <c r="M481" s="430" t="s">
        <v>6069</v>
      </c>
      <c r="N481" s="430" t="s">
        <v>57</v>
      </c>
      <c r="O481" s="453" t="s">
        <v>9459</v>
      </c>
      <c r="P481" s="430" t="s">
        <v>1604</v>
      </c>
      <c r="Q481" s="554" t="s">
        <v>105</v>
      </c>
      <c r="R481" s="608" t="s">
        <v>6770</v>
      </c>
      <c r="S481" s="430" t="s">
        <v>1605</v>
      </c>
      <c r="T481" s="497" t="s">
        <v>9176</v>
      </c>
      <c r="U481" s="428" t="s">
        <v>1606</v>
      </c>
      <c r="V481" s="429"/>
    </row>
    <row r="482" spans="1:33" s="38" customFormat="1" ht="60" outlineLevel="1">
      <c r="A482" s="474">
        <f t="shared" si="26"/>
        <v>441</v>
      </c>
      <c r="B482" s="430" t="s">
        <v>12004</v>
      </c>
      <c r="C482" s="430" t="s">
        <v>68</v>
      </c>
      <c r="D482" s="458" t="s">
        <v>1607</v>
      </c>
      <c r="E482" s="430">
        <v>6658017170</v>
      </c>
      <c r="F482" s="430" t="s">
        <v>5101</v>
      </c>
      <c r="G482" s="513" t="s">
        <v>1608</v>
      </c>
      <c r="H482" s="430" t="s">
        <v>253</v>
      </c>
      <c r="I482" s="430" t="s">
        <v>24</v>
      </c>
      <c r="J482" s="520" t="s">
        <v>632</v>
      </c>
      <c r="K482" s="514">
        <v>671</v>
      </c>
      <c r="L482" s="430" t="s">
        <v>385</v>
      </c>
      <c r="M482" s="430" t="s">
        <v>6135</v>
      </c>
      <c r="N482" s="430" t="s">
        <v>57</v>
      </c>
      <c r="O482" s="453" t="s">
        <v>9999</v>
      </c>
      <c r="P482" s="430" t="s">
        <v>11389</v>
      </c>
      <c r="Q482" s="461" t="s">
        <v>363</v>
      </c>
      <c r="R482" s="608" t="s">
        <v>6770</v>
      </c>
      <c r="S482" s="430" t="s">
        <v>1609</v>
      </c>
      <c r="T482" s="497" t="s">
        <v>9177</v>
      </c>
      <c r="U482" s="428" t="s">
        <v>1610</v>
      </c>
      <c r="V482" s="429"/>
    </row>
    <row r="483" spans="1:33" s="38" customFormat="1" ht="72" outlineLevel="1">
      <c r="A483" s="474">
        <f t="shared" si="26"/>
        <v>442</v>
      </c>
      <c r="B483" s="430" t="s">
        <v>12005</v>
      </c>
      <c r="C483" s="430" t="s">
        <v>68</v>
      </c>
      <c r="D483" s="550" t="s">
        <v>1611</v>
      </c>
      <c r="E483" s="430">
        <v>6658068601</v>
      </c>
      <c r="F483" s="430" t="s">
        <v>5102</v>
      </c>
      <c r="G483" s="513" t="s">
        <v>1612</v>
      </c>
      <c r="H483" s="430" t="s">
        <v>253</v>
      </c>
      <c r="I483" s="430" t="s">
        <v>24</v>
      </c>
      <c r="J483" s="520" t="s">
        <v>613</v>
      </c>
      <c r="K483" s="514">
        <v>671</v>
      </c>
      <c r="L483" s="430" t="s">
        <v>385</v>
      </c>
      <c r="M483" s="430" t="s">
        <v>5973</v>
      </c>
      <c r="N483" s="430" t="s">
        <v>57</v>
      </c>
      <c r="O483" s="453" t="s">
        <v>10007</v>
      </c>
      <c r="P483" s="430" t="s">
        <v>1613</v>
      </c>
      <c r="Q483" s="554" t="s">
        <v>105</v>
      </c>
      <c r="R483" s="608" t="s">
        <v>6770</v>
      </c>
      <c r="S483" s="430" t="s">
        <v>1614</v>
      </c>
      <c r="T483" s="497" t="s">
        <v>9180</v>
      </c>
      <c r="U483" s="428" t="s">
        <v>1615</v>
      </c>
      <c r="V483" s="429"/>
    </row>
    <row r="484" spans="1:33" s="38" customFormat="1" ht="96" outlineLevel="1">
      <c r="A484" s="474">
        <f t="shared" si="26"/>
        <v>443</v>
      </c>
      <c r="B484" s="430" t="s">
        <v>11758</v>
      </c>
      <c r="C484" s="430" t="s">
        <v>68</v>
      </c>
      <c r="D484" s="458" t="s">
        <v>1616</v>
      </c>
      <c r="E484" s="430">
        <v>6658064981</v>
      </c>
      <c r="F484" s="430" t="s">
        <v>5103</v>
      </c>
      <c r="G484" s="513" t="s">
        <v>1617</v>
      </c>
      <c r="H484" s="430" t="s">
        <v>253</v>
      </c>
      <c r="I484" s="430" t="s">
        <v>24</v>
      </c>
      <c r="J484" s="520" t="s">
        <v>1633</v>
      </c>
      <c r="K484" s="514" t="s">
        <v>1618</v>
      </c>
      <c r="L484" s="430" t="s">
        <v>385</v>
      </c>
      <c r="M484" s="430" t="s">
        <v>11751</v>
      </c>
      <c r="N484" s="430" t="s">
        <v>57</v>
      </c>
      <c r="O484" s="453" t="s">
        <v>10008</v>
      </c>
      <c r="P484" s="430" t="s">
        <v>1619</v>
      </c>
      <c r="Q484" s="457" t="s">
        <v>9708</v>
      </c>
      <c r="R484" s="608" t="s">
        <v>6770</v>
      </c>
      <c r="S484" s="430" t="s">
        <v>1620</v>
      </c>
      <c r="T484" s="497" t="s">
        <v>9181</v>
      </c>
      <c r="U484" s="428" t="s">
        <v>1621</v>
      </c>
      <c r="V484" s="429"/>
    </row>
    <row r="485" spans="1:33" s="38" customFormat="1" ht="60" outlineLevel="1">
      <c r="A485" s="474">
        <f t="shared" si="26"/>
        <v>444</v>
      </c>
      <c r="B485" s="430" t="s">
        <v>11769</v>
      </c>
      <c r="C485" s="430" t="s">
        <v>68</v>
      </c>
      <c r="D485" s="458" t="s">
        <v>1622</v>
      </c>
      <c r="E485" s="430">
        <v>6658041751</v>
      </c>
      <c r="F485" s="430" t="s">
        <v>5104</v>
      </c>
      <c r="G485" s="513" t="s">
        <v>1623</v>
      </c>
      <c r="H485" s="430" t="s">
        <v>253</v>
      </c>
      <c r="I485" s="430" t="s">
        <v>24</v>
      </c>
      <c r="J485" s="520" t="s">
        <v>4412</v>
      </c>
      <c r="K485" s="514" t="s">
        <v>1624</v>
      </c>
      <c r="L485" s="430" t="s">
        <v>385</v>
      </c>
      <c r="M485" s="430" t="s">
        <v>6171</v>
      </c>
      <c r="N485" s="430" t="s">
        <v>57</v>
      </c>
      <c r="O485" s="453" t="s">
        <v>10009</v>
      </c>
      <c r="P485" s="430" t="s">
        <v>1625</v>
      </c>
      <c r="Q485" s="461" t="s">
        <v>363</v>
      </c>
      <c r="R485" s="608" t="s">
        <v>6770</v>
      </c>
      <c r="S485" s="430" t="s">
        <v>1626</v>
      </c>
      <c r="T485" s="497" t="s">
        <v>8871</v>
      </c>
      <c r="U485" s="428" t="s">
        <v>1627</v>
      </c>
      <c r="V485" s="429"/>
    </row>
    <row r="486" spans="1:33" s="38" customFormat="1" ht="60" outlineLevel="1">
      <c r="A486" s="474">
        <f t="shared" si="26"/>
        <v>445</v>
      </c>
      <c r="B486" s="430" t="s">
        <v>11770</v>
      </c>
      <c r="C486" s="430" t="s">
        <v>68</v>
      </c>
      <c r="D486" s="458" t="s">
        <v>1628</v>
      </c>
      <c r="E486" s="430">
        <v>6658071876</v>
      </c>
      <c r="F486" s="430" t="s">
        <v>5105</v>
      </c>
      <c r="G486" s="513" t="s">
        <v>1629</v>
      </c>
      <c r="H486" s="583" t="s">
        <v>253</v>
      </c>
      <c r="I486" s="430" t="s">
        <v>24</v>
      </c>
      <c r="J486" s="520" t="s">
        <v>1633</v>
      </c>
      <c r="K486" s="514" t="s">
        <v>1587</v>
      </c>
      <c r="L486" s="430" t="s">
        <v>385</v>
      </c>
      <c r="M486" s="430" t="s">
        <v>6013</v>
      </c>
      <c r="N486" s="430" t="s">
        <v>57</v>
      </c>
      <c r="O486" s="453" t="s">
        <v>10035</v>
      </c>
      <c r="P486" s="430" t="s">
        <v>4531</v>
      </c>
      <c r="Q486" s="554" t="s">
        <v>105</v>
      </c>
      <c r="R486" s="608" t="s">
        <v>6770</v>
      </c>
      <c r="S486" s="430" t="s">
        <v>1630</v>
      </c>
      <c r="T486" s="497" t="s">
        <v>8872</v>
      </c>
      <c r="U486" s="428" t="s">
        <v>1631</v>
      </c>
      <c r="V486" s="429"/>
    </row>
    <row r="487" spans="1:33" s="38" customFormat="1" ht="60" outlineLevel="1">
      <c r="A487" s="474">
        <f t="shared" si="26"/>
        <v>446</v>
      </c>
      <c r="B487" s="430" t="s">
        <v>11759</v>
      </c>
      <c r="C487" s="430" t="s">
        <v>68</v>
      </c>
      <c r="D487" s="458" t="s">
        <v>1632</v>
      </c>
      <c r="E487" s="430">
        <v>6658071869</v>
      </c>
      <c r="F487" s="430" t="s">
        <v>5106</v>
      </c>
      <c r="G487" s="513" t="s">
        <v>1069</v>
      </c>
      <c r="H487" s="430" t="s">
        <v>253</v>
      </c>
      <c r="I487" s="430" t="s">
        <v>24</v>
      </c>
      <c r="J487" s="520" t="s">
        <v>1633</v>
      </c>
      <c r="K487" s="514" t="s">
        <v>1587</v>
      </c>
      <c r="L487" s="430" t="s">
        <v>385</v>
      </c>
      <c r="M487" s="430" t="s">
        <v>6020</v>
      </c>
      <c r="N487" s="430" t="s">
        <v>57</v>
      </c>
      <c r="O487" s="453" t="s">
        <v>9984</v>
      </c>
      <c r="P487" s="430" t="s">
        <v>1634</v>
      </c>
      <c r="Q487" s="461" t="s">
        <v>363</v>
      </c>
      <c r="R487" s="608" t="s">
        <v>6770</v>
      </c>
      <c r="S487" s="430" t="s">
        <v>1635</v>
      </c>
      <c r="T487" s="497" t="s">
        <v>9182</v>
      </c>
      <c r="U487" s="428" t="s">
        <v>1636</v>
      </c>
      <c r="V487" s="429"/>
    </row>
    <row r="488" spans="1:33" s="38" customFormat="1" ht="73.900000000000006" customHeight="1" outlineLevel="1">
      <c r="A488" s="474">
        <f t="shared" si="26"/>
        <v>447</v>
      </c>
      <c r="B488" s="430" t="s">
        <v>11760</v>
      </c>
      <c r="C488" s="430" t="s">
        <v>68</v>
      </c>
      <c r="D488" s="458" t="s">
        <v>1637</v>
      </c>
      <c r="E488" s="430">
        <v>6658070939</v>
      </c>
      <c r="F488" s="430" t="s">
        <v>5107</v>
      </c>
      <c r="G488" s="513" t="s">
        <v>1638</v>
      </c>
      <c r="H488" s="430" t="s">
        <v>253</v>
      </c>
      <c r="I488" s="430" t="s">
        <v>24</v>
      </c>
      <c r="J488" s="430" t="s">
        <v>4510</v>
      </c>
      <c r="K488" s="571" t="s">
        <v>1587</v>
      </c>
      <c r="L488" s="430" t="s">
        <v>385</v>
      </c>
      <c r="M488" s="430" t="s">
        <v>6020</v>
      </c>
      <c r="N488" s="430" t="s">
        <v>57</v>
      </c>
      <c r="O488" s="453" t="s">
        <v>11000</v>
      </c>
      <c r="P488" s="430" t="s">
        <v>1639</v>
      </c>
      <c r="Q488" s="461" t="s">
        <v>363</v>
      </c>
      <c r="R488" s="608" t="s">
        <v>6770</v>
      </c>
      <c r="S488" s="430" t="s">
        <v>1640</v>
      </c>
      <c r="T488" s="497" t="s">
        <v>9183</v>
      </c>
      <c r="U488" s="428" t="s">
        <v>1641</v>
      </c>
      <c r="V488" s="429"/>
    </row>
    <row r="489" spans="1:33" s="38" customFormat="1" ht="60" outlineLevel="1">
      <c r="A489" s="474">
        <f t="shared" si="26"/>
        <v>448</v>
      </c>
      <c r="B489" s="430" t="s">
        <v>11761</v>
      </c>
      <c r="C489" s="430" t="s">
        <v>68</v>
      </c>
      <c r="D489" s="458" t="s">
        <v>1642</v>
      </c>
      <c r="E489" s="430">
        <v>6658066139</v>
      </c>
      <c r="F489" s="430" t="s">
        <v>5108</v>
      </c>
      <c r="G489" s="513" t="s">
        <v>1643</v>
      </c>
      <c r="H489" s="430" t="s">
        <v>253</v>
      </c>
      <c r="I489" s="430" t="s">
        <v>24</v>
      </c>
      <c r="J489" s="430" t="s">
        <v>1644</v>
      </c>
      <c r="K489" s="514" t="s">
        <v>1624</v>
      </c>
      <c r="L489" s="430" t="s">
        <v>385</v>
      </c>
      <c r="M489" s="430" t="s">
        <v>6135</v>
      </c>
      <c r="N489" s="430" t="s">
        <v>57</v>
      </c>
      <c r="O489" s="453" t="s">
        <v>9464</v>
      </c>
      <c r="P489" s="430" t="s">
        <v>1645</v>
      </c>
      <c r="Q489" s="461" t="s">
        <v>363</v>
      </c>
      <c r="R489" s="608" t="s">
        <v>6770</v>
      </c>
      <c r="S489" s="430" t="s">
        <v>1646</v>
      </c>
      <c r="T489" s="497" t="s">
        <v>9184</v>
      </c>
      <c r="U489" s="428" t="s">
        <v>1647</v>
      </c>
      <c r="V489" s="429"/>
    </row>
    <row r="490" spans="1:33" s="38" customFormat="1" ht="60" outlineLevel="1">
      <c r="A490" s="474">
        <f t="shared" si="26"/>
        <v>449</v>
      </c>
      <c r="B490" s="430" t="s">
        <v>11762</v>
      </c>
      <c r="C490" s="430" t="s">
        <v>68</v>
      </c>
      <c r="D490" s="458" t="s">
        <v>1648</v>
      </c>
      <c r="E490" s="430">
        <v>6658071107</v>
      </c>
      <c r="F490" s="430" t="s">
        <v>5109</v>
      </c>
      <c r="G490" s="513" t="s">
        <v>1649</v>
      </c>
      <c r="H490" s="430" t="s">
        <v>253</v>
      </c>
      <c r="I490" s="430" t="s">
        <v>24</v>
      </c>
      <c r="J490" s="430" t="s">
        <v>1602</v>
      </c>
      <c r="K490" s="514" t="s">
        <v>1650</v>
      </c>
      <c r="L490" s="430" t="s">
        <v>385</v>
      </c>
      <c r="M490" s="430" t="s">
        <v>11508</v>
      </c>
      <c r="N490" s="430" t="s">
        <v>57</v>
      </c>
      <c r="O490" s="453" t="s">
        <v>9972</v>
      </c>
      <c r="P490" s="430" t="s">
        <v>1651</v>
      </c>
      <c r="Q490" s="461" t="s">
        <v>363</v>
      </c>
      <c r="R490" s="608" t="s">
        <v>6770</v>
      </c>
      <c r="S490" s="430" t="s">
        <v>1652</v>
      </c>
      <c r="T490" s="497" t="s">
        <v>8825</v>
      </c>
      <c r="U490" s="428" t="s">
        <v>1653</v>
      </c>
      <c r="V490" s="429"/>
      <c r="X490" s="94"/>
      <c r="Y490" s="94"/>
      <c r="Z490" s="94"/>
      <c r="AA490" s="94"/>
      <c r="AB490" s="94"/>
      <c r="AC490" s="94"/>
      <c r="AD490" s="94"/>
      <c r="AE490" s="94"/>
      <c r="AF490" s="94"/>
      <c r="AG490" s="94"/>
    </row>
    <row r="491" spans="1:33" s="38" customFormat="1" ht="72" outlineLevel="1">
      <c r="A491" s="474">
        <f t="shared" si="26"/>
        <v>450</v>
      </c>
      <c r="B491" s="430" t="s">
        <v>11810</v>
      </c>
      <c r="C491" s="430" t="s">
        <v>68</v>
      </c>
      <c r="D491" s="458" t="s">
        <v>1654</v>
      </c>
      <c r="E491" s="430">
        <v>665817420</v>
      </c>
      <c r="F491" s="430" t="s">
        <v>5110</v>
      </c>
      <c r="G491" s="513" t="s">
        <v>1655</v>
      </c>
      <c r="H491" s="430" t="s">
        <v>253</v>
      </c>
      <c r="I491" s="430" t="s">
        <v>24</v>
      </c>
      <c r="J491" s="430" t="s">
        <v>632</v>
      </c>
      <c r="K491" s="514">
        <v>671</v>
      </c>
      <c r="L491" s="430" t="s">
        <v>385</v>
      </c>
      <c r="M491" s="430" t="s">
        <v>11534</v>
      </c>
      <c r="N491" s="430" t="s">
        <v>57</v>
      </c>
      <c r="O491" s="453" t="s">
        <v>9980</v>
      </c>
      <c r="P491" s="430" t="s">
        <v>1656</v>
      </c>
      <c r="Q491" s="461" t="s">
        <v>363</v>
      </c>
      <c r="R491" s="608" t="s">
        <v>6770</v>
      </c>
      <c r="S491" s="430" t="s">
        <v>1657</v>
      </c>
      <c r="T491" s="497" t="s">
        <v>9185</v>
      </c>
      <c r="U491" s="428" t="s">
        <v>1658</v>
      </c>
      <c r="V491" s="429"/>
      <c r="X491" s="94"/>
      <c r="Y491" s="94"/>
      <c r="Z491" s="94"/>
      <c r="AA491" s="94"/>
      <c r="AB491" s="94"/>
      <c r="AC491" s="94"/>
      <c r="AD491" s="94"/>
      <c r="AE491" s="94"/>
      <c r="AF491" s="94"/>
      <c r="AG491" s="94"/>
    </row>
    <row r="492" spans="1:33" s="38" customFormat="1" ht="72" outlineLevel="1">
      <c r="A492" s="474">
        <f t="shared" si="26"/>
        <v>451</v>
      </c>
      <c r="B492" s="431" t="s">
        <v>11763</v>
      </c>
      <c r="C492" s="431" t="s">
        <v>68</v>
      </c>
      <c r="D492" s="610" t="s">
        <v>1659</v>
      </c>
      <c r="E492" s="431">
        <v>6658014067</v>
      </c>
      <c r="F492" s="430" t="s">
        <v>5111</v>
      </c>
      <c r="G492" s="513" t="s">
        <v>1660</v>
      </c>
      <c r="H492" s="430" t="s">
        <v>253</v>
      </c>
      <c r="I492" s="431" t="s">
        <v>24</v>
      </c>
      <c r="J492" s="430" t="s">
        <v>1644</v>
      </c>
      <c r="K492" s="514">
        <v>790.8</v>
      </c>
      <c r="L492" s="431" t="s">
        <v>385</v>
      </c>
      <c r="M492" s="430" t="s">
        <v>7459</v>
      </c>
      <c r="N492" s="430" t="s">
        <v>57</v>
      </c>
      <c r="O492" s="517" t="s">
        <v>9999</v>
      </c>
      <c r="P492" s="431" t="s">
        <v>4548</v>
      </c>
      <c r="Q492" s="461" t="s">
        <v>363</v>
      </c>
      <c r="R492" s="557" t="s">
        <v>6770</v>
      </c>
      <c r="S492" s="512" t="s">
        <v>1661</v>
      </c>
      <c r="T492" s="509" t="s">
        <v>12491</v>
      </c>
      <c r="U492" s="451" t="s">
        <v>1662</v>
      </c>
      <c r="V492" s="483"/>
      <c r="W492" s="193"/>
      <c r="X492" s="227"/>
      <c r="Y492" s="227"/>
      <c r="Z492" s="227"/>
      <c r="AA492" s="227"/>
      <c r="AB492" s="227"/>
      <c r="AC492" s="227"/>
      <c r="AD492" s="227"/>
      <c r="AE492" s="94"/>
      <c r="AF492" s="94"/>
      <c r="AG492" s="94"/>
    </row>
    <row r="493" spans="1:33" s="38" customFormat="1" ht="72" outlineLevel="1">
      <c r="A493" s="474">
        <f t="shared" si="26"/>
        <v>452</v>
      </c>
      <c r="B493" s="436" t="s">
        <v>11764</v>
      </c>
      <c r="C493" s="436" t="s">
        <v>484</v>
      </c>
      <c r="D493" s="435" t="s">
        <v>1663</v>
      </c>
      <c r="E493" s="436">
        <v>6658220359</v>
      </c>
      <c r="F493" s="436" t="s">
        <v>5112</v>
      </c>
      <c r="G493" s="513" t="s">
        <v>1664</v>
      </c>
      <c r="H493" s="430" t="s">
        <v>253</v>
      </c>
      <c r="I493" s="430" t="s">
        <v>24</v>
      </c>
      <c r="J493" s="436" t="s">
        <v>632</v>
      </c>
      <c r="K493" s="507">
        <v>810.13</v>
      </c>
      <c r="L493" s="432" t="s">
        <v>1175</v>
      </c>
      <c r="M493" s="431" t="s">
        <v>11277</v>
      </c>
      <c r="N493" s="430" t="s">
        <v>57</v>
      </c>
      <c r="O493" s="438" t="s">
        <v>10000</v>
      </c>
      <c r="P493" s="436" t="s">
        <v>1665</v>
      </c>
      <c r="Q493" s="461" t="s">
        <v>363</v>
      </c>
      <c r="R493" s="557" t="s">
        <v>6770</v>
      </c>
      <c r="S493" s="454" t="s">
        <v>6297</v>
      </c>
      <c r="T493" s="509" t="s">
        <v>8826</v>
      </c>
      <c r="U493" s="451" t="s">
        <v>11170</v>
      </c>
      <c r="V493" s="483"/>
      <c r="W493" s="193"/>
      <c r="X493" s="227"/>
      <c r="Y493" s="227"/>
      <c r="Z493" s="227"/>
      <c r="AA493" s="227"/>
      <c r="AB493" s="193"/>
      <c r="AC493" s="227"/>
      <c r="AD493" s="227"/>
      <c r="AE493" s="94"/>
      <c r="AF493" s="94"/>
      <c r="AG493" s="94"/>
    </row>
    <row r="494" spans="1:33" s="38" customFormat="1" ht="84" outlineLevel="1">
      <c r="A494" s="474">
        <f t="shared" si="26"/>
        <v>453</v>
      </c>
      <c r="B494" s="430" t="s">
        <v>11765</v>
      </c>
      <c r="C494" s="436" t="s">
        <v>484</v>
      </c>
      <c r="D494" s="458" t="s">
        <v>1666</v>
      </c>
      <c r="E494" s="430">
        <v>6658078261</v>
      </c>
      <c r="F494" s="430" t="s">
        <v>5113</v>
      </c>
      <c r="G494" s="513" t="s">
        <v>1667</v>
      </c>
      <c r="H494" s="430" t="s">
        <v>253</v>
      </c>
      <c r="I494" s="430" t="s">
        <v>24</v>
      </c>
      <c r="J494" s="430" t="s">
        <v>632</v>
      </c>
      <c r="K494" s="507">
        <v>810.13</v>
      </c>
      <c r="L494" s="430" t="s">
        <v>1175</v>
      </c>
      <c r="M494" s="431" t="s">
        <v>11483</v>
      </c>
      <c r="N494" s="430" t="s">
        <v>57</v>
      </c>
      <c r="O494" s="453" t="s">
        <v>10463</v>
      </c>
      <c r="P494" s="430" t="s">
        <v>11390</v>
      </c>
      <c r="Q494" s="461" t="s">
        <v>363</v>
      </c>
      <c r="R494" s="557" t="s">
        <v>6770</v>
      </c>
      <c r="S494" s="612" t="s">
        <v>6718</v>
      </c>
      <c r="T494" s="567" t="s">
        <v>7960</v>
      </c>
      <c r="U494" s="451" t="s">
        <v>11171</v>
      </c>
      <c r="V494" s="483"/>
      <c r="W494" s="193"/>
      <c r="X494" s="227"/>
      <c r="Y494" s="227"/>
      <c r="Z494" s="227"/>
      <c r="AA494" s="227"/>
      <c r="AB494" s="227"/>
      <c r="AC494" s="227"/>
      <c r="AD494" s="227"/>
      <c r="AE494" s="94"/>
      <c r="AF494" s="94"/>
      <c r="AG494" s="94"/>
    </row>
    <row r="495" spans="1:33" s="38" customFormat="1" ht="72" outlineLevel="1">
      <c r="A495" s="474">
        <f t="shared" si="26"/>
        <v>454</v>
      </c>
      <c r="B495" s="430" t="s">
        <v>11766</v>
      </c>
      <c r="C495" s="430" t="s">
        <v>484</v>
      </c>
      <c r="D495" s="458" t="s">
        <v>1668</v>
      </c>
      <c r="E495" s="430">
        <v>6658078254</v>
      </c>
      <c r="F495" s="430" t="s">
        <v>5114</v>
      </c>
      <c r="G495" s="513" t="s">
        <v>1669</v>
      </c>
      <c r="H495" s="430" t="s">
        <v>253</v>
      </c>
      <c r="I495" s="430" t="s">
        <v>24</v>
      </c>
      <c r="J495" s="430" t="s">
        <v>1349</v>
      </c>
      <c r="K495" s="507">
        <v>810.13</v>
      </c>
      <c r="L495" s="556" t="s">
        <v>1489</v>
      </c>
      <c r="M495" s="431" t="s">
        <v>11277</v>
      </c>
      <c r="N495" s="430" t="s">
        <v>57</v>
      </c>
      <c r="O495" s="453" t="s">
        <v>10012</v>
      </c>
      <c r="P495" s="430" t="s">
        <v>1670</v>
      </c>
      <c r="Q495" s="461" t="s">
        <v>363</v>
      </c>
      <c r="R495" s="557" t="s">
        <v>6770</v>
      </c>
      <c r="S495" s="454" t="s">
        <v>1671</v>
      </c>
      <c r="T495" s="509" t="s">
        <v>9186</v>
      </c>
      <c r="U495" s="451" t="s">
        <v>1672</v>
      </c>
      <c r="V495" s="483"/>
      <c r="W495" s="193"/>
      <c r="X495" s="227"/>
      <c r="Y495" s="227"/>
      <c r="Z495" s="227"/>
      <c r="AA495" s="227"/>
      <c r="AB495" s="227"/>
      <c r="AC495" s="227"/>
      <c r="AD495" s="227"/>
      <c r="AE495" s="94"/>
      <c r="AF495" s="94"/>
      <c r="AG495" s="94"/>
    </row>
    <row r="496" spans="1:33" s="38" customFormat="1" ht="72" outlineLevel="1">
      <c r="A496" s="474">
        <f t="shared" si="26"/>
        <v>455</v>
      </c>
      <c r="B496" s="430" t="s">
        <v>12006</v>
      </c>
      <c r="C496" s="430" t="s">
        <v>68</v>
      </c>
      <c r="D496" s="458" t="s">
        <v>1673</v>
      </c>
      <c r="E496" s="430">
        <v>6658075510</v>
      </c>
      <c r="F496" s="430" t="s">
        <v>5115</v>
      </c>
      <c r="G496" s="513" t="s">
        <v>1674</v>
      </c>
      <c r="H496" s="430" t="s">
        <v>253</v>
      </c>
      <c r="I496" s="430" t="s">
        <v>24</v>
      </c>
      <c r="J496" s="430" t="s">
        <v>13265</v>
      </c>
      <c r="K496" s="507">
        <v>671</v>
      </c>
      <c r="L496" s="431" t="s">
        <v>385</v>
      </c>
      <c r="M496" s="430" t="s">
        <v>4656</v>
      </c>
      <c r="N496" s="430" t="s">
        <v>57</v>
      </c>
      <c r="O496" s="453" t="s">
        <v>10036</v>
      </c>
      <c r="P496" s="430" t="s">
        <v>1675</v>
      </c>
      <c r="Q496" s="461" t="s">
        <v>363</v>
      </c>
      <c r="R496" s="557" t="s">
        <v>6770</v>
      </c>
      <c r="S496" s="454" t="s">
        <v>1676</v>
      </c>
      <c r="T496" s="509" t="s">
        <v>8827</v>
      </c>
      <c r="U496" s="451" t="s">
        <v>1677</v>
      </c>
      <c r="V496" s="483"/>
      <c r="W496" s="193"/>
      <c r="X496" s="227"/>
      <c r="Y496" s="227"/>
      <c r="Z496" s="227"/>
      <c r="AA496" s="227"/>
      <c r="AB496" s="227"/>
      <c r="AC496" s="227"/>
      <c r="AD496" s="227"/>
      <c r="AE496" s="94"/>
      <c r="AF496" s="94"/>
      <c r="AG496" s="94"/>
    </row>
    <row r="497" spans="1:33" s="38" customFormat="1" ht="72" outlineLevel="1">
      <c r="A497" s="474">
        <f t="shared" si="26"/>
        <v>456</v>
      </c>
      <c r="B497" s="430" t="s">
        <v>11767</v>
      </c>
      <c r="C497" s="430" t="s">
        <v>484</v>
      </c>
      <c r="D497" s="458" t="s">
        <v>1678</v>
      </c>
      <c r="E497" s="430">
        <v>6658035638</v>
      </c>
      <c r="F497" s="430" t="s">
        <v>5116</v>
      </c>
      <c r="G497" s="513" t="s">
        <v>1679</v>
      </c>
      <c r="H497" s="430" t="s">
        <v>253</v>
      </c>
      <c r="I497" s="430" t="s">
        <v>24</v>
      </c>
      <c r="J497" s="430" t="s">
        <v>632</v>
      </c>
      <c r="K497" s="507">
        <v>671</v>
      </c>
      <c r="L497" s="430" t="s">
        <v>385</v>
      </c>
      <c r="M497" s="430" t="s">
        <v>4656</v>
      </c>
      <c r="N497" s="430" t="s">
        <v>57</v>
      </c>
      <c r="O497" s="453" t="s">
        <v>10010</v>
      </c>
      <c r="P497" s="430" t="s">
        <v>1680</v>
      </c>
      <c r="Q497" s="461" t="s">
        <v>363</v>
      </c>
      <c r="R497" s="608" t="s">
        <v>6770</v>
      </c>
      <c r="S497" s="430" t="s">
        <v>1681</v>
      </c>
      <c r="T497" s="603" t="s">
        <v>8828</v>
      </c>
      <c r="U497" s="428" t="s">
        <v>1682</v>
      </c>
      <c r="V497" s="429"/>
      <c r="X497" s="94"/>
      <c r="Y497" s="94"/>
      <c r="Z497" s="94"/>
      <c r="AA497" s="94"/>
      <c r="AB497" s="94"/>
      <c r="AC497" s="94"/>
      <c r="AD497" s="94"/>
      <c r="AE497" s="94"/>
      <c r="AF497" s="94"/>
      <c r="AG497" s="94"/>
    </row>
    <row r="498" spans="1:33" s="38" customFormat="1" ht="60" outlineLevel="1">
      <c r="A498" s="474">
        <f t="shared" si="26"/>
        <v>457</v>
      </c>
      <c r="B498" s="430" t="s">
        <v>11768</v>
      </c>
      <c r="C498" s="430" t="s">
        <v>484</v>
      </c>
      <c r="D498" s="458" t="s">
        <v>1683</v>
      </c>
      <c r="E498" s="430">
        <v>6658032002</v>
      </c>
      <c r="F498" s="430" t="s">
        <v>5117</v>
      </c>
      <c r="G498" s="513" t="s">
        <v>1684</v>
      </c>
      <c r="H498" s="430" t="s">
        <v>253</v>
      </c>
      <c r="I498" s="430" t="s">
        <v>24</v>
      </c>
      <c r="J498" s="430" t="s">
        <v>4259</v>
      </c>
      <c r="K498" s="571">
        <v>671</v>
      </c>
      <c r="L498" s="430" t="s">
        <v>385</v>
      </c>
      <c r="M498" s="430" t="s">
        <v>4656</v>
      </c>
      <c r="N498" s="430" t="s">
        <v>57</v>
      </c>
      <c r="O498" s="453" t="s">
        <v>10011</v>
      </c>
      <c r="P498" s="430" t="s">
        <v>1685</v>
      </c>
      <c r="Q498" s="554" t="s">
        <v>105</v>
      </c>
      <c r="R498" s="608" t="s">
        <v>6770</v>
      </c>
      <c r="S498" s="430" t="s">
        <v>1686</v>
      </c>
      <c r="T498" s="603" t="s">
        <v>8829</v>
      </c>
      <c r="U498" s="428" t="s">
        <v>1687</v>
      </c>
      <c r="V498" s="429"/>
      <c r="W498" s="54"/>
      <c r="X498" s="105"/>
      <c r="Y498" s="105"/>
      <c r="Z498" s="105"/>
      <c r="AA498" s="105"/>
      <c r="AB498" s="105"/>
      <c r="AC498" s="94"/>
      <c r="AD498" s="94"/>
      <c r="AE498" s="94"/>
      <c r="AF498" s="94"/>
      <c r="AG498" s="94"/>
    </row>
    <row r="499" spans="1:33" s="38" customFormat="1" ht="37.5">
      <c r="A499" s="532" t="s">
        <v>11461</v>
      </c>
      <c r="B499" s="462"/>
      <c r="C499" s="462"/>
      <c r="D499" s="442"/>
      <c r="E499" s="462"/>
      <c r="F499" s="463"/>
      <c r="G499" s="464"/>
      <c r="H499" s="463"/>
      <c r="I499" s="463"/>
      <c r="J499" s="463"/>
      <c r="K499" s="465"/>
      <c r="L499" s="463"/>
      <c r="M499" s="463"/>
      <c r="N499" s="463"/>
      <c r="O499" s="466"/>
      <c r="P499" s="467"/>
      <c r="Q499" s="468"/>
      <c r="R499" s="463"/>
      <c r="S499" s="463"/>
      <c r="T499" s="466"/>
      <c r="U499" s="469"/>
      <c r="V499" s="429">
        <v>111</v>
      </c>
      <c r="W499" s="2"/>
      <c r="X499" s="2"/>
      <c r="Y499" s="2"/>
      <c r="Z499" s="2"/>
      <c r="AA499" s="2"/>
      <c r="AB499" s="2"/>
      <c r="AC499" s="2"/>
      <c r="AD499" s="2"/>
    </row>
    <row r="500" spans="1:33" s="38" customFormat="1" ht="115.9" customHeight="1" outlineLevel="1">
      <c r="A500" s="474">
        <f>A498+1</f>
        <v>458</v>
      </c>
      <c r="B500" s="430" t="s">
        <v>12007</v>
      </c>
      <c r="C500" s="430" t="s">
        <v>68</v>
      </c>
      <c r="D500" s="458" t="s">
        <v>1688</v>
      </c>
      <c r="E500" s="430">
        <v>6609008430</v>
      </c>
      <c r="F500" s="430" t="s">
        <v>5118</v>
      </c>
      <c r="G500" s="452" t="s">
        <v>1689</v>
      </c>
      <c r="H500" s="430" t="s">
        <v>253</v>
      </c>
      <c r="I500" s="430" t="s">
        <v>24</v>
      </c>
      <c r="J500" s="502" t="s">
        <v>4257</v>
      </c>
      <c r="K500" s="613">
        <v>355</v>
      </c>
      <c r="L500" s="430" t="s">
        <v>385</v>
      </c>
      <c r="M500" s="430" t="s">
        <v>7885</v>
      </c>
      <c r="N500" s="430" t="s">
        <v>57</v>
      </c>
      <c r="O500" s="453" t="s">
        <v>9967</v>
      </c>
      <c r="P500" s="454" t="s">
        <v>1690</v>
      </c>
      <c r="Q500" s="367" t="s">
        <v>11695</v>
      </c>
      <c r="R500" s="454" t="s">
        <v>6900</v>
      </c>
      <c r="S500" s="454" t="s">
        <v>1691</v>
      </c>
      <c r="T500" s="372" t="s">
        <v>12403</v>
      </c>
      <c r="U500" s="406" t="s">
        <v>8458</v>
      </c>
      <c r="V500" s="483"/>
      <c r="W500" s="193"/>
      <c r="X500" s="193"/>
      <c r="Y500" s="193"/>
      <c r="Z500" s="193"/>
    </row>
    <row r="501" spans="1:33" s="38" customFormat="1" ht="117.6" customHeight="1" outlineLevel="1">
      <c r="A501" s="474">
        <f t="shared" ref="A501:A510" si="27">A500+1</f>
        <v>459</v>
      </c>
      <c r="B501" s="430" t="s">
        <v>12008</v>
      </c>
      <c r="C501" s="430" t="s">
        <v>68</v>
      </c>
      <c r="D501" s="458" t="s">
        <v>6163</v>
      </c>
      <c r="E501" s="430">
        <v>6609008455</v>
      </c>
      <c r="F501" s="430" t="s">
        <v>5119</v>
      </c>
      <c r="G501" s="513" t="s">
        <v>1695</v>
      </c>
      <c r="H501" s="430" t="s">
        <v>253</v>
      </c>
      <c r="I501" s="430" t="s">
        <v>24</v>
      </c>
      <c r="J501" s="502" t="s">
        <v>4264</v>
      </c>
      <c r="K501" s="613">
        <v>355</v>
      </c>
      <c r="L501" s="430" t="s">
        <v>385</v>
      </c>
      <c r="M501" s="430" t="s">
        <v>5910</v>
      </c>
      <c r="N501" s="430" t="s">
        <v>57</v>
      </c>
      <c r="O501" s="541" t="s">
        <v>10000</v>
      </c>
      <c r="P501" s="454" t="s">
        <v>1693</v>
      </c>
      <c r="Q501" s="367" t="s">
        <v>11696</v>
      </c>
      <c r="R501" s="454" t="s">
        <v>6901</v>
      </c>
      <c r="S501" s="454" t="s">
        <v>1694</v>
      </c>
      <c r="T501" s="372" t="s">
        <v>12404</v>
      </c>
      <c r="U501" s="406" t="s">
        <v>8459</v>
      </c>
      <c r="V501" s="483"/>
      <c r="W501" s="193"/>
      <c r="X501" s="193"/>
      <c r="Y501" s="193"/>
      <c r="Z501" s="193"/>
    </row>
    <row r="502" spans="1:33" s="38" customFormat="1" ht="118.9" customHeight="1" outlineLevel="1">
      <c r="A502" s="474">
        <f t="shared" si="27"/>
        <v>460</v>
      </c>
      <c r="B502" s="430" t="s">
        <v>12009</v>
      </c>
      <c r="C502" s="430" t="s">
        <v>68</v>
      </c>
      <c r="D502" s="458" t="s">
        <v>1696</v>
      </c>
      <c r="E502" s="430">
        <v>6609008423</v>
      </c>
      <c r="F502" s="430" t="s">
        <v>5120</v>
      </c>
      <c r="G502" s="513" t="s">
        <v>6671</v>
      </c>
      <c r="H502" s="430" t="s">
        <v>253</v>
      </c>
      <c r="I502" s="430" t="s">
        <v>24</v>
      </c>
      <c r="J502" s="502" t="s">
        <v>4257</v>
      </c>
      <c r="K502" s="613">
        <v>355</v>
      </c>
      <c r="L502" s="430" t="s">
        <v>385</v>
      </c>
      <c r="M502" s="430" t="s">
        <v>5910</v>
      </c>
      <c r="N502" s="430" t="s">
        <v>57</v>
      </c>
      <c r="O502" s="453" t="s">
        <v>10012</v>
      </c>
      <c r="P502" s="454" t="s">
        <v>1697</v>
      </c>
      <c r="Q502" s="490" t="s">
        <v>11697</v>
      </c>
      <c r="R502" s="454" t="s">
        <v>6902</v>
      </c>
      <c r="S502" s="454" t="s">
        <v>1698</v>
      </c>
      <c r="T502" s="372" t="s">
        <v>12405</v>
      </c>
      <c r="U502" s="406" t="s">
        <v>8460</v>
      </c>
      <c r="V502" s="483"/>
      <c r="W502" s="193"/>
      <c r="X502" s="193"/>
      <c r="Y502" s="193"/>
      <c r="Z502" s="193"/>
    </row>
    <row r="503" spans="1:33" s="38" customFormat="1" ht="119.45" customHeight="1" outlineLevel="1">
      <c r="A503" s="474">
        <f t="shared" si="27"/>
        <v>461</v>
      </c>
      <c r="B503" s="430" t="s">
        <v>12010</v>
      </c>
      <c r="C503" s="430" t="s">
        <v>484</v>
      </c>
      <c r="D503" s="458" t="s">
        <v>1699</v>
      </c>
      <c r="E503" s="430">
        <v>6609008448</v>
      </c>
      <c r="F503" s="430" t="s">
        <v>5121</v>
      </c>
      <c r="G503" s="452" t="s">
        <v>1700</v>
      </c>
      <c r="H503" s="430" t="s">
        <v>253</v>
      </c>
      <c r="I503" s="430" t="s">
        <v>24</v>
      </c>
      <c r="J503" s="502" t="s">
        <v>4257</v>
      </c>
      <c r="K503" s="613">
        <v>355</v>
      </c>
      <c r="L503" s="430" t="s">
        <v>385</v>
      </c>
      <c r="M503" s="502" t="s">
        <v>5910</v>
      </c>
      <c r="N503" s="430" t="s">
        <v>57</v>
      </c>
      <c r="O503" s="453" t="s">
        <v>9968</v>
      </c>
      <c r="P503" s="454" t="s">
        <v>1701</v>
      </c>
      <c r="Q503" s="490" t="s">
        <v>11697</v>
      </c>
      <c r="R503" s="454" t="s">
        <v>6903</v>
      </c>
      <c r="S503" s="454" t="s">
        <v>1702</v>
      </c>
      <c r="T503" s="372" t="s">
        <v>12406</v>
      </c>
      <c r="U503" s="406" t="s">
        <v>8461</v>
      </c>
      <c r="V503" s="483"/>
      <c r="W503" s="193"/>
      <c r="X503" s="193"/>
      <c r="Y503" s="193"/>
      <c r="Z503" s="193"/>
    </row>
    <row r="504" spans="1:33" s="38" customFormat="1" ht="114" customHeight="1" outlineLevel="1">
      <c r="A504" s="474">
        <f t="shared" si="27"/>
        <v>462</v>
      </c>
      <c r="B504" s="430" t="s">
        <v>12011</v>
      </c>
      <c r="C504" s="430" t="s">
        <v>484</v>
      </c>
      <c r="D504" s="458" t="s">
        <v>1703</v>
      </c>
      <c r="E504" s="430">
        <v>6609007028</v>
      </c>
      <c r="F504" s="430" t="s">
        <v>5122</v>
      </c>
      <c r="G504" s="425" t="s">
        <v>1704</v>
      </c>
      <c r="H504" s="430" t="s">
        <v>253</v>
      </c>
      <c r="I504" s="430" t="s">
        <v>24</v>
      </c>
      <c r="J504" s="502" t="s">
        <v>8322</v>
      </c>
      <c r="K504" s="613">
        <v>231.94</v>
      </c>
      <c r="L504" s="430" t="s">
        <v>385</v>
      </c>
      <c r="M504" s="430" t="s">
        <v>6073</v>
      </c>
      <c r="N504" s="430" t="s">
        <v>57</v>
      </c>
      <c r="O504" s="453" t="s">
        <v>9969</v>
      </c>
      <c r="P504" s="454" t="s">
        <v>1705</v>
      </c>
      <c r="Q504" s="531" t="s">
        <v>11128</v>
      </c>
      <c r="R504" s="454" t="s">
        <v>6904</v>
      </c>
      <c r="S504" s="454" t="s">
        <v>1706</v>
      </c>
      <c r="T504" s="614" t="s">
        <v>9196</v>
      </c>
      <c r="U504" s="406" t="s">
        <v>8462</v>
      </c>
      <c r="V504" s="483"/>
      <c r="W504" s="193"/>
      <c r="X504" s="193"/>
      <c r="Y504" s="193"/>
      <c r="Z504" s="193"/>
    </row>
    <row r="505" spans="1:33" s="38" customFormat="1" ht="117" customHeight="1" outlineLevel="1">
      <c r="A505" s="474">
        <f t="shared" si="27"/>
        <v>463</v>
      </c>
      <c r="B505" s="430" t="s">
        <v>12012</v>
      </c>
      <c r="C505" s="430" t="s">
        <v>484</v>
      </c>
      <c r="D505" s="458" t="s">
        <v>1707</v>
      </c>
      <c r="E505" s="430">
        <v>6609007028</v>
      </c>
      <c r="F505" s="430" t="s">
        <v>5122</v>
      </c>
      <c r="G505" s="425" t="s">
        <v>1704</v>
      </c>
      <c r="H505" s="430" t="s">
        <v>253</v>
      </c>
      <c r="I505" s="430" t="s">
        <v>24</v>
      </c>
      <c r="J505" s="502" t="s">
        <v>8322</v>
      </c>
      <c r="K505" s="613">
        <v>231.94</v>
      </c>
      <c r="L505" s="430" t="s">
        <v>385</v>
      </c>
      <c r="M505" s="430" t="s">
        <v>6073</v>
      </c>
      <c r="N505" s="430" t="s">
        <v>57</v>
      </c>
      <c r="O505" s="453" t="s">
        <v>9969</v>
      </c>
      <c r="P505" s="454" t="s">
        <v>1705</v>
      </c>
      <c r="Q505" s="531" t="s">
        <v>11128</v>
      </c>
      <c r="R505" s="454" t="s">
        <v>6904</v>
      </c>
      <c r="S505" s="454" t="s">
        <v>1706</v>
      </c>
      <c r="T505" s="614" t="s">
        <v>1692</v>
      </c>
      <c r="U505" s="406" t="s">
        <v>8462</v>
      </c>
      <c r="V505" s="483"/>
      <c r="W505" s="193"/>
      <c r="X505" s="193"/>
      <c r="Y505" s="193"/>
      <c r="Z505" s="193"/>
    </row>
    <row r="506" spans="1:33" s="38" customFormat="1" ht="129" customHeight="1" outlineLevel="1">
      <c r="A506" s="474">
        <f t="shared" si="27"/>
        <v>464</v>
      </c>
      <c r="B506" s="430" t="s">
        <v>12013</v>
      </c>
      <c r="C506" s="430" t="s">
        <v>68</v>
      </c>
      <c r="D506" s="458" t="s">
        <v>4265</v>
      </c>
      <c r="E506" s="430">
        <v>6609008381</v>
      </c>
      <c r="F506" s="430" t="s">
        <v>5123</v>
      </c>
      <c r="G506" s="425" t="s">
        <v>1708</v>
      </c>
      <c r="H506" s="430" t="s">
        <v>253</v>
      </c>
      <c r="I506" s="430" t="s">
        <v>24</v>
      </c>
      <c r="J506" s="502" t="s">
        <v>4369</v>
      </c>
      <c r="K506" s="613">
        <v>355</v>
      </c>
      <c r="L506" s="430" t="s">
        <v>385</v>
      </c>
      <c r="M506" s="430" t="s">
        <v>6371</v>
      </c>
      <c r="N506" s="430" t="s">
        <v>57</v>
      </c>
      <c r="O506" s="453" t="s">
        <v>10013</v>
      </c>
      <c r="P506" s="454" t="s">
        <v>1709</v>
      </c>
      <c r="Q506" s="367" t="s">
        <v>11698</v>
      </c>
      <c r="R506" s="454" t="s">
        <v>6905</v>
      </c>
      <c r="S506" s="454" t="s">
        <v>1710</v>
      </c>
      <c r="T506" s="372" t="s">
        <v>12407</v>
      </c>
      <c r="U506" s="406" t="s">
        <v>8463</v>
      </c>
      <c r="V506" s="483"/>
      <c r="W506" s="193"/>
      <c r="X506" s="193"/>
      <c r="Y506" s="193"/>
      <c r="Z506" s="193"/>
    </row>
    <row r="507" spans="1:33" s="38" customFormat="1" ht="130.9" customHeight="1" outlineLevel="1">
      <c r="A507" s="474">
        <f t="shared" si="27"/>
        <v>465</v>
      </c>
      <c r="B507" s="430" t="s">
        <v>9965</v>
      </c>
      <c r="C507" s="430" t="s">
        <v>484</v>
      </c>
      <c r="D507" s="458" t="s">
        <v>1711</v>
      </c>
      <c r="E507" s="430">
        <v>6609008737</v>
      </c>
      <c r="F507" s="430" t="s">
        <v>5124</v>
      </c>
      <c r="G507" s="425" t="s">
        <v>1712</v>
      </c>
      <c r="H507" s="430" t="s">
        <v>253</v>
      </c>
      <c r="I507" s="430" t="s">
        <v>24</v>
      </c>
      <c r="J507" s="502" t="s">
        <v>4369</v>
      </c>
      <c r="K507" s="613">
        <v>355</v>
      </c>
      <c r="L507" s="430" t="s">
        <v>385</v>
      </c>
      <c r="M507" s="430" t="s">
        <v>6371</v>
      </c>
      <c r="N507" s="430" t="s">
        <v>57</v>
      </c>
      <c r="O507" s="453" t="s">
        <v>9977</v>
      </c>
      <c r="P507" s="454" t="s">
        <v>1713</v>
      </c>
      <c r="Q507" s="490" t="s">
        <v>11697</v>
      </c>
      <c r="R507" s="454" t="s">
        <v>6275</v>
      </c>
      <c r="S507" s="454" t="s">
        <v>11493</v>
      </c>
      <c r="T507" s="372" t="s">
        <v>12408</v>
      </c>
      <c r="U507" s="406" t="s">
        <v>8464</v>
      </c>
      <c r="V507" s="483"/>
      <c r="W507" s="193"/>
      <c r="X507" s="193"/>
      <c r="Y507" s="193"/>
      <c r="Z507" s="193"/>
    </row>
    <row r="508" spans="1:33" s="38" customFormat="1" ht="137.44999999999999" customHeight="1" outlineLevel="1">
      <c r="A508" s="474">
        <f t="shared" si="27"/>
        <v>466</v>
      </c>
      <c r="B508" s="430" t="s">
        <v>12014</v>
      </c>
      <c r="C508" s="430" t="s">
        <v>484</v>
      </c>
      <c r="D508" s="458" t="s">
        <v>1714</v>
      </c>
      <c r="E508" s="430">
        <v>6609009794</v>
      </c>
      <c r="F508" s="430" t="s">
        <v>5125</v>
      </c>
      <c r="G508" s="425" t="s">
        <v>1715</v>
      </c>
      <c r="H508" s="430" t="s">
        <v>253</v>
      </c>
      <c r="I508" s="430" t="s">
        <v>24</v>
      </c>
      <c r="J508" s="502" t="s">
        <v>4369</v>
      </c>
      <c r="K508" s="613">
        <v>355</v>
      </c>
      <c r="L508" s="430" t="s">
        <v>385</v>
      </c>
      <c r="M508" s="430" t="s">
        <v>6148</v>
      </c>
      <c r="N508" s="430" t="s">
        <v>57</v>
      </c>
      <c r="O508" s="453" t="s">
        <v>10014</v>
      </c>
      <c r="P508" s="454" t="s">
        <v>1716</v>
      </c>
      <c r="Q508" s="481" t="s">
        <v>11699</v>
      </c>
      <c r="R508" s="454" t="s">
        <v>6770</v>
      </c>
      <c r="S508" s="454" t="s">
        <v>1717</v>
      </c>
      <c r="T508" s="372" t="s">
        <v>12407</v>
      </c>
      <c r="U508" s="406" t="s">
        <v>8465</v>
      </c>
      <c r="V508" s="483"/>
      <c r="W508" s="193"/>
      <c r="X508" s="193"/>
      <c r="Y508" s="193"/>
      <c r="Z508" s="193"/>
    </row>
    <row r="509" spans="1:33" s="38" customFormat="1" ht="123.6" customHeight="1" outlineLevel="1">
      <c r="A509" s="474">
        <f t="shared" si="27"/>
        <v>467</v>
      </c>
      <c r="B509" s="430" t="s">
        <v>12015</v>
      </c>
      <c r="C509" s="430" t="s">
        <v>484</v>
      </c>
      <c r="D509" s="458" t="s">
        <v>1718</v>
      </c>
      <c r="E509" s="430">
        <v>6609008720</v>
      </c>
      <c r="F509" s="430" t="s">
        <v>5126</v>
      </c>
      <c r="G509" s="425" t="s">
        <v>1719</v>
      </c>
      <c r="H509" s="430" t="s">
        <v>253</v>
      </c>
      <c r="I509" s="430" t="s">
        <v>24</v>
      </c>
      <c r="J509" s="502" t="s">
        <v>4369</v>
      </c>
      <c r="K509" s="613">
        <v>355</v>
      </c>
      <c r="L509" s="430" t="s">
        <v>385</v>
      </c>
      <c r="M509" s="430" t="s">
        <v>11694</v>
      </c>
      <c r="N509" s="430" t="s">
        <v>57</v>
      </c>
      <c r="O509" s="615" t="s">
        <v>9463</v>
      </c>
      <c r="P509" s="484" t="s">
        <v>1720</v>
      </c>
      <c r="Q509" s="616" t="s">
        <v>11700</v>
      </c>
      <c r="R509" s="454" t="s">
        <v>6906</v>
      </c>
      <c r="S509" s="454" t="s">
        <v>1721</v>
      </c>
      <c r="T509" s="372" t="s">
        <v>12490</v>
      </c>
      <c r="U509" s="406" t="s">
        <v>8466</v>
      </c>
      <c r="V509" s="483"/>
      <c r="W509" s="193"/>
      <c r="X509" s="193"/>
      <c r="Y509" s="193"/>
      <c r="Z509" s="193"/>
    </row>
    <row r="510" spans="1:33" s="38" customFormat="1" ht="127.15" customHeight="1" outlineLevel="1">
      <c r="A510" s="474">
        <f t="shared" si="27"/>
        <v>468</v>
      </c>
      <c r="B510" s="430" t="s">
        <v>12016</v>
      </c>
      <c r="C510" s="430" t="s">
        <v>484</v>
      </c>
      <c r="D510" s="458" t="s">
        <v>1722</v>
      </c>
      <c r="E510" s="430">
        <v>6609009515</v>
      </c>
      <c r="F510" s="430" t="s">
        <v>5127</v>
      </c>
      <c r="G510" s="452" t="s">
        <v>9966</v>
      </c>
      <c r="H510" s="430" t="s">
        <v>253</v>
      </c>
      <c r="I510" s="430" t="s">
        <v>24</v>
      </c>
      <c r="J510" s="502" t="s">
        <v>4369</v>
      </c>
      <c r="K510" s="613">
        <v>355</v>
      </c>
      <c r="L510" s="430" t="s">
        <v>385</v>
      </c>
      <c r="M510" s="430" t="s">
        <v>6016</v>
      </c>
      <c r="N510" s="430" t="s">
        <v>57</v>
      </c>
      <c r="O510" s="453" t="s">
        <v>10015</v>
      </c>
      <c r="P510" s="454" t="s">
        <v>1723</v>
      </c>
      <c r="Q510" s="490" t="s">
        <v>11697</v>
      </c>
      <c r="R510" s="454" t="s">
        <v>1725</v>
      </c>
      <c r="S510" s="454" t="s">
        <v>1726</v>
      </c>
      <c r="T510" s="617" t="s">
        <v>12409</v>
      </c>
      <c r="U510" s="406" t="s">
        <v>8467</v>
      </c>
      <c r="V510" s="483"/>
      <c r="W510" s="193"/>
      <c r="X510" s="193"/>
      <c r="Y510" s="193"/>
      <c r="Z510" s="193"/>
    </row>
    <row r="511" spans="1:33" s="38" customFormat="1" ht="37.5">
      <c r="A511" s="532" t="s">
        <v>11661</v>
      </c>
      <c r="B511" s="462"/>
      <c r="C511" s="462"/>
      <c r="D511" s="442"/>
      <c r="E511" s="462"/>
      <c r="F511" s="463"/>
      <c r="G511" s="464"/>
      <c r="H511" s="463"/>
      <c r="I511" s="463"/>
      <c r="J511" s="463"/>
      <c r="K511" s="465"/>
      <c r="L511" s="463"/>
      <c r="M511" s="463"/>
      <c r="N511" s="463"/>
      <c r="O511" s="466"/>
      <c r="P511" s="467"/>
      <c r="Q511" s="468"/>
      <c r="R511" s="463"/>
      <c r="S511" s="463"/>
      <c r="T511" s="466"/>
      <c r="U511" s="469"/>
      <c r="V511" s="429">
        <v>111</v>
      </c>
      <c r="W511" s="2"/>
      <c r="X511" s="2"/>
      <c r="Y511" s="2"/>
      <c r="Z511" s="2"/>
      <c r="AA511" s="2"/>
      <c r="AB511" s="2"/>
      <c r="AC511" s="2"/>
      <c r="AD511" s="2"/>
    </row>
    <row r="512" spans="1:33" s="38" customFormat="1" ht="102.6" customHeight="1" outlineLevel="1">
      <c r="A512" s="474">
        <f>A510+1</f>
        <v>469</v>
      </c>
      <c r="B512" s="430" t="s">
        <v>9970</v>
      </c>
      <c r="C512" s="430" t="s">
        <v>68</v>
      </c>
      <c r="D512" s="458" t="s">
        <v>1727</v>
      </c>
      <c r="E512" s="430">
        <v>6610002842</v>
      </c>
      <c r="F512" s="430" t="s">
        <v>5128</v>
      </c>
      <c r="G512" s="452" t="s">
        <v>1728</v>
      </c>
      <c r="H512" s="430" t="s">
        <v>253</v>
      </c>
      <c r="I512" s="430" t="s">
        <v>24</v>
      </c>
      <c r="J512" s="430" t="s">
        <v>11657</v>
      </c>
      <c r="K512" s="530">
        <v>344.14</v>
      </c>
      <c r="L512" s="430" t="s">
        <v>1991</v>
      </c>
      <c r="M512" s="502" t="s">
        <v>11658</v>
      </c>
      <c r="N512" s="436" t="s">
        <v>57</v>
      </c>
      <c r="O512" s="453" t="s">
        <v>11001</v>
      </c>
      <c r="P512" s="430" t="s">
        <v>1729</v>
      </c>
      <c r="Q512" s="531" t="s">
        <v>9682</v>
      </c>
      <c r="R512" s="454" t="s">
        <v>6907</v>
      </c>
      <c r="S512" s="454" t="s">
        <v>1730</v>
      </c>
      <c r="T512" s="370" t="s">
        <v>12410</v>
      </c>
      <c r="U512" s="595" t="s">
        <v>8468</v>
      </c>
      <c r="V512" s="483"/>
      <c r="W512" s="193"/>
      <c r="X512" s="193"/>
      <c r="Y512" s="193"/>
      <c r="Z512" s="193"/>
      <c r="AA512" s="193"/>
      <c r="AB512" s="193"/>
      <c r="AC512" s="193"/>
    </row>
    <row r="513" spans="1:30" s="38" customFormat="1" ht="99" customHeight="1" outlineLevel="1">
      <c r="A513" s="474">
        <f>A512+1</f>
        <v>470</v>
      </c>
      <c r="B513" s="430" t="s">
        <v>12017</v>
      </c>
      <c r="C513" s="430" t="s">
        <v>68</v>
      </c>
      <c r="D513" s="458" t="s">
        <v>1731</v>
      </c>
      <c r="E513" s="430">
        <v>6610002761</v>
      </c>
      <c r="F513" s="430" t="s">
        <v>5129</v>
      </c>
      <c r="G513" s="452" t="s">
        <v>11550</v>
      </c>
      <c r="H513" s="430" t="s">
        <v>253</v>
      </c>
      <c r="I513" s="430" t="s">
        <v>24</v>
      </c>
      <c r="J513" s="430" t="s">
        <v>700</v>
      </c>
      <c r="K513" s="530">
        <v>362</v>
      </c>
      <c r="L513" s="430" t="s">
        <v>361</v>
      </c>
      <c r="M513" s="502" t="s">
        <v>5916</v>
      </c>
      <c r="N513" s="436" t="s">
        <v>57</v>
      </c>
      <c r="O513" s="453" t="s">
        <v>11002</v>
      </c>
      <c r="P513" s="430" t="s">
        <v>1732</v>
      </c>
      <c r="Q513" s="457" t="s">
        <v>9682</v>
      </c>
      <c r="R513" s="430" t="s">
        <v>6908</v>
      </c>
      <c r="S513" s="430" t="s">
        <v>1733</v>
      </c>
      <c r="T513" s="184" t="s">
        <v>12411</v>
      </c>
      <c r="U513" s="601" t="s">
        <v>8469</v>
      </c>
      <c r="V513" s="429"/>
    </row>
    <row r="514" spans="1:30" s="38" customFormat="1" ht="89.45" customHeight="1" outlineLevel="1">
      <c r="A514" s="474">
        <f>A513+1</f>
        <v>471</v>
      </c>
      <c r="B514" s="430" t="s">
        <v>12018</v>
      </c>
      <c r="C514" s="430" t="s">
        <v>68</v>
      </c>
      <c r="D514" s="458" t="s">
        <v>1734</v>
      </c>
      <c r="E514" s="430">
        <v>6610003130</v>
      </c>
      <c r="F514" s="430" t="s">
        <v>5130</v>
      </c>
      <c r="G514" s="452" t="s">
        <v>11551</v>
      </c>
      <c r="H514" s="430" t="s">
        <v>253</v>
      </c>
      <c r="I514" s="430" t="s">
        <v>24</v>
      </c>
      <c r="J514" s="430" t="s">
        <v>11659</v>
      </c>
      <c r="K514" s="530">
        <v>362</v>
      </c>
      <c r="L514" s="430" t="s">
        <v>361</v>
      </c>
      <c r="M514" s="502" t="s">
        <v>5917</v>
      </c>
      <c r="N514" s="436" t="s">
        <v>57</v>
      </c>
      <c r="O514" s="453" t="s">
        <v>10016</v>
      </c>
      <c r="P514" s="430" t="s">
        <v>1735</v>
      </c>
      <c r="Q514" s="457" t="s">
        <v>9682</v>
      </c>
      <c r="R514" s="430" t="s">
        <v>6909</v>
      </c>
      <c r="S514" s="430" t="s">
        <v>1736</v>
      </c>
      <c r="T514" s="184" t="s">
        <v>12412</v>
      </c>
      <c r="U514" s="601" t="s">
        <v>8470</v>
      </c>
      <c r="V514" s="429"/>
    </row>
    <row r="515" spans="1:30" s="38" customFormat="1" ht="96" customHeight="1" outlineLevel="1">
      <c r="A515" s="474">
        <f>A514+1</f>
        <v>472</v>
      </c>
      <c r="B515" s="430" t="s">
        <v>12019</v>
      </c>
      <c r="C515" s="430" t="s">
        <v>68</v>
      </c>
      <c r="D515" s="458" t="s">
        <v>1737</v>
      </c>
      <c r="E515" s="430">
        <v>6610002948</v>
      </c>
      <c r="F515" s="436" t="s">
        <v>1738</v>
      </c>
      <c r="G515" s="452" t="s">
        <v>1739</v>
      </c>
      <c r="H515" s="430" t="s">
        <v>253</v>
      </c>
      <c r="I515" s="430" t="s">
        <v>24</v>
      </c>
      <c r="J515" s="430" t="s">
        <v>11657</v>
      </c>
      <c r="K515" s="530">
        <v>0</v>
      </c>
      <c r="L515" s="430" t="s">
        <v>361</v>
      </c>
      <c r="M515" s="430" t="s">
        <v>7504</v>
      </c>
      <c r="N515" s="436" t="s">
        <v>57</v>
      </c>
      <c r="O515" s="453" t="s">
        <v>10017</v>
      </c>
      <c r="P515" s="430" t="s">
        <v>1740</v>
      </c>
      <c r="Q515" s="457" t="s">
        <v>9682</v>
      </c>
      <c r="R515" s="503" t="s">
        <v>57</v>
      </c>
      <c r="S515" s="430" t="s">
        <v>1741</v>
      </c>
      <c r="T515" s="184" t="s">
        <v>12412</v>
      </c>
      <c r="U515" s="428" t="s">
        <v>57</v>
      </c>
      <c r="V515" s="429"/>
    </row>
    <row r="516" spans="1:30" s="38" customFormat="1" ht="37.5">
      <c r="A516" s="532" t="s">
        <v>11189</v>
      </c>
      <c r="B516" s="462"/>
      <c r="C516" s="462"/>
      <c r="D516" s="442"/>
      <c r="E516" s="462"/>
      <c r="F516" s="463"/>
      <c r="G516" s="464"/>
      <c r="H516" s="463"/>
      <c r="I516" s="463"/>
      <c r="J516" s="463"/>
      <c r="K516" s="465"/>
      <c r="L516" s="463"/>
      <c r="M516" s="463"/>
      <c r="N516" s="463"/>
      <c r="O516" s="466"/>
      <c r="P516" s="467"/>
      <c r="Q516" s="468"/>
      <c r="R516" s="463"/>
      <c r="S516" s="463"/>
      <c r="T516" s="466"/>
      <c r="U516" s="469"/>
      <c r="V516" s="429">
        <v>111</v>
      </c>
      <c r="W516" s="2"/>
      <c r="X516" s="2"/>
      <c r="Y516" s="2"/>
      <c r="Z516" s="2"/>
      <c r="AA516" s="2"/>
      <c r="AB516" s="2"/>
      <c r="AC516" s="2"/>
      <c r="AD516" s="2"/>
    </row>
    <row r="517" spans="1:30" s="38" customFormat="1" ht="180" outlineLevel="1">
      <c r="A517" s="474">
        <f>A515+1</f>
        <v>473</v>
      </c>
      <c r="B517" s="430" t="s">
        <v>12020</v>
      </c>
      <c r="C517" s="430" t="s">
        <v>68</v>
      </c>
      <c r="D517" s="618" t="s">
        <v>1742</v>
      </c>
      <c r="E517" s="503">
        <v>6611004779</v>
      </c>
      <c r="F517" s="430" t="s">
        <v>5131</v>
      </c>
      <c r="G517" s="513" t="s">
        <v>6649</v>
      </c>
      <c r="H517" s="430" t="s">
        <v>253</v>
      </c>
      <c r="I517" s="471" t="s">
        <v>24</v>
      </c>
      <c r="J517" s="471" t="s">
        <v>4370</v>
      </c>
      <c r="K517" s="530" t="s">
        <v>1743</v>
      </c>
      <c r="L517" s="471" t="s">
        <v>385</v>
      </c>
      <c r="M517" s="502" t="s">
        <v>7450</v>
      </c>
      <c r="N517" s="471" t="s">
        <v>57</v>
      </c>
      <c r="O517" s="559" t="s">
        <v>10474</v>
      </c>
      <c r="P517" s="471" t="s">
        <v>1744</v>
      </c>
      <c r="Q517" s="461" t="s">
        <v>363</v>
      </c>
      <c r="R517" s="471" t="s">
        <v>6910</v>
      </c>
      <c r="S517" s="471" t="s">
        <v>1745</v>
      </c>
      <c r="T517" s="619" t="s">
        <v>12413</v>
      </c>
      <c r="U517" s="498" t="s">
        <v>1746</v>
      </c>
      <c r="V517" s="429"/>
    </row>
    <row r="518" spans="1:30" s="38" customFormat="1" ht="84" outlineLevel="1">
      <c r="A518" s="474">
        <f t="shared" ref="A518:A527" si="28">A517+1</f>
        <v>474</v>
      </c>
      <c r="B518" s="430" t="s">
        <v>13790</v>
      </c>
      <c r="C518" s="430" t="s">
        <v>68</v>
      </c>
      <c r="D518" s="618" t="s">
        <v>1747</v>
      </c>
      <c r="E518" s="503">
        <v>6611004850</v>
      </c>
      <c r="F518" s="471" t="s">
        <v>5132</v>
      </c>
      <c r="G518" s="452" t="s">
        <v>1748</v>
      </c>
      <c r="H518" s="430" t="s">
        <v>253</v>
      </c>
      <c r="I518" s="471" t="s">
        <v>24</v>
      </c>
      <c r="J518" s="471" t="s">
        <v>7447</v>
      </c>
      <c r="K518" s="530">
        <v>257.2</v>
      </c>
      <c r="L518" s="620" t="s">
        <v>361</v>
      </c>
      <c r="M518" s="502" t="s">
        <v>5958</v>
      </c>
      <c r="N518" s="471" t="s">
        <v>57</v>
      </c>
      <c r="O518" s="559" t="s">
        <v>10442</v>
      </c>
      <c r="P518" s="471" t="s">
        <v>12973</v>
      </c>
      <c r="Q518" s="461" t="s">
        <v>363</v>
      </c>
      <c r="R518" s="471" t="s">
        <v>12974</v>
      </c>
      <c r="S518" s="471" t="s">
        <v>1749</v>
      </c>
      <c r="T518" s="619" t="s">
        <v>8140</v>
      </c>
      <c r="U518" s="498" t="s">
        <v>13140</v>
      </c>
      <c r="V518" s="429"/>
    </row>
    <row r="519" spans="1:30" s="38" customFormat="1" ht="108" outlineLevel="1">
      <c r="A519" s="474">
        <f t="shared" si="28"/>
        <v>475</v>
      </c>
      <c r="B519" s="430" t="s">
        <v>11811</v>
      </c>
      <c r="C519" s="430" t="s">
        <v>68</v>
      </c>
      <c r="D519" s="458" t="s">
        <v>1750</v>
      </c>
      <c r="E519" s="430">
        <v>6611006529</v>
      </c>
      <c r="F519" s="430" t="s">
        <v>5133</v>
      </c>
      <c r="G519" s="425" t="s">
        <v>1751</v>
      </c>
      <c r="H519" s="430" t="s">
        <v>253</v>
      </c>
      <c r="I519" s="430" t="s">
        <v>24</v>
      </c>
      <c r="J519" s="621" t="s">
        <v>6030</v>
      </c>
      <c r="K519" s="507">
        <v>257.2</v>
      </c>
      <c r="L519" s="430" t="s">
        <v>361</v>
      </c>
      <c r="M519" s="502" t="s">
        <v>5905</v>
      </c>
      <c r="N519" s="471" t="s">
        <v>57</v>
      </c>
      <c r="O519" s="453" t="s">
        <v>10443</v>
      </c>
      <c r="P519" s="430" t="s">
        <v>6029</v>
      </c>
      <c r="Q519" s="457" t="s">
        <v>9746</v>
      </c>
      <c r="R519" s="430" t="s">
        <v>6770</v>
      </c>
      <c r="S519" s="430" t="s">
        <v>1752</v>
      </c>
      <c r="T519" s="497" t="s">
        <v>8873</v>
      </c>
      <c r="U519" s="601" t="s">
        <v>8471</v>
      </c>
      <c r="V519" s="429"/>
    </row>
    <row r="520" spans="1:30" s="38" customFormat="1" ht="84" outlineLevel="1">
      <c r="A520" s="474">
        <f t="shared" si="28"/>
        <v>476</v>
      </c>
      <c r="B520" s="430" t="s">
        <v>12021</v>
      </c>
      <c r="C520" s="430" t="s">
        <v>68</v>
      </c>
      <c r="D520" s="458" t="s">
        <v>1753</v>
      </c>
      <c r="E520" s="430">
        <v>6611005148</v>
      </c>
      <c r="F520" s="430" t="s">
        <v>5134</v>
      </c>
      <c r="G520" s="425" t="s">
        <v>1754</v>
      </c>
      <c r="H520" s="430" t="s">
        <v>253</v>
      </c>
      <c r="I520" s="430" t="s">
        <v>24</v>
      </c>
      <c r="J520" s="430" t="s">
        <v>4413</v>
      </c>
      <c r="K520" s="530">
        <v>257</v>
      </c>
      <c r="L520" s="430" t="s">
        <v>361</v>
      </c>
      <c r="M520" s="502" t="s">
        <v>6141</v>
      </c>
      <c r="N520" s="430" t="s">
        <v>57</v>
      </c>
      <c r="O520" s="453" t="s">
        <v>9456</v>
      </c>
      <c r="P520" s="430" t="s">
        <v>13445</v>
      </c>
      <c r="Q520" s="461" t="s">
        <v>363</v>
      </c>
      <c r="R520" s="430" t="s">
        <v>6911</v>
      </c>
      <c r="S520" s="430" t="s">
        <v>1755</v>
      </c>
      <c r="T520" s="497" t="s">
        <v>8141</v>
      </c>
      <c r="U520" s="428" t="s">
        <v>1756</v>
      </c>
      <c r="V520" s="429"/>
    </row>
    <row r="521" spans="1:30" s="38" customFormat="1" ht="108" outlineLevel="1">
      <c r="A521" s="474">
        <f t="shared" si="28"/>
        <v>477</v>
      </c>
      <c r="B521" s="430" t="s">
        <v>12022</v>
      </c>
      <c r="C521" s="430" t="s">
        <v>68</v>
      </c>
      <c r="D521" s="458" t="s">
        <v>1757</v>
      </c>
      <c r="E521" s="430">
        <v>6611005123</v>
      </c>
      <c r="F521" s="430" t="s">
        <v>13176</v>
      </c>
      <c r="G521" s="425" t="s">
        <v>1758</v>
      </c>
      <c r="H521" s="430" t="s">
        <v>253</v>
      </c>
      <c r="I521" s="430" t="s">
        <v>24</v>
      </c>
      <c r="J521" s="430" t="s">
        <v>4498</v>
      </c>
      <c r="K521" s="507">
        <v>257.2</v>
      </c>
      <c r="L521" s="430" t="s">
        <v>385</v>
      </c>
      <c r="M521" s="502" t="s">
        <v>6012</v>
      </c>
      <c r="N521" s="430" t="s">
        <v>57</v>
      </c>
      <c r="O521" s="453" t="s">
        <v>10019</v>
      </c>
      <c r="P521" s="430" t="s">
        <v>6353</v>
      </c>
      <c r="Q521" s="490" t="s">
        <v>363</v>
      </c>
      <c r="R521" s="454" t="s">
        <v>6912</v>
      </c>
      <c r="S521" s="454" t="s">
        <v>1759</v>
      </c>
      <c r="T521" s="459" t="s">
        <v>13177</v>
      </c>
      <c r="U521" s="595" t="s">
        <v>13178</v>
      </c>
      <c r="V521" s="483"/>
      <c r="W521" s="193"/>
      <c r="X521" s="193"/>
      <c r="Y521" s="193"/>
    </row>
    <row r="522" spans="1:30" s="38" customFormat="1" ht="108" outlineLevel="1">
      <c r="A522" s="474">
        <f t="shared" si="28"/>
        <v>478</v>
      </c>
      <c r="B522" s="430" t="s">
        <v>11652</v>
      </c>
      <c r="C522" s="430" t="s">
        <v>68</v>
      </c>
      <c r="D522" s="618" t="s">
        <v>1760</v>
      </c>
      <c r="E522" s="503">
        <v>6611002450</v>
      </c>
      <c r="F522" s="430" t="s">
        <v>5135</v>
      </c>
      <c r="G522" s="425" t="s">
        <v>1761</v>
      </c>
      <c r="H522" s="430" t="s">
        <v>253</v>
      </c>
      <c r="I522" s="471" t="s">
        <v>24</v>
      </c>
      <c r="J522" s="471" t="s">
        <v>4414</v>
      </c>
      <c r="K522" s="530">
        <v>257.17</v>
      </c>
      <c r="L522" s="471" t="s">
        <v>361</v>
      </c>
      <c r="M522" s="502" t="s">
        <v>6013</v>
      </c>
      <c r="N522" s="471" t="s">
        <v>57</v>
      </c>
      <c r="O522" s="453" t="s">
        <v>10020</v>
      </c>
      <c r="P522" s="471" t="s">
        <v>1763</v>
      </c>
      <c r="Q522" s="490" t="s">
        <v>363</v>
      </c>
      <c r="R522" s="478" t="s">
        <v>6913</v>
      </c>
      <c r="S522" s="478" t="s">
        <v>1764</v>
      </c>
      <c r="T522" s="622" t="s">
        <v>8142</v>
      </c>
      <c r="U522" s="595" t="s">
        <v>8472</v>
      </c>
      <c r="V522" s="483"/>
      <c r="W522" s="193"/>
      <c r="X522" s="193"/>
      <c r="Y522" s="193"/>
    </row>
    <row r="523" spans="1:30" s="38" customFormat="1" ht="180" outlineLevel="1">
      <c r="A523" s="474">
        <f t="shared" si="28"/>
        <v>479</v>
      </c>
      <c r="B523" s="430" t="s">
        <v>11653</v>
      </c>
      <c r="C523" s="430" t="s">
        <v>68</v>
      </c>
      <c r="D523" s="458" t="s">
        <v>1765</v>
      </c>
      <c r="E523" s="430">
        <v>6611004909</v>
      </c>
      <c r="F523" s="430" t="s">
        <v>5136</v>
      </c>
      <c r="G523" s="425" t="s">
        <v>1766</v>
      </c>
      <c r="H523" s="430" t="s">
        <v>253</v>
      </c>
      <c r="I523" s="430" t="s">
        <v>24</v>
      </c>
      <c r="J523" s="430" t="s">
        <v>4415</v>
      </c>
      <c r="K523" s="530">
        <v>257.2</v>
      </c>
      <c r="L523" s="430" t="s">
        <v>385</v>
      </c>
      <c r="M523" s="502" t="s">
        <v>4648</v>
      </c>
      <c r="N523" s="471" t="s">
        <v>57</v>
      </c>
      <c r="O523" s="453" t="s">
        <v>10021</v>
      </c>
      <c r="P523" s="430" t="s">
        <v>1767</v>
      </c>
      <c r="Q523" s="490" t="s">
        <v>363</v>
      </c>
      <c r="R523" s="454" t="s">
        <v>6914</v>
      </c>
      <c r="S523" s="454" t="s">
        <v>1768</v>
      </c>
      <c r="T523" s="459" t="s">
        <v>12414</v>
      </c>
      <c r="U523" s="595" t="s">
        <v>8473</v>
      </c>
      <c r="V523" s="483"/>
      <c r="W523" s="193"/>
      <c r="X523" s="193"/>
      <c r="Y523" s="193"/>
    </row>
    <row r="524" spans="1:30" s="38" customFormat="1" ht="84" outlineLevel="1">
      <c r="A524" s="474">
        <f t="shared" si="28"/>
        <v>480</v>
      </c>
      <c r="B524" s="430" t="s">
        <v>12023</v>
      </c>
      <c r="C524" s="430" t="s">
        <v>68</v>
      </c>
      <c r="D524" s="458" t="s">
        <v>1769</v>
      </c>
      <c r="E524" s="430">
        <v>6611004786</v>
      </c>
      <c r="F524" s="430" t="s">
        <v>5137</v>
      </c>
      <c r="G524" s="425" t="s">
        <v>1770</v>
      </c>
      <c r="H524" s="430" t="s">
        <v>253</v>
      </c>
      <c r="I524" s="430" t="s">
        <v>24</v>
      </c>
      <c r="J524" s="430" t="s">
        <v>4416</v>
      </c>
      <c r="K524" s="540">
        <v>257.2</v>
      </c>
      <c r="L524" s="430" t="s">
        <v>361</v>
      </c>
      <c r="M524" s="502" t="s">
        <v>10796</v>
      </c>
      <c r="N524" s="471" t="s">
        <v>57</v>
      </c>
      <c r="O524" s="453" t="s">
        <v>10022</v>
      </c>
      <c r="P524" s="430" t="s">
        <v>1771</v>
      </c>
      <c r="Q524" s="490" t="s">
        <v>105</v>
      </c>
      <c r="R524" s="454" t="s">
        <v>6915</v>
      </c>
      <c r="S524" s="454" t="s">
        <v>1772</v>
      </c>
      <c r="T524" s="459" t="s">
        <v>8847</v>
      </c>
      <c r="U524" s="451" t="s">
        <v>1773</v>
      </c>
      <c r="V524" s="483"/>
      <c r="W524" s="193"/>
      <c r="X524" s="193"/>
      <c r="Y524" s="193"/>
    </row>
    <row r="525" spans="1:30" s="38" customFormat="1" ht="108" outlineLevel="1">
      <c r="A525" s="474">
        <f t="shared" si="28"/>
        <v>481</v>
      </c>
      <c r="B525" s="430" t="s">
        <v>12024</v>
      </c>
      <c r="C525" s="430" t="s">
        <v>68</v>
      </c>
      <c r="D525" s="618" t="s">
        <v>1774</v>
      </c>
      <c r="E525" s="503">
        <v>6611005035</v>
      </c>
      <c r="F525" s="471" t="s">
        <v>5138</v>
      </c>
      <c r="G525" s="425" t="s">
        <v>1775</v>
      </c>
      <c r="H525" s="430" t="s">
        <v>253</v>
      </c>
      <c r="I525" s="471" t="s">
        <v>24</v>
      </c>
      <c r="J525" s="499" t="s">
        <v>279</v>
      </c>
      <c r="K525" s="540">
        <v>257.2</v>
      </c>
      <c r="L525" s="471" t="s">
        <v>1489</v>
      </c>
      <c r="M525" s="471" t="s">
        <v>11277</v>
      </c>
      <c r="N525" s="471" t="s">
        <v>57</v>
      </c>
      <c r="O525" s="559" t="s">
        <v>10000</v>
      </c>
      <c r="P525" s="471" t="s">
        <v>11278</v>
      </c>
      <c r="Q525" s="623" t="s">
        <v>11279</v>
      </c>
      <c r="R525" s="478" t="s">
        <v>7599</v>
      </c>
      <c r="S525" s="478" t="s">
        <v>6719</v>
      </c>
      <c r="T525" s="622" t="s">
        <v>8701</v>
      </c>
      <c r="U525" s="451" t="s">
        <v>11280</v>
      </c>
      <c r="V525" s="483"/>
      <c r="W525" s="193"/>
      <c r="X525" s="193"/>
      <c r="Y525" s="193"/>
    </row>
    <row r="526" spans="1:30" s="38" customFormat="1" ht="96" outlineLevel="1">
      <c r="A526" s="474">
        <f t="shared" si="28"/>
        <v>482</v>
      </c>
      <c r="B526" s="430" t="s">
        <v>13791</v>
      </c>
      <c r="C526" s="430" t="s">
        <v>68</v>
      </c>
      <c r="D526" s="435" t="s">
        <v>1776</v>
      </c>
      <c r="E526" s="436">
        <v>6611004874</v>
      </c>
      <c r="F526" s="436" t="s">
        <v>5139</v>
      </c>
      <c r="G526" s="425" t="s">
        <v>1777</v>
      </c>
      <c r="H526" s="430" t="s">
        <v>253</v>
      </c>
      <c r="I526" s="436" t="s">
        <v>24</v>
      </c>
      <c r="J526" s="436" t="s">
        <v>279</v>
      </c>
      <c r="K526" s="540">
        <v>257.2</v>
      </c>
      <c r="L526" s="430" t="s">
        <v>385</v>
      </c>
      <c r="M526" s="502" t="s">
        <v>12660</v>
      </c>
      <c r="N526" s="471" t="s">
        <v>57</v>
      </c>
      <c r="O526" s="453" t="s">
        <v>10473</v>
      </c>
      <c r="P526" s="430" t="s">
        <v>1778</v>
      </c>
      <c r="Q526" s="490" t="s">
        <v>363</v>
      </c>
      <c r="R526" s="488" t="s">
        <v>57</v>
      </c>
      <c r="S526" s="454" t="s">
        <v>1779</v>
      </c>
      <c r="T526" s="624" t="s">
        <v>1780</v>
      </c>
      <c r="U526" s="482" t="s">
        <v>8474</v>
      </c>
      <c r="V526" s="483"/>
      <c r="W526" s="193"/>
      <c r="X526" s="193"/>
      <c r="Y526" s="193"/>
    </row>
    <row r="527" spans="1:30" s="38" customFormat="1" ht="96" outlineLevel="1">
      <c r="A527" s="474">
        <f t="shared" si="28"/>
        <v>483</v>
      </c>
      <c r="B527" s="430" t="s">
        <v>13792</v>
      </c>
      <c r="C527" s="430" t="s">
        <v>68</v>
      </c>
      <c r="D527" s="618" t="s">
        <v>1781</v>
      </c>
      <c r="E527" s="503">
        <v>6611005116</v>
      </c>
      <c r="F527" s="471" t="s">
        <v>5140</v>
      </c>
      <c r="G527" s="625" t="s">
        <v>1782</v>
      </c>
      <c r="H527" s="430" t="s">
        <v>253</v>
      </c>
      <c r="I527" s="471" t="s">
        <v>24</v>
      </c>
      <c r="J527" s="471" t="s">
        <v>4417</v>
      </c>
      <c r="K527" s="540">
        <v>257.2</v>
      </c>
      <c r="L527" s="471" t="s">
        <v>385</v>
      </c>
      <c r="M527" s="471" t="s">
        <v>5905</v>
      </c>
      <c r="N527" s="471" t="s">
        <v>57</v>
      </c>
      <c r="O527" s="559" t="s">
        <v>10037</v>
      </c>
      <c r="P527" s="471" t="s">
        <v>1783</v>
      </c>
      <c r="Q527" s="623" t="s">
        <v>9709</v>
      </c>
      <c r="R527" s="488" t="s">
        <v>57</v>
      </c>
      <c r="S527" s="478" t="s">
        <v>1784</v>
      </c>
      <c r="T527" s="622" t="s">
        <v>8143</v>
      </c>
      <c r="U527" s="482" t="s">
        <v>1785</v>
      </c>
      <c r="V527" s="483"/>
      <c r="W527" s="193"/>
      <c r="X527" s="193"/>
      <c r="Y527" s="193"/>
    </row>
    <row r="528" spans="1:30" s="38" customFormat="1" ht="37.5">
      <c r="A528" s="532" t="s">
        <v>11190</v>
      </c>
      <c r="B528" s="462"/>
      <c r="C528" s="462"/>
      <c r="D528" s="442"/>
      <c r="E528" s="462"/>
      <c r="F528" s="463"/>
      <c r="G528" s="464"/>
      <c r="H528" s="463"/>
      <c r="I528" s="463"/>
      <c r="J528" s="463"/>
      <c r="K528" s="465"/>
      <c r="L528" s="463"/>
      <c r="M528" s="463"/>
      <c r="N528" s="463"/>
      <c r="O528" s="466"/>
      <c r="P528" s="467"/>
      <c r="Q528" s="468"/>
      <c r="R528" s="463"/>
      <c r="S528" s="463"/>
      <c r="T528" s="466"/>
      <c r="U528" s="469"/>
      <c r="V528" s="429">
        <v>111</v>
      </c>
      <c r="W528" s="2"/>
      <c r="X528" s="2"/>
      <c r="Y528" s="2"/>
      <c r="Z528" s="2"/>
      <c r="AA528" s="2"/>
      <c r="AB528" s="2"/>
      <c r="AC528" s="2"/>
      <c r="AD528" s="2"/>
    </row>
    <row r="529" spans="1:22" s="38" customFormat="1" ht="108" outlineLevel="1">
      <c r="A529" s="474">
        <f>A527+1</f>
        <v>484</v>
      </c>
      <c r="B529" s="520" t="s">
        <v>13793</v>
      </c>
      <c r="C529" s="520" t="s">
        <v>484</v>
      </c>
      <c r="D529" s="550" t="s">
        <v>1786</v>
      </c>
      <c r="E529" s="520">
        <v>6611005765</v>
      </c>
      <c r="F529" s="520" t="s">
        <v>5141</v>
      </c>
      <c r="G529" s="552" t="s">
        <v>1787</v>
      </c>
      <c r="H529" s="430" t="s">
        <v>253</v>
      </c>
      <c r="I529" s="520" t="s">
        <v>24</v>
      </c>
      <c r="J529" s="520" t="s">
        <v>1602</v>
      </c>
      <c r="K529" s="553">
        <v>292</v>
      </c>
      <c r="L529" s="520" t="s">
        <v>361</v>
      </c>
      <c r="M529" s="471" t="s">
        <v>5902</v>
      </c>
      <c r="N529" s="520" t="s">
        <v>57</v>
      </c>
      <c r="O529" s="526" t="s">
        <v>11003</v>
      </c>
      <c r="P529" s="520" t="s">
        <v>11538</v>
      </c>
      <c r="Q529" s="529" t="s">
        <v>9747</v>
      </c>
      <c r="R529" s="520" t="s">
        <v>6916</v>
      </c>
      <c r="S529" s="520" t="s">
        <v>4235</v>
      </c>
      <c r="T529" s="626" t="s">
        <v>11539</v>
      </c>
      <c r="U529" s="408" t="s">
        <v>8475</v>
      </c>
      <c r="V529" s="429"/>
    </row>
    <row r="530" spans="1:22" s="38" customFormat="1" ht="96" outlineLevel="1">
      <c r="A530" s="474">
        <f t="shared" ref="A530:A553" si="29">A529+1</f>
        <v>485</v>
      </c>
      <c r="B530" s="520" t="s">
        <v>13794</v>
      </c>
      <c r="C530" s="520" t="s">
        <v>484</v>
      </c>
      <c r="D530" s="550" t="s">
        <v>12701</v>
      </c>
      <c r="E530" s="520">
        <v>6611005853</v>
      </c>
      <c r="F530" s="520" t="s">
        <v>5142</v>
      </c>
      <c r="G530" s="575" t="s">
        <v>4236</v>
      </c>
      <c r="H530" s="430" t="s">
        <v>253</v>
      </c>
      <c r="I530" s="520" t="s">
        <v>24</v>
      </c>
      <c r="J530" s="520" t="s">
        <v>632</v>
      </c>
      <c r="K530" s="553">
        <v>292</v>
      </c>
      <c r="L530" s="520" t="s">
        <v>361</v>
      </c>
      <c r="M530" s="627" t="s">
        <v>4639</v>
      </c>
      <c r="N530" s="520" t="s">
        <v>57</v>
      </c>
      <c r="O530" s="526" t="s">
        <v>11004</v>
      </c>
      <c r="P530" s="520" t="s">
        <v>12702</v>
      </c>
      <c r="Q530" s="529" t="s">
        <v>9605</v>
      </c>
      <c r="R530" s="520" t="s">
        <v>6917</v>
      </c>
      <c r="S530" s="520" t="s">
        <v>4237</v>
      </c>
      <c r="T530" s="626" t="s">
        <v>12703</v>
      </c>
      <c r="U530" s="408" t="s">
        <v>8476</v>
      </c>
      <c r="V530" s="429"/>
    </row>
    <row r="531" spans="1:22" s="38" customFormat="1" ht="96" outlineLevel="1">
      <c r="A531" s="474">
        <f t="shared" si="29"/>
        <v>486</v>
      </c>
      <c r="B531" s="520" t="s">
        <v>13795</v>
      </c>
      <c r="C531" s="520" t="s">
        <v>484</v>
      </c>
      <c r="D531" s="550" t="s">
        <v>1788</v>
      </c>
      <c r="E531" s="551" t="s">
        <v>1789</v>
      </c>
      <c r="F531" s="520" t="s">
        <v>5143</v>
      </c>
      <c r="G531" s="575" t="s">
        <v>4238</v>
      </c>
      <c r="H531" s="430" t="s">
        <v>253</v>
      </c>
      <c r="I531" s="520" t="s">
        <v>24</v>
      </c>
      <c r="J531" s="628" t="s">
        <v>632</v>
      </c>
      <c r="K531" s="553">
        <v>292.33</v>
      </c>
      <c r="L531" s="520" t="s">
        <v>361</v>
      </c>
      <c r="M531" s="627" t="s">
        <v>4639</v>
      </c>
      <c r="N531" s="520" t="s">
        <v>57</v>
      </c>
      <c r="O531" s="526" t="s">
        <v>10023</v>
      </c>
      <c r="P531" s="520" t="s">
        <v>1790</v>
      </c>
      <c r="Q531" s="529" t="s">
        <v>9605</v>
      </c>
      <c r="R531" s="520" t="s">
        <v>6918</v>
      </c>
      <c r="S531" s="520" t="s">
        <v>1791</v>
      </c>
      <c r="T531" s="629" t="s">
        <v>12719</v>
      </c>
      <c r="U531" s="408" t="s">
        <v>8477</v>
      </c>
      <c r="V531" s="429"/>
    </row>
    <row r="532" spans="1:22" s="38" customFormat="1" ht="96" outlineLevel="1">
      <c r="A532" s="474">
        <f t="shared" si="29"/>
        <v>487</v>
      </c>
      <c r="B532" s="520" t="s">
        <v>13796</v>
      </c>
      <c r="C532" s="520" t="s">
        <v>484</v>
      </c>
      <c r="D532" s="550" t="s">
        <v>1792</v>
      </c>
      <c r="E532" s="520">
        <v>6611005780</v>
      </c>
      <c r="F532" s="520" t="s">
        <v>5144</v>
      </c>
      <c r="G532" s="552" t="s">
        <v>1793</v>
      </c>
      <c r="H532" s="430" t="s">
        <v>253</v>
      </c>
      <c r="I532" s="520" t="s">
        <v>24</v>
      </c>
      <c r="J532" s="430" t="s">
        <v>8322</v>
      </c>
      <c r="K532" s="553">
        <v>0</v>
      </c>
      <c r="L532" s="520" t="s">
        <v>361</v>
      </c>
      <c r="M532" s="627" t="s">
        <v>6073</v>
      </c>
      <c r="N532" s="520" t="s">
        <v>57</v>
      </c>
      <c r="O532" s="526" t="s">
        <v>11005</v>
      </c>
      <c r="P532" s="520" t="s">
        <v>1794</v>
      </c>
      <c r="Q532" s="529" t="s">
        <v>9748</v>
      </c>
      <c r="R532" s="520" t="s">
        <v>6919</v>
      </c>
      <c r="S532" s="520" t="s">
        <v>4239</v>
      </c>
      <c r="T532" s="629" t="s">
        <v>11361</v>
      </c>
      <c r="U532" s="408" t="s">
        <v>8478</v>
      </c>
      <c r="V532" s="429"/>
    </row>
    <row r="533" spans="1:22" s="38" customFormat="1" ht="96" outlineLevel="1">
      <c r="A533" s="474">
        <f t="shared" si="29"/>
        <v>488</v>
      </c>
      <c r="B533" s="520" t="s">
        <v>13797</v>
      </c>
      <c r="C533" s="520" t="s">
        <v>68</v>
      </c>
      <c r="D533" s="550" t="s">
        <v>1795</v>
      </c>
      <c r="E533" s="520" t="s">
        <v>1796</v>
      </c>
      <c r="F533" s="520" t="s">
        <v>5145</v>
      </c>
      <c r="G533" s="575" t="s">
        <v>4240</v>
      </c>
      <c r="H533" s="430" t="s">
        <v>253</v>
      </c>
      <c r="I533" s="520" t="s">
        <v>24</v>
      </c>
      <c r="J533" s="520" t="s">
        <v>4371</v>
      </c>
      <c r="K533" s="571">
        <v>292</v>
      </c>
      <c r="L533" s="520" t="s">
        <v>361</v>
      </c>
      <c r="M533" s="471" t="s">
        <v>5905</v>
      </c>
      <c r="N533" s="520" t="s">
        <v>57</v>
      </c>
      <c r="O533" s="526" t="s">
        <v>11006</v>
      </c>
      <c r="P533" s="520" t="s">
        <v>12939</v>
      </c>
      <c r="Q533" s="529" t="s">
        <v>9605</v>
      </c>
      <c r="R533" s="520" t="s">
        <v>6920</v>
      </c>
      <c r="S533" s="520" t="s">
        <v>4241</v>
      </c>
      <c r="T533" s="629" t="s">
        <v>12940</v>
      </c>
      <c r="U533" s="408" t="s">
        <v>8479</v>
      </c>
      <c r="V533" s="429"/>
    </row>
    <row r="534" spans="1:22" s="38" customFormat="1" ht="96" outlineLevel="1">
      <c r="A534" s="474">
        <f t="shared" si="29"/>
        <v>489</v>
      </c>
      <c r="B534" s="520" t="s">
        <v>13798</v>
      </c>
      <c r="C534" s="520" t="s">
        <v>68</v>
      </c>
      <c r="D534" s="550" t="s">
        <v>1797</v>
      </c>
      <c r="E534" s="520">
        <v>6611005807</v>
      </c>
      <c r="F534" s="520" t="s">
        <v>5146</v>
      </c>
      <c r="G534" s="552" t="s">
        <v>1798</v>
      </c>
      <c r="H534" s="430" t="s">
        <v>253</v>
      </c>
      <c r="I534" s="520" t="s">
        <v>24</v>
      </c>
      <c r="J534" s="520" t="s">
        <v>4366</v>
      </c>
      <c r="K534" s="571" t="s">
        <v>4642</v>
      </c>
      <c r="L534" s="520" t="s">
        <v>361</v>
      </c>
      <c r="M534" s="627" t="s">
        <v>5902</v>
      </c>
      <c r="N534" s="520" t="s">
        <v>57</v>
      </c>
      <c r="O534" s="526" t="s">
        <v>11007</v>
      </c>
      <c r="P534" s="520" t="s">
        <v>4641</v>
      </c>
      <c r="Q534" s="529" t="s">
        <v>9749</v>
      </c>
      <c r="R534" s="520" t="s">
        <v>6921</v>
      </c>
      <c r="S534" s="520" t="s">
        <v>4242</v>
      </c>
      <c r="T534" s="629" t="s">
        <v>12942</v>
      </c>
      <c r="U534" s="408" t="s">
        <v>8480</v>
      </c>
      <c r="V534" s="429"/>
    </row>
    <row r="535" spans="1:22" s="38" customFormat="1" ht="60" outlineLevel="1">
      <c r="A535" s="474">
        <f t="shared" si="29"/>
        <v>490</v>
      </c>
      <c r="B535" s="520" t="s">
        <v>13799</v>
      </c>
      <c r="C535" s="520" t="s">
        <v>484</v>
      </c>
      <c r="D535" s="550" t="s">
        <v>1799</v>
      </c>
      <c r="E535" s="520">
        <v>6611005902</v>
      </c>
      <c r="F535" s="520" t="s">
        <v>5147</v>
      </c>
      <c r="G535" s="552" t="s">
        <v>1800</v>
      </c>
      <c r="H535" s="430" t="s">
        <v>253</v>
      </c>
      <c r="I535" s="520" t="s">
        <v>24</v>
      </c>
      <c r="J535" s="520" t="s">
        <v>632</v>
      </c>
      <c r="K535" s="553">
        <v>292</v>
      </c>
      <c r="L535" s="520" t="s">
        <v>361</v>
      </c>
      <c r="M535" s="627" t="s">
        <v>4657</v>
      </c>
      <c r="N535" s="520" t="s">
        <v>57</v>
      </c>
      <c r="O535" s="526" t="s">
        <v>11008</v>
      </c>
      <c r="P535" s="520" t="s">
        <v>11535</v>
      </c>
      <c r="Q535" s="529" t="s">
        <v>9605</v>
      </c>
      <c r="R535" s="520" t="s">
        <v>6922</v>
      </c>
      <c r="S535" s="520" t="s">
        <v>4243</v>
      </c>
      <c r="T535" s="630" t="s">
        <v>12415</v>
      </c>
      <c r="U535" s="408" t="s">
        <v>8481</v>
      </c>
      <c r="V535" s="429"/>
    </row>
    <row r="536" spans="1:22" s="38" customFormat="1" ht="108" outlineLevel="1">
      <c r="A536" s="474">
        <f t="shared" si="29"/>
        <v>491</v>
      </c>
      <c r="B536" s="430" t="s">
        <v>13800</v>
      </c>
      <c r="C536" s="520" t="s">
        <v>484</v>
      </c>
      <c r="D536" s="550" t="s">
        <v>1801</v>
      </c>
      <c r="E536" s="520" t="s">
        <v>1802</v>
      </c>
      <c r="F536" s="520" t="s">
        <v>5148</v>
      </c>
      <c r="G536" s="552" t="s">
        <v>1800</v>
      </c>
      <c r="H536" s="430" t="s">
        <v>253</v>
      </c>
      <c r="I536" s="520" t="s">
        <v>24</v>
      </c>
      <c r="J536" s="520" t="s">
        <v>632</v>
      </c>
      <c r="K536" s="553">
        <v>292</v>
      </c>
      <c r="L536" s="520" t="s">
        <v>361</v>
      </c>
      <c r="M536" s="627" t="s">
        <v>5915</v>
      </c>
      <c r="N536" s="520" t="s">
        <v>57</v>
      </c>
      <c r="O536" s="526" t="s">
        <v>10024</v>
      </c>
      <c r="P536" s="520" t="s">
        <v>11536</v>
      </c>
      <c r="Q536" s="529" t="s">
        <v>9605</v>
      </c>
      <c r="R536" s="520" t="s">
        <v>6923</v>
      </c>
      <c r="S536" s="520" t="s">
        <v>11537</v>
      </c>
      <c r="T536" s="630" t="s">
        <v>12415</v>
      </c>
      <c r="U536" s="408" t="s">
        <v>8481</v>
      </c>
      <c r="V536" s="429"/>
    </row>
    <row r="537" spans="1:22" s="38" customFormat="1" ht="96" outlineLevel="1">
      <c r="A537" s="474">
        <f t="shared" si="29"/>
        <v>492</v>
      </c>
      <c r="B537" s="520" t="s">
        <v>8991</v>
      </c>
      <c r="C537" s="520" t="s">
        <v>484</v>
      </c>
      <c r="D537" s="550" t="s">
        <v>1803</v>
      </c>
      <c r="E537" s="520" t="s">
        <v>1804</v>
      </c>
      <c r="F537" s="520" t="s">
        <v>5149</v>
      </c>
      <c r="G537" s="552" t="s">
        <v>1805</v>
      </c>
      <c r="H537" s="430" t="s">
        <v>253</v>
      </c>
      <c r="I537" s="520" t="s">
        <v>24</v>
      </c>
      <c r="J537" s="520" t="s">
        <v>632</v>
      </c>
      <c r="K537" s="553">
        <v>292</v>
      </c>
      <c r="L537" s="520" t="s">
        <v>361</v>
      </c>
      <c r="M537" s="627" t="s">
        <v>5916</v>
      </c>
      <c r="N537" s="520" t="s">
        <v>57</v>
      </c>
      <c r="O537" s="526" t="s">
        <v>11009</v>
      </c>
      <c r="P537" s="520" t="s">
        <v>8992</v>
      </c>
      <c r="Q537" s="529" t="s">
        <v>9750</v>
      </c>
      <c r="R537" s="520" t="s">
        <v>6924</v>
      </c>
      <c r="S537" s="520" t="s">
        <v>8993</v>
      </c>
      <c r="T537" s="629" t="s">
        <v>12780</v>
      </c>
      <c r="U537" s="408" t="s">
        <v>8482</v>
      </c>
      <c r="V537" s="429"/>
    </row>
    <row r="538" spans="1:22" s="38" customFormat="1" ht="108.75" customHeight="1" outlineLevel="1">
      <c r="A538" s="474">
        <f t="shared" si="29"/>
        <v>493</v>
      </c>
      <c r="B538" s="520" t="s">
        <v>13801</v>
      </c>
      <c r="C538" s="520" t="s">
        <v>484</v>
      </c>
      <c r="D538" s="550" t="s">
        <v>1806</v>
      </c>
      <c r="E538" s="520" t="s">
        <v>1804</v>
      </c>
      <c r="F538" s="520" t="s">
        <v>5150</v>
      </c>
      <c r="G538" s="552" t="s">
        <v>1805</v>
      </c>
      <c r="H538" s="430" t="s">
        <v>253</v>
      </c>
      <c r="I538" s="520" t="s">
        <v>24</v>
      </c>
      <c r="J538" s="520" t="s">
        <v>3201</v>
      </c>
      <c r="K538" s="553">
        <v>292.39999999999998</v>
      </c>
      <c r="L538" s="520" t="s">
        <v>361</v>
      </c>
      <c r="M538" s="627" t="s">
        <v>5979</v>
      </c>
      <c r="N538" s="520" t="s">
        <v>57</v>
      </c>
      <c r="O538" s="526" t="s">
        <v>9967</v>
      </c>
      <c r="P538" s="520" t="s">
        <v>8992</v>
      </c>
      <c r="Q538" s="529" t="s">
        <v>9605</v>
      </c>
      <c r="R538" s="520" t="s">
        <v>6925</v>
      </c>
      <c r="S538" s="520" t="s">
        <v>8993</v>
      </c>
      <c r="T538" s="600" t="s">
        <v>12780</v>
      </c>
      <c r="U538" s="408" t="s">
        <v>8482</v>
      </c>
      <c r="V538" s="429"/>
    </row>
    <row r="539" spans="1:22" s="38" customFormat="1" ht="96" outlineLevel="1">
      <c r="A539" s="474">
        <f t="shared" si="29"/>
        <v>494</v>
      </c>
      <c r="B539" s="520" t="s">
        <v>13802</v>
      </c>
      <c r="C539" s="520" t="s">
        <v>484</v>
      </c>
      <c r="D539" s="550" t="s">
        <v>1807</v>
      </c>
      <c r="E539" s="520" t="s">
        <v>1804</v>
      </c>
      <c r="F539" s="520" t="s">
        <v>5151</v>
      </c>
      <c r="G539" s="552" t="s">
        <v>1805</v>
      </c>
      <c r="H539" s="430" t="s">
        <v>253</v>
      </c>
      <c r="I539" s="520" t="s">
        <v>24</v>
      </c>
      <c r="J539" s="520" t="s">
        <v>3201</v>
      </c>
      <c r="K539" s="553">
        <v>292.39999999999998</v>
      </c>
      <c r="L539" s="520" t="s">
        <v>361</v>
      </c>
      <c r="M539" s="627" t="s">
        <v>6067</v>
      </c>
      <c r="N539" s="520" t="s">
        <v>57</v>
      </c>
      <c r="O539" s="526" t="s">
        <v>11010</v>
      </c>
      <c r="P539" s="520" t="s">
        <v>8992</v>
      </c>
      <c r="Q539" s="529" t="s">
        <v>9605</v>
      </c>
      <c r="R539" s="520" t="s">
        <v>6926</v>
      </c>
      <c r="S539" s="520" t="s">
        <v>8993</v>
      </c>
      <c r="T539" s="600" t="s">
        <v>12780</v>
      </c>
      <c r="U539" s="408" t="s">
        <v>8482</v>
      </c>
      <c r="V539" s="429"/>
    </row>
    <row r="540" spans="1:22" s="38" customFormat="1" ht="108" outlineLevel="1">
      <c r="A540" s="474">
        <f t="shared" si="29"/>
        <v>495</v>
      </c>
      <c r="B540" s="520" t="s">
        <v>13803</v>
      </c>
      <c r="C540" s="520" t="s">
        <v>484</v>
      </c>
      <c r="D540" s="550" t="s">
        <v>1808</v>
      </c>
      <c r="E540" s="520" t="s">
        <v>1809</v>
      </c>
      <c r="F540" s="520" t="s">
        <v>5152</v>
      </c>
      <c r="G540" s="575" t="s">
        <v>6672</v>
      </c>
      <c r="H540" s="430" t="s">
        <v>253</v>
      </c>
      <c r="I540" s="520" t="s">
        <v>24</v>
      </c>
      <c r="J540" s="520" t="s">
        <v>4385</v>
      </c>
      <c r="K540" s="553">
        <v>292.39999999999998</v>
      </c>
      <c r="L540" s="520" t="s">
        <v>361</v>
      </c>
      <c r="M540" s="627" t="s">
        <v>6066</v>
      </c>
      <c r="N540" s="520" t="s">
        <v>57</v>
      </c>
      <c r="O540" s="526" t="s">
        <v>11011</v>
      </c>
      <c r="P540" s="520" t="s">
        <v>1810</v>
      </c>
      <c r="Q540" s="529" t="s">
        <v>9751</v>
      </c>
      <c r="R540" s="520" t="s">
        <v>6927</v>
      </c>
      <c r="S540" s="520" t="s">
        <v>4560</v>
      </c>
      <c r="T540" s="629" t="s">
        <v>11366</v>
      </c>
      <c r="U540" s="408" t="s">
        <v>8483</v>
      </c>
      <c r="V540" s="429"/>
    </row>
    <row r="541" spans="1:22" s="38" customFormat="1" ht="108" outlineLevel="1">
      <c r="A541" s="474">
        <f t="shared" si="29"/>
        <v>496</v>
      </c>
      <c r="B541" s="520" t="s">
        <v>13804</v>
      </c>
      <c r="C541" s="520" t="s">
        <v>484</v>
      </c>
      <c r="D541" s="550" t="s">
        <v>1811</v>
      </c>
      <c r="E541" s="520" t="s">
        <v>1812</v>
      </c>
      <c r="F541" s="520" t="s">
        <v>5153</v>
      </c>
      <c r="G541" s="552" t="s">
        <v>1813</v>
      </c>
      <c r="H541" s="430" t="s">
        <v>253</v>
      </c>
      <c r="I541" s="520" t="s">
        <v>24</v>
      </c>
      <c r="J541" s="520" t="s">
        <v>1602</v>
      </c>
      <c r="K541" s="571" t="s">
        <v>11226</v>
      </c>
      <c r="L541" s="520" t="s">
        <v>361</v>
      </c>
      <c r="M541" s="627" t="s">
        <v>6068</v>
      </c>
      <c r="N541" s="520" t="s">
        <v>57</v>
      </c>
      <c r="O541" s="526" t="s">
        <v>11007</v>
      </c>
      <c r="P541" s="520" t="s">
        <v>13421</v>
      </c>
      <c r="Q541" s="529" t="s">
        <v>9752</v>
      </c>
      <c r="R541" s="520" t="s">
        <v>6928</v>
      </c>
      <c r="S541" s="520" t="s">
        <v>1814</v>
      </c>
      <c r="T541" s="629" t="s">
        <v>11367</v>
      </c>
      <c r="U541" s="408" t="s">
        <v>8484</v>
      </c>
      <c r="V541" s="429"/>
    </row>
    <row r="542" spans="1:22" s="38" customFormat="1" ht="96" outlineLevel="1">
      <c r="A542" s="474">
        <f t="shared" si="29"/>
        <v>497</v>
      </c>
      <c r="B542" s="520" t="s">
        <v>13805</v>
      </c>
      <c r="C542" s="520" t="s">
        <v>484</v>
      </c>
      <c r="D542" s="550" t="s">
        <v>13628</v>
      </c>
      <c r="E542" s="520">
        <v>6611005959</v>
      </c>
      <c r="F542" s="520" t="s">
        <v>5154</v>
      </c>
      <c r="G542" s="552" t="s">
        <v>13629</v>
      </c>
      <c r="H542" s="430" t="s">
        <v>253</v>
      </c>
      <c r="I542" s="520" t="s">
        <v>24</v>
      </c>
      <c r="J542" s="520" t="s">
        <v>632</v>
      </c>
      <c r="K542" s="553">
        <v>292</v>
      </c>
      <c r="L542" s="520" t="s">
        <v>361</v>
      </c>
      <c r="M542" s="627" t="s">
        <v>5899</v>
      </c>
      <c r="N542" s="520" t="s">
        <v>57</v>
      </c>
      <c r="O542" s="526" t="s">
        <v>11012</v>
      </c>
      <c r="P542" s="520" t="s">
        <v>13630</v>
      </c>
      <c r="Q542" s="529" t="s">
        <v>9682</v>
      </c>
      <c r="R542" s="520" t="s">
        <v>6929</v>
      </c>
      <c r="S542" s="520" t="s">
        <v>13631</v>
      </c>
      <c r="T542" s="629" t="s">
        <v>13632</v>
      </c>
      <c r="U542" s="408" t="s">
        <v>13633</v>
      </c>
      <c r="V542" s="429"/>
    </row>
    <row r="543" spans="1:22" s="38" customFormat="1" ht="101.25" customHeight="1" outlineLevel="1">
      <c r="A543" s="474">
        <f>A542+1</f>
        <v>498</v>
      </c>
      <c r="B543" s="520" t="s">
        <v>13806</v>
      </c>
      <c r="C543" s="520" t="s">
        <v>484</v>
      </c>
      <c r="D543" s="550" t="s">
        <v>1815</v>
      </c>
      <c r="E543" s="520" t="s">
        <v>1816</v>
      </c>
      <c r="F543" s="520" t="s">
        <v>5155</v>
      </c>
      <c r="G543" s="552" t="s">
        <v>1817</v>
      </c>
      <c r="H543" s="430" t="s">
        <v>253</v>
      </c>
      <c r="I543" s="520" t="s">
        <v>24</v>
      </c>
      <c r="J543" s="520" t="s">
        <v>632</v>
      </c>
      <c r="K543" s="553">
        <v>292</v>
      </c>
      <c r="L543" s="520" t="s">
        <v>361</v>
      </c>
      <c r="M543" s="627" t="s">
        <v>5906</v>
      </c>
      <c r="N543" s="520" t="s">
        <v>57</v>
      </c>
      <c r="O543" s="526" t="s">
        <v>11013</v>
      </c>
      <c r="P543" s="520" t="s">
        <v>8679</v>
      </c>
      <c r="Q543" s="529" t="s">
        <v>9710</v>
      </c>
      <c r="R543" s="520" t="s">
        <v>6930</v>
      </c>
      <c r="S543" s="520" t="s">
        <v>8680</v>
      </c>
      <c r="T543" s="629" t="s">
        <v>11365</v>
      </c>
      <c r="U543" s="408" t="s">
        <v>8485</v>
      </c>
      <c r="V543" s="429"/>
    </row>
    <row r="544" spans="1:22" s="38" customFormat="1" ht="114" customHeight="1" outlineLevel="1">
      <c r="A544" s="474">
        <f t="shared" si="29"/>
        <v>499</v>
      </c>
      <c r="B544" s="520" t="s">
        <v>13807</v>
      </c>
      <c r="C544" s="520" t="s">
        <v>68</v>
      </c>
      <c r="D544" s="550" t="s">
        <v>4244</v>
      </c>
      <c r="E544" s="520" t="s">
        <v>1818</v>
      </c>
      <c r="F544" s="520" t="s">
        <v>5156</v>
      </c>
      <c r="G544" s="552" t="s">
        <v>1819</v>
      </c>
      <c r="H544" s="430" t="s">
        <v>253</v>
      </c>
      <c r="I544" s="520" t="s">
        <v>24</v>
      </c>
      <c r="J544" s="520" t="s">
        <v>1602</v>
      </c>
      <c r="K544" s="553" t="s">
        <v>11226</v>
      </c>
      <c r="L544" s="520" t="s">
        <v>361</v>
      </c>
      <c r="M544" s="627" t="s">
        <v>6069</v>
      </c>
      <c r="N544" s="520" t="s">
        <v>57</v>
      </c>
      <c r="O544" s="526" t="s">
        <v>11014</v>
      </c>
      <c r="P544" s="520" t="s">
        <v>12710</v>
      </c>
      <c r="Q544" s="529" t="s">
        <v>9711</v>
      </c>
      <c r="R544" s="520" t="s">
        <v>6931</v>
      </c>
      <c r="S544" s="520" t="s">
        <v>4245</v>
      </c>
      <c r="T544" s="629" t="s">
        <v>12711</v>
      </c>
      <c r="U544" s="408" t="s">
        <v>8486</v>
      </c>
      <c r="V544" s="429"/>
    </row>
    <row r="545" spans="1:30" s="38" customFormat="1" ht="72" outlineLevel="1">
      <c r="A545" s="474">
        <f t="shared" si="29"/>
        <v>500</v>
      </c>
      <c r="B545" s="520" t="s">
        <v>13808</v>
      </c>
      <c r="C545" s="520" t="s">
        <v>484</v>
      </c>
      <c r="D545" s="550" t="s">
        <v>1820</v>
      </c>
      <c r="E545" s="520" t="s">
        <v>1821</v>
      </c>
      <c r="F545" s="520" t="s">
        <v>5157</v>
      </c>
      <c r="G545" s="552" t="s">
        <v>1822</v>
      </c>
      <c r="H545" s="430" t="s">
        <v>253</v>
      </c>
      <c r="I545" s="520" t="s">
        <v>24</v>
      </c>
      <c r="J545" s="520" t="s">
        <v>3201</v>
      </c>
      <c r="K545" s="553">
        <v>292</v>
      </c>
      <c r="L545" s="520" t="s">
        <v>361</v>
      </c>
      <c r="M545" s="627" t="s">
        <v>5899</v>
      </c>
      <c r="N545" s="520" t="s">
        <v>57</v>
      </c>
      <c r="O545" s="526" t="s">
        <v>11015</v>
      </c>
      <c r="P545" s="520" t="s">
        <v>1823</v>
      </c>
      <c r="Q545" s="531" t="s">
        <v>11363</v>
      </c>
      <c r="R545" s="454" t="s">
        <v>6932</v>
      </c>
      <c r="S545" s="454" t="s">
        <v>1824</v>
      </c>
      <c r="T545" s="593" t="s">
        <v>12941</v>
      </c>
      <c r="U545" s="406" t="s">
        <v>8487</v>
      </c>
      <c r="V545" s="483"/>
      <c r="W545" s="193"/>
      <c r="X545" s="193"/>
      <c r="Y545" s="193"/>
      <c r="Z545" s="193"/>
    </row>
    <row r="546" spans="1:30" s="38" customFormat="1" ht="96" outlineLevel="1">
      <c r="A546" s="474">
        <f t="shared" si="29"/>
        <v>501</v>
      </c>
      <c r="B546" s="520" t="s">
        <v>13809</v>
      </c>
      <c r="C546" s="520" t="s">
        <v>484</v>
      </c>
      <c r="D546" s="550" t="s">
        <v>4246</v>
      </c>
      <c r="E546" s="520">
        <v>6611005980</v>
      </c>
      <c r="F546" s="520" t="s">
        <v>5158</v>
      </c>
      <c r="G546" s="552" t="s">
        <v>1825</v>
      </c>
      <c r="H546" s="430" t="s">
        <v>253</v>
      </c>
      <c r="I546" s="520" t="s">
        <v>24</v>
      </c>
      <c r="J546" s="520" t="s">
        <v>632</v>
      </c>
      <c r="K546" s="553">
        <v>292</v>
      </c>
      <c r="L546" s="520" t="s">
        <v>361</v>
      </c>
      <c r="M546" s="627" t="s">
        <v>5897</v>
      </c>
      <c r="N546" s="520" t="s">
        <v>57</v>
      </c>
      <c r="O546" s="526" t="s">
        <v>11016</v>
      </c>
      <c r="P546" s="520" t="s">
        <v>12938</v>
      </c>
      <c r="Q546" s="531" t="s">
        <v>11362</v>
      </c>
      <c r="R546" s="454" t="s">
        <v>6933</v>
      </c>
      <c r="S546" s="454" t="s">
        <v>11364</v>
      </c>
      <c r="T546" s="459" t="s">
        <v>12416</v>
      </c>
      <c r="U546" s="406" t="s">
        <v>8488</v>
      </c>
      <c r="V546" s="483"/>
      <c r="W546" s="193"/>
      <c r="X546" s="193"/>
      <c r="Y546" s="193"/>
      <c r="Z546" s="193"/>
    </row>
    <row r="547" spans="1:30" s="38" customFormat="1" ht="108" outlineLevel="1">
      <c r="A547" s="474">
        <f t="shared" si="29"/>
        <v>502</v>
      </c>
      <c r="B547" s="520" t="s">
        <v>13810</v>
      </c>
      <c r="C547" s="520" t="s">
        <v>484</v>
      </c>
      <c r="D547" s="550" t="s">
        <v>4247</v>
      </c>
      <c r="E547" s="520">
        <v>6611005980</v>
      </c>
      <c r="F547" s="520" t="s">
        <v>5159</v>
      </c>
      <c r="G547" s="575" t="s">
        <v>4248</v>
      </c>
      <c r="H547" s="430" t="s">
        <v>253</v>
      </c>
      <c r="I547" s="520" t="s">
        <v>24</v>
      </c>
      <c r="J547" s="520" t="s">
        <v>632</v>
      </c>
      <c r="K547" s="553">
        <v>292</v>
      </c>
      <c r="L547" s="520" t="s">
        <v>361</v>
      </c>
      <c r="M547" s="627" t="s">
        <v>6071</v>
      </c>
      <c r="N547" s="520" t="s">
        <v>57</v>
      </c>
      <c r="O547" s="526" t="s">
        <v>10025</v>
      </c>
      <c r="P547" s="520" t="s">
        <v>12938</v>
      </c>
      <c r="Q547" s="531" t="s">
        <v>9682</v>
      </c>
      <c r="R547" s="454" t="s">
        <v>6933</v>
      </c>
      <c r="S547" s="454" t="s">
        <v>11364</v>
      </c>
      <c r="T547" s="459" t="s">
        <v>12417</v>
      </c>
      <c r="U547" s="406" t="s">
        <v>8488</v>
      </c>
      <c r="V547" s="483"/>
      <c r="W547" s="193"/>
      <c r="X547" s="193"/>
      <c r="Y547" s="193"/>
      <c r="Z547" s="193"/>
    </row>
    <row r="548" spans="1:30" s="38" customFormat="1" ht="84" outlineLevel="1">
      <c r="A548" s="474">
        <f t="shared" si="29"/>
        <v>503</v>
      </c>
      <c r="B548" s="520" t="s">
        <v>13811</v>
      </c>
      <c r="C548" s="520" t="s">
        <v>484</v>
      </c>
      <c r="D548" s="550" t="s">
        <v>1826</v>
      </c>
      <c r="E548" s="520" t="s">
        <v>1827</v>
      </c>
      <c r="F548" s="520" t="s">
        <v>5160</v>
      </c>
      <c r="G548" s="552" t="s">
        <v>1828</v>
      </c>
      <c r="H548" s="430" t="s">
        <v>253</v>
      </c>
      <c r="I548" s="520" t="s">
        <v>24</v>
      </c>
      <c r="J548" s="520" t="s">
        <v>632</v>
      </c>
      <c r="K548" s="553">
        <v>292</v>
      </c>
      <c r="L548" s="520" t="s">
        <v>361</v>
      </c>
      <c r="M548" s="627" t="s">
        <v>5899</v>
      </c>
      <c r="N548" s="520" t="s">
        <v>57</v>
      </c>
      <c r="O548" s="526" t="s">
        <v>11017</v>
      </c>
      <c r="P548" s="520" t="s">
        <v>1829</v>
      </c>
      <c r="Q548" s="531" t="s">
        <v>9753</v>
      </c>
      <c r="R548" s="454" t="s">
        <v>6934</v>
      </c>
      <c r="S548" s="454" t="s">
        <v>4249</v>
      </c>
      <c r="T548" s="455" t="s">
        <v>7961</v>
      </c>
      <c r="U548" s="406" t="s">
        <v>8489</v>
      </c>
      <c r="V548" s="483"/>
      <c r="W548" s="193"/>
      <c r="X548" s="193"/>
      <c r="Y548" s="193"/>
      <c r="Z548" s="193"/>
    </row>
    <row r="549" spans="1:30" s="38" customFormat="1" ht="96" outlineLevel="1">
      <c r="A549" s="474">
        <f t="shared" si="29"/>
        <v>504</v>
      </c>
      <c r="B549" s="520" t="s">
        <v>13812</v>
      </c>
      <c r="C549" s="520" t="s">
        <v>484</v>
      </c>
      <c r="D549" s="550" t="s">
        <v>4250</v>
      </c>
      <c r="E549" s="520" t="s">
        <v>1830</v>
      </c>
      <c r="F549" s="520" t="s">
        <v>5161</v>
      </c>
      <c r="G549" s="552" t="s">
        <v>1831</v>
      </c>
      <c r="H549" s="430" t="s">
        <v>253</v>
      </c>
      <c r="I549" s="520" t="s">
        <v>24</v>
      </c>
      <c r="J549" s="520" t="s">
        <v>3201</v>
      </c>
      <c r="K549" s="553">
        <v>292</v>
      </c>
      <c r="L549" s="520" t="s">
        <v>361</v>
      </c>
      <c r="M549" s="627" t="s">
        <v>6065</v>
      </c>
      <c r="N549" s="520" t="s">
        <v>57</v>
      </c>
      <c r="O549" s="526" t="s">
        <v>11018</v>
      </c>
      <c r="P549" s="520" t="s">
        <v>6027</v>
      </c>
      <c r="Q549" s="531" t="s">
        <v>9605</v>
      </c>
      <c r="R549" s="454" t="s">
        <v>6935</v>
      </c>
      <c r="S549" s="454" t="s">
        <v>1832</v>
      </c>
      <c r="T549" s="459" t="s">
        <v>12418</v>
      </c>
      <c r="U549" s="406" t="s">
        <v>8490</v>
      </c>
      <c r="V549" s="483"/>
      <c r="W549" s="193"/>
      <c r="X549" s="193"/>
      <c r="Y549" s="193"/>
      <c r="Z549" s="193"/>
    </row>
    <row r="550" spans="1:30" s="38" customFormat="1" ht="96" outlineLevel="1">
      <c r="A550" s="474">
        <f t="shared" si="29"/>
        <v>505</v>
      </c>
      <c r="B550" s="520" t="s">
        <v>13813</v>
      </c>
      <c r="C550" s="520" t="s">
        <v>484</v>
      </c>
      <c r="D550" s="550" t="s">
        <v>4251</v>
      </c>
      <c r="E550" s="520" t="s">
        <v>1833</v>
      </c>
      <c r="F550" s="520" t="s">
        <v>5162</v>
      </c>
      <c r="G550" s="552" t="s">
        <v>1834</v>
      </c>
      <c r="H550" s="430" t="s">
        <v>253</v>
      </c>
      <c r="I550" s="520" t="s">
        <v>24</v>
      </c>
      <c r="J550" s="436" t="s">
        <v>632</v>
      </c>
      <c r="K550" s="553">
        <v>292</v>
      </c>
      <c r="L550" s="520" t="s">
        <v>361</v>
      </c>
      <c r="M550" s="627" t="s">
        <v>6065</v>
      </c>
      <c r="N550" s="520" t="s">
        <v>57</v>
      </c>
      <c r="O550" s="526" t="s">
        <v>11019</v>
      </c>
      <c r="P550" s="520" t="s">
        <v>13324</v>
      </c>
      <c r="Q550" s="531" t="s">
        <v>9682</v>
      </c>
      <c r="R550" s="454" t="s">
        <v>6936</v>
      </c>
      <c r="S550" s="454" t="s">
        <v>4252</v>
      </c>
      <c r="T550" s="459" t="s">
        <v>12419</v>
      </c>
      <c r="U550" s="406" t="s">
        <v>8491</v>
      </c>
      <c r="V550" s="483"/>
      <c r="W550" s="193"/>
      <c r="X550" s="193"/>
      <c r="Y550" s="193"/>
      <c r="Z550" s="193"/>
    </row>
    <row r="551" spans="1:30" s="38" customFormat="1" ht="96" outlineLevel="1">
      <c r="A551" s="474">
        <f t="shared" si="29"/>
        <v>506</v>
      </c>
      <c r="B551" s="520" t="s">
        <v>13814</v>
      </c>
      <c r="C551" s="520" t="s">
        <v>484</v>
      </c>
      <c r="D551" s="550" t="s">
        <v>1835</v>
      </c>
      <c r="E551" s="520" t="s">
        <v>1836</v>
      </c>
      <c r="F551" s="520" t="s">
        <v>5163</v>
      </c>
      <c r="G551" s="552" t="s">
        <v>1837</v>
      </c>
      <c r="H551" s="430" t="s">
        <v>253</v>
      </c>
      <c r="I551" s="520" t="s">
        <v>24</v>
      </c>
      <c r="J551" s="520" t="s">
        <v>3201</v>
      </c>
      <c r="K551" s="553">
        <v>292.39999999999998</v>
      </c>
      <c r="L551" s="520" t="s">
        <v>361</v>
      </c>
      <c r="M551" s="627" t="s">
        <v>6070</v>
      </c>
      <c r="N551" s="520" t="s">
        <v>57</v>
      </c>
      <c r="O551" s="526" t="s">
        <v>11020</v>
      </c>
      <c r="P551" s="520" t="s">
        <v>4532</v>
      </c>
      <c r="Q551" s="531" t="s">
        <v>9754</v>
      </c>
      <c r="R551" s="454" t="s">
        <v>6937</v>
      </c>
      <c r="S551" s="454" t="s">
        <v>4253</v>
      </c>
      <c r="T551" s="459" t="s">
        <v>12960</v>
      </c>
      <c r="U551" s="406" t="s">
        <v>12961</v>
      </c>
      <c r="V551" s="483"/>
      <c r="W551" s="193"/>
      <c r="X551" s="193"/>
      <c r="Y551" s="193"/>
      <c r="Z551" s="193"/>
    </row>
    <row r="552" spans="1:30" s="38" customFormat="1" ht="99.75" customHeight="1" outlineLevel="1">
      <c r="A552" s="474">
        <f t="shared" si="29"/>
        <v>507</v>
      </c>
      <c r="B552" s="520" t="s">
        <v>13815</v>
      </c>
      <c r="C552" s="520" t="s">
        <v>68</v>
      </c>
      <c r="D552" s="550" t="s">
        <v>1838</v>
      </c>
      <c r="E552" s="551" t="s">
        <v>1839</v>
      </c>
      <c r="F552" s="520" t="s">
        <v>5164</v>
      </c>
      <c r="G552" s="552" t="s">
        <v>1840</v>
      </c>
      <c r="H552" s="430" t="s">
        <v>253</v>
      </c>
      <c r="I552" s="520" t="s">
        <v>24</v>
      </c>
      <c r="J552" s="520" t="s">
        <v>3201</v>
      </c>
      <c r="K552" s="553">
        <v>292.39999999999998</v>
      </c>
      <c r="L552" s="520" t="s">
        <v>361</v>
      </c>
      <c r="M552" s="627" t="s">
        <v>4653</v>
      </c>
      <c r="N552" s="520" t="s">
        <v>57</v>
      </c>
      <c r="O552" s="526" t="s">
        <v>10026</v>
      </c>
      <c r="P552" s="520" t="s">
        <v>4629</v>
      </c>
      <c r="Q552" s="529" t="s">
        <v>9605</v>
      </c>
      <c r="R552" s="520" t="s">
        <v>6938</v>
      </c>
      <c r="S552" s="520" t="s">
        <v>4254</v>
      </c>
      <c r="T552" s="527" t="s">
        <v>12943</v>
      </c>
      <c r="U552" s="408" t="s">
        <v>8492</v>
      </c>
      <c r="V552" s="429"/>
    </row>
    <row r="553" spans="1:30" s="38" customFormat="1" ht="112.5" customHeight="1" outlineLevel="1">
      <c r="A553" s="474">
        <f t="shared" si="29"/>
        <v>508</v>
      </c>
      <c r="B553" s="520" t="s">
        <v>13816</v>
      </c>
      <c r="C553" s="520" t="s">
        <v>484</v>
      </c>
      <c r="D553" s="550" t="s">
        <v>1841</v>
      </c>
      <c r="E553" s="551" t="s">
        <v>1842</v>
      </c>
      <c r="F553" s="520" t="s">
        <v>5165</v>
      </c>
      <c r="G553" s="552" t="s">
        <v>1843</v>
      </c>
      <c r="H553" s="430" t="s">
        <v>253</v>
      </c>
      <c r="I553" s="520" t="s">
        <v>24</v>
      </c>
      <c r="J553" s="520" t="s">
        <v>3201</v>
      </c>
      <c r="K553" s="553">
        <v>292.39999999999998</v>
      </c>
      <c r="L553" s="520" t="s">
        <v>361</v>
      </c>
      <c r="M553" s="627" t="s">
        <v>6072</v>
      </c>
      <c r="N553" s="520" t="s">
        <v>57</v>
      </c>
      <c r="O553" s="526" t="s">
        <v>10038</v>
      </c>
      <c r="P553" s="520" t="s">
        <v>1844</v>
      </c>
      <c r="Q553" s="529" t="s">
        <v>9682</v>
      </c>
      <c r="R553" s="520" t="s">
        <v>6939</v>
      </c>
      <c r="S553" s="520" t="s">
        <v>12709</v>
      </c>
      <c r="T553" s="527" t="s">
        <v>12708</v>
      </c>
      <c r="U553" s="408" t="s">
        <v>8493</v>
      </c>
      <c r="V553" s="429"/>
    </row>
    <row r="554" spans="1:30" s="38" customFormat="1" ht="37.5">
      <c r="A554" s="532" t="s">
        <v>11191</v>
      </c>
      <c r="B554" s="462"/>
      <c r="C554" s="462"/>
      <c r="D554" s="442"/>
      <c r="E554" s="462"/>
      <c r="F554" s="463"/>
      <c r="G554" s="464"/>
      <c r="H554" s="463"/>
      <c r="I554" s="463"/>
      <c r="J554" s="463"/>
      <c r="K554" s="465"/>
      <c r="L554" s="463"/>
      <c r="M554" s="463"/>
      <c r="N554" s="463"/>
      <c r="O554" s="466"/>
      <c r="P554" s="467"/>
      <c r="Q554" s="468"/>
      <c r="R554" s="463"/>
      <c r="S554" s="463"/>
      <c r="T554" s="466"/>
      <c r="U554" s="469"/>
      <c r="V554" s="429">
        <v>111</v>
      </c>
      <c r="W554" s="2"/>
      <c r="X554" s="2"/>
      <c r="Y554" s="2"/>
      <c r="Z554" s="2"/>
      <c r="AA554" s="2"/>
      <c r="AB554" s="2"/>
      <c r="AC554" s="2"/>
      <c r="AD554" s="2"/>
    </row>
    <row r="555" spans="1:30" s="38" customFormat="1" ht="72" outlineLevel="1">
      <c r="A555" s="474">
        <f>A553+1</f>
        <v>509</v>
      </c>
      <c r="B555" s="430" t="s">
        <v>13817</v>
      </c>
      <c r="C555" s="520" t="s">
        <v>68</v>
      </c>
      <c r="D555" s="550" t="s">
        <v>1845</v>
      </c>
      <c r="E555" s="520">
        <v>6643007444</v>
      </c>
      <c r="F555" s="520" t="s">
        <v>5177</v>
      </c>
      <c r="G555" s="552" t="s">
        <v>1846</v>
      </c>
      <c r="H555" s="430" t="s">
        <v>253</v>
      </c>
      <c r="I555" s="430" t="s">
        <v>24</v>
      </c>
      <c r="J555" s="430" t="s">
        <v>11224</v>
      </c>
      <c r="K555" s="530">
        <v>375</v>
      </c>
      <c r="L555" s="520" t="s">
        <v>361</v>
      </c>
      <c r="M555" s="627" t="s">
        <v>4653</v>
      </c>
      <c r="N555" s="631" t="s">
        <v>57</v>
      </c>
      <c r="O555" s="632" t="s">
        <v>10039</v>
      </c>
      <c r="P555" s="520" t="s">
        <v>1847</v>
      </c>
      <c r="Q555" s="529" t="s">
        <v>9755</v>
      </c>
      <c r="R555" s="520" t="s">
        <v>6940</v>
      </c>
      <c r="S555" s="572" t="s">
        <v>1848</v>
      </c>
      <c r="T555" s="455" t="s">
        <v>12489</v>
      </c>
      <c r="U555" s="451" t="s">
        <v>57</v>
      </c>
      <c r="V555" s="483"/>
      <c r="W555" s="193"/>
      <c r="X555" s="193"/>
    </row>
    <row r="556" spans="1:30" s="38" customFormat="1" ht="72" outlineLevel="1">
      <c r="A556" s="474">
        <f t="shared" ref="A556:A567" si="30">A555+1</f>
        <v>510</v>
      </c>
      <c r="B556" s="430" t="s">
        <v>13818</v>
      </c>
      <c r="C556" s="520" t="s">
        <v>581</v>
      </c>
      <c r="D556" s="458" t="s">
        <v>1849</v>
      </c>
      <c r="E556" s="430">
        <v>6643007451</v>
      </c>
      <c r="F556" s="430" t="s">
        <v>5166</v>
      </c>
      <c r="G556" s="452" t="s">
        <v>1850</v>
      </c>
      <c r="H556" s="430" t="s">
        <v>253</v>
      </c>
      <c r="I556" s="430" t="s">
        <v>24</v>
      </c>
      <c r="J556" s="430" t="s">
        <v>11224</v>
      </c>
      <c r="K556" s="530">
        <v>375</v>
      </c>
      <c r="L556" s="430" t="s">
        <v>361</v>
      </c>
      <c r="M556" s="627" t="s">
        <v>11421</v>
      </c>
      <c r="N556" s="631" t="s">
        <v>57</v>
      </c>
      <c r="O556" s="632" t="s">
        <v>10040</v>
      </c>
      <c r="P556" s="430" t="s">
        <v>13571</v>
      </c>
      <c r="Q556" s="529" t="s">
        <v>9876</v>
      </c>
      <c r="R556" s="520" t="s">
        <v>13572</v>
      </c>
      <c r="S556" s="520" t="s">
        <v>1851</v>
      </c>
      <c r="T556" s="459" t="s">
        <v>13574</v>
      </c>
      <c r="U556" s="451" t="s">
        <v>13573</v>
      </c>
      <c r="V556" s="483"/>
      <c r="W556" s="193"/>
      <c r="X556" s="193"/>
    </row>
    <row r="557" spans="1:30" s="38" customFormat="1" ht="96" outlineLevel="1">
      <c r="A557" s="474">
        <f t="shared" si="30"/>
        <v>511</v>
      </c>
      <c r="B557" s="430" t="s">
        <v>13575</v>
      </c>
      <c r="C557" s="520" t="s">
        <v>581</v>
      </c>
      <c r="D557" s="458" t="s">
        <v>1852</v>
      </c>
      <c r="E557" s="430">
        <v>6643007476</v>
      </c>
      <c r="F557" s="430" t="s">
        <v>5167</v>
      </c>
      <c r="G557" s="452" t="s">
        <v>1853</v>
      </c>
      <c r="H557" s="430" t="s">
        <v>253</v>
      </c>
      <c r="I557" s="430" t="s">
        <v>24</v>
      </c>
      <c r="J557" s="430" t="s">
        <v>11224</v>
      </c>
      <c r="K557" s="530">
        <v>375</v>
      </c>
      <c r="L557" s="556" t="s">
        <v>361</v>
      </c>
      <c r="M557" s="627" t="s">
        <v>4639</v>
      </c>
      <c r="N557" s="631" t="s">
        <v>57</v>
      </c>
      <c r="O557" s="526" t="s">
        <v>10041</v>
      </c>
      <c r="P557" s="430" t="s">
        <v>1854</v>
      </c>
      <c r="Q557" s="529" t="s">
        <v>9756</v>
      </c>
      <c r="R557" s="520" t="s">
        <v>6941</v>
      </c>
      <c r="S557" s="520" t="s">
        <v>1855</v>
      </c>
      <c r="T557" s="455" t="s">
        <v>12489</v>
      </c>
      <c r="U557" s="451" t="s">
        <v>57</v>
      </c>
      <c r="V557" s="483"/>
      <c r="W557" s="193"/>
      <c r="X557" s="193"/>
    </row>
    <row r="558" spans="1:30" s="38" customFormat="1" ht="84" outlineLevel="1">
      <c r="A558" s="474">
        <f t="shared" si="30"/>
        <v>512</v>
      </c>
      <c r="B558" s="430" t="s">
        <v>12025</v>
      </c>
      <c r="C558" s="520" t="s">
        <v>581</v>
      </c>
      <c r="D558" s="435" t="s">
        <v>1856</v>
      </c>
      <c r="E558" s="436">
        <v>6643007596</v>
      </c>
      <c r="F558" s="436" t="s">
        <v>5168</v>
      </c>
      <c r="G558" s="437" t="s">
        <v>1857</v>
      </c>
      <c r="H558" s="430" t="s">
        <v>253</v>
      </c>
      <c r="I558" s="436" t="s">
        <v>24</v>
      </c>
      <c r="J558" s="430" t="s">
        <v>11224</v>
      </c>
      <c r="K558" s="530">
        <v>375</v>
      </c>
      <c r="L558" s="436" t="s">
        <v>361</v>
      </c>
      <c r="M558" s="627" t="s">
        <v>4639</v>
      </c>
      <c r="N558" s="631" t="s">
        <v>57</v>
      </c>
      <c r="O558" s="438" t="s">
        <v>11021</v>
      </c>
      <c r="P558" s="436" t="s">
        <v>1858</v>
      </c>
      <c r="Q558" s="439" t="s">
        <v>9757</v>
      </c>
      <c r="R558" s="520" t="s">
        <v>6940</v>
      </c>
      <c r="S558" s="430" t="s">
        <v>1859</v>
      </c>
      <c r="T558" s="455" t="s">
        <v>12489</v>
      </c>
      <c r="U558" s="451" t="s">
        <v>57</v>
      </c>
      <c r="V558" s="483"/>
      <c r="W558" s="193"/>
      <c r="X558" s="193"/>
    </row>
    <row r="559" spans="1:30" s="38" customFormat="1" ht="60" outlineLevel="1">
      <c r="A559" s="474">
        <f t="shared" si="30"/>
        <v>513</v>
      </c>
      <c r="B559" s="430" t="s">
        <v>13819</v>
      </c>
      <c r="C559" s="520" t="s">
        <v>68</v>
      </c>
      <c r="D559" s="458" t="s">
        <v>1860</v>
      </c>
      <c r="E559" s="430">
        <v>6643007483</v>
      </c>
      <c r="F559" s="430" t="s">
        <v>5169</v>
      </c>
      <c r="G559" s="452" t="s">
        <v>1861</v>
      </c>
      <c r="H559" s="430" t="s">
        <v>253</v>
      </c>
      <c r="I559" s="430" t="s">
        <v>24</v>
      </c>
      <c r="J559" s="430" t="s">
        <v>11224</v>
      </c>
      <c r="K559" s="530">
        <v>375</v>
      </c>
      <c r="L559" s="430" t="s">
        <v>361</v>
      </c>
      <c r="M559" s="627" t="s">
        <v>6201</v>
      </c>
      <c r="N559" s="631" t="s">
        <v>57</v>
      </c>
      <c r="O559" s="526" t="s">
        <v>10027</v>
      </c>
      <c r="P559" s="520" t="s">
        <v>13562</v>
      </c>
      <c r="Q559" s="529" t="s">
        <v>9758</v>
      </c>
      <c r="R559" s="520" t="s">
        <v>6942</v>
      </c>
      <c r="S559" s="572" t="s">
        <v>1862</v>
      </c>
      <c r="T559" s="455" t="s">
        <v>12489</v>
      </c>
      <c r="U559" s="451" t="s">
        <v>13563</v>
      </c>
      <c r="V559" s="483"/>
      <c r="W559" s="193"/>
      <c r="X559" s="193"/>
    </row>
    <row r="560" spans="1:30" s="38" customFormat="1" ht="60" outlineLevel="1">
      <c r="A560" s="474">
        <f t="shared" si="30"/>
        <v>514</v>
      </c>
      <c r="B560" s="430" t="s">
        <v>13576</v>
      </c>
      <c r="C560" s="520" t="s">
        <v>581</v>
      </c>
      <c r="D560" s="435" t="s">
        <v>1863</v>
      </c>
      <c r="E560" s="436">
        <v>6643007571</v>
      </c>
      <c r="F560" s="436" t="s">
        <v>5170</v>
      </c>
      <c r="G560" s="437" t="s">
        <v>1864</v>
      </c>
      <c r="H560" s="430" t="s">
        <v>253</v>
      </c>
      <c r="I560" s="430" t="s">
        <v>24</v>
      </c>
      <c r="J560" s="430" t="s">
        <v>8322</v>
      </c>
      <c r="K560" s="530">
        <v>375</v>
      </c>
      <c r="L560" s="430" t="s">
        <v>361</v>
      </c>
      <c r="M560" s="627" t="s">
        <v>6073</v>
      </c>
      <c r="N560" s="631" t="s">
        <v>57</v>
      </c>
      <c r="O560" s="526" t="s">
        <v>10028</v>
      </c>
      <c r="P560" s="436" t="s">
        <v>1865</v>
      </c>
      <c r="Q560" s="529" t="s">
        <v>9759</v>
      </c>
      <c r="R560" s="520" t="s">
        <v>6943</v>
      </c>
      <c r="S560" s="520" t="s">
        <v>1866</v>
      </c>
      <c r="T560" s="455" t="s">
        <v>12489</v>
      </c>
      <c r="U560" s="451" t="s">
        <v>57</v>
      </c>
      <c r="V560" s="483"/>
      <c r="W560" s="193"/>
      <c r="X560" s="193"/>
    </row>
    <row r="561" spans="1:30" s="38" customFormat="1" ht="60" outlineLevel="1">
      <c r="A561" s="474">
        <f t="shared" si="30"/>
        <v>515</v>
      </c>
      <c r="B561" s="430" t="s">
        <v>13820</v>
      </c>
      <c r="C561" s="520" t="s">
        <v>581</v>
      </c>
      <c r="D561" s="458" t="s">
        <v>1867</v>
      </c>
      <c r="E561" s="430">
        <v>6643007490</v>
      </c>
      <c r="F561" s="430" t="s">
        <v>5171</v>
      </c>
      <c r="G561" s="452" t="s">
        <v>1868</v>
      </c>
      <c r="H561" s="430" t="s">
        <v>253</v>
      </c>
      <c r="I561" s="430" t="s">
        <v>24</v>
      </c>
      <c r="J561" s="430" t="s">
        <v>11224</v>
      </c>
      <c r="K561" s="530">
        <v>375</v>
      </c>
      <c r="L561" s="556" t="s">
        <v>361</v>
      </c>
      <c r="M561" s="627" t="s">
        <v>6201</v>
      </c>
      <c r="N561" s="631" t="s">
        <v>57</v>
      </c>
      <c r="O561" s="632" t="s">
        <v>10029</v>
      </c>
      <c r="P561" s="430" t="s">
        <v>1869</v>
      </c>
      <c r="Q561" s="461" t="s">
        <v>363</v>
      </c>
      <c r="R561" s="520" t="s">
        <v>6944</v>
      </c>
      <c r="S561" s="520" t="s">
        <v>1870</v>
      </c>
      <c r="T561" s="455" t="s">
        <v>12489</v>
      </c>
      <c r="U561" s="451" t="s">
        <v>57</v>
      </c>
      <c r="V561" s="483"/>
      <c r="W561" s="193"/>
      <c r="X561" s="193"/>
    </row>
    <row r="562" spans="1:30" s="38" customFormat="1" ht="84" outlineLevel="1">
      <c r="A562" s="474">
        <f t="shared" si="30"/>
        <v>516</v>
      </c>
      <c r="B562" s="520" t="s">
        <v>13821</v>
      </c>
      <c r="C562" s="520" t="s">
        <v>581</v>
      </c>
      <c r="D562" s="458" t="s">
        <v>1871</v>
      </c>
      <c r="E562" s="430">
        <v>6643007500</v>
      </c>
      <c r="F562" s="430" t="s">
        <v>5178</v>
      </c>
      <c r="G562" s="552" t="s">
        <v>1872</v>
      </c>
      <c r="H562" s="430" t="s">
        <v>253</v>
      </c>
      <c r="I562" s="430" t="s">
        <v>24</v>
      </c>
      <c r="J562" s="430" t="s">
        <v>11224</v>
      </c>
      <c r="K562" s="530">
        <v>375</v>
      </c>
      <c r="L562" s="430" t="s">
        <v>361</v>
      </c>
      <c r="M562" s="627" t="s">
        <v>4656</v>
      </c>
      <c r="N562" s="631" t="s">
        <v>57</v>
      </c>
      <c r="O562" s="526" t="s">
        <v>10042</v>
      </c>
      <c r="P562" s="430" t="s">
        <v>1873</v>
      </c>
      <c r="Q562" s="529" t="s">
        <v>9760</v>
      </c>
      <c r="R562" s="520" t="s">
        <v>6945</v>
      </c>
      <c r="S562" s="520" t="s">
        <v>1874</v>
      </c>
      <c r="T562" s="455" t="s">
        <v>12489</v>
      </c>
      <c r="U562" s="451" t="s">
        <v>57</v>
      </c>
      <c r="V562" s="483"/>
      <c r="W562" s="193"/>
      <c r="X562" s="193"/>
    </row>
    <row r="563" spans="1:30" s="38" customFormat="1" ht="72" outlineLevel="1">
      <c r="A563" s="474">
        <f t="shared" si="30"/>
        <v>517</v>
      </c>
      <c r="B563" s="430" t="s">
        <v>13822</v>
      </c>
      <c r="C563" s="520" t="s">
        <v>68</v>
      </c>
      <c r="D563" s="458" t="s">
        <v>1875</v>
      </c>
      <c r="E563" s="430">
        <v>6643007518</v>
      </c>
      <c r="F563" s="430" t="s">
        <v>5172</v>
      </c>
      <c r="G563" s="552" t="s">
        <v>1876</v>
      </c>
      <c r="H563" s="430" t="s">
        <v>253</v>
      </c>
      <c r="I563" s="430" t="s">
        <v>24</v>
      </c>
      <c r="J563" s="430" t="s">
        <v>11224</v>
      </c>
      <c r="K563" s="530">
        <v>375</v>
      </c>
      <c r="L563" s="430" t="s">
        <v>361</v>
      </c>
      <c r="M563" s="627" t="s">
        <v>5917</v>
      </c>
      <c r="N563" s="631" t="s">
        <v>57</v>
      </c>
      <c r="O563" s="526" t="s">
        <v>10003</v>
      </c>
      <c r="P563" s="430" t="s">
        <v>1877</v>
      </c>
      <c r="Q563" s="529" t="s">
        <v>11129</v>
      </c>
      <c r="R563" s="520" t="s">
        <v>6946</v>
      </c>
      <c r="S563" s="520" t="s">
        <v>6633</v>
      </c>
      <c r="T563" s="455" t="s">
        <v>12489</v>
      </c>
      <c r="U563" s="451" t="s">
        <v>57</v>
      </c>
      <c r="V563" s="483"/>
      <c r="W563" s="193"/>
      <c r="X563" s="193"/>
    </row>
    <row r="564" spans="1:30" s="38" customFormat="1" ht="72" outlineLevel="1">
      <c r="A564" s="474">
        <f t="shared" si="30"/>
        <v>518</v>
      </c>
      <c r="B564" s="430" t="s">
        <v>13823</v>
      </c>
      <c r="C564" s="520" t="s">
        <v>581</v>
      </c>
      <c r="D564" s="458" t="s">
        <v>1878</v>
      </c>
      <c r="E564" s="430">
        <v>6643007525</v>
      </c>
      <c r="F564" s="430" t="s">
        <v>5173</v>
      </c>
      <c r="G564" s="552" t="s">
        <v>1879</v>
      </c>
      <c r="H564" s="430" t="s">
        <v>253</v>
      </c>
      <c r="I564" s="430" t="s">
        <v>24</v>
      </c>
      <c r="J564" s="430" t="s">
        <v>11224</v>
      </c>
      <c r="K564" s="530">
        <v>375</v>
      </c>
      <c r="L564" s="430" t="s">
        <v>361</v>
      </c>
      <c r="M564" s="627" t="s">
        <v>6065</v>
      </c>
      <c r="N564" s="631" t="s">
        <v>57</v>
      </c>
      <c r="O564" s="526" t="s">
        <v>10043</v>
      </c>
      <c r="P564" s="520" t="s">
        <v>1880</v>
      </c>
      <c r="Q564" s="529" t="s">
        <v>9761</v>
      </c>
      <c r="R564" s="520" t="s">
        <v>6947</v>
      </c>
      <c r="S564" s="520" t="s">
        <v>1881</v>
      </c>
      <c r="T564" s="455" t="s">
        <v>12489</v>
      </c>
      <c r="U564" s="451" t="s">
        <v>57</v>
      </c>
      <c r="V564" s="483"/>
      <c r="W564" s="193"/>
      <c r="X564" s="193"/>
    </row>
    <row r="565" spans="1:30" s="38" customFormat="1" ht="72" outlineLevel="1">
      <c r="A565" s="474">
        <f t="shared" si="30"/>
        <v>519</v>
      </c>
      <c r="B565" s="430" t="s">
        <v>13824</v>
      </c>
      <c r="C565" s="520" t="s">
        <v>581</v>
      </c>
      <c r="D565" s="458" t="s">
        <v>1882</v>
      </c>
      <c r="E565" s="430">
        <v>6643007532</v>
      </c>
      <c r="F565" s="430" t="s">
        <v>5174</v>
      </c>
      <c r="G565" s="452" t="s">
        <v>1883</v>
      </c>
      <c r="H565" s="430" t="s">
        <v>253</v>
      </c>
      <c r="I565" s="430" t="s">
        <v>24</v>
      </c>
      <c r="J565" s="430" t="s">
        <v>11224</v>
      </c>
      <c r="K565" s="530">
        <v>375</v>
      </c>
      <c r="L565" s="430" t="s">
        <v>361</v>
      </c>
      <c r="M565" s="627" t="s">
        <v>6146</v>
      </c>
      <c r="N565" s="631" t="s">
        <v>57</v>
      </c>
      <c r="O565" s="526" t="s">
        <v>10030</v>
      </c>
      <c r="P565" s="430" t="s">
        <v>1884</v>
      </c>
      <c r="Q565" s="529" t="s">
        <v>9917</v>
      </c>
      <c r="R565" s="520" t="s">
        <v>6948</v>
      </c>
      <c r="S565" s="520" t="s">
        <v>1885</v>
      </c>
      <c r="T565" s="455" t="s">
        <v>12489</v>
      </c>
      <c r="U565" s="451" t="s">
        <v>57</v>
      </c>
      <c r="V565" s="483"/>
      <c r="W565" s="193"/>
      <c r="X565" s="193"/>
    </row>
    <row r="566" spans="1:30" s="38" customFormat="1" ht="60" outlineLevel="1">
      <c r="A566" s="474">
        <f t="shared" si="30"/>
        <v>520</v>
      </c>
      <c r="B566" s="520" t="s">
        <v>13825</v>
      </c>
      <c r="C566" s="520" t="s">
        <v>581</v>
      </c>
      <c r="D566" s="550" t="s">
        <v>1886</v>
      </c>
      <c r="E566" s="430">
        <v>6643007540</v>
      </c>
      <c r="F566" s="430" t="s">
        <v>5175</v>
      </c>
      <c r="G566" s="552" t="s">
        <v>1887</v>
      </c>
      <c r="H566" s="430" t="s">
        <v>253</v>
      </c>
      <c r="I566" s="430" t="s">
        <v>24</v>
      </c>
      <c r="J566" s="430" t="s">
        <v>11224</v>
      </c>
      <c r="K566" s="507">
        <v>375</v>
      </c>
      <c r="L566" s="430" t="s">
        <v>361</v>
      </c>
      <c r="M566" s="627" t="s">
        <v>6201</v>
      </c>
      <c r="N566" s="520" t="s">
        <v>57</v>
      </c>
      <c r="O566" s="526" t="s">
        <v>10940</v>
      </c>
      <c r="P566" s="430" t="s">
        <v>1888</v>
      </c>
      <c r="Q566" s="439" t="s">
        <v>9682</v>
      </c>
      <c r="R566" s="520" t="s">
        <v>6949</v>
      </c>
      <c r="S566" s="520" t="s">
        <v>1889</v>
      </c>
      <c r="T566" s="455" t="s">
        <v>12489</v>
      </c>
      <c r="U566" s="451" t="s">
        <v>57</v>
      </c>
      <c r="V566" s="483"/>
      <c r="W566" s="193"/>
      <c r="X566" s="193"/>
    </row>
    <row r="567" spans="1:30" s="38" customFormat="1" ht="60" outlineLevel="1">
      <c r="A567" s="474">
        <f t="shared" si="30"/>
        <v>521</v>
      </c>
      <c r="B567" s="436" t="s">
        <v>13577</v>
      </c>
      <c r="C567" s="520" t="s">
        <v>581</v>
      </c>
      <c r="D567" s="435" t="s">
        <v>1890</v>
      </c>
      <c r="E567" s="436">
        <v>6643007405</v>
      </c>
      <c r="F567" s="436" t="s">
        <v>5176</v>
      </c>
      <c r="G567" s="437" t="s">
        <v>1891</v>
      </c>
      <c r="H567" s="430" t="s">
        <v>253</v>
      </c>
      <c r="I567" s="430" t="s">
        <v>24</v>
      </c>
      <c r="J567" s="430" t="s">
        <v>11224</v>
      </c>
      <c r="K567" s="530">
        <v>375</v>
      </c>
      <c r="L567" s="556" t="s">
        <v>361</v>
      </c>
      <c r="M567" s="627" t="s">
        <v>5979</v>
      </c>
      <c r="N567" s="631" t="s">
        <v>57</v>
      </c>
      <c r="O567" s="526" t="s">
        <v>10044</v>
      </c>
      <c r="P567" s="430" t="s">
        <v>1892</v>
      </c>
      <c r="Q567" s="529" t="s">
        <v>9876</v>
      </c>
      <c r="R567" s="520" t="s">
        <v>6950</v>
      </c>
      <c r="S567" s="520" t="s">
        <v>6634</v>
      </c>
      <c r="T567" s="455" t="s">
        <v>12489</v>
      </c>
      <c r="U567" s="451" t="s">
        <v>57</v>
      </c>
      <c r="V567" s="483"/>
      <c r="W567" s="193"/>
      <c r="X567" s="193"/>
    </row>
    <row r="568" spans="1:30" s="38" customFormat="1" ht="37.5">
      <c r="A568" s="532" t="s">
        <v>11192</v>
      </c>
      <c r="B568" s="462"/>
      <c r="C568" s="462"/>
      <c r="D568" s="442"/>
      <c r="E568" s="462"/>
      <c r="F568" s="463"/>
      <c r="G568" s="464"/>
      <c r="H568" s="463"/>
      <c r="I568" s="463"/>
      <c r="J568" s="463"/>
      <c r="K568" s="465"/>
      <c r="L568" s="463"/>
      <c r="M568" s="463"/>
      <c r="N568" s="463"/>
      <c r="O568" s="466"/>
      <c r="P568" s="467"/>
      <c r="Q568" s="468"/>
      <c r="R568" s="463"/>
      <c r="S568" s="463"/>
      <c r="T568" s="466"/>
      <c r="U568" s="469"/>
      <c r="V568" s="429">
        <v>111</v>
      </c>
      <c r="W568" s="2"/>
      <c r="X568" s="2"/>
      <c r="Y568" s="2"/>
      <c r="Z568" s="2"/>
      <c r="AA568" s="2"/>
      <c r="AB568" s="2"/>
      <c r="AC568" s="2"/>
      <c r="AD568" s="2"/>
    </row>
    <row r="569" spans="1:30" s="38" customFormat="1" ht="84" outlineLevel="1">
      <c r="A569" s="474">
        <f>A567+1</f>
        <v>522</v>
      </c>
      <c r="B569" s="436" t="s">
        <v>12026</v>
      </c>
      <c r="C569" s="520" t="s">
        <v>68</v>
      </c>
      <c r="D569" s="435" t="s">
        <v>1893</v>
      </c>
      <c r="E569" s="436">
        <v>6666007786</v>
      </c>
      <c r="F569" s="436" t="s">
        <v>5179</v>
      </c>
      <c r="G569" s="437" t="s">
        <v>1894</v>
      </c>
      <c r="H569" s="430" t="s">
        <v>253</v>
      </c>
      <c r="I569" s="436" t="s">
        <v>77</v>
      </c>
      <c r="J569" s="436" t="s">
        <v>4418</v>
      </c>
      <c r="K569" s="460" t="s">
        <v>1895</v>
      </c>
      <c r="L569" s="436" t="s">
        <v>361</v>
      </c>
      <c r="M569" s="633" t="s">
        <v>6069</v>
      </c>
      <c r="N569" s="631" t="s">
        <v>57</v>
      </c>
      <c r="O569" s="438" t="s">
        <v>9979</v>
      </c>
      <c r="P569" s="436" t="s">
        <v>1896</v>
      </c>
      <c r="Q569" s="634" t="s">
        <v>9762</v>
      </c>
      <c r="R569" s="431" t="s">
        <v>6951</v>
      </c>
      <c r="S569" s="431" t="s">
        <v>6088</v>
      </c>
      <c r="T569" s="527" t="s">
        <v>8850</v>
      </c>
      <c r="U569" s="505" t="s">
        <v>6118</v>
      </c>
      <c r="V569" s="429"/>
    </row>
    <row r="570" spans="1:30" s="38" customFormat="1" ht="84" outlineLevel="1">
      <c r="A570" s="474">
        <f t="shared" ref="A570:A596" si="31">A569+1</f>
        <v>523</v>
      </c>
      <c r="B570" s="436" t="s">
        <v>13826</v>
      </c>
      <c r="C570" s="520" t="s">
        <v>68</v>
      </c>
      <c r="D570" s="435" t="s">
        <v>1897</v>
      </c>
      <c r="E570" s="436">
        <v>6665007582</v>
      </c>
      <c r="F570" s="436" t="s">
        <v>5180</v>
      </c>
      <c r="G570" s="437" t="s">
        <v>1898</v>
      </c>
      <c r="H570" s="436" t="s">
        <v>253</v>
      </c>
      <c r="I570" s="436" t="s">
        <v>24</v>
      </c>
      <c r="J570" s="436" t="s">
        <v>4468</v>
      </c>
      <c r="K570" s="460" t="s">
        <v>1895</v>
      </c>
      <c r="L570" s="436" t="s">
        <v>361</v>
      </c>
      <c r="M570" s="633" t="s">
        <v>6076</v>
      </c>
      <c r="N570" s="436" t="s">
        <v>57</v>
      </c>
      <c r="O570" s="438" t="s">
        <v>10045</v>
      </c>
      <c r="P570" s="436" t="s">
        <v>1899</v>
      </c>
      <c r="Q570" s="439" t="s">
        <v>9682</v>
      </c>
      <c r="R570" s="432" t="s">
        <v>6952</v>
      </c>
      <c r="S570" s="432" t="s">
        <v>6089</v>
      </c>
      <c r="T570" s="528" t="s">
        <v>8874</v>
      </c>
      <c r="U570" s="635" t="s">
        <v>6114</v>
      </c>
      <c r="V570" s="429"/>
    </row>
    <row r="571" spans="1:30" s="38" customFormat="1" ht="84" outlineLevel="1">
      <c r="A571" s="474">
        <f t="shared" si="31"/>
        <v>524</v>
      </c>
      <c r="B571" s="436" t="s">
        <v>12027</v>
      </c>
      <c r="C571" s="520" t="s">
        <v>68</v>
      </c>
      <c r="D571" s="435" t="s">
        <v>1900</v>
      </c>
      <c r="E571" s="436">
        <v>6666008236</v>
      </c>
      <c r="F571" s="436" t="s">
        <v>5181</v>
      </c>
      <c r="G571" s="437" t="s">
        <v>1901</v>
      </c>
      <c r="H571" s="436" t="s">
        <v>253</v>
      </c>
      <c r="I571" s="436" t="s">
        <v>24</v>
      </c>
      <c r="J571" s="436" t="s">
        <v>4469</v>
      </c>
      <c r="K571" s="460" t="s">
        <v>1895</v>
      </c>
      <c r="L571" s="436" t="s">
        <v>361</v>
      </c>
      <c r="M571" s="633" t="s">
        <v>6077</v>
      </c>
      <c r="N571" s="436" t="s">
        <v>57</v>
      </c>
      <c r="O571" s="438" t="s">
        <v>10046</v>
      </c>
      <c r="P571" s="436" t="s">
        <v>1902</v>
      </c>
      <c r="Q571" s="439" t="s">
        <v>9918</v>
      </c>
      <c r="R571" s="512" t="s">
        <v>6953</v>
      </c>
      <c r="S571" s="512" t="s">
        <v>6090</v>
      </c>
      <c r="T571" s="509" t="s">
        <v>8875</v>
      </c>
      <c r="U571" s="636" t="s">
        <v>6115</v>
      </c>
      <c r="V571" s="483"/>
      <c r="W571" s="193"/>
      <c r="X571" s="193"/>
      <c r="Y571" s="193"/>
    </row>
    <row r="572" spans="1:30" s="38" customFormat="1" ht="132" outlineLevel="1">
      <c r="A572" s="474">
        <f t="shared" si="31"/>
        <v>525</v>
      </c>
      <c r="B572" s="436" t="s">
        <v>12028</v>
      </c>
      <c r="C572" s="520" t="s">
        <v>68</v>
      </c>
      <c r="D572" s="435" t="s">
        <v>1903</v>
      </c>
      <c r="E572" s="436">
        <v>6665007310</v>
      </c>
      <c r="F572" s="436" t="s">
        <v>5182</v>
      </c>
      <c r="G572" s="437" t="s">
        <v>1904</v>
      </c>
      <c r="H572" s="436" t="s">
        <v>253</v>
      </c>
      <c r="I572" s="436" t="s">
        <v>24</v>
      </c>
      <c r="J572" s="436" t="s">
        <v>4470</v>
      </c>
      <c r="K572" s="460" t="s">
        <v>1895</v>
      </c>
      <c r="L572" s="436" t="s">
        <v>361</v>
      </c>
      <c r="M572" s="633" t="s">
        <v>5905</v>
      </c>
      <c r="N572" s="436" t="s">
        <v>57</v>
      </c>
      <c r="O572" s="438" t="s">
        <v>9990</v>
      </c>
      <c r="P572" s="436" t="s">
        <v>1905</v>
      </c>
      <c r="Q572" s="634" t="s">
        <v>9763</v>
      </c>
      <c r="R572" s="512" t="s">
        <v>6954</v>
      </c>
      <c r="S572" s="512" t="s">
        <v>6091</v>
      </c>
      <c r="T572" s="509" t="s">
        <v>8876</v>
      </c>
      <c r="U572" s="636" t="s">
        <v>6116</v>
      </c>
      <c r="V572" s="483"/>
      <c r="W572" s="193"/>
      <c r="X572" s="193"/>
      <c r="Y572" s="193"/>
    </row>
    <row r="573" spans="1:30" s="38" customFormat="1" ht="84" outlineLevel="1">
      <c r="A573" s="474">
        <f t="shared" si="31"/>
        <v>526</v>
      </c>
      <c r="B573" s="430" t="s">
        <v>12029</v>
      </c>
      <c r="C573" s="520" t="s">
        <v>68</v>
      </c>
      <c r="D573" s="458" t="s">
        <v>1906</v>
      </c>
      <c r="E573" s="430">
        <v>6665006733</v>
      </c>
      <c r="F573" s="430" t="s">
        <v>5183</v>
      </c>
      <c r="G573" s="452" t="s">
        <v>1907</v>
      </c>
      <c r="H573" s="430" t="s">
        <v>253</v>
      </c>
      <c r="I573" s="430" t="s">
        <v>24</v>
      </c>
      <c r="J573" s="436" t="s">
        <v>4471</v>
      </c>
      <c r="K573" s="507" t="s">
        <v>1895</v>
      </c>
      <c r="L573" s="430" t="s">
        <v>361</v>
      </c>
      <c r="M573" s="633" t="s">
        <v>5902</v>
      </c>
      <c r="N573" s="430" t="s">
        <v>57</v>
      </c>
      <c r="O573" s="453" t="s">
        <v>9987</v>
      </c>
      <c r="P573" s="430" t="s">
        <v>1908</v>
      </c>
      <c r="Q573" s="634" t="s">
        <v>9763</v>
      </c>
      <c r="R573" s="512" t="s">
        <v>6954</v>
      </c>
      <c r="S573" s="512" t="s">
        <v>6091</v>
      </c>
      <c r="T573" s="509" t="s">
        <v>8876</v>
      </c>
      <c r="U573" s="636" t="s">
        <v>6117</v>
      </c>
      <c r="V573" s="483"/>
      <c r="W573" s="193"/>
      <c r="X573" s="193"/>
      <c r="Y573" s="193"/>
    </row>
    <row r="574" spans="1:30" s="38" customFormat="1" ht="84" outlineLevel="1">
      <c r="A574" s="474">
        <f t="shared" si="31"/>
        <v>527</v>
      </c>
      <c r="B574" s="430" t="s">
        <v>12030</v>
      </c>
      <c r="C574" s="520" t="s">
        <v>68</v>
      </c>
      <c r="D574" s="458" t="s">
        <v>1909</v>
      </c>
      <c r="E574" s="430">
        <v>6612013871</v>
      </c>
      <c r="F574" s="430" t="s">
        <v>5184</v>
      </c>
      <c r="G574" s="452" t="s">
        <v>1910</v>
      </c>
      <c r="H574" s="430" t="s">
        <v>253</v>
      </c>
      <c r="I574" s="430" t="s">
        <v>24</v>
      </c>
      <c r="J574" s="436" t="s">
        <v>3032</v>
      </c>
      <c r="K574" s="507" t="s">
        <v>1911</v>
      </c>
      <c r="L574" s="430" t="s">
        <v>361</v>
      </c>
      <c r="M574" s="431" t="s">
        <v>6078</v>
      </c>
      <c r="N574" s="430" t="s">
        <v>57</v>
      </c>
      <c r="O574" s="453" t="s">
        <v>9969</v>
      </c>
      <c r="P574" s="430" t="s">
        <v>1912</v>
      </c>
      <c r="Q574" s="634" t="s">
        <v>9764</v>
      </c>
      <c r="R574" s="512" t="s">
        <v>6955</v>
      </c>
      <c r="S574" s="512" t="s">
        <v>6092</v>
      </c>
      <c r="T574" s="509" t="s">
        <v>8877</v>
      </c>
      <c r="U574" s="636" t="s">
        <v>6119</v>
      </c>
      <c r="V574" s="483"/>
      <c r="W574" s="193"/>
      <c r="X574" s="193"/>
      <c r="Y574" s="193"/>
    </row>
    <row r="575" spans="1:30" s="38" customFormat="1" ht="84" outlineLevel="1">
      <c r="A575" s="474">
        <f t="shared" si="31"/>
        <v>528</v>
      </c>
      <c r="B575" s="430" t="s">
        <v>13827</v>
      </c>
      <c r="C575" s="520" t="s">
        <v>68</v>
      </c>
      <c r="D575" s="458" t="s">
        <v>1913</v>
      </c>
      <c r="E575" s="430">
        <v>6665008096</v>
      </c>
      <c r="F575" s="430" t="s">
        <v>5185</v>
      </c>
      <c r="G575" s="452" t="s">
        <v>1914</v>
      </c>
      <c r="H575" s="430" t="s">
        <v>253</v>
      </c>
      <c r="I575" s="430" t="s">
        <v>24</v>
      </c>
      <c r="J575" s="430" t="s">
        <v>4418</v>
      </c>
      <c r="K575" s="507" t="s">
        <v>1895</v>
      </c>
      <c r="L575" s="430" t="s">
        <v>361</v>
      </c>
      <c r="M575" s="633" t="s">
        <v>5902</v>
      </c>
      <c r="N575" s="430" t="s">
        <v>57</v>
      </c>
      <c r="O575" s="453" t="s">
        <v>10047</v>
      </c>
      <c r="P575" s="430" t="s">
        <v>1915</v>
      </c>
      <c r="Q575" s="457" t="s">
        <v>9877</v>
      </c>
      <c r="R575" s="512" t="s">
        <v>6956</v>
      </c>
      <c r="S575" s="512" t="s">
        <v>6093</v>
      </c>
      <c r="T575" s="509" t="s">
        <v>8878</v>
      </c>
      <c r="U575" s="636" t="s">
        <v>6120</v>
      </c>
      <c r="V575" s="483"/>
      <c r="W575" s="193"/>
      <c r="X575" s="193"/>
      <c r="Y575" s="193"/>
    </row>
    <row r="576" spans="1:30" s="38" customFormat="1" ht="96" outlineLevel="1">
      <c r="A576" s="474">
        <f t="shared" si="31"/>
        <v>529</v>
      </c>
      <c r="B576" s="430" t="s">
        <v>13828</v>
      </c>
      <c r="C576" s="520" t="s">
        <v>68</v>
      </c>
      <c r="D576" s="458" t="s">
        <v>1916</v>
      </c>
      <c r="E576" s="430">
        <v>6665007367</v>
      </c>
      <c r="F576" s="430" t="s">
        <v>5186</v>
      </c>
      <c r="G576" s="452" t="s">
        <v>1917</v>
      </c>
      <c r="H576" s="430" t="s">
        <v>253</v>
      </c>
      <c r="I576" s="430" t="s">
        <v>24</v>
      </c>
      <c r="J576" s="430" t="s">
        <v>4418</v>
      </c>
      <c r="K576" s="507" t="s">
        <v>1895</v>
      </c>
      <c r="L576" s="430" t="s">
        <v>361</v>
      </c>
      <c r="M576" s="633" t="s">
        <v>6079</v>
      </c>
      <c r="N576" s="430" t="s">
        <v>57</v>
      </c>
      <c r="O576" s="453" t="s">
        <v>11022</v>
      </c>
      <c r="P576" s="430" t="s">
        <v>1918</v>
      </c>
      <c r="Q576" s="457" t="s">
        <v>9878</v>
      </c>
      <c r="R576" s="512" t="s">
        <v>6957</v>
      </c>
      <c r="S576" s="512" t="s">
        <v>6094</v>
      </c>
      <c r="T576" s="509" t="s">
        <v>8879</v>
      </c>
      <c r="U576" s="636" t="s">
        <v>6121</v>
      </c>
      <c r="V576" s="483"/>
      <c r="W576" s="193"/>
      <c r="X576" s="193"/>
      <c r="Y576" s="193"/>
    </row>
    <row r="577" spans="1:34" s="38" customFormat="1" ht="72" outlineLevel="1">
      <c r="A577" s="474">
        <f t="shared" si="31"/>
        <v>530</v>
      </c>
      <c r="B577" s="430" t="s">
        <v>13829</v>
      </c>
      <c r="C577" s="520" t="s">
        <v>68</v>
      </c>
      <c r="D577" s="458" t="s">
        <v>1919</v>
      </c>
      <c r="E577" s="430">
        <v>6665005779</v>
      </c>
      <c r="F577" s="430" t="s">
        <v>5200</v>
      </c>
      <c r="G577" s="452" t="s">
        <v>1920</v>
      </c>
      <c r="H577" s="430" t="s">
        <v>253</v>
      </c>
      <c r="I577" s="430" t="s">
        <v>24</v>
      </c>
      <c r="J577" s="430" t="s">
        <v>8322</v>
      </c>
      <c r="K577" s="507">
        <v>0</v>
      </c>
      <c r="L577" s="430" t="s">
        <v>361</v>
      </c>
      <c r="M577" s="431" t="s">
        <v>6073</v>
      </c>
      <c r="N577" s="430" t="s">
        <v>57</v>
      </c>
      <c r="O577" s="453" t="s">
        <v>10033</v>
      </c>
      <c r="P577" s="430" t="s">
        <v>1921</v>
      </c>
      <c r="Q577" s="457" t="s">
        <v>9745</v>
      </c>
      <c r="R577" s="512" t="s">
        <v>6958</v>
      </c>
      <c r="S577" s="512" t="s">
        <v>1922</v>
      </c>
      <c r="T577" s="567" t="s">
        <v>9199</v>
      </c>
      <c r="U577" s="451" t="s">
        <v>57</v>
      </c>
      <c r="V577" s="483"/>
      <c r="W577" s="193"/>
      <c r="X577" s="193"/>
      <c r="Y577" s="193"/>
    </row>
    <row r="578" spans="1:34" s="38" customFormat="1" ht="84" outlineLevel="1">
      <c r="A578" s="474">
        <f t="shared" si="31"/>
        <v>531</v>
      </c>
      <c r="B578" s="436" t="s">
        <v>12031</v>
      </c>
      <c r="C578" s="520" t="s">
        <v>68</v>
      </c>
      <c r="D578" s="435" t="s">
        <v>1923</v>
      </c>
      <c r="E578" s="436">
        <v>6666007867</v>
      </c>
      <c r="F578" s="436" t="s">
        <v>5202</v>
      </c>
      <c r="G578" s="437" t="s">
        <v>1924</v>
      </c>
      <c r="H578" s="430" t="s">
        <v>253</v>
      </c>
      <c r="I578" s="436" t="s">
        <v>24</v>
      </c>
      <c r="J578" s="436" t="s">
        <v>4472</v>
      </c>
      <c r="K578" s="460" t="s">
        <v>1911</v>
      </c>
      <c r="L578" s="436" t="s">
        <v>361</v>
      </c>
      <c r="M578" s="432" t="s">
        <v>4654</v>
      </c>
      <c r="N578" s="430" t="s">
        <v>57</v>
      </c>
      <c r="O578" s="438" t="s">
        <v>10048</v>
      </c>
      <c r="P578" s="436" t="s">
        <v>1925</v>
      </c>
      <c r="Q578" s="522" t="s">
        <v>9765</v>
      </c>
      <c r="R578" s="512" t="s">
        <v>6959</v>
      </c>
      <c r="S578" s="512" t="s">
        <v>6095</v>
      </c>
      <c r="T578" s="509" t="s">
        <v>8880</v>
      </c>
      <c r="U578" s="636" t="s">
        <v>6122</v>
      </c>
      <c r="V578" s="483"/>
      <c r="W578" s="193"/>
      <c r="X578" s="193"/>
      <c r="Y578" s="193"/>
    </row>
    <row r="579" spans="1:34" s="38" customFormat="1" ht="84" outlineLevel="1">
      <c r="A579" s="474">
        <f t="shared" si="31"/>
        <v>532</v>
      </c>
      <c r="B579" s="436" t="s">
        <v>12032</v>
      </c>
      <c r="C579" s="520" t="s">
        <v>68</v>
      </c>
      <c r="D579" s="435" t="s">
        <v>1926</v>
      </c>
      <c r="E579" s="436">
        <v>6665006821</v>
      </c>
      <c r="F579" s="436" t="s">
        <v>5201</v>
      </c>
      <c r="G579" s="437" t="s">
        <v>1927</v>
      </c>
      <c r="H579" s="436" t="s">
        <v>253</v>
      </c>
      <c r="I579" s="436" t="s">
        <v>24</v>
      </c>
      <c r="J579" s="436" t="s">
        <v>4470</v>
      </c>
      <c r="K579" s="460" t="s">
        <v>1895</v>
      </c>
      <c r="L579" s="436" t="s">
        <v>361</v>
      </c>
      <c r="M579" s="432" t="s">
        <v>5958</v>
      </c>
      <c r="N579" s="436" t="s">
        <v>57</v>
      </c>
      <c r="O579" s="438" t="s">
        <v>10049</v>
      </c>
      <c r="P579" s="436" t="s">
        <v>4545</v>
      </c>
      <c r="Q579" s="341" t="s">
        <v>9879</v>
      </c>
      <c r="R579" s="512" t="s">
        <v>6960</v>
      </c>
      <c r="S579" s="512" t="s">
        <v>6096</v>
      </c>
      <c r="T579" s="509" t="s">
        <v>8881</v>
      </c>
      <c r="U579" s="636" t="s">
        <v>6123</v>
      </c>
      <c r="V579" s="483"/>
      <c r="W579" s="193"/>
      <c r="X579" s="193"/>
      <c r="Y579" s="193"/>
    </row>
    <row r="580" spans="1:34" s="38" customFormat="1" ht="84" outlineLevel="1">
      <c r="A580" s="474">
        <f t="shared" si="31"/>
        <v>533</v>
      </c>
      <c r="B580" s="436" t="s">
        <v>12033</v>
      </c>
      <c r="C580" s="520" t="s">
        <v>68</v>
      </c>
      <c r="D580" s="435" t="s">
        <v>1928</v>
      </c>
      <c r="E580" s="436">
        <v>6666008606</v>
      </c>
      <c r="F580" s="436" t="s">
        <v>5187</v>
      </c>
      <c r="G580" s="437" t="s">
        <v>1929</v>
      </c>
      <c r="H580" s="436" t="s">
        <v>253</v>
      </c>
      <c r="I580" s="436" t="s">
        <v>24</v>
      </c>
      <c r="J580" s="436" t="s">
        <v>4473</v>
      </c>
      <c r="K580" s="460" t="s">
        <v>1895</v>
      </c>
      <c r="L580" s="436" t="s">
        <v>361</v>
      </c>
      <c r="M580" s="432" t="s">
        <v>6080</v>
      </c>
      <c r="N580" s="436" t="s">
        <v>57</v>
      </c>
      <c r="O580" s="438" t="s">
        <v>9972</v>
      </c>
      <c r="P580" s="436" t="s">
        <v>1930</v>
      </c>
      <c r="Q580" s="341" t="s">
        <v>9879</v>
      </c>
      <c r="R580" s="512" t="s">
        <v>6961</v>
      </c>
      <c r="S580" s="512" t="s">
        <v>6097</v>
      </c>
      <c r="T580" s="509" t="s">
        <v>8882</v>
      </c>
      <c r="U580" s="636" t="s">
        <v>6124</v>
      </c>
      <c r="V580" s="483"/>
      <c r="W580" s="193"/>
      <c r="X580" s="193"/>
      <c r="Y580" s="193"/>
    </row>
    <row r="581" spans="1:34" s="38" customFormat="1" ht="84" outlineLevel="1">
      <c r="A581" s="474">
        <f t="shared" si="31"/>
        <v>534</v>
      </c>
      <c r="B581" s="430" t="s">
        <v>13830</v>
      </c>
      <c r="C581" s="520" t="s">
        <v>68</v>
      </c>
      <c r="D581" s="458" t="s">
        <v>1931</v>
      </c>
      <c r="E581" s="430">
        <v>6665007695</v>
      </c>
      <c r="F581" s="430" t="s">
        <v>5188</v>
      </c>
      <c r="G581" s="452" t="s">
        <v>1932</v>
      </c>
      <c r="H581" s="430" t="s">
        <v>253</v>
      </c>
      <c r="I581" s="453" t="s">
        <v>24</v>
      </c>
      <c r="J581" s="430" t="s">
        <v>4474</v>
      </c>
      <c r="K581" s="507" t="s">
        <v>1895</v>
      </c>
      <c r="L581" s="430" t="s">
        <v>361</v>
      </c>
      <c r="M581" s="432" t="s">
        <v>6081</v>
      </c>
      <c r="N581" s="631" t="s">
        <v>57</v>
      </c>
      <c r="O581" s="453" t="s">
        <v>9458</v>
      </c>
      <c r="P581" s="430" t="s">
        <v>1933</v>
      </c>
      <c r="Q581" s="341" t="s">
        <v>9879</v>
      </c>
      <c r="R581" s="512" t="s">
        <v>6962</v>
      </c>
      <c r="S581" s="512" t="s">
        <v>6098</v>
      </c>
      <c r="T581" s="509" t="s">
        <v>8883</v>
      </c>
      <c r="U581" s="636" t="s">
        <v>6125</v>
      </c>
      <c r="V581" s="483"/>
      <c r="W581" s="193"/>
      <c r="X581" s="193"/>
      <c r="Y581" s="193"/>
    </row>
    <row r="582" spans="1:34" s="38" customFormat="1" ht="84" outlineLevel="1">
      <c r="A582" s="474">
        <f t="shared" si="31"/>
        <v>535</v>
      </c>
      <c r="B582" s="430" t="s">
        <v>12034</v>
      </c>
      <c r="C582" s="520" t="s">
        <v>68</v>
      </c>
      <c r="D582" s="458" t="s">
        <v>1934</v>
      </c>
      <c r="E582" s="430">
        <v>6665007350</v>
      </c>
      <c r="F582" s="430" t="s">
        <v>5189</v>
      </c>
      <c r="G582" s="452" t="s">
        <v>1935</v>
      </c>
      <c r="H582" s="430" t="s">
        <v>253</v>
      </c>
      <c r="I582" s="510" t="s">
        <v>24</v>
      </c>
      <c r="J582" s="430" t="s">
        <v>4470</v>
      </c>
      <c r="K582" s="530" t="s">
        <v>1895</v>
      </c>
      <c r="L582" s="556" t="s">
        <v>361</v>
      </c>
      <c r="M582" s="432" t="s">
        <v>5902</v>
      </c>
      <c r="N582" s="631" t="s">
        <v>57</v>
      </c>
      <c r="O582" s="453" t="s">
        <v>10050</v>
      </c>
      <c r="P582" s="430" t="s">
        <v>1936</v>
      </c>
      <c r="Q582" s="457" t="s">
        <v>9682</v>
      </c>
      <c r="R582" s="512" t="s">
        <v>6963</v>
      </c>
      <c r="S582" s="512" t="s">
        <v>6099</v>
      </c>
      <c r="T582" s="509" t="s">
        <v>8884</v>
      </c>
      <c r="U582" s="637" t="s">
        <v>6126</v>
      </c>
      <c r="V582" s="483"/>
      <c r="W582" s="193"/>
      <c r="X582" s="193"/>
      <c r="Y582" s="193"/>
    </row>
    <row r="583" spans="1:34" s="38" customFormat="1" ht="84" outlineLevel="1">
      <c r="A583" s="474">
        <f t="shared" si="31"/>
        <v>536</v>
      </c>
      <c r="B583" s="430" t="s">
        <v>11812</v>
      </c>
      <c r="C583" s="520" t="s">
        <v>68</v>
      </c>
      <c r="D583" s="458" t="s">
        <v>1937</v>
      </c>
      <c r="E583" s="430">
        <v>6666008204</v>
      </c>
      <c r="F583" s="430" t="s">
        <v>5190</v>
      </c>
      <c r="G583" s="452" t="s">
        <v>1938</v>
      </c>
      <c r="H583" s="430" t="s">
        <v>253</v>
      </c>
      <c r="I583" s="430" t="s">
        <v>24</v>
      </c>
      <c r="J583" s="430" t="s">
        <v>4475</v>
      </c>
      <c r="K583" s="507" t="s">
        <v>1895</v>
      </c>
      <c r="L583" s="430" t="s">
        <v>361</v>
      </c>
      <c r="M583" s="432" t="s">
        <v>6082</v>
      </c>
      <c r="N583" s="430" t="s">
        <v>57</v>
      </c>
      <c r="O583" s="453" t="s">
        <v>10444</v>
      </c>
      <c r="P583" s="430" t="s">
        <v>1939</v>
      </c>
      <c r="Q583" s="457" t="s">
        <v>9682</v>
      </c>
      <c r="R583" s="431" t="s">
        <v>6964</v>
      </c>
      <c r="S583" s="431" t="s">
        <v>6100</v>
      </c>
      <c r="T583" s="603" t="s">
        <v>8885</v>
      </c>
      <c r="U583" s="638" t="s">
        <v>6127</v>
      </c>
      <c r="V583" s="429"/>
    </row>
    <row r="584" spans="1:34" s="38" customFormat="1" ht="84" outlineLevel="1">
      <c r="A584" s="474">
        <f t="shared" si="31"/>
        <v>537</v>
      </c>
      <c r="B584" s="430" t="s">
        <v>13831</v>
      </c>
      <c r="C584" s="520" t="s">
        <v>68</v>
      </c>
      <c r="D584" s="639" t="s">
        <v>4267</v>
      </c>
      <c r="E584" s="453">
        <v>6666008444</v>
      </c>
      <c r="F584" s="430" t="s">
        <v>5191</v>
      </c>
      <c r="G584" s="452" t="s">
        <v>1940</v>
      </c>
      <c r="H584" s="430" t="s">
        <v>253</v>
      </c>
      <c r="I584" s="430" t="s">
        <v>24</v>
      </c>
      <c r="J584" s="430" t="s">
        <v>4468</v>
      </c>
      <c r="K584" s="507" t="s">
        <v>1895</v>
      </c>
      <c r="L584" s="430" t="s">
        <v>361</v>
      </c>
      <c r="M584" s="432" t="s">
        <v>5901</v>
      </c>
      <c r="N584" s="430" t="s">
        <v>57</v>
      </c>
      <c r="O584" s="453" t="s">
        <v>9984</v>
      </c>
      <c r="P584" s="430" t="s">
        <v>1941</v>
      </c>
      <c r="Q584" s="457" t="s">
        <v>9766</v>
      </c>
      <c r="R584" s="431" t="s">
        <v>6965</v>
      </c>
      <c r="S584" s="431" t="s">
        <v>6101</v>
      </c>
      <c r="T584" s="603" t="s">
        <v>8886</v>
      </c>
      <c r="U584" s="549" t="s">
        <v>6128</v>
      </c>
      <c r="V584" s="429"/>
    </row>
    <row r="585" spans="1:34" s="38" customFormat="1" ht="96" outlineLevel="1">
      <c r="A585" s="474">
        <f t="shared" si="31"/>
        <v>538</v>
      </c>
      <c r="B585" s="430" t="s">
        <v>12035</v>
      </c>
      <c r="C585" s="520" t="s">
        <v>68</v>
      </c>
      <c r="D585" s="458" t="s">
        <v>1942</v>
      </c>
      <c r="E585" s="430">
        <v>6666007874</v>
      </c>
      <c r="F585" s="430" t="s">
        <v>5192</v>
      </c>
      <c r="G585" s="452" t="s">
        <v>1943</v>
      </c>
      <c r="H585" s="430" t="s">
        <v>253</v>
      </c>
      <c r="I585" s="430" t="s">
        <v>24</v>
      </c>
      <c r="J585" s="430" t="s">
        <v>4470</v>
      </c>
      <c r="K585" s="507" t="s">
        <v>1895</v>
      </c>
      <c r="L585" s="430" t="s">
        <v>361</v>
      </c>
      <c r="M585" s="432" t="s">
        <v>6083</v>
      </c>
      <c r="N585" s="430" t="s">
        <v>57</v>
      </c>
      <c r="O585" s="453" t="s">
        <v>11023</v>
      </c>
      <c r="P585" s="430" t="s">
        <v>1944</v>
      </c>
      <c r="Q585" s="457" t="s">
        <v>9767</v>
      </c>
      <c r="R585" s="431" t="s">
        <v>6966</v>
      </c>
      <c r="S585" s="431" t="s">
        <v>6102</v>
      </c>
      <c r="T585" s="603" t="s">
        <v>12420</v>
      </c>
      <c r="U585" s="549" t="s">
        <v>6129</v>
      </c>
      <c r="V585" s="429"/>
      <c r="W585" s="54"/>
      <c r="X585" s="54"/>
      <c r="Y585" s="54"/>
      <c r="Z585" s="54"/>
      <c r="AA585" s="54"/>
      <c r="AB585" s="54"/>
      <c r="AC585" s="54"/>
      <c r="AD585" s="54"/>
    </row>
    <row r="586" spans="1:34" s="38" customFormat="1" ht="84" outlineLevel="1">
      <c r="A586" s="474">
        <f t="shared" si="31"/>
        <v>539</v>
      </c>
      <c r="B586" s="430" t="s">
        <v>11813</v>
      </c>
      <c r="C586" s="520" t="s">
        <v>68</v>
      </c>
      <c r="D586" s="458" t="s">
        <v>1945</v>
      </c>
      <c r="E586" s="430">
        <v>6665007543</v>
      </c>
      <c r="F586" s="430" t="s">
        <v>5193</v>
      </c>
      <c r="G586" s="452" t="s">
        <v>1946</v>
      </c>
      <c r="H586" s="430" t="s">
        <v>253</v>
      </c>
      <c r="I586" s="430" t="s">
        <v>24</v>
      </c>
      <c r="J586" s="430" t="s">
        <v>4476</v>
      </c>
      <c r="K586" s="507" t="s">
        <v>1895</v>
      </c>
      <c r="L586" s="430" t="s">
        <v>361</v>
      </c>
      <c r="M586" s="432" t="s">
        <v>6084</v>
      </c>
      <c r="N586" s="430" t="s">
        <v>57</v>
      </c>
      <c r="O586" s="453" t="s">
        <v>9460</v>
      </c>
      <c r="P586" s="430" t="s">
        <v>1947</v>
      </c>
      <c r="Q586" s="457" t="s">
        <v>9682</v>
      </c>
      <c r="R586" s="431" t="s">
        <v>6967</v>
      </c>
      <c r="S586" s="431" t="s">
        <v>6103</v>
      </c>
      <c r="T586" s="603" t="s">
        <v>8884</v>
      </c>
      <c r="U586" s="549" t="s">
        <v>6130</v>
      </c>
      <c r="V586" s="429"/>
    </row>
    <row r="587" spans="1:34" s="38" customFormat="1" ht="84" outlineLevel="1">
      <c r="A587" s="474">
        <f t="shared" si="31"/>
        <v>540</v>
      </c>
      <c r="B587" s="430" t="s">
        <v>11814</v>
      </c>
      <c r="C587" s="520" t="s">
        <v>68</v>
      </c>
      <c r="D587" s="458" t="s">
        <v>1948</v>
      </c>
      <c r="E587" s="430">
        <v>6665007462</v>
      </c>
      <c r="F587" s="430" t="s">
        <v>5194</v>
      </c>
      <c r="G587" s="452" t="s">
        <v>1949</v>
      </c>
      <c r="H587" s="430" t="s">
        <v>253</v>
      </c>
      <c r="I587" s="430" t="s">
        <v>24</v>
      </c>
      <c r="J587" s="430" t="s">
        <v>4477</v>
      </c>
      <c r="K587" s="507" t="s">
        <v>1895</v>
      </c>
      <c r="L587" s="430" t="s">
        <v>361</v>
      </c>
      <c r="M587" s="512" t="s">
        <v>6085</v>
      </c>
      <c r="N587" s="454" t="s">
        <v>57</v>
      </c>
      <c r="O587" s="455" t="s">
        <v>10051</v>
      </c>
      <c r="P587" s="454" t="s">
        <v>1950</v>
      </c>
      <c r="Q587" s="531" t="s">
        <v>9768</v>
      </c>
      <c r="R587" s="512" t="s">
        <v>6968</v>
      </c>
      <c r="S587" s="512" t="s">
        <v>6104</v>
      </c>
      <c r="T587" s="509" t="s">
        <v>8887</v>
      </c>
      <c r="U587" s="637" t="s">
        <v>6131</v>
      </c>
      <c r="V587" s="483"/>
      <c r="W587" s="193"/>
      <c r="X587" s="193"/>
    </row>
    <row r="588" spans="1:34" s="38" customFormat="1" ht="84" outlineLevel="1">
      <c r="A588" s="474">
        <f t="shared" si="31"/>
        <v>541</v>
      </c>
      <c r="B588" s="430" t="s">
        <v>12036</v>
      </c>
      <c r="C588" s="520" t="s">
        <v>68</v>
      </c>
      <c r="D588" s="458" t="s">
        <v>1951</v>
      </c>
      <c r="E588" s="430">
        <v>6665007568</v>
      </c>
      <c r="F588" s="430" t="s">
        <v>5195</v>
      </c>
      <c r="G588" s="452" t="s">
        <v>1952</v>
      </c>
      <c r="H588" s="430" t="s">
        <v>253</v>
      </c>
      <c r="I588" s="430" t="s">
        <v>24</v>
      </c>
      <c r="J588" s="430" t="s">
        <v>4478</v>
      </c>
      <c r="K588" s="507" t="s">
        <v>1895</v>
      </c>
      <c r="L588" s="430" t="s">
        <v>361</v>
      </c>
      <c r="M588" s="512" t="s">
        <v>5902</v>
      </c>
      <c r="N588" s="454" t="s">
        <v>57</v>
      </c>
      <c r="O588" s="455" t="s">
        <v>10001</v>
      </c>
      <c r="P588" s="454" t="s">
        <v>1953</v>
      </c>
      <c r="Q588" s="531" t="s">
        <v>9682</v>
      </c>
      <c r="R588" s="512" t="s">
        <v>6969</v>
      </c>
      <c r="S588" s="512" t="s">
        <v>6105</v>
      </c>
      <c r="T588" s="509" t="s">
        <v>8888</v>
      </c>
      <c r="U588" s="636" t="s">
        <v>6132</v>
      </c>
      <c r="V588" s="483"/>
      <c r="W588" s="193"/>
      <c r="X588" s="193"/>
    </row>
    <row r="589" spans="1:34" s="38" customFormat="1" ht="84" outlineLevel="1">
      <c r="A589" s="474">
        <f t="shared" si="31"/>
        <v>542</v>
      </c>
      <c r="B589" s="430" t="s">
        <v>13832</v>
      </c>
      <c r="C589" s="520" t="s">
        <v>68</v>
      </c>
      <c r="D589" s="458" t="s">
        <v>1954</v>
      </c>
      <c r="E589" s="430">
        <v>6666008388</v>
      </c>
      <c r="F589" s="430" t="s">
        <v>5203</v>
      </c>
      <c r="G589" s="452" t="s">
        <v>1955</v>
      </c>
      <c r="H589" s="430" t="s">
        <v>253</v>
      </c>
      <c r="I589" s="430" t="s">
        <v>24</v>
      </c>
      <c r="J589" s="430" t="s">
        <v>2622</v>
      </c>
      <c r="K589" s="507" t="s">
        <v>1895</v>
      </c>
      <c r="L589" s="430" t="s">
        <v>361</v>
      </c>
      <c r="M589" s="512" t="s">
        <v>5901</v>
      </c>
      <c r="N589" s="454" t="s">
        <v>57</v>
      </c>
      <c r="O589" s="455" t="s">
        <v>10052</v>
      </c>
      <c r="P589" s="454" t="s">
        <v>1956</v>
      </c>
      <c r="Q589" s="531" t="s">
        <v>9682</v>
      </c>
      <c r="R589" s="512" t="s">
        <v>6970</v>
      </c>
      <c r="S589" s="512" t="s">
        <v>6106</v>
      </c>
      <c r="T589" s="509" t="s">
        <v>8876</v>
      </c>
      <c r="U589" s="636" t="s">
        <v>6133</v>
      </c>
      <c r="V589" s="483"/>
      <c r="W589" s="193"/>
      <c r="X589" s="193"/>
    </row>
    <row r="590" spans="1:34" s="38" customFormat="1" ht="84" outlineLevel="1">
      <c r="A590" s="474">
        <f t="shared" si="31"/>
        <v>543</v>
      </c>
      <c r="B590" s="430" t="s">
        <v>13833</v>
      </c>
      <c r="C590" s="520" t="s">
        <v>68</v>
      </c>
      <c r="D590" s="458" t="s">
        <v>1957</v>
      </c>
      <c r="E590" s="430">
        <v>6612011264</v>
      </c>
      <c r="F590" s="430" t="s">
        <v>5196</v>
      </c>
      <c r="G590" s="452" t="s">
        <v>1958</v>
      </c>
      <c r="H590" s="430" t="s">
        <v>253</v>
      </c>
      <c r="I590" s="430" t="s">
        <v>24</v>
      </c>
      <c r="J590" s="430" t="s">
        <v>4479</v>
      </c>
      <c r="K590" s="507" t="s">
        <v>1895</v>
      </c>
      <c r="L590" s="430" t="s">
        <v>361</v>
      </c>
      <c r="M590" s="512" t="s">
        <v>6086</v>
      </c>
      <c r="N590" s="454" t="s">
        <v>57</v>
      </c>
      <c r="O590" s="455" t="s">
        <v>10053</v>
      </c>
      <c r="P590" s="454" t="s">
        <v>1959</v>
      </c>
      <c r="Q590" s="531" t="s">
        <v>9769</v>
      </c>
      <c r="R590" s="512" t="s">
        <v>6971</v>
      </c>
      <c r="S590" s="512" t="s">
        <v>6107</v>
      </c>
      <c r="T590" s="509" t="s">
        <v>8882</v>
      </c>
      <c r="U590" s="636" t="s">
        <v>6134</v>
      </c>
      <c r="V590" s="483"/>
      <c r="W590" s="193"/>
      <c r="X590" s="193"/>
    </row>
    <row r="591" spans="1:34" s="38" customFormat="1" ht="84" outlineLevel="1">
      <c r="A591" s="474">
        <f t="shared" si="31"/>
        <v>544</v>
      </c>
      <c r="B591" s="430" t="s">
        <v>13834</v>
      </c>
      <c r="C591" s="520" t="s">
        <v>68</v>
      </c>
      <c r="D591" s="458" t="s">
        <v>1960</v>
      </c>
      <c r="E591" s="430">
        <v>6666006951</v>
      </c>
      <c r="F591" s="430" t="s">
        <v>11221</v>
      </c>
      <c r="G591" s="452" t="s">
        <v>1961</v>
      </c>
      <c r="H591" s="430" t="s">
        <v>253</v>
      </c>
      <c r="I591" s="430" t="s">
        <v>24</v>
      </c>
      <c r="J591" s="430" t="s">
        <v>4470</v>
      </c>
      <c r="K591" s="507" t="s">
        <v>1895</v>
      </c>
      <c r="L591" s="430" t="s">
        <v>361</v>
      </c>
      <c r="M591" s="512" t="s">
        <v>5993</v>
      </c>
      <c r="N591" s="454" t="s">
        <v>57</v>
      </c>
      <c r="O591" s="455" t="s">
        <v>9454</v>
      </c>
      <c r="P591" s="454" t="s">
        <v>1962</v>
      </c>
      <c r="Q591" s="531" t="s">
        <v>9770</v>
      </c>
      <c r="R591" s="512" t="s">
        <v>6972</v>
      </c>
      <c r="S591" s="512" t="s">
        <v>6108</v>
      </c>
      <c r="T591" s="509" t="s">
        <v>8885</v>
      </c>
      <c r="U591" s="636" t="s">
        <v>6113</v>
      </c>
      <c r="V591" s="483"/>
      <c r="W591" s="193"/>
      <c r="X591" s="193"/>
      <c r="Y591" s="94"/>
      <c r="Z591" s="94"/>
      <c r="AA591" s="94"/>
      <c r="AB591" s="94"/>
      <c r="AC591" s="94"/>
      <c r="AD591" s="94"/>
      <c r="AE591" s="94"/>
      <c r="AF591" s="94"/>
      <c r="AG591" s="94"/>
      <c r="AH591" s="94"/>
    </row>
    <row r="592" spans="1:34" s="38" customFormat="1" ht="84" outlineLevel="1">
      <c r="A592" s="474">
        <f>A591+1</f>
        <v>545</v>
      </c>
      <c r="B592" s="430" t="s">
        <v>12037</v>
      </c>
      <c r="C592" s="520" t="s">
        <v>68</v>
      </c>
      <c r="D592" s="458" t="s">
        <v>1963</v>
      </c>
      <c r="E592" s="430">
        <v>6666008652</v>
      </c>
      <c r="F592" s="430" t="s">
        <v>5197</v>
      </c>
      <c r="G592" s="452" t="s">
        <v>1964</v>
      </c>
      <c r="H592" s="430" t="s">
        <v>253</v>
      </c>
      <c r="I592" s="430" t="s">
        <v>24</v>
      </c>
      <c r="J592" s="430" t="s">
        <v>4470</v>
      </c>
      <c r="K592" s="507" t="s">
        <v>1895</v>
      </c>
      <c r="L592" s="430" t="s">
        <v>361</v>
      </c>
      <c r="M592" s="512" t="s">
        <v>6087</v>
      </c>
      <c r="N592" s="454" t="s">
        <v>57</v>
      </c>
      <c r="O592" s="455" t="s">
        <v>9971</v>
      </c>
      <c r="P592" s="454" t="s">
        <v>1965</v>
      </c>
      <c r="Q592" s="531" t="s">
        <v>9771</v>
      </c>
      <c r="R592" s="512" t="s">
        <v>6973</v>
      </c>
      <c r="S592" s="512" t="s">
        <v>6109</v>
      </c>
      <c r="T592" s="509" t="s">
        <v>8889</v>
      </c>
      <c r="U592" s="636" t="s">
        <v>6112</v>
      </c>
      <c r="V592" s="483"/>
      <c r="W592" s="193"/>
      <c r="X592" s="193"/>
      <c r="Y592" s="94"/>
      <c r="Z592" s="94"/>
      <c r="AA592" s="94"/>
      <c r="AB592" s="94"/>
      <c r="AC592" s="94"/>
      <c r="AD592" s="94"/>
      <c r="AE592" s="94"/>
      <c r="AF592" s="94"/>
      <c r="AG592" s="94"/>
      <c r="AH592" s="94"/>
    </row>
    <row r="593" spans="1:34" s="38" customFormat="1" ht="132" outlineLevel="1">
      <c r="A593" s="474">
        <f t="shared" si="31"/>
        <v>546</v>
      </c>
      <c r="B593" s="430" t="s">
        <v>11815</v>
      </c>
      <c r="C593" s="520" t="s">
        <v>68</v>
      </c>
      <c r="D593" s="458" t="s">
        <v>1966</v>
      </c>
      <c r="E593" s="430">
        <v>66212011810</v>
      </c>
      <c r="F593" s="430" t="s">
        <v>6026</v>
      </c>
      <c r="G593" s="452" t="s">
        <v>1967</v>
      </c>
      <c r="H593" s="430" t="s">
        <v>253</v>
      </c>
      <c r="I593" s="430" t="s">
        <v>24</v>
      </c>
      <c r="J593" s="430" t="s">
        <v>3412</v>
      </c>
      <c r="K593" s="530">
        <v>405.55</v>
      </c>
      <c r="L593" s="430" t="s">
        <v>2857</v>
      </c>
      <c r="M593" s="454" t="s">
        <v>6075</v>
      </c>
      <c r="N593" s="454" t="s">
        <v>57</v>
      </c>
      <c r="O593" s="455" t="s">
        <v>10055</v>
      </c>
      <c r="P593" s="454" t="s">
        <v>11391</v>
      </c>
      <c r="Q593" s="531" t="s">
        <v>11130</v>
      </c>
      <c r="R593" s="488" t="s">
        <v>57</v>
      </c>
      <c r="S593" s="454" t="s">
        <v>1968</v>
      </c>
      <c r="T593" s="459" t="s">
        <v>12421</v>
      </c>
      <c r="U593" s="595" t="s">
        <v>9188</v>
      </c>
      <c r="V593" s="483"/>
      <c r="W593" s="193"/>
      <c r="X593" s="193"/>
      <c r="Y593" s="94"/>
      <c r="Z593" s="94"/>
      <c r="AA593" s="94"/>
      <c r="AB593" s="94"/>
      <c r="AC593" s="94"/>
      <c r="AD593" s="94"/>
      <c r="AE593" s="94"/>
      <c r="AF593" s="94"/>
      <c r="AG593" s="94"/>
      <c r="AH593" s="94"/>
    </row>
    <row r="594" spans="1:34" s="38" customFormat="1" ht="180" outlineLevel="1">
      <c r="A594" s="474">
        <f t="shared" si="31"/>
        <v>547</v>
      </c>
      <c r="B594" s="430" t="s">
        <v>6376</v>
      </c>
      <c r="C594" s="520" t="s">
        <v>68</v>
      </c>
      <c r="D594" s="458" t="s">
        <v>6445</v>
      </c>
      <c r="E594" s="430">
        <v>6612006419</v>
      </c>
      <c r="F594" s="453" t="s">
        <v>6446</v>
      </c>
      <c r="G594" s="513" t="s">
        <v>1969</v>
      </c>
      <c r="H594" s="430" t="s">
        <v>253</v>
      </c>
      <c r="I594" s="430" t="s">
        <v>24</v>
      </c>
      <c r="J594" s="430" t="s">
        <v>450</v>
      </c>
      <c r="K594" s="507">
        <v>405.55</v>
      </c>
      <c r="L594" s="430" t="s">
        <v>361</v>
      </c>
      <c r="M594" s="454" t="s">
        <v>5910</v>
      </c>
      <c r="N594" s="454" t="s">
        <v>57</v>
      </c>
      <c r="O594" s="455" t="s">
        <v>10056</v>
      </c>
      <c r="P594" s="516" t="s">
        <v>11392</v>
      </c>
      <c r="Q594" s="350" t="s">
        <v>10057</v>
      </c>
      <c r="R594" s="484" t="s">
        <v>6974</v>
      </c>
      <c r="S594" s="454" t="s">
        <v>1970</v>
      </c>
      <c r="T594" s="455" t="s">
        <v>6447</v>
      </c>
      <c r="U594" s="595" t="s">
        <v>8494</v>
      </c>
      <c r="V594" s="483"/>
      <c r="W594" s="193"/>
      <c r="X594" s="193"/>
      <c r="Y594" s="94"/>
      <c r="Z594" s="94"/>
      <c r="AA594" s="94"/>
      <c r="AB594" s="94"/>
      <c r="AC594" s="94"/>
      <c r="AD594" s="94"/>
      <c r="AE594" s="94"/>
      <c r="AF594" s="94"/>
      <c r="AG594" s="94"/>
      <c r="AH594" s="94"/>
    </row>
    <row r="595" spans="1:34" s="38" customFormat="1" ht="84" outlineLevel="1">
      <c r="A595" s="474">
        <f t="shared" si="31"/>
        <v>548</v>
      </c>
      <c r="B595" s="430" t="s">
        <v>12038</v>
      </c>
      <c r="C595" s="520" t="s">
        <v>68</v>
      </c>
      <c r="D595" s="458" t="s">
        <v>1971</v>
      </c>
      <c r="E595" s="430">
        <v>6612054998</v>
      </c>
      <c r="F595" s="430" t="s">
        <v>5198</v>
      </c>
      <c r="G595" s="452" t="s">
        <v>1972</v>
      </c>
      <c r="H595" s="430" t="s">
        <v>253</v>
      </c>
      <c r="I595" s="430" t="s">
        <v>24</v>
      </c>
      <c r="J595" s="430" t="s">
        <v>4480</v>
      </c>
      <c r="K595" s="507" t="s">
        <v>1895</v>
      </c>
      <c r="L595" s="430" t="s">
        <v>361</v>
      </c>
      <c r="M595" s="512" t="s">
        <v>6069</v>
      </c>
      <c r="N595" s="454" t="s">
        <v>57</v>
      </c>
      <c r="O595" s="455" t="s">
        <v>10003</v>
      </c>
      <c r="P595" s="454" t="s">
        <v>1973</v>
      </c>
      <c r="Q595" s="508" t="s">
        <v>9772</v>
      </c>
      <c r="R595" s="454" t="s">
        <v>6975</v>
      </c>
      <c r="S595" s="454" t="s">
        <v>6110</v>
      </c>
      <c r="T595" s="459" t="s">
        <v>8890</v>
      </c>
      <c r="U595" s="451" t="s">
        <v>6111</v>
      </c>
      <c r="V595" s="483"/>
      <c r="W595" s="193"/>
      <c r="X595" s="193"/>
      <c r="Y595" s="94"/>
      <c r="Z595" s="94"/>
      <c r="AA595" s="94"/>
      <c r="AB595" s="94"/>
      <c r="AC595" s="94"/>
      <c r="AD595" s="94"/>
      <c r="AE595" s="94"/>
      <c r="AF595" s="94"/>
      <c r="AG595" s="94"/>
      <c r="AH595" s="94"/>
    </row>
    <row r="596" spans="1:34" s="38" customFormat="1" ht="115.5" customHeight="1" outlineLevel="1">
      <c r="A596" s="474">
        <f t="shared" si="31"/>
        <v>549</v>
      </c>
      <c r="B596" s="430" t="s">
        <v>12039</v>
      </c>
      <c r="C596" s="430" t="s">
        <v>1974</v>
      </c>
      <c r="D596" s="458" t="s">
        <v>1975</v>
      </c>
      <c r="E596" s="430">
        <v>6665002425</v>
      </c>
      <c r="F596" s="430" t="s">
        <v>5199</v>
      </c>
      <c r="G596" s="425" t="s">
        <v>1976</v>
      </c>
      <c r="H596" s="430" t="s">
        <v>253</v>
      </c>
      <c r="I596" s="430" t="s">
        <v>24</v>
      </c>
      <c r="J596" s="458" t="s">
        <v>10724</v>
      </c>
      <c r="K596" s="507">
        <v>550</v>
      </c>
      <c r="L596" s="430" t="s">
        <v>1977</v>
      </c>
      <c r="M596" s="454" t="s">
        <v>10725</v>
      </c>
      <c r="N596" s="454" t="s">
        <v>57</v>
      </c>
      <c r="O596" s="455" t="s">
        <v>11024</v>
      </c>
      <c r="P596" s="454" t="s">
        <v>13688</v>
      </c>
      <c r="Q596" s="531" t="s">
        <v>9682</v>
      </c>
      <c r="R596" s="454" t="s">
        <v>1978</v>
      </c>
      <c r="S596" s="454" t="s">
        <v>1979</v>
      </c>
      <c r="T596" s="459" t="s">
        <v>8144</v>
      </c>
      <c r="U596" s="451" t="s">
        <v>13690</v>
      </c>
      <c r="V596" s="483"/>
      <c r="W596" s="328"/>
      <c r="X596" s="328"/>
      <c r="Y596" s="94"/>
      <c r="Z596" s="94"/>
      <c r="AA596" s="94"/>
      <c r="AB596" s="94"/>
      <c r="AC596" s="94"/>
      <c r="AD596" s="94"/>
      <c r="AE596" s="94"/>
      <c r="AF596" s="94"/>
      <c r="AG596" s="94"/>
      <c r="AH596" s="94"/>
    </row>
    <row r="597" spans="1:34" s="38" customFormat="1" ht="103.5" customHeight="1" outlineLevel="1">
      <c r="A597" s="474">
        <f>A596+1</f>
        <v>550</v>
      </c>
      <c r="B597" s="430" t="s">
        <v>12040</v>
      </c>
      <c r="C597" s="430" t="s">
        <v>1974</v>
      </c>
      <c r="D597" s="458" t="s">
        <v>1975</v>
      </c>
      <c r="E597" s="430">
        <v>6665002425</v>
      </c>
      <c r="F597" s="365" t="s">
        <v>5199</v>
      </c>
      <c r="G597" s="425" t="s">
        <v>1976</v>
      </c>
      <c r="H597" s="337" t="s">
        <v>253</v>
      </c>
      <c r="I597" s="365" t="s">
        <v>24</v>
      </c>
      <c r="J597" s="373" t="s">
        <v>12225</v>
      </c>
      <c r="K597" s="373">
        <v>400</v>
      </c>
      <c r="L597" s="373" t="s">
        <v>4130</v>
      </c>
      <c r="M597" s="351" t="s">
        <v>11544</v>
      </c>
      <c r="N597" s="454" t="s">
        <v>57</v>
      </c>
      <c r="O597" s="455" t="s">
        <v>11024</v>
      </c>
      <c r="P597" s="454" t="s">
        <v>13688</v>
      </c>
      <c r="Q597" s="531" t="s">
        <v>9682</v>
      </c>
      <c r="R597" s="454" t="s">
        <v>1978</v>
      </c>
      <c r="S597" s="454" t="s">
        <v>1979</v>
      </c>
      <c r="T597" s="459" t="s">
        <v>8144</v>
      </c>
      <c r="U597" s="451" t="s">
        <v>13689</v>
      </c>
      <c r="V597" s="483"/>
      <c r="W597" s="227"/>
      <c r="X597" s="227"/>
      <c r="Y597" s="94"/>
      <c r="Z597" s="94"/>
      <c r="AA597" s="94"/>
      <c r="AB597" s="94"/>
      <c r="AC597" s="94"/>
      <c r="AD597" s="94"/>
      <c r="AE597" s="94"/>
      <c r="AF597" s="94"/>
      <c r="AG597" s="94"/>
      <c r="AH597" s="94"/>
    </row>
    <row r="598" spans="1:34" s="38" customFormat="1" ht="105" customHeight="1" outlineLevel="1">
      <c r="A598" s="474">
        <f>A597+1</f>
        <v>551</v>
      </c>
      <c r="B598" s="430" t="s">
        <v>12041</v>
      </c>
      <c r="C598" s="430" t="s">
        <v>68</v>
      </c>
      <c r="D598" s="458" t="s">
        <v>4671</v>
      </c>
      <c r="E598" s="430">
        <v>6612032909</v>
      </c>
      <c r="F598" s="430" t="s">
        <v>4676</v>
      </c>
      <c r="G598" s="425" t="s">
        <v>4672</v>
      </c>
      <c r="H598" s="430" t="s">
        <v>253</v>
      </c>
      <c r="I598" s="430" t="s">
        <v>24</v>
      </c>
      <c r="J598" s="430" t="s">
        <v>4387</v>
      </c>
      <c r="K598" s="507">
        <v>423.83</v>
      </c>
      <c r="L598" s="430" t="s">
        <v>2857</v>
      </c>
      <c r="M598" s="454" t="s">
        <v>4662</v>
      </c>
      <c r="N598" s="454" t="s">
        <v>57</v>
      </c>
      <c r="O598" s="455" t="s">
        <v>10054</v>
      </c>
      <c r="P598" s="454" t="s">
        <v>4673</v>
      </c>
      <c r="Q598" s="531" t="s">
        <v>9880</v>
      </c>
      <c r="R598" s="454" t="s">
        <v>6976</v>
      </c>
      <c r="S598" s="454" t="s">
        <v>4674</v>
      </c>
      <c r="T598" s="455" t="s">
        <v>4675</v>
      </c>
      <c r="U598" s="451" t="s">
        <v>8495</v>
      </c>
      <c r="V598" s="483"/>
      <c r="W598" s="328"/>
      <c r="X598" s="328"/>
      <c r="Y598" s="94"/>
      <c r="Z598" s="94"/>
      <c r="AA598" s="94"/>
      <c r="AB598" s="94"/>
      <c r="AC598" s="94"/>
      <c r="AD598" s="94"/>
      <c r="AE598" s="94"/>
      <c r="AF598" s="94"/>
      <c r="AG598" s="94"/>
      <c r="AH598" s="94"/>
    </row>
    <row r="599" spans="1:34" s="38" customFormat="1" ht="37.5">
      <c r="A599" s="532" t="s">
        <v>11193</v>
      </c>
      <c r="B599" s="462"/>
      <c r="C599" s="462"/>
      <c r="D599" s="442"/>
      <c r="E599" s="462"/>
      <c r="F599" s="463"/>
      <c r="G599" s="464"/>
      <c r="H599" s="463"/>
      <c r="I599" s="463"/>
      <c r="J599" s="463"/>
      <c r="K599" s="465"/>
      <c r="L599" s="463"/>
      <c r="M599" s="463"/>
      <c r="N599" s="463"/>
      <c r="O599" s="466"/>
      <c r="P599" s="467"/>
      <c r="Q599" s="468"/>
      <c r="R599" s="463"/>
      <c r="S599" s="463"/>
      <c r="T599" s="466"/>
      <c r="U599" s="469"/>
      <c r="V599" s="429">
        <v>111</v>
      </c>
      <c r="W599" s="2"/>
      <c r="X599" s="2"/>
      <c r="Y599" s="104"/>
      <c r="Z599" s="104"/>
      <c r="AA599" s="104"/>
      <c r="AB599" s="104"/>
      <c r="AC599" s="104"/>
      <c r="AD599" s="104"/>
      <c r="AE599" s="94"/>
      <c r="AF599" s="94"/>
      <c r="AG599" s="94"/>
      <c r="AH599" s="94"/>
    </row>
    <row r="600" spans="1:34" s="38" customFormat="1" ht="96" outlineLevel="1">
      <c r="A600" s="474">
        <f>A598+1</f>
        <v>552</v>
      </c>
      <c r="B600" s="430" t="s">
        <v>12042</v>
      </c>
      <c r="C600" s="430" t="s">
        <v>68</v>
      </c>
      <c r="D600" s="458" t="s">
        <v>1980</v>
      </c>
      <c r="E600" s="430">
        <v>6613004037</v>
      </c>
      <c r="F600" s="430" t="s">
        <v>5204</v>
      </c>
      <c r="G600" s="452" t="s">
        <v>1981</v>
      </c>
      <c r="H600" s="430" t="s">
        <v>253</v>
      </c>
      <c r="I600" s="430" t="s">
        <v>24</v>
      </c>
      <c r="J600" s="374" t="s">
        <v>613</v>
      </c>
      <c r="K600" s="375">
        <v>313.20999999999998</v>
      </c>
      <c r="L600" s="430" t="s">
        <v>361</v>
      </c>
      <c r="M600" s="430" t="s">
        <v>11494</v>
      </c>
      <c r="N600" s="436" t="s">
        <v>57</v>
      </c>
      <c r="O600" s="453" t="s">
        <v>10445</v>
      </c>
      <c r="P600" s="374" t="s">
        <v>13005</v>
      </c>
      <c r="Q600" s="376" t="s">
        <v>12723</v>
      </c>
      <c r="R600" s="374" t="s">
        <v>12724</v>
      </c>
      <c r="S600" s="374" t="s">
        <v>6341</v>
      </c>
      <c r="T600" s="184" t="s">
        <v>11816</v>
      </c>
      <c r="U600" s="428" t="s">
        <v>13006</v>
      </c>
      <c r="V600" s="429"/>
      <c r="Y600" s="94"/>
      <c r="Z600" s="94"/>
      <c r="AA600" s="94"/>
      <c r="AB600" s="94"/>
      <c r="AC600" s="94"/>
      <c r="AD600" s="94"/>
      <c r="AE600" s="94"/>
      <c r="AF600" s="94"/>
      <c r="AG600" s="94"/>
      <c r="AH600" s="94"/>
    </row>
    <row r="601" spans="1:34" s="38" customFormat="1" ht="72" outlineLevel="1">
      <c r="A601" s="474">
        <f t="shared" ref="A601:A609" si="32">A600+1</f>
        <v>553</v>
      </c>
      <c r="B601" s="430" t="s">
        <v>13835</v>
      </c>
      <c r="C601" s="430" t="s">
        <v>68</v>
      </c>
      <c r="D601" s="458" t="s">
        <v>1982</v>
      </c>
      <c r="E601" s="430">
        <v>6613004894</v>
      </c>
      <c r="F601" s="430" t="s">
        <v>5205</v>
      </c>
      <c r="G601" s="452" t="s">
        <v>1983</v>
      </c>
      <c r="H601" s="430" t="s">
        <v>253</v>
      </c>
      <c r="I601" s="430" t="s">
        <v>24</v>
      </c>
      <c r="J601" s="374" t="s">
        <v>6339</v>
      </c>
      <c r="K601" s="375">
        <v>313.20999999999998</v>
      </c>
      <c r="L601" s="430" t="s">
        <v>361</v>
      </c>
      <c r="M601" s="430" t="s">
        <v>7883</v>
      </c>
      <c r="N601" s="436" t="s">
        <v>57</v>
      </c>
      <c r="O601" s="377" t="s">
        <v>10058</v>
      </c>
      <c r="P601" s="374" t="s">
        <v>7422</v>
      </c>
      <c r="Q601" s="368" t="s">
        <v>9879</v>
      </c>
      <c r="R601" s="378" t="s">
        <v>6977</v>
      </c>
      <c r="S601" s="378" t="s">
        <v>6340</v>
      </c>
      <c r="T601" s="330" t="s">
        <v>11817</v>
      </c>
      <c r="U601" s="451" t="s">
        <v>8496</v>
      </c>
      <c r="V601" s="483"/>
      <c r="W601" s="193"/>
      <c r="X601" s="193"/>
      <c r="Y601" s="94"/>
      <c r="Z601" s="94"/>
      <c r="AA601" s="94"/>
      <c r="AB601" s="94"/>
      <c r="AC601" s="94"/>
      <c r="AD601" s="94"/>
      <c r="AE601" s="94"/>
      <c r="AF601" s="94"/>
      <c r="AG601" s="94"/>
      <c r="AH601" s="94"/>
    </row>
    <row r="602" spans="1:34" s="38" customFormat="1" ht="96" outlineLevel="1">
      <c r="A602" s="474">
        <f t="shared" si="32"/>
        <v>554</v>
      </c>
      <c r="B602" s="430" t="s">
        <v>13836</v>
      </c>
      <c r="C602" s="430" t="s">
        <v>68</v>
      </c>
      <c r="D602" s="458" t="s">
        <v>1984</v>
      </c>
      <c r="E602" s="430">
        <v>6613004894</v>
      </c>
      <c r="F602" s="430" t="s">
        <v>5206</v>
      </c>
      <c r="G602" s="452" t="s">
        <v>1985</v>
      </c>
      <c r="H602" s="430" t="s">
        <v>253</v>
      </c>
      <c r="I602" s="430" t="s">
        <v>24</v>
      </c>
      <c r="J602" s="374" t="s">
        <v>613</v>
      </c>
      <c r="K602" s="375">
        <v>313.20999999999998</v>
      </c>
      <c r="L602" s="430" t="s">
        <v>361</v>
      </c>
      <c r="M602" s="430" t="s">
        <v>6320</v>
      </c>
      <c r="N602" s="436" t="s">
        <v>57</v>
      </c>
      <c r="O602" s="377" t="s">
        <v>10446</v>
      </c>
      <c r="P602" s="374" t="s">
        <v>7423</v>
      </c>
      <c r="Q602" s="350" t="s">
        <v>9904</v>
      </c>
      <c r="R602" s="378" t="s">
        <v>6978</v>
      </c>
      <c r="S602" s="378" t="s">
        <v>6338</v>
      </c>
      <c r="T602" s="330" t="s">
        <v>11818</v>
      </c>
      <c r="U602" s="451" t="s">
        <v>10727</v>
      </c>
      <c r="V602" s="483"/>
      <c r="W602" s="193"/>
      <c r="X602" s="193"/>
    </row>
    <row r="603" spans="1:34" s="38" customFormat="1" ht="84" outlineLevel="1">
      <c r="A603" s="474">
        <f t="shared" si="32"/>
        <v>555</v>
      </c>
      <c r="B603" s="430" t="s">
        <v>13837</v>
      </c>
      <c r="C603" s="430" t="s">
        <v>68</v>
      </c>
      <c r="D603" s="379" t="s">
        <v>6336</v>
      </c>
      <c r="E603" s="430">
        <v>6613003876</v>
      </c>
      <c r="F603" s="430" t="s">
        <v>5207</v>
      </c>
      <c r="G603" s="452" t="s">
        <v>1986</v>
      </c>
      <c r="H603" s="430" t="s">
        <v>253</v>
      </c>
      <c r="I603" s="430" t="s">
        <v>24</v>
      </c>
      <c r="J603" s="374" t="s">
        <v>613</v>
      </c>
      <c r="K603" s="375">
        <v>270.57</v>
      </c>
      <c r="L603" s="430" t="s">
        <v>361</v>
      </c>
      <c r="M603" s="430" t="s">
        <v>5912</v>
      </c>
      <c r="N603" s="436" t="s">
        <v>57</v>
      </c>
      <c r="O603" s="453" t="s">
        <v>11025</v>
      </c>
      <c r="P603" s="374" t="s">
        <v>7424</v>
      </c>
      <c r="Q603" s="368" t="s">
        <v>9879</v>
      </c>
      <c r="R603" s="378" t="s">
        <v>6979</v>
      </c>
      <c r="S603" s="378" t="s">
        <v>6337</v>
      </c>
      <c r="T603" s="330" t="s">
        <v>11819</v>
      </c>
      <c r="U603" s="595" t="s">
        <v>8497</v>
      </c>
      <c r="V603" s="483"/>
      <c r="W603" s="193"/>
      <c r="X603" s="193"/>
    </row>
    <row r="604" spans="1:34" s="38" customFormat="1" ht="84" outlineLevel="1">
      <c r="A604" s="474">
        <f t="shared" si="32"/>
        <v>556</v>
      </c>
      <c r="B604" s="430" t="s">
        <v>13838</v>
      </c>
      <c r="C604" s="430" t="s">
        <v>68</v>
      </c>
      <c r="D604" s="458" t="s">
        <v>1987</v>
      </c>
      <c r="E604" s="430">
        <v>6613004005</v>
      </c>
      <c r="F604" s="430" t="s">
        <v>6334</v>
      </c>
      <c r="G604" s="452" t="s">
        <v>1988</v>
      </c>
      <c r="H604" s="430" t="s">
        <v>253</v>
      </c>
      <c r="I604" s="430" t="s">
        <v>24</v>
      </c>
      <c r="J604" s="430" t="s">
        <v>613</v>
      </c>
      <c r="K604" s="375">
        <v>270.57</v>
      </c>
      <c r="L604" s="430" t="s">
        <v>361</v>
      </c>
      <c r="M604" s="430" t="s">
        <v>4653</v>
      </c>
      <c r="N604" s="436" t="s">
        <v>57</v>
      </c>
      <c r="O604" s="453" t="s">
        <v>10052</v>
      </c>
      <c r="P604" s="374" t="s">
        <v>7425</v>
      </c>
      <c r="Q604" s="350" t="s">
        <v>9912</v>
      </c>
      <c r="R604" s="454" t="s">
        <v>6980</v>
      </c>
      <c r="S604" s="378" t="s">
        <v>6335</v>
      </c>
      <c r="T604" s="330" t="s">
        <v>11820</v>
      </c>
      <c r="U604" s="595" t="s">
        <v>8498</v>
      </c>
      <c r="V604" s="483"/>
      <c r="W604" s="193"/>
      <c r="X604" s="193"/>
    </row>
    <row r="605" spans="1:34" s="38" customFormat="1" ht="84" outlineLevel="1">
      <c r="A605" s="474">
        <f t="shared" si="32"/>
        <v>557</v>
      </c>
      <c r="B605" s="374" t="s">
        <v>13839</v>
      </c>
      <c r="C605" s="430" t="s">
        <v>68</v>
      </c>
      <c r="D605" s="458" t="s">
        <v>1989</v>
      </c>
      <c r="E605" s="430">
        <v>6613002791</v>
      </c>
      <c r="F605" s="430" t="s">
        <v>5208</v>
      </c>
      <c r="G605" s="513" t="s">
        <v>6673</v>
      </c>
      <c r="H605" s="430" t="s">
        <v>253</v>
      </c>
      <c r="I605" s="430" t="s">
        <v>24</v>
      </c>
      <c r="J605" s="380" t="s">
        <v>8322</v>
      </c>
      <c r="K605" s="530">
        <v>0</v>
      </c>
      <c r="L605" s="430" t="s">
        <v>361</v>
      </c>
      <c r="M605" s="430" t="s">
        <v>6073</v>
      </c>
      <c r="N605" s="436" t="s">
        <v>57</v>
      </c>
      <c r="O605" s="453" t="s">
        <v>9456</v>
      </c>
      <c r="P605" s="374" t="s">
        <v>7426</v>
      </c>
      <c r="Q605" s="381"/>
      <c r="R605" s="378" t="s">
        <v>6981</v>
      </c>
      <c r="S605" s="378" t="s">
        <v>6342</v>
      </c>
      <c r="T605" s="455" t="s">
        <v>7955</v>
      </c>
      <c r="U605" s="451" t="s">
        <v>57</v>
      </c>
      <c r="V605" s="483"/>
      <c r="W605" s="193"/>
      <c r="X605" s="193"/>
    </row>
    <row r="606" spans="1:34" s="38" customFormat="1" ht="84" outlineLevel="1">
      <c r="A606" s="474">
        <f t="shared" si="32"/>
        <v>558</v>
      </c>
      <c r="B606" s="430" t="s">
        <v>13840</v>
      </c>
      <c r="C606" s="436" t="s">
        <v>68</v>
      </c>
      <c r="D606" s="379" t="s">
        <v>6343</v>
      </c>
      <c r="E606" s="430">
        <v>6613004407</v>
      </c>
      <c r="F606" s="430" t="s">
        <v>5209</v>
      </c>
      <c r="G606" s="452" t="s">
        <v>1990</v>
      </c>
      <c r="H606" s="430" t="s">
        <v>253</v>
      </c>
      <c r="I606" s="430" t="s">
        <v>24</v>
      </c>
      <c r="J606" s="374" t="s">
        <v>613</v>
      </c>
      <c r="K606" s="375">
        <v>313.20999999999998</v>
      </c>
      <c r="L606" s="430" t="s">
        <v>1991</v>
      </c>
      <c r="M606" s="430" t="s">
        <v>6146</v>
      </c>
      <c r="N606" s="436" t="s">
        <v>57</v>
      </c>
      <c r="O606" s="453" t="s">
        <v>9999</v>
      </c>
      <c r="P606" s="374" t="s">
        <v>7427</v>
      </c>
      <c r="Q606" s="382" t="s">
        <v>11821</v>
      </c>
      <c r="R606" s="378" t="s">
        <v>6982</v>
      </c>
      <c r="S606" s="378" t="s">
        <v>6344</v>
      </c>
      <c r="T606" s="330" t="s">
        <v>11822</v>
      </c>
      <c r="U606" s="595" t="s">
        <v>8499</v>
      </c>
      <c r="V606" s="483"/>
      <c r="W606" s="193"/>
      <c r="X606" s="193"/>
    </row>
    <row r="607" spans="1:34" s="38" customFormat="1" ht="60" outlineLevel="1">
      <c r="A607" s="474">
        <f t="shared" si="32"/>
        <v>559</v>
      </c>
      <c r="B607" s="430" t="s">
        <v>13841</v>
      </c>
      <c r="C607" s="436" t="s">
        <v>484</v>
      </c>
      <c r="D607" s="458" t="s">
        <v>1992</v>
      </c>
      <c r="E607" s="430">
        <v>6613001692</v>
      </c>
      <c r="F607" s="430" t="s">
        <v>5210</v>
      </c>
      <c r="G607" s="452" t="s">
        <v>1993</v>
      </c>
      <c r="H607" s="430" t="s">
        <v>253</v>
      </c>
      <c r="I607" s="430" t="s">
        <v>24</v>
      </c>
      <c r="J607" s="374" t="s">
        <v>8322</v>
      </c>
      <c r="K607" s="530"/>
      <c r="L607" s="430" t="s">
        <v>10949</v>
      </c>
      <c r="M607" s="430" t="s">
        <v>6073</v>
      </c>
      <c r="N607" s="436" t="s">
        <v>57</v>
      </c>
      <c r="O607" s="453" t="s">
        <v>10059</v>
      </c>
      <c r="P607" s="374" t="s">
        <v>7410</v>
      </c>
      <c r="Q607" s="350" t="s">
        <v>9913</v>
      </c>
      <c r="R607" s="378" t="s">
        <v>12365</v>
      </c>
      <c r="S607" s="378" t="s">
        <v>6345</v>
      </c>
      <c r="T607" s="383" t="s">
        <v>11823</v>
      </c>
      <c r="U607" s="595" t="s">
        <v>8500</v>
      </c>
      <c r="V607" s="483"/>
      <c r="W607" s="193"/>
      <c r="X607" s="193"/>
    </row>
    <row r="608" spans="1:34" s="38" customFormat="1" ht="80.25" customHeight="1" outlineLevel="1">
      <c r="A608" s="474">
        <f t="shared" si="32"/>
        <v>560</v>
      </c>
      <c r="B608" s="430" t="s">
        <v>13842</v>
      </c>
      <c r="C608" s="436" t="s">
        <v>68</v>
      </c>
      <c r="D608" s="379" t="s">
        <v>6346</v>
      </c>
      <c r="E608" s="430">
        <v>6613002223</v>
      </c>
      <c r="F608" s="430" t="s">
        <v>5211</v>
      </c>
      <c r="G608" s="452" t="s">
        <v>1994</v>
      </c>
      <c r="H608" s="430" t="s">
        <v>253</v>
      </c>
      <c r="I608" s="430" t="s">
        <v>24</v>
      </c>
      <c r="J608" s="374" t="s">
        <v>613</v>
      </c>
      <c r="K608" s="384">
        <v>313.20999999999998</v>
      </c>
      <c r="L608" s="374" t="s">
        <v>361</v>
      </c>
      <c r="M608" s="430" t="s">
        <v>5906</v>
      </c>
      <c r="N608" s="436" t="s">
        <v>57</v>
      </c>
      <c r="O608" s="453" t="s">
        <v>9458</v>
      </c>
      <c r="P608" s="374" t="s">
        <v>7409</v>
      </c>
      <c r="Q608" s="250" t="s">
        <v>9914</v>
      </c>
      <c r="R608" s="378" t="s">
        <v>6983</v>
      </c>
      <c r="S608" s="378" t="s">
        <v>6347</v>
      </c>
      <c r="T608" s="383" t="s">
        <v>11824</v>
      </c>
      <c r="U608" s="595" t="s">
        <v>8501</v>
      </c>
      <c r="V608" s="483"/>
      <c r="W608" s="193"/>
      <c r="X608" s="193"/>
    </row>
    <row r="609" spans="1:30" s="38" customFormat="1" ht="72" outlineLevel="1">
      <c r="A609" s="474">
        <f t="shared" si="32"/>
        <v>561</v>
      </c>
      <c r="B609" s="430" t="s">
        <v>13843</v>
      </c>
      <c r="C609" s="430" t="s">
        <v>68</v>
      </c>
      <c r="D609" s="379" t="s">
        <v>6348</v>
      </c>
      <c r="E609" s="430">
        <v>6613003643</v>
      </c>
      <c r="F609" s="430" t="s">
        <v>5212</v>
      </c>
      <c r="G609" s="452" t="s">
        <v>1995</v>
      </c>
      <c r="H609" s="430" t="s">
        <v>253</v>
      </c>
      <c r="I609" s="430" t="s">
        <v>24</v>
      </c>
      <c r="J609" s="374" t="s">
        <v>613</v>
      </c>
      <c r="K609" s="384">
        <v>313.20999999999998</v>
      </c>
      <c r="L609" s="430" t="s">
        <v>183</v>
      </c>
      <c r="M609" s="430" t="s">
        <v>5906</v>
      </c>
      <c r="N609" s="436" t="s">
        <v>57</v>
      </c>
      <c r="O609" s="453" t="s">
        <v>11026</v>
      </c>
      <c r="P609" s="374" t="s">
        <v>7445</v>
      </c>
      <c r="Q609" s="382" t="s">
        <v>11825</v>
      </c>
      <c r="R609" s="378" t="s">
        <v>12366</v>
      </c>
      <c r="S609" s="378" t="s">
        <v>6349</v>
      </c>
      <c r="T609" s="383" t="s">
        <v>11826</v>
      </c>
      <c r="U609" s="595" t="s">
        <v>8502</v>
      </c>
      <c r="V609" s="483"/>
      <c r="W609" s="193"/>
      <c r="X609" s="193"/>
    </row>
    <row r="610" spans="1:30" s="38" customFormat="1" ht="37.5">
      <c r="A610" s="532" t="s">
        <v>11194</v>
      </c>
      <c r="B610" s="462"/>
      <c r="C610" s="462"/>
      <c r="D610" s="442"/>
      <c r="E610" s="462"/>
      <c r="F610" s="463"/>
      <c r="G610" s="464"/>
      <c r="H610" s="463"/>
      <c r="I610" s="463"/>
      <c r="J610" s="463"/>
      <c r="K610" s="465"/>
      <c r="L610" s="463"/>
      <c r="M610" s="463"/>
      <c r="N610" s="463"/>
      <c r="O610" s="466"/>
      <c r="P610" s="467"/>
      <c r="Q610" s="468"/>
      <c r="R610" s="463"/>
      <c r="S610" s="463"/>
      <c r="T610" s="466"/>
      <c r="U610" s="469"/>
      <c r="V610" s="429">
        <v>111</v>
      </c>
      <c r="W610" s="2"/>
      <c r="X610" s="2"/>
      <c r="Y610" s="2"/>
      <c r="Z610" s="2"/>
      <c r="AA610" s="2"/>
      <c r="AB610" s="2"/>
      <c r="AC610" s="2"/>
      <c r="AD610" s="2"/>
    </row>
    <row r="611" spans="1:30" s="38" customFormat="1" ht="84" outlineLevel="1">
      <c r="A611" s="474">
        <f>A609+1</f>
        <v>562</v>
      </c>
      <c r="B611" s="430" t="s">
        <v>13844</v>
      </c>
      <c r="C611" s="430" t="s">
        <v>581</v>
      </c>
      <c r="D611" s="458" t="s">
        <v>1996</v>
      </c>
      <c r="E611" s="430">
        <v>6613004083</v>
      </c>
      <c r="F611" s="430" t="s">
        <v>5223</v>
      </c>
      <c r="G611" s="452" t="s">
        <v>1997</v>
      </c>
      <c r="H611" s="430" t="s">
        <v>253</v>
      </c>
      <c r="I611" s="430" t="s">
        <v>24</v>
      </c>
      <c r="J611" s="430" t="s">
        <v>481</v>
      </c>
      <c r="K611" s="507">
        <v>233.05</v>
      </c>
      <c r="L611" s="430" t="s">
        <v>361</v>
      </c>
      <c r="M611" s="430" t="s">
        <v>10728</v>
      </c>
      <c r="N611" s="430" t="s">
        <v>57</v>
      </c>
      <c r="O611" s="453" t="s">
        <v>11027</v>
      </c>
      <c r="P611" s="430" t="s">
        <v>11393</v>
      </c>
      <c r="Q611" s="461" t="s">
        <v>105</v>
      </c>
      <c r="R611" s="430" t="s">
        <v>6984</v>
      </c>
      <c r="S611" s="430" t="s">
        <v>1998</v>
      </c>
      <c r="T611" s="497" t="s">
        <v>8145</v>
      </c>
      <c r="U611" s="428" t="s">
        <v>1999</v>
      </c>
      <c r="V611" s="429"/>
    </row>
    <row r="612" spans="1:30" s="38" customFormat="1" ht="84" outlineLevel="1">
      <c r="A612" s="474">
        <f t="shared" ref="A612:A622" si="33">A611+1</f>
        <v>563</v>
      </c>
      <c r="B612" s="430" t="s">
        <v>13845</v>
      </c>
      <c r="C612" s="430" t="s">
        <v>581</v>
      </c>
      <c r="D612" s="458" t="s">
        <v>2000</v>
      </c>
      <c r="E612" s="548">
        <v>6613004527</v>
      </c>
      <c r="F612" s="520" t="s">
        <v>5214</v>
      </c>
      <c r="G612" s="452" t="s">
        <v>2001</v>
      </c>
      <c r="H612" s="430" t="s">
        <v>253</v>
      </c>
      <c r="I612" s="430" t="s">
        <v>24</v>
      </c>
      <c r="J612" s="430" t="s">
        <v>3053</v>
      </c>
      <c r="K612" s="530">
        <v>233.05</v>
      </c>
      <c r="L612" s="430" t="s">
        <v>361</v>
      </c>
      <c r="M612" s="430" t="s">
        <v>6146</v>
      </c>
      <c r="N612" s="430" t="s">
        <v>57</v>
      </c>
      <c r="O612" s="453" t="s">
        <v>11028</v>
      </c>
      <c r="P612" s="430" t="s">
        <v>2002</v>
      </c>
      <c r="Q612" s="461" t="s">
        <v>105</v>
      </c>
      <c r="R612" s="430" t="s">
        <v>6985</v>
      </c>
      <c r="S612" s="430" t="s">
        <v>6720</v>
      </c>
      <c r="T612" s="600" t="s">
        <v>8146</v>
      </c>
      <c r="U612" s="428" t="s">
        <v>2003</v>
      </c>
      <c r="V612" s="429"/>
    </row>
    <row r="613" spans="1:30" s="38" customFormat="1" ht="84" outlineLevel="1">
      <c r="A613" s="474">
        <f t="shared" si="33"/>
        <v>564</v>
      </c>
      <c r="B613" s="430" t="s">
        <v>12043</v>
      </c>
      <c r="C613" s="430" t="s">
        <v>581</v>
      </c>
      <c r="D613" s="458" t="s">
        <v>2004</v>
      </c>
      <c r="E613" s="430" t="s">
        <v>2005</v>
      </c>
      <c r="F613" s="430" t="s">
        <v>5213</v>
      </c>
      <c r="G613" s="452" t="s">
        <v>2006</v>
      </c>
      <c r="H613" s="430" t="s">
        <v>253</v>
      </c>
      <c r="I613" s="430" t="s">
        <v>24</v>
      </c>
      <c r="J613" s="430" t="s">
        <v>432</v>
      </c>
      <c r="K613" s="507">
        <v>233.05</v>
      </c>
      <c r="L613" s="430" t="s">
        <v>361</v>
      </c>
      <c r="M613" s="436" t="s">
        <v>10729</v>
      </c>
      <c r="N613" s="430" t="s">
        <v>57</v>
      </c>
      <c r="O613" s="453" t="s">
        <v>10155</v>
      </c>
      <c r="P613" s="430" t="s">
        <v>13334</v>
      </c>
      <c r="Q613" s="461" t="s">
        <v>105</v>
      </c>
      <c r="R613" s="430" t="s">
        <v>6986</v>
      </c>
      <c r="S613" s="430" t="s">
        <v>2007</v>
      </c>
      <c r="T613" s="497" t="s">
        <v>8147</v>
      </c>
      <c r="U613" s="428" t="s">
        <v>2008</v>
      </c>
      <c r="V613" s="429"/>
    </row>
    <row r="614" spans="1:30" s="38" customFormat="1" ht="84" outlineLevel="1">
      <c r="A614" s="474">
        <f t="shared" si="33"/>
        <v>565</v>
      </c>
      <c r="B614" s="430" t="s">
        <v>13846</v>
      </c>
      <c r="C614" s="430" t="s">
        <v>581</v>
      </c>
      <c r="D614" s="458" t="s">
        <v>2009</v>
      </c>
      <c r="E614" s="430">
        <v>6613004213</v>
      </c>
      <c r="F614" s="430" t="s">
        <v>5215</v>
      </c>
      <c r="G614" s="452" t="s">
        <v>2010</v>
      </c>
      <c r="H614" s="430" t="s">
        <v>253</v>
      </c>
      <c r="I614" s="430" t="s">
        <v>24</v>
      </c>
      <c r="J614" s="430" t="s">
        <v>4386</v>
      </c>
      <c r="K614" s="507">
        <v>233.05</v>
      </c>
      <c r="L614" s="430" t="s">
        <v>361</v>
      </c>
      <c r="M614" s="430" t="s">
        <v>4656</v>
      </c>
      <c r="N614" s="430" t="s">
        <v>57</v>
      </c>
      <c r="O614" s="453" t="s">
        <v>11029</v>
      </c>
      <c r="P614" s="430" t="s">
        <v>2011</v>
      </c>
      <c r="Q614" s="461" t="s">
        <v>105</v>
      </c>
      <c r="R614" s="430" t="s">
        <v>6987</v>
      </c>
      <c r="S614" s="430" t="s">
        <v>2012</v>
      </c>
      <c r="T614" s="497" t="s">
        <v>8148</v>
      </c>
      <c r="U614" s="428" t="s">
        <v>2013</v>
      </c>
      <c r="V614" s="429"/>
    </row>
    <row r="615" spans="1:30" s="38" customFormat="1" ht="72" outlineLevel="1">
      <c r="A615" s="474">
        <f t="shared" si="33"/>
        <v>566</v>
      </c>
      <c r="B615" s="430" t="s">
        <v>13847</v>
      </c>
      <c r="C615" s="430" t="s">
        <v>581</v>
      </c>
      <c r="D615" s="458" t="s">
        <v>2014</v>
      </c>
      <c r="E615" s="430">
        <v>6613004171</v>
      </c>
      <c r="F615" s="430" t="s">
        <v>5216</v>
      </c>
      <c r="G615" s="452" t="s">
        <v>2015</v>
      </c>
      <c r="H615" s="430" t="s">
        <v>253</v>
      </c>
      <c r="I615" s="430" t="s">
        <v>24</v>
      </c>
      <c r="J615" s="430" t="s">
        <v>3053</v>
      </c>
      <c r="K615" s="507">
        <v>233.05</v>
      </c>
      <c r="L615" s="430" t="s">
        <v>361</v>
      </c>
      <c r="M615" s="436" t="s">
        <v>6066</v>
      </c>
      <c r="N615" s="430" t="s">
        <v>57</v>
      </c>
      <c r="O615" s="453" t="s">
        <v>11030</v>
      </c>
      <c r="P615" s="454" t="s">
        <v>13336</v>
      </c>
      <c r="Q615" s="490" t="s">
        <v>105</v>
      </c>
      <c r="R615" s="454" t="s">
        <v>6988</v>
      </c>
      <c r="S615" s="454" t="s">
        <v>2016</v>
      </c>
      <c r="T615" s="459" t="s">
        <v>8149</v>
      </c>
      <c r="U615" s="451" t="s">
        <v>11172</v>
      </c>
      <c r="V615" s="483"/>
      <c r="W615" s="193"/>
      <c r="X615" s="193"/>
    </row>
    <row r="616" spans="1:30" s="38" customFormat="1" ht="72" outlineLevel="1">
      <c r="A616" s="474">
        <f t="shared" si="33"/>
        <v>567</v>
      </c>
      <c r="B616" s="430" t="s">
        <v>13848</v>
      </c>
      <c r="C616" s="430" t="s">
        <v>581</v>
      </c>
      <c r="D616" s="458" t="s">
        <v>2017</v>
      </c>
      <c r="E616" s="430">
        <v>6613004710</v>
      </c>
      <c r="F616" s="430" t="s">
        <v>5217</v>
      </c>
      <c r="G616" s="452" t="s">
        <v>2018</v>
      </c>
      <c r="H616" s="430" t="s">
        <v>253</v>
      </c>
      <c r="I616" s="430" t="s">
        <v>24</v>
      </c>
      <c r="J616" s="430" t="s">
        <v>279</v>
      </c>
      <c r="K616" s="507">
        <v>233.05</v>
      </c>
      <c r="L616" s="430" t="s">
        <v>361</v>
      </c>
      <c r="M616" s="430" t="s">
        <v>5899</v>
      </c>
      <c r="N616" s="430" t="s">
        <v>57</v>
      </c>
      <c r="O616" s="453" t="s">
        <v>10156</v>
      </c>
      <c r="P616" s="454" t="s">
        <v>2019</v>
      </c>
      <c r="Q616" s="490" t="s">
        <v>105</v>
      </c>
      <c r="R616" s="454" t="s">
        <v>6989</v>
      </c>
      <c r="S616" s="454" t="s">
        <v>2020</v>
      </c>
      <c r="T616" s="459" t="s">
        <v>8150</v>
      </c>
      <c r="U616" s="595" t="s">
        <v>8503</v>
      </c>
      <c r="V616" s="483"/>
      <c r="W616" s="193"/>
      <c r="X616" s="193"/>
    </row>
    <row r="617" spans="1:30" s="38" customFormat="1" ht="84" outlineLevel="1">
      <c r="A617" s="474">
        <f t="shared" si="33"/>
        <v>568</v>
      </c>
      <c r="B617" s="430" t="s">
        <v>13849</v>
      </c>
      <c r="C617" s="430" t="s">
        <v>581</v>
      </c>
      <c r="D617" s="458" t="s">
        <v>2021</v>
      </c>
      <c r="E617" s="430">
        <v>6613004502</v>
      </c>
      <c r="F617" s="430" t="s">
        <v>5218</v>
      </c>
      <c r="G617" s="452" t="s">
        <v>2022</v>
      </c>
      <c r="H617" s="430" t="s">
        <v>253</v>
      </c>
      <c r="I617" s="430" t="s">
        <v>24</v>
      </c>
      <c r="J617" s="430" t="s">
        <v>279</v>
      </c>
      <c r="K617" s="507">
        <v>233.05</v>
      </c>
      <c r="L617" s="430" t="s">
        <v>361</v>
      </c>
      <c r="M617" s="430" t="s">
        <v>4656</v>
      </c>
      <c r="N617" s="430" t="s">
        <v>57</v>
      </c>
      <c r="O617" s="453" t="s">
        <v>11031</v>
      </c>
      <c r="P617" s="454" t="s">
        <v>11394</v>
      </c>
      <c r="Q617" s="490" t="s">
        <v>105</v>
      </c>
      <c r="R617" s="454" t="s">
        <v>6989</v>
      </c>
      <c r="S617" s="454" t="s">
        <v>2023</v>
      </c>
      <c r="T617" s="459" t="s">
        <v>8151</v>
      </c>
      <c r="U617" s="451" t="s">
        <v>2024</v>
      </c>
      <c r="V617" s="483"/>
      <c r="W617" s="193"/>
      <c r="X617" s="193"/>
    </row>
    <row r="618" spans="1:30" s="38" customFormat="1" ht="84" outlineLevel="1">
      <c r="A618" s="474">
        <f t="shared" si="33"/>
        <v>569</v>
      </c>
      <c r="B618" s="430" t="s">
        <v>13850</v>
      </c>
      <c r="C618" s="430" t="s">
        <v>581</v>
      </c>
      <c r="D618" s="458" t="s">
        <v>2025</v>
      </c>
      <c r="E618" s="430">
        <v>6613004044</v>
      </c>
      <c r="F618" s="430" t="s">
        <v>5222</v>
      </c>
      <c r="G618" s="452" t="s">
        <v>2026</v>
      </c>
      <c r="H618" s="430" t="s">
        <v>253</v>
      </c>
      <c r="I618" s="430" t="s">
        <v>24</v>
      </c>
      <c r="J618" s="430" t="s">
        <v>279</v>
      </c>
      <c r="K618" s="507">
        <v>233.05</v>
      </c>
      <c r="L618" s="430" t="s">
        <v>361</v>
      </c>
      <c r="M618" s="430" t="s">
        <v>10730</v>
      </c>
      <c r="N618" s="430" t="s">
        <v>57</v>
      </c>
      <c r="O618" s="453" t="s">
        <v>10060</v>
      </c>
      <c r="P618" s="454" t="s">
        <v>2027</v>
      </c>
      <c r="Q618" s="490" t="s">
        <v>105</v>
      </c>
      <c r="R618" s="454" t="s">
        <v>6990</v>
      </c>
      <c r="S618" s="454" t="s">
        <v>2028</v>
      </c>
      <c r="T618" s="459" t="s">
        <v>8152</v>
      </c>
      <c r="U618" s="451" t="s">
        <v>2029</v>
      </c>
      <c r="V618" s="483"/>
      <c r="W618" s="193"/>
      <c r="X618" s="193"/>
    </row>
    <row r="619" spans="1:30" s="38" customFormat="1" ht="72" outlineLevel="1">
      <c r="A619" s="474">
        <f>A618+1</f>
        <v>570</v>
      </c>
      <c r="B619" s="430" t="s">
        <v>13851</v>
      </c>
      <c r="C619" s="430" t="s">
        <v>581</v>
      </c>
      <c r="D619" s="458" t="s">
        <v>2030</v>
      </c>
      <c r="E619" s="430">
        <v>6613004189</v>
      </c>
      <c r="F619" s="430" t="s">
        <v>5221</v>
      </c>
      <c r="G619" s="452" t="s">
        <v>2031</v>
      </c>
      <c r="H619" s="430" t="s">
        <v>253</v>
      </c>
      <c r="I619" s="430" t="s">
        <v>24</v>
      </c>
      <c r="J619" s="430" t="s">
        <v>632</v>
      </c>
      <c r="K619" s="507">
        <v>233.05</v>
      </c>
      <c r="L619" s="430" t="s">
        <v>361</v>
      </c>
      <c r="M619" s="436" t="s">
        <v>10731</v>
      </c>
      <c r="N619" s="430" t="s">
        <v>57</v>
      </c>
      <c r="O619" s="453" t="s">
        <v>10449</v>
      </c>
      <c r="P619" s="454" t="s">
        <v>4552</v>
      </c>
      <c r="Q619" s="490" t="s">
        <v>105</v>
      </c>
      <c r="R619" s="454" t="s">
        <v>6991</v>
      </c>
      <c r="S619" s="454" t="s">
        <v>2032</v>
      </c>
      <c r="T619" s="459" t="s">
        <v>8153</v>
      </c>
      <c r="U619" s="451" t="s">
        <v>2033</v>
      </c>
      <c r="V619" s="483"/>
      <c r="W619" s="193"/>
      <c r="X619" s="193"/>
    </row>
    <row r="620" spans="1:30" s="38" customFormat="1" ht="84" outlineLevel="1">
      <c r="A620" s="474">
        <f t="shared" si="33"/>
        <v>571</v>
      </c>
      <c r="B620" s="430" t="s">
        <v>13852</v>
      </c>
      <c r="C620" s="430" t="s">
        <v>581</v>
      </c>
      <c r="D620" s="458" t="s">
        <v>2034</v>
      </c>
      <c r="E620" s="430">
        <v>6613004630</v>
      </c>
      <c r="F620" s="430" t="s">
        <v>5224</v>
      </c>
      <c r="G620" s="452" t="s">
        <v>2035</v>
      </c>
      <c r="H620" s="430" t="s">
        <v>253</v>
      </c>
      <c r="I620" s="430" t="s">
        <v>24</v>
      </c>
      <c r="J620" s="430" t="s">
        <v>279</v>
      </c>
      <c r="K620" s="507">
        <v>233.05</v>
      </c>
      <c r="L620" s="430" t="s">
        <v>361</v>
      </c>
      <c r="M620" s="436" t="s">
        <v>10732</v>
      </c>
      <c r="N620" s="430" t="s">
        <v>57</v>
      </c>
      <c r="O620" s="453" t="s">
        <v>10447</v>
      </c>
      <c r="P620" s="454" t="s">
        <v>4549</v>
      </c>
      <c r="Q620" s="490" t="s">
        <v>105</v>
      </c>
      <c r="R620" s="454" t="s">
        <v>6991</v>
      </c>
      <c r="S620" s="454" t="s">
        <v>2036</v>
      </c>
      <c r="T620" s="459" t="s">
        <v>8830</v>
      </c>
      <c r="U620" s="451" t="s">
        <v>2037</v>
      </c>
      <c r="V620" s="483"/>
      <c r="W620" s="193"/>
      <c r="X620" s="193"/>
    </row>
    <row r="621" spans="1:30" s="38" customFormat="1" ht="84" outlineLevel="1">
      <c r="A621" s="474">
        <f t="shared" si="33"/>
        <v>572</v>
      </c>
      <c r="B621" s="430" t="s">
        <v>13853</v>
      </c>
      <c r="C621" s="430" t="s">
        <v>581</v>
      </c>
      <c r="D621" s="458" t="s">
        <v>2038</v>
      </c>
      <c r="E621" s="430">
        <v>6613004326</v>
      </c>
      <c r="F621" s="430" t="s">
        <v>5219</v>
      </c>
      <c r="G621" s="452" t="s">
        <v>2039</v>
      </c>
      <c r="H621" s="430" t="s">
        <v>253</v>
      </c>
      <c r="I621" s="430" t="s">
        <v>24</v>
      </c>
      <c r="J621" s="430" t="s">
        <v>414</v>
      </c>
      <c r="K621" s="507">
        <v>233.05</v>
      </c>
      <c r="L621" s="430" t="s">
        <v>385</v>
      </c>
      <c r="M621" s="430" t="s">
        <v>5910</v>
      </c>
      <c r="N621" s="430" t="s">
        <v>57</v>
      </c>
      <c r="O621" s="453" t="s">
        <v>10448</v>
      </c>
      <c r="P621" s="454" t="s">
        <v>13335</v>
      </c>
      <c r="Q621" s="490" t="s">
        <v>105</v>
      </c>
      <c r="R621" s="454" t="s">
        <v>6989</v>
      </c>
      <c r="S621" s="454" t="s">
        <v>2040</v>
      </c>
      <c r="T621" s="459" t="s">
        <v>12488</v>
      </c>
      <c r="U621" s="451" t="s">
        <v>2041</v>
      </c>
      <c r="V621" s="483"/>
      <c r="W621" s="193"/>
      <c r="X621" s="193"/>
    </row>
    <row r="622" spans="1:30" s="38" customFormat="1" ht="84" outlineLevel="1">
      <c r="A622" s="474">
        <f t="shared" si="33"/>
        <v>573</v>
      </c>
      <c r="B622" s="430" t="s">
        <v>13854</v>
      </c>
      <c r="C622" s="430" t="s">
        <v>581</v>
      </c>
      <c r="D622" s="458" t="s">
        <v>2042</v>
      </c>
      <c r="E622" s="503" t="s">
        <v>10733</v>
      </c>
      <c r="F622" s="430" t="s">
        <v>5220</v>
      </c>
      <c r="G622" s="452" t="s">
        <v>2043</v>
      </c>
      <c r="H622" s="430" t="s">
        <v>253</v>
      </c>
      <c r="I622" s="430" t="s">
        <v>24</v>
      </c>
      <c r="J622" s="430" t="s">
        <v>279</v>
      </c>
      <c r="K622" s="507">
        <v>233.05</v>
      </c>
      <c r="L622" s="430" t="s">
        <v>385</v>
      </c>
      <c r="M622" s="436" t="s">
        <v>7325</v>
      </c>
      <c r="N622" s="430" t="s">
        <v>57</v>
      </c>
      <c r="O622" s="453" t="s">
        <v>11032</v>
      </c>
      <c r="P622" s="454" t="s">
        <v>4550</v>
      </c>
      <c r="Q622" s="490" t="s">
        <v>105</v>
      </c>
      <c r="R622" s="454" t="s">
        <v>6992</v>
      </c>
      <c r="S622" s="454" t="s">
        <v>2044</v>
      </c>
      <c r="T622" s="455" t="s">
        <v>9191</v>
      </c>
      <c r="U622" s="451" t="s">
        <v>11173</v>
      </c>
      <c r="V622" s="483"/>
      <c r="W622" s="193"/>
      <c r="X622" s="193"/>
    </row>
    <row r="623" spans="1:30" s="38" customFormat="1" ht="37.5">
      <c r="A623" s="532" t="s">
        <v>11195</v>
      </c>
      <c r="B623" s="462"/>
      <c r="C623" s="462"/>
      <c r="D623" s="442"/>
      <c r="E623" s="462"/>
      <c r="F623" s="463"/>
      <c r="G623" s="464"/>
      <c r="H623" s="463"/>
      <c r="I623" s="463"/>
      <c r="J623" s="463"/>
      <c r="K623" s="465"/>
      <c r="L623" s="463"/>
      <c r="M623" s="463"/>
      <c r="N623" s="463"/>
      <c r="O623" s="466"/>
      <c r="P623" s="467"/>
      <c r="Q623" s="468"/>
      <c r="R623" s="463"/>
      <c r="S623" s="463"/>
      <c r="T623" s="466"/>
      <c r="U623" s="469"/>
      <c r="V623" s="429">
        <v>111</v>
      </c>
      <c r="W623" s="2"/>
      <c r="X623" s="2"/>
      <c r="Y623" s="2"/>
      <c r="Z623" s="2"/>
      <c r="AA623" s="2"/>
      <c r="AB623" s="2"/>
      <c r="AC623" s="2"/>
      <c r="AD623" s="2"/>
    </row>
    <row r="624" spans="1:30" s="38" customFormat="1" ht="72" outlineLevel="1">
      <c r="A624" s="585">
        <f>A622+1</f>
        <v>574</v>
      </c>
      <c r="B624" s="430" t="s">
        <v>13855</v>
      </c>
      <c r="C624" s="430" t="s">
        <v>68</v>
      </c>
      <c r="D624" s="458" t="s">
        <v>2045</v>
      </c>
      <c r="E624" s="454">
        <v>6614004858</v>
      </c>
      <c r="F624" s="454" t="s">
        <v>11429</v>
      </c>
      <c r="G624" s="491" t="s">
        <v>2046</v>
      </c>
      <c r="H624" s="454" t="s">
        <v>253</v>
      </c>
      <c r="I624" s="454" t="s">
        <v>24</v>
      </c>
      <c r="J624" s="454" t="s">
        <v>4259</v>
      </c>
      <c r="K624" s="640">
        <v>315.20999999999998</v>
      </c>
      <c r="L624" s="454" t="s">
        <v>361</v>
      </c>
      <c r="M624" s="454" t="s">
        <v>11430</v>
      </c>
      <c r="N624" s="454" t="s">
        <v>57</v>
      </c>
      <c r="O624" s="455" t="s">
        <v>11431</v>
      </c>
      <c r="P624" s="454" t="s">
        <v>2047</v>
      </c>
      <c r="Q624" s="490" t="s">
        <v>11432</v>
      </c>
      <c r="R624" s="454" t="s">
        <v>11433</v>
      </c>
      <c r="S624" s="454" t="s">
        <v>11434</v>
      </c>
      <c r="T624" s="593" t="s">
        <v>12422</v>
      </c>
      <c r="U624" s="406" t="s">
        <v>12962</v>
      </c>
      <c r="V624" s="429"/>
    </row>
    <row r="625" spans="1:30" s="38" customFormat="1" ht="72" outlineLevel="1">
      <c r="A625" s="585">
        <f t="shared" ref="A625:A632" si="34">A624+1</f>
        <v>575</v>
      </c>
      <c r="B625" s="436" t="s">
        <v>13856</v>
      </c>
      <c r="C625" s="436" t="s">
        <v>68</v>
      </c>
      <c r="D625" s="435" t="s">
        <v>2048</v>
      </c>
      <c r="E625" s="454">
        <v>6614004583</v>
      </c>
      <c r="F625" s="454" t="s">
        <v>11435</v>
      </c>
      <c r="G625" s="491" t="s">
        <v>2049</v>
      </c>
      <c r="H625" s="454" t="s">
        <v>253</v>
      </c>
      <c r="I625" s="454" t="s">
        <v>24</v>
      </c>
      <c r="J625" s="454" t="s">
        <v>4259</v>
      </c>
      <c r="K625" s="640">
        <v>315.20999999999998</v>
      </c>
      <c r="L625" s="454" t="s">
        <v>361</v>
      </c>
      <c r="M625" s="454" t="s">
        <v>4654</v>
      </c>
      <c r="N625" s="454" t="s">
        <v>57</v>
      </c>
      <c r="O625" s="455" t="s">
        <v>11436</v>
      </c>
      <c r="P625" s="512" t="s">
        <v>12963</v>
      </c>
      <c r="Q625" s="490" t="s">
        <v>11432</v>
      </c>
      <c r="R625" s="454" t="s">
        <v>11437</v>
      </c>
      <c r="S625" s="454" t="s">
        <v>11438</v>
      </c>
      <c r="T625" s="593" t="s">
        <v>12423</v>
      </c>
      <c r="U625" s="406" t="s">
        <v>12964</v>
      </c>
      <c r="V625" s="429"/>
    </row>
    <row r="626" spans="1:30" s="38" customFormat="1" ht="72" outlineLevel="1">
      <c r="A626" s="585">
        <f t="shared" si="34"/>
        <v>576</v>
      </c>
      <c r="B626" s="430" t="s">
        <v>11937</v>
      </c>
      <c r="C626" s="436" t="s">
        <v>68</v>
      </c>
      <c r="D626" s="435" t="s">
        <v>2050</v>
      </c>
      <c r="E626" s="454">
        <v>6614004760</v>
      </c>
      <c r="F626" s="454" t="s">
        <v>11439</v>
      </c>
      <c r="G626" s="491" t="s">
        <v>2051</v>
      </c>
      <c r="H626" s="454" t="s">
        <v>253</v>
      </c>
      <c r="I626" s="454" t="s">
        <v>24</v>
      </c>
      <c r="J626" s="454" t="s">
        <v>4259</v>
      </c>
      <c r="K626" s="640">
        <v>315.20999999999998</v>
      </c>
      <c r="L626" s="454" t="s">
        <v>361</v>
      </c>
      <c r="M626" s="454" t="s">
        <v>4654</v>
      </c>
      <c r="N626" s="454" t="s">
        <v>57</v>
      </c>
      <c r="O626" s="455" t="s">
        <v>11440</v>
      </c>
      <c r="P626" s="454" t="s">
        <v>12965</v>
      </c>
      <c r="Q626" s="490" t="s">
        <v>11432</v>
      </c>
      <c r="R626" s="454" t="s">
        <v>11441</v>
      </c>
      <c r="S626" s="454" t="s">
        <v>11442</v>
      </c>
      <c r="T626" s="593" t="s">
        <v>12424</v>
      </c>
      <c r="U626" s="406" t="s">
        <v>12966</v>
      </c>
      <c r="V626" s="429"/>
    </row>
    <row r="627" spans="1:30" s="38" customFormat="1" ht="72" outlineLevel="1">
      <c r="A627" s="585">
        <f t="shared" si="34"/>
        <v>577</v>
      </c>
      <c r="B627" s="430" t="s">
        <v>13857</v>
      </c>
      <c r="C627" s="430" t="s">
        <v>68</v>
      </c>
      <c r="D627" s="458" t="s">
        <v>2052</v>
      </c>
      <c r="E627" s="454">
        <v>6614004463</v>
      </c>
      <c r="F627" s="454" t="s">
        <v>11443</v>
      </c>
      <c r="G627" s="491" t="s">
        <v>2053</v>
      </c>
      <c r="H627" s="454" t="s">
        <v>253</v>
      </c>
      <c r="I627" s="454" t="s">
        <v>24</v>
      </c>
      <c r="J627" s="454" t="s">
        <v>4259</v>
      </c>
      <c r="K627" s="640">
        <v>315.20999999999998</v>
      </c>
      <c r="L627" s="454" t="s">
        <v>361</v>
      </c>
      <c r="M627" s="454" t="s">
        <v>10730</v>
      </c>
      <c r="N627" s="454" t="s">
        <v>57</v>
      </c>
      <c r="O627" s="455" t="s">
        <v>10061</v>
      </c>
      <c r="P627" s="454" t="s">
        <v>2054</v>
      </c>
      <c r="Q627" s="490" t="s">
        <v>11432</v>
      </c>
      <c r="R627" s="454" t="s">
        <v>11492</v>
      </c>
      <c r="S627" s="454" t="s">
        <v>11491</v>
      </c>
      <c r="T627" s="593" t="s">
        <v>12422</v>
      </c>
      <c r="U627" s="406" t="s">
        <v>12967</v>
      </c>
      <c r="V627" s="429"/>
    </row>
    <row r="628" spans="1:30" s="38" customFormat="1" ht="60" outlineLevel="1">
      <c r="A628" s="585">
        <f t="shared" si="34"/>
        <v>578</v>
      </c>
      <c r="B628" s="430" t="s">
        <v>13858</v>
      </c>
      <c r="C628" s="436" t="s">
        <v>68</v>
      </c>
      <c r="D628" s="435" t="s">
        <v>2055</v>
      </c>
      <c r="E628" s="454">
        <v>6614004505</v>
      </c>
      <c r="F628" s="454" t="s">
        <v>11444</v>
      </c>
      <c r="G628" s="491" t="s">
        <v>2056</v>
      </c>
      <c r="H628" s="454" t="s">
        <v>253</v>
      </c>
      <c r="I628" s="454" t="s">
        <v>24</v>
      </c>
      <c r="J628" s="454" t="s">
        <v>4259</v>
      </c>
      <c r="K628" s="641">
        <v>315.20999999999998</v>
      </c>
      <c r="L628" s="454" t="s">
        <v>361</v>
      </c>
      <c r="M628" s="454" t="s">
        <v>6146</v>
      </c>
      <c r="N628" s="454" t="s">
        <v>57</v>
      </c>
      <c r="O628" s="455" t="s">
        <v>11445</v>
      </c>
      <c r="P628" s="454" t="s">
        <v>11446</v>
      </c>
      <c r="Q628" s="490" t="s">
        <v>11432</v>
      </c>
      <c r="R628" s="454" t="s">
        <v>11447</v>
      </c>
      <c r="S628" s="454" t="s">
        <v>11448</v>
      </c>
      <c r="T628" s="593" t="s">
        <v>12425</v>
      </c>
      <c r="U628" s="406" t="s">
        <v>12968</v>
      </c>
      <c r="V628" s="429"/>
    </row>
    <row r="629" spans="1:30" s="38" customFormat="1" ht="72" outlineLevel="1">
      <c r="A629" s="585">
        <f t="shared" si="34"/>
        <v>579</v>
      </c>
      <c r="B629" s="430" t="s">
        <v>13859</v>
      </c>
      <c r="C629" s="436" t="s">
        <v>68</v>
      </c>
      <c r="D629" s="435" t="s">
        <v>2057</v>
      </c>
      <c r="E629" s="454">
        <v>6614004985</v>
      </c>
      <c r="F629" s="454" t="s">
        <v>11449</v>
      </c>
      <c r="G629" s="491" t="s">
        <v>2058</v>
      </c>
      <c r="H629" s="454" t="s">
        <v>253</v>
      </c>
      <c r="I629" s="454" t="s">
        <v>24</v>
      </c>
      <c r="J629" s="454" t="s">
        <v>4259</v>
      </c>
      <c r="K629" s="641">
        <v>315.20999999999998</v>
      </c>
      <c r="L629" s="454" t="s">
        <v>361</v>
      </c>
      <c r="M629" s="454" t="s">
        <v>11459</v>
      </c>
      <c r="N629" s="454" t="s">
        <v>57</v>
      </c>
      <c r="O629" s="455" t="s">
        <v>11450</v>
      </c>
      <c r="P629" s="454" t="s">
        <v>11451</v>
      </c>
      <c r="Q629" s="490" t="s">
        <v>11432</v>
      </c>
      <c r="R629" s="454" t="s">
        <v>11452</v>
      </c>
      <c r="S629" s="454" t="s">
        <v>11453</v>
      </c>
      <c r="T629" s="593" t="s">
        <v>12426</v>
      </c>
      <c r="U629" s="406" t="s">
        <v>12969</v>
      </c>
      <c r="V629" s="429"/>
    </row>
    <row r="630" spans="1:30" s="38" customFormat="1" ht="60" outlineLevel="1">
      <c r="A630" s="585">
        <f t="shared" si="34"/>
        <v>580</v>
      </c>
      <c r="B630" s="430" t="s">
        <v>13860</v>
      </c>
      <c r="C630" s="436" t="s">
        <v>68</v>
      </c>
      <c r="D630" s="435" t="s">
        <v>2059</v>
      </c>
      <c r="E630" s="454">
        <v>6614005107</v>
      </c>
      <c r="F630" s="612" t="s">
        <v>11454</v>
      </c>
      <c r="G630" s="491" t="s">
        <v>2060</v>
      </c>
      <c r="H630" s="454" t="s">
        <v>253</v>
      </c>
      <c r="I630" s="454" t="s">
        <v>24</v>
      </c>
      <c r="J630" s="454" t="s">
        <v>4259</v>
      </c>
      <c r="K630" s="641">
        <v>315.20999999999998</v>
      </c>
      <c r="L630" s="454" t="s">
        <v>361</v>
      </c>
      <c r="M630" s="454" t="s">
        <v>4653</v>
      </c>
      <c r="N630" s="454" t="s">
        <v>57</v>
      </c>
      <c r="O630" s="455" t="s">
        <v>11455</v>
      </c>
      <c r="P630" s="512" t="s">
        <v>11456</v>
      </c>
      <c r="Q630" s="490" t="s">
        <v>11432</v>
      </c>
      <c r="R630" s="454" t="s">
        <v>11457</v>
      </c>
      <c r="S630" s="454" t="s">
        <v>11458</v>
      </c>
      <c r="T630" s="614" t="s">
        <v>12487</v>
      </c>
      <c r="U630" s="406" t="s">
        <v>12970</v>
      </c>
      <c r="V630" s="429"/>
    </row>
    <row r="631" spans="1:30" s="38" customFormat="1" ht="156" outlineLevel="1">
      <c r="A631" s="585">
        <f t="shared" si="34"/>
        <v>581</v>
      </c>
      <c r="B631" s="642" t="s">
        <v>10593</v>
      </c>
      <c r="C631" s="436" t="s">
        <v>68</v>
      </c>
      <c r="D631" s="643" t="s">
        <v>2061</v>
      </c>
      <c r="E631" s="454">
        <v>6614004992</v>
      </c>
      <c r="F631" s="454" t="s">
        <v>5225</v>
      </c>
      <c r="G631" s="491" t="s">
        <v>2062</v>
      </c>
      <c r="H631" s="454" t="s">
        <v>253</v>
      </c>
      <c r="I631" s="454" t="s">
        <v>24</v>
      </c>
      <c r="J631" s="454" t="s">
        <v>8322</v>
      </c>
      <c r="K631" s="641">
        <v>303.07</v>
      </c>
      <c r="L631" s="454" t="s">
        <v>361</v>
      </c>
      <c r="M631" s="454" t="s">
        <v>6073</v>
      </c>
      <c r="N631" s="454" t="s">
        <v>57</v>
      </c>
      <c r="O631" s="455" t="s">
        <v>9969</v>
      </c>
      <c r="P631" s="454" t="s">
        <v>2063</v>
      </c>
      <c r="Q631" s="508" t="s">
        <v>9773</v>
      </c>
      <c r="R631" s="454" t="s">
        <v>6276</v>
      </c>
      <c r="S631" s="454" t="s">
        <v>2064</v>
      </c>
      <c r="T631" s="614" t="s">
        <v>2065</v>
      </c>
      <c r="U631" s="406" t="s">
        <v>8504</v>
      </c>
      <c r="V631" s="429"/>
    </row>
    <row r="632" spans="1:30" s="38" customFormat="1" ht="168" outlineLevel="1">
      <c r="A632" s="585">
        <f t="shared" si="34"/>
        <v>582</v>
      </c>
      <c r="B632" s="430" t="s">
        <v>10594</v>
      </c>
      <c r="C632" s="430" t="s">
        <v>68</v>
      </c>
      <c r="D632" s="458" t="s">
        <v>2066</v>
      </c>
      <c r="E632" s="454">
        <v>6617027035</v>
      </c>
      <c r="F632" s="454" t="s">
        <v>5226</v>
      </c>
      <c r="G632" s="491" t="s">
        <v>2067</v>
      </c>
      <c r="H632" s="454" t="s">
        <v>253</v>
      </c>
      <c r="I632" s="454" t="s">
        <v>24</v>
      </c>
      <c r="J632" s="454" t="s">
        <v>8322</v>
      </c>
      <c r="K632" s="641">
        <v>303.07</v>
      </c>
      <c r="L632" s="454" t="s">
        <v>361</v>
      </c>
      <c r="M632" s="454" t="s">
        <v>6073</v>
      </c>
      <c r="N632" s="454" t="s">
        <v>57</v>
      </c>
      <c r="O632" s="455" t="s">
        <v>6574</v>
      </c>
      <c r="P632" s="454" t="s">
        <v>2068</v>
      </c>
      <c r="Q632" s="508" t="s">
        <v>9773</v>
      </c>
      <c r="R632" s="454" t="s">
        <v>6277</v>
      </c>
      <c r="S632" s="454" t="s">
        <v>2069</v>
      </c>
      <c r="T632" s="614" t="s">
        <v>2070</v>
      </c>
      <c r="U632" s="406" t="s">
        <v>8505</v>
      </c>
      <c r="V632" s="429"/>
    </row>
    <row r="633" spans="1:30" s="38" customFormat="1" ht="37.5">
      <c r="A633" s="532" t="s">
        <v>11196</v>
      </c>
      <c r="B633" s="462"/>
      <c r="C633" s="462"/>
      <c r="D633" s="442"/>
      <c r="E633" s="462"/>
      <c r="F633" s="463"/>
      <c r="G633" s="464"/>
      <c r="H633" s="463"/>
      <c r="I633" s="463"/>
      <c r="J633" s="463"/>
      <c r="K633" s="465"/>
      <c r="L633" s="463"/>
      <c r="M633" s="463"/>
      <c r="N633" s="463"/>
      <c r="O633" s="466"/>
      <c r="P633" s="467"/>
      <c r="Q633" s="468"/>
      <c r="R633" s="463"/>
      <c r="S633" s="463"/>
      <c r="T633" s="466"/>
      <c r="U633" s="469"/>
      <c r="V633" s="429">
        <v>111</v>
      </c>
      <c r="W633" s="2"/>
      <c r="X633" s="2"/>
      <c r="Y633" s="2"/>
      <c r="Z633" s="2"/>
      <c r="AA633" s="2"/>
      <c r="AB633" s="2"/>
      <c r="AC633" s="2"/>
      <c r="AD633" s="2"/>
    </row>
    <row r="634" spans="1:30" s="38" customFormat="1" ht="72" outlineLevel="1">
      <c r="A634" s="474">
        <f>A632+1</f>
        <v>583</v>
      </c>
      <c r="B634" s="430" t="s">
        <v>13861</v>
      </c>
      <c r="C634" s="430" t="s">
        <v>484</v>
      </c>
      <c r="D634" s="458" t="s">
        <v>2071</v>
      </c>
      <c r="E634" s="430">
        <v>6615006696</v>
      </c>
      <c r="F634" s="430" t="s">
        <v>5227</v>
      </c>
      <c r="G634" s="452" t="s">
        <v>2072</v>
      </c>
      <c r="H634" s="430" t="s">
        <v>253</v>
      </c>
      <c r="I634" s="430" t="s">
        <v>24</v>
      </c>
      <c r="J634" s="430" t="s">
        <v>4541</v>
      </c>
      <c r="K634" s="530">
        <v>400</v>
      </c>
      <c r="L634" s="430" t="s">
        <v>361</v>
      </c>
      <c r="M634" s="430" t="s">
        <v>5959</v>
      </c>
      <c r="N634" s="430" t="s">
        <v>57</v>
      </c>
      <c r="O634" s="453" t="s">
        <v>10063</v>
      </c>
      <c r="P634" s="430" t="s">
        <v>2073</v>
      </c>
      <c r="Q634" s="457" t="s">
        <v>9881</v>
      </c>
      <c r="R634" s="430" t="s">
        <v>6993</v>
      </c>
      <c r="S634" s="430" t="s">
        <v>4542</v>
      </c>
      <c r="T634" s="497" t="s">
        <v>8891</v>
      </c>
      <c r="U634" s="428" t="s">
        <v>2074</v>
      </c>
      <c r="V634" s="429"/>
    </row>
    <row r="635" spans="1:30" s="38" customFormat="1" ht="72" outlineLevel="1">
      <c r="A635" s="474">
        <f t="shared" ref="A635:A644" si="35">A634+1</f>
        <v>584</v>
      </c>
      <c r="B635" s="430" t="s">
        <v>13862</v>
      </c>
      <c r="C635" s="430" t="s">
        <v>484</v>
      </c>
      <c r="D635" s="458" t="s">
        <v>2075</v>
      </c>
      <c r="E635" s="430">
        <v>6615006720</v>
      </c>
      <c r="F635" s="573" t="s">
        <v>5228</v>
      </c>
      <c r="G635" s="452" t="s">
        <v>2076</v>
      </c>
      <c r="H635" s="430" t="s">
        <v>253</v>
      </c>
      <c r="I635" s="430" t="s">
        <v>24</v>
      </c>
      <c r="J635" s="430" t="s">
        <v>4541</v>
      </c>
      <c r="K635" s="530">
        <v>400</v>
      </c>
      <c r="L635" s="430" t="s">
        <v>361</v>
      </c>
      <c r="M635" s="430" t="s">
        <v>5957</v>
      </c>
      <c r="N635" s="430" t="s">
        <v>57</v>
      </c>
      <c r="O635" s="453" t="s">
        <v>10064</v>
      </c>
      <c r="P635" s="430" t="s">
        <v>2077</v>
      </c>
      <c r="Q635" s="457" t="s">
        <v>9866</v>
      </c>
      <c r="R635" s="430" t="s">
        <v>6993</v>
      </c>
      <c r="S635" s="430" t="s">
        <v>4543</v>
      </c>
      <c r="T635" s="497" t="s">
        <v>8892</v>
      </c>
      <c r="U635" s="428" t="s">
        <v>2078</v>
      </c>
      <c r="V635" s="429"/>
    </row>
    <row r="636" spans="1:30" s="38" customFormat="1" ht="84" outlineLevel="1">
      <c r="A636" s="474">
        <f t="shared" si="35"/>
        <v>585</v>
      </c>
      <c r="B636" s="430" t="s">
        <v>13863</v>
      </c>
      <c r="C636" s="430" t="s">
        <v>484</v>
      </c>
      <c r="D636" s="458" t="s">
        <v>4534</v>
      </c>
      <c r="E636" s="430">
        <v>6615001560</v>
      </c>
      <c r="F636" s="573" t="s">
        <v>5229</v>
      </c>
      <c r="G636" s="452" t="s">
        <v>2079</v>
      </c>
      <c r="H636" s="430" t="s">
        <v>253</v>
      </c>
      <c r="I636" s="430" t="s">
        <v>24</v>
      </c>
      <c r="J636" s="430" t="s">
        <v>4536</v>
      </c>
      <c r="K636" s="530">
        <v>400</v>
      </c>
      <c r="L636" s="430" t="s">
        <v>361</v>
      </c>
      <c r="M636" s="430" t="s">
        <v>11420</v>
      </c>
      <c r="N636" s="430" t="s">
        <v>57</v>
      </c>
      <c r="O636" s="453" t="s">
        <v>10065</v>
      </c>
      <c r="P636" s="430" t="s">
        <v>12705</v>
      </c>
      <c r="Q636" s="457" t="s">
        <v>9867</v>
      </c>
      <c r="R636" s="430" t="s">
        <v>6994</v>
      </c>
      <c r="S636" s="430" t="s">
        <v>4535</v>
      </c>
      <c r="T636" s="497" t="s">
        <v>8893</v>
      </c>
      <c r="U636" s="428" t="s">
        <v>12706</v>
      </c>
      <c r="V636" s="429"/>
    </row>
    <row r="637" spans="1:30" s="38" customFormat="1" ht="72" outlineLevel="1">
      <c r="A637" s="474">
        <f t="shared" si="35"/>
        <v>586</v>
      </c>
      <c r="B637" s="430" t="s">
        <v>13864</v>
      </c>
      <c r="C637" s="430" t="s">
        <v>484</v>
      </c>
      <c r="D637" s="458" t="s">
        <v>2080</v>
      </c>
      <c r="E637" s="430">
        <v>6615006689</v>
      </c>
      <c r="F637" s="430" t="s">
        <v>5230</v>
      </c>
      <c r="G637" s="452" t="s">
        <v>2081</v>
      </c>
      <c r="H637" s="430" t="s">
        <v>253</v>
      </c>
      <c r="I637" s="430" t="s">
        <v>24</v>
      </c>
      <c r="J637" s="430" t="s">
        <v>4536</v>
      </c>
      <c r="K637" s="530">
        <v>400</v>
      </c>
      <c r="L637" s="430" t="s">
        <v>361</v>
      </c>
      <c r="M637" s="430" t="s">
        <v>11420</v>
      </c>
      <c r="N637" s="430" t="s">
        <v>57</v>
      </c>
      <c r="O637" s="453" t="s">
        <v>10066</v>
      </c>
      <c r="P637" s="454" t="s">
        <v>2082</v>
      </c>
      <c r="Q637" s="531" t="s">
        <v>9868</v>
      </c>
      <c r="R637" s="454" t="s">
        <v>6995</v>
      </c>
      <c r="S637" s="454" t="s">
        <v>4537</v>
      </c>
      <c r="T637" s="459" t="s">
        <v>8894</v>
      </c>
      <c r="U637" s="428" t="s">
        <v>2083</v>
      </c>
      <c r="V637" s="429"/>
    </row>
    <row r="638" spans="1:30" s="38" customFormat="1" ht="120" outlineLevel="1">
      <c r="A638" s="474">
        <f t="shared" si="35"/>
        <v>587</v>
      </c>
      <c r="B638" s="430" t="s">
        <v>13865</v>
      </c>
      <c r="C638" s="430" t="s">
        <v>923</v>
      </c>
      <c r="D638" s="458" t="s">
        <v>12835</v>
      </c>
      <c r="E638" s="510">
        <v>6615006819</v>
      </c>
      <c r="F638" s="430" t="s">
        <v>5231</v>
      </c>
      <c r="G638" s="452" t="s">
        <v>2084</v>
      </c>
      <c r="H638" s="430" t="s">
        <v>253</v>
      </c>
      <c r="I638" s="430" t="s">
        <v>24</v>
      </c>
      <c r="J638" s="431" t="s">
        <v>4388</v>
      </c>
      <c r="K638" s="530">
        <v>392</v>
      </c>
      <c r="L638" s="430" t="s">
        <v>10950</v>
      </c>
      <c r="M638" s="430" t="s">
        <v>6065</v>
      </c>
      <c r="N638" s="430" t="s">
        <v>57</v>
      </c>
      <c r="O638" s="453" t="s">
        <v>10067</v>
      </c>
      <c r="P638" s="454" t="s">
        <v>2085</v>
      </c>
      <c r="Q638" s="531" t="s">
        <v>11427</v>
      </c>
      <c r="R638" s="454" t="s">
        <v>2086</v>
      </c>
      <c r="S638" s="454" t="s">
        <v>2087</v>
      </c>
      <c r="T638" s="459" t="s">
        <v>12427</v>
      </c>
      <c r="U638" s="428" t="s">
        <v>12836</v>
      </c>
      <c r="V638" s="429"/>
    </row>
    <row r="639" spans="1:30" s="38" customFormat="1" ht="72" outlineLevel="1">
      <c r="A639" s="474">
        <f t="shared" si="35"/>
        <v>588</v>
      </c>
      <c r="B639" s="430" t="s">
        <v>13866</v>
      </c>
      <c r="C639" s="430" t="s">
        <v>484</v>
      </c>
      <c r="D639" s="458" t="s">
        <v>2088</v>
      </c>
      <c r="E639" s="430">
        <v>6615006336</v>
      </c>
      <c r="F639" s="573" t="s">
        <v>5232</v>
      </c>
      <c r="G639" s="452" t="s">
        <v>2089</v>
      </c>
      <c r="H639" s="430" t="s">
        <v>253</v>
      </c>
      <c r="I639" s="430" t="s">
        <v>24</v>
      </c>
      <c r="J639" s="430" t="s">
        <v>4538</v>
      </c>
      <c r="K639" s="530">
        <v>400</v>
      </c>
      <c r="L639" s="430" t="s">
        <v>361</v>
      </c>
      <c r="M639" s="430" t="s">
        <v>4657</v>
      </c>
      <c r="N639" s="430" t="s">
        <v>57</v>
      </c>
      <c r="O639" s="453" t="s">
        <v>10068</v>
      </c>
      <c r="P639" s="454" t="s">
        <v>2090</v>
      </c>
      <c r="Q639" s="531" t="s">
        <v>9882</v>
      </c>
      <c r="R639" s="454" t="s">
        <v>6996</v>
      </c>
      <c r="S639" s="454" t="s">
        <v>4539</v>
      </c>
      <c r="T639" s="459" t="s">
        <v>8895</v>
      </c>
      <c r="U639" s="428" t="s">
        <v>2091</v>
      </c>
      <c r="V639" s="429"/>
    </row>
    <row r="640" spans="1:30" s="38" customFormat="1" ht="72" outlineLevel="1">
      <c r="A640" s="474">
        <f t="shared" si="35"/>
        <v>589</v>
      </c>
      <c r="B640" s="644" t="s">
        <v>2092</v>
      </c>
      <c r="C640" s="430" t="s">
        <v>484</v>
      </c>
      <c r="D640" s="458" t="s">
        <v>2093</v>
      </c>
      <c r="E640" s="430">
        <v>6615005519</v>
      </c>
      <c r="F640" s="430" t="s">
        <v>5233</v>
      </c>
      <c r="G640" s="452" t="s">
        <v>2094</v>
      </c>
      <c r="H640" s="430" t="s">
        <v>253</v>
      </c>
      <c r="I640" s="430" t="s">
        <v>24</v>
      </c>
      <c r="J640" s="430" t="s">
        <v>8322</v>
      </c>
      <c r="K640" s="530">
        <v>279.39999999999998</v>
      </c>
      <c r="L640" s="430" t="s">
        <v>361</v>
      </c>
      <c r="M640" s="430" t="s">
        <v>6073</v>
      </c>
      <c r="N640" s="430" t="s">
        <v>57</v>
      </c>
      <c r="O640" s="453" t="s">
        <v>10069</v>
      </c>
      <c r="P640" s="454" t="s">
        <v>2095</v>
      </c>
      <c r="Q640" s="531" t="s">
        <v>9883</v>
      </c>
      <c r="R640" s="454" t="s">
        <v>6997</v>
      </c>
      <c r="S640" s="454" t="s">
        <v>2096</v>
      </c>
      <c r="T640" s="459" t="s">
        <v>8896</v>
      </c>
      <c r="U640" s="428" t="s">
        <v>57</v>
      </c>
      <c r="V640" s="429"/>
    </row>
    <row r="641" spans="1:38" s="38" customFormat="1" ht="72" outlineLevel="1">
      <c r="A641" s="474">
        <f t="shared" si="35"/>
        <v>590</v>
      </c>
      <c r="B641" s="644" t="s">
        <v>2097</v>
      </c>
      <c r="C641" s="430" t="s">
        <v>484</v>
      </c>
      <c r="D641" s="458" t="s">
        <v>2098</v>
      </c>
      <c r="E641" s="430">
        <v>6615005501</v>
      </c>
      <c r="F641" s="430" t="s">
        <v>5234</v>
      </c>
      <c r="G641" s="452" t="s">
        <v>2099</v>
      </c>
      <c r="H641" s="430" t="s">
        <v>253</v>
      </c>
      <c r="I641" s="430" t="s">
        <v>24</v>
      </c>
      <c r="J641" s="430" t="s">
        <v>8322</v>
      </c>
      <c r="K641" s="530">
        <v>350</v>
      </c>
      <c r="L641" s="430" t="s">
        <v>361</v>
      </c>
      <c r="M641" s="430" t="s">
        <v>6073</v>
      </c>
      <c r="N641" s="430" t="s">
        <v>57</v>
      </c>
      <c r="O641" s="453" t="s">
        <v>10070</v>
      </c>
      <c r="P641" s="454" t="s">
        <v>2100</v>
      </c>
      <c r="Q641" s="531" t="s">
        <v>9883</v>
      </c>
      <c r="R641" s="454" t="s">
        <v>6998</v>
      </c>
      <c r="S641" s="454" t="s">
        <v>2101</v>
      </c>
      <c r="T641" s="459" t="s">
        <v>8897</v>
      </c>
      <c r="U641" s="428" t="s">
        <v>2102</v>
      </c>
      <c r="V641" s="429"/>
    </row>
    <row r="642" spans="1:38" s="38" customFormat="1" ht="72" outlineLevel="1">
      <c r="A642" s="474">
        <f t="shared" si="35"/>
        <v>591</v>
      </c>
      <c r="B642" s="644" t="s">
        <v>2103</v>
      </c>
      <c r="C642" s="430" t="s">
        <v>484</v>
      </c>
      <c r="D642" s="458" t="s">
        <v>2104</v>
      </c>
      <c r="E642" s="430">
        <v>6615008848</v>
      </c>
      <c r="F642" s="430" t="s">
        <v>5235</v>
      </c>
      <c r="G642" s="452" t="s">
        <v>2105</v>
      </c>
      <c r="H642" s="430" t="s">
        <v>253</v>
      </c>
      <c r="I642" s="430" t="s">
        <v>24</v>
      </c>
      <c r="J642" s="430" t="s">
        <v>8322</v>
      </c>
      <c r="K642" s="530">
        <v>400</v>
      </c>
      <c r="L642" s="502" t="s">
        <v>361</v>
      </c>
      <c r="M642" s="430" t="s">
        <v>6073</v>
      </c>
      <c r="N642" s="430" t="s">
        <v>57</v>
      </c>
      <c r="O642" s="453" t="s">
        <v>10071</v>
      </c>
      <c r="P642" s="430" t="s">
        <v>2106</v>
      </c>
      <c r="Q642" s="457" t="s">
        <v>9774</v>
      </c>
      <c r="R642" s="430" t="s">
        <v>6999</v>
      </c>
      <c r="S642" s="430" t="s">
        <v>2107</v>
      </c>
      <c r="T642" s="497" t="s">
        <v>8898</v>
      </c>
      <c r="U642" s="428" t="s">
        <v>2108</v>
      </c>
      <c r="V642" s="429"/>
    </row>
    <row r="643" spans="1:38" s="38" customFormat="1" ht="72" outlineLevel="1">
      <c r="A643" s="474">
        <f t="shared" si="35"/>
        <v>592</v>
      </c>
      <c r="B643" s="644" t="s">
        <v>2109</v>
      </c>
      <c r="C643" s="430" t="s">
        <v>484</v>
      </c>
      <c r="D643" s="458" t="s">
        <v>2110</v>
      </c>
      <c r="E643" s="430">
        <v>6615005149</v>
      </c>
      <c r="F643" s="430" t="s">
        <v>5236</v>
      </c>
      <c r="G643" s="452" t="s">
        <v>2111</v>
      </c>
      <c r="H643" s="430" t="s">
        <v>253</v>
      </c>
      <c r="I643" s="430" t="s">
        <v>24</v>
      </c>
      <c r="J643" s="430" t="s">
        <v>8322</v>
      </c>
      <c r="K643" s="530">
        <v>400</v>
      </c>
      <c r="L643" s="502" t="s">
        <v>361</v>
      </c>
      <c r="M643" s="430" t="s">
        <v>6073</v>
      </c>
      <c r="N643" s="430" t="s">
        <v>57</v>
      </c>
      <c r="O643" s="453" t="s">
        <v>10003</v>
      </c>
      <c r="P643" s="430" t="s">
        <v>2112</v>
      </c>
      <c r="Q643" s="457" t="s">
        <v>9883</v>
      </c>
      <c r="R643" s="430" t="s">
        <v>7000</v>
      </c>
      <c r="S643" s="430" t="s">
        <v>2113</v>
      </c>
      <c r="T643" s="497" t="s">
        <v>8899</v>
      </c>
      <c r="U643" s="428" t="s">
        <v>2114</v>
      </c>
      <c r="V643" s="429"/>
    </row>
    <row r="644" spans="1:38" s="38" customFormat="1" ht="72" outlineLevel="1">
      <c r="A644" s="474">
        <f t="shared" si="35"/>
        <v>593</v>
      </c>
      <c r="B644" s="644" t="s">
        <v>2115</v>
      </c>
      <c r="C644" s="430" t="s">
        <v>484</v>
      </c>
      <c r="D644" s="458" t="s">
        <v>2116</v>
      </c>
      <c r="E644" s="430">
        <v>6615006142</v>
      </c>
      <c r="F644" s="573" t="s">
        <v>5237</v>
      </c>
      <c r="G644" s="645" t="s">
        <v>2117</v>
      </c>
      <c r="H644" s="430" t="s">
        <v>253</v>
      </c>
      <c r="I644" s="430" t="s">
        <v>24</v>
      </c>
      <c r="J644" s="573" t="s">
        <v>4442</v>
      </c>
      <c r="K644" s="530">
        <v>400</v>
      </c>
      <c r="L644" s="430" t="s">
        <v>361</v>
      </c>
      <c r="M644" s="430" t="s">
        <v>4639</v>
      </c>
      <c r="N644" s="430" t="s">
        <v>57</v>
      </c>
      <c r="O644" s="453" t="s">
        <v>10072</v>
      </c>
      <c r="P644" s="430" t="s">
        <v>2118</v>
      </c>
      <c r="Q644" s="457" t="s">
        <v>9884</v>
      </c>
      <c r="R644" s="430" t="s">
        <v>7001</v>
      </c>
      <c r="S644" s="430" t="s">
        <v>4540</v>
      </c>
      <c r="T644" s="497" t="s">
        <v>8897</v>
      </c>
      <c r="U644" s="428" t="s">
        <v>7731</v>
      </c>
      <c r="V644" s="429"/>
    </row>
    <row r="645" spans="1:38" s="38" customFormat="1" ht="37.5">
      <c r="A645" s="532" t="s">
        <v>11197</v>
      </c>
      <c r="B645" s="462"/>
      <c r="C645" s="462"/>
      <c r="D645" s="442"/>
      <c r="E645" s="462"/>
      <c r="F645" s="463"/>
      <c r="G645" s="464"/>
      <c r="H645" s="463"/>
      <c r="I645" s="463"/>
      <c r="J645" s="463"/>
      <c r="K645" s="465"/>
      <c r="L645" s="463"/>
      <c r="M645" s="463"/>
      <c r="N645" s="463"/>
      <c r="O645" s="466"/>
      <c r="P645" s="467"/>
      <c r="Q645" s="468"/>
      <c r="R645" s="463"/>
      <c r="S645" s="463"/>
      <c r="T645" s="466"/>
      <c r="U645" s="469"/>
      <c r="V645" s="429">
        <v>111</v>
      </c>
      <c r="W645" s="104"/>
      <c r="X645" s="104"/>
      <c r="Y645" s="104"/>
      <c r="Z645" s="104"/>
      <c r="AA645" s="104"/>
      <c r="AB645" s="104"/>
      <c r="AC645" s="104"/>
      <c r="AD645" s="104"/>
      <c r="AE645" s="94"/>
      <c r="AF645" s="94"/>
    </row>
    <row r="646" spans="1:38" s="38" customFormat="1" ht="60" outlineLevel="1">
      <c r="A646" s="474">
        <f>A644+1</f>
        <v>594</v>
      </c>
      <c r="B646" s="430" t="s">
        <v>13867</v>
      </c>
      <c r="C646" s="430" t="s">
        <v>68</v>
      </c>
      <c r="D646" s="458" t="s">
        <v>2119</v>
      </c>
      <c r="E646" s="430">
        <v>6616003095</v>
      </c>
      <c r="F646" s="337" t="s">
        <v>12842</v>
      </c>
      <c r="G646" s="452" t="s">
        <v>2120</v>
      </c>
      <c r="H646" s="430" t="s">
        <v>253</v>
      </c>
      <c r="I646" s="430" t="s">
        <v>24</v>
      </c>
      <c r="J646" s="430" t="s">
        <v>2124</v>
      </c>
      <c r="K646" s="507">
        <v>249</v>
      </c>
      <c r="L646" s="430" t="s">
        <v>10950</v>
      </c>
      <c r="M646" s="430" t="s">
        <v>5912</v>
      </c>
      <c r="N646" s="430" t="s">
        <v>57</v>
      </c>
      <c r="O646" s="453" t="s">
        <v>10015</v>
      </c>
      <c r="P646" s="337" t="s">
        <v>12850</v>
      </c>
      <c r="Q646" s="457" t="s">
        <v>9775</v>
      </c>
      <c r="R646" s="430" t="s">
        <v>7002</v>
      </c>
      <c r="S646" s="430" t="s">
        <v>2121</v>
      </c>
      <c r="T646" s="453" t="s">
        <v>12864</v>
      </c>
      <c r="U646" s="408" t="s">
        <v>12856</v>
      </c>
      <c r="V646" s="429"/>
      <c r="W646" s="94"/>
      <c r="X646" s="94"/>
      <c r="Y646" s="94"/>
      <c r="Z646" s="94"/>
      <c r="AA646" s="94"/>
      <c r="AB646" s="94"/>
      <c r="AC646" s="94"/>
      <c r="AD646" s="94"/>
      <c r="AE646" s="94"/>
      <c r="AF646" s="94"/>
    </row>
    <row r="647" spans="1:38" s="38" customFormat="1" ht="60" outlineLevel="1">
      <c r="A647" s="474">
        <f t="shared" ref="A647:A653" si="36">A646+1</f>
        <v>595</v>
      </c>
      <c r="B647" s="430" t="s">
        <v>13868</v>
      </c>
      <c r="C647" s="430" t="s">
        <v>68</v>
      </c>
      <c r="D647" s="458" t="s">
        <v>2122</v>
      </c>
      <c r="E647" s="430">
        <v>6616005367</v>
      </c>
      <c r="F647" s="337" t="s">
        <v>12843</v>
      </c>
      <c r="G647" s="452" t="s">
        <v>2123</v>
      </c>
      <c r="H647" s="430" t="s">
        <v>253</v>
      </c>
      <c r="I647" s="430" t="s">
        <v>24</v>
      </c>
      <c r="J647" s="430" t="s">
        <v>2124</v>
      </c>
      <c r="K647" s="507">
        <v>249</v>
      </c>
      <c r="L647" s="430" t="s">
        <v>10950</v>
      </c>
      <c r="M647" s="430" t="s">
        <v>4654</v>
      </c>
      <c r="N647" s="430" t="s">
        <v>57</v>
      </c>
      <c r="O647" s="453" t="s">
        <v>10073</v>
      </c>
      <c r="P647" s="337" t="s">
        <v>12851</v>
      </c>
      <c r="Q647" s="457" t="s">
        <v>9776</v>
      </c>
      <c r="R647" s="430" t="s">
        <v>7003</v>
      </c>
      <c r="S647" s="430" t="s">
        <v>2125</v>
      </c>
      <c r="T647" s="497" t="s">
        <v>12865</v>
      </c>
      <c r="U647" s="408" t="s">
        <v>12857</v>
      </c>
      <c r="V647" s="429"/>
      <c r="W647" s="94"/>
      <c r="X647" s="94"/>
      <c r="Y647" s="94"/>
      <c r="Z647" s="94"/>
      <c r="AA647" s="94"/>
      <c r="AB647" s="94"/>
      <c r="AC647" s="94"/>
      <c r="AD647" s="94"/>
      <c r="AE647" s="94"/>
      <c r="AF647" s="94"/>
    </row>
    <row r="648" spans="1:38" s="38" customFormat="1" ht="60" outlineLevel="1">
      <c r="A648" s="474">
        <f t="shared" si="36"/>
        <v>596</v>
      </c>
      <c r="B648" s="430" t="s">
        <v>13869</v>
      </c>
      <c r="C648" s="430" t="s">
        <v>68</v>
      </c>
      <c r="D648" s="458" t="s">
        <v>2126</v>
      </c>
      <c r="E648" s="430">
        <v>6616003049</v>
      </c>
      <c r="F648" s="337" t="s">
        <v>12844</v>
      </c>
      <c r="G648" s="452" t="s">
        <v>2127</v>
      </c>
      <c r="H648" s="430" t="s">
        <v>253</v>
      </c>
      <c r="I648" s="430" t="s">
        <v>24</v>
      </c>
      <c r="J648" s="430" t="s">
        <v>2124</v>
      </c>
      <c r="K648" s="507">
        <v>249</v>
      </c>
      <c r="L648" s="430" t="s">
        <v>10950</v>
      </c>
      <c r="M648" s="430" t="s">
        <v>5910</v>
      </c>
      <c r="N648" s="430" t="s">
        <v>57</v>
      </c>
      <c r="O648" s="453" t="s">
        <v>10074</v>
      </c>
      <c r="P648" s="337" t="s">
        <v>12852</v>
      </c>
      <c r="Q648" s="457" t="s">
        <v>9777</v>
      </c>
      <c r="R648" s="430" t="s">
        <v>7002</v>
      </c>
      <c r="S648" s="430" t="s">
        <v>2128</v>
      </c>
      <c r="T648" s="453" t="s">
        <v>12866</v>
      </c>
      <c r="U648" s="408" t="s">
        <v>12858</v>
      </c>
      <c r="V648" s="429"/>
      <c r="W648" s="94"/>
      <c r="X648" s="94"/>
      <c r="Y648" s="94"/>
      <c r="Z648" s="94"/>
      <c r="AA648" s="94"/>
      <c r="AB648" s="94"/>
      <c r="AC648" s="94"/>
      <c r="AD648" s="94"/>
      <c r="AE648" s="94"/>
      <c r="AF648" s="94"/>
    </row>
    <row r="649" spans="1:38" s="38" customFormat="1" ht="60" outlineLevel="1">
      <c r="A649" s="474">
        <f t="shared" si="36"/>
        <v>597</v>
      </c>
      <c r="B649" s="430" t="s">
        <v>12044</v>
      </c>
      <c r="C649" s="430" t="s">
        <v>68</v>
      </c>
      <c r="D649" s="458" t="s">
        <v>2129</v>
      </c>
      <c r="E649" s="430">
        <v>6616003144</v>
      </c>
      <c r="F649" s="337" t="s">
        <v>12845</v>
      </c>
      <c r="G649" s="452" t="s">
        <v>2130</v>
      </c>
      <c r="H649" s="430" t="s">
        <v>253</v>
      </c>
      <c r="I649" s="430" t="s">
        <v>24</v>
      </c>
      <c r="J649" s="430" t="s">
        <v>2124</v>
      </c>
      <c r="K649" s="507">
        <v>249</v>
      </c>
      <c r="L649" s="430" t="s">
        <v>10950</v>
      </c>
      <c r="M649" s="430" t="s">
        <v>5903</v>
      </c>
      <c r="N649" s="430" t="s">
        <v>57</v>
      </c>
      <c r="O649" s="453" t="s">
        <v>10075</v>
      </c>
      <c r="P649" s="337" t="s">
        <v>12853</v>
      </c>
      <c r="Q649" s="457" t="s">
        <v>9778</v>
      </c>
      <c r="R649" s="430" t="s">
        <v>9339</v>
      </c>
      <c r="S649" s="430" t="s">
        <v>2131</v>
      </c>
      <c r="T649" s="453" t="s">
        <v>12867</v>
      </c>
      <c r="U649" s="408" t="s">
        <v>12859</v>
      </c>
      <c r="V649" s="429"/>
      <c r="W649" s="94"/>
      <c r="X649" s="94"/>
      <c r="Y649" s="94"/>
      <c r="Z649" s="94"/>
      <c r="AA649" s="94"/>
      <c r="AB649" s="94"/>
      <c r="AC649" s="94"/>
      <c r="AD649" s="94"/>
      <c r="AE649" s="94"/>
      <c r="AF649" s="94"/>
    </row>
    <row r="650" spans="1:38" s="38" customFormat="1" ht="60" outlineLevel="1">
      <c r="A650" s="474">
        <f t="shared" si="36"/>
        <v>598</v>
      </c>
      <c r="B650" s="430" t="s">
        <v>13870</v>
      </c>
      <c r="C650" s="430" t="s">
        <v>68</v>
      </c>
      <c r="D650" s="458" t="s">
        <v>2132</v>
      </c>
      <c r="E650" s="430">
        <v>6616003017</v>
      </c>
      <c r="F650" s="337" t="s">
        <v>12846</v>
      </c>
      <c r="G650" s="452" t="s">
        <v>2133</v>
      </c>
      <c r="H650" s="430" t="s">
        <v>253</v>
      </c>
      <c r="I650" s="430" t="s">
        <v>24</v>
      </c>
      <c r="J650" s="430" t="s">
        <v>2124</v>
      </c>
      <c r="K650" s="507">
        <v>249</v>
      </c>
      <c r="L650" s="430" t="s">
        <v>10950</v>
      </c>
      <c r="M650" s="430" t="s">
        <v>4656</v>
      </c>
      <c r="N650" s="430" t="s">
        <v>57</v>
      </c>
      <c r="O650" s="453" t="s">
        <v>9462</v>
      </c>
      <c r="P650" s="337" t="s">
        <v>12854</v>
      </c>
      <c r="Q650" s="457" t="s">
        <v>9779</v>
      </c>
      <c r="R650" s="430" t="s">
        <v>7004</v>
      </c>
      <c r="S650" s="430" t="s">
        <v>2134</v>
      </c>
      <c r="T650" s="453" t="s">
        <v>12868</v>
      </c>
      <c r="U650" s="408" t="s">
        <v>12860</v>
      </c>
      <c r="V650" s="429"/>
      <c r="W650" s="94"/>
      <c r="X650" s="94"/>
      <c r="Y650" s="94"/>
      <c r="Z650" s="94"/>
      <c r="AA650" s="94"/>
      <c r="AB650" s="94"/>
      <c r="AC650" s="94"/>
      <c r="AD650" s="94"/>
      <c r="AE650" s="94"/>
      <c r="AF650" s="94"/>
    </row>
    <row r="651" spans="1:38" s="38" customFormat="1" ht="72" outlineLevel="1">
      <c r="A651" s="474">
        <f t="shared" si="36"/>
        <v>599</v>
      </c>
      <c r="B651" s="430" t="s">
        <v>13871</v>
      </c>
      <c r="C651" s="430" t="s">
        <v>68</v>
      </c>
      <c r="D651" s="458" t="s">
        <v>2135</v>
      </c>
      <c r="E651" s="430">
        <v>6616003240</v>
      </c>
      <c r="F651" s="337" t="s">
        <v>12847</v>
      </c>
      <c r="G651" s="452" t="s">
        <v>2136</v>
      </c>
      <c r="H651" s="430" t="s">
        <v>253</v>
      </c>
      <c r="I651" s="430" t="s">
        <v>24</v>
      </c>
      <c r="J651" s="430" t="s">
        <v>13053</v>
      </c>
      <c r="K651" s="507">
        <v>249</v>
      </c>
      <c r="L651" s="430" t="s">
        <v>10950</v>
      </c>
      <c r="M651" s="430" t="s">
        <v>5899</v>
      </c>
      <c r="N651" s="430" t="s">
        <v>57</v>
      </c>
      <c r="O651" s="453" t="s">
        <v>9462</v>
      </c>
      <c r="P651" s="337" t="s">
        <v>12855</v>
      </c>
      <c r="Q651" s="457" t="s">
        <v>9682</v>
      </c>
      <c r="R651" s="430" t="s">
        <v>7005</v>
      </c>
      <c r="S651" s="430" t="s">
        <v>2137</v>
      </c>
      <c r="T651" s="453" t="s">
        <v>12868</v>
      </c>
      <c r="U651" s="408" t="s">
        <v>12861</v>
      </c>
      <c r="V651" s="429"/>
      <c r="W651" s="94"/>
      <c r="X651" s="94"/>
      <c r="Y651" s="94"/>
      <c r="Z651" s="94"/>
      <c r="AA651" s="94"/>
      <c r="AB651" s="94"/>
      <c r="AC651" s="94"/>
      <c r="AD651" s="94"/>
      <c r="AE651" s="94"/>
      <c r="AF651" s="94"/>
    </row>
    <row r="652" spans="1:38" s="38" customFormat="1" ht="132" outlineLevel="1">
      <c r="A652" s="474">
        <f t="shared" si="36"/>
        <v>600</v>
      </c>
      <c r="B652" s="430" t="s">
        <v>12045</v>
      </c>
      <c r="C652" s="430" t="s">
        <v>68</v>
      </c>
      <c r="D652" s="458" t="s">
        <v>2138</v>
      </c>
      <c r="E652" s="430">
        <v>6682000026</v>
      </c>
      <c r="F652" s="337" t="s">
        <v>12848</v>
      </c>
      <c r="G652" s="452" t="s">
        <v>2139</v>
      </c>
      <c r="H652" s="430" t="s">
        <v>253</v>
      </c>
      <c r="I652" s="430" t="s">
        <v>24</v>
      </c>
      <c r="J652" s="430" t="s">
        <v>2124</v>
      </c>
      <c r="K652" s="507">
        <v>272</v>
      </c>
      <c r="L652" s="430" t="s">
        <v>10950</v>
      </c>
      <c r="M652" s="430" t="s">
        <v>7886</v>
      </c>
      <c r="N652" s="430" t="s">
        <v>210</v>
      </c>
      <c r="O652" s="453" t="s">
        <v>10157</v>
      </c>
      <c r="P652" s="430" t="s">
        <v>13686</v>
      </c>
      <c r="Q652" s="531" t="s">
        <v>9780</v>
      </c>
      <c r="R652" s="454" t="s">
        <v>2140</v>
      </c>
      <c r="S652" s="454" t="s">
        <v>2141</v>
      </c>
      <c r="T652" s="455" t="s">
        <v>12869</v>
      </c>
      <c r="U652" s="406" t="s">
        <v>12862</v>
      </c>
      <c r="V652" s="483"/>
      <c r="W652" s="227"/>
      <c r="X652" s="227"/>
      <c r="Y652" s="227"/>
      <c r="Z652" s="227"/>
      <c r="AA652" s="227"/>
      <c r="AB652" s="227"/>
      <c r="AC652" s="227"/>
      <c r="AD652" s="227"/>
      <c r="AE652" s="227"/>
      <c r="AF652" s="227"/>
      <c r="AG652" s="193"/>
      <c r="AH652" s="193"/>
      <c r="AI652" s="193"/>
      <c r="AJ652" s="193"/>
      <c r="AK652" s="193"/>
      <c r="AL652" s="193"/>
    </row>
    <row r="653" spans="1:38" s="38" customFormat="1" ht="108" outlineLevel="1">
      <c r="A653" s="474">
        <f t="shared" si="36"/>
        <v>601</v>
      </c>
      <c r="B653" s="430" t="s">
        <v>13872</v>
      </c>
      <c r="C653" s="430" t="s">
        <v>68</v>
      </c>
      <c r="D653" s="458" t="s">
        <v>2142</v>
      </c>
      <c r="E653" s="430">
        <v>6616002983</v>
      </c>
      <c r="F653" s="337" t="s">
        <v>12849</v>
      </c>
      <c r="G653" s="452" t="s">
        <v>2143</v>
      </c>
      <c r="H653" s="430" t="s">
        <v>253</v>
      </c>
      <c r="I653" s="430" t="s">
        <v>24</v>
      </c>
      <c r="J653" s="430" t="s">
        <v>2124</v>
      </c>
      <c r="K653" s="507">
        <v>249</v>
      </c>
      <c r="L653" s="430" t="s">
        <v>10950</v>
      </c>
      <c r="M653" s="430" t="s">
        <v>6146</v>
      </c>
      <c r="N653" s="430" t="s">
        <v>57</v>
      </c>
      <c r="O653" s="453" t="s">
        <v>6585</v>
      </c>
      <c r="P653" s="430" t="s">
        <v>13687</v>
      </c>
      <c r="Q653" s="457" t="s">
        <v>9781</v>
      </c>
      <c r="R653" s="430" t="s">
        <v>7006</v>
      </c>
      <c r="S653" s="430" t="s">
        <v>2144</v>
      </c>
      <c r="T653" s="453" t="s">
        <v>12870</v>
      </c>
      <c r="U653" s="408" t="s">
        <v>12863</v>
      </c>
      <c r="V653" s="429"/>
      <c r="W653" s="94"/>
      <c r="X653" s="94"/>
      <c r="Y653" s="94"/>
      <c r="Z653" s="94"/>
      <c r="AA653" s="94"/>
      <c r="AB653" s="94"/>
      <c r="AC653" s="94"/>
      <c r="AD653" s="94"/>
      <c r="AE653" s="94"/>
      <c r="AF653" s="94"/>
    </row>
    <row r="654" spans="1:38" s="38" customFormat="1" ht="37.5">
      <c r="A654" s="532" t="s">
        <v>11198</v>
      </c>
      <c r="B654" s="462"/>
      <c r="C654" s="462"/>
      <c r="D654" s="442"/>
      <c r="E654" s="462"/>
      <c r="F654" s="463"/>
      <c r="G654" s="464"/>
      <c r="H654" s="463"/>
      <c r="I654" s="463"/>
      <c r="J654" s="463"/>
      <c r="K654" s="465"/>
      <c r="L654" s="463"/>
      <c r="M654" s="463"/>
      <c r="N654" s="463"/>
      <c r="O654" s="466"/>
      <c r="P654" s="467"/>
      <c r="Q654" s="468"/>
      <c r="R654" s="463"/>
      <c r="S654" s="463"/>
      <c r="T654" s="466"/>
      <c r="U654" s="469"/>
      <c r="V654" s="429">
        <v>111</v>
      </c>
      <c r="W654" s="104"/>
      <c r="X654" s="104"/>
      <c r="Y654" s="104"/>
      <c r="Z654" s="104"/>
      <c r="AA654" s="104"/>
      <c r="AB654" s="104"/>
      <c r="AC654" s="104"/>
      <c r="AD654" s="104"/>
      <c r="AE654" s="94"/>
      <c r="AF654" s="94"/>
    </row>
    <row r="655" spans="1:38" s="38" customFormat="1" ht="72" outlineLevel="1">
      <c r="A655" s="474">
        <f>A653+1</f>
        <v>602</v>
      </c>
      <c r="B655" s="430" t="s">
        <v>12046</v>
      </c>
      <c r="C655" s="430" t="s">
        <v>68</v>
      </c>
      <c r="D655" s="458" t="s">
        <v>2145</v>
      </c>
      <c r="E655" s="430">
        <v>6617005867</v>
      </c>
      <c r="F655" s="430" t="s">
        <v>5238</v>
      </c>
      <c r="G655" s="452" t="s">
        <v>2146</v>
      </c>
      <c r="H655" s="430" t="s">
        <v>253</v>
      </c>
      <c r="I655" s="430" t="s">
        <v>24</v>
      </c>
      <c r="J655" s="430" t="s">
        <v>8322</v>
      </c>
      <c r="K655" s="507">
        <v>0</v>
      </c>
      <c r="L655" s="646" t="s">
        <v>361</v>
      </c>
      <c r="M655" s="430" t="s">
        <v>6073</v>
      </c>
      <c r="N655" s="430" t="s">
        <v>57</v>
      </c>
      <c r="O655" s="453" t="s">
        <v>10076</v>
      </c>
      <c r="P655" s="430" t="s">
        <v>2147</v>
      </c>
      <c r="Q655" s="461" t="s">
        <v>363</v>
      </c>
      <c r="R655" s="454" t="s">
        <v>7007</v>
      </c>
      <c r="S655" s="454" t="s">
        <v>2148</v>
      </c>
      <c r="T655" s="455" t="s">
        <v>2149</v>
      </c>
      <c r="U655" s="451" t="s">
        <v>57</v>
      </c>
      <c r="V655" s="483"/>
      <c r="W655" s="227"/>
      <c r="X655" s="227"/>
      <c r="Y655" s="227"/>
      <c r="Z655" s="227"/>
      <c r="AA655" s="227"/>
      <c r="AB655" s="227"/>
      <c r="AC655" s="94"/>
      <c r="AD655" s="94"/>
      <c r="AE655" s="94"/>
      <c r="AF655" s="94"/>
    </row>
    <row r="656" spans="1:38" s="38" customFormat="1" ht="96" customHeight="1" outlineLevel="1">
      <c r="A656" s="474">
        <f t="shared" ref="A656:A667" si="37">A655+1</f>
        <v>603</v>
      </c>
      <c r="B656" s="430" t="s">
        <v>8339</v>
      </c>
      <c r="C656" s="430" t="s">
        <v>68</v>
      </c>
      <c r="D656" s="458" t="s">
        <v>2150</v>
      </c>
      <c r="E656" s="430">
        <v>6617005874</v>
      </c>
      <c r="F656" s="430" t="s">
        <v>5239</v>
      </c>
      <c r="G656" s="452" t="s">
        <v>2151</v>
      </c>
      <c r="H656" s="430" t="s">
        <v>253</v>
      </c>
      <c r="I656" s="430" t="s">
        <v>24</v>
      </c>
      <c r="J656" s="430" t="s">
        <v>4419</v>
      </c>
      <c r="K656" s="507" t="s">
        <v>2152</v>
      </c>
      <c r="L656" s="430" t="s">
        <v>361</v>
      </c>
      <c r="M656" s="430" t="s">
        <v>5907</v>
      </c>
      <c r="N656" s="430" t="s">
        <v>57</v>
      </c>
      <c r="O656" s="453" t="s">
        <v>10077</v>
      </c>
      <c r="P656" s="430" t="s">
        <v>2153</v>
      </c>
      <c r="Q656" s="457" t="s">
        <v>11131</v>
      </c>
      <c r="R656" s="454" t="s">
        <v>7008</v>
      </c>
      <c r="S656" s="454" t="s">
        <v>2154</v>
      </c>
      <c r="T656" s="459" t="s">
        <v>8154</v>
      </c>
      <c r="U656" s="451" t="s">
        <v>7732</v>
      </c>
      <c r="V656" s="483"/>
      <c r="W656" s="227"/>
      <c r="X656" s="227"/>
      <c r="Y656" s="227"/>
      <c r="Z656" s="227"/>
      <c r="AA656" s="227"/>
      <c r="AB656" s="227"/>
      <c r="AC656" s="94"/>
      <c r="AD656" s="94"/>
      <c r="AE656" s="94"/>
      <c r="AF656" s="94"/>
    </row>
    <row r="657" spans="1:32" s="38" customFormat="1" ht="84" outlineLevel="1">
      <c r="A657" s="474">
        <f t="shared" si="37"/>
        <v>604</v>
      </c>
      <c r="B657" s="430" t="s">
        <v>8338</v>
      </c>
      <c r="C657" s="430" t="s">
        <v>68</v>
      </c>
      <c r="D657" s="458" t="s">
        <v>2155</v>
      </c>
      <c r="E657" s="430">
        <v>6617005916</v>
      </c>
      <c r="F657" s="430" t="s">
        <v>5241</v>
      </c>
      <c r="G657" s="452" t="s">
        <v>2156</v>
      </c>
      <c r="H657" s="430" t="s">
        <v>253</v>
      </c>
      <c r="I657" s="430" t="s">
        <v>24</v>
      </c>
      <c r="J657" s="430" t="s">
        <v>4419</v>
      </c>
      <c r="K657" s="507" t="s">
        <v>2152</v>
      </c>
      <c r="L657" s="430" t="s">
        <v>361</v>
      </c>
      <c r="M657" s="430" t="s">
        <v>6016</v>
      </c>
      <c r="N657" s="430" t="s">
        <v>57</v>
      </c>
      <c r="O657" s="453" t="s">
        <v>10078</v>
      </c>
      <c r="P657" s="430" t="s">
        <v>2157</v>
      </c>
      <c r="Q657" s="457" t="s">
        <v>9782</v>
      </c>
      <c r="R657" s="454" t="s">
        <v>7009</v>
      </c>
      <c r="S657" s="454" t="s">
        <v>2158</v>
      </c>
      <c r="T657" s="459" t="s">
        <v>8155</v>
      </c>
      <c r="U657" s="451" t="s">
        <v>2159</v>
      </c>
      <c r="V657" s="483"/>
      <c r="W657" s="227"/>
      <c r="X657" s="227"/>
      <c r="Y657" s="227"/>
      <c r="Z657" s="227"/>
      <c r="AA657" s="227"/>
      <c r="AB657" s="227"/>
      <c r="AC657" s="94"/>
      <c r="AD657" s="94"/>
      <c r="AE657" s="94"/>
      <c r="AF657" s="94"/>
    </row>
    <row r="658" spans="1:32" s="38" customFormat="1" ht="84" outlineLevel="1">
      <c r="A658" s="474">
        <f t="shared" si="37"/>
        <v>605</v>
      </c>
      <c r="B658" s="430" t="s">
        <v>12047</v>
      </c>
      <c r="C658" s="430" t="s">
        <v>68</v>
      </c>
      <c r="D658" s="458" t="s">
        <v>2160</v>
      </c>
      <c r="E658" s="430">
        <v>6617005948</v>
      </c>
      <c r="F658" s="430" t="s">
        <v>5242</v>
      </c>
      <c r="G658" s="452" t="s">
        <v>2161</v>
      </c>
      <c r="H658" s="430" t="s">
        <v>253</v>
      </c>
      <c r="I658" s="430" t="s">
        <v>24</v>
      </c>
      <c r="J658" s="430" t="s">
        <v>432</v>
      </c>
      <c r="K658" s="507">
        <v>264.60000000000002</v>
      </c>
      <c r="L658" s="430" t="s">
        <v>361</v>
      </c>
      <c r="M658" s="430" t="s">
        <v>4653</v>
      </c>
      <c r="N658" s="430" t="s">
        <v>57</v>
      </c>
      <c r="O658" s="453" t="s">
        <v>10079</v>
      </c>
      <c r="P658" s="430" t="s">
        <v>2162</v>
      </c>
      <c r="Q658" s="461" t="s">
        <v>363</v>
      </c>
      <c r="R658" s="454" t="s">
        <v>7010</v>
      </c>
      <c r="S658" s="454" t="s">
        <v>2163</v>
      </c>
      <c r="T658" s="459" t="s">
        <v>8156</v>
      </c>
      <c r="U658" s="451" t="s">
        <v>2164</v>
      </c>
      <c r="V658" s="483"/>
      <c r="W658" s="227"/>
      <c r="X658" s="227"/>
      <c r="Y658" s="227"/>
      <c r="Z658" s="227"/>
      <c r="AA658" s="227"/>
      <c r="AB658" s="227"/>
      <c r="AC658" s="94"/>
      <c r="AD658" s="94"/>
      <c r="AE658" s="94"/>
      <c r="AF658" s="94"/>
    </row>
    <row r="659" spans="1:32" s="38" customFormat="1" ht="84" outlineLevel="1">
      <c r="A659" s="474">
        <f t="shared" si="37"/>
        <v>606</v>
      </c>
      <c r="B659" s="430" t="s">
        <v>8337</v>
      </c>
      <c r="C659" s="430" t="s">
        <v>68</v>
      </c>
      <c r="D659" s="647" t="s">
        <v>2165</v>
      </c>
      <c r="E659" s="648">
        <v>6617005955</v>
      </c>
      <c r="F659" s="430" t="s">
        <v>5243</v>
      </c>
      <c r="G659" s="649" t="s">
        <v>2166</v>
      </c>
      <c r="H659" s="430" t="s">
        <v>253</v>
      </c>
      <c r="I659" s="648" t="s">
        <v>24</v>
      </c>
      <c r="J659" s="648" t="s">
        <v>4419</v>
      </c>
      <c r="K659" s="605" t="s">
        <v>2167</v>
      </c>
      <c r="L659" s="646" t="s">
        <v>361</v>
      </c>
      <c r="M659" s="430" t="s">
        <v>5902</v>
      </c>
      <c r="N659" s="430" t="s">
        <v>57</v>
      </c>
      <c r="O659" s="453" t="s">
        <v>10080</v>
      </c>
      <c r="P659" s="430" t="s">
        <v>2168</v>
      </c>
      <c r="Q659" s="461" t="s">
        <v>363</v>
      </c>
      <c r="R659" s="430" t="s">
        <v>7011</v>
      </c>
      <c r="S659" s="430" t="s">
        <v>2169</v>
      </c>
      <c r="T659" s="497" t="s">
        <v>8157</v>
      </c>
      <c r="U659" s="428" t="s">
        <v>2170</v>
      </c>
      <c r="V659" s="429"/>
      <c r="W659" s="94"/>
      <c r="X659" s="94"/>
      <c r="Y659" s="94"/>
      <c r="Z659" s="94"/>
      <c r="AA659" s="94"/>
      <c r="AB659" s="94"/>
      <c r="AC659" s="94"/>
      <c r="AD659" s="94"/>
      <c r="AE659" s="94"/>
      <c r="AF659" s="94"/>
    </row>
    <row r="660" spans="1:32" s="38" customFormat="1" ht="96" outlineLevel="1">
      <c r="A660" s="474">
        <f t="shared" si="37"/>
        <v>607</v>
      </c>
      <c r="B660" s="430" t="s">
        <v>8336</v>
      </c>
      <c r="C660" s="430" t="s">
        <v>68</v>
      </c>
      <c r="D660" s="435" t="s">
        <v>2171</v>
      </c>
      <c r="E660" s="650">
        <v>6617005987</v>
      </c>
      <c r="F660" s="430" t="s">
        <v>5244</v>
      </c>
      <c r="G660" s="452" t="s">
        <v>2172</v>
      </c>
      <c r="H660" s="430" t="s">
        <v>253</v>
      </c>
      <c r="I660" s="432" t="s">
        <v>24</v>
      </c>
      <c r="J660" s="648" t="s">
        <v>4419</v>
      </c>
      <c r="K660" s="563">
        <v>264.60000000000002</v>
      </c>
      <c r="L660" s="646" t="s">
        <v>361</v>
      </c>
      <c r="M660" s="430" t="s">
        <v>6016</v>
      </c>
      <c r="N660" s="430" t="s">
        <v>57</v>
      </c>
      <c r="O660" s="453" t="s">
        <v>10081</v>
      </c>
      <c r="P660" s="430" t="s">
        <v>2173</v>
      </c>
      <c r="Q660" s="461" t="s">
        <v>363</v>
      </c>
      <c r="R660" s="430" t="s">
        <v>7012</v>
      </c>
      <c r="S660" s="430" t="s">
        <v>2174</v>
      </c>
      <c r="T660" s="497" t="s">
        <v>8158</v>
      </c>
      <c r="U660" s="428" t="s">
        <v>2175</v>
      </c>
      <c r="V660" s="429"/>
    </row>
    <row r="661" spans="1:32" s="38" customFormat="1" ht="84" outlineLevel="1">
      <c r="A661" s="474">
        <f t="shared" si="37"/>
        <v>608</v>
      </c>
      <c r="B661" s="430" t="s">
        <v>8335</v>
      </c>
      <c r="C661" s="430" t="s">
        <v>68</v>
      </c>
      <c r="D661" s="435" t="s">
        <v>2176</v>
      </c>
      <c r="E661" s="436">
        <v>6617005994</v>
      </c>
      <c r="F661" s="430" t="s">
        <v>5245</v>
      </c>
      <c r="G661" s="452" t="s">
        <v>2177</v>
      </c>
      <c r="H661" s="430" t="s">
        <v>253</v>
      </c>
      <c r="I661" s="436" t="s">
        <v>24</v>
      </c>
      <c r="J661" s="633" t="s">
        <v>432</v>
      </c>
      <c r="K661" s="501" t="s">
        <v>2152</v>
      </c>
      <c r="L661" s="436" t="s">
        <v>361</v>
      </c>
      <c r="M661" s="430" t="s">
        <v>4653</v>
      </c>
      <c r="N661" s="430" t="s">
        <v>57</v>
      </c>
      <c r="O661" s="438" t="s">
        <v>9464</v>
      </c>
      <c r="P661" s="512" t="s">
        <v>2178</v>
      </c>
      <c r="Q661" s="531" t="s">
        <v>9783</v>
      </c>
      <c r="R661" s="454" t="s">
        <v>7013</v>
      </c>
      <c r="S661" s="516" t="s">
        <v>2179</v>
      </c>
      <c r="T661" s="459" t="s">
        <v>8154</v>
      </c>
      <c r="U661" s="451" t="s">
        <v>2180</v>
      </c>
      <c r="V661" s="483"/>
      <c r="W661" s="193"/>
      <c r="X661" s="193"/>
    </row>
    <row r="662" spans="1:32" s="38" customFormat="1" ht="84" outlineLevel="1">
      <c r="A662" s="474">
        <f t="shared" si="37"/>
        <v>609</v>
      </c>
      <c r="B662" s="431" t="s">
        <v>8334</v>
      </c>
      <c r="C662" s="430" t="s">
        <v>68</v>
      </c>
      <c r="D662" s="458" t="s">
        <v>2181</v>
      </c>
      <c r="E662" s="431">
        <v>6617006035</v>
      </c>
      <c r="F662" s="430" t="s">
        <v>5246</v>
      </c>
      <c r="G662" s="513" t="s">
        <v>6650</v>
      </c>
      <c r="H662" s="430" t="s">
        <v>253</v>
      </c>
      <c r="I662" s="431" t="s">
        <v>24</v>
      </c>
      <c r="J662" s="633" t="s">
        <v>4419</v>
      </c>
      <c r="K662" s="514">
        <v>264.60000000000002</v>
      </c>
      <c r="L662" s="651" t="s">
        <v>361</v>
      </c>
      <c r="M662" s="430" t="s">
        <v>6080</v>
      </c>
      <c r="N662" s="430" t="s">
        <v>57</v>
      </c>
      <c r="O662" s="517" t="s">
        <v>9455</v>
      </c>
      <c r="P662" s="512" t="s">
        <v>2182</v>
      </c>
      <c r="Q662" s="508" t="s">
        <v>9784</v>
      </c>
      <c r="R662" s="454" t="s">
        <v>7014</v>
      </c>
      <c r="S662" s="568" t="s">
        <v>2183</v>
      </c>
      <c r="T662" s="509" t="s">
        <v>8159</v>
      </c>
      <c r="U662" s="451" t="s">
        <v>2184</v>
      </c>
      <c r="V662" s="483"/>
      <c r="W662" s="193"/>
      <c r="X662" s="193"/>
    </row>
    <row r="663" spans="1:32" s="38" customFormat="1" ht="84" outlineLevel="1">
      <c r="A663" s="474">
        <f t="shared" si="37"/>
        <v>610</v>
      </c>
      <c r="B663" s="430" t="s">
        <v>8333</v>
      </c>
      <c r="C663" s="430" t="s">
        <v>68</v>
      </c>
      <c r="D663" s="435" t="s">
        <v>2185</v>
      </c>
      <c r="E663" s="431">
        <v>6617006067</v>
      </c>
      <c r="F663" s="436" t="s">
        <v>5247</v>
      </c>
      <c r="G663" s="452" t="s">
        <v>2186</v>
      </c>
      <c r="H663" s="430" t="s">
        <v>253</v>
      </c>
      <c r="I663" s="431" t="s">
        <v>24</v>
      </c>
      <c r="J663" s="432" t="s">
        <v>4419</v>
      </c>
      <c r="K663" s="563">
        <v>264.60000000000002</v>
      </c>
      <c r="L663" s="651" t="s">
        <v>361</v>
      </c>
      <c r="M663" s="430" t="s">
        <v>5902</v>
      </c>
      <c r="N663" s="430" t="s">
        <v>57</v>
      </c>
      <c r="O663" s="517" t="s">
        <v>9454</v>
      </c>
      <c r="P663" s="512" t="s">
        <v>2187</v>
      </c>
      <c r="Q663" s="508" t="s">
        <v>11132</v>
      </c>
      <c r="R663" s="652" t="s">
        <v>7015</v>
      </c>
      <c r="S663" s="568" t="s">
        <v>2188</v>
      </c>
      <c r="T663" s="509" t="s">
        <v>8160</v>
      </c>
      <c r="U663" s="451" t="s">
        <v>2189</v>
      </c>
      <c r="V663" s="483"/>
      <c r="W663" s="193"/>
      <c r="X663" s="193"/>
    </row>
    <row r="664" spans="1:32" s="38" customFormat="1" ht="84" outlineLevel="1">
      <c r="A664" s="474">
        <f t="shared" si="37"/>
        <v>611</v>
      </c>
      <c r="B664" s="430" t="s">
        <v>8332</v>
      </c>
      <c r="C664" s="430" t="s">
        <v>68</v>
      </c>
      <c r="D664" s="435" t="s">
        <v>2190</v>
      </c>
      <c r="E664" s="432">
        <v>6617006074</v>
      </c>
      <c r="F664" s="436" t="s">
        <v>5248</v>
      </c>
      <c r="G664" s="437" t="s">
        <v>2191</v>
      </c>
      <c r="H664" s="430" t="s">
        <v>253</v>
      </c>
      <c r="I664" s="432" t="s">
        <v>24</v>
      </c>
      <c r="J664" s="633" t="s">
        <v>4419</v>
      </c>
      <c r="K664" s="515">
        <v>264.60000000000002</v>
      </c>
      <c r="L664" s="646" t="s">
        <v>361</v>
      </c>
      <c r="M664" s="430" t="s">
        <v>5902</v>
      </c>
      <c r="N664" s="430" t="s">
        <v>57</v>
      </c>
      <c r="O664" s="453" t="s">
        <v>9999</v>
      </c>
      <c r="P664" s="454" t="s">
        <v>2192</v>
      </c>
      <c r="Q664" s="531" t="s">
        <v>9785</v>
      </c>
      <c r="R664" s="454" t="s">
        <v>7016</v>
      </c>
      <c r="S664" s="454" t="s">
        <v>2193</v>
      </c>
      <c r="T664" s="509" t="s">
        <v>8161</v>
      </c>
      <c r="U664" s="451" t="s">
        <v>2194</v>
      </c>
      <c r="V664" s="483"/>
      <c r="W664" s="193"/>
      <c r="X664" s="193"/>
    </row>
    <row r="665" spans="1:32" s="38" customFormat="1" ht="84" outlineLevel="1">
      <c r="A665" s="474">
        <f t="shared" si="37"/>
        <v>612</v>
      </c>
      <c r="B665" s="430" t="s">
        <v>12048</v>
      </c>
      <c r="C665" s="430" t="s">
        <v>68</v>
      </c>
      <c r="D665" s="458" t="s">
        <v>2195</v>
      </c>
      <c r="E665" s="430">
        <v>6617027275</v>
      </c>
      <c r="F665" s="430" t="s">
        <v>5240</v>
      </c>
      <c r="G665" s="452" t="s">
        <v>2196</v>
      </c>
      <c r="H665" s="430" t="s">
        <v>253</v>
      </c>
      <c r="I665" s="430" t="s">
        <v>24</v>
      </c>
      <c r="J665" s="430" t="s">
        <v>4420</v>
      </c>
      <c r="K665" s="563">
        <v>264.60000000000002</v>
      </c>
      <c r="L665" s="430" t="s">
        <v>361</v>
      </c>
      <c r="M665" s="430" t="s">
        <v>9148</v>
      </c>
      <c r="N665" s="430" t="s">
        <v>57</v>
      </c>
      <c r="O665" s="453" t="s">
        <v>10082</v>
      </c>
      <c r="P665" s="454" t="s">
        <v>2197</v>
      </c>
      <c r="Q665" s="531" t="s">
        <v>9786</v>
      </c>
      <c r="R665" s="454" t="s">
        <v>7017</v>
      </c>
      <c r="S665" s="454" t="s">
        <v>2198</v>
      </c>
      <c r="T665" s="509" t="s">
        <v>8162</v>
      </c>
      <c r="U665" s="451" t="s">
        <v>2199</v>
      </c>
      <c r="V665" s="483"/>
      <c r="W665" s="193"/>
      <c r="X665" s="193"/>
    </row>
    <row r="666" spans="1:32" s="38" customFormat="1" ht="84" outlineLevel="1">
      <c r="A666" s="474">
        <f t="shared" si="37"/>
        <v>613</v>
      </c>
      <c r="B666" s="430" t="s">
        <v>8340</v>
      </c>
      <c r="C666" s="430" t="s">
        <v>68</v>
      </c>
      <c r="D666" s="458" t="s">
        <v>2200</v>
      </c>
      <c r="E666" s="430">
        <v>6617006130</v>
      </c>
      <c r="F666" s="430" t="s">
        <v>5249</v>
      </c>
      <c r="G666" s="452" t="s">
        <v>2201</v>
      </c>
      <c r="H666" s="430" t="s">
        <v>253</v>
      </c>
      <c r="I666" s="430" t="s">
        <v>24</v>
      </c>
      <c r="J666" s="430" t="s">
        <v>4420</v>
      </c>
      <c r="K666" s="507">
        <v>264.60000000000002</v>
      </c>
      <c r="L666" s="646" t="s">
        <v>361</v>
      </c>
      <c r="M666" s="430" t="s">
        <v>6013</v>
      </c>
      <c r="N666" s="430" t="s">
        <v>57</v>
      </c>
      <c r="O666" s="453" t="s">
        <v>10083</v>
      </c>
      <c r="P666" s="454" t="s">
        <v>2202</v>
      </c>
      <c r="Q666" s="531" t="s">
        <v>9787</v>
      </c>
      <c r="R666" s="454" t="s">
        <v>7018</v>
      </c>
      <c r="S666" s="454" t="s">
        <v>2203</v>
      </c>
      <c r="T666" s="459" t="s">
        <v>8163</v>
      </c>
      <c r="U666" s="451" t="s">
        <v>2204</v>
      </c>
      <c r="V666" s="483"/>
      <c r="W666" s="193"/>
      <c r="X666" s="193"/>
    </row>
    <row r="667" spans="1:32" s="38" customFormat="1" ht="72" outlineLevel="1">
      <c r="A667" s="474">
        <f t="shared" si="37"/>
        <v>614</v>
      </c>
      <c r="B667" s="430" t="s">
        <v>11827</v>
      </c>
      <c r="C667" s="436" t="s">
        <v>2205</v>
      </c>
      <c r="D667" s="458" t="s">
        <v>2206</v>
      </c>
      <c r="E667" s="503" t="s">
        <v>2207</v>
      </c>
      <c r="F667" s="430" t="s">
        <v>8685</v>
      </c>
      <c r="G667" s="452" t="s">
        <v>2208</v>
      </c>
      <c r="H667" s="430" t="s">
        <v>253</v>
      </c>
      <c r="I667" s="430" t="s">
        <v>24</v>
      </c>
      <c r="J667" s="430" t="s">
        <v>11225</v>
      </c>
      <c r="K667" s="530">
        <v>2700</v>
      </c>
      <c r="L667" s="430" t="s">
        <v>102</v>
      </c>
      <c r="M667" s="436" t="s">
        <v>8686</v>
      </c>
      <c r="N667" s="430" t="s">
        <v>57</v>
      </c>
      <c r="O667" s="453" t="s">
        <v>10084</v>
      </c>
      <c r="P667" s="516" t="s">
        <v>2209</v>
      </c>
      <c r="Q667" s="490" t="s">
        <v>105</v>
      </c>
      <c r="R667" s="484" t="s">
        <v>7019</v>
      </c>
      <c r="S667" s="454" t="s">
        <v>6744</v>
      </c>
      <c r="T667" s="459" t="s">
        <v>9173</v>
      </c>
      <c r="U667" s="653" t="s">
        <v>2210</v>
      </c>
      <c r="V667" s="483"/>
      <c r="W667" s="193"/>
      <c r="X667" s="193"/>
    </row>
    <row r="668" spans="1:32" s="38" customFormat="1" ht="37.5">
      <c r="A668" s="532" t="s">
        <v>11284</v>
      </c>
      <c r="B668" s="462"/>
      <c r="C668" s="462"/>
      <c r="D668" s="442"/>
      <c r="E668" s="462"/>
      <c r="F668" s="463"/>
      <c r="G668" s="464"/>
      <c r="H668" s="463"/>
      <c r="I668" s="463"/>
      <c r="J668" s="463"/>
      <c r="K668" s="465"/>
      <c r="L668" s="463"/>
      <c r="M668" s="463"/>
      <c r="N668" s="463"/>
      <c r="O668" s="466"/>
      <c r="P668" s="467"/>
      <c r="Q668" s="468"/>
      <c r="R668" s="463"/>
      <c r="S668" s="463"/>
      <c r="T668" s="466"/>
      <c r="U668" s="469"/>
      <c r="V668" s="429">
        <v>111</v>
      </c>
      <c r="W668" s="2"/>
      <c r="X668" s="2"/>
      <c r="Y668" s="2"/>
      <c r="Z668" s="2"/>
      <c r="AA668" s="2"/>
      <c r="AB668" s="2"/>
      <c r="AC668" s="2"/>
      <c r="AD668" s="2"/>
    </row>
    <row r="669" spans="1:32" s="38" customFormat="1" ht="48" outlineLevel="1">
      <c r="A669" s="474">
        <f>A667+1</f>
        <v>615</v>
      </c>
      <c r="B669" s="430" t="s">
        <v>11593</v>
      </c>
      <c r="C669" s="436" t="s">
        <v>242</v>
      </c>
      <c r="D669" s="458" t="s">
        <v>2211</v>
      </c>
      <c r="E669" s="430">
        <v>6618000220</v>
      </c>
      <c r="F669" s="430" t="s">
        <v>5257</v>
      </c>
      <c r="G669" s="513" t="s">
        <v>6651</v>
      </c>
      <c r="H669" s="430" t="s">
        <v>253</v>
      </c>
      <c r="I669" s="430" t="s">
        <v>24</v>
      </c>
      <c r="J669" s="430" t="s">
        <v>12208</v>
      </c>
      <c r="K669" s="501">
        <v>2972.49</v>
      </c>
      <c r="L669" s="430" t="s">
        <v>361</v>
      </c>
      <c r="M669" s="436" t="s">
        <v>12209</v>
      </c>
      <c r="N669" s="430" t="s">
        <v>57</v>
      </c>
      <c r="O669" s="453" t="s">
        <v>10085</v>
      </c>
      <c r="P669" s="430" t="s">
        <v>2212</v>
      </c>
      <c r="Q669" s="531" t="s">
        <v>9788</v>
      </c>
      <c r="R669" s="454" t="s">
        <v>9346</v>
      </c>
      <c r="S669" s="454" t="s">
        <v>57</v>
      </c>
      <c r="T669" s="455" t="s">
        <v>9173</v>
      </c>
      <c r="U669" s="451" t="s">
        <v>210</v>
      </c>
      <c r="V669" s="483"/>
      <c r="W669" s="193"/>
      <c r="X669" s="193"/>
    </row>
    <row r="670" spans="1:32" s="38" customFormat="1" ht="84" outlineLevel="1">
      <c r="A670" s="474">
        <f t="shared" ref="A670:A676" si="38">A669+1</f>
        <v>616</v>
      </c>
      <c r="B670" s="430" t="s">
        <v>13873</v>
      </c>
      <c r="C670" s="430" t="s">
        <v>484</v>
      </c>
      <c r="D670" s="435" t="s">
        <v>2213</v>
      </c>
      <c r="E670" s="430">
        <v>6618002996</v>
      </c>
      <c r="F670" s="430" t="s">
        <v>5250</v>
      </c>
      <c r="G670" s="452" t="s">
        <v>2214</v>
      </c>
      <c r="H670" s="430" t="s">
        <v>253</v>
      </c>
      <c r="I670" s="430" t="s">
        <v>24</v>
      </c>
      <c r="J670" s="430" t="s">
        <v>613</v>
      </c>
      <c r="K670" s="501">
        <v>251.05</v>
      </c>
      <c r="L670" s="430" t="s">
        <v>361</v>
      </c>
      <c r="M670" s="430" t="s">
        <v>5899</v>
      </c>
      <c r="N670" s="430" t="s">
        <v>57</v>
      </c>
      <c r="O670" s="453" t="s">
        <v>11033</v>
      </c>
      <c r="P670" s="430" t="s">
        <v>4070</v>
      </c>
      <c r="Q670" s="531" t="s">
        <v>11133</v>
      </c>
      <c r="R670" s="454" t="s">
        <v>7020</v>
      </c>
      <c r="S670" s="454" t="s">
        <v>2215</v>
      </c>
      <c r="T670" s="455" t="s">
        <v>2216</v>
      </c>
      <c r="U670" s="595" t="s">
        <v>8506</v>
      </c>
      <c r="V670" s="483"/>
      <c r="W670" s="193"/>
      <c r="X670" s="193"/>
    </row>
    <row r="671" spans="1:32" s="38" customFormat="1" ht="72" outlineLevel="1">
      <c r="A671" s="474">
        <f t="shared" si="38"/>
        <v>617</v>
      </c>
      <c r="B671" s="430" t="s">
        <v>13874</v>
      </c>
      <c r="C671" s="430" t="s">
        <v>484</v>
      </c>
      <c r="D671" s="435" t="s">
        <v>2217</v>
      </c>
      <c r="E671" s="432">
        <v>6618002932</v>
      </c>
      <c r="F671" s="436" t="s">
        <v>5251</v>
      </c>
      <c r="G671" s="437" t="s">
        <v>2218</v>
      </c>
      <c r="H671" s="430" t="s">
        <v>253</v>
      </c>
      <c r="I671" s="430" t="s">
        <v>24</v>
      </c>
      <c r="J671" s="430" t="s">
        <v>8322</v>
      </c>
      <c r="K671" s="501">
        <v>251.05</v>
      </c>
      <c r="L671" s="654" t="s">
        <v>361</v>
      </c>
      <c r="M671" s="430" t="s">
        <v>6073</v>
      </c>
      <c r="N671" s="430" t="s">
        <v>57</v>
      </c>
      <c r="O671" s="438" t="s">
        <v>11034</v>
      </c>
      <c r="P671" s="432" t="s">
        <v>2220</v>
      </c>
      <c r="Q671" s="508" t="s">
        <v>9789</v>
      </c>
      <c r="R671" s="512" t="s">
        <v>7021</v>
      </c>
      <c r="S671" s="512" t="s">
        <v>2221</v>
      </c>
      <c r="T671" s="455" t="s">
        <v>9190</v>
      </c>
      <c r="U671" s="451" t="s">
        <v>70</v>
      </c>
      <c r="V671" s="483"/>
      <c r="W671" s="193"/>
      <c r="X671" s="193"/>
    </row>
    <row r="672" spans="1:32" s="38" customFormat="1" ht="60" outlineLevel="1">
      <c r="A672" s="474">
        <f t="shared" si="38"/>
        <v>618</v>
      </c>
      <c r="B672" s="430" t="s">
        <v>8780</v>
      </c>
      <c r="C672" s="430" t="s">
        <v>68</v>
      </c>
      <c r="D672" s="458" t="s">
        <v>2222</v>
      </c>
      <c r="E672" s="430">
        <v>6618002971</v>
      </c>
      <c r="F672" s="430" t="s">
        <v>5252</v>
      </c>
      <c r="G672" s="452" t="s">
        <v>2223</v>
      </c>
      <c r="H672" s="430" t="s">
        <v>253</v>
      </c>
      <c r="I672" s="430" t="s">
        <v>24</v>
      </c>
      <c r="J672" s="430" t="s">
        <v>8322</v>
      </c>
      <c r="K672" s="501">
        <v>251.05</v>
      </c>
      <c r="L672" s="430" t="s">
        <v>361</v>
      </c>
      <c r="M672" s="430" t="s">
        <v>6073</v>
      </c>
      <c r="N672" s="430" t="s">
        <v>57</v>
      </c>
      <c r="O672" s="453" t="s">
        <v>9969</v>
      </c>
      <c r="P672" s="430" t="s">
        <v>2224</v>
      </c>
      <c r="Q672" s="490" t="s">
        <v>9724</v>
      </c>
      <c r="R672" s="488" t="s">
        <v>57</v>
      </c>
      <c r="S672" s="454" t="s">
        <v>2225</v>
      </c>
      <c r="T672" s="455" t="s">
        <v>487</v>
      </c>
      <c r="U672" s="451" t="s">
        <v>70</v>
      </c>
      <c r="V672" s="483"/>
      <c r="W672" s="193"/>
      <c r="X672" s="193"/>
    </row>
    <row r="673" spans="1:30" s="38" customFormat="1" ht="96" outlineLevel="1">
      <c r="A673" s="474">
        <f t="shared" si="38"/>
        <v>619</v>
      </c>
      <c r="B673" s="430" t="s">
        <v>13875</v>
      </c>
      <c r="C673" s="430" t="s">
        <v>68</v>
      </c>
      <c r="D673" s="458" t="s">
        <v>2226</v>
      </c>
      <c r="E673" s="430">
        <v>6618002989</v>
      </c>
      <c r="F673" s="436" t="s">
        <v>5253</v>
      </c>
      <c r="G673" s="452" t="s">
        <v>2227</v>
      </c>
      <c r="H673" s="430" t="s">
        <v>253</v>
      </c>
      <c r="I673" s="430" t="s">
        <v>24</v>
      </c>
      <c r="J673" s="430" t="s">
        <v>8322</v>
      </c>
      <c r="K673" s="501">
        <v>251.05</v>
      </c>
      <c r="L673" s="430" t="s">
        <v>361</v>
      </c>
      <c r="M673" s="430" t="s">
        <v>6073</v>
      </c>
      <c r="N673" s="430" t="s">
        <v>57</v>
      </c>
      <c r="O673" s="453" t="s">
        <v>9459</v>
      </c>
      <c r="P673" s="430" t="s">
        <v>2228</v>
      </c>
      <c r="Q673" s="531" t="s">
        <v>9790</v>
      </c>
      <c r="R673" s="454" t="s">
        <v>7022</v>
      </c>
      <c r="S673" s="454" t="s">
        <v>2229</v>
      </c>
      <c r="T673" s="455" t="s">
        <v>9190</v>
      </c>
      <c r="U673" s="595" t="s">
        <v>8507</v>
      </c>
      <c r="V673" s="483"/>
      <c r="W673" s="193"/>
      <c r="X673" s="193"/>
    </row>
    <row r="674" spans="1:30" s="38" customFormat="1" ht="72" outlineLevel="1">
      <c r="A674" s="474">
        <f t="shared" si="38"/>
        <v>620</v>
      </c>
      <c r="B674" s="430" t="s">
        <v>13876</v>
      </c>
      <c r="C674" s="430" t="s">
        <v>68</v>
      </c>
      <c r="D674" s="458" t="s">
        <v>2230</v>
      </c>
      <c r="E674" s="430">
        <v>6618003005</v>
      </c>
      <c r="F674" s="430" t="s">
        <v>5254</v>
      </c>
      <c r="G674" s="452" t="s">
        <v>2231</v>
      </c>
      <c r="H674" s="430" t="s">
        <v>253</v>
      </c>
      <c r="I674" s="430" t="s">
        <v>24</v>
      </c>
      <c r="J674" s="430" t="s">
        <v>8322</v>
      </c>
      <c r="K674" s="501">
        <v>251.05</v>
      </c>
      <c r="L674" s="430" t="s">
        <v>361</v>
      </c>
      <c r="M674" s="430" t="s">
        <v>6073</v>
      </c>
      <c r="N674" s="430" t="s">
        <v>57</v>
      </c>
      <c r="O674" s="453" t="s">
        <v>11035</v>
      </c>
      <c r="P674" s="430" t="s">
        <v>2232</v>
      </c>
      <c r="Q674" s="531" t="s">
        <v>9791</v>
      </c>
      <c r="R674" s="454" t="s">
        <v>7023</v>
      </c>
      <c r="S674" s="454" t="s">
        <v>2233</v>
      </c>
      <c r="T674" s="455" t="s">
        <v>9190</v>
      </c>
      <c r="U674" s="595" t="s">
        <v>8508</v>
      </c>
      <c r="V674" s="483"/>
      <c r="W674" s="193"/>
      <c r="X674" s="193"/>
    </row>
    <row r="675" spans="1:30" s="38" customFormat="1" ht="72" outlineLevel="1">
      <c r="A675" s="474">
        <f t="shared" si="38"/>
        <v>621</v>
      </c>
      <c r="B675" s="430" t="s">
        <v>13877</v>
      </c>
      <c r="C675" s="430" t="s">
        <v>68</v>
      </c>
      <c r="D675" s="458" t="s">
        <v>2234</v>
      </c>
      <c r="E675" s="430">
        <v>6618003566</v>
      </c>
      <c r="F675" s="430" t="s">
        <v>5255</v>
      </c>
      <c r="G675" s="513" t="s">
        <v>6674</v>
      </c>
      <c r="H675" s="430" t="s">
        <v>253</v>
      </c>
      <c r="I675" s="430" t="s">
        <v>24</v>
      </c>
      <c r="J675" s="431" t="s">
        <v>613</v>
      </c>
      <c r="K675" s="501">
        <v>251.05</v>
      </c>
      <c r="L675" s="533" t="s">
        <v>10950</v>
      </c>
      <c r="M675" s="430" t="s">
        <v>6065</v>
      </c>
      <c r="N675" s="430" t="s">
        <v>57</v>
      </c>
      <c r="O675" s="453" t="s">
        <v>10450</v>
      </c>
      <c r="P675" s="430" t="s">
        <v>2235</v>
      </c>
      <c r="Q675" s="508" t="s">
        <v>9792</v>
      </c>
      <c r="R675" s="512" t="s">
        <v>7024</v>
      </c>
      <c r="S675" s="454" t="s">
        <v>2236</v>
      </c>
      <c r="T675" s="455" t="s">
        <v>9190</v>
      </c>
      <c r="U675" s="595" t="s">
        <v>8509</v>
      </c>
      <c r="V675" s="483"/>
      <c r="W675" s="193"/>
      <c r="X675" s="193"/>
    </row>
    <row r="676" spans="1:30" s="38" customFormat="1" ht="48" outlineLevel="1">
      <c r="A676" s="474">
        <f t="shared" si="38"/>
        <v>622</v>
      </c>
      <c r="B676" s="430" t="s">
        <v>8775</v>
      </c>
      <c r="C676" s="430" t="s">
        <v>68</v>
      </c>
      <c r="D676" s="458" t="s">
        <v>2237</v>
      </c>
      <c r="E676" s="503" t="s">
        <v>2238</v>
      </c>
      <c r="F676" s="430" t="s">
        <v>5256</v>
      </c>
      <c r="G676" s="452" t="s">
        <v>2239</v>
      </c>
      <c r="H676" s="430" t="s">
        <v>253</v>
      </c>
      <c r="I676" s="430" t="s">
        <v>24</v>
      </c>
      <c r="J676" s="430" t="s">
        <v>12212</v>
      </c>
      <c r="K676" s="501">
        <v>251.05</v>
      </c>
      <c r="L676" s="430" t="s">
        <v>361</v>
      </c>
      <c r="M676" s="430" t="s">
        <v>6146</v>
      </c>
      <c r="N676" s="430" t="s">
        <v>57</v>
      </c>
      <c r="O676" s="453" t="s">
        <v>9456</v>
      </c>
      <c r="P676" s="430" t="s">
        <v>2240</v>
      </c>
      <c r="Q676" s="508" t="s">
        <v>9792</v>
      </c>
      <c r="R676" s="454" t="s">
        <v>7025</v>
      </c>
      <c r="S676" s="454" t="s">
        <v>2241</v>
      </c>
      <c r="T676" s="455" t="s">
        <v>9190</v>
      </c>
      <c r="U676" s="451" t="s">
        <v>2242</v>
      </c>
      <c r="V676" s="483"/>
      <c r="W676" s="193"/>
      <c r="X676" s="193"/>
    </row>
    <row r="677" spans="1:30" s="38" customFormat="1" ht="37.5">
      <c r="A677" s="532" t="s">
        <v>11285</v>
      </c>
      <c r="B677" s="462"/>
      <c r="C677" s="462"/>
      <c r="D677" s="442"/>
      <c r="E677" s="462"/>
      <c r="F677" s="463"/>
      <c r="G677" s="464"/>
      <c r="H677" s="463"/>
      <c r="I677" s="463"/>
      <c r="J677" s="463"/>
      <c r="K677" s="465"/>
      <c r="L677" s="463"/>
      <c r="M677" s="463"/>
      <c r="N677" s="463"/>
      <c r="O677" s="466"/>
      <c r="P677" s="467"/>
      <c r="Q677" s="468"/>
      <c r="R677" s="463"/>
      <c r="S677" s="463"/>
      <c r="T677" s="466"/>
      <c r="U677" s="469"/>
      <c r="V677" s="429">
        <v>111</v>
      </c>
      <c r="W677" s="2"/>
      <c r="X677" s="2"/>
      <c r="Y677" s="2"/>
      <c r="Z677" s="2"/>
      <c r="AA677" s="2"/>
      <c r="AB677" s="2"/>
      <c r="AC677" s="2"/>
      <c r="AD677" s="2"/>
    </row>
    <row r="678" spans="1:30" s="38" customFormat="1" ht="72" outlineLevel="1">
      <c r="A678" s="474">
        <f>A676+1</f>
        <v>623</v>
      </c>
      <c r="B678" s="430" t="s">
        <v>12049</v>
      </c>
      <c r="C678" s="430" t="s">
        <v>68</v>
      </c>
      <c r="D678" s="458" t="s">
        <v>2243</v>
      </c>
      <c r="E678" s="430">
        <v>6619006256</v>
      </c>
      <c r="F678" s="430" t="s">
        <v>13147</v>
      </c>
      <c r="G678" s="452" t="s">
        <v>2244</v>
      </c>
      <c r="H678" s="430" t="s">
        <v>253</v>
      </c>
      <c r="I678" s="430" t="s">
        <v>24</v>
      </c>
      <c r="J678" s="430" t="s">
        <v>414</v>
      </c>
      <c r="K678" s="507">
        <v>386.98</v>
      </c>
      <c r="L678" s="430" t="s">
        <v>385</v>
      </c>
      <c r="M678" s="430" t="s">
        <v>6207</v>
      </c>
      <c r="N678" s="430" t="s">
        <v>57</v>
      </c>
      <c r="O678" s="453" t="s">
        <v>11036</v>
      </c>
      <c r="P678" s="430" t="s">
        <v>13148</v>
      </c>
      <c r="Q678" s="461" t="s">
        <v>363</v>
      </c>
      <c r="R678" s="430" t="s">
        <v>7026</v>
      </c>
      <c r="S678" s="430" t="s">
        <v>2245</v>
      </c>
      <c r="T678" s="497" t="s">
        <v>8164</v>
      </c>
      <c r="U678" s="428" t="s">
        <v>4523</v>
      </c>
      <c r="V678" s="429"/>
    </row>
    <row r="679" spans="1:30" s="38" customFormat="1" ht="72" outlineLevel="1">
      <c r="A679" s="474">
        <f t="shared" ref="A679:A686" si="39">A678+1</f>
        <v>624</v>
      </c>
      <c r="B679" s="430" t="s">
        <v>12050</v>
      </c>
      <c r="C679" s="430" t="s">
        <v>68</v>
      </c>
      <c r="D679" s="458" t="s">
        <v>2246</v>
      </c>
      <c r="E679" s="430">
        <v>6619006288</v>
      </c>
      <c r="F679" s="430" t="s">
        <v>5258</v>
      </c>
      <c r="G679" s="452" t="s">
        <v>2247</v>
      </c>
      <c r="H679" s="430" t="s">
        <v>253</v>
      </c>
      <c r="I679" s="430" t="s">
        <v>24</v>
      </c>
      <c r="J679" s="430" t="s">
        <v>4387</v>
      </c>
      <c r="K679" s="507" t="s">
        <v>4527</v>
      </c>
      <c r="L679" s="430" t="s">
        <v>385</v>
      </c>
      <c r="M679" s="430" t="s">
        <v>6207</v>
      </c>
      <c r="N679" s="430" t="s">
        <v>57</v>
      </c>
      <c r="O679" s="453" t="s">
        <v>11037</v>
      </c>
      <c r="P679" s="430" t="s">
        <v>2248</v>
      </c>
      <c r="Q679" s="461" t="s">
        <v>363</v>
      </c>
      <c r="R679" s="430" t="s">
        <v>14078</v>
      </c>
      <c r="S679" s="454" t="s">
        <v>2249</v>
      </c>
      <c r="T679" s="459" t="s">
        <v>8165</v>
      </c>
      <c r="U679" s="595" t="s">
        <v>8510</v>
      </c>
      <c r="V679" s="483"/>
      <c r="W679" s="193"/>
      <c r="X679" s="193"/>
      <c r="Y679" s="193"/>
      <c r="Z679" s="193"/>
    </row>
    <row r="680" spans="1:30" s="38" customFormat="1" ht="72" outlineLevel="1">
      <c r="A680" s="474">
        <f t="shared" si="39"/>
        <v>625</v>
      </c>
      <c r="B680" s="430" t="s">
        <v>12051</v>
      </c>
      <c r="C680" s="430" t="s">
        <v>68</v>
      </c>
      <c r="D680" s="458" t="s">
        <v>2250</v>
      </c>
      <c r="E680" s="430">
        <v>6619006263</v>
      </c>
      <c r="F680" s="430" t="s">
        <v>5259</v>
      </c>
      <c r="G680" s="452" t="s">
        <v>2251</v>
      </c>
      <c r="H680" s="430" t="s">
        <v>253</v>
      </c>
      <c r="I680" s="430" t="s">
        <v>24</v>
      </c>
      <c r="J680" s="430" t="s">
        <v>414</v>
      </c>
      <c r="K680" s="507">
        <v>386.98</v>
      </c>
      <c r="L680" s="430" t="s">
        <v>385</v>
      </c>
      <c r="M680" s="430" t="s">
        <v>6192</v>
      </c>
      <c r="N680" s="430" t="s">
        <v>57</v>
      </c>
      <c r="O680" s="453" t="s">
        <v>10348</v>
      </c>
      <c r="P680" s="430" t="s">
        <v>2252</v>
      </c>
      <c r="Q680" s="461" t="s">
        <v>363</v>
      </c>
      <c r="R680" s="430" t="s">
        <v>7027</v>
      </c>
      <c r="S680" s="454" t="s">
        <v>2253</v>
      </c>
      <c r="T680" s="459" t="s">
        <v>8166</v>
      </c>
      <c r="U680" s="451" t="s">
        <v>2254</v>
      </c>
      <c r="V680" s="483"/>
      <c r="W680" s="193"/>
      <c r="X680" s="193"/>
      <c r="Y680" s="193"/>
      <c r="Z680" s="193"/>
    </row>
    <row r="681" spans="1:30" s="38" customFormat="1" ht="72" outlineLevel="1">
      <c r="A681" s="474">
        <f t="shared" si="39"/>
        <v>626</v>
      </c>
      <c r="B681" s="430" t="s">
        <v>12052</v>
      </c>
      <c r="C681" s="430" t="s">
        <v>68</v>
      </c>
      <c r="D681" s="458" t="s">
        <v>2255</v>
      </c>
      <c r="E681" s="430">
        <v>6619006320</v>
      </c>
      <c r="F681" s="430" t="s">
        <v>5260</v>
      </c>
      <c r="G681" s="452" t="s">
        <v>2256</v>
      </c>
      <c r="H681" s="430" t="s">
        <v>253</v>
      </c>
      <c r="I681" s="430" t="s">
        <v>24</v>
      </c>
      <c r="J681" s="430" t="s">
        <v>4520</v>
      </c>
      <c r="K681" s="507">
        <v>386.98</v>
      </c>
      <c r="L681" s="430" t="s">
        <v>385</v>
      </c>
      <c r="M681" s="430" t="s">
        <v>4656</v>
      </c>
      <c r="N681" s="430" t="s">
        <v>57</v>
      </c>
      <c r="O681" s="453" t="s">
        <v>10349</v>
      </c>
      <c r="P681" s="430" t="s">
        <v>12700</v>
      </c>
      <c r="Q681" s="461" t="s">
        <v>363</v>
      </c>
      <c r="R681" s="430" t="s">
        <v>7028</v>
      </c>
      <c r="S681" s="454" t="s">
        <v>2257</v>
      </c>
      <c r="T681" s="459" t="s">
        <v>8167</v>
      </c>
      <c r="U681" s="595" t="s">
        <v>8511</v>
      </c>
      <c r="V681" s="483"/>
      <c r="W681" s="193"/>
      <c r="X681" s="193"/>
      <c r="Y681" s="193"/>
      <c r="Z681" s="193"/>
    </row>
    <row r="682" spans="1:30" s="38" customFormat="1" ht="72" outlineLevel="1">
      <c r="A682" s="474">
        <f t="shared" si="39"/>
        <v>627</v>
      </c>
      <c r="B682" s="430" t="s">
        <v>12053</v>
      </c>
      <c r="C682" s="430" t="s">
        <v>68</v>
      </c>
      <c r="D682" s="458" t="s">
        <v>2258</v>
      </c>
      <c r="E682" s="430">
        <v>6619006305</v>
      </c>
      <c r="F682" s="430" t="s">
        <v>5261</v>
      </c>
      <c r="G682" s="452" t="s">
        <v>2259</v>
      </c>
      <c r="H682" s="430" t="s">
        <v>253</v>
      </c>
      <c r="I682" s="430" t="s">
        <v>24</v>
      </c>
      <c r="J682" s="430" t="s">
        <v>426</v>
      </c>
      <c r="K682" s="507">
        <v>386.98</v>
      </c>
      <c r="L682" s="430" t="s">
        <v>385</v>
      </c>
      <c r="M682" s="430" t="s">
        <v>5910</v>
      </c>
      <c r="N682" s="430" t="s">
        <v>57</v>
      </c>
      <c r="O682" s="453" t="s">
        <v>10014</v>
      </c>
      <c r="P682" s="430" t="s">
        <v>13017</v>
      </c>
      <c r="Q682" s="461" t="s">
        <v>9858</v>
      </c>
      <c r="R682" s="430" t="s">
        <v>14079</v>
      </c>
      <c r="S682" s="454" t="s">
        <v>2260</v>
      </c>
      <c r="T682" s="459" t="s">
        <v>8168</v>
      </c>
      <c r="U682" s="451" t="s">
        <v>13018</v>
      </c>
      <c r="V682" s="483"/>
      <c r="W682" s="193"/>
      <c r="X682" s="193"/>
      <c r="Y682" s="193"/>
      <c r="Z682" s="193"/>
    </row>
    <row r="683" spans="1:30" s="38" customFormat="1" ht="84" outlineLevel="1">
      <c r="A683" s="474">
        <f t="shared" si="39"/>
        <v>628</v>
      </c>
      <c r="B683" s="430" t="s">
        <v>12054</v>
      </c>
      <c r="C683" s="430" t="s">
        <v>68</v>
      </c>
      <c r="D683" s="458" t="s">
        <v>2261</v>
      </c>
      <c r="E683" s="430">
        <v>6619006270</v>
      </c>
      <c r="F683" s="430" t="s">
        <v>7323</v>
      </c>
      <c r="G683" s="452" t="s">
        <v>2262</v>
      </c>
      <c r="H683" s="430" t="s">
        <v>253</v>
      </c>
      <c r="I683" s="430" t="s">
        <v>24</v>
      </c>
      <c r="J683" s="430" t="s">
        <v>4387</v>
      </c>
      <c r="K683" s="507">
        <v>386.98</v>
      </c>
      <c r="L683" s="430" t="s">
        <v>385</v>
      </c>
      <c r="M683" s="430" t="s">
        <v>7325</v>
      </c>
      <c r="N683" s="430" t="s">
        <v>57</v>
      </c>
      <c r="O683" s="182" t="s">
        <v>11038</v>
      </c>
      <c r="P683" s="182" t="s">
        <v>12924</v>
      </c>
      <c r="Q683" s="461" t="s">
        <v>363</v>
      </c>
      <c r="R683" s="182" t="s">
        <v>9347</v>
      </c>
      <c r="S683" s="351" t="s">
        <v>7326</v>
      </c>
      <c r="T683" s="386" t="s">
        <v>12428</v>
      </c>
      <c r="U683" s="451" t="s">
        <v>8670</v>
      </c>
      <c r="V683" s="483"/>
      <c r="W683" s="193"/>
      <c r="X683" s="193"/>
      <c r="Y683" s="193"/>
      <c r="Z683" s="193"/>
    </row>
    <row r="684" spans="1:30" s="38" customFormat="1" ht="84" outlineLevel="1">
      <c r="A684" s="474">
        <f t="shared" si="39"/>
        <v>629</v>
      </c>
      <c r="B684" s="430" t="s">
        <v>12055</v>
      </c>
      <c r="C684" s="430" t="s">
        <v>68</v>
      </c>
      <c r="D684" s="458" t="s">
        <v>2261</v>
      </c>
      <c r="E684" s="430">
        <v>6619006270</v>
      </c>
      <c r="F684" s="430" t="s">
        <v>7324</v>
      </c>
      <c r="G684" s="452" t="s">
        <v>2262</v>
      </c>
      <c r="H684" s="430" t="s">
        <v>253</v>
      </c>
      <c r="I684" s="430" t="s">
        <v>24</v>
      </c>
      <c r="J684" s="430" t="s">
        <v>4387</v>
      </c>
      <c r="K684" s="507">
        <v>386.98</v>
      </c>
      <c r="L684" s="430" t="s">
        <v>385</v>
      </c>
      <c r="M684" s="430" t="s">
        <v>5899</v>
      </c>
      <c r="N684" s="430" t="s">
        <v>57</v>
      </c>
      <c r="O684" s="182" t="s">
        <v>10460</v>
      </c>
      <c r="P684" s="182" t="s">
        <v>12924</v>
      </c>
      <c r="Q684" s="461" t="s">
        <v>363</v>
      </c>
      <c r="R684" s="182" t="s">
        <v>9347</v>
      </c>
      <c r="S684" s="351" t="s">
        <v>7326</v>
      </c>
      <c r="T684" s="386" t="s">
        <v>12428</v>
      </c>
      <c r="U684" s="451" t="s">
        <v>8671</v>
      </c>
      <c r="V684" s="483"/>
      <c r="W684" s="193"/>
      <c r="X684" s="193"/>
      <c r="Y684" s="193"/>
      <c r="Z684" s="193"/>
    </row>
    <row r="685" spans="1:30" s="38" customFormat="1" ht="72" outlineLevel="1">
      <c r="A685" s="474">
        <f t="shared" si="39"/>
        <v>630</v>
      </c>
      <c r="B685" s="430" t="s">
        <v>12056</v>
      </c>
      <c r="C685" s="430" t="s">
        <v>68</v>
      </c>
      <c r="D685" s="458" t="s">
        <v>2263</v>
      </c>
      <c r="E685" s="430">
        <v>6619006337</v>
      </c>
      <c r="F685" s="430" t="s">
        <v>5262</v>
      </c>
      <c r="G685" s="452" t="s">
        <v>2264</v>
      </c>
      <c r="H685" s="430" t="s">
        <v>253</v>
      </c>
      <c r="I685" s="430" t="s">
        <v>24</v>
      </c>
      <c r="J685" s="430" t="s">
        <v>4462</v>
      </c>
      <c r="K685" s="507">
        <v>386.98</v>
      </c>
      <c r="L685" s="430" t="s">
        <v>385</v>
      </c>
      <c r="M685" s="430" t="s">
        <v>5906</v>
      </c>
      <c r="N685" s="430" t="s">
        <v>57</v>
      </c>
      <c r="O685" s="453" t="s">
        <v>10471</v>
      </c>
      <c r="P685" s="430" t="s">
        <v>12893</v>
      </c>
      <c r="Q685" s="457" t="s">
        <v>9793</v>
      </c>
      <c r="R685" s="430" t="s">
        <v>7029</v>
      </c>
      <c r="S685" s="454" t="s">
        <v>2265</v>
      </c>
      <c r="T685" s="593" t="s">
        <v>12895</v>
      </c>
      <c r="U685" s="406" t="s">
        <v>12894</v>
      </c>
      <c r="V685" s="483"/>
      <c r="W685" s="193"/>
      <c r="X685" s="193"/>
      <c r="Y685" s="193"/>
      <c r="Z685" s="193"/>
    </row>
    <row r="686" spans="1:30" s="38" customFormat="1" ht="108" outlineLevel="1">
      <c r="A686" s="474">
        <f t="shared" si="39"/>
        <v>631</v>
      </c>
      <c r="B686" s="430" t="s">
        <v>12057</v>
      </c>
      <c r="C686" s="430" t="s">
        <v>68</v>
      </c>
      <c r="D686" s="458" t="s">
        <v>2266</v>
      </c>
      <c r="E686" s="430">
        <v>6619006545</v>
      </c>
      <c r="F686" s="430" t="s">
        <v>5263</v>
      </c>
      <c r="G686" s="452" t="s">
        <v>2267</v>
      </c>
      <c r="H686" s="430" t="s">
        <v>253</v>
      </c>
      <c r="I686" s="430" t="s">
        <v>24</v>
      </c>
      <c r="J686" s="430" t="s">
        <v>414</v>
      </c>
      <c r="K686" s="507">
        <v>386.98</v>
      </c>
      <c r="L686" s="430" t="s">
        <v>4198</v>
      </c>
      <c r="M686" s="430" t="s">
        <v>5973</v>
      </c>
      <c r="N686" s="430" t="s">
        <v>57</v>
      </c>
      <c r="O686" s="453" t="s">
        <v>10470</v>
      </c>
      <c r="P686" s="430" t="s">
        <v>12786</v>
      </c>
      <c r="Q686" s="634" t="s">
        <v>12787</v>
      </c>
      <c r="R686" s="430" t="s">
        <v>7030</v>
      </c>
      <c r="S686" s="454" t="s">
        <v>2268</v>
      </c>
      <c r="T686" s="593" t="s">
        <v>8169</v>
      </c>
      <c r="U686" s="406" t="s">
        <v>8512</v>
      </c>
      <c r="V686" s="483"/>
      <c r="W686" s="193"/>
      <c r="X686" s="193"/>
      <c r="Y686" s="193"/>
      <c r="Z686" s="193"/>
    </row>
    <row r="687" spans="1:30" s="38" customFormat="1" ht="37.5">
      <c r="A687" s="532" t="s">
        <v>11199</v>
      </c>
      <c r="B687" s="462"/>
      <c r="C687" s="462"/>
      <c r="D687" s="442"/>
      <c r="E687" s="462"/>
      <c r="F687" s="463"/>
      <c r="G687" s="464"/>
      <c r="H687" s="463"/>
      <c r="I687" s="463"/>
      <c r="J687" s="463"/>
      <c r="K687" s="465"/>
      <c r="L687" s="463"/>
      <c r="M687" s="463"/>
      <c r="N687" s="463"/>
      <c r="O687" s="466"/>
      <c r="P687" s="467"/>
      <c r="Q687" s="468"/>
      <c r="R687" s="463"/>
      <c r="S687" s="463"/>
      <c r="T687" s="466"/>
      <c r="U687" s="469"/>
      <c r="V687" s="429">
        <v>111</v>
      </c>
      <c r="W687" s="2"/>
      <c r="X687" s="2"/>
      <c r="Y687" s="2"/>
      <c r="Z687" s="2"/>
      <c r="AA687" s="2"/>
      <c r="AB687" s="2"/>
      <c r="AC687" s="2"/>
      <c r="AD687" s="2"/>
    </row>
    <row r="688" spans="1:30" s="38" customFormat="1" ht="84" outlineLevel="1">
      <c r="A688" s="474">
        <f>A686+1</f>
        <v>632</v>
      </c>
      <c r="B688" s="520" t="s">
        <v>7897</v>
      </c>
      <c r="C688" s="430" t="s">
        <v>581</v>
      </c>
      <c r="D688" s="550" t="s">
        <v>2269</v>
      </c>
      <c r="E688" s="602">
        <v>6645003580</v>
      </c>
      <c r="F688" s="520" t="s">
        <v>5282</v>
      </c>
      <c r="G688" s="425" t="s">
        <v>9943</v>
      </c>
      <c r="H688" s="430" t="s">
        <v>253</v>
      </c>
      <c r="I688" s="572" t="s">
        <v>24</v>
      </c>
      <c r="J688" s="431" t="s">
        <v>7850</v>
      </c>
      <c r="K688" s="501">
        <v>274.29000000000002</v>
      </c>
      <c r="L688" s="520" t="s">
        <v>10950</v>
      </c>
      <c r="M688" s="520" t="s">
        <v>11525</v>
      </c>
      <c r="N688" s="520" t="s">
        <v>57</v>
      </c>
      <c r="O688" s="455" t="s">
        <v>11039</v>
      </c>
      <c r="P688" s="454" t="s">
        <v>2270</v>
      </c>
      <c r="Q688" s="368" t="s">
        <v>9794</v>
      </c>
      <c r="R688" s="454" t="s">
        <v>7031</v>
      </c>
      <c r="S688" s="454" t="s">
        <v>2271</v>
      </c>
      <c r="T688" s="459" t="s">
        <v>8900</v>
      </c>
      <c r="U688" s="451" t="s">
        <v>2272</v>
      </c>
      <c r="V688" s="483"/>
      <c r="W688" s="193"/>
      <c r="X688" s="193"/>
    </row>
    <row r="689" spans="1:24" s="38" customFormat="1" ht="72" outlineLevel="1">
      <c r="A689" s="474">
        <f t="shared" ref="A689:A706" si="40">A688+1</f>
        <v>633</v>
      </c>
      <c r="B689" s="520" t="s">
        <v>7898</v>
      </c>
      <c r="C689" s="430" t="s">
        <v>68</v>
      </c>
      <c r="D689" s="550" t="s">
        <v>2273</v>
      </c>
      <c r="E689" s="520">
        <v>6619007010</v>
      </c>
      <c r="F689" s="627" t="s">
        <v>5264</v>
      </c>
      <c r="G689" s="552" t="s">
        <v>2274</v>
      </c>
      <c r="H689" s="430" t="s">
        <v>253</v>
      </c>
      <c r="I689" s="655" t="s">
        <v>24</v>
      </c>
      <c r="J689" s="431" t="s">
        <v>632</v>
      </c>
      <c r="K689" s="501">
        <v>274.29000000000002</v>
      </c>
      <c r="L689" s="520" t="s">
        <v>10950</v>
      </c>
      <c r="M689" s="520" t="s">
        <v>11528</v>
      </c>
      <c r="N689" s="519" t="s">
        <v>57</v>
      </c>
      <c r="O689" s="567" t="s">
        <v>6585</v>
      </c>
      <c r="P689" s="512" t="s">
        <v>2275</v>
      </c>
      <c r="Q689" s="350" t="s">
        <v>9795</v>
      </c>
      <c r="R689" s="512" t="s">
        <v>7032</v>
      </c>
      <c r="S689" s="484" t="s">
        <v>2276</v>
      </c>
      <c r="T689" s="459" t="s">
        <v>8901</v>
      </c>
      <c r="U689" s="451" t="s">
        <v>2277</v>
      </c>
      <c r="V689" s="483"/>
      <c r="W689" s="193"/>
      <c r="X689" s="193"/>
    </row>
    <row r="690" spans="1:24" s="38" customFormat="1" ht="72" outlineLevel="1">
      <c r="A690" s="474">
        <f t="shared" si="40"/>
        <v>634</v>
      </c>
      <c r="B690" s="520" t="s">
        <v>7899</v>
      </c>
      <c r="C690" s="430" t="s">
        <v>581</v>
      </c>
      <c r="D690" s="550" t="s">
        <v>6322</v>
      </c>
      <c r="E690" s="520">
        <v>6619007595</v>
      </c>
      <c r="F690" s="520" t="s">
        <v>5265</v>
      </c>
      <c r="G690" s="552" t="s">
        <v>2278</v>
      </c>
      <c r="H690" s="430" t="s">
        <v>253</v>
      </c>
      <c r="I690" s="520" t="s">
        <v>24</v>
      </c>
      <c r="J690" s="431" t="s">
        <v>632</v>
      </c>
      <c r="K690" s="501">
        <v>274.29000000000002</v>
      </c>
      <c r="L690" s="520" t="s">
        <v>10950</v>
      </c>
      <c r="M690" s="520" t="s">
        <v>11523</v>
      </c>
      <c r="N690" s="519" t="s">
        <v>57</v>
      </c>
      <c r="O690" s="455" t="s">
        <v>9461</v>
      </c>
      <c r="P690" s="454" t="s">
        <v>2279</v>
      </c>
      <c r="Q690" s="350" t="s">
        <v>9796</v>
      </c>
      <c r="R690" s="454" t="s">
        <v>7033</v>
      </c>
      <c r="S690" s="454" t="s">
        <v>2280</v>
      </c>
      <c r="T690" s="459" t="s">
        <v>8901</v>
      </c>
      <c r="U690" s="451" t="s">
        <v>2281</v>
      </c>
      <c r="V690" s="483"/>
      <c r="W690" s="193"/>
      <c r="X690" s="193"/>
    </row>
    <row r="691" spans="1:24" s="38" customFormat="1" ht="72" outlineLevel="1">
      <c r="A691" s="474">
        <f t="shared" si="40"/>
        <v>635</v>
      </c>
      <c r="B691" s="520" t="s">
        <v>7900</v>
      </c>
      <c r="C691" s="430" t="s">
        <v>68</v>
      </c>
      <c r="D691" s="550" t="s">
        <v>2282</v>
      </c>
      <c r="E691" s="519">
        <v>6645003572</v>
      </c>
      <c r="F691" s="520" t="s">
        <v>5266</v>
      </c>
      <c r="G691" s="552" t="s">
        <v>2283</v>
      </c>
      <c r="H691" s="430" t="s">
        <v>253</v>
      </c>
      <c r="I691" s="519" t="s">
        <v>24</v>
      </c>
      <c r="J691" s="431" t="s">
        <v>632</v>
      </c>
      <c r="K691" s="501">
        <v>274.29000000000002</v>
      </c>
      <c r="L691" s="520" t="s">
        <v>10950</v>
      </c>
      <c r="M691" s="520" t="s">
        <v>11524</v>
      </c>
      <c r="N691" s="519" t="s">
        <v>57</v>
      </c>
      <c r="O691" s="567" t="s">
        <v>10086</v>
      </c>
      <c r="P691" s="484" t="s">
        <v>2284</v>
      </c>
      <c r="Q691" s="368" t="s">
        <v>9797</v>
      </c>
      <c r="R691" s="454" t="s">
        <v>7035</v>
      </c>
      <c r="S691" s="454" t="s">
        <v>2285</v>
      </c>
      <c r="T691" s="459" t="s">
        <v>8902</v>
      </c>
      <c r="U691" s="451" t="s">
        <v>2286</v>
      </c>
      <c r="V691" s="483"/>
      <c r="W691" s="193"/>
      <c r="X691" s="193"/>
    </row>
    <row r="692" spans="1:24" s="38" customFormat="1" ht="72" outlineLevel="1">
      <c r="A692" s="474">
        <f t="shared" si="40"/>
        <v>636</v>
      </c>
      <c r="B692" s="520" t="s">
        <v>7901</v>
      </c>
      <c r="C692" s="430" t="s">
        <v>581</v>
      </c>
      <c r="D692" s="550" t="s">
        <v>2287</v>
      </c>
      <c r="E692" s="520">
        <v>6619007034</v>
      </c>
      <c r="F692" s="520" t="s">
        <v>5267</v>
      </c>
      <c r="G692" s="552" t="s">
        <v>2288</v>
      </c>
      <c r="H692" s="430" t="s">
        <v>253</v>
      </c>
      <c r="I692" s="572" t="s">
        <v>24</v>
      </c>
      <c r="J692" s="431" t="s">
        <v>8322</v>
      </c>
      <c r="K692" s="501">
        <v>274.29000000000002</v>
      </c>
      <c r="L692" s="519" t="s">
        <v>361</v>
      </c>
      <c r="M692" s="520" t="s">
        <v>11520</v>
      </c>
      <c r="N692" s="519" t="s">
        <v>57</v>
      </c>
      <c r="O692" s="567" t="s">
        <v>9984</v>
      </c>
      <c r="P692" s="512" t="s">
        <v>2289</v>
      </c>
      <c r="Q692" s="367" t="s">
        <v>105</v>
      </c>
      <c r="R692" s="512" t="s">
        <v>7034</v>
      </c>
      <c r="S692" s="484" t="s">
        <v>2290</v>
      </c>
      <c r="T692" s="459" t="s">
        <v>8901</v>
      </c>
      <c r="U692" s="451" t="s">
        <v>7895</v>
      </c>
      <c r="V692" s="483"/>
      <c r="W692" s="193"/>
      <c r="X692" s="193"/>
    </row>
    <row r="693" spans="1:24" s="38" customFormat="1" ht="72" outlineLevel="1">
      <c r="A693" s="474">
        <f t="shared" si="40"/>
        <v>637</v>
      </c>
      <c r="B693" s="520" t="s">
        <v>7902</v>
      </c>
      <c r="C693" s="430" t="s">
        <v>68</v>
      </c>
      <c r="D693" s="550" t="s">
        <v>6323</v>
      </c>
      <c r="E693" s="520">
        <v>6619006190</v>
      </c>
      <c r="F693" s="520" t="s">
        <v>5268</v>
      </c>
      <c r="G693" s="552" t="s">
        <v>2291</v>
      </c>
      <c r="H693" s="430" t="s">
        <v>253</v>
      </c>
      <c r="I693" s="520" t="s">
        <v>24</v>
      </c>
      <c r="J693" s="431" t="s">
        <v>632</v>
      </c>
      <c r="K693" s="501">
        <v>274.29000000000002</v>
      </c>
      <c r="L693" s="627" t="s">
        <v>361</v>
      </c>
      <c r="M693" s="520" t="s">
        <v>11526</v>
      </c>
      <c r="N693" s="519" t="s">
        <v>57</v>
      </c>
      <c r="O693" s="614" t="s">
        <v>10087</v>
      </c>
      <c r="P693" s="454" t="s">
        <v>2292</v>
      </c>
      <c r="Q693" s="368" t="s">
        <v>9798</v>
      </c>
      <c r="R693" s="454" t="s">
        <v>7036</v>
      </c>
      <c r="S693" s="484" t="s">
        <v>2293</v>
      </c>
      <c r="T693" s="459" t="s">
        <v>12429</v>
      </c>
      <c r="U693" s="451" t="s">
        <v>2294</v>
      </c>
      <c r="V693" s="483"/>
      <c r="W693" s="193"/>
      <c r="X693" s="193"/>
    </row>
    <row r="694" spans="1:24" s="38" customFormat="1" ht="84" outlineLevel="1">
      <c r="A694" s="474">
        <f t="shared" si="40"/>
        <v>638</v>
      </c>
      <c r="B694" s="520" t="s">
        <v>7903</v>
      </c>
      <c r="C694" s="430" t="s">
        <v>68</v>
      </c>
      <c r="D694" s="550" t="s">
        <v>2295</v>
      </c>
      <c r="E694" s="520">
        <v>6619007073</v>
      </c>
      <c r="F694" s="520" t="s">
        <v>5269</v>
      </c>
      <c r="G694" s="552" t="s">
        <v>2296</v>
      </c>
      <c r="H694" s="430" t="s">
        <v>253</v>
      </c>
      <c r="I694" s="655" t="s">
        <v>24</v>
      </c>
      <c r="J694" s="431" t="s">
        <v>632</v>
      </c>
      <c r="K694" s="501">
        <v>274.29000000000002</v>
      </c>
      <c r="L694" s="519" t="s">
        <v>361</v>
      </c>
      <c r="M694" s="520" t="s">
        <v>5910</v>
      </c>
      <c r="N694" s="519" t="s">
        <v>57</v>
      </c>
      <c r="O694" s="567" t="s">
        <v>10088</v>
      </c>
      <c r="P694" s="512" t="s">
        <v>2298</v>
      </c>
      <c r="Q694" s="656" t="s">
        <v>105</v>
      </c>
      <c r="R694" s="557" t="s">
        <v>7037</v>
      </c>
      <c r="S694" s="512" t="s">
        <v>2299</v>
      </c>
      <c r="T694" s="459" t="s">
        <v>8903</v>
      </c>
      <c r="U694" s="451" t="s">
        <v>2300</v>
      </c>
      <c r="V694" s="483"/>
      <c r="W694" s="193"/>
      <c r="X694" s="193"/>
    </row>
    <row r="695" spans="1:24" s="38" customFormat="1" ht="72" outlineLevel="1">
      <c r="A695" s="474">
        <f t="shared" si="40"/>
        <v>639</v>
      </c>
      <c r="B695" s="520" t="s">
        <v>7904</v>
      </c>
      <c r="C695" s="430" t="s">
        <v>68</v>
      </c>
      <c r="D695" s="550" t="s">
        <v>2301</v>
      </c>
      <c r="E695" s="520">
        <v>6619007179</v>
      </c>
      <c r="F695" s="520" t="s">
        <v>5270</v>
      </c>
      <c r="G695" s="552" t="s">
        <v>2302</v>
      </c>
      <c r="H695" s="430" t="s">
        <v>253</v>
      </c>
      <c r="I695" s="519" t="s">
        <v>24</v>
      </c>
      <c r="J695" s="431" t="s">
        <v>632</v>
      </c>
      <c r="K695" s="501">
        <v>274.29000000000002</v>
      </c>
      <c r="L695" s="519" t="s">
        <v>361</v>
      </c>
      <c r="M695" s="520" t="s">
        <v>11523</v>
      </c>
      <c r="N695" s="519" t="s">
        <v>57</v>
      </c>
      <c r="O695" s="567" t="s">
        <v>11040</v>
      </c>
      <c r="P695" s="512" t="s">
        <v>2303</v>
      </c>
      <c r="Q695" s="350" t="s">
        <v>9799</v>
      </c>
      <c r="R695" s="512" t="s">
        <v>7038</v>
      </c>
      <c r="S695" s="454" t="s">
        <v>2304</v>
      </c>
      <c r="T695" s="459" t="s">
        <v>8904</v>
      </c>
      <c r="U695" s="451" t="s">
        <v>2305</v>
      </c>
      <c r="V695" s="483"/>
      <c r="W695" s="193"/>
      <c r="X695" s="193"/>
    </row>
    <row r="696" spans="1:24" s="38" customFormat="1" ht="84" outlineLevel="1">
      <c r="A696" s="474">
        <f t="shared" si="40"/>
        <v>640</v>
      </c>
      <c r="B696" s="520" t="s">
        <v>7905</v>
      </c>
      <c r="C696" s="430" t="s">
        <v>68</v>
      </c>
      <c r="D696" s="550" t="s">
        <v>2306</v>
      </c>
      <c r="E696" s="602">
        <v>6619006993</v>
      </c>
      <c r="F696" s="520" t="s">
        <v>5271</v>
      </c>
      <c r="G696" s="552" t="s">
        <v>2307</v>
      </c>
      <c r="H696" s="430" t="s">
        <v>253</v>
      </c>
      <c r="I696" s="572" t="s">
        <v>24</v>
      </c>
      <c r="J696" s="431" t="s">
        <v>632</v>
      </c>
      <c r="K696" s="501">
        <v>274.29000000000002</v>
      </c>
      <c r="L696" s="520" t="s">
        <v>361</v>
      </c>
      <c r="M696" s="520" t="s">
        <v>11527</v>
      </c>
      <c r="N696" s="519" t="s">
        <v>57</v>
      </c>
      <c r="O696" s="455" t="s">
        <v>11041</v>
      </c>
      <c r="P696" s="512" t="s">
        <v>2308</v>
      </c>
      <c r="Q696" s="508" t="s">
        <v>9800</v>
      </c>
      <c r="R696" s="512" t="s">
        <v>7039</v>
      </c>
      <c r="S696" s="454" t="s">
        <v>2309</v>
      </c>
      <c r="T696" s="459" t="s">
        <v>8905</v>
      </c>
      <c r="U696" s="451" t="s">
        <v>2310</v>
      </c>
      <c r="V696" s="483"/>
      <c r="W696" s="193"/>
      <c r="X696" s="193"/>
    </row>
    <row r="697" spans="1:24" s="38" customFormat="1" ht="108" outlineLevel="1">
      <c r="A697" s="474">
        <f t="shared" si="40"/>
        <v>641</v>
      </c>
      <c r="B697" s="520" t="s">
        <v>12058</v>
      </c>
      <c r="C697" s="430" t="s">
        <v>68</v>
      </c>
      <c r="D697" s="550" t="s">
        <v>2311</v>
      </c>
      <c r="E697" s="519">
        <v>6619006993</v>
      </c>
      <c r="F697" s="520" t="s">
        <v>5272</v>
      </c>
      <c r="G697" s="552" t="s">
        <v>2307</v>
      </c>
      <c r="H697" s="430" t="s">
        <v>253</v>
      </c>
      <c r="I697" s="519" t="s">
        <v>24</v>
      </c>
      <c r="J697" s="431" t="s">
        <v>632</v>
      </c>
      <c r="K697" s="501">
        <v>274.29000000000002</v>
      </c>
      <c r="L697" s="519" t="s">
        <v>10950</v>
      </c>
      <c r="M697" s="520" t="s">
        <v>11524</v>
      </c>
      <c r="N697" s="519" t="s">
        <v>57</v>
      </c>
      <c r="O697" s="617" t="s">
        <v>10089</v>
      </c>
      <c r="P697" s="512" t="s">
        <v>2308</v>
      </c>
      <c r="Q697" s="367" t="s">
        <v>105</v>
      </c>
      <c r="R697" s="512" t="s">
        <v>7040</v>
      </c>
      <c r="S697" s="484" t="s">
        <v>2309</v>
      </c>
      <c r="T697" s="459" t="s">
        <v>8905</v>
      </c>
      <c r="U697" s="451" t="s">
        <v>2312</v>
      </c>
      <c r="V697" s="483"/>
      <c r="W697" s="193"/>
      <c r="X697" s="193"/>
    </row>
    <row r="698" spans="1:24" s="38" customFormat="1" ht="96" outlineLevel="1">
      <c r="A698" s="474">
        <f t="shared" si="40"/>
        <v>642</v>
      </c>
      <c r="B698" s="520" t="s">
        <v>12059</v>
      </c>
      <c r="C698" s="430" t="s">
        <v>68</v>
      </c>
      <c r="D698" s="550" t="s">
        <v>2313</v>
      </c>
      <c r="E698" s="602">
        <v>6619006993</v>
      </c>
      <c r="F698" s="520" t="s">
        <v>5273</v>
      </c>
      <c r="G698" s="552" t="s">
        <v>2307</v>
      </c>
      <c r="H698" s="430" t="s">
        <v>253</v>
      </c>
      <c r="I698" s="572" t="s">
        <v>24</v>
      </c>
      <c r="J698" s="431" t="s">
        <v>632</v>
      </c>
      <c r="K698" s="501">
        <v>274.29000000000002</v>
      </c>
      <c r="L698" s="519" t="s">
        <v>10950</v>
      </c>
      <c r="M698" s="520" t="s">
        <v>5916</v>
      </c>
      <c r="N698" s="519" t="s">
        <v>57</v>
      </c>
      <c r="O698" s="455" t="s">
        <v>11042</v>
      </c>
      <c r="P698" s="512" t="s">
        <v>2308</v>
      </c>
      <c r="Q698" s="508" t="s">
        <v>9801</v>
      </c>
      <c r="R698" s="512" t="s">
        <v>7040</v>
      </c>
      <c r="S698" s="484" t="s">
        <v>2309</v>
      </c>
      <c r="T698" s="459" t="s">
        <v>8905</v>
      </c>
      <c r="U698" s="451" t="s">
        <v>2314</v>
      </c>
      <c r="V698" s="483"/>
      <c r="W698" s="193"/>
      <c r="X698" s="193"/>
    </row>
    <row r="699" spans="1:24" s="38" customFormat="1" ht="84" outlineLevel="1">
      <c r="A699" s="474">
        <f t="shared" si="40"/>
        <v>643</v>
      </c>
      <c r="B699" s="520" t="s">
        <v>7906</v>
      </c>
      <c r="C699" s="430" t="s">
        <v>68</v>
      </c>
      <c r="D699" s="550" t="s">
        <v>2315</v>
      </c>
      <c r="E699" s="520">
        <v>6619007644</v>
      </c>
      <c r="F699" s="520" t="s">
        <v>5274</v>
      </c>
      <c r="G699" s="552" t="s">
        <v>2316</v>
      </c>
      <c r="H699" s="430" t="s">
        <v>253</v>
      </c>
      <c r="I699" s="572" t="s">
        <v>24</v>
      </c>
      <c r="J699" s="431" t="s">
        <v>632</v>
      </c>
      <c r="K699" s="501">
        <v>274.29000000000002</v>
      </c>
      <c r="L699" s="519" t="s">
        <v>10950</v>
      </c>
      <c r="M699" s="520" t="s">
        <v>6205</v>
      </c>
      <c r="N699" s="519" t="s">
        <v>57</v>
      </c>
      <c r="O699" s="592" t="s">
        <v>10090</v>
      </c>
      <c r="P699" s="512" t="s">
        <v>2317</v>
      </c>
      <c r="Q699" s="657" t="s">
        <v>9802</v>
      </c>
      <c r="R699" s="512" t="s">
        <v>7041</v>
      </c>
      <c r="S699" s="484" t="s">
        <v>2318</v>
      </c>
      <c r="T699" s="459" t="s">
        <v>8906</v>
      </c>
      <c r="U699" s="451" t="s">
        <v>2319</v>
      </c>
      <c r="V699" s="483"/>
      <c r="W699" s="193"/>
      <c r="X699" s="193"/>
    </row>
    <row r="700" spans="1:24" s="38" customFormat="1" ht="72" outlineLevel="1">
      <c r="A700" s="474">
        <f t="shared" si="40"/>
        <v>644</v>
      </c>
      <c r="B700" s="520" t="s">
        <v>7907</v>
      </c>
      <c r="C700" s="430" t="s">
        <v>68</v>
      </c>
      <c r="D700" s="550" t="s">
        <v>2320</v>
      </c>
      <c r="E700" s="520">
        <v>6619006961</v>
      </c>
      <c r="F700" s="520" t="s">
        <v>5275</v>
      </c>
      <c r="G700" s="552" t="s">
        <v>2321</v>
      </c>
      <c r="H700" s="430" t="s">
        <v>253</v>
      </c>
      <c r="I700" s="520" t="s">
        <v>24</v>
      </c>
      <c r="J700" s="431" t="s">
        <v>632</v>
      </c>
      <c r="K700" s="501">
        <v>274.29000000000002</v>
      </c>
      <c r="L700" s="519" t="s">
        <v>10950</v>
      </c>
      <c r="M700" s="520" t="s">
        <v>11522</v>
      </c>
      <c r="N700" s="519" t="s">
        <v>57</v>
      </c>
      <c r="O700" s="567" t="s">
        <v>11043</v>
      </c>
      <c r="P700" s="512" t="s">
        <v>2322</v>
      </c>
      <c r="Q700" s="350" t="s">
        <v>9803</v>
      </c>
      <c r="R700" s="512" t="s">
        <v>7042</v>
      </c>
      <c r="S700" s="454" t="s">
        <v>2323</v>
      </c>
      <c r="T700" s="459" t="s">
        <v>8907</v>
      </c>
      <c r="U700" s="451" t="s">
        <v>2324</v>
      </c>
      <c r="V700" s="483"/>
      <c r="W700" s="193"/>
      <c r="X700" s="193"/>
    </row>
    <row r="701" spans="1:24" s="38" customFormat="1" ht="72" outlineLevel="1">
      <c r="A701" s="474">
        <f t="shared" si="40"/>
        <v>645</v>
      </c>
      <c r="B701" s="520" t="s">
        <v>7908</v>
      </c>
      <c r="C701" s="430" t="s">
        <v>581</v>
      </c>
      <c r="D701" s="550" t="s">
        <v>6324</v>
      </c>
      <c r="E701" s="520">
        <v>6619007490</v>
      </c>
      <c r="F701" s="520" t="s">
        <v>5276</v>
      </c>
      <c r="G701" s="552" t="s">
        <v>2325</v>
      </c>
      <c r="H701" s="430" t="s">
        <v>253</v>
      </c>
      <c r="I701" s="520" t="s">
        <v>24</v>
      </c>
      <c r="J701" s="431" t="s">
        <v>632</v>
      </c>
      <c r="K701" s="501">
        <v>274.29000000000002</v>
      </c>
      <c r="L701" s="519" t="s">
        <v>10950</v>
      </c>
      <c r="M701" s="520" t="s">
        <v>11523</v>
      </c>
      <c r="N701" s="519" t="s">
        <v>57</v>
      </c>
      <c r="O701" s="455" t="s">
        <v>10091</v>
      </c>
      <c r="P701" s="454" t="s">
        <v>2326</v>
      </c>
      <c r="Q701" s="531" t="s">
        <v>9804</v>
      </c>
      <c r="R701" s="454" t="s">
        <v>7043</v>
      </c>
      <c r="S701" s="454" t="s">
        <v>2327</v>
      </c>
      <c r="T701" s="459" t="s">
        <v>8908</v>
      </c>
      <c r="U701" s="451" t="s">
        <v>2328</v>
      </c>
      <c r="V701" s="483"/>
      <c r="W701" s="193"/>
      <c r="X701" s="193"/>
    </row>
    <row r="702" spans="1:24" s="38" customFormat="1" ht="72" outlineLevel="1">
      <c r="A702" s="474">
        <f t="shared" si="40"/>
        <v>646</v>
      </c>
      <c r="B702" s="520" t="s">
        <v>7909</v>
      </c>
      <c r="C702" s="430" t="s">
        <v>581</v>
      </c>
      <c r="D702" s="550" t="s">
        <v>6325</v>
      </c>
      <c r="E702" s="519">
        <v>6619006182</v>
      </c>
      <c r="F702" s="520" t="s">
        <v>5277</v>
      </c>
      <c r="G702" s="552" t="s">
        <v>6326</v>
      </c>
      <c r="H702" s="430" t="s">
        <v>253</v>
      </c>
      <c r="I702" s="519" t="s">
        <v>24</v>
      </c>
      <c r="J702" s="431" t="s">
        <v>8322</v>
      </c>
      <c r="K702" s="501">
        <v>274.29000000000002</v>
      </c>
      <c r="L702" s="519" t="s">
        <v>10950</v>
      </c>
      <c r="M702" s="520" t="s">
        <v>11521</v>
      </c>
      <c r="N702" s="519" t="s">
        <v>57</v>
      </c>
      <c r="O702" s="455" t="s">
        <v>11044</v>
      </c>
      <c r="P702" s="311" t="s">
        <v>2329</v>
      </c>
      <c r="Q702" s="368" t="s">
        <v>9805</v>
      </c>
      <c r="R702" s="454" t="s">
        <v>7044</v>
      </c>
      <c r="S702" s="454" t="s">
        <v>2330</v>
      </c>
      <c r="T702" s="459" t="s">
        <v>8901</v>
      </c>
      <c r="U702" s="451" t="s">
        <v>7896</v>
      </c>
      <c r="V702" s="483"/>
      <c r="W702" s="193"/>
      <c r="X702" s="193"/>
    </row>
    <row r="703" spans="1:24" s="38" customFormat="1" ht="72" outlineLevel="1">
      <c r="A703" s="474">
        <f t="shared" si="40"/>
        <v>647</v>
      </c>
      <c r="B703" s="520" t="s">
        <v>7910</v>
      </c>
      <c r="C703" s="430" t="s">
        <v>581</v>
      </c>
      <c r="D703" s="550" t="s">
        <v>2331</v>
      </c>
      <c r="E703" s="520">
        <v>6645004008</v>
      </c>
      <c r="F703" s="520" t="s">
        <v>5278</v>
      </c>
      <c r="G703" s="552" t="s">
        <v>2332</v>
      </c>
      <c r="H703" s="430" t="s">
        <v>253</v>
      </c>
      <c r="I703" s="520" t="s">
        <v>24</v>
      </c>
      <c r="J703" s="431" t="s">
        <v>632</v>
      </c>
      <c r="K703" s="501">
        <v>274.29000000000002</v>
      </c>
      <c r="L703" s="627" t="s">
        <v>361</v>
      </c>
      <c r="M703" s="520" t="s">
        <v>11523</v>
      </c>
      <c r="N703" s="519" t="s">
        <v>57</v>
      </c>
      <c r="O703" s="455" t="s">
        <v>10092</v>
      </c>
      <c r="P703" s="454" t="s">
        <v>2333</v>
      </c>
      <c r="Q703" s="531" t="s">
        <v>9806</v>
      </c>
      <c r="R703" s="454" t="s">
        <v>7045</v>
      </c>
      <c r="S703" s="454" t="s">
        <v>2334</v>
      </c>
      <c r="T703" s="459" t="s">
        <v>8909</v>
      </c>
      <c r="U703" s="451" t="s">
        <v>2335</v>
      </c>
      <c r="V703" s="483"/>
      <c r="W703" s="193"/>
      <c r="X703" s="193"/>
    </row>
    <row r="704" spans="1:24" s="38" customFormat="1" ht="72" outlineLevel="1">
      <c r="A704" s="474">
        <f t="shared" si="40"/>
        <v>648</v>
      </c>
      <c r="B704" s="520" t="s">
        <v>7911</v>
      </c>
      <c r="C704" s="430" t="s">
        <v>68</v>
      </c>
      <c r="D704" s="550" t="s">
        <v>2336</v>
      </c>
      <c r="E704" s="602">
        <v>6619006986</v>
      </c>
      <c r="F704" s="520" t="s">
        <v>5279</v>
      </c>
      <c r="G704" s="552" t="s">
        <v>2337</v>
      </c>
      <c r="H704" s="430" t="s">
        <v>253</v>
      </c>
      <c r="I704" s="572" t="s">
        <v>24</v>
      </c>
      <c r="J704" s="431" t="s">
        <v>632</v>
      </c>
      <c r="K704" s="501">
        <v>274.29000000000002</v>
      </c>
      <c r="L704" s="627" t="s">
        <v>361</v>
      </c>
      <c r="M704" s="520" t="s">
        <v>11524</v>
      </c>
      <c r="N704" s="519" t="s">
        <v>57</v>
      </c>
      <c r="O704" s="455" t="s">
        <v>11045</v>
      </c>
      <c r="P704" s="454" t="s">
        <v>2338</v>
      </c>
      <c r="Q704" s="531" t="s">
        <v>9807</v>
      </c>
      <c r="R704" s="454" t="s">
        <v>7046</v>
      </c>
      <c r="S704" s="454" t="s">
        <v>2339</v>
      </c>
      <c r="T704" s="459" t="s">
        <v>8910</v>
      </c>
      <c r="U704" s="451" t="s">
        <v>2340</v>
      </c>
      <c r="V704" s="483"/>
      <c r="W704" s="193"/>
      <c r="X704" s="193"/>
    </row>
    <row r="705" spans="1:30" s="38" customFormat="1" ht="72" outlineLevel="1">
      <c r="A705" s="474">
        <f t="shared" si="40"/>
        <v>649</v>
      </c>
      <c r="B705" s="520" t="s">
        <v>7912</v>
      </c>
      <c r="C705" s="430" t="s">
        <v>581</v>
      </c>
      <c r="D705" s="550" t="s">
        <v>2341</v>
      </c>
      <c r="E705" s="520">
        <v>6619008077</v>
      </c>
      <c r="F705" s="520" t="s">
        <v>5280</v>
      </c>
      <c r="G705" s="552" t="s">
        <v>2342</v>
      </c>
      <c r="H705" s="430" t="s">
        <v>253</v>
      </c>
      <c r="I705" s="572" t="s">
        <v>24</v>
      </c>
      <c r="J705" s="431" t="s">
        <v>632</v>
      </c>
      <c r="K705" s="501">
        <v>274.29000000000002</v>
      </c>
      <c r="L705" s="519" t="s">
        <v>361</v>
      </c>
      <c r="M705" s="520" t="s">
        <v>11528</v>
      </c>
      <c r="N705" s="519" t="s">
        <v>57</v>
      </c>
      <c r="O705" s="617" t="s">
        <v>9971</v>
      </c>
      <c r="P705" s="512" t="s">
        <v>2343</v>
      </c>
      <c r="Q705" s="508" t="s">
        <v>11134</v>
      </c>
      <c r="R705" s="512" t="s">
        <v>7047</v>
      </c>
      <c r="S705" s="484" t="s">
        <v>2330</v>
      </c>
      <c r="T705" s="459" t="s">
        <v>8911</v>
      </c>
      <c r="U705" s="451" t="s">
        <v>2344</v>
      </c>
      <c r="V705" s="483"/>
      <c r="W705" s="193"/>
      <c r="X705" s="193"/>
    </row>
    <row r="706" spans="1:30" s="38" customFormat="1" ht="72" outlineLevel="1">
      <c r="A706" s="474">
        <f t="shared" si="40"/>
        <v>650</v>
      </c>
      <c r="B706" s="520" t="s">
        <v>7913</v>
      </c>
      <c r="C706" s="430" t="s">
        <v>581</v>
      </c>
      <c r="D706" s="550" t="s">
        <v>2345</v>
      </c>
      <c r="E706" s="520">
        <v>6645004093</v>
      </c>
      <c r="F706" s="520" t="s">
        <v>5281</v>
      </c>
      <c r="G706" s="552" t="s">
        <v>2346</v>
      </c>
      <c r="H706" s="430" t="s">
        <v>253</v>
      </c>
      <c r="I706" s="520" t="s">
        <v>24</v>
      </c>
      <c r="J706" s="431" t="s">
        <v>632</v>
      </c>
      <c r="K706" s="501">
        <v>274.29000000000002</v>
      </c>
      <c r="L706" s="520" t="s">
        <v>361</v>
      </c>
      <c r="M706" s="520" t="s">
        <v>4654</v>
      </c>
      <c r="N706" s="519" t="s">
        <v>57</v>
      </c>
      <c r="O706" s="455" t="s">
        <v>10093</v>
      </c>
      <c r="P706" s="454" t="s">
        <v>2343</v>
      </c>
      <c r="Q706" s="350" t="s">
        <v>11135</v>
      </c>
      <c r="R706" s="454" t="s">
        <v>7048</v>
      </c>
      <c r="S706" s="454" t="s">
        <v>2347</v>
      </c>
      <c r="T706" s="459" t="s">
        <v>8912</v>
      </c>
      <c r="U706" s="451" t="s">
        <v>2348</v>
      </c>
      <c r="V706" s="483"/>
      <c r="W706" s="193"/>
      <c r="X706" s="193"/>
    </row>
    <row r="707" spans="1:30" s="38" customFormat="1" ht="37.5">
      <c r="A707" s="532" t="s">
        <v>11281</v>
      </c>
      <c r="B707" s="462"/>
      <c r="C707" s="462"/>
      <c r="D707" s="442"/>
      <c r="E707" s="462"/>
      <c r="F707" s="463"/>
      <c r="G707" s="464"/>
      <c r="H707" s="463"/>
      <c r="I707" s="463"/>
      <c r="J707" s="463"/>
      <c r="K707" s="465"/>
      <c r="L707" s="463"/>
      <c r="M707" s="463"/>
      <c r="N707" s="463"/>
      <c r="O707" s="466"/>
      <c r="P707" s="467"/>
      <c r="Q707" s="468"/>
      <c r="R707" s="463"/>
      <c r="S707" s="463"/>
      <c r="T707" s="466"/>
      <c r="U707" s="469"/>
      <c r="V707" s="429">
        <v>111</v>
      </c>
      <c r="W707" s="2"/>
      <c r="X707" s="2"/>
      <c r="Y707" s="2"/>
      <c r="Z707" s="2"/>
      <c r="AA707" s="2"/>
      <c r="AB707" s="2"/>
      <c r="AC707" s="2"/>
      <c r="AD707" s="2"/>
    </row>
    <row r="708" spans="1:30" s="38" customFormat="1" ht="84" outlineLevel="1">
      <c r="A708" s="474">
        <f>A706+1</f>
        <v>651</v>
      </c>
      <c r="B708" s="430" t="s">
        <v>12060</v>
      </c>
      <c r="C708" s="430" t="s">
        <v>68</v>
      </c>
      <c r="D708" s="458" t="s">
        <v>6357</v>
      </c>
      <c r="E708" s="430">
        <v>6620007180</v>
      </c>
      <c r="F708" s="430" t="s">
        <v>5283</v>
      </c>
      <c r="G708" s="513" t="s">
        <v>6652</v>
      </c>
      <c r="H708" s="430" t="s">
        <v>253</v>
      </c>
      <c r="I708" s="430" t="s">
        <v>24</v>
      </c>
      <c r="J708" s="337" t="s">
        <v>6310</v>
      </c>
      <c r="K708" s="387">
        <v>273</v>
      </c>
      <c r="L708" s="430" t="s">
        <v>361</v>
      </c>
      <c r="M708" s="430" t="s">
        <v>6080</v>
      </c>
      <c r="N708" s="430" t="s">
        <v>57</v>
      </c>
      <c r="O708" s="453" t="s">
        <v>9967</v>
      </c>
      <c r="P708" s="430" t="s">
        <v>2349</v>
      </c>
      <c r="Q708" s="457" t="s">
        <v>9808</v>
      </c>
      <c r="R708" s="430" t="s">
        <v>7049</v>
      </c>
      <c r="S708" s="430" t="s">
        <v>6358</v>
      </c>
      <c r="T708" s="497" t="s">
        <v>8913</v>
      </c>
      <c r="U708" s="428" t="s">
        <v>2350</v>
      </c>
      <c r="V708" s="429"/>
    </row>
    <row r="709" spans="1:30" s="38" customFormat="1" ht="96" outlineLevel="1">
      <c r="A709" s="474">
        <f t="shared" ref="A709:A716" si="41">A708+1</f>
        <v>652</v>
      </c>
      <c r="B709" s="430" t="s">
        <v>13878</v>
      </c>
      <c r="C709" s="430" t="s">
        <v>68</v>
      </c>
      <c r="D709" s="458" t="s">
        <v>2351</v>
      </c>
      <c r="E709" s="430">
        <v>6620007110</v>
      </c>
      <c r="F709" s="430" t="s">
        <v>5284</v>
      </c>
      <c r="G709" s="452" t="s">
        <v>2352</v>
      </c>
      <c r="H709" s="430" t="s">
        <v>253</v>
      </c>
      <c r="I709" s="430" t="s">
        <v>24</v>
      </c>
      <c r="J709" s="337" t="s">
        <v>6375</v>
      </c>
      <c r="K709" s="387">
        <v>273</v>
      </c>
      <c r="L709" s="430" t="s">
        <v>361</v>
      </c>
      <c r="M709" s="430" t="s">
        <v>6080</v>
      </c>
      <c r="N709" s="430" t="s">
        <v>57</v>
      </c>
      <c r="O709" s="453" t="s">
        <v>9999</v>
      </c>
      <c r="P709" s="430" t="s">
        <v>2353</v>
      </c>
      <c r="Q709" s="457" t="s">
        <v>9809</v>
      </c>
      <c r="R709" s="430" t="s">
        <v>7050</v>
      </c>
      <c r="S709" s="430" t="s">
        <v>6359</v>
      </c>
      <c r="T709" s="497" t="s">
        <v>8913</v>
      </c>
      <c r="U709" s="601" t="s">
        <v>8513</v>
      </c>
      <c r="V709" s="429"/>
    </row>
    <row r="710" spans="1:30" s="38" customFormat="1" ht="84" outlineLevel="1">
      <c r="A710" s="658">
        <f t="shared" si="41"/>
        <v>653</v>
      </c>
      <c r="B710" s="430" t="s">
        <v>12061</v>
      </c>
      <c r="C710" s="430" t="s">
        <v>68</v>
      </c>
      <c r="D710" s="458" t="s">
        <v>6360</v>
      </c>
      <c r="E710" s="430">
        <v>6620006973</v>
      </c>
      <c r="F710" s="430" t="s">
        <v>5285</v>
      </c>
      <c r="G710" s="452" t="s">
        <v>2354</v>
      </c>
      <c r="H710" s="430" t="s">
        <v>253</v>
      </c>
      <c r="I710" s="430" t="s">
        <v>24</v>
      </c>
      <c r="J710" s="430" t="s">
        <v>6374</v>
      </c>
      <c r="K710" s="507">
        <v>273</v>
      </c>
      <c r="L710" s="430" t="s">
        <v>361</v>
      </c>
      <c r="M710" s="430" t="s">
        <v>6148</v>
      </c>
      <c r="N710" s="430" t="s">
        <v>57</v>
      </c>
      <c r="O710" s="453" t="s">
        <v>10094</v>
      </c>
      <c r="P710" s="430" t="s">
        <v>7408</v>
      </c>
      <c r="Q710" s="461" t="s">
        <v>363</v>
      </c>
      <c r="R710" s="430" t="s">
        <v>7051</v>
      </c>
      <c r="S710" s="430" t="s">
        <v>6361</v>
      </c>
      <c r="T710" s="497" t="s">
        <v>8914</v>
      </c>
      <c r="U710" s="601" t="s">
        <v>8514</v>
      </c>
      <c r="V710" s="429"/>
    </row>
    <row r="711" spans="1:30" s="38" customFormat="1" ht="108.6" customHeight="1" outlineLevel="1">
      <c r="A711" s="658">
        <f t="shared" si="41"/>
        <v>654</v>
      </c>
      <c r="B711" s="430" t="s">
        <v>12062</v>
      </c>
      <c r="C711" s="430" t="s">
        <v>68</v>
      </c>
      <c r="D711" s="458" t="s">
        <v>6362</v>
      </c>
      <c r="E711" s="430">
        <v>6620007127</v>
      </c>
      <c r="F711" s="430" t="s">
        <v>5286</v>
      </c>
      <c r="G711" s="452" t="s">
        <v>2355</v>
      </c>
      <c r="H711" s="430" t="s">
        <v>253</v>
      </c>
      <c r="I711" s="430" t="s">
        <v>24</v>
      </c>
      <c r="J711" s="388" t="s">
        <v>6311</v>
      </c>
      <c r="K711" s="507">
        <v>273</v>
      </c>
      <c r="L711" s="430" t="s">
        <v>361</v>
      </c>
      <c r="M711" s="430" t="s">
        <v>5901</v>
      </c>
      <c r="N711" s="430" t="s">
        <v>57</v>
      </c>
      <c r="O711" s="453" t="s">
        <v>10095</v>
      </c>
      <c r="P711" s="430" t="s">
        <v>2356</v>
      </c>
      <c r="Q711" s="457" t="s">
        <v>9810</v>
      </c>
      <c r="R711" s="430" t="s">
        <v>7049</v>
      </c>
      <c r="S711" s="430" t="s">
        <v>6363</v>
      </c>
      <c r="T711" s="497" t="s">
        <v>8915</v>
      </c>
      <c r="U711" s="601" t="s">
        <v>8515</v>
      </c>
      <c r="V711" s="429"/>
    </row>
    <row r="712" spans="1:30" s="38" customFormat="1" ht="84" outlineLevel="1">
      <c r="A712" s="658">
        <f t="shared" si="41"/>
        <v>655</v>
      </c>
      <c r="B712" s="430" t="s">
        <v>8329</v>
      </c>
      <c r="C712" s="430" t="s">
        <v>68</v>
      </c>
      <c r="D712" s="458" t="s">
        <v>6364</v>
      </c>
      <c r="E712" s="430">
        <v>6620016146</v>
      </c>
      <c r="F712" s="430" t="s">
        <v>5287</v>
      </c>
      <c r="G712" s="452" t="s">
        <v>2357</v>
      </c>
      <c r="H712" s="430" t="s">
        <v>253</v>
      </c>
      <c r="I712" s="430" t="s">
        <v>24</v>
      </c>
      <c r="J712" s="430" t="s">
        <v>6365</v>
      </c>
      <c r="K712" s="507">
        <v>273</v>
      </c>
      <c r="L712" s="430" t="s">
        <v>361</v>
      </c>
      <c r="M712" s="430" t="s">
        <v>5901</v>
      </c>
      <c r="N712" s="430" t="s">
        <v>57</v>
      </c>
      <c r="O712" s="453" t="s">
        <v>10472</v>
      </c>
      <c r="P712" s="430" t="s">
        <v>2358</v>
      </c>
      <c r="Q712" s="461" t="s">
        <v>363</v>
      </c>
      <c r="R712" s="430" t="s">
        <v>9330</v>
      </c>
      <c r="S712" s="430" t="s">
        <v>6366</v>
      </c>
      <c r="T712" s="497" t="s">
        <v>8916</v>
      </c>
      <c r="U712" s="428" t="s">
        <v>2359</v>
      </c>
      <c r="V712" s="429"/>
    </row>
    <row r="713" spans="1:30" s="38" customFormat="1" ht="96" outlineLevel="1">
      <c r="A713" s="658">
        <f t="shared" si="41"/>
        <v>656</v>
      </c>
      <c r="B713" s="436" t="s">
        <v>6327</v>
      </c>
      <c r="C713" s="436" t="s">
        <v>68</v>
      </c>
      <c r="D713" s="435" t="s">
        <v>2360</v>
      </c>
      <c r="E713" s="436">
        <v>6620007416</v>
      </c>
      <c r="F713" s="436" t="s">
        <v>5288</v>
      </c>
      <c r="G713" s="437" t="s">
        <v>2361</v>
      </c>
      <c r="H713" s="430" t="s">
        <v>253</v>
      </c>
      <c r="I713" s="436" t="s">
        <v>24</v>
      </c>
      <c r="J713" s="430" t="s">
        <v>6365</v>
      </c>
      <c r="K713" s="563">
        <v>273</v>
      </c>
      <c r="L713" s="430" t="s">
        <v>361</v>
      </c>
      <c r="M713" s="430" t="s">
        <v>6077</v>
      </c>
      <c r="N713" s="430" t="s">
        <v>57</v>
      </c>
      <c r="O713" s="453" t="s">
        <v>9978</v>
      </c>
      <c r="P713" s="430" t="s">
        <v>2362</v>
      </c>
      <c r="Q713" s="461" t="s">
        <v>363</v>
      </c>
      <c r="R713" s="430" t="s">
        <v>6770</v>
      </c>
      <c r="S713" s="430" t="s">
        <v>6367</v>
      </c>
      <c r="T713" s="497" t="s">
        <v>12430</v>
      </c>
      <c r="U713" s="428" t="s">
        <v>6368</v>
      </c>
      <c r="V713" s="429"/>
    </row>
    <row r="714" spans="1:30" s="38" customFormat="1" ht="96" outlineLevel="1">
      <c r="A714" s="658">
        <f t="shared" si="41"/>
        <v>657</v>
      </c>
      <c r="B714" s="430" t="s">
        <v>12063</v>
      </c>
      <c r="C714" s="430" t="s">
        <v>68</v>
      </c>
      <c r="D714" s="458" t="s">
        <v>2363</v>
      </c>
      <c r="E714" s="430">
        <v>6620007102</v>
      </c>
      <c r="F714" s="430" t="s">
        <v>5289</v>
      </c>
      <c r="G714" s="452" t="s">
        <v>2364</v>
      </c>
      <c r="H714" s="430" t="s">
        <v>253</v>
      </c>
      <c r="I714" s="430" t="s">
        <v>24</v>
      </c>
      <c r="J714" s="430" t="s">
        <v>3841</v>
      </c>
      <c r="K714" s="563">
        <v>273</v>
      </c>
      <c r="L714" s="430" t="s">
        <v>361</v>
      </c>
      <c r="M714" s="430" t="s">
        <v>5900</v>
      </c>
      <c r="N714" s="430" t="s">
        <v>57</v>
      </c>
      <c r="O714" s="453" t="s">
        <v>9967</v>
      </c>
      <c r="P714" s="430" t="s">
        <v>2365</v>
      </c>
      <c r="Q714" s="461" t="s">
        <v>363</v>
      </c>
      <c r="R714" s="430" t="s">
        <v>7052</v>
      </c>
      <c r="S714" s="430" t="s">
        <v>6369</v>
      </c>
      <c r="T714" s="497" t="s">
        <v>8917</v>
      </c>
      <c r="U714" s="428" t="s">
        <v>2366</v>
      </c>
      <c r="V714" s="429"/>
    </row>
    <row r="715" spans="1:30" s="38" customFormat="1" ht="72" outlineLevel="1">
      <c r="A715" s="658">
        <f t="shared" si="41"/>
        <v>658</v>
      </c>
      <c r="B715" s="430" t="s">
        <v>13879</v>
      </c>
      <c r="C715" s="430" t="s">
        <v>68</v>
      </c>
      <c r="D715" s="458" t="s">
        <v>2367</v>
      </c>
      <c r="E715" s="430">
        <v>6620007166</v>
      </c>
      <c r="F715" s="436" t="s">
        <v>5290</v>
      </c>
      <c r="G715" s="513" t="s">
        <v>13635</v>
      </c>
      <c r="H715" s="430" t="s">
        <v>253</v>
      </c>
      <c r="I715" s="436" t="s">
        <v>24</v>
      </c>
      <c r="J715" s="436" t="s">
        <v>6370</v>
      </c>
      <c r="K715" s="563">
        <v>273</v>
      </c>
      <c r="L715" s="436" t="s">
        <v>361</v>
      </c>
      <c r="M715" s="430" t="s">
        <v>6371</v>
      </c>
      <c r="N715" s="430" t="s">
        <v>57</v>
      </c>
      <c r="O715" s="438" t="s">
        <v>10096</v>
      </c>
      <c r="P715" s="436" t="s">
        <v>13636</v>
      </c>
      <c r="Q715" s="439" t="s">
        <v>9811</v>
      </c>
      <c r="R715" s="436" t="s">
        <v>7053</v>
      </c>
      <c r="S715" s="436" t="s">
        <v>6372</v>
      </c>
      <c r="T715" s="504" t="s">
        <v>8918</v>
      </c>
      <c r="U715" s="601" t="s">
        <v>13637</v>
      </c>
      <c r="V715" s="429"/>
    </row>
    <row r="716" spans="1:30" s="38" customFormat="1" ht="156" outlineLevel="1">
      <c r="A716" s="658">
        <f t="shared" si="41"/>
        <v>659</v>
      </c>
      <c r="B716" s="430" t="s">
        <v>6328</v>
      </c>
      <c r="C716" s="430" t="s">
        <v>68</v>
      </c>
      <c r="D716" s="458" t="s">
        <v>2368</v>
      </c>
      <c r="E716" s="430">
        <v>6620008900</v>
      </c>
      <c r="F716" s="430" t="s">
        <v>5291</v>
      </c>
      <c r="G716" s="513" t="s">
        <v>6675</v>
      </c>
      <c r="H716" s="430" t="s">
        <v>253</v>
      </c>
      <c r="I716" s="430" t="s">
        <v>24</v>
      </c>
      <c r="J716" s="430" t="s">
        <v>6370</v>
      </c>
      <c r="K716" s="501">
        <v>273</v>
      </c>
      <c r="L716" s="430" t="s">
        <v>361</v>
      </c>
      <c r="M716" s="430" t="s">
        <v>6166</v>
      </c>
      <c r="N716" s="430" t="s">
        <v>57</v>
      </c>
      <c r="O716" s="453" t="s">
        <v>10936</v>
      </c>
      <c r="P716" s="430" t="s">
        <v>2369</v>
      </c>
      <c r="Q716" s="457" t="s">
        <v>9812</v>
      </c>
      <c r="R716" s="430" t="s">
        <v>7054</v>
      </c>
      <c r="S716" s="430" t="s">
        <v>6373</v>
      </c>
      <c r="T716" s="497" t="s">
        <v>8919</v>
      </c>
      <c r="U716" s="428" t="s">
        <v>2370</v>
      </c>
      <c r="V716" s="429"/>
    </row>
    <row r="717" spans="1:30" s="38" customFormat="1" ht="37.5">
      <c r="A717" s="532" t="s">
        <v>11286</v>
      </c>
      <c r="B717" s="462"/>
      <c r="C717" s="462"/>
      <c r="D717" s="442"/>
      <c r="E717" s="462"/>
      <c r="F717" s="463"/>
      <c r="G717" s="464"/>
      <c r="H717" s="463"/>
      <c r="I717" s="463"/>
      <c r="J717" s="463"/>
      <c r="K717" s="465"/>
      <c r="L717" s="463"/>
      <c r="M717" s="463"/>
      <c r="N717" s="463"/>
      <c r="O717" s="466"/>
      <c r="P717" s="467"/>
      <c r="Q717" s="468"/>
      <c r="R717" s="463"/>
      <c r="S717" s="463"/>
      <c r="T717" s="466"/>
      <c r="U717" s="469"/>
      <c r="V717" s="429">
        <v>111</v>
      </c>
      <c r="W717" s="2"/>
      <c r="X717" s="2"/>
      <c r="Y717" s="2"/>
      <c r="Z717" s="2"/>
      <c r="AA717" s="2"/>
      <c r="AB717" s="2"/>
      <c r="AC717" s="2"/>
      <c r="AD717" s="2"/>
    </row>
    <row r="718" spans="1:30" s="38" customFormat="1" ht="72" outlineLevel="1">
      <c r="A718" s="474">
        <f>A716+1</f>
        <v>660</v>
      </c>
      <c r="B718" s="430" t="s">
        <v>12064</v>
      </c>
      <c r="C718" s="430" t="s">
        <v>484</v>
      </c>
      <c r="D718" s="458" t="s">
        <v>8967</v>
      </c>
      <c r="E718" s="430">
        <v>6630006838</v>
      </c>
      <c r="F718" s="430" t="s">
        <v>5296</v>
      </c>
      <c r="G718" s="452" t="s">
        <v>2371</v>
      </c>
      <c r="H718" s="430" t="s">
        <v>253</v>
      </c>
      <c r="I718" s="503" t="s">
        <v>24</v>
      </c>
      <c r="J718" s="431" t="s">
        <v>279</v>
      </c>
      <c r="K718" s="530">
        <v>288.5</v>
      </c>
      <c r="L718" s="659" t="s">
        <v>361</v>
      </c>
      <c r="M718" s="430" t="s">
        <v>8971</v>
      </c>
      <c r="N718" s="430" t="s">
        <v>57</v>
      </c>
      <c r="O718" s="453" t="s">
        <v>11046</v>
      </c>
      <c r="P718" s="430" t="s">
        <v>13428</v>
      </c>
      <c r="Q718" s="660" t="s">
        <v>105</v>
      </c>
      <c r="R718" s="520" t="s">
        <v>7055</v>
      </c>
      <c r="S718" s="573" t="s">
        <v>2372</v>
      </c>
      <c r="T718" s="661" t="s">
        <v>7969</v>
      </c>
      <c r="U718" s="662" t="s">
        <v>8985</v>
      </c>
      <c r="V718" s="483"/>
      <c r="W718" s="193"/>
      <c r="X718" s="193"/>
    </row>
    <row r="719" spans="1:30" s="38" customFormat="1" ht="96" outlineLevel="1">
      <c r="A719" s="474">
        <f t="shared" ref="A719:A725" si="42">A718+1</f>
        <v>661</v>
      </c>
      <c r="B719" s="430" t="s">
        <v>12065</v>
      </c>
      <c r="C719" s="430" t="s">
        <v>484</v>
      </c>
      <c r="D719" s="458" t="s">
        <v>8968</v>
      </c>
      <c r="E719" s="430">
        <v>6630006690</v>
      </c>
      <c r="F719" s="430" t="s">
        <v>5292</v>
      </c>
      <c r="G719" s="452" t="s">
        <v>2373</v>
      </c>
      <c r="H719" s="430" t="s">
        <v>253</v>
      </c>
      <c r="I719" s="503" t="s">
        <v>24</v>
      </c>
      <c r="J719" s="431" t="s">
        <v>279</v>
      </c>
      <c r="K719" s="530">
        <v>288.5</v>
      </c>
      <c r="L719" s="659" t="s">
        <v>361</v>
      </c>
      <c r="M719" s="430" t="s">
        <v>8972</v>
      </c>
      <c r="N719" s="430" t="s">
        <v>57</v>
      </c>
      <c r="O719" s="453" t="s">
        <v>10325</v>
      </c>
      <c r="P719" s="430" t="s">
        <v>13429</v>
      </c>
      <c r="Q719" s="660" t="s">
        <v>105</v>
      </c>
      <c r="R719" s="520" t="s">
        <v>7056</v>
      </c>
      <c r="S719" s="573" t="s">
        <v>2374</v>
      </c>
      <c r="T719" s="661" t="s">
        <v>7969</v>
      </c>
      <c r="U719" s="662" t="s">
        <v>8984</v>
      </c>
      <c r="V719" s="483"/>
      <c r="W719" s="193"/>
      <c r="X719" s="193"/>
    </row>
    <row r="720" spans="1:30" s="38" customFormat="1" ht="72" outlineLevel="1">
      <c r="A720" s="474">
        <f t="shared" si="42"/>
        <v>662</v>
      </c>
      <c r="B720" s="430" t="s">
        <v>8328</v>
      </c>
      <c r="C720" s="430" t="s">
        <v>68</v>
      </c>
      <c r="D720" s="458" t="s">
        <v>2375</v>
      </c>
      <c r="E720" s="430">
        <v>6630006732</v>
      </c>
      <c r="F720" s="430" t="s">
        <v>5293</v>
      </c>
      <c r="G720" s="452" t="s">
        <v>2376</v>
      </c>
      <c r="H720" s="430" t="s">
        <v>253</v>
      </c>
      <c r="I720" s="503" t="s">
        <v>24</v>
      </c>
      <c r="J720" s="431" t="s">
        <v>279</v>
      </c>
      <c r="K720" s="530">
        <v>288.5</v>
      </c>
      <c r="L720" s="659" t="s">
        <v>361</v>
      </c>
      <c r="M720" s="430" t="s">
        <v>8973</v>
      </c>
      <c r="N720" s="430" t="s">
        <v>57</v>
      </c>
      <c r="O720" s="526" t="s">
        <v>10326</v>
      </c>
      <c r="P720" s="520" t="s">
        <v>13430</v>
      </c>
      <c r="Q720" s="660" t="s">
        <v>105</v>
      </c>
      <c r="R720" s="520" t="s">
        <v>7057</v>
      </c>
      <c r="S720" s="572" t="s">
        <v>2377</v>
      </c>
      <c r="T720" s="661" t="s">
        <v>7970</v>
      </c>
      <c r="U720" s="662" t="s">
        <v>8983</v>
      </c>
      <c r="V720" s="483"/>
      <c r="W720" s="193"/>
      <c r="X720" s="193"/>
    </row>
    <row r="721" spans="1:30" s="38" customFormat="1" ht="72" outlineLevel="1">
      <c r="A721" s="474">
        <f t="shared" si="42"/>
        <v>663</v>
      </c>
      <c r="B721" s="430" t="s">
        <v>8327</v>
      </c>
      <c r="C721" s="430" t="s">
        <v>484</v>
      </c>
      <c r="D721" s="458" t="s">
        <v>2378</v>
      </c>
      <c r="E721" s="430">
        <v>6630006740</v>
      </c>
      <c r="F721" s="430" t="s">
        <v>5294</v>
      </c>
      <c r="G721" s="513" t="s">
        <v>6676</v>
      </c>
      <c r="H721" s="430" t="s">
        <v>253</v>
      </c>
      <c r="I721" s="503" t="s">
        <v>24</v>
      </c>
      <c r="J721" s="431" t="s">
        <v>8322</v>
      </c>
      <c r="K721" s="530">
        <v>0</v>
      </c>
      <c r="L721" s="659" t="s">
        <v>361</v>
      </c>
      <c r="M721" s="430" t="s">
        <v>8974</v>
      </c>
      <c r="N721" s="430" t="s">
        <v>57</v>
      </c>
      <c r="O721" s="453" t="s">
        <v>9973</v>
      </c>
      <c r="P721" s="520" t="s">
        <v>2379</v>
      </c>
      <c r="Q721" s="660" t="s">
        <v>105</v>
      </c>
      <c r="R721" s="520" t="s">
        <v>7058</v>
      </c>
      <c r="S721" s="573" t="s">
        <v>2380</v>
      </c>
      <c r="T721" s="661" t="s">
        <v>7969</v>
      </c>
      <c r="U721" s="662" t="s">
        <v>8982</v>
      </c>
      <c r="V721" s="483"/>
      <c r="W721" s="193"/>
      <c r="X721" s="193"/>
    </row>
    <row r="722" spans="1:30" s="38" customFormat="1" ht="72" outlineLevel="1">
      <c r="A722" s="474">
        <f t="shared" si="42"/>
        <v>664</v>
      </c>
      <c r="B722" s="430" t="s">
        <v>8326</v>
      </c>
      <c r="C722" s="430" t="s">
        <v>68</v>
      </c>
      <c r="D722" s="458" t="s">
        <v>2381</v>
      </c>
      <c r="E722" s="430">
        <v>6630006789</v>
      </c>
      <c r="F722" s="430" t="s">
        <v>5297</v>
      </c>
      <c r="G722" s="452" t="s">
        <v>2382</v>
      </c>
      <c r="H722" s="430" t="s">
        <v>253</v>
      </c>
      <c r="I722" s="503" t="s">
        <v>24</v>
      </c>
      <c r="J722" s="431" t="s">
        <v>3457</v>
      </c>
      <c r="K722" s="530">
        <v>270.3</v>
      </c>
      <c r="L722" s="659" t="s">
        <v>361</v>
      </c>
      <c r="M722" s="430" t="s">
        <v>8975</v>
      </c>
      <c r="N722" s="430" t="s">
        <v>57</v>
      </c>
      <c r="O722" s="453" t="s">
        <v>11047</v>
      </c>
      <c r="P722" s="430" t="s">
        <v>2383</v>
      </c>
      <c r="Q722" s="660" t="s">
        <v>105</v>
      </c>
      <c r="R722" s="520" t="s">
        <v>7059</v>
      </c>
      <c r="S722" s="573" t="s">
        <v>2384</v>
      </c>
      <c r="T722" s="661" t="s">
        <v>7969</v>
      </c>
      <c r="U722" s="662"/>
      <c r="V722" s="483"/>
      <c r="W722" s="193"/>
      <c r="X722" s="193"/>
    </row>
    <row r="723" spans="1:30" s="38" customFormat="1" ht="72" outlineLevel="1">
      <c r="A723" s="474">
        <f t="shared" si="42"/>
        <v>665</v>
      </c>
      <c r="B723" s="430" t="s">
        <v>12066</v>
      </c>
      <c r="C723" s="430" t="s">
        <v>484</v>
      </c>
      <c r="D723" s="458" t="s">
        <v>2385</v>
      </c>
      <c r="E723" s="430">
        <v>6630007711</v>
      </c>
      <c r="F723" s="430" t="s">
        <v>5299</v>
      </c>
      <c r="G723" s="513" t="s">
        <v>6677</v>
      </c>
      <c r="H723" s="430" t="s">
        <v>253</v>
      </c>
      <c r="I723" s="503" t="s">
        <v>24</v>
      </c>
      <c r="J723" s="431" t="s">
        <v>279</v>
      </c>
      <c r="K723" s="530">
        <v>288.5</v>
      </c>
      <c r="L723" s="659" t="s">
        <v>361</v>
      </c>
      <c r="M723" s="430" t="s">
        <v>8976</v>
      </c>
      <c r="N723" s="430" t="s">
        <v>57</v>
      </c>
      <c r="O723" s="453" t="s">
        <v>11048</v>
      </c>
      <c r="P723" s="430" t="s">
        <v>13431</v>
      </c>
      <c r="Q723" s="660" t="s">
        <v>105</v>
      </c>
      <c r="R723" s="520" t="s">
        <v>7059</v>
      </c>
      <c r="S723" s="520" t="s">
        <v>2386</v>
      </c>
      <c r="T723" s="459" t="s">
        <v>12431</v>
      </c>
      <c r="U723" s="451" t="s">
        <v>8981</v>
      </c>
      <c r="V723" s="483"/>
      <c r="W723" s="193"/>
      <c r="X723" s="193"/>
    </row>
    <row r="724" spans="1:30" s="38" customFormat="1" ht="72" outlineLevel="1">
      <c r="A724" s="474">
        <f t="shared" si="42"/>
        <v>666</v>
      </c>
      <c r="B724" s="430" t="s">
        <v>13880</v>
      </c>
      <c r="C724" s="430" t="s">
        <v>484</v>
      </c>
      <c r="D724" s="458" t="s">
        <v>8969</v>
      </c>
      <c r="E724" s="430">
        <v>6630006806</v>
      </c>
      <c r="F724" s="430" t="s">
        <v>5295</v>
      </c>
      <c r="G724" s="452" t="s">
        <v>2387</v>
      </c>
      <c r="H724" s="430" t="s">
        <v>253</v>
      </c>
      <c r="I724" s="503" t="s">
        <v>24</v>
      </c>
      <c r="J724" s="431" t="s">
        <v>6310</v>
      </c>
      <c r="K724" s="530">
        <v>288.5</v>
      </c>
      <c r="L724" s="659" t="s">
        <v>361</v>
      </c>
      <c r="M724" s="430" t="s">
        <v>8977</v>
      </c>
      <c r="N724" s="430" t="s">
        <v>57</v>
      </c>
      <c r="O724" s="453" t="s">
        <v>11049</v>
      </c>
      <c r="P724" s="430" t="s">
        <v>13432</v>
      </c>
      <c r="Q724" s="660" t="s">
        <v>105</v>
      </c>
      <c r="R724" s="520" t="s">
        <v>7060</v>
      </c>
      <c r="S724" s="573" t="s">
        <v>2388</v>
      </c>
      <c r="T724" s="661" t="s">
        <v>7969</v>
      </c>
      <c r="U724" s="662" t="s">
        <v>8980</v>
      </c>
      <c r="V724" s="483"/>
      <c r="W724" s="193"/>
      <c r="X724" s="193"/>
    </row>
    <row r="725" spans="1:30" s="38" customFormat="1" ht="84" outlineLevel="1">
      <c r="A725" s="474">
        <f t="shared" si="42"/>
        <v>667</v>
      </c>
      <c r="B725" s="430" t="s">
        <v>8325</v>
      </c>
      <c r="C725" s="430" t="s">
        <v>484</v>
      </c>
      <c r="D725" s="458" t="s">
        <v>8970</v>
      </c>
      <c r="E725" s="430">
        <v>6630009003</v>
      </c>
      <c r="F725" s="430" t="s">
        <v>5298</v>
      </c>
      <c r="G725" s="513" t="s">
        <v>6678</v>
      </c>
      <c r="H725" s="430" t="s">
        <v>253</v>
      </c>
      <c r="I725" s="503" t="s">
        <v>24</v>
      </c>
      <c r="J725" s="431" t="s">
        <v>3457</v>
      </c>
      <c r="K725" s="530">
        <v>288.5</v>
      </c>
      <c r="L725" s="659" t="s">
        <v>361</v>
      </c>
      <c r="M725" s="430" t="s">
        <v>8978</v>
      </c>
      <c r="N725" s="430" t="s">
        <v>57</v>
      </c>
      <c r="O725" s="453" t="s">
        <v>11050</v>
      </c>
      <c r="P725" s="520" t="s">
        <v>2389</v>
      </c>
      <c r="Q725" s="660" t="s">
        <v>105</v>
      </c>
      <c r="R725" s="520" t="s">
        <v>7060</v>
      </c>
      <c r="S725" s="573" t="s">
        <v>2390</v>
      </c>
      <c r="T725" s="661" t="s">
        <v>7969</v>
      </c>
      <c r="U725" s="662" t="s">
        <v>8979</v>
      </c>
      <c r="V725" s="483"/>
      <c r="W725" s="193"/>
      <c r="X725" s="193"/>
    </row>
    <row r="726" spans="1:30" s="38" customFormat="1" ht="37.5">
      <c r="A726" s="532" t="s">
        <v>11200</v>
      </c>
      <c r="B726" s="462"/>
      <c r="C726" s="462"/>
      <c r="D726" s="442"/>
      <c r="E726" s="462"/>
      <c r="F726" s="463"/>
      <c r="G726" s="464"/>
      <c r="H726" s="463"/>
      <c r="I726" s="463"/>
      <c r="J726" s="463"/>
      <c r="K726" s="465"/>
      <c r="L726" s="463"/>
      <c r="M726" s="463"/>
      <c r="N726" s="463"/>
      <c r="O726" s="466"/>
      <c r="P726" s="467"/>
      <c r="Q726" s="468"/>
      <c r="R726" s="463"/>
      <c r="S726" s="463"/>
      <c r="T726" s="466"/>
      <c r="U726" s="469"/>
      <c r="V726" s="429">
        <v>111</v>
      </c>
      <c r="W726" s="2"/>
      <c r="X726" s="2"/>
      <c r="Y726" s="2"/>
      <c r="Z726" s="2"/>
      <c r="AA726" s="2"/>
      <c r="AB726" s="2"/>
      <c r="AC726" s="2"/>
      <c r="AD726" s="2"/>
    </row>
    <row r="727" spans="1:30" s="38" customFormat="1" ht="84" outlineLevel="1">
      <c r="A727" s="474">
        <f>A725+1</f>
        <v>668</v>
      </c>
      <c r="B727" s="430" t="s">
        <v>8331</v>
      </c>
      <c r="C727" s="430" t="s">
        <v>68</v>
      </c>
      <c r="D727" s="458" t="s">
        <v>6008</v>
      </c>
      <c r="E727" s="430">
        <v>6603011839</v>
      </c>
      <c r="F727" s="430" t="s">
        <v>5300</v>
      </c>
      <c r="G727" s="452" t="s">
        <v>2391</v>
      </c>
      <c r="H727" s="430" t="s">
        <v>253</v>
      </c>
      <c r="I727" s="430" t="s">
        <v>24</v>
      </c>
      <c r="J727" s="389" t="s">
        <v>613</v>
      </c>
      <c r="K727" s="507">
        <v>313.5</v>
      </c>
      <c r="L727" s="430" t="s">
        <v>361</v>
      </c>
      <c r="M727" s="430" t="s">
        <v>4653</v>
      </c>
      <c r="N727" s="430" t="s">
        <v>57</v>
      </c>
      <c r="O727" s="453" t="s">
        <v>6574</v>
      </c>
      <c r="P727" s="520" t="s">
        <v>13325</v>
      </c>
      <c r="Q727" s="457" t="s">
        <v>13328</v>
      </c>
      <c r="R727" s="430" t="s">
        <v>7061</v>
      </c>
      <c r="S727" s="430" t="s">
        <v>2392</v>
      </c>
      <c r="T727" s="497" t="s">
        <v>8170</v>
      </c>
      <c r="U727" s="428" t="s">
        <v>2393</v>
      </c>
      <c r="V727" s="429"/>
    </row>
    <row r="728" spans="1:30" s="38" customFormat="1" ht="84" outlineLevel="1">
      <c r="A728" s="474">
        <f>A727+1</f>
        <v>669</v>
      </c>
      <c r="B728" s="430" t="s">
        <v>8330</v>
      </c>
      <c r="C728" s="430" t="s">
        <v>68</v>
      </c>
      <c r="D728" s="458" t="s">
        <v>2394</v>
      </c>
      <c r="E728" s="430">
        <v>6603011275</v>
      </c>
      <c r="F728" s="430" t="s">
        <v>5301</v>
      </c>
      <c r="G728" s="452" t="s">
        <v>2395</v>
      </c>
      <c r="H728" s="430" t="s">
        <v>253</v>
      </c>
      <c r="I728" s="430" t="s">
        <v>24</v>
      </c>
      <c r="J728" s="389" t="s">
        <v>613</v>
      </c>
      <c r="K728" s="507">
        <v>313.5</v>
      </c>
      <c r="L728" s="430" t="s">
        <v>361</v>
      </c>
      <c r="M728" s="430" t="s">
        <v>6135</v>
      </c>
      <c r="N728" s="430" t="s">
        <v>57</v>
      </c>
      <c r="O728" s="453" t="s">
        <v>10032</v>
      </c>
      <c r="P728" s="520" t="s">
        <v>13326</v>
      </c>
      <c r="Q728" s="457" t="s">
        <v>13329</v>
      </c>
      <c r="R728" s="430" t="s">
        <v>7061</v>
      </c>
      <c r="S728" s="430" t="s">
        <v>2396</v>
      </c>
      <c r="T728" s="497" t="s">
        <v>8170</v>
      </c>
      <c r="U728" s="428" t="s">
        <v>13331</v>
      </c>
      <c r="V728" s="429"/>
    </row>
    <row r="729" spans="1:30" s="38" customFormat="1" ht="96" outlineLevel="1">
      <c r="A729" s="474">
        <f>A728+1</f>
        <v>670</v>
      </c>
      <c r="B729" s="430" t="s">
        <v>12067</v>
      </c>
      <c r="C729" s="430" t="s">
        <v>68</v>
      </c>
      <c r="D729" s="458" t="s">
        <v>6009</v>
      </c>
      <c r="E729" s="430">
        <v>6603011846</v>
      </c>
      <c r="F729" s="430" t="s">
        <v>5302</v>
      </c>
      <c r="G729" s="452" t="s">
        <v>2397</v>
      </c>
      <c r="H729" s="430" t="s">
        <v>253</v>
      </c>
      <c r="I729" s="430" t="s">
        <v>24</v>
      </c>
      <c r="J729" s="389" t="s">
        <v>613</v>
      </c>
      <c r="K729" s="507">
        <v>313.5</v>
      </c>
      <c r="L729" s="430" t="s">
        <v>361</v>
      </c>
      <c r="M729" s="430" t="s">
        <v>5900</v>
      </c>
      <c r="N729" s="430" t="s">
        <v>57</v>
      </c>
      <c r="O729" s="453" t="s">
        <v>9984</v>
      </c>
      <c r="P729" s="520" t="s">
        <v>13327</v>
      </c>
      <c r="Q729" s="457" t="s">
        <v>13330</v>
      </c>
      <c r="R729" s="430" t="s">
        <v>7061</v>
      </c>
      <c r="S729" s="430" t="s">
        <v>2398</v>
      </c>
      <c r="T729" s="497" t="s">
        <v>8170</v>
      </c>
      <c r="U729" s="428" t="s">
        <v>13332</v>
      </c>
      <c r="V729" s="429"/>
    </row>
    <row r="730" spans="1:30" s="38" customFormat="1" ht="42" customHeight="1">
      <c r="A730" s="532" t="s">
        <v>11201</v>
      </c>
      <c r="B730" s="462"/>
      <c r="C730" s="462"/>
      <c r="D730" s="442"/>
      <c r="E730" s="462"/>
      <c r="F730" s="463"/>
      <c r="G730" s="464"/>
      <c r="H730" s="463"/>
      <c r="I730" s="463"/>
      <c r="J730" s="463"/>
      <c r="K730" s="465"/>
      <c r="L730" s="463"/>
      <c r="M730" s="463"/>
      <c r="N730" s="463"/>
      <c r="O730" s="466"/>
      <c r="P730" s="467"/>
      <c r="Q730" s="468"/>
      <c r="R730" s="463"/>
      <c r="S730" s="463"/>
      <c r="T730" s="466"/>
      <c r="U730" s="469"/>
      <c r="V730" s="429">
        <v>111</v>
      </c>
      <c r="W730" s="2"/>
      <c r="X730" s="2"/>
      <c r="Y730" s="2"/>
      <c r="Z730" s="2"/>
      <c r="AA730" s="2"/>
      <c r="AB730" s="2"/>
      <c r="AC730" s="2"/>
      <c r="AD730" s="2"/>
    </row>
    <row r="731" spans="1:30" s="38" customFormat="1" ht="132" outlineLevel="1">
      <c r="A731" s="474">
        <f>A729+1</f>
        <v>671</v>
      </c>
      <c r="B731" s="436" t="s">
        <v>12068</v>
      </c>
      <c r="C731" s="436" t="s">
        <v>484</v>
      </c>
      <c r="D731" s="435" t="s">
        <v>2399</v>
      </c>
      <c r="E731" s="436">
        <v>6601009697</v>
      </c>
      <c r="F731" s="436" t="s">
        <v>5303</v>
      </c>
      <c r="G731" s="425" t="s">
        <v>2406</v>
      </c>
      <c r="H731" s="430" t="s">
        <v>253</v>
      </c>
      <c r="I731" s="436" t="s">
        <v>24</v>
      </c>
      <c r="J731" s="436" t="s">
        <v>279</v>
      </c>
      <c r="K731" s="530">
        <v>200.1</v>
      </c>
      <c r="L731" s="663" t="s">
        <v>361</v>
      </c>
      <c r="M731" s="430" t="s">
        <v>11710</v>
      </c>
      <c r="N731" s="430" t="s">
        <v>57</v>
      </c>
      <c r="O731" s="438" t="s">
        <v>11051</v>
      </c>
      <c r="P731" s="436" t="s">
        <v>2400</v>
      </c>
      <c r="Q731" s="439" t="s">
        <v>11598</v>
      </c>
      <c r="R731" s="436" t="s">
        <v>7062</v>
      </c>
      <c r="S731" s="436" t="s">
        <v>2401</v>
      </c>
      <c r="T731" s="664" t="s">
        <v>12432</v>
      </c>
      <c r="U731" s="601" t="s">
        <v>11597</v>
      </c>
      <c r="V731" s="429"/>
    </row>
    <row r="732" spans="1:30" s="38" customFormat="1" ht="84" outlineLevel="1">
      <c r="A732" s="474">
        <f>A731+1</f>
        <v>672</v>
      </c>
      <c r="B732" s="436" t="s">
        <v>12069</v>
      </c>
      <c r="C732" s="436" t="s">
        <v>484</v>
      </c>
      <c r="D732" s="435" t="s">
        <v>2402</v>
      </c>
      <c r="E732" s="436">
        <v>6635006486</v>
      </c>
      <c r="F732" s="436" t="s">
        <v>5304</v>
      </c>
      <c r="G732" s="425" t="s">
        <v>4091</v>
      </c>
      <c r="H732" s="430" t="s">
        <v>253</v>
      </c>
      <c r="I732" s="436" t="s">
        <v>24</v>
      </c>
      <c r="J732" s="436" t="s">
        <v>279</v>
      </c>
      <c r="K732" s="530">
        <v>200.1</v>
      </c>
      <c r="L732" s="663" t="s">
        <v>361</v>
      </c>
      <c r="M732" s="430" t="s">
        <v>6224</v>
      </c>
      <c r="N732" s="430" t="s">
        <v>57</v>
      </c>
      <c r="O732" s="438" t="s">
        <v>10097</v>
      </c>
      <c r="P732" s="436" t="s">
        <v>2403</v>
      </c>
      <c r="Q732" s="439" t="s">
        <v>9813</v>
      </c>
      <c r="R732" s="436" t="s">
        <v>7063</v>
      </c>
      <c r="S732" s="436" t="s">
        <v>2404</v>
      </c>
      <c r="T732" s="497" t="s">
        <v>11724</v>
      </c>
      <c r="U732" s="665" t="s">
        <v>11717</v>
      </c>
      <c r="V732" s="429"/>
    </row>
    <row r="733" spans="1:30" s="38" customFormat="1" ht="84" outlineLevel="1">
      <c r="A733" s="474">
        <f>A732+1</f>
        <v>673</v>
      </c>
      <c r="B733" s="436" t="s">
        <v>12070</v>
      </c>
      <c r="C733" s="436" t="s">
        <v>484</v>
      </c>
      <c r="D733" s="435" t="s">
        <v>2405</v>
      </c>
      <c r="E733" s="436">
        <v>6601009697</v>
      </c>
      <c r="F733" s="436" t="s">
        <v>5305</v>
      </c>
      <c r="G733" s="437" t="s">
        <v>2406</v>
      </c>
      <c r="H733" s="430" t="s">
        <v>253</v>
      </c>
      <c r="I733" s="436" t="s">
        <v>24</v>
      </c>
      <c r="J733" s="436" t="s">
        <v>279</v>
      </c>
      <c r="K733" s="530">
        <v>200.1</v>
      </c>
      <c r="L733" s="663" t="s">
        <v>361</v>
      </c>
      <c r="M733" s="430" t="s">
        <v>5899</v>
      </c>
      <c r="N733" s="430" t="s">
        <v>57</v>
      </c>
      <c r="O733" s="438" t="s">
        <v>10098</v>
      </c>
      <c r="P733" s="436" t="s">
        <v>2400</v>
      </c>
      <c r="Q733" s="439" t="s">
        <v>9814</v>
      </c>
      <c r="R733" s="436" t="s">
        <v>7064</v>
      </c>
      <c r="S733" s="436" t="s">
        <v>2401</v>
      </c>
      <c r="T733" s="497" t="s">
        <v>11722</v>
      </c>
      <c r="U733" s="505" t="s">
        <v>11599</v>
      </c>
      <c r="V733" s="429"/>
    </row>
    <row r="734" spans="1:30" s="38" customFormat="1" ht="84" outlineLevel="1">
      <c r="A734" s="474">
        <f>A733+1</f>
        <v>674</v>
      </c>
      <c r="B734" s="436" t="s">
        <v>12071</v>
      </c>
      <c r="C734" s="436" t="s">
        <v>484</v>
      </c>
      <c r="D734" s="550" t="s">
        <v>2407</v>
      </c>
      <c r="E734" s="436">
        <v>6601006343</v>
      </c>
      <c r="F734" s="436" t="s">
        <v>5306</v>
      </c>
      <c r="G734" s="437" t="s">
        <v>2408</v>
      </c>
      <c r="H734" s="430" t="s">
        <v>253</v>
      </c>
      <c r="I734" s="436" t="s">
        <v>24</v>
      </c>
      <c r="J734" s="436" t="s">
        <v>432</v>
      </c>
      <c r="K734" s="530">
        <v>200.1</v>
      </c>
      <c r="L734" s="663" t="s">
        <v>361</v>
      </c>
      <c r="M734" s="430" t="s">
        <v>11711</v>
      </c>
      <c r="N734" s="430" t="s">
        <v>57</v>
      </c>
      <c r="O734" s="438" t="s">
        <v>10099</v>
      </c>
      <c r="P734" s="436" t="s">
        <v>2409</v>
      </c>
      <c r="Q734" s="439" t="s">
        <v>9815</v>
      </c>
      <c r="R734" s="436" t="s">
        <v>7065</v>
      </c>
      <c r="S734" s="436" t="s">
        <v>2410</v>
      </c>
      <c r="T734" s="497" t="s">
        <v>11723</v>
      </c>
      <c r="U734" s="505" t="s">
        <v>11600</v>
      </c>
      <c r="V734" s="429"/>
    </row>
    <row r="735" spans="1:30" s="38" customFormat="1" ht="37.5">
      <c r="A735" s="532" t="s">
        <v>11282</v>
      </c>
      <c r="B735" s="462"/>
      <c r="C735" s="462"/>
      <c r="D735" s="442"/>
      <c r="E735" s="462"/>
      <c r="F735" s="463"/>
      <c r="G735" s="464"/>
      <c r="H735" s="463"/>
      <c r="I735" s="463"/>
      <c r="J735" s="476"/>
      <c r="K735" s="465"/>
      <c r="L735" s="463"/>
      <c r="M735" s="463"/>
      <c r="N735" s="463"/>
      <c r="O735" s="466"/>
      <c r="P735" s="467"/>
      <c r="Q735" s="468"/>
      <c r="R735" s="463"/>
      <c r="S735" s="463"/>
      <c r="T735" s="466"/>
      <c r="U735" s="469"/>
      <c r="V735" s="429">
        <v>111</v>
      </c>
      <c r="W735" s="2"/>
      <c r="X735" s="2"/>
      <c r="Y735" s="2"/>
      <c r="Z735" s="2"/>
      <c r="AA735" s="2"/>
      <c r="AB735" s="2"/>
      <c r="AC735" s="2"/>
      <c r="AD735" s="2"/>
    </row>
    <row r="736" spans="1:30" s="38" customFormat="1" ht="72" outlineLevel="1">
      <c r="A736" s="474">
        <f>A734+1</f>
        <v>675</v>
      </c>
      <c r="B736" s="430" t="s">
        <v>13881</v>
      </c>
      <c r="C736" s="430" t="s">
        <v>484</v>
      </c>
      <c r="D736" s="458" t="s">
        <v>2411</v>
      </c>
      <c r="E736" s="430">
        <v>6621008194</v>
      </c>
      <c r="F736" s="430" t="s">
        <v>5323</v>
      </c>
      <c r="G736" s="452" t="s">
        <v>2412</v>
      </c>
      <c r="H736" s="430" t="s">
        <v>253</v>
      </c>
      <c r="I736" s="430" t="s">
        <v>24</v>
      </c>
      <c r="J736" s="436" t="s">
        <v>279</v>
      </c>
      <c r="K736" s="501">
        <v>208.81</v>
      </c>
      <c r="L736" s="436" t="s">
        <v>361</v>
      </c>
      <c r="M736" s="430" t="s">
        <v>11554</v>
      </c>
      <c r="N736" s="430" t="s">
        <v>57</v>
      </c>
      <c r="O736" s="438" t="s">
        <v>10100</v>
      </c>
      <c r="P736" s="436" t="s">
        <v>2400</v>
      </c>
      <c r="Q736" s="531" t="s">
        <v>12183</v>
      </c>
      <c r="R736" s="454" t="s">
        <v>7066</v>
      </c>
      <c r="S736" s="454" t="s">
        <v>2413</v>
      </c>
      <c r="T736" s="593" t="s">
        <v>8831</v>
      </c>
      <c r="U736" s="406" t="s">
        <v>8516</v>
      </c>
      <c r="V736" s="483"/>
      <c r="W736" s="193"/>
      <c r="X736" s="193"/>
    </row>
    <row r="737" spans="1:33" s="38" customFormat="1" ht="72" outlineLevel="1">
      <c r="A737" s="474">
        <f>A736+1</f>
        <v>676</v>
      </c>
      <c r="B737" s="430" t="s">
        <v>13882</v>
      </c>
      <c r="C737" s="430" t="s">
        <v>68</v>
      </c>
      <c r="D737" s="458" t="s">
        <v>2414</v>
      </c>
      <c r="E737" s="430">
        <v>6621008148</v>
      </c>
      <c r="F737" s="430" t="s">
        <v>5307</v>
      </c>
      <c r="G737" s="452" t="s">
        <v>2415</v>
      </c>
      <c r="H737" s="430" t="s">
        <v>253</v>
      </c>
      <c r="I737" s="430" t="s">
        <v>24</v>
      </c>
      <c r="J737" s="436" t="s">
        <v>279</v>
      </c>
      <c r="K737" s="501">
        <v>208.81</v>
      </c>
      <c r="L737" s="430" t="s">
        <v>361</v>
      </c>
      <c r="M737" s="430" t="s">
        <v>6065</v>
      </c>
      <c r="N737" s="430" t="s">
        <v>57</v>
      </c>
      <c r="O737" s="453" t="s">
        <v>11052</v>
      </c>
      <c r="P737" s="430" t="s">
        <v>2416</v>
      </c>
      <c r="Q737" s="531" t="s">
        <v>12184</v>
      </c>
      <c r="R737" s="454" t="s">
        <v>7067</v>
      </c>
      <c r="S737" s="454" t="s">
        <v>2417</v>
      </c>
      <c r="T737" s="593" t="s">
        <v>8832</v>
      </c>
      <c r="U737" s="405" t="s">
        <v>11555</v>
      </c>
      <c r="V737" s="483"/>
      <c r="W737" s="193"/>
      <c r="X737" s="193"/>
    </row>
    <row r="738" spans="1:33" s="38" customFormat="1" ht="72" outlineLevel="1">
      <c r="A738" s="474">
        <f t="shared" ref="A738:A752" si="43">A737+1</f>
        <v>677</v>
      </c>
      <c r="B738" s="430" t="s">
        <v>13883</v>
      </c>
      <c r="C738" s="430" t="s">
        <v>484</v>
      </c>
      <c r="D738" s="435" t="s">
        <v>12185</v>
      </c>
      <c r="E738" s="436">
        <v>6621008204</v>
      </c>
      <c r="F738" s="436" t="s">
        <v>5308</v>
      </c>
      <c r="G738" s="437" t="s">
        <v>2418</v>
      </c>
      <c r="H738" s="430" t="s">
        <v>253</v>
      </c>
      <c r="I738" s="436" t="s">
        <v>24</v>
      </c>
      <c r="J738" s="431" t="s">
        <v>8322</v>
      </c>
      <c r="K738" s="501">
        <v>208.81</v>
      </c>
      <c r="L738" s="436" t="s">
        <v>361</v>
      </c>
      <c r="M738" s="430" t="s">
        <v>12186</v>
      </c>
      <c r="N738" s="430" t="s">
        <v>57</v>
      </c>
      <c r="O738" s="438" t="s">
        <v>11556</v>
      </c>
      <c r="P738" s="436" t="s">
        <v>2419</v>
      </c>
      <c r="Q738" s="531" t="s">
        <v>9575</v>
      </c>
      <c r="R738" s="454" t="s">
        <v>7068</v>
      </c>
      <c r="S738" s="454" t="s">
        <v>2420</v>
      </c>
      <c r="T738" s="593" t="s">
        <v>8833</v>
      </c>
      <c r="U738" s="406" t="s">
        <v>8517</v>
      </c>
      <c r="V738" s="483"/>
      <c r="W738" s="193"/>
      <c r="X738" s="193"/>
    </row>
    <row r="739" spans="1:33" s="38" customFormat="1" ht="72" outlineLevel="1">
      <c r="A739" s="474">
        <f t="shared" si="43"/>
        <v>678</v>
      </c>
      <c r="B739" s="430" t="s">
        <v>13884</v>
      </c>
      <c r="C739" s="430" t="s">
        <v>484</v>
      </c>
      <c r="D739" s="458" t="s">
        <v>2421</v>
      </c>
      <c r="E739" s="430">
        <v>6621008211</v>
      </c>
      <c r="F739" s="430" t="s">
        <v>5309</v>
      </c>
      <c r="G739" s="452" t="s">
        <v>2422</v>
      </c>
      <c r="H739" s="430" t="s">
        <v>253</v>
      </c>
      <c r="I739" s="430" t="s">
        <v>24</v>
      </c>
      <c r="J739" s="436" t="s">
        <v>279</v>
      </c>
      <c r="K739" s="501">
        <v>208.81</v>
      </c>
      <c r="L739" s="436" t="s">
        <v>361</v>
      </c>
      <c r="M739" s="430" t="s">
        <v>5899</v>
      </c>
      <c r="N739" s="430" t="s">
        <v>57</v>
      </c>
      <c r="O739" s="438" t="s">
        <v>10350</v>
      </c>
      <c r="P739" s="436" t="s">
        <v>2423</v>
      </c>
      <c r="Q739" s="531" t="s">
        <v>9575</v>
      </c>
      <c r="R739" s="454" t="s">
        <v>7069</v>
      </c>
      <c r="S739" s="454" t="s">
        <v>2424</v>
      </c>
      <c r="T739" s="593" t="s">
        <v>8834</v>
      </c>
      <c r="U739" s="405" t="s">
        <v>11557</v>
      </c>
      <c r="V739" s="483"/>
      <c r="W739" s="193"/>
      <c r="X739" s="193"/>
    </row>
    <row r="740" spans="1:33" s="38" customFormat="1" ht="72" outlineLevel="1">
      <c r="A740" s="474">
        <f t="shared" si="43"/>
        <v>679</v>
      </c>
      <c r="B740" s="430" t="s">
        <v>13885</v>
      </c>
      <c r="C740" s="430" t="s">
        <v>68</v>
      </c>
      <c r="D740" s="458" t="s">
        <v>2425</v>
      </c>
      <c r="E740" s="430">
        <v>6682015336</v>
      </c>
      <c r="F740" s="430" t="s">
        <v>5310</v>
      </c>
      <c r="G740" s="452" t="s">
        <v>2426</v>
      </c>
      <c r="H740" s="430" t="s">
        <v>253</v>
      </c>
      <c r="I740" s="430" t="s">
        <v>24</v>
      </c>
      <c r="J740" s="436" t="s">
        <v>279</v>
      </c>
      <c r="K740" s="501">
        <v>208.81</v>
      </c>
      <c r="L740" s="430" t="s">
        <v>361</v>
      </c>
      <c r="M740" s="430" t="s">
        <v>5901</v>
      </c>
      <c r="N740" s="430" t="s">
        <v>57</v>
      </c>
      <c r="O740" s="453" t="s">
        <v>10158</v>
      </c>
      <c r="P740" s="430" t="s">
        <v>2427</v>
      </c>
      <c r="Q740" s="531" t="s">
        <v>12187</v>
      </c>
      <c r="R740" s="454" t="s">
        <v>7070</v>
      </c>
      <c r="S740" s="454" t="s">
        <v>2428</v>
      </c>
      <c r="T740" s="593" t="s">
        <v>8835</v>
      </c>
      <c r="U740" s="405" t="s">
        <v>8518</v>
      </c>
      <c r="V740" s="483"/>
      <c r="W740" s="193"/>
      <c r="X740" s="193"/>
    </row>
    <row r="741" spans="1:33" s="38" customFormat="1" ht="72" outlineLevel="1">
      <c r="A741" s="474">
        <f t="shared" si="43"/>
        <v>680</v>
      </c>
      <c r="B741" s="430" t="s">
        <v>13886</v>
      </c>
      <c r="C741" s="430" t="s">
        <v>484</v>
      </c>
      <c r="D741" s="458" t="s">
        <v>2429</v>
      </c>
      <c r="E741" s="430">
        <v>6621008613</v>
      </c>
      <c r="F741" s="430" t="s">
        <v>5311</v>
      </c>
      <c r="G741" s="452" t="s">
        <v>11596</v>
      </c>
      <c r="H741" s="430" t="s">
        <v>253</v>
      </c>
      <c r="I741" s="430" t="s">
        <v>24</v>
      </c>
      <c r="J741" s="430" t="s">
        <v>481</v>
      </c>
      <c r="K741" s="501">
        <v>208.81</v>
      </c>
      <c r="L741" s="436" t="s">
        <v>361</v>
      </c>
      <c r="M741" s="430" t="s">
        <v>6071</v>
      </c>
      <c r="N741" s="430" t="s">
        <v>57</v>
      </c>
      <c r="O741" s="438" t="s">
        <v>10351</v>
      </c>
      <c r="P741" s="436" t="s">
        <v>2430</v>
      </c>
      <c r="Q741" s="531" t="s">
        <v>12188</v>
      </c>
      <c r="R741" s="454" t="s">
        <v>7071</v>
      </c>
      <c r="S741" s="454" t="s">
        <v>2431</v>
      </c>
      <c r="T741" s="593" t="s">
        <v>8833</v>
      </c>
      <c r="U741" s="406" t="s">
        <v>8519</v>
      </c>
      <c r="V741" s="483"/>
      <c r="W741" s="193"/>
      <c r="X741" s="193"/>
    </row>
    <row r="742" spans="1:33" s="38" customFormat="1" ht="72" outlineLevel="1">
      <c r="A742" s="474">
        <f t="shared" si="43"/>
        <v>681</v>
      </c>
      <c r="B742" s="430" t="s">
        <v>8347</v>
      </c>
      <c r="C742" s="430" t="s">
        <v>484</v>
      </c>
      <c r="D742" s="435" t="s">
        <v>2432</v>
      </c>
      <c r="E742" s="436">
        <v>6621008638</v>
      </c>
      <c r="F742" s="436" t="s">
        <v>5312</v>
      </c>
      <c r="G742" s="452" t="s">
        <v>2433</v>
      </c>
      <c r="H742" s="430" t="s">
        <v>253</v>
      </c>
      <c r="I742" s="436" t="s">
        <v>24</v>
      </c>
      <c r="J742" s="436" t="s">
        <v>279</v>
      </c>
      <c r="K742" s="501">
        <v>208.81</v>
      </c>
      <c r="L742" s="436" t="s">
        <v>361</v>
      </c>
      <c r="M742" s="430" t="s">
        <v>6066</v>
      </c>
      <c r="N742" s="430" t="s">
        <v>57</v>
      </c>
      <c r="O742" s="438" t="s">
        <v>10354</v>
      </c>
      <c r="P742" s="436" t="s">
        <v>2434</v>
      </c>
      <c r="Q742" s="531" t="s">
        <v>12183</v>
      </c>
      <c r="R742" s="454" t="s">
        <v>7072</v>
      </c>
      <c r="S742" s="454" t="s">
        <v>2435</v>
      </c>
      <c r="T742" s="593" t="s">
        <v>8834</v>
      </c>
      <c r="U742" s="406" t="s">
        <v>8520</v>
      </c>
      <c r="V742" s="483"/>
      <c r="W742" s="193"/>
      <c r="X742" s="193"/>
    </row>
    <row r="743" spans="1:33" s="38" customFormat="1" ht="72" outlineLevel="1">
      <c r="A743" s="474">
        <f t="shared" si="43"/>
        <v>682</v>
      </c>
      <c r="B743" s="430" t="s">
        <v>8346</v>
      </c>
      <c r="C743" s="430" t="s">
        <v>68</v>
      </c>
      <c r="D743" s="458" t="s">
        <v>2436</v>
      </c>
      <c r="E743" s="430">
        <v>6621008540</v>
      </c>
      <c r="F743" s="430" t="s">
        <v>5313</v>
      </c>
      <c r="G743" s="452" t="s">
        <v>2437</v>
      </c>
      <c r="H743" s="430" t="s">
        <v>253</v>
      </c>
      <c r="I743" s="430" t="s">
        <v>24</v>
      </c>
      <c r="J743" s="436" t="s">
        <v>279</v>
      </c>
      <c r="K743" s="501">
        <v>208.81</v>
      </c>
      <c r="L743" s="430" t="s">
        <v>361</v>
      </c>
      <c r="M743" s="430" t="s">
        <v>6146</v>
      </c>
      <c r="N743" s="430" t="s">
        <v>57</v>
      </c>
      <c r="O743" s="453" t="s">
        <v>11053</v>
      </c>
      <c r="P743" s="430" t="s">
        <v>2438</v>
      </c>
      <c r="Q743" s="531" t="s">
        <v>9816</v>
      </c>
      <c r="R743" s="454" t="s">
        <v>7073</v>
      </c>
      <c r="S743" s="454" t="s">
        <v>2439</v>
      </c>
      <c r="T743" s="593" t="s">
        <v>8834</v>
      </c>
      <c r="U743" s="405" t="s">
        <v>70</v>
      </c>
      <c r="V743" s="483"/>
      <c r="W743" s="193"/>
      <c r="X743" s="193"/>
    </row>
    <row r="744" spans="1:33" s="38" customFormat="1" ht="72" outlineLevel="1">
      <c r="A744" s="474">
        <f t="shared" si="43"/>
        <v>683</v>
      </c>
      <c r="B744" s="430" t="s">
        <v>8348</v>
      </c>
      <c r="C744" s="430" t="s">
        <v>484</v>
      </c>
      <c r="D744" s="458" t="s">
        <v>2440</v>
      </c>
      <c r="E744" s="430">
        <v>6621008620</v>
      </c>
      <c r="F744" s="430" t="s">
        <v>5314</v>
      </c>
      <c r="G744" s="452" t="s">
        <v>2441</v>
      </c>
      <c r="H744" s="430" t="s">
        <v>253</v>
      </c>
      <c r="I744" s="430" t="s">
        <v>24</v>
      </c>
      <c r="J744" s="436" t="s">
        <v>279</v>
      </c>
      <c r="K744" s="501">
        <v>208.81</v>
      </c>
      <c r="L744" s="430" t="s">
        <v>361</v>
      </c>
      <c r="M744" s="430" t="s">
        <v>5899</v>
      </c>
      <c r="N744" s="430" t="s">
        <v>57</v>
      </c>
      <c r="O744" s="453" t="s">
        <v>9465</v>
      </c>
      <c r="P744" s="430" t="s">
        <v>2442</v>
      </c>
      <c r="Q744" s="531" t="s">
        <v>9575</v>
      </c>
      <c r="R744" s="454" t="s">
        <v>7074</v>
      </c>
      <c r="S744" s="454" t="s">
        <v>2443</v>
      </c>
      <c r="T744" s="593" t="s">
        <v>8832</v>
      </c>
      <c r="U744" s="405" t="s">
        <v>8672</v>
      </c>
      <c r="V744" s="483"/>
      <c r="W744" s="193"/>
      <c r="X744" s="193"/>
    </row>
    <row r="745" spans="1:33" s="38" customFormat="1" ht="72" outlineLevel="1">
      <c r="A745" s="474">
        <f t="shared" si="43"/>
        <v>684</v>
      </c>
      <c r="B745" s="430" t="s">
        <v>8345</v>
      </c>
      <c r="C745" s="430" t="s">
        <v>484</v>
      </c>
      <c r="D745" s="458" t="s">
        <v>2444</v>
      </c>
      <c r="E745" s="430">
        <v>6621008540</v>
      </c>
      <c r="F745" s="430" t="s">
        <v>5315</v>
      </c>
      <c r="G745" s="425" t="s">
        <v>2445</v>
      </c>
      <c r="H745" s="430" t="s">
        <v>253</v>
      </c>
      <c r="I745" s="430" t="s">
        <v>24</v>
      </c>
      <c r="J745" s="436" t="s">
        <v>279</v>
      </c>
      <c r="K745" s="501">
        <v>208.81</v>
      </c>
      <c r="L745" s="436" t="s">
        <v>361</v>
      </c>
      <c r="M745" s="430" t="s">
        <v>12189</v>
      </c>
      <c r="N745" s="430" t="s">
        <v>57</v>
      </c>
      <c r="O745" s="438" t="s">
        <v>10101</v>
      </c>
      <c r="P745" s="436" t="s">
        <v>2446</v>
      </c>
      <c r="Q745" s="531" t="s">
        <v>12190</v>
      </c>
      <c r="R745" s="454" t="s">
        <v>7075</v>
      </c>
      <c r="S745" s="454" t="s">
        <v>2447</v>
      </c>
      <c r="T745" s="593" t="s">
        <v>8832</v>
      </c>
      <c r="U745" s="406" t="s">
        <v>8521</v>
      </c>
      <c r="V745" s="483"/>
      <c r="W745" s="193"/>
      <c r="X745" s="193"/>
    </row>
    <row r="746" spans="1:33" s="38" customFormat="1" ht="72" outlineLevel="1">
      <c r="A746" s="474">
        <f t="shared" si="43"/>
        <v>685</v>
      </c>
      <c r="B746" s="430" t="s">
        <v>8344</v>
      </c>
      <c r="C746" s="430" t="s">
        <v>484</v>
      </c>
      <c r="D746" s="458" t="s">
        <v>2448</v>
      </c>
      <c r="E746" s="430">
        <v>6621008518</v>
      </c>
      <c r="F746" s="430" t="s">
        <v>5316</v>
      </c>
      <c r="G746" s="425" t="s">
        <v>2449</v>
      </c>
      <c r="H746" s="430" t="s">
        <v>253</v>
      </c>
      <c r="I746" s="430" t="s">
        <v>24</v>
      </c>
      <c r="J746" s="436" t="s">
        <v>279</v>
      </c>
      <c r="K746" s="501">
        <v>208.81</v>
      </c>
      <c r="L746" s="436" t="s">
        <v>361</v>
      </c>
      <c r="M746" s="430" t="s">
        <v>6071</v>
      </c>
      <c r="N746" s="430" t="s">
        <v>57</v>
      </c>
      <c r="O746" s="438" t="s">
        <v>6585</v>
      </c>
      <c r="P746" s="436" t="s">
        <v>2450</v>
      </c>
      <c r="Q746" s="531" t="s">
        <v>12191</v>
      </c>
      <c r="R746" s="454" t="s">
        <v>7076</v>
      </c>
      <c r="S746" s="454" t="s">
        <v>2451</v>
      </c>
      <c r="T746" s="593" t="s">
        <v>8832</v>
      </c>
      <c r="U746" s="406" t="s">
        <v>8522</v>
      </c>
      <c r="V746" s="483"/>
      <c r="W746" s="193"/>
      <c r="X746" s="193"/>
    </row>
    <row r="747" spans="1:33" s="38" customFormat="1" ht="84" outlineLevel="1">
      <c r="A747" s="474">
        <f t="shared" si="43"/>
        <v>686</v>
      </c>
      <c r="B747" s="430" t="s">
        <v>8349</v>
      </c>
      <c r="C747" s="430" t="s">
        <v>484</v>
      </c>
      <c r="D747" s="458" t="s">
        <v>2452</v>
      </c>
      <c r="E747" s="430">
        <v>6621008571</v>
      </c>
      <c r="F747" s="430" t="s">
        <v>5317</v>
      </c>
      <c r="G747" s="425" t="s">
        <v>2453</v>
      </c>
      <c r="H747" s="430" t="s">
        <v>253</v>
      </c>
      <c r="I747" s="430" t="s">
        <v>24</v>
      </c>
      <c r="J747" s="436" t="s">
        <v>279</v>
      </c>
      <c r="K747" s="501">
        <v>208.81</v>
      </c>
      <c r="L747" s="436" t="s">
        <v>361</v>
      </c>
      <c r="M747" s="430" t="s">
        <v>5900</v>
      </c>
      <c r="N747" s="430" t="s">
        <v>57</v>
      </c>
      <c r="O747" s="438" t="s">
        <v>10352</v>
      </c>
      <c r="P747" s="436" t="s">
        <v>2454</v>
      </c>
      <c r="Q747" s="531" t="s">
        <v>12192</v>
      </c>
      <c r="R747" s="454" t="s">
        <v>7077</v>
      </c>
      <c r="S747" s="454" t="s">
        <v>2455</v>
      </c>
      <c r="T747" s="593" t="s">
        <v>8833</v>
      </c>
      <c r="U747" s="406" t="s">
        <v>8523</v>
      </c>
      <c r="V747" s="483"/>
      <c r="W747" s="193"/>
      <c r="X747" s="193"/>
    </row>
    <row r="748" spans="1:33" s="38" customFormat="1" ht="72" outlineLevel="1">
      <c r="A748" s="474">
        <f t="shared" si="43"/>
        <v>687</v>
      </c>
      <c r="B748" s="430" t="s">
        <v>8350</v>
      </c>
      <c r="C748" s="430" t="s">
        <v>68</v>
      </c>
      <c r="D748" s="435" t="s">
        <v>12193</v>
      </c>
      <c r="E748" s="436">
        <v>6621008564</v>
      </c>
      <c r="F748" s="436" t="s">
        <v>5318</v>
      </c>
      <c r="G748" s="425" t="s">
        <v>2456</v>
      </c>
      <c r="H748" s="430" t="s">
        <v>253</v>
      </c>
      <c r="I748" s="436" t="s">
        <v>24</v>
      </c>
      <c r="J748" s="436" t="s">
        <v>279</v>
      </c>
      <c r="K748" s="501">
        <v>208.81</v>
      </c>
      <c r="L748" s="430" t="s">
        <v>361</v>
      </c>
      <c r="M748" s="430" t="s">
        <v>4653</v>
      </c>
      <c r="N748" s="430" t="s">
        <v>57</v>
      </c>
      <c r="O748" s="453" t="s">
        <v>11054</v>
      </c>
      <c r="P748" s="430" t="s">
        <v>12194</v>
      </c>
      <c r="Q748" s="531" t="s">
        <v>9682</v>
      </c>
      <c r="R748" s="454" t="s">
        <v>7078</v>
      </c>
      <c r="S748" s="454" t="s">
        <v>2457</v>
      </c>
      <c r="T748" s="593" t="s">
        <v>8833</v>
      </c>
      <c r="U748" s="405" t="s">
        <v>70</v>
      </c>
      <c r="V748" s="483"/>
      <c r="W748" s="193"/>
      <c r="X748" s="193"/>
    </row>
    <row r="749" spans="1:33" s="38" customFormat="1" ht="72" outlineLevel="1">
      <c r="A749" s="474">
        <f t="shared" si="43"/>
        <v>688</v>
      </c>
      <c r="B749" s="430" t="s">
        <v>8343</v>
      </c>
      <c r="C749" s="430" t="s">
        <v>484</v>
      </c>
      <c r="D749" s="458" t="s">
        <v>2458</v>
      </c>
      <c r="E749" s="430">
        <v>6621008243</v>
      </c>
      <c r="F749" s="430" t="s">
        <v>5319</v>
      </c>
      <c r="G749" s="425" t="s">
        <v>2459</v>
      </c>
      <c r="H749" s="430" t="s">
        <v>253</v>
      </c>
      <c r="I749" s="430" t="s">
        <v>24</v>
      </c>
      <c r="J749" s="430" t="s">
        <v>12195</v>
      </c>
      <c r="K749" s="501">
        <v>208.81</v>
      </c>
      <c r="L749" s="436" t="s">
        <v>361</v>
      </c>
      <c r="M749" s="430" t="s">
        <v>12196</v>
      </c>
      <c r="N749" s="430" t="s">
        <v>57</v>
      </c>
      <c r="O749" s="438" t="s">
        <v>10234</v>
      </c>
      <c r="P749" s="436" t="s">
        <v>2460</v>
      </c>
      <c r="Q749" s="531" t="s">
        <v>12197</v>
      </c>
      <c r="R749" s="454" t="s">
        <v>7079</v>
      </c>
      <c r="S749" s="454" t="s">
        <v>2461</v>
      </c>
      <c r="T749" s="593" t="s">
        <v>8833</v>
      </c>
      <c r="U749" s="406" t="s">
        <v>8524</v>
      </c>
      <c r="V749" s="483"/>
      <c r="W749" s="193"/>
      <c r="X749" s="193"/>
      <c r="Z749" s="94"/>
      <c r="AA749" s="94"/>
      <c r="AB749" s="94"/>
      <c r="AC749" s="94"/>
      <c r="AD749" s="94"/>
      <c r="AE749" s="94"/>
      <c r="AF749" s="94"/>
      <c r="AG749" s="94"/>
    </row>
    <row r="750" spans="1:33" s="38" customFormat="1" ht="72" outlineLevel="1">
      <c r="A750" s="474">
        <f t="shared" si="43"/>
        <v>689</v>
      </c>
      <c r="B750" s="430" t="s">
        <v>8341</v>
      </c>
      <c r="C750" s="430" t="s">
        <v>484</v>
      </c>
      <c r="D750" s="458" t="s">
        <v>2462</v>
      </c>
      <c r="E750" s="430">
        <v>6682001189</v>
      </c>
      <c r="F750" s="430" t="s">
        <v>5320</v>
      </c>
      <c r="G750" s="425" t="s">
        <v>2463</v>
      </c>
      <c r="H750" s="430" t="s">
        <v>253</v>
      </c>
      <c r="I750" s="430" t="s">
        <v>24</v>
      </c>
      <c r="J750" s="436" t="s">
        <v>13124</v>
      </c>
      <c r="K750" s="501">
        <v>208.81</v>
      </c>
      <c r="L750" s="436" t="s">
        <v>361</v>
      </c>
      <c r="M750" s="430" t="s">
        <v>6015</v>
      </c>
      <c r="N750" s="430" t="s">
        <v>57</v>
      </c>
      <c r="O750" s="438" t="s">
        <v>10102</v>
      </c>
      <c r="P750" s="436" t="s">
        <v>2464</v>
      </c>
      <c r="Q750" s="531" t="s">
        <v>12198</v>
      </c>
      <c r="R750" s="454" t="s">
        <v>12199</v>
      </c>
      <c r="S750" s="454" t="s">
        <v>2465</v>
      </c>
      <c r="T750" s="593" t="s">
        <v>8832</v>
      </c>
      <c r="U750" s="406" t="s">
        <v>8525</v>
      </c>
      <c r="V750" s="483"/>
      <c r="W750" s="193"/>
      <c r="X750" s="193"/>
      <c r="Z750" s="94"/>
      <c r="AA750" s="94"/>
      <c r="AB750" s="94"/>
      <c r="AC750" s="94"/>
      <c r="AD750" s="94"/>
      <c r="AE750" s="94"/>
      <c r="AF750" s="94"/>
      <c r="AG750" s="94"/>
    </row>
    <row r="751" spans="1:33" s="38" customFormat="1" ht="72" outlineLevel="1">
      <c r="A751" s="474">
        <f t="shared" si="43"/>
        <v>690</v>
      </c>
      <c r="B751" s="430" t="s">
        <v>8342</v>
      </c>
      <c r="C751" s="430" t="s">
        <v>68</v>
      </c>
      <c r="D751" s="458" t="s">
        <v>2466</v>
      </c>
      <c r="E751" s="430">
        <v>6621007835</v>
      </c>
      <c r="F751" s="430" t="s">
        <v>5321</v>
      </c>
      <c r="G751" s="425" t="s">
        <v>12215</v>
      </c>
      <c r="H751" s="430" t="s">
        <v>253</v>
      </c>
      <c r="I751" s="430" t="s">
        <v>24</v>
      </c>
      <c r="J751" s="430" t="s">
        <v>2769</v>
      </c>
      <c r="K751" s="501">
        <v>208.81</v>
      </c>
      <c r="L751" s="436" t="s">
        <v>361</v>
      </c>
      <c r="M751" s="430" t="s">
        <v>6136</v>
      </c>
      <c r="N751" s="430" t="s">
        <v>57</v>
      </c>
      <c r="O751" s="438" t="s">
        <v>10101</v>
      </c>
      <c r="P751" s="436" t="s">
        <v>2467</v>
      </c>
      <c r="Q751" s="531" t="s">
        <v>9575</v>
      </c>
      <c r="R751" s="488" t="s">
        <v>57</v>
      </c>
      <c r="S751" s="454" t="s">
        <v>2468</v>
      </c>
      <c r="T751" s="593" t="s">
        <v>8832</v>
      </c>
      <c r="U751" s="405" t="s">
        <v>70</v>
      </c>
      <c r="V751" s="483"/>
      <c r="W751" s="193"/>
      <c r="X751" s="193"/>
      <c r="Z751" s="94"/>
      <c r="AA751" s="94"/>
      <c r="AB751" s="94"/>
      <c r="AC751" s="94"/>
      <c r="AD751" s="94"/>
      <c r="AE751" s="94"/>
      <c r="AF751" s="94"/>
      <c r="AG751" s="94"/>
    </row>
    <row r="752" spans="1:33" s="38" customFormat="1" ht="84" outlineLevel="1">
      <c r="A752" s="474">
        <f t="shared" si="43"/>
        <v>691</v>
      </c>
      <c r="B752" s="430" t="s">
        <v>13887</v>
      </c>
      <c r="C752" s="430" t="s">
        <v>68</v>
      </c>
      <c r="D752" s="435" t="s">
        <v>2469</v>
      </c>
      <c r="E752" s="436">
        <v>6621008236</v>
      </c>
      <c r="F752" s="436" t="s">
        <v>5322</v>
      </c>
      <c r="G752" s="425" t="s">
        <v>2470</v>
      </c>
      <c r="H752" s="430" t="s">
        <v>253</v>
      </c>
      <c r="I752" s="436" t="s">
        <v>24</v>
      </c>
      <c r="J752" s="436" t="s">
        <v>2733</v>
      </c>
      <c r="K752" s="501">
        <v>208.81</v>
      </c>
      <c r="L752" s="430" t="s">
        <v>361</v>
      </c>
      <c r="M752" s="430" t="s">
        <v>5902</v>
      </c>
      <c r="N752" s="430" t="s">
        <v>57</v>
      </c>
      <c r="O752" s="453" t="s">
        <v>11055</v>
      </c>
      <c r="P752" s="430" t="s">
        <v>2471</v>
      </c>
      <c r="Q752" s="531" t="s">
        <v>9575</v>
      </c>
      <c r="R752" s="454" t="s">
        <v>7080</v>
      </c>
      <c r="S752" s="454" t="s">
        <v>12200</v>
      </c>
      <c r="T752" s="593" t="s">
        <v>8836</v>
      </c>
      <c r="U752" s="406" t="s">
        <v>8526</v>
      </c>
      <c r="V752" s="483"/>
      <c r="W752" s="193"/>
      <c r="X752" s="193"/>
      <c r="Z752" s="94"/>
      <c r="AA752" s="94"/>
      <c r="AB752" s="94"/>
      <c r="AC752" s="94"/>
      <c r="AD752" s="94"/>
      <c r="AE752" s="94"/>
      <c r="AF752" s="94"/>
      <c r="AG752" s="94"/>
    </row>
    <row r="753" spans="1:33" s="38" customFormat="1" ht="37.5">
      <c r="A753" s="532" t="s">
        <v>11202</v>
      </c>
      <c r="B753" s="462"/>
      <c r="C753" s="462"/>
      <c r="D753" s="442"/>
      <c r="E753" s="462"/>
      <c r="F753" s="463"/>
      <c r="G753" s="464"/>
      <c r="H753" s="463"/>
      <c r="I753" s="463"/>
      <c r="J753" s="463"/>
      <c r="K753" s="465"/>
      <c r="L753" s="463"/>
      <c r="M753" s="463"/>
      <c r="N753" s="463"/>
      <c r="O753" s="466"/>
      <c r="P753" s="467"/>
      <c r="Q753" s="468"/>
      <c r="R753" s="463"/>
      <c r="S753" s="463"/>
      <c r="T753" s="466"/>
      <c r="U753" s="469"/>
      <c r="V753" s="429">
        <v>111</v>
      </c>
      <c r="W753" s="2"/>
      <c r="X753" s="2"/>
      <c r="Y753" s="2"/>
      <c r="Z753" s="104"/>
      <c r="AA753" s="104"/>
      <c r="AB753" s="104"/>
      <c r="AC753" s="104"/>
      <c r="AD753" s="104"/>
      <c r="AE753" s="94"/>
      <c r="AF753" s="94"/>
      <c r="AG753" s="94"/>
    </row>
    <row r="754" spans="1:33" s="38" customFormat="1" ht="96" outlineLevel="1">
      <c r="A754" s="474">
        <f>A752+1</f>
        <v>692</v>
      </c>
      <c r="B754" s="436" t="s">
        <v>13888</v>
      </c>
      <c r="C754" s="430" t="s">
        <v>581</v>
      </c>
      <c r="D754" s="435" t="s">
        <v>2472</v>
      </c>
      <c r="E754" s="436">
        <v>6646007770</v>
      </c>
      <c r="F754" s="436" t="s">
        <v>5332</v>
      </c>
      <c r="G754" s="437" t="s">
        <v>2473</v>
      </c>
      <c r="H754" s="430" t="s">
        <v>253</v>
      </c>
      <c r="I754" s="436" t="s">
        <v>24</v>
      </c>
      <c r="J754" s="431" t="s">
        <v>7446</v>
      </c>
      <c r="K754" s="514">
        <v>383.74</v>
      </c>
      <c r="L754" s="663" t="s">
        <v>361</v>
      </c>
      <c r="M754" s="431" t="s">
        <v>4653</v>
      </c>
      <c r="N754" s="436" t="s">
        <v>57</v>
      </c>
      <c r="O754" s="438" t="s">
        <v>11056</v>
      </c>
      <c r="P754" s="436" t="s">
        <v>2474</v>
      </c>
      <c r="Q754" s="439" t="s">
        <v>9911</v>
      </c>
      <c r="R754" s="503" t="s">
        <v>57</v>
      </c>
      <c r="S754" s="436" t="s">
        <v>2475</v>
      </c>
      <c r="T754" s="504" t="s">
        <v>8920</v>
      </c>
      <c r="U754" s="505" t="s">
        <v>13266</v>
      </c>
      <c r="V754" s="429"/>
      <c r="Z754" s="94"/>
      <c r="AA754" s="94"/>
      <c r="AB754" s="94"/>
      <c r="AC754" s="94"/>
      <c r="AD754" s="94"/>
      <c r="AE754" s="94"/>
      <c r="AF754" s="94"/>
      <c r="AG754" s="94"/>
    </row>
    <row r="755" spans="1:33" s="38" customFormat="1" ht="96" outlineLevel="1">
      <c r="A755" s="474">
        <f t="shared" ref="A755:A779" si="44">A754+1</f>
        <v>693</v>
      </c>
      <c r="B755" s="436" t="s">
        <v>12072</v>
      </c>
      <c r="C755" s="436" t="s">
        <v>68</v>
      </c>
      <c r="D755" s="435" t="s">
        <v>2476</v>
      </c>
      <c r="E755" s="436">
        <v>6646008421</v>
      </c>
      <c r="F755" s="436" t="s">
        <v>5333</v>
      </c>
      <c r="G755" s="437" t="s">
        <v>2477</v>
      </c>
      <c r="H755" s="436" t="s">
        <v>253</v>
      </c>
      <c r="I755" s="436" t="s">
        <v>24</v>
      </c>
      <c r="J755" s="436" t="s">
        <v>3841</v>
      </c>
      <c r="K755" s="514">
        <v>383.74</v>
      </c>
      <c r="L755" s="436" t="s">
        <v>361</v>
      </c>
      <c r="M755" s="431" t="s">
        <v>5903</v>
      </c>
      <c r="N755" s="436" t="s">
        <v>57</v>
      </c>
      <c r="O755" s="438" t="s">
        <v>10103</v>
      </c>
      <c r="P755" s="436" t="s">
        <v>2478</v>
      </c>
      <c r="Q755" s="439" t="s">
        <v>9911</v>
      </c>
      <c r="R755" s="436" t="s">
        <v>7081</v>
      </c>
      <c r="S755" s="436" t="s">
        <v>2479</v>
      </c>
      <c r="T755" s="504" t="s">
        <v>8920</v>
      </c>
      <c r="U755" s="505" t="s">
        <v>13267</v>
      </c>
      <c r="V755" s="429"/>
    </row>
    <row r="756" spans="1:33" s="38" customFormat="1" ht="96" outlineLevel="1">
      <c r="A756" s="474">
        <f t="shared" si="44"/>
        <v>694</v>
      </c>
      <c r="B756" s="436" t="s">
        <v>12073</v>
      </c>
      <c r="C756" s="436" t="s">
        <v>68</v>
      </c>
      <c r="D756" s="435" t="s">
        <v>2480</v>
      </c>
      <c r="E756" s="436">
        <v>6646007795</v>
      </c>
      <c r="F756" s="436" t="s">
        <v>5325</v>
      </c>
      <c r="G756" s="437" t="s">
        <v>2481</v>
      </c>
      <c r="H756" s="436" t="s">
        <v>253</v>
      </c>
      <c r="I756" s="436" t="s">
        <v>24</v>
      </c>
      <c r="J756" s="431" t="s">
        <v>450</v>
      </c>
      <c r="K756" s="514">
        <v>383.74</v>
      </c>
      <c r="L756" s="436" t="s">
        <v>361</v>
      </c>
      <c r="M756" s="431" t="s">
        <v>5916</v>
      </c>
      <c r="N756" s="436" t="s">
        <v>57</v>
      </c>
      <c r="O756" s="438" t="s">
        <v>10104</v>
      </c>
      <c r="P756" s="436" t="s">
        <v>13268</v>
      </c>
      <c r="Q756" s="439" t="s">
        <v>9911</v>
      </c>
      <c r="R756" s="503" t="s">
        <v>13269</v>
      </c>
      <c r="S756" s="436" t="s">
        <v>2482</v>
      </c>
      <c r="T756" s="504" t="s">
        <v>8921</v>
      </c>
      <c r="U756" s="505" t="s">
        <v>13270</v>
      </c>
      <c r="V756" s="429"/>
    </row>
    <row r="757" spans="1:33" s="38" customFormat="1" ht="84" outlineLevel="1">
      <c r="A757" s="474">
        <f t="shared" si="44"/>
        <v>695</v>
      </c>
      <c r="B757" s="436" t="s">
        <v>13889</v>
      </c>
      <c r="C757" s="436" t="s">
        <v>581</v>
      </c>
      <c r="D757" s="435" t="s">
        <v>4649</v>
      </c>
      <c r="E757" s="436">
        <v>6646007763</v>
      </c>
      <c r="F757" s="432" t="s">
        <v>4650</v>
      </c>
      <c r="G757" s="437" t="s">
        <v>2483</v>
      </c>
      <c r="H757" s="436" t="s">
        <v>253</v>
      </c>
      <c r="I757" s="436" t="s">
        <v>24</v>
      </c>
      <c r="J757" s="436" t="s">
        <v>4640</v>
      </c>
      <c r="K757" s="514">
        <v>383.74</v>
      </c>
      <c r="L757" s="436" t="s">
        <v>361</v>
      </c>
      <c r="M757" s="436" t="s">
        <v>7458</v>
      </c>
      <c r="N757" s="436" t="s">
        <v>57</v>
      </c>
      <c r="O757" s="564" t="s">
        <v>10327</v>
      </c>
      <c r="P757" s="436" t="s">
        <v>2484</v>
      </c>
      <c r="Q757" s="439" t="s">
        <v>9911</v>
      </c>
      <c r="R757" s="431" t="s">
        <v>7082</v>
      </c>
      <c r="S757" s="432" t="s">
        <v>4651</v>
      </c>
      <c r="T757" s="438" t="s">
        <v>7962</v>
      </c>
      <c r="U757" s="505" t="s">
        <v>13271</v>
      </c>
      <c r="V757" s="429"/>
    </row>
    <row r="758" spans="1:33" s="38" customFormat="1" ht="72" customHeight="1" outlineLevel="1">
      <c r="A758" s="474">
        <f t="shared" si="44"/>
        <v>696</v>
      </c>
      <c r="B758" s="436" t="s">
        <v>13890</v>
      </c>
      <c r="C758" s="436" t="s">
        <v>581</v>
      </c>
      <c r="D758" s="435" t="s">
        <v>2485</v>
      </c>
      <c r="E758" s="436">
        <v>6646008453</v>
      </c>
      <c r="F758" s="436" t="s">
        <v>5326</v>
      </c>
      <c r="G758" s="437" t="s">
        <v>2486</v>
      </c>
      <c r="H758" s="436" t="s">
        <v>253</v>
      </c>
      <c r="I758" s="436" t="s">
        <v>24</v>
      </c>
      <c r="J758" s="431" t="s">
        <v>4385</v>
      </c>
      <c r="K758" s="514">
        <v>295.70999999999998</v>
      </c>
      <c r="L758" s="436" t="s">
        <v>361</v>
      </c>
      <c r="M758" s="431" t="s">
        <v>4656</v>
      </c>
      <c r="N758" s="436" t="s">
        <v>57</v>
      </c>
      <c r="O758" s="438" t="s">
        <v>10105</v>
      </c>
      <c r="P758" s="436" t="s">
        <v>2487</v>
      </c>
      <c r="Q758" s="439" t="s">
        <v>9911</v>
      </c>
      <c r="R758" s="503" t="s">
        <v>57</v>
      </c>
      <c r="S758" s="436" t="s">
        <v>2488</v>
      </c>
      <c r="T758" s="497" t="s">
        <v>8922</v>
      </c>
      <c r="U758" s="505" t="s">
        <v>13272</v>
      </c>
      <c r="V758" s="429"/>
    </row>
    <row r="759" spans="1:33" s="38" customFormat="1" ht="72" customHeight="1" outlineLevel="1">
      <c r="A759" s="474">
        <f t="shared" si="44"/>
        <v>697</v>
      </c>
      <c r="B759" s="436" t="s">
        <v>13891</v>
      </c>
      <c r="C759" s="436" t="s">
        <v>581</v>
      </c>
      <c r="D759" s="435" t="s">
        <v>2489</v>
      </c>
      <c r="E759" s="436">
        <v>6646008277</v>
      </c>
      <c r="F759" s="436" t="s">
        <v>5327</v>
      </c>
      <c r="G759" s="437" t="s">
        <v>2490</v>
      </c>
      <c r="H759" s="436" t="s">
        <v>253</v>
      </c>
      <c r="I759" s="436" t="s">
        <v>24</v>
      </c>
      <c r="J759" s="431" t="s">
        <v>8322</v>
      </c>
      <c r="K759" s="514">
        <v>383.74</v>
      </c>
      <c r="L759" s="436" t="s">
        <v>361</v>
      </c>
      <c r="M759" s="431" t="s">
        <v>6073</v>
      </c>
      <c r="N759" s="436" t="s">
        <v>57</v>
      </c>
      <c r="O759" s="438" t="s">
        <v>9977</v>
      </c>
      <c r="P759" s="436" t="s">
        <v>2491</v>
      </c>
      <c r="Q759" s="439" t="s">
        <v>9911</v>
      </c>
      <c r="R759" s="503" t="s">
        <v>57</v>
      </c>
      <c r="S759" s="436" t="s">
        <v>6721</v>
      </c>
      <c r="T759" s="497" t="s">
        <v>8923</v>
      </c>
      <c r="U759" s="505" t="s">
        <v>57</v>
      </c>
      <c r="V759" s="429"/>
    </row>
    <row r="760" spans="1:33" s="38" customFormat="1" ht="96" outlineLevel="1">
      <c r="A760" s="474">
        <f t="shared" si="44"/>
        <v>698</v>
      </c>
      <c r="B760" s="436" t="s">
        <v>13892</v>
      </c>
      <c r="C760" s="436" t="s">
        <v>581</v>
      </c>
      <c r="D760" s="435" t="s">
        <v>13273</v>
      </c>
      <c r="E760" s="436">
        <v>6646008118</v>
      </c>
      <c r="F760" s="436" t="s">
        <v>5335</v>
      </c>
      <c r="G760" s="437" t="s">
        <v>2492</v>
      </c>
      <c r="H760" s="436" t="s">
        <v>253</v>
      </c>
      <c r="I760" s="436" t="s">
        <v>24</v>
      </c>
      <c r="J760" s="431" t="s">
        <v>437</v>
      </c>
      <c r="K760" s="514">
        <v>383.74</v>
      </c>
      <c r="L760" s="436" t="s">
        <v>361</v>
      </c>
      <c r="M760" s="431" t="s">
        <v>6065</v>
      </c>
      <c r="N760" s="436" t="s">
        <v>57</v>
      </c>
      <c r="O760" s="438" t="s">
        <v>9459</v>
      </c>
      <c r="P760" s="436" t="s">
        <v>13274</v>
      </c>
      <c r="Q760" s="439" t="s">
        <v>9911</v>
      </c>
      <c r="R760" s="503" t="s">
        <v>13269</v>
      </c>
      <c r="S760" s="436" t="s">
        <v>2493</v>
      </c>
      <c r="T760" s="497" t="s">
        <v>8924</v>
      </c>
      <c r="U760" s="505" t="s">
        <v>2494</v>
      </c>
      <c r="V760" s="429"/>
    </row>
    <row r="761" spans="1:33" s="38" customFormat="1" ht="96" outlineLevel="1">
      <c r="A761" s="474">
        <f t="shared" si="44"/>
        <v>699</v>
      </c>
      <c r="B761" s="436" t="s">
        <v>13893</v>
      </c>
      <c r="C761" s="436" t="s">
        <v>581</v>
      </c>
      <c r="D761" s="435" t="s">
        <v>2495</v>
      </c>
      <c r="E761" s="436">
        <v>6646007234</v>
      </c>
      <c r="F761" s="436" t="s">
        <v>5324</v>
      </c>
      <c r="G761" s="437" t="s">
        <v>2496</v>
      </c>
      <c r="H761" s="436" t="s">
        <v>253</v>
      </c>
      <c r="I761" s="436" t="s">
        <v>24</v>
      </c>
      <c r="J761" s="436" t="s">
        <v>3841</v>
      </c>
      <c r="K761" s="514">
        <v>383.74</v>
      </c>
      <c r="L761" s="436" t="s">
        <v>361</v>
      </c>
      <c r="M761" s="436" t="s">
        <v>4639</v>
      </c>
      <c r="N761" s="436" t="s">
        <v>57</v>
      </c>
      <c r="O761" s="438" t="s">
        <v>11057</v>
      </c>
      <c r="P761" s="436" t="s">
        <v>2497</v>
      </c>
      <c r="Q761" s="439" t="s">
        <v>9911</v>
      </c>
      <c r="R761" s="436" t="s">
        <v>7082</v>
      </c>
      <c r="S761" s="436" t="s">
        <v>2498</v>
      </c>
      <c r="T761" s="504" t="s">
        <v>8924</v>
      </c>
      <c r="U761" s="636" t="s">
        <v>7463</v>
      </c>
      <c r="V761" s="429"/>
    </row>
    <row r="762" spans="1:33" s="38" customFormat="1" ht="96" outlineLevel="1">
      <c r="A762" s="474">
        <f t="shared" si="44"/>
        <v>700</v>
      </c>
      <c r="B762" s="436" t="s">
        <v>13894</v>
      </c>
      <c r="C762" s="436" t="s">
        <v>581</v>
      </c>
      <c r="D762" s="435" t="s">
        <v>2499</v>
      </c>
      <c r="E762" s="436">
        <v>6646007788</v>
      </c>
      <c r="F762" s="436" t="s">
        <v>5334</v>
      </c>
      <c r="G762" s="437" t="s">
        <v>2500</v>
      </c>
      <c r="H762" s="436" t="s">
        <v>253</v>
      </c>
      <c r="I762" s="436" t="s">
        <v>24</v>
      </c>
      <c r="J762" s="431" t="s">
        <v>4385</v>
      </c>
      <c r="K762" s="514">
        <v>383.74</v>
      </c>
      <c r="L762" s="436" t="s">
        <v>361</v>
      </c>
      <c r="M762" s="431" t="s">
        <v>4639</v>
      </c>
      <c r="N762" s="436" t="s">
        <v>57</v>
      </c>
      <c r="O762" s="438" t="s">
        <v>10106</v>
      </c>
      <c r="P762" s="436" t="s">
        <v>2501</v>
      </c>
      <c r="Q762" s="439" t="s">
        <v>9911</v>
      </c>
      <c r="R762" s="503" t="s">
        <v>57</v>
      </c>
      <c r="S762" s="436" t="s">
        <v>6298</v>
      </c>
      <c r="T762" s="504" t="s">
        <v>8925</v>
      </c>
      <c r="U762" s="505" t="s">
        <v>2502</v>
      </c>
      <c r="V762" s="429"/>
    </row>
    <row r="763" spans="1:33" s="38" customFormat="1" ht="96" outlineLevel="1">
      <c r="A763" s="474">
        <f t="shared" si="44"/>
        <v>701</v>
      </c>
      <c r="B763" s="436" t="s">
        <v>13895</v>
      </c>
      <c r="C763" s="436" t="s">
        <v>581</v>
      </c>
      <c r="D763" s="435" t="s">
        <v>2503</v>
      </c>
      <c r="E763" s="436">
        <v>6646008132</v>
      </c>
      <c r="F763" s="436" t="s">
        <v>5336</v>
      </c>
      <c r="G763" s="437" t="s">
        <v>2504</v>
      </c>
      <c r="H763" s="436" t="s">
        <v>253</v>
      </c>
      <c r="I763" s="436" t="s">
        <v>24</v>
      </c>
      <c r="J763" s="431" t="s">
        <v>7447</v>
      </c>
      <c r="K763" s="514">
        <v>383.74</v>
      </c>
      <c r="L763" s="436" t="s">
        <v>361</v>
      </c>
      <c r="M763" s="431" t="s">
        <v>5958</v>
      </c>
      <c r="N763" s="436" t="s">
        <v>57</v>
      </c>
      <c r="O763" s="438" t="s">
        <v>10107</v>
      </c>
      <c r="P763" s="436" t="s">
        <v>13275</v>
      </c>
      <c r="Q763" s="439" t="s">
        <v>9911</v>
      </c>
      <c r="R763" s="503" t="s">
        <v>13269</v>
      </c>
      <c r="S763" s="436" t="s">
        <v>6299</v>
      </c>
      <c r="T763" s="504" t="s">
        <v>8924</v>
      </c>
      <c r="U763" s="505" t="s">
        <v>13276</v>
      </c>
      <c r="V763" s="429"/>
    </row>
    <row r="764" spans="1:33" s="38" customFormat="1" ht="96" outlineLevel="1">
      <c r="A764" s="474">
        <f t="shared" si="44"/>
        <v>702</v>
      </c>
      <c r="B764" s="436" t="s">
        <v>13896</v>
      </c>
      <c r="C764" s="436" t="s">
        <v>581</v>
      </c>
      <c r="D764" s="435" t="s">
        <v>2505</v>
      </c>
      <c r="E764" s="436">
        <v>6646007756</v>
      </c>
      <c r="F764" s="436" t="s">
        <v>5328</v>
      </c>
      <c r="G764" s="437" t="s">
        <v>2506</v>
      </c>
      <c r="H764" s="436" t="s">
        <v>253</v>
      </c>
      <c r="I764" s="436" t="s">
        <v>24</v>
      </c>
      <c r="J764" s="431" t="s">
        <v>6351</v>
      </c>
      <c r="K764" s="514">
        <v>383.74</v>
      </c>
      <c r="L764" s="436" t="s">
        <v>361</v>
      </c>
      <c r="M764" s="431" t="s">
        <v>6201</v>
      </c>
      <c r="N764" s="436" t="s">
        <v>57</v>
      </c>
      <c r="O764" s="438" t="s">
        <v>10108</v>
      </c>
      <c r="P764" s="436" t="s">
        <v>2507</v>
      </c>
      <c r="Q764" s="439" t="s">
        <v>9911</v>
      </c>
      <c r="R764" s="503" t="s">
        <v>13269</v>
      </c>
      <c r="S764" s="436" t="s">
        <v>2508</v>
      </c>
      <c r="T764" s="504" t="s">
        <v>8926</v>
      </c>
      <c r="U764" s="505" t="s">
        <v>13277</v>
      </c>
      <c r="V764" s="429"/>
    </row>
    <row r="765" spans="1:33" s="38" customFormat="1" ht="96" outlineLevel="1">
      <c r="A765" s="474">
        <f t="shared" si="44"/>
        <v>703</v>
      </c>
      <c r="B765" s="436" t="s">
        <v>12074</v>
      </c>
      <c r="C765" s="436" t="s">
        <v>581</v>
      </c>
      <c r="D765" s="435" t="s">
        <v>2509</v>
      </c>
      <c r="E765" s="436">
        <v>6646008076</v>
      </c>
      <c r="F765" s="436" t="s">
        <v>5337</v>
      </c>
      <c r="G765" s="437" t="s">
        <v>2510</v>
      </c>
      <c r="H765" s="436" t="s">
        <v>253</v>
      </c>
      <c r="I765" s="436" t="s">
        <v>24</v>
      </c>
      <c r="J765" s="431" t="s">
        <v>8322</v>
      </c>
      <c r="K765" s="514">
        <v>295.70999999999998</v>
      </c>
      <c r="L765" s="430" t="s">
        <v>361</v>
      </c>
      <c r="M765" s="431" t="s">
        <v>6073</v>
      </c>
      <c r="N765" s="436" t="s">
        <v>57</v>
      </c>
      <c r="O765" s="438" t="s">
        <v>10052</v>
      </c>
      <c r="P765" s="436" t="s">
        <v>2511</v>
      </c>
      <c r="Q765" s="439" t="s">
        <v>9911</v>
      </c>
      <c r="R765" s="436" t="s">
        <v>7083</v>
      </c>
      <c r="S765" s="436" t="s">
        <v>2512</v>
      </c>
      <c r="T765" s="504" t="s">
        <v>8927</v>
      </c>
      <c r="U765" s="505" t="s">
        <v>57</v>
      </c>
      <c r="V765" s="429"/>
    </row>
    <row r="766" spans="1:33" s="38" customFormat="1" ht="96" outlineLevel="1">
      <c r="A766" s="474">
        <f t="shared" si="44"/>
        <v>704</v>
      </c>
      <c r="B766" s="436" t="s">
        <v>13897</v>
      </c>
      <c r="C766" s="436" t="s">
        <v>581</v>
      </c>
      <c r="D766" s="435" t="s">
        <v>2513</v>
      </c>
      <c r="E766" s="436">
        <v>6646008125</v>
      </c>
      <c r="F766" s="436" t="s">
        <v>5338</v>
      </c>
      <c r="G766" s="437" t="s">
        <v>2514</v>
      </c>
      <c r="H766" s="430" t="s">
        <v>253</v>
      </c>
      <c r="I766" s="436" t="s">
        <v>24</v>
      </c>
      <c r="J766" s="431" t="s">
        <v>8322</v>
      </c>
      <c r="K766" s="514">
        <v>383.74</v>
      </c>
      <c r="L766" s="663" t="s">
        <v>361</v>
      </c>
      <c r="M766" s="431" t="s">
        <v>6073</v>
      </c>
      <c r="N766" s="436" t="s">
        <v>57</v>
      </c>
      <c r="O766" s="438" t="s">
        <v>10109</v>
      </c>
      <c r="P766" s="436" t="s">
        <v>2515</v>
      </c>
      <c r="Q766" s="439" t="s">
        <v>9911</v>
      </c>
      <c r="R766" s="436" t="s">
        <v>7084</v>
      </c>
      <c r="S766" s="436" t="s">
        <v>2516</v>
      </c>
      <c r="T766" s="504" t="s">
        <v>8928</v>
      </c>
      <c r="U766" s="505" t="s">
        <v>57</v>
      </c>
      <c r="V766" s="429"/>
    </row>
    <row r="767" spans="1:33" s="38" customFormat="1" ht="96" outlineLevel="1">
      <c r="A767" s="474">
        <f t="shared" si="44"/>
        <v>705</v>
      </c>
      <c r="B767" s="436" t="s">
        <v>13898</v>
      </c>
      <c r="C767" s="436" t="s">
        <v>581</v>
      </c>
      <c r="D767" s="435" t="s">
        <v>2517</v>
      </c>
      <c r="E767" s="436">
        <v>6646008213</v>
      </c>
      <c r="F767" s="436" t="s">
        <v>5329</v>
      </c>
      <c r="G767" s="437" t="s">
        <v>2518</v>
      </c>
      <c r="H767" s="430" t="s">
        <v>253</v>
      </c>
      <c r="I767" s="436" t="s">
        <v>24</v>
      </c>
      <c r="J767" s="431" t="s">
        <v>7446</v>
      </c>
      <c r="K767" s="514">
        <v>295.70999999999998</v>
      </c>
      <c r="L767" s="663" t="s">
        <v>361</v>
      </c>
      <c r="M767" s="431" t="s">
        <v>4656</v>
      </c>
      <c r="N767" s="436" t="s">
        <v>57</v>
      </c>
      <c r="O767" s="438" t="s">
        <v>10110</v>
      </c>
      <c r="P767" s="436" t="s">
        <v>2519</v>
      </c>
      <c r="Q767" s="439" t="s">
        <v>9911</v>
      </c>
      <c r="R767" s="503" t="s">
        <v>57</v>
      </c>
      <c r="S767" s="436" t="s">
        <v>2520</v>
      </c>
      <c r="T767" s="504" t="s">
        <v>8929</v>
      </c>
      <c r="U767" s="505" t="s">
        <v>13278</v>
      </c>
      <c r="V767" s="429"/>
    </row>
    <row r="768" spans="1:33" s="38" customFormat="1" ht="96" outlineLevel="1">
      <c r="A768" s="474">
        <f t="shared" si="44"/>
        <v>706</v>
      </c>
      <c r="B768" s="436" t="s">
        <v>13899</v>
      </c>
      <c r="C768" s="436" t="s">
        <v>581</v>
      </c>
      <c r="D768" s="435" t="s">
        <v>13279</v>
      </c>
      <c r="E768" s="436">
        <v>6646008502</v>
      </c>
      <c r="F768" s="436" t="s">
        <v>5339</v>
      </c>
      <c r="G768" s="437" t="s">
        <v>2521</v>
      </c>
      <c r="H768" s="430" t="s">
        <v>253</v>
      </c>
      <c r="I768" s="436" t="s">
        <v>24</v>
      </c>
      <c r="J768" s="431" t="s">
        <v>2124</v>
      </c>
      <c r="K768" s="514">
        <v>295.70999999999998</v>
      </c>
      <c r="L768" s="659" t="s">
        <v>361</v>
      </c>
      <c r="M768" s="431" t="s">
        <v>6136</v>
      </c>
      <c r="N768" s="436" t="s">
        <v>57</v>
      </c>
      <c r="O768" s="438" t="s">
        <v>11058</v>
      </c>
      <c r="P768" s="436" t="s">
        <v>2522</v>
      </c>
      <c r="Q768" s="439" t="s">
        <v>9911</v>
      </c>
      <c r="R768" s="436" t="s">
        <v>13280</v>
      </c>
      <c r="S768" s="436" t="s">
        <v>2523</v>
      </c>
      <c r="T768" s="504" t="s">
        <v>8930</v>
      </c>
      <c r="U768" s="428" t="s">
        <v>13281</v>
      </c>
      <c r="V768" s="429"/>
    </row>
    <row r="769" spans="1:30" s="38" customFormat="1" ht="96" outlineLevel="1">
      <c r="A769" s="474">
        <f t="shared" si="44"/>
        <v>707</v>
      </c>
      <c r="B769" s="436" t="s">
        <v>13900</v>
      </c>
      <c r="C769" s="436" t="s">
        <v>581</v>
      </c>
      <c r="D769" s="435" t="s">
        <v>2524</v>
      </c>
      <c r="E769" s="436">
        <v>6646007690</v>
      </c>
      <c r="F769" s="436" t="s">
        <v>5330</v>
      </c>
      <c r="G769" s="437" t="s">
        <v>2525</v>
      </c>
      <c r="H769" s="430" t="s">
        <v>253</v>
      </c>
      <c r="I769" s="436" t="s">
        <v>24</v>
      </c>
      <c r="J769" s="431" t="s">
        <v>4385</v>
      </c>
      <c r="K769" s="514">
        <v>295.70999999999998</v>
      </c>
      <c r="L769" s="659" t="s">
        <v>361</v>
      </c>
      <c r="M769" s="431" t="s">
        <v>6071</v>
      </c>
      <c r="N769" s="436" t="s">
        <v>57</v>
      </c>
      <c r="O769" s="438" t="s">
        <v>9457</v>
      </c>
      <c r="P769" s="436" t="s">
        <v>2526</v>
      </c>
      <c r="Q769" s="439" t="s">
        <v>9911</v>
      </c>
      <c r="R769" s="436" t="s">
        <v>7085</v>
      </c>
      <c r="S769" s="436" t="s">
        <v>6300</v>
      </c>
      <c r="T769" s="504" t="s">
        <v>8925</v>
      </c>
      <c r="U769" s="666" t="s">
        <v>2527</v>
      </c>
      <c r="V769" s="429"/>
    </row>
    <row r="770" spans="1:30" s="38" customFormat="1" ht="96" outlineLevel="1">
      <c r="A770" s="474">
        <f t="shared" si="44"/>
        <v>708</v>
      </c>
      <c r="B770" s="436" t="s">
        <v>13901</v>
      </c>
      <c r="C770" s="436" t="s">
        <v>581</v>
      </c>
      <c r="D770" s="435" t="s">
        <v>2528</v>
      </c>
      <c r="E770" s="436">
        <v>6646008238</v>
      </c>
      <c r="F770" s="436" t="s">
        <v>5340</v>
      </c>
      <c r="G770" s="437" t="s">
        <v>2529</v>
      </c>
      <c r="H770" s="430" t="s">
        <v>253</v>
      </c>
      <c r="I770" s="436" t="s">
        <v>24</v>
      </c>
      <c r="J770" s="431" t="s">
        <v>8322</v>
      </c>
      <c r="K770" s="514">
        <v>295.70999999999998</v>
      </c>
      <c r="L770" s="663" t="s">
        <v>361</v>
      </c>
      <c r="M770" s="431" t="s">
        <v>6073</v>
      </c>
      <c r="N770" s="436" t="s">
        <v>57</v>
      </c>
      <c r="O770" s="438" t="s">
        <v>9461</v>
      </c>
      <c r="P770" s="436" t="s">
        <v>2530</v>
      </c>
      <c r="Q770" s="439" t="s">
        <v>9911</v>
      </c>
      <c r="R770" s="503" t="s">
        <v>57</v>
      </c>
      <c r="S770" s="436" t="s">
        <v>2531</v>
      </c>
      <c r="T770" s="504" t="s">
        <v>8931</v>
      </c>
      <c r="U770" s="505" t="s">
        <v>57</v>
      </c>
      <c r="V770" s="429"/>
    </row>
    <row r="771" spans="1:30" s="38" customFormat="1" ht="96" outlineLevel="1">
      <c r="A771" s="474">
        <f t="shared" si="44"/>
        <v>709</v>
      </c>
      <c r="B771" s="436" t="s">
        <v>13902</v>
      </c>
      <c r="C771" s="436" t="s">
        <v>581</v>
      </c>
      <c r="D771" s="435" t="s">
        <v>2532</v>
      </c>
      <c r="E771" s="436">
        <v>6646008196</v>
      </c>
      <c r="F771" s="436" t="s">
        <v>5341</v>
      </c>
      <c r="G771" s="437" t="s">
        <v>2533</v>
      </c>
      <c r="H771" s="430" t="s">
        <v>253</v>
      </c>
      <c r="I771" s="436" t="s">
        <v>24</v>
      </c>
      <c r="J771" s="431" t="s">
        <v>450</v>
      </c>
      <c r="K771" s="514">
        <v>295.70999999999998</v>
      </c>
      <c r="L771" s="659" t="s">
        <v>361</v>
      </c>
      <c r="M771" s="431" t="s">
        <v>7459</v>
      </c>
      <c r="N771" s="436" t="s">
        <v>57</v>
      </c>
      <c r="O771" s="438" t="s">
        <v>9454</v>
      </c>
      <c r="P771" s="436" t="s">
        <v>13282</v>
      </c>
      <c r="Q771" s="439" t="s">
        <v>9911</v>
      </c>
      <c r="R771" s="503" t="s">
        <v>13269</v>
      </c>
      <c r="S771" s="436" t="s">
        <v>2534</v>
      </c>
      <c r="T771" s="504" t="s">
        <v>8932</v>
      </c>
      <c r="U771" s="505" t="s">
        <v>13283</v>
      </c>
      <c r="V771" s="429"/>
    </row>
    <row r="772" spans="1:30" s="38" customFormat="1" ht="96" outlineLevel="1">
      <c r="A772" s="474">
        <f t="shared" si="44"/>
        <v>710</v>
      </c>
      <c r="B772" s="436" t="s">
        <v>13903</v>
      </c>
      <c r="C772" s="436" t="s">
        <v>68</v>
      </c>
      <c r="D772" s="435" t="s">
        <v>2535</v>
      </c>
      <c r="E772" s="436">
        <v>6646009111</v>
      </c>
      <c r="F772" s="436" t="s">
        <v>5331</v>
      </c>
      <c r="G772" s="437" t="s">
        <v>2536</v>
      </c>
      <c r="H772" s="430" t="s">
        <v>253</v>
      </c>
      <c r="I772" s="436" t="s">
        <v>24</v>
      </c>
      <c r="J772" s="431" t="s">
        <v>8322</v>
      </c>
      <c r="K772" s="514">
        <v>383.74</v>
      </c>
      <c r="L772" s="659" t="s">
        <v>361</v>
      </c>
      <c r="M772" s="431" t="s">
        <v>6073</v>
      </c>
      <c r="N772" s="436" t="s">
        <v>57</v>
      </c>
      <c r="O772" s="438" t="s">
        <v>11059</v>
      </c>
      <c r="P772" s="436" t="s">
        <v>2537</v>
      </c>
      <c r="Q772" s="439" t="s">
        <v>9911</v>
      </c>
      <c r="R772" s="503" t="s">
        <v>57</v>
      </c>
      <c r="S772" s="436" t="s">
        <v>2538</v>
      </c>
      <c r="T772" s="504" t="s">
        <v>8933</v>
      </c>
      <c r="U772" s="505" t="s">
        <v>57</v>
      </c>
      <c r="V772" s="429"/>
    </row>
    <row r="773" spans="1:30" s="38" customFormat="1" ht="96" outlineLevel="1">
      <c r="A773" s="474">
        <f t="shared" si="44"/>
        <v>711</v>
      </c>
      <c r="B773" s="436" t="s">
        <v>13904</v>
      </c>
      <c r="C773" s="436" t="s">
        <v>581</v>
      </c>
      <c r="D773" s="435" t="s">
        <v>13284</v>
      </c>
      <c r="E773" s="436">
        <v>6646016983</v>
      </c>
      <c r="F773" s="436" t="s">
        <v>5342</v>
      </c>
      <c r="G773" s="437" t="s">
        <v>2539</v>
      </c>
      <c r="H773" s="436" t="s">
        <v>253</v>
      </c>
      <c r="I773" s="436" t="s">
        <v>24</v>
      </c>
      <c r="J773" s="431" t="s">
        <v>481</v>
      </c>
      <c r="K773" s="514">
        <v>383.74</v>
      </c>
      <c r="L773" s="436" t="s">
        <v>361</v>
      </c>
      <c r="M773" s="431" t="s">
        <v>5897</v>
      </c>
      <c r="N773" s="436" t="s">
        <v>57</v>
      </c>
      <c r="O773" s="438" t="s">
        <v>10111</v>
      </c>
      <c r="P773" s="436" t="s">
        <v>13285</v>
      </c>
      <c r="Q773" s="439" t="s">
        <v>9911</v>
      </c>
      <c r="R773" s="503" t="s">
        <v>13286</v>
      </c>
      <c r="S773" s="436" t="s">
        <v>2540</v>
      </c>
      <c r="T773" s="504" t="s">
        <v>8924</v>
      </c>
      <c r="U773" s="505" t="s">
        <v>13287</v>
      </c>
      <c r="V773" s="429"/>
    </row>
    <row r="774" spans="1:30" s="38" customFormat="1" ht="96" outlineLevel="1">
      <c r="A774" s="474">
        <f t="shared" si="44"/>
        <v>712</v>
      </c>
      <c r="B774" s="436" t="s">
        <v>13905</v>
      </c>
      <c r="C774" s="436" t="s">
        <v>68</v>
      </c>
      <c r="D774" s="435" t="s">
        <v>2541</v>
      </c>
      <c r="E774" s="436">
        <v>6646008372</v>
      </c>
      <c r="F774" s="436" t="s">
        <v>5343</v>
      </c>
      <c r="G774" s="437" t="s">
        <v>2542</v>
      </c>
      <c r="H774" s="436" t="s">
        <v>253</v>
      </c>
      <c r="I774" s="436" t="s">
        <v>24</v>
      </c>
      <c r="J774" s="431" t="s">
        <v>7447</v>
      </c>
      <c r="K774" s="514">
        <v>383.74</v>
      </c>
      <c r="L774" s="436" t="s">
        <v>361</v>
      </c>
      <c r="M774" s="431" t="s">
        <v>6371</v>
      </c>
      <c r="N774" s="436" t="s">
        <v>57</v>
      </c>
      <c r="O774" s="438" t="s">
        <v>11060</v>
      </c>
      <c r="P774" s="436" t="s">
        <v>13288</v>
      </c>
      <c r="Q774" s="439" t="s">
        <v>9911</v>
      </c>
      <c r="R774" s="503" t="s">
        <v>13289</v>
      </c>
      <c r="S774" s="436" t="s">
        <v>2543</v>
      </c>
      <c r="T774" s="504" t="s">
        <v>8924</v>
      </c>
      <c r="U774" s="505" t="s">
        <v>13290</v>
      </c>
      <c r="V774" s="429"/>
    </row>
    <row r="775" spans="1:30" s="38" customFormat="1" ht="96" outlineLevel="1">
      <c r="A775" s="474">
        <f t="shared" si="44"/>
        <v>713</v>
      </c>
      <c r="B775" s="436" t="s">
        <v>12075</v>
      </c>
      <c r="C775" s="430" t="s">
        <v>484</v>
      </c>
      <c r="D775" s="435" t="s">
        <v>2544</v>
      </c>
      <c r="E775" s="436">
        <v>6619017177</v>
      </c>
      <c r="F775" s="436" t="s">
        <v>5344</v>
      </c>
      <c r="G775" s="437" t="s">
        <v>2545</v>
      </c>
      <c r="H775" s="436" t="s">
        <v>253</v>
      </c>
      <c r="I775" s="436" t="s">
        <v>24</v>
      </c>
      <c r="J775" s="431" t="s">
        <v>279</v>
      </c>
      <c r="K775" s="514">
        <v>295.70999999999998</v>
      </c>
      <c r="L775" s="436" t="s">
        <v>361</v>
      </c>
      <c r="M775" s="431" t="s">
        <v>7460</v>
      </c>
      <c r="N775" s="436" t="s">
        <v>57</v>
      </c>
      <c r="O775" s="438" t="s">
        <v>10112</v>
      </c>
      <c r="P775" s="436" t="s">
        <v>13291</v>
      </c>
      <c r="Q775" s="439" t="s">
        <v>9911</v>
      </c>
      <c r="R775" s="503" t="s">
        <v>13269</v>
      </c>
      <c r="S775" s="436" t="s">
        <v>2546</v>
      </c>
      <c r="T775" s="504" t="s">
        <v>8934</v>
      </c>
      <c r="U775" s="505" t="s">
        <v>13292</v>
      </c>
      <c r="V775" s="429"/>
    </row>
    <row r="776" spans="1:30" s="38" customFormat="1" ht="108" outlineLevel="1">
      <c r="A776" s="474">
        <f t="shared" si="44"/>
        <v>714</v>
      </c>
      <c r="B776" s="436" t="s">
        <v>12076</v>
      </c>
      <c r="C776" s="430" t="s">
        <v>484</v>
      </c>
      <c r="D776" s="435" t="s">
        <v>2547</v>
      </c>
      <c r="E776" s="436">
        <v>6619017177</v>
      </c>
      <c r="F776" s="436" t="s">
        <v>5345</v>
      </c>
      <c r="G776" s="437" t="s">
        <v>2545</v>
      </c>
      <c r="H776" s="436" t="s">
        <v>253</v>
      </c>
      <c r="I776" s="436" t="s">
        <v>24</v>
      </c>
      <c r="J776" s="431" t="s">
        <v>3053</v>
      </c>
      <c r="K776" s="514">
        <v>295.70999999999998</v>
      </c>
      <c r="L776" s="430" t="s">
        <v>361</v>
      </c>
      <c r="M776" s="431" t="s">
        <v>5897</v>
      </c>
      <c r="N776" s="436" t="s">
        <v>57</v>
      </c>
      <c r="O776" s="438" t="s">
        <v>10113</v>
      </c>
      <c r="P776" s="436" t="s">
        <v>13291</v>
      </c>
      <c r="Q776" s="439" t="s">
        <v>9911</v>
      </c>
      <c r="R776" s="503" t="s">
        <v>13293</v>
      </c>
      <c r="S776" s="436" t="s">
        <v>2546</v>
      </c>
      <c r="T776" s="504" t="s">
        <v>8928</v>
      </c>
      <c r="U776" s="505" t="s">
        <v>13294</v>
      </c>
      <c r="V776" s="429"/>
    </row>
    <row r="777" spans="1:30" s="38" customFormat="1" ht="96" outlineLevel="1">
      <c r="A777" s="474">
        <f t="shared" si="44"/>
        <v>715</v>
      </c>
      <c r="B777" s="436" t="s">
        <v>12077</v>
      </c>
      <c r="C777" s="430" t="s">
        <v>484</v>
      </c>
      <c r="D777" s="435" t="s">
        <v>2548</v>
      </c>
      <c r="E777" s="436">
        <v>6619017177</v>
      </c>
      <c r="F777" s="436" t="s">
        <v>5346</v>
      </c>
      <c r="G777" s="437" t="s">
        <v>2545</v>
      </c>
      <c r="H777" s="436" t="s">
        <v>253</v>
      </c>
      <c r="I777" s="436" t="s">
        <v>24</v>
      </c>
      <c r="J777" s="431" t="s">
        <v>3053</v>
      </c>
      <c r="K777" s="514">
        <v>295.70999999999998</v>
      </c>
      <c r="L777" s="436" t="s">
        <v>361</v>
      </c>
      <c r="M777" s="431" t="s">
        <v>7461</v>
      </c>
      <c r="N777" s="436" t="s">
        <v>57</v>
      </c>
      <c r="O777" s="438" t="s">
        <v>10114</v>
      </c>
      <c r="P777" s="436" t="s">
        <v>13291</v>
      </c>
      <c r="Q777" s="439" t="s">
        <v>9911</v>
      </c>
      <c r="R777" s="503" t="s">
        <v>13269</v>
      </c>
      <c r="S777" s="436" t="s">
        <v>2546</v>
      </c>
      <c r="T777" s="504" t="s">
        <v>8935</v>
      </c>
      <c r="U777" s="505" t="s">
        <v>13292</v>
      </c>
      <c r="V777" s="429"/>
    </row>
    <row r="778" spans="1:30" s="38" customFormat="1" ht="96" outlineLevel="1">
      <c r="A778" s="474">
        <f t="shared" si="44"/>
        <v>716</v>
      </c>
      <c r="B778" s="436" t="s">
        <v>12078</v>
      </c>
      <c r="C778" s="430" t="s">
        <v>484</v>
      </c>
      <c r="D778" s="435" t="s">
        <v>2549</v>
      </c>
      <c r="E778" s="436">
        <v>6619017177</v>
      </c>
      <c r="F778" s="436" t="s">
        <v>5347</v>
      </c>
      <c r="G778" s="437" t="s">
        <v>2545</v>
      </c>
      <c r="H778" s="436" t="s">
        <v>253</v>
      </c>
      <c r="I778" s="436" t="s">
        <v>24</v>
      </c>
      <c r="J778" s="431" t="s">
        <v>3673</v>
      </c>
      <c r="K778" s="514">
        <v>295.70999999999998</v>
      </c>
      <c r="L778" s="430" t="s">
        <v>361</v>
      </c>
      <c r="M778" s="431" t="s">
        <v>7462</v>
      </c>
      <c r="N778" s="436" t="s">
        <v>57</v>
      </c>
      <c r="O778" s="438" t="s">
        <v>10115</v>
      </c>
      <c r="P778" s="436" t="s">
        <v>13291</v>
      </c>
      <c r="Q778" s="439" t="s">
        <v>9911</v>
      </c>
      <c r="R778" s="503" t="s">
        <v>13269</v>
      </c>
      <c r="S778" s="436" t="s">
        <v>2546</v>
      </c>
      <c r="T778" s="504" t="s">
        <v>8928</v>
      </c>
      <c r="U778" s="505" t="s">
        <v>13292</v>
      </c>
      <c r="V778" s="429"/>
    </row>
    <row r="779" spans="1:30" s="38" customFormat="1" ht="96" outlineLevel="1">
      <c r="A779" s="474">
        <f t="shared" si="44"/>
        <v>717</v>
      </c>
      <c r="B779" s="436" t="s">
        <v>12079</v>
      </c>
      <c r="C779" s="436" t="s">
        <v>68</v>
      </c>
      <c r="D779" s="435" t="s">
        <v>2550</v>
      </c>
      <c r="E779" s="436">
        <v>6646009312</v>
      </c>
      <c r="F779" s="436" t="s">
        <v>5348</v>
      </c>
      <c r="G779" s="437" t="s">
        <v>2551</v>
      </c>
      <c r="H779" s="436" t="s">
        <v>253</v>
      </c>
      <c r="I779" s="436" t="s">
        <v>24</v>
      </c>
      <c r="J779" s="431" t="s">
        <v>450</v>
      </c>
      <c r="K779" s="514">
        <v>383.74</v>
      </c>
      <c r="L779" s="430" t="s">
        <v>361</v>
      </c>
      <c r="M779" s="431" t="s">
        <v>5897</v>
      </c>
      <c r="N779" s="436" t="s">
        <v>57</v>
      </c>
      <c r="O779" s="438" t="s">
        <v>10116</v>
      </c>
      <c r="P779" s="436" t="s">
        <v>13291</v>
      </c>
      <c r="Q779" s="439" t="s">
        <v>9911</v>
      </c>
      <c r="R779" s="503" t="s">
        <v>13295</v>
      </c>
      <c r="S779" s="436" t="s">
        <v>2552</v>
      </c>
      <c r="T779" s="504" t="s">
        <v>8936</v>
      </c>
      <c r="U779" s="601" t="s">
        <v>13296</v>
      </c>
      <c r="V779" s="429"/>
    </row>
    <row r="780" spans="1:30" s="38" customFormat="1" ht="37.5">
      <c r="A780" s="532" t="s">
        <v>11283</v>
      </c>
      <c r="B780" s="462"/>
      <c r="C780" s="462"/>
      <c r="D780" s="442"/>
      <c r="E780" s="462"/>
      <c r="F780" s="463"/>
      <c r="G780" s="464"/>
      <c r="H780" s="463"/>
      <c r="I780" s="463"/>
      <c r="J780" s="463"/>
      <c r="K780" s="465"/>
      <c r="L780" s="463"/>
      <c r="M780" s="463"/>
      <c r="N780" s="463"/>
      <c r="O780" s="466"/>
      <c r="P780" s="467"/>
      <c r="Q780" s="468"/>
      <c r="R780" s="463"/>
      <c r="S780" s="463"/>
      <c r="T780" s="466"/>
      <c r="U780" s="469"/>
      <c r="V780" s="429">
        <v>111</v>
      </c>
      <c r="W780" s="2"/>
      <c r="X780" s="2"/>
      <c r="Y780" s="2"/>
      <c r="Z780" s="2"/>
      <c r="AA780" s="2"/>
      <c r="AB780" s="2"/>
      <c r="AC780" s="2"/>
      <c r="AD780" s="2"/>
    </row>
    <row r="781" spans="1:30" s="38" customFormat="1" ht="72" outlineLevel="1">
      <c r="A781" s="474">
        <f>A779+1</f>
        <v>718</v>
      </c>
      <c r="B781" s="430" t="s">
        <v>8781</v>
      </c>
      <c r="C781" s="430" t="s">
        <v>68</v>
      </c>
      <c r="D781" s="458" t="s">
        <v>2553</v>
      </c>
      <c r="E781" s="430">
        <v>6624007022</v>
      </c>
      <c r="F781" s="430" t="s">
        <v>5349</v>
      </c>
      <c r="G781" s="452" t="s">
        <v>2554</v>
      </c>
      <c r="H781" s="430" t="s">
        <v>253</v>
      </c>
      <c r="I781" s="430" t="s">
        <v>24</v>
      </c>
      <c r="J781" s="430" t="s">
        <v>2622</v>
      </c>
      <c r="K781" s="530">
        <v>336.86</v>
      </c>
      <c r="L781" s="659" t="s">
        <v>361</v>
      </c>
      <c r="M781" s="430" t="s">
        <v>5901</v>
      </c>
      <c r="N781" s="436" t="s">
        <v>57</v>
      </c>
      <c r="O781" s="453" t="s">
        <v>10117</v>
      </c>
      <c r="P781" s="667" t="s">
        <v>2555</v>
      </c>
      <c r="Q781" s="529" t="s">
        <v>9605</v>
      </c>
      <c r="R781" s="430" t="s">
        <v>7086</v>
      </c>
      <c r="S781" s="430" t="s">
        <v>2556</v>
      </c>
      <c r="T781" s="453" t="s">
        <v>9189</v>
      </c>
      <c r="U781" s="601" t="s">
        <v>8527</v>
      </c>
      <c r="V781" s="429"/>
    </row>
    <row r="782" spans="1:30" s="38" customFormat="1" ht="73.900000000000006" customHeight="1" outlineLevel="1">
      <c r="A782" s="474">
        <f t="shared" ref="A782:A792" si="45">A781+1</f>
        <v>719</v>
      </c>
      <c r="B782" s="430" t="s">
        <v>13906</v>
      </c>
      <c r="C782" s="430" t="s">
        <v>68</v>
      </c>
      <c r="D782" s="458" t="s">
        <v>2557</v>
      </c>
      <c r="E782" s="430">
        <v>6624007086</v>
      </c>
      <c r="F782" s="430" t="s">
        <v>5350</v>
      </c>
      <c r="G782" s="452" t="s">
        <v>2558</v>
      </c>
      <c r="H782" s="430" t="s">
        <v>253</v>
      </c>
      <c r="I782" s="430" t="s">
        <v>24</v>
      </c>
      <c r="J782" s="430" t="s">
        <v>7761</v>
      </c>
      <c r="K782" s="530">
        <v>336.89</v>
      </c>
      <c r="L782" s="659" t="s">
        <v>361</v>
      </c>
      <c r="M782" s="430" t="s">
        <v>6148</v>
      </c>
      <c r="N782" s="436" t="s">
        <v>57</v>
      </c>
      <c r="O782" s="453" t="s">
        <v>11061</v>
      </c>
      <c r="P782" s="430" t="s">
        <v>2559</v>
      </c>
      <c r="Q782" s="529" t="s">
        <v>9605</v>
      </c>
      <c r="R782" s="430" t="s">
        <v>7767</v>
      </c>
      <c r="S782" s="430" t="s">
        <v>2560</v>
      </c>
      <c r="T782" s="453" t="s">
        <v>9189</v>
      </c>
      <c r="U782" s="601" t="s">
        <v>8528</v>
      </c>
      <c r="V782" s="429"/>
    </row>
    <row r="783" spans="1:30" s="38" customFormat="1" ht="71.45" customHeight="1" outlineLevel="1">
      <c r="A783" s="474">
        <f t="shared" si="45"/>
        <v>720</v>
      </c>
      <c r="B783" s="430" t="s">
        <v>8782</v>
      </c>
      <c r="C783" s="430" t="s">
        <v>68</v>
      </c>
      <c r="D783" s="458" t="s">
        <v>2561</v>
      </c>
      <c r="E783" s="430">
        <v>6624007054</v>
      </c>
      <c r="F783" s="430" t="s">
        <v>5351</v>
      </c>
      <c r="G783" s="452" t="s">
        <v>2562</v>
      </c>
      <c r="H783" s="430" t="s">
        <v>253</v>
      </c>
      <c r="I783" s="430" t="s">
        <v>24</v>
      </c>
      <c r="J783" s="430" t="s">
        <v>7762</v>
      </c>
      <c r="K783" s="530">
        <v>336.89</v>
      </c>
      <c r="L783" s="659" t="s">
        <v>361</v>
      </c>
      <c r="M783" s="430" t="s">
        <v>5904</v>
      </c>
      <c r="N783" s="436" t="s">
        <v>57</v>
      </c>
      <c r="O783" s="453" t="s">
        <v>10118</v>
      </c>
      <c r="P783" s="430" t="s">
        <v>2563</v>
      </c>
      <c r="Q783" s="529" t="s">
        <v>9605</v>
      </c>
      <c r="R783" s="430" t="s">
        <v>7766</v>
      </c>
      <c r="S783" s="430" t="s">
        <v>2564</v>
      </c>
      <c r="T783" s="453" t="s">
        <v>9189</v>
      </c>
      <c r="U783" s="601" t="s">
        <v>8529</v>
      </c>
      <c r="V783" s="429"/>
    </row>
    <row r="784" spans="1:30" s="38" customFormat="1" ht="60" outlineLevel="1">
      <c r="A784" s="474">
        <f t="shared" si="45"/>
        <v>721</v>
      </c>
      <c r="B784" s="430" t="s">
        <v>8783</v>
      </c>
      <c r="C784" s="430" t="s">
        <v>68</v>
      </c>
      <c r="D784" s="458" t="s">
        <v>2565</v>
      </c>
      <c r="E784" s="430">
        <v>6624007047</v>
      </c>
      <c r="F784" s="430" t="s">
        <v>5352</v>
      </c>
      <c r="G784" s="452" t="s">
        <v>2566</v>
      </c>
      <c r="H784" s="430" t="s">
        <v>253</v>
      </c>
      <c r="I784" s="430" t="s">
        <v>24</v>
      </c>
      <c r="J784" s="430" t="s">
        <v>2622</v>
      </c>
      <c r="K784" s="530">
        <v>336.89</v>
      </c>
      <c r="L784" s="659" t="s">
        <v>361</v>
      </c>
      <c r="M784" s="430" t="s">
        <v>6077</v>
      </c>
      <c r="N784" s="436" t="s">
        <v>57</v>
      </c>
      <c r="O784" s="453" t="s">
        <v>11062</v>
      </c>
      <c r="P784" s="430" t="s">
        <v>2567</v>
      </c>
      <c r="Q784" s="529" t="s">
        <v>9605</v>
      </c>
      <c r="R784" s="430" t="s">
        <v>7765</v>
      </c>
      <c r="S784" s="430" t="s">
        <v>2568</v>
      </c>
      <c r="T784" s="453" t="s">
        <v>9189</v>
      </c>
      <c r="U784" s="601" t="s">
        <v>8530</v>
      </c>
      <c r="V784" s="429"/>
    </row>
    <row r="785" spans="1:30" s="38" customFormat="1" ht="48" outlineLevel="1">
      <c r="A785" s="474">
        <f t="shared" si="45"/>
        <v>722</v>
      </c>
      <c r="B785" s="430" t="s">
        <v>8784</v>
      </c>
      <c r="C785" s="430" t="s">
        <v>68</v>
      </c>
      <c r="D785" s="458" t="s">
        <v>2569</v>
      </c>
      <c r="E785" s="430">
        <v>6624006974</v>
      </c>
      <c r="F785" s="430" t="s">
        <v>5359</v>
      </c>
      <c r="G785" s="452" t="s">
        <v>2570</v>
      </c>
      <c r="H785" s="430" t="s">
        <v>253</v>
      </c>
      <c r="I785" s="430" t="s">
        <v>24</v>
      </c>
      <c r="J785" s="430" t="s">
        <v>6377</v>
      </c>
      <c r="K785" s="530">
        <v>336.89</v>
      </c>
      <c r="L785" s="659" t="s">
        <v>361</v>
      </c>
      <c r="M785" s="430" t="s">
        <v>7450</v>
      </c>
      <c r="N785" s="436" t="s">
        <v>57</v>
      </c>
      <c r="O785" s="453" t="s">
        <v>9973</v>
      </c>
      <c r="P785" s="430" t="s">
        <v>2571</v>
      </c>
      <c r="Q785" s="529" t="s">
        <v>9605</v>
      </c>
      <c r="R785" s="430" t="s">
        <v>7764</v>
      </c>
      <c r="S785" s="430" t="s">
        <v>2572</v>
      </c>
      <c r="T785" s="453" t="s">
        <v>9189</v>
      </c>
      <c r="U785" s="601" t="s">
        <v>8531</v>
      </c>
      <c r="V785" s="429"/>
    </row>
    <row r="786" spans="1:30" s="38" customFormat="1" ht="60" outlineLevel="1">
      <c r="A786" s="474">
        <f t="shared" si="45"/>
        <v>723</v>
      </c>
      <c r="B786" s="430" t="s">
        <v>8786</v>
      </c>
      <c r="C786" s="430" t="s">
        <v>484</v>
      </c>
      <c r="D786" s="458" t="s">
        <v>2573</v>
      </c>
      <c r="E786" s="430">
        <v>6624007008</v>
      </c>
      <c r="F786" s="430" t="s">
        <v>5360</v>
      </c>
      <c r="G786" s="425" t="s">
        <v>2574</v>
      </c>
      <c r="H786" s="430" t="s">
        <v>253</v>
      </c>
      <c r="I786" s="430" t="s">
        <v>24</v>
      </c>
      <c r="J786" s="430" t="s">
        <v>279</v>
      </c>
      <c r="K786" s="530">
        <v>336.89</v>
      </c>
      <c r="L786" s="659" t="s">
        <v>361</v>
      </c>
      <c r="M786" s="430" t="s">
        <v>5900</v>
      </c>
      <c r="N786" s="436" t="s">
        <v>57</v>
      </c>
      <c r="O786" s="453" t="s">
        <v>11063</v>
      </c>
      <c r="P786" s="430" t="s">
        <v>2575</v>
      </c>
      <c r="Q786" s="529" t="s">
        <v>9605</v>
      </c>
      <c r="R786" s="430" t="s">
        <v>7763</v>
      </c>
      <c r="S786" s="430" t="s">
        <v>2576</v>
      </c>
      <c r="T786" s="453" t="s">
        <v>9189</v>
      </c>
      <c r="U786" s="428" t="s">
        <v>210</v>
      </c>
      <c r="V786" s="429"/>
    </row>
    <row r="787" spans="1:30" s="38" customFormat="1" ht="48" outlineLevel="1">
      <c r="A787" s="474">
        <f t="shared" si="45"/>
        <v>724</v>
      </c>
      <c r="B787" s="430" t="s">
        <v>8785</v>
      </c>
      <c r="C787" s="430" t="s">
        <v>68</v>
      </c>
      <c r="D787" s="458" t="s">
        <v>2577</v>
      </c>
      <c r="E787" s="430">
        <v>6624006727</v>
      </c>
      <c r="F787" s="430" t="s">
        <v>5353</v>
      </c>
      <c r="G787" s="425" t="s">
        <v>2578</v>
      </c>
      <c r="H787" s="430" t="s">
        <v>253</v>
      </c>
      <c r="I787" s="430" t="s">
        <v>24</v>
      </c>
      <c r="J787" s="430" t="s">
        <v>7768</v>
      </c>
      <c r="K787" s="530">
        <v>336.89</v>
      </c>
      <c r="L787" s="659" t="s">
        <v>361</v>
      </c>
      <c r="M787" s="430" t="s">
        <v>5958</v>
      </c>
      <c r="N787" s="436" t="s">
        <v>57</v>
      </c>
      <c r="O787" s="453" t="s">
        <v>10119</v>
      </c>
      <c r="P787" s="430" t="s">
        <v>2579</v>
      </c>
      <c r="Q787" s="529" t="s">
        <v>9605</v>
      </c>
      <c r="R787" s="430" t="s">
        <v>7769</v>
      </c>
      <c r="S787" s="430" t="s">
        <v>2580</v>
      </c>
      <c r="T787" s="453" t="s">
        <v>9189</v>
      </c>
      <c r="U787" s="601" t="s">
        <v>8532</v>
      </c>
      <c r="V787" s="429"/>
    </row>
    <row r="788" spans="1:30" s="38" customFormat="1" ht="48" outlineLevel="1">
      <c r="A788" s="474">
        <f t="shared" si="45"/>
        <v>725</v>
      </c>
      <c r="B788" s="430" t="s">
        <v>8787</v>
      </c>
      <c r="C788" s="430" t="s">
        <v>484</v>
      </c>
      <c r="D788" s="458" t="s">
        <v>2581</v>
      </c>
      <c r="E788" s="430">
        <v>6624007093</v>
      </c>
      <c r="F788" s="430" t="s">
        <v>5354</v>
      </c>
      <c r="G788" s="425" t="s">
        <v>2582</v>
      </c>
      <c r="H788" s="430" t="s">
        <v>253</v>
      </c>
      <c r="I788" s="430" t="s">
        <v>24</v>
      </c>
      <c r="J788" s="430" t="s">
        <v>279</v>
      </c>
      <c r="K788" s="530">
        <v>336.89</v>
      </c>
      <c r="L788" s="430" t="s">
        <v>361</v>
      </c>
      <c r="M788" s="430" t="s">
        <v>5906</v>
      </c>
      <c r="N788" s="436" t="s">
        <v>57</v>
      </c>
      <c r="O788" s="453" t="s">
        <v>9973</v>
      </c>
      <c r="P788" s="430" t="s">
        <v>2583</v>
      </c>
      <c r="Q788" s="529" t="s">
        <v>9605</v>
      </c>
      <c r="R788" s="430" t="s">
        <v>7766</v>
      </c>
      <c r="S788" s="430" t="s">
        <v>2584</v>
      </c>
      <c r="T788" s="453" t="s">
        <v>9189</v>
      </c>
      <c r="U788" s="601" t="s">
        <v>8533</v>
      </c>
      <c r="V788" s="429"/>
    </row>
    <row r="789" spans="1:30" s="38" customFormat="1" ht="48" outlineLevel="1">
      <c r="A789" s="474">
        <f t="shared" si="45"/>
        <v>726</v>
      </c>
      <c r="B789" s="430" t="s">
        <v>8788</v>
      </c>
      <c r="C789" s="430" t="s">
        <v>484</v>
      </c>
      <c r="D789" s="458" t="s">
        <v>2585</v>
      </c>
      <c r="E789" s="430" t="s">
        <v>2586</v>
      </c>
      <c r="F789" s="430" t="s">
        <v>5355</v>
      </c>
      <c r="G789" s="425" t="s">
        <v>2587</v>
      </c>
      <c r="H789" s="430" t="s">
        <v>253</v>
      </c>
      <c r="I789" s="430" t="s">
        <v>24</v>
      </c>
      <c r="J789" s="430" t="s">
        <v>7770</v>
      </c>
      <c r="K789" s="530">
        <v>336.89</v>
      </c>
      <c r="L789" s="659" t="s">
        <v>361</v>
      </c>
      <c r="M789" s="430" t="s">
        <v>6065</v>
      </c>
      <c r="N789" s="436" t="s">
        <v>57</v>
      </c>
      <c r="O789" s="453" t="s">
        <v>11064</v>
      </c>
      <c r="P789" s="430" t="s">
        <v>2588</v>
      </c>
      <c r="Q789" s="529" t="s">
        <v>9605</v>
      </c>
      <c r="R789" s="430" t="s">
        <v>7771</v>
      </c>
      <c r="S789" s="430" t="s">
        <v>2589</v>
      </c>
      <c r="T789" s="453" t="s">
        <v>9189</v>
      </c>
      <c r="U789" s="601" t="s">
        <v>8534</v>
      </c>
      <c r="V789" s="429"/>
    </row>
    <row r="790" spans="1:30" s="38" customFormat="1" ht="72" outlineLevel="1">
      <c r="A790" s="474">
        <f t="shared" si="45"/>
        <v>727</v>
      </c>
      <c r="B790" s="430" t="s">
        <v>13907</v>
      </c>
      <c r="C790" s="430" t="s">
        <v>484</v>
      </c>
      <c r="D790" s="458" t="s">
        <v>2590</v>
      </c>
      <c r="E790" s="430">
        <v>6624006950</v>
      </c>
      <c r="F790" s="430" t="s">
        <v>5356</v>
      </c>
      <c r="G790" s="425" t="s">
        <v>2591</v>
      </c>
      <c r="H790" s="430" t="s">
        <v>253</v>
      </c>
      <c r="I790" s="430" t="s">
        <v>24</v>
      </c>
      <c r="J790" s="430" t="s">
        <v>7772</v>
      </c>
      <c r="K790" s="530">
        <v>336.89</v>
      </c>
      <c r="L790" s="659" t="s">
        <v>361</v>
      </c>
      <c r="M790" s="430" t="s">
        <v>6068</v>
      </c>
      <c r="N790" s="436" t="s">
        <v>57</v>
      </c>
      <c r="O790" s="453" t="s">
        <v>9987</v>
      </c>
      <c r="P790" s="430" t="s">
        <v>2592</v>
      </c>
      <c r="Q790" s="529" t="s">
        <v>9605</v>
      </c>
      <c r="R790" s="430" t="s">
        <v>7773</v>
      </c>
      <c r="S790" s="430" t="s">
        <v>2593</v>
      </c>
      <c r="T790" s="453" t="s">
        <v>9189</v>
      </c>
      <c r="U790" s="601" t="s">
        <v>8534</v>
      </c>
      <c r="V790" s="429"/>
    </row>
    <row r="791" spans="1:30" s="38" customFormat="1" ht="72" outlineLevel="1">
      <c r="A791" s="474">
        <f t="shared" si="45"/>
        <v>728</v>
      </c>
      <c r="B791" s="430" t="s">
        <v>13908</v>
      </c>
      <c r="C791" s="430" t="s">
        <v>484</v>
      </c>
      <c r="D791" s="458" t="s">
        <v>2594</v>
      </c>
      <c r="E791" s="430">
        <v>6624002105</v>
      </c>
      <c r="F791" s="430" t="s">
        <v>5357</v>
      </c>
      <c r="G791" s="425" t="s">
        <v>2595</v>
      </c>
      <c r="H791" s="430" t="s">
        <v>253</v>
      </c>
      <c r="I791" s="430" t="s">
        <v>24</v>
      </c>
      <c r="J791" s="430" t="s">
        <v>6310</v>
      </c>
      <c r="K791" s="530">
        <v>336.89</v>
      </c>
      <c r="L791" s="659" t="s">
        <v>361</v>
      </c>
      <c r="M791" s="430" t="s">
        <v>5993</v>
      </c>
      <c r="N791" s="436" t="s">
        <v>57</v>
      </c>
      <c r="O791" s="453" t="s">
        <v>9969</v>
      </c>
      <c r="P791" s="430" t="s">
        <v>2596</v>
      </c>
      <c r="Q791" s="529" t="s">
        <v>9605</v>
      </c>
      <c r="R791" s="430" t="s">
        <v>7773</v>
      </c>
      <c r="S791" s="430" t="s">
        <v>2597</v>
      </c>
      <c r="T791" s="453" t="s">
        <v>9189</v>
      </c>
      <c r="U791" s="601" t="s">
        <v>8535</v>
      </c>
      <c r="V791" s="429"/>
    </row>
    <row r="792" spans="1:30" s="38" customFormat="1" ht="60" outlineLevel="1">
      <c r="A792" s="474">
        <f t="shared" si="45"/>
        <v>729</v>
      </c>
      <c r="B792" s="430" t="s">
        <v>8776</v>
      </c>
      <c r="C792" s="430" t="s">
        <v>484</v>
      </c>
      <c r="D792" s="458" t="s">
        <v>2598</v>
      </c>
      <c r="E792" s="430">
        <v>6624007061</v>
      </c>
      <c r="F792" s="430" t="s">
        <v>5358</v>
      </c>
      <c r="G792" s="452" t="s">
        <v>2599</v>
      </c>
      <c r="H792" s="430" t="s">
        <v>253</v>
      </c>
      <c r="I792" s="430" t="s">
        <v>24</v>
      </c>
      <c r="J792" s="430" t="s">
        <v>279</v>
      </c>
      <c r="K792" s="530">
        <v>336.89</v>
      </c>
      <c r="L792" s="659" t="s">
        <v>361</v>
      </c>
      <c r="M792" s="430" t="s">
        <v>4656</v>
      </c>
      <c r="N792" s="436" t="s">
        <v>57</v>
      </c>
      <c r="O792" s="453" t="s">
        <v>9461</v>
      </c>
      <c r="P792" s="430" t="s">
        <v>2600</v>
      </c>
      <c r="Q792" s="529" t="s">
        <v>9605</v>
      </c>
      <c r="R792" s="430" t="s">
        <v>7774</v>
      </c>
      <c r="S792" s="430" t="s">
        <v>2601</v>
      </c>
      <c r="T792" s="453" t="s">
        <v>9189</v>
      </c>
      <c r="U792" s="601" t="s">
        <v>8536</v>
      </c>
      <c r="V792" s="429"/>
    </row>
    <row r="793" spans="1:30" s="38" customFormat="1" ht="37.5">
      <c r="A793" s="532" t="s">
        <v>11740</v>
      </c>
      <c r="B793" s="462"/>
      <c r="C793" s="462"/>
      <c r="D793" s="442"/>
      <c r="E793" s="462"/>
      <c r="F793" s="463"/>
      <c r="G793" s="464"/>
      <c r="H793" s="463"/>
      <c r="I793" s="463"/>
      <c r="J793" s="463"/>
      <c r="K793" s="465"/>
      <c r="L793" s="463"/>
      <c r="M793" s="463"/>
      <c r="N793" s="463"/>
      <c r="O793" s="466"/>
      <c r="P793" s="467"/>
      <c r="Q793" s="468"/>
      <c r="R793" s="463"/>
      <c r="S793" s="463"/>
      <c r="T793" s="466"/>
      <c r="U793" s="469"/>
      <c r="V793" s="429">
        <v>111</v>
      </c>
      <c r="W793" s="2"/>
      <c r="X793" s="2"/>
      <c r="Y793" s="2"/>
      <c r="Z793" s="2"/>
      <c r="AA793" s="2"/>
      <c r="AB793" s="2"/>
      <c r="AC793" s="2"/>
      <c r="AD793" s="2"/>
    </row>
    <row r="794" spans="1:30" s="38" customFormat="1" ht="72" outlineLevel="1">
      <c r="A794" s="474">
        <f>A792+1</f>
        <v>730</v>
      </c>
      <c r="B794" s="436" t="s">
        <v>13909</v>
      </c>
      <c r="C794" s="436" t="s">
        <v>1041</v>
      </c>
      <c r="D794" s="435" t="s">
        <v>2602</v>
      </c>
      <c r="E794" s="436">
        <v>6623996510</v>
      </c>
      <c r="F794" s="436" t="s">
        <v>5361</v>
      </c>
      <c r="G794" s="437" t="s">
        <v>2603</v>
      </c>
      <c r="H794" s="430" t="s">
        <v>253</v>
      </c>
      <c r="I794" s="436" t="s">
        <v>24</v>
      </c>
      <c r="J794" s="430" t="s">
        <v>8322</v>
      </c>
      <c r="K794" s="501">
        <v>0</v>
      </c>
      <c r="L794" s="436" t="s">
        <v>2857</v>
      </c>
      <c r="M794" s="430" t="s">
        <v>6073</v>
      </c>
      <c r="N794" s="436" t="s">
        <v>57</v>
      </c>
      <c r="O794" s="438" t="s">
        <v>10366</v>
      </c>
      <c r="P794" s="436" t="s">
        <v>2604</v>
      </c>
      <c r="Q794" s="457" t="s">
        <v>9817</v>
      </c>
      <c r="R794" s="436" t="s">
        <v>7087</v>
      </c>
      <c r="S794" s="436" t="s">
        <v>2605</v>
      </c>
      <c r="T794" s="438" t="s">
        <v>2606</v>
      </c>
      <c r="U794" s="505" t="s">
        <v>57</v>
      </c>
      <c r="V794" s="429"/>
    </row>
    <row r="795" spans="1:30" s="38" customFormat="1" ht="72" outlineLevel="1">
      <c r="A795" s="474">
        <f t="shared" ref="A795:A883" si="46">A794+1</f>
        <v>731</v>
      </c>
      <c r="B795" s="520" t="s">
        <v>13910</v>
      </c>
      <c r="C795" s="430" t="s">
        <v>484</v>
      </c>
      <c r="D795" s="550" t="s">
        <v>2607</v>
      </c>
      <c r="E795" s="520">
        <v>6668021017</v>
      </c>
      <c r="F795" s="520" t="s">
        <v>5362</v>
      </c>
      <c r="G795" s="552" t="s">
        <v>2608</v>
      </c>
      <c r="H795" s="430" t="s">
        <v>253</v>
      </c>
      <c r="I795" s="520" t="s">
        <v>24</v>
      </c>
      <c r="J795" s="520" t="s">
        <v>2609</v>
      </c>
      <c r="K795" s="553">
        <v>231.4</v>
      </c>
      <c r="L795" s="520" t="s">
        <v>361</v>
      </c>
      <c r="M795" s="436" t="s">
        <v>6068</v>
      </c>
      <c r="N795" s="520" t="s">
        <v>57</v>
      </c>
      <c r="O795" s="526" t="s">
        <v>9979</v>
      </c>
      <c r="P795" s="520" t="s">
        <v>2610</v>
      </c>
      <c r="Q795" s="439" t="s">
        <v>9818</v>
      </c>
      <c r="R795" s="520" t="s">
        <v>7088</v>
      </c>
      <c r="S795" s="520" t="s">
        <v>2611</v>
      </c>
      <c r="T795" s="527" t="s">
        <v>8171</v>
      </c>
      <c r="U795" s="428" t="s">
        <v>7643</v>
      </c>
      <c r="V795" s="429"/>
    </row>
    <row r="796" spans="1:30" s="38" customFormat="1" ht="72" outlineLevel="1">
      <c r="A796" s="474">
        <f t="shared" si="46"/>
        <v>732</v>
      </c>
      <c r="B796" s="520" t="s">
        <v>13911</v>
      </c>
      <c r="C796" s="520" t="s">
        <v>68</v>
      </c>
      <c r="D796" s="550" t="s">
        <v>2612</v>
      </c>
      <c r="E796" s="520">
        <v>6669004166</v>
      </c>
      <c r="F796" s="520" t="s">
        <v>5363</v>
      </c>
      <c r="G796" s="552" t="s">
        <v>2613</v>
      </c>
      <c r="H796" s="430" t="s">
        <v>253</v>
      </c>
      <c r="I796" s="520" t="s">
        <v>24</v>
      </c>
      <c r="J796" s="520" t="s">
        <v>1339</v>
      </c>
      <c r="K796" s="553">
        <v>231.4</v>
      </c>
      <c r="L796" s="520" t="s">
        <v>361</v>
      </c>
      <c r="M796" s="436" t="s">
        <v>6065</v>
      </c>
      <c r="N796" s="520" t="s">
        <v>57</v>
      </c>
      <c r="O796" s="526" t="s">
        <v>10120</v>
      </c>
      <c r="P796" s="520" t="s">
        <v>2614</v>
      </c>
      <c r="Q796" s="439" t="s">
        <v>9818</v>
      </c>
      <c r="R796" s="520" t="s">
        <v>6832</v>
      </c>
      <c r="S796" s="520" t="s">
        <v>2615</v>
      </c>
      <c r="T796" s="527" t="s">
        <v>8172</v>
      </c>
      <c r="U796" s="428" t="s">
        <v>7644</v>
      </c>
      <c r="V796" s="429"/>
    </row>
    <row r="797" spans="1:30" s="38" customFormat="1" ht="72" outlineLevel="1">
      <c r="A797" s="474">
        <f t="shared" si="46"/>
        <v>733</v>
      </c>
      <c r="B797" s="520" t="s">
        <v>13912</v>
      </c>
      <c r="C797" s="430" t="s">
        <v>484</v>
      </c>
      <c r="D797" s="550" t="s">
        <v>2616</v>
      </c>
      <c r="E797" s="520">
        <v>6623003353</v>
      </c>
      <c r="F797" s="520" t="s">
        <v>5364</v>
      </c>
      <c r="G797" s="552" t="s">
        <v>2617</v>
      </c>
      <c r="H797" s="430" t="s">
        <v>253</v>
      </c>
      <c r="I797" s="520" t="s">
        <v>24</v>
      </c>
      <c r="J797" s="520" t="s">
        <v>2609</v>
      </c>
      <c r="K797" s="553">
        <v>231.4</v>
      </c>
      <c r="L797" s="520" t="s">
        <v>361</v>
      </c>
      <c r="M797" s="436" t="s">
        <v>5907</v>
      </c>
      <c r="N797" s="520" t="s">
        <v>57</v>
      </c>
      <c r="O797" s="526" t="s">
        <v>10121</v>
      </c>
      <c r="P797" s="520" t="s">
        <v>2618</v>
      </c>
      <c r="Q797" s="439" t="s">
        <v>9818</v>
      </c>
      <c r="R797" s="520" t="s">
        <v>7089</v>
      </c>
      <c r="S797" s="520" t="s">
        <v>2619</v>
      </c>
      <c r="T797" s="527" t="s">
        <v>8173</v>
      </c>
      <c r="U797" s="636" t="s">
        <v>7645</v>
      </c>
      <c r="V797" s="429"/>
    </row>
    <row r="798" spans="1:30" s="38" customFormat="1" ht="84" outlineLevel="1">
      <c r="A798" s="474">
        <f t="shared" si="46"/>
        <v>734</v>
      </c>
      <c r="B798" s="520" t="s">
        <v>13913</v>
      </c>
      <c r="C798" s="430" t="s">
        <v>484</v>
      </c>
      <c r="D798" s="550" t="s">
        <v>2620</v>
      </c>
      <c r="E798" s="520">
        <v>6667009031</v>
      </c>
      <c r="F798" s="520" t="s">
        <v>5365</v>
      </c>
      <c r="G798" s="552" t="s">
        <v>2621</v>
      </c>
      <c r="H798" s="430" t="s">
        <v>253</v>
      </c>
      <c r="I798" s="520" t="s">
        <v>24</v>
      </c>
      <c r="J798" s="520" t="s">
        <v>2622</v>
      </c>
      <c r="K798" s="553">
        <v>231.4</v>
      </c>
      <c r="L798" s="520" t="s">
        <v>361</v>
      </c>
      <c r="M798" s="436" t="s">
        <v>5902</v>
      </c>
      <c r="N798" s="520" t="s">
        <v>57</v>
      </c>
      <c r="O798" s="526" t="s">
        <v>9973</v>
      </c>
      <c r="P798" s="520" t="s">
        <v>2623</v>
      </c>
      <c r="Q798" s="439" t="s">
        <v>9818</v>
      </c>
      <c r="R798" s="520" t="s">
        <v>7090</v>
      </c>
      <c r="S798" s="520" t="s">
        <v>2624</v>
      </c>
      <c r="T798" s="527" t="s">
        <v>8174</v>
      </c>
      <c r="U798" s="428" t="s">
        <v>7646</v>
      </c>
      <c r="V798" s="429"/>
    </row>
    <row r="799" spans="1:30" s="38" customFormat="1" ht="120" outlineLevel="1">
      <c r="A799" s="474">
        <f t="shared" si="46"/>
        <v>735</v>
      </c>
      <c r="B799" s="430" t="s">
        <v>13914</v>
      </c>
      <c r="C799" s="520" t="s">
        <v>68</v>
      </c>
      <c r="D799" s="458" t="s">
        <v>2625</v>
      </c>
      <c r="E799" s="430">
        <v>6623003699</v>
      </c>
      <c r="F799" s="430" t="s">
        <v>5366</v>
      </c>
      <c r="G799" s="452" t="s">
        <v>2626</v>
      </c>
      <c r="H799" s="430" t="s">
        <v>253</v>
      </c>
      <c r="I799" s="430" t="s">
        <v>24</v>
      </c>
      <c r="J799" s="430" t="s">
        <v>2627</v>
      </c>
      <c r="K799" s="553">
        <v>231.4</v>
      </c>
      <c r="L799" s="430" t="s">
        <v>361</v>
      </c>
      <c r="M799" s="436" t="s">
        <v>6140</v>
      </c>
      <c r="N799" s="430" t="s">
        <v>57</v>
      </c>
      <c r="O799" s="453" t="s">
        <v>10122</v>
      </c>
      <c r="P799" s="430" t="s">
        <v>4528</v>
      </c>
      <c r="Q799" s="439" t="s">
        <v>9818</v>
      </c>
      <c r="R799" s="430" t="s">
        <v>7091</v>
      </c>
      <c r="S799" s="430" t="s">
        <v>2628</v>
      </c>
      <c r="T799" s="527" t="s">
        <v>12486</v>
      </c>
      <c r="U799" s="428" t="s">
        <v>7647</v>
      </c>
      <c r="V799" s="429"/>
    </row>
    <row r="800" spans="1:30" s="38" customFormat="1" ht="84" outlineLevel="1">
      <c r="A800" s="474">
        <f t="shared" si="46"/>
        <v>736</v>
      </c>
      <c r="B800" s="430" t="s">
        <v>13915</v>
      </c>
      <c r="C800" s="430" t="s">
        <v>484</v>
      </c>
      <c r="D800" s="458" t="s">
        <v>2629</v>
      </c>
      <c r="E800" s="430">
        <v>6623003018</v>
      </c>
      <c r="F800" s="430" t="s">
        <v>5367</v>
      </c>
      <c r="G800" s="452" t="s">
        <v>2630</v>
      </c>
      <c r="H800" s="430" t="s">
        <v>253</v>
      </c>
      <c r="I800" s="430" t="s">
        <v>24</v>
      </c>
      <c r="J800" s="430" t="s">
        <v>2609</v>
      </c>
      <c r="K800" s="553">
        <v>231.4</v>
      </c>
      <c r="L800" s="430" t="s">
        <v>361</v>
      </c>
      <c r="M800" s="436" t="s">
        <v>6141</v>
      </c>
      <c r="N800" s="430" t="s">
        <v>57</v>
      </c>
      <c r="O800" s="453" t="s">
        <v>10367</v>
      </c>
      <c r="P800" s="430" t="s">
        <v>2631</v>
      </c>
      <c r="Q800" s="439" t="s">
        <v>9818</v>
      </c>
      <c r="R800" s="430" t="s">
        <v>7092</v>
      </c>
      <c r="S800" s="430" t="s">
        <v>2632</v>
      </c>
      <c r="T800" s="497" t="s">
        <v>8175</v>
      </c>
      <c r="U800" s="636" t="s">
        <v>7648</v>
      </c>
      <c r="V800" s="429"/>
    </row>
    <row r="801" spans="1:22" s="38" customFormat="1" ht="72" outlineLevel="1">
      <c r="A801" s="474">
        <f t="shared" si="46"/>
        <v>737</v>
      </c>
      <c r="B801" s="430" t="s">
        <v>13916</v>
      </c>
      <c r="C801" s="430" t="s">
        <v>484</v>
      </c>
      <c r="D801" s="458" t="s">
        <v>2633</v>
      </c>
      <c r="E801" s="430">
        <v>6667009049</v>
      </c>
      <c r="F801" s="430" t="s">
        <v>5368</v>
      </c>
      <c r="G801" s="570" t="s">
        <v>2634</v>
      </c>
      <c r="H801" s="430" t="s">
        <v>253</v>
      </c>
      <c r="I801" s="430" t="s">
        <v>24</v>
      </c>
      <c r="J801" s="430" t="s">
        <v>2627</v>
      </c>
      <c r="K801" s="553">
        <v>231.4</v>
      </c>
      <c r="L801" s="430" t="s">
        <v>385</v>
      </c>
      <c r="M801" s="436" t="s">
        <v>5957</v>
      </c>
      <c r="N801" s="430" t="s">
        <v>57</v>
      </c>
      <c r="O801" s="453" t="s">
        <v>10368</v>
      </c>
      <c r="P801" s="430" t="s">
        <v>13705</v>
      </c>
      <c r="Q801" s="439" t="s">
        <v>9818</v>
      </c>
      <c r="R801" s="430" t="s">
        <v>7093</v>
      </c>
      <c r="S801" s="430" t="s">
        <v>2635</v>
      </c>
      <c r="T801" s="497" t="s">
        <v>8176</v>
      </c>
      <c r="U801" s="636" t="s">
        <v>7649</v>
      </c>
      <c r="V801" s="429"/>
    </row>
    <row r="802" spans="1:22" s="38" customFormat="1" ht="84" outlineLevel="1">
      <c r="A802" s="474">
        <f t="shared" si="46"/>
        <v>738</v>
      </c>
      <c r="B802" s="430" t="s">
        <v>13917</v>
      </c>
      <c r="C802" s="430" t="s">
        <v>484</v>
      </c>
      <c r="D802" s="458" t="s">
        <v>2636</v>
      </c>
      <c r="E802" s="430">
        <v>6667009056</v>
      </c>
      <c r="F802" s="430" t="s">
        <v>5369</v>
      </c>
      <c r="G802" s="452" t="s">
        <v>2637</v>
      </c>
      <c r="H802" s="430" t="s">
        <v>253</v>
      </c>
      <c r="I802" s="430" t="s">
        <v>24</v>
      </c>
      <c r="J802" s="430" t="s">
        <v>2627</v>
      </c>
      <c r="K802" s="553">
        <v>231.4</v>
      </c>
      <c r="L802" s="430" t="s">
        <v>361</v>
      </c>
      <c r="M802" s="436" t="s">
        <v>6142</v>
      </c>
      <c r="N802" s="430" t="s">
        <v>57</v>
      </c>
      <c r="O802" s="453" t="s">
        <v>9458</v>
      </c>
      <c r="P802" s="430" t="s">
        <v>13378</v>
      </c>
      <c r="Q802" s="439" t="s">
        <v>9818</v>
      </c>
      <c r="R802" s="430" t="s">
        <v>7094</v>
      </c>
      <c r="S802" s="430" t="s">
        <v>2638</v>
      </c>
      <c r="T802" s="497" t="s">
        <v>8177</v>
      </c>
      <c r="U802" s="428" t="s">
        <v>7650</v>
      </c>
      <c r="V802" s="429"/>
    </row>
    <row r="803" spans="1:22" s="38" customFormat="1" ht="72" outlineLevel="1">
      <c r="A803" s="474">
        <f t="shared" si="46"/>
        <v>739</v>
      </c>
      <c r="B803" s="430" t="s">
        <v>13918</v>
      </c>
      <c r="C803" s="430" t="s">
        <v>68</v>
      </c>
      <c r="D803" s="458" t="s">
        <v>2639</v>
      </c>
      <c r="E803" s="430">
        <v>6648006282</v>
      </c>
      <c r="F803" s="430" t="s">
        <v>5370</v>
      </c>
      <c r="G803" s="452" t="s">
        <v>2640</v>
      </c>
      <c r="H803" s="430" t="s">
        <v>253</v>
      </c>
      <c r="I803" s="430" t="s">
        <v>24</v>
      </c>
      <c r="J803" s="430" t="s">
        <v>279</v>
      </c>
      <c r="K803" s="553">
        <v>231.4</v>
      </c>
      <c r="L803" s="430" t="s">
        <v>361</v>
      </c>
      <c r="M803" s="436" t="s">
        <v>5915</v>
      </c>
      <c r="N803" s="430" t="s">
        <v>57</v>
      </c>
      <c r="O803" s="453" t="s">
        <v>9963</v>
      </c>
      <c r="P803" s="430" t="s">
        <v>13706</v>
      </c>
      <c r="Q803" s="439" t="s">
        <v>9818</v>
      </c>
      <c r="R803" s="520" t="s">
        <v>7095</v>
      </c>
      <c r="S803" s="430" t="s">
        <v>2641</v>
      </c>
      <c r="T803" s="497" t="s">
        <v>8178</v>
      </c>
      <c r="U803" s="636" t="s">
        <v>7651</v>
      </c>
      <c r="V803" s="429"/>
    </row>
    <row r="804" spans="1:22" s="38" customFormat="1" ht="60" outlineLevel="1">
      <c r="A804" s="474">
        <f t="shared" si="46"/>
        <v>740</v>
      </c>
      <c r="B804" s="430" t="s">
        <v>13919</v>
      </c>
      <c r="C804" s="430" t="s">
        <v>68</v>
      </c>
      <c r="D804" s="458" t="s">
        <v>2642</v>
      </c>
      <c r="E804" s="430">
        <v>6667009063</v>
      </c>
      <c r="F804" s="430" t="s">
        <v>5371</v>
      </c>
      <c r="G804" s="452" t="s">
        <v>2643</v>
      </c>
      <c r="H804" s="430" t="s">
        <v>253</v>
      </c>
      <c r="I804" s="430" t="s">
        <v>24</v>
      </c>
      <c r="J804" s="430" t="s">
        <v>279</v>
      </c>
      <c r="K804" s="553">
        <v>231.4</v>
      </c>
      <c r="L804" s="430" t="s">
        <v>361</v>
      </c>
      <c r="M804" s="436" t="s">
        <v>5903</v>
      </c>
      <c r="N804" s="430" t="s">
        <v>57</v>
      </c>
      <c r="O804" s="453" t="s">
        <v>11065</v>
      </c>
      <c r="P804" s="430" t="s">
        <v>2644</v>
      </c>
      <c r="Q804" s="439" t="s">
        <v>9818</v>
      </c>
      <c r="R804" s="520" t="s">
        <v>7096</v>
      </c>
      <c r="S804" s="430" t="s">
        <v>2645</v>
      </c>
      <c r="T804" s="497" t="s">
        <v>8179</v>
      </c>
      <c r="U804" s="428" t="s">
        <v>7652</v>
      </c>
      <c r="V804" s="429"/>
    </row>
    <row r="805" spans="1:22" s="38" customFormat="1" ht="60" outlineLevel="1">
      <c r="A805" s="474">
        <f t="shared" si="46"/>
        <v>741</v>
      </c>
      <c r="B805" s="430" t="s">
        <v>13920</v>
      </c>
      <c r="C805" s="430" t="s">
        <v>68</v>
      </c>
      <c r="D805" s="458" t="s">
        <v>2646</v>
      </c>
      <c r="E805" s="430">
        <v>6648006204</v>
      </c>
      <c r="F805" s="430" t="s">
        <v>5372</v>
      </c>
      <c r="G805" s="452" t="s">
        <v>2647</v>
      </c>
      <c r="H805" s="430" t="s">
        <v>253</v>
      </c>
      <c r="I805" s="430" t="s">
        <v>24</v>
      </c>
      <c r="J805" s="430" t="s">
        <v>279</v>
      </c>
      <c r="K805" s="553">
        <v>231.4</v>
      </c>
      <c r="L805" s="430" t="s">
        <v>361</v>
      </c>
      <c r="M805" s="436" t="s">
        <v>5899</v>
      </c>
      <c r="N805" s="430" t="s">
        <v>57</v>
      </c>
      <c r="O805" s="453" t="s">
        <v>10369</v>
      </c>
      <c r="P805" s="430" t="s">
        <v>2648</v>
      </c>
      <c r="Q805" s="439" t="s">
        <v>9818</v>
      </c>
      <c r="R805" s="520" t="s">
        <v>7097</v>
      </c>
      <c r="S805" s="430" t="s">
        <v>2649</v>
      </c>
      <c r="T805" s="497" t="s">
        <v>8180</v>
      </c>
      <c r="U805" s="636" t="s">
        <v>7653</v>
      </c>
      <c r="V805" s="429"/>
    </row>
    <row r="806" spans="1:22" s="38" customFormat="1" ht="60" outlineLevel="1">
      <c r="A806" s="474">
        <f t="shared" si="46"/>
        <v>742</v>
      </c>
      <c r="B806" s="430" t="s">
        <v>13379</v>
      </c>
      <c r="C806" s="430" t="s">
        <v>484</v>
      </c>
      <c r="D806" s="458" t="s">
        <v>2650</v>
      </c>
      <c r="E806" s="430">
        <v>6668021049</v>
      </c>
      <c r="F806" s="430" t="s">
        <v>5373</v>
      </c>
      <c r="G806" s="452" t="s">
        <v>2651</v>
      </c>
      <c r="H806" s="430" t="s">
        <v>253</v>
      </c>
      <c r="I806" s="430" t="s">
        <v>24</v>
      </c>
      <c r="J806" s="430" t="s">
        <v>2609</v>
      </c>
      <c r="K806" s="553">
        <v>231.4</v>
      </c>
      <c r="L806" s="430" t="s">
        <v>361</v>
      </c>
      <c r="M806" s="436" t="s">
        <v>5908</v>
      </c>
      <c r="N806" s="430" t="s">
        <v>57</v>
      </c>
      <c r="O806" s="453" t="s">
        <v>10370</v>
      </c>
      <c r="P806" s="430" t="s">
        <v>2652</v>
      </c>
      <c r="Q806" s="439" t="s">
        <v>9818</v>
      </c>
      <c r="R806" s="430" t="s">
        <v>7098</v>
      </c>
      <c r="S806" s="430" t="s">
        <v>2653</v>
      </c>
      <c r="T806" s="497" t="s">
        <v>8937</v>
      </c>
      <c r="U806" s="636" t="s">
        <v>7654</v>
      </c>
      <c r="V806" s="429"/>
    </row>
    <row r="807" spans="1:22" s="38" customFormat="1" ht="84" outlineLevel="1">
      <c r="A807" s="474">
        <f t="shared" si="46"/>
        <v>743</v>
      </c>
      <c r="B807" s="430" t="s">
        <v>13921</v>
      </c>
      <c r="C807" s="430" t="s">
        <v>484</v>
      </c>
      <c r="D807" s="458" t="s">
        <v>2654</v>
      </c>
      <c r="E807" s="430">
        <v>6648006317</v>
      </c>
      <c r="F807" s="430" t="s">
        <v>5374</v>
      </c>
      <c r="G807" s="452" t="s">
        <v>2655</v>
      </c>
      <c r="H807" s="430" t="s">
        <v>253</v>
      </c>
      <c r="I807" s="430" t="s">
        <v>24</v>
      </c>
      <c r="J807" s="430" t="s">
        <v>279</v>
      </c>
      <c r="K807" s="553">
        <v>231.4</v>
      </c>
      <c r="L807" s="430" t="s">
        <v>361</v>
      </c>
      <c r="M807" s="436" t="s">
        <v>6143</v>
      </c>
      <c r="N807" s="430" t="s">
        <v>57</v>
      </c>
      <c r="O807" s="453" t="s">
        <v>9459</v>
      </c>
      <c r="P807" s="430" t="s">
        <v>13380</v>
      </c>
      <c r="Q807" s="439" t="s">
        <v>9818</v>
      </c>
      <c r="R807" s="430" t="s">
        <v>7099</v>
      </c>
      <c r="S807" s="430" t="s">
        <v>2656</v>
      </c>
      <c r="T807" s="497" t="s">
        <v>8181</v>
      </c>
      <c r="U807" s="428" t="s">
        <v>7655</v>
      </c>
      <c r="V807" s="429"/>
    </row>
    <row r="808" spans="1:22" s="38" customFormat="1" ht="48" outlineLevel="1">
      <c r="A808" s="474">
        <f t="shared" si="46"/>
        <v>744</v>
      </c>
      <c r="B808" s="430" t="s">
        <v>5450</v>
      </c>
      <c r="C808" s="430" t="s">
        <v>484</v>
      </c>
      <c r="D808" s="550" t="s">
        <v>2657</v>
      </c>
      <c r="E808" s="520">
        <v>6623003794</v>
      </c>
      <c r="F808" s="520" t="s">
        <v>5375</v>
      </c>
      <c r="G808" s="552" t="s">
        <v>2658</v>
      </c>
      <c r="H808" s="430" t="s">
        <v>253</v>
      </c>
      <c r="I808" s="520" t="s">
        <v>24</v>
      </c>
      <c r="J808" s="520" t="s">
        <v>1339</v>
      </c>
      <c r="K808" s="553">
        <v>231.4</v>
      </c>
      <c r="L808" s="520" t="s">
        <v>361</v>
      </c>
      <c r="M808" s="436" t="s">
        <v>5900</v>
      </c>
      <c r="N808" s="520" t="s">
        <v>57</v>
      </c>
      <c r="O808" s="526" t="s">
        <v>9984</v>
      </c>
      <c r="P808" s="520" t="s">
        <v>2659</v>
      </c>
      <c r="Q808" s="439" t="s">
        <v>9818</v>
      </c>
      <c r="R808" s="520" t="s">
        <v>7100</v>
      </c>
      <c r="S808" s="520" t="s">
        <v>2660</v>
      </c>
      <c r="T808" s="527" t="s">
        <v>8938</v>
      </c>
      <c r="U808" s="428" t="s">
        <v>7656</v>
      </c>
      <c r="V808" s="429"/>
    </row>
    <row r="809" spans="1:22" s="38" customFormat="1" ht="60" outlineLevel="1">
      <c r="A809" s="474">
        <f t="shared" si="46"/>
        <v>745</v>
      </c>
      <c r="B809" s="430" t="s">
        <v>13922</v>
      </c>
      <c r="C809" s="430" t="s">
        <v>484</v>
      </c>
      <c r="D809" s="550" t="s">
        <v>2661</v>
      </c>
      <c r="E809" s="520">
        <v>6648010458</v>
      </c>
      <c r="F809" s="520" t="s">
        <v>5376</v>
      </c>
      <c r="G809" s="552" t="s">
        <v>2662</v>
      </c>
      <c r="H809" s="430" t="s">
        <v>253</v>
      </c>
      <c r="I809" s="520" t="s">
        <v>24</v>
      </c>
      <c r="J809" s="520" t="s">
        <v>279</v>
      </c>
      <c r="K809" s="553">
        <v>231.4</v>
      </c>
      <c r="L809" s="520" t="s">
        <v>361</v>
      </c>
      <c r="M809" s="436" t="s">
        <v>6144</v>
      </c>
      <c r="N809" s="520" t="s">
        <v>57</v>
      </c>
      <c r="O809" s="526" t="s">
        <v>10371</v>
      </c>
      <c r="P809" s="520" t="s">
        <v>13381</v>
      </c>
      <c r="Q809" s="439" t="s">
        <v>9818</v>
      </c>
      <c r="R809" s="520" t="s">
        <v>7101</v>
      </c>
      <c r="S809" s="520" t="s">
        <v>2663</v>
      </c>
      <c r="T809" s="527" t="s">
        <v>8182</v>
      </c>
      <c r="U809" s="636" t="s">
        <v>7657</v>
      </c>
      <c r="V809" s="429"/>
    </row>
    <row r="810" spans="1:22" s="38" customFormat="1" ht="72" outlineLevel="1">
      <c r="A810" s="474">
        <f t="shared" si="46"/>
        <v>746</v>
      </c>
      <c r="B810" s="430" t="s">
        <v>13923</v>
      </c>
      <c r="C810" s="430" t="s">
        <v>484</v>
      </c>
      <c r="D810" s="458" t="s">
        <v>2664</v>
      </c>
      <c r="E810" s="430">
        <v>6667008990</v>
      </c>
      <c r="F810" s="430" t="s">
        <v>5377</v>
      </c>
      <c r="G810" s="452" t="s">
        <v>2665</v>
      </c>
      <c r="H810" s="430" t="s">
        <v>253</v>
      </c>
      <c r="I810" s="430" t="s">
        <v>24</v>
      </c>
      <c r="J810" s="430" t="s">
        <v>2627</v>
      </c>
      <c r="K810" s="553">
        <v>231.4</v>
      </c>
      <c r="L810" s="430" t="s">
        <v>361</v>
      </c>
      <c r="M810" s="436" t="s">
        <v>5959</v>
      </c>
      <c r="N810" s="430" t="s">
        <v>57</v>
      </c>
      <c r="O810" s="453" t="s">
        <v>10123</v>
      </c>
      <c r="P810" s="430" t="s">
        <v>13707</v>
      </c>
      <c r="Q810" s="439" t="s">
        <v>9818</v>
      </c>
      <c r="R810" s="430" t="s">
        <v>7102</v>
      </c>
      <c r="S810" s="430" t="s">
        <v>2666</v>
      </c>
      <c r="T810" s="497" t="s">
        <v>8183</v>
      </c>
      <c r="U810" s="636" t="s">
        <v>7658</v>
      </c>
      <c r="V810" s="429"/>
    </row>
    <row r="811" spans="1:22" s="38" customFormat="1" ht="48" outlineLevel="1">
      <c r="A811" s="474">
        <f t="shared" si="46"/>
        <v>747</v>
      </c>
      <c r="B811" s="430" t="s">
        <v>13924</v>
      </c>
      <c r="C811" s="430" t="s">
        <v>68</v>
      </c>
      <c r="D811" s="458" t="s">
        <v>2667</v>
      </c>
      <c r="E811" s="430">
        <v>6668015944</v>
      </c>
      <c r="F811" s="430" t="s">
        <v>5440</v>
      </c>
      <c r="G811" s="452" t="s">
        <v>2668</v>
      </c>
      <c r="H811" s="430" t="s">
        <v>253</v>
      </c>
      <c r="I811" s="430" t="s">
        <v>24</v>
      </c>
      <c r="J811" s="430" t="s">
        <v>2627</v>
      </c>
      <c r="K811" s="553">
        <v>231.4</v>
      </c>
      <c r="L811" s="430" t="s">
        <v>361</v>
      </c>
      <c r="M811" s="436" t="s">
        <v>6005</v>
      </c>
      <c r="N811" s="430" t="s">
        <v>57</v>
      </c>
      <c r="O811" s="453" t="s">
        <v>10372</v>
      </c>
      <c r="P811" s="430" t="s">
        <v>13708</v>
      </c>
      <c r="Q811" s="439" t="s">
        <v>9818</v>
      </c>
      <c r="R811" s="430" t="s">
        <v>7103</v>
      </c>
      <c r="S811" s="430" t="s">
        <v>2669</v>
      </c>
      <c r="T811" s="453" t="s">
        <v>12485</v>
      </c>
      <c r="U811" s="428" t="s">
        <v>7659</v>
      </c>
      <c r="V811" s="429"/>
    </row>
    <row r="812" spans="1:22" s="38" customFormat="1" ht="60" outlineLevel="1">
      <c r="A812" s="474">
        <f t="shared" si="46"/>
        <v>748</v>
      </c>
      <c r="B812" s="430" t="s">
        <v>13925</v>
      </c>
      <c r="C812" s="430" t="s">
        <v>68</v>
      </c>
      <c r="D812" s="458" t="s">
        <v>2670</v>
      </c>
      <c r="E812" s="430">
        <v>6667009017</v>
      </c>
      <c r="F812" s="430" t="s">
        <v>5378</v>
      </c>
      <c r="G812" s="452" t="s">
        <v>2671</v>
      </c>
      <c r="H812" s="430" t="s">
        <v>253</v>
      </c>
      <c r="I812" s="430" t="s">
        <v>24</v>
      </c>
      <c r="J812" s="430" t="s">
        <v>4378</v>
      </c>
      <c r="K812" s="553">
        <v>231.4</v>
      </c>
      <c r="L812" s="430" t="s">
        <v>361</v>
      </c>
      <c r="M812" s="436" t="s">
        <v>5908</v>
      </c>
      <c r="N812" s="430" t="s">
        <v>57</v>
      </c>
      <c r="O812" s="453" t="s">
        <v>9464</v>
      </c>
      <c r="P812" s="430" t="s">
        <v>13382</v>
      </c>
      <c r="Q812" s="439" t="s">
        <v>9818</v>
      </c>
      <c r="R812" s="430" t="s">
        <v>7104</v>
      </c>
      <c r="S812" s="430" t="s">
        <v>2672</v>
      </c>
      <c r="T812" s="497" t="s">
        <v>8184</v>
      </c>
      <c r="U812" s="428" t="s">
        <v>7660</v>
      </c>
      <c r="V812" s="429"/>
    </row>
    <row r="813" spans="1:22" s="38" customFormat="1" ht="72" outlineLevel="1">
      <c r="A813" s="474">
        <f t="shared" si="46"/>
        <v>749</v>
      </c>
      <c r="B813" s="430" t="s">
        <v>13926</v>
      </c>
      <c r="C813" s="430" t="s">
        <v>484</v>
      </c>
      <c r="D813" s="458" t="s">
        <v>2673</v>
      </c>
      <c r="E813" s="430">
        <v>6668016553</v>
      </c>
      <c r="F813" s="430" t="s">
        <v>5379</v>
      </c>
      <c r="G813" s="452" t="s">
        <v>2674</v>
      </c>
      <c r="H813" s="430" t="s">
        <v>253</v>
      </c>
      <c r="I813" s="430" t="s">
        <v>24</v>
      </c>
      <c r="J813" s="430" t="s">
        <v>4421</v>
      </c>
      <c r="K813" s="553">
        <v>231.4</v>
      </c>
      <c r="L813" s="430" t="s">
        <v>361</v>
      </c>
      <c r="M813" s="436" t="s">
        <v>5958</v>
      </c>
      <c r="N813" s="430" t="s">
        <v>57</v>
      </c>
      <c r="O813" s="453" t="s">
        <v>10373</v>
      </c>
      <c r="P813" s="430" t="s">
        <v>13709</v>
      </c>
      <c r="Q813" s="439" t="s">
        <v>9818</v>
      </c>
      <c r="R813" s="430" t="s">
        <v>7103</v>
      </c>
      <c r="S813" s="430" t="s">
        <v>2675</v>
      </c>
      <c r="T813" s="497" t="s">
        <v>8185</v>
      </c>
      <c r="U813" s="428" t="s">
        <v>7661</v>
      </c>
      <c r="V813" s="429"/>
    </row>
    <row r="814" spans="1:22" s="38" customFormat="1" ht="72" outlineLevel="1">
      <c r="A814" s="474">
        <f t="shared" si="46"/>
        <v>750</v>
      </c>
      <c r="B814" s="430" t="s">
        <v>13927</v>
      </c>
      <c r="C814" s="430" t="s">
        <v>68</v>
      </c>
      <c r="D814" s="458" t="s">
        <v>2676</v>
      </c>
      <c r="E814" s="430">
        <v>6668016024</v>
      </c>
      <c r="F814" s="430" t="s">
        <v>5380</v>
      </c>
      <c r="G814" s="452" t="s">
        <v>2677</v>
      </c>
      <c r="H814" s="430" t="s">
        <v>253</v>
      </c>
      <c r="I814" s="430" t="s">
        <v>24</v>
      </c>
      <c r="J814" s="430" t="s">
        <v>279</v>
      </c>
      <c r="K814" s="530">
        <v>231.4</v>
      </c>
      <c r="L814" s="430" t="s">
        <v>361</v>
      </c>
      <c r="M814" s="436" t="s">
        <v>4656</v>
      </c>
      <c r="N814" s="430" t="s">
        <v>57</v>
      </c>
      <c r="O814" s="453" t="s">
        <v>10375</v>
      </c>
      <c r="P814" s="430" t="s">
        <v>13710</v>
      </c>
      <c r="Q814" s="439" t="s">
        <v>9818</v>
      </c>
      <c r="R814" s="430" t="s">
        <v>7105</v>
      </c>
      <c r="S814" s="430" t="s">
        <v>2678</v>
      </c>
      <c r="T814" s="497" t="s">
        <v>8837</v>
      </c>
      <c r="U814" s="636" t="s">
        <v>7662</v>
      </c>
      <c r="V814" s="429"/>
    </row>
    <row r="815" spans="1:22" s="38" customFormat="1" ht="60" outlineLevel="1">
      <c r="A815" s="474">
        <f t="shared" si="46"/>
        <v>751</v>
      </c>
      <c r="B815" s="430" t="s">
        <v>13928</v>
      </c>
      <c r="C815" s="430" t="s">
        <v>68</v>
      </c>
      <c r="D815" s="458" t="s">
        <v>2679</v>
      </c>
      <c r="E815" s="430">
        <v>6623003145</v>
      </c>
      <c r="F815" s="430" t="s">
        <v>5381</v>
      </c>
      <c r="G815" s="452" t="s">
        <v>2680</v>
      </c>
      <c r="H815" s="430" t="s">
        <v>253</v>
      </c>
      <c r="I815" s="430" t="s">
        <v>24</v>
      </c>
      <c r="J815" s="430" t="s">
        <v>2622</v>
      </c>
      <c r="K815" s="530">
        <v>231.4</v>
      </c>
      <c r="L815" s="430" t="s">
        <v>361</v>
      </c>
      <c r="M815" s="436" t="s">
        <v>6145</v>
      </c>
      <c r="N815" s="430" t="s">
        <v>57</v>
      </c>
      <c r="O815" s="453" t="s">
        <v>10374</v>
      </c>
      <c r="P815" s="430" t="s">
        <v>2681</v>
      </c>
      <c r="Q815" s="439" t="s">
        <v>9818</v>
      </c>
      <c r="R815" s="430" t="s">
        <v>7106</v>
      </c>
      <c r="S815" s="430" t="s">
        <v>2682</v>
      </c>
      <c r="T815" s="497" t="s">
        <v>8186</v>
      </c>
      <c r="U815" s="428" t="s">
        <v>7663</v>
      </c>
      <c r="V815" s="429"/>
    </row>
    <row r="816" spans="1:22" s="38" customFormat="1" ht="60" outlineLevel="1">
      <c r="A816" s="474">
        <f t="shared" si="46"/>
        <v>752</v>
      </c>
      <c r="B816" s="430" t="s">
        <v>13929</v>
      </c>
      <c r="C816" s="430" t="s">
        <v>484</v>
      </c>
      <c r="D816" s="550" t="s">
        <v>2683</v>
      </c>
      <c r="E816" s="430">
        <v>6668016497</v>
      </c>
      <c r="F816" s="430" t="s">
        <v>5382</v>
      </c>
      <c r="G816" s="452" t="s">
        <v>2684</v>
      </c>
      <c r="H816" s="430" t="s">
        <v>253</v>
      </c>
      <c r="I816" s="430" t="s">
        <v>24</v>
      </c>
      <c r="J816" s="430" t="s">
        <v>279</v>
      </c>
      <c r="K816" s="530">
        <v>231.4</v>
      </c>
      <c r="L816" s="430" t="s">
        <v>361</v>
      </c>
      <c r="M816" s="436" t="s">
        <v>6146</v>
      </c>
      <c r="N816" s="430" t="s">
        <v>57</v>
      </c>
      <c r="O816" s="453" t="s">
        <v>10046</v>
      </c>
      <c r="P816" s="430" t="s">
        <v>13383</v>
      </c>
      <c r="Q816" s="439" t="s">
        <v>9818</v>
      </c>
      <c r="R816" s="430" t="s">
        <v>7107</v>
      </c>
      <c r="S816" s="430" t="s">
        <v>2685</v>
      </c>
      <c r="T816" s="497" t="s">
        <v>8187</v>
      </c>
      <c r="U816" s="636" t="s">
        <v>7664</v>
      </c>
      <c r="V816" s="429"/>
    </row>
    <row r="817" spans="1:22" s="38" customFormat="1" ht="60" outlineLevel="1">
      <c r="A817" s="474">
        <f t="shared" si="46"/>
        <v>753</v>
      </c>
      <c r="B817" s="430" t="s">
        <v>13930</v>
      </c>
      <c r="C817" s="430" t="s">
        <v>68</v>
      </c>
      <c r="D817" s="550" t="s">
        <v>2686</v>
      </c>
      <c r="E817" s="430">
        <v>6668016560</v>
      </c>
      <c r="F817" s="430" t="s">
        <v>5383</v>
      </c>
      <c r="G817" s="452" t="s">
        <v>2687</v>
      </c>
      <c r="H817" s="430" t="s">
        <v>253</v>
      </c>
      <c r="I817" s="430" t="s">
        <v>24</v>
      </c>
      <c r="J817" s="430" t="s">
        <v>4422</v>
      </c>
      <c r="K817" s="530">
        <v>231.4</v>
      </c>
      <c r="L817" s="430" t="s">
        <v>361</v>
      </c>
      <c r="M817" s="436" t="s">
        <v>6140</v>
      </c>
      <c r="N817" s="430" t="s">
        <v>57</v>
      </c>
      <c r="O817" s="453" t="s">
        <v>10376</v>
      </c>
      <c r="P817" s="430" t="s">
        <v>2688</v>
      </c>
      <c r="Q817" s="439" t="s">
        <v>9818</v>
      </c>
      <c r="R817" s="430" t="s">
        <v>7108</v>
      </c>
      <c r="S817" s="430" t="s">
        <v>2689</v>
      </c>
      <c r="T817" s="497" t="s">
        <v>8188</v>
      </c>
      <c r="U817" s="428" t="s">
        <v>7665</v>
      </c>
      <c r="V817" s="429"/>
    </row>
    <row r="818" spans="1:22" s="38" customFormat="1" ht="72" outlineLevel="1">
      <c r="A818" s="474">
        <f t="shared" si="46"/>
        <v>754</v>
      </c>
      <c r="B818" s="430" t="s">
        <v>13931</v>
      </c>
      <c r="C818" s="430" t="s">
        <v>68</v>
      </c>
      <c r="D818" s="458" t="s">
        <v>2690</v>
      </c>
      <c r="E818" s="430">
        <v>6668021070</v>
      </c>
      <c r="F818" s="430" t="s">
        <v>5384</v>
      </c>
      <c r="G818" s="452" t="s">
        <v>2691</v>
      </c>
      <c r="H818" s="430" t="s">
        <v>253</v>
      </c>
      <c r="I818" s="430" t="s">
        <v>24</v>
      </c>
      <c r="J818" s="430" t="s">
        <v>279</v>
      </c>
      <c r="K818" s="530">
        <v>231.4</v>
      </c>
      <c r="L818" s="430" t="s">
        <v>361</v>
      </c>
      <c r="M818" s="436" t="s">
        <v>6065</v>
      </c>
      <c r="N818" s="430" t="s">
        <v>57</v>
      </c>
      <c r="O818" s="453" t="s">
        <v>10377</v>
      </c>
      <c r="P818" s="430" t="s">
        <v>13384</v>
      </c>
      <c r="Q818" s="439" t="s">
        <v>9818</v>
      </c>
      <c r="R818" s="430" t="s">
        <v>14054</v>
      </c>
      <c r="S818" s="430" t="s">
        <v>2692</v>
      </c>
      <c r="T818" s="497" t="s">
        <v>12484</v>
      </c>
      <c r="U818" s="428" t="s">
        <v>7666</v>
      </c>
      <c r="V818" s="429"/>
    </row>
    <row r="819" spans="1:22" s="38" customFormat="1" ht="72" outlineLevel="1">
      <c r="A819" s="474">
        <f t="shared" si="46"/>
        <v>755</v>
      </c>
      <c r="B819" s="430" t="s">
        <v>13932</v>
      </c>
      <c r="C819" s="430" t="s">
        <v>68</v>
      </c>
      <c r="D819" s="458" t="s">
        <v>2693</v>
      </c>
      <c r="E819" s="430">
        <v>6668016063</v>
      </c>
      <c r="F819" s="430" t="s">
        <v>5385</v>
      </c>
      <c r="G819" s="452" t="s">
        <v>2694</v>
      </c>
      <c r="H819" s="430" t="s">
        <v>253</v>
      </c>
      <c r="I819" s="430" t="s">
        <v>24</v>
      </c>
      <c r="J819" s="430" t="s">
        <v>2627</v>
      </c>
      <c r="K819" s="530">
        <v>231.4</v>
      </c>
      <c r="L819" s="430" t="s">
        <v>361</v>
      </c>
      <c r="M819" s="436" t="s">
        <v>6018</v>
      </c>
      <c r="N819" s="430" t="s">
        <v>57</v>
      </c>
      <c r="O819" s="453" t="s">
        <v>10378</v>
      </c>
      <c r="P819" s="430" t="s">
        <v>4529</v>
      </c>
      <c r="Q819" s="439" t="s">
        <v>9818</v>
      </c>
      <c r="R819" s="430" t="s">
        <v>7109</v>
      </c>
      <c r="S819" s="430" t="s">
        <v>2695</v>
      </c>
      <c r="T819" s="497" t="s">
        <v>8939</v>
      </c>
      <c r="U819" s="428" t="s">
        <v>7667</v>
      </c>
      <c r="V819" s="429"/>
    </row>
    <row r="820" spans="1:22" s="38" customFormat="1" ht="60" outlineLevel="1">
      <c r="A820" s="474">
        <f t="shared" si="46"/>
        <v>756</v>
      </c>
      <c r="B820" s="430" t="s">
        <v>13933</v>
      </c>
      <c r="C820" s="430" t="s">
        <v>484</v>
      </c>
      <c r="D820" s="458" t="s">
        <v>2696</v>
      </c>
      <c r="E820" s="430">
        <v>6669014936</v>
      </c>
      <c r="F820" s="430" t="s">
        <v>5386</v>
      </c>
      <c r="G820" s="452" t="s">
        <v>2697</v>
      </c>
      <c r="H820" s="430" t="s">
        <v>253</v>
      </c>
      <c r="I820" s="430" t="s">
        <v>24</v>
      </c>
      <c r="J820" s="430" t="s">
        <v>2609</v>
      </c>
      <c r="K820" s="530">
        <v>231.4</v>
      </c>
      <c r="L820" s="430" t="s">
        <v>361</v>
      </c>
      <c r="M820" s="436" t="s">
        <v>6145</v>
      </c>
      <c r="N820" s="430" t="s">
        <v>57</v>
      </c>
      <c r="O820" s="453" t="s">
        <v>10061</v>
      </c>
      <c r="P820" s="430" t="s">
        <v>2698</v>
      </c>
      <c r="Q820" s="439" t="s">
        <v>9818</v>
      </c>
      <c r="R820" s="430" t="s">
        <v>7110</v>
      </c>
      <c r="S820" s="430" t="s">
        <v>2699</v>
      </c>
      <c r="T820" s="497" t="s">
        <v>8940</v>
      </c>
      <c r="U820" s="428" t="s">
        <v>7668</v>
      </c>
      <c r="V820" s="429"/>
    </row>
    <row r="821" spans="1:22" s="38" customFormat="1" ht="72" outlineLevel="1">
      <c r="A821" s="474">
        <f t="shared" si="46"/>
        <v>757</v>
      </c>
      <c r="B821" s="430" t="s">
        <v>13934</v>
      </c>
      <c r="C821" s="430" t="s">
        <v>484</v>
      </c>
      <c r="D821" s="458" t="s">
        <v>2700</v>
      </c>
      <c r="E821" s="430">
        <v>6667008983</v>
      </c>
      <c r="F821" s="430" t="s">
        <v>5387</v>
      </c>
      <c r="G821" s="452" t="s">
        <v>2701</v>
      </c>
      <c r="H821" s="430" t="s">
        <v>253</v>
      </c>
      <c r="I821" s="430" t="s">
        <v>24</v>
      </c>
      <c r="J821" s="430" t="s">
        <v>2622</v>
      </c>
      <c r="K821" s="530">
        <v>231.4</v>
      </c>
      <c r="L821" s="430" t="s">
        <v>361</v>
      </c>
      <c r="M821" s="436" t="s">
        <v>6068</v>
      </c>
      <c r="N821" s="430" t="s">
        <v>57</v>
      </c>
      <c r="O821" s="453" t="s">
        <v>10379</v>
      </c>
      <c r="P821" s="430" t="s">
        <v>13385</v>
      </c>
      <c r="Q821" s="439" t="s">
        <v>9818</v>
      </c>
      <c r="R821" s="430" t="s">
        <v>7111</v>
      </c>
      <c r="S821" s="430" t="s">
        <v>2702</v>
      </c>
      <c r="T821" s="497" t="s">
        <v>8189</v>
      </c>
      <c r="U821" s="428" t="s">
        <v>7669</v>
      </c>
      <c r="V821" s="429"/>
    </row>
    <row r="822" spans="1:22" s="38" customFormat="1" ht="60" outlineLevel="1">
      <c r="A822" s="474">
        <f t="shared" si="46"/>
        <v>758</v>
      </c>
      <c r="B822" s="430" t="s">
        <v>13935</v>
      </c>
      <c r="C822" s="430" t="s">
        <v>484</v>
      </c>
      <c r="D822" s="458" t="s">
        <v>2703</v>
      </c>
      <c r="E822" s="430">
        <v>6667009070</v>
      </c>
      <c r="F822" s="430" t="s">
        <v>5388</v>
      </c>
      <c r="G822" s="452" t="s">
        <v>2704</v>
      </c>
      <c r="H822" s="430" t="s">
        <v>253</v>
      </c>
      <c r="I822" s="430" t="s">
        <v>24</v>
      </c>
      <c r="J822" s="430" t="s">
        <v>2622</v>
      </c>
      <c r="K822" s="530">
        <v>231.4</v>
      </c>
      <c r="L822" s="430" t="s">
        <v>361</v>
      </c>
      <c r="M822" s="436" t="s">
        <v>6147</v>
      </c>
      <c r="N822" s="430" t="s">
        <v>57</v>
      </c>
      <c r="O822" s="453" t="s">
        <v>10380</v>
      </c>
      <c r="P822" s="430" t="s">
        <v>13386</v>
      </c>
      <c r="Q822" s="439" t="s">
        <v>9818</v>
      </c>
      <c r="R822" s="430" t="s">
        <v>7112</v>
      </c>
      <c r="S822" s="430" t="s">
        <v>2705</v>
      </c>
      <c r="T822" s="497" t="s">
        <v>8190</v>
      </c>
      <c r="U822" s="428" t="s">
        <v>7670</v>
      </c>
      <c r="V822" s="429"/>
    </row>
    <row r="823" spans="1:22" s="38" customFormat="1" ht="60" outlineLevel="1">
      <c r="A823" s="474">
        <f t="shared" si="46"/>
        <v>759</v>
      </c>
      <c r="B823" s="430" t="s">
        <v>13936</v>
      </c>
      <c r="C823" s="430" t="s">
        <v>484</v>
      </c>
      <c r="D823" s="550" t="s">
        <v>2706</v>
      </c>
      <c r="E823" s="430">
        <v>6667009088</v>
      </c>
      <c r="F823" s="430" t="s">
        <v>5389</v>
      </c>
      <c r="G823" s="452" t="s">
        <v>2707</v>
      </c>
      <c r="H823" s="430" t="s">
        <v>253</v>
      </c>
      <c r="I823" s="430" t="s">
        <v>24</v>
      </c>
      <c r="J823" s="430" t="s">
        <v>2627</v>
      </c>
      <c r="K823" s="530">
        <v>231.4</v>
      </c>
      <c r="L823" s="430" t="s">
        <v>361</v>
      </c>
      <c r="M823" s="436" t="s">
        <v>6142</v>
      </c>
      <c r="N823" s="430" t="s">
        <v>57</v>
      </c>
      <c r="O823" s="453" t="s">
        <v>9979</v>
      </c>
      <c r="P823" s="430" t="s">
        <v>13387</v>
      </c>
      <c r="Q823" s="439" t="s">
        <v>9818</v>
      </c>
      <c r="R823" s="430" t="s">
        <v>7113</v>
      </c>
      <c r="S823" s="430" t="s">
        <v>2708</v>
      </c>
      <c r="T823" s="497" t="s">
        <v>12433</v>
      </c>
      <c r="U823" s="428" t="s">
        <v>7671</v>
      </c>
      <c r="V823" s="429"/>
    </row>
    <row r="824" spans="1:22" s="38" customFormat="1" ht="60" outlineLevel="1">
      <c r="A824" s="474">
        <f t="shared" si="46"/>
        <v>760</v>
      </c>
      <c r="B824" s="430" t="s">
        <v>13937</v>
      </c>
      <c r="C824" s="430" t="s">
        <v>68</v>
      </c>
      <c r="D824" s="550" t="s">
        <v>2709</v>
      </c>
      <c r="E824" s="430">
        <v>6667009095</v>
      </c>
      <c r="F824" s="430" t="s">
        <v>5390</v>
      </c>
      <c r="G824" s="452" t="s">
        <v>2710</v>
      </c>
      <c r="H824" s="430" t="s">
        <v>253</v>
      </c>
      <c r="I824" s="430" t="s">
        <v>24</v>
      </c>
      <c r="J824" s="430" t="s">
        <v>279</v>
      </c>
      <c r="K824" s="530">
        <v>231.4</v>
      </c>
      <c r="L824" s="430" t="s">
        <v>361</v>
      </c>
      <c r="M824" s="436" t="s">
        <v>5916</v>
      </c>
      <c r="N824" s="430" t="s">
        <v>57</v>
      </c>
      <c r="O824" s="453" t="s">
        <v>10381</v>
      </c>
      <c r="P824" s="430" t="s">
        <v>13711</v>
      </c>
      <c r="Q824" s="439" t="s">
        <v>9818</v>
      </c>
      <c r="R824" s="430" t="s">
        <v>7114</v>
      </c>
      <c r="S824" s="430" t="s">
        <v>2711</v>
      </c>
      <c r="T824" s="497" t="s">
        <v>8191</v>
      </c>
      <c r="U824" s="428" t="s">
        <v>7672</v>
      </c>
      <c r="V824" s="429"/>
    </row>
    <row r="825" spans="1:22" s="38" customFormat="1" ht="60" outlineLevel="1">
      <c r="A825" s="474">
        <f t="shared" si="46"/>
        <v>761</v>
      </c>
      <c r="B825" s="430" t="s">
        <v>13938</v>
      </c>
      <c r="C825" s="430" t="s">
        <v>68</v>
      </c>
      <c r="D825" s="550" t="s">
        <v>2712</v>
      </c>
      <c r="E825" s="430">
        <v>6623003280</v>
      </c>
      <c r="F825" s="430" t="s">
        <v>5391</v>
      </c>
      <c r="G825" s="452" t="s">
        <v>2713</v>
      </c>
      <c r="H825" s="430" t="s">
        <v>253</v>
      </c>
      <c r="I825" s="430" t="s">
        <v>24</v>
      </c>
      <c r="J825" s="430" t="s">
        <v>4422</v>
      </c>
      <c r="K825" s="530">
        <v>231.4</v>
      </c>
      <c r="L825" s="430" t="s">
        <v>361</v>
      </c>
      <c r="M825" s="436" t="s">
        <v>5957</v>
      </c>
      <c r="N825" s="430" t="s">
        <v>57</v>
      </c>
      <c r="O825" s="453" t="s">
        <v>9455</v>
      </c>
      <c r="P825" s="430" t="s">
        <v>4695</v>
      </c>
      <c r="Q825" s="439" t="s">
        <v>9818</v>
      </c>
      <c r="R825" s="430" t="s">
        <v>7115</v>
      </c>
      <c r="S825" s="430" t="s">
        <v>2714</v>
      </c>
      <c r="T825" s="497" t="s">
        <v>8192</v>
      </c>
      <c r="U825" s="428" t="s">
        <v>7673</v>
      </c>
      <c r="V825" s="429"/>
    </row>
    <row r="826" spans="1:22" s="38" customFormat="1" ht="72" outlineLevel="1">
      <c r="A826" s="474">
        <f t="shared" si="46"/>
        <v>762</v>
      </c>
      <c r="B826" s="430" t="s">
        <v>13939</v>
      </c>
      <c r="C826" s="430" t="s">
        <v>68</v>
      </c>
      <c r="D826" s="458" t="s">
        <v>2715</v>
      </c>
      <c r="E826" s="430">
        <v>6667009105</v>
      </c>
      <c r="F826" s="430" t="s">
        <v>5392</v>
      </c>
      <c r="G826" s="452" t="s">
        <v>2716</v>
      </c>
      <c r="H826" s="430" t="s">
        <v>253</v>
      </c>
      <c r="I826" s="430" t="s">
        <v>24</v>
      </c>
      <c r="J826" s="430" t="s">
        <v>279</v>
      </c>
      <c r="K826" s="530">
        <v>231.4</v>
      </c>
      <c r="L826" s="430" t="s">
        <v>361</v>
      </c>
      <c r="M826" s="436" t="s">
        <v>6146</v>
      </c>
      <c r="N826" s="430" t="s">
        <v>57</v>
      </c>
      <c r="O826" s="453" t="s">
        <v>10382</v>
      </c>
      <c r="P826" s="431" t="s">
        <v>13388</v>
      </c>
      <c r="Q826" s="439" t="s">
        <v>9818</v>
      </c>
      <c r="R826" s="430" t="s">
        <v>7116</v>
      </c>
      <c r="S826" s="430" t="s">
        <v>2717</v>
      </c>
      <c r="T826" s="497" t="s">
        <v>8193</v>
      </c>
      <c r="U826" s="428" t="s">
        <v>7674</v>
      </c>
      <c r="V826" s="429"/>
    </row>
    <row r="827" spans="1:22" s="38" customFormat="1" ht="60" outlineLevel="1">
      <c r="A827" s="474">
        <f t="shared" si="46"/>
        <v>763</v>
      </c>
      <c r="B827" s="430" t="s">
        <v>13940</v>
      </c>
      <c r="C827" s="430" t="s">
        <v>68</v>
      </c>
      <c r="D827" s="550" t="s">
        <v>2718</v>
      </c>
      <c r="E827" s="430">
        <v>6667008951</v>
      </c>
      <c r="F827" s="430" t="s">
        <v>5393</v>
      </c>
      <c r="G827" s="452" t="s">
        <v>2719</v>
      </c>
      <c r="H827" s="430" t="s">
        <v>253</v>
      </c>
      <c r="I827" s="430" t="s">
        <v>24</v>
      </c>
      <c r="J827" s="430" t="s">
        <v>279</v>
      </c>
      <c r="K827" s="530">
        <v>231.4</v>
      </c>
      <c r="L827" s="430" t="s">
        <v>361</v>
      </c>
      <c r="M827" s="436" t="s">
        <v>5899</v>
      </c>
      <c r="N827" s="430" t="s">
        <v>57</v>
      </c>
      <c r="O827" s="453" t="s">
        <v>10383</v>
      </c>
      <c r="P827" s="431" t="s">
        <v>13389</v>
      </c>
      <c r="Q827" s="439" t="s">
        <v>9818</v>
      </c>
      <c r="R827" s="430" t="s">
        <v>7117</v>
      </c>
      <c r="S827" s="430" t="s">
        <v>2720</v>
      </c>
      <c r="T827" s="497" t="s">
        <v>8941</v>
      </c>
      <c r="U827" s="636" t="s">
        <v>7675</v>
      </c>
      <c r="V827" s="429"/>
    </row>
    <row r="828" spans="1:22" s="38" customFormat="1" ht="72" outlineLevel="1">
      <c r="A828" s="474">
        <f t="shared" si="46"/>
        <v>764</v>
      </c>
      <c r="B828" s="430" t="s">
        <v>13941</v>
      </c>
      <c r="C828" s="430" t="s">
        <v>484</v>
      </c>
      <c r="D828" s="668" t="s">
        <v>2721</v>
      </c>
      <c r="E828" s="430">
        <v>6668016458</v>
      </c>
      <c r="F828" s="430" t="s">
        <v>5394</v>
      </c>
      <c r="G828" s="452" t="s">
        <v>2722</v>
      </c>
      <c r="H828" s="430" t="s">
        <v>253</v>
      </c>
      <c r="I828" s="430" t="s">
        <v>24</v>
      </c>
      <c r="J828" s="430" t="s">
        <v>2627</v>
      </c>
      <c r="K828" s="530">
        <v>231.4</v>
      </c>
      <c r="L828" s="430" t="s">
        <v>361</v>
      </c>
      <c r="M828" s="436" t="s">
        <v>6018</v>
      </c>
      <c r="N828" s="430" t="s">
        <v>57</v>
      </c>
      <c r="O828" s="453" t="s">
        <v>6574</v>
      </c>
      <c r="P828" s="431" t="s">
        <v>13390</v>
      </c>
      <c r="Q828" s="439" t="s">
        <v>9818</v>
      </c>
      <c r="R828" s="430" t="s">
        <v>7118</v>
      </c>
      <c r="S828" s="430" t="s">
        <v>2723</v>
      </c>
      <c r="T828" s="669" t="s">
        <v>8194</v>
      </c>
      <c r="U828" s="636" t="s">
        <v>7676</v>
      </c>
      <c r="V828" s="429"/>
    </row>
    <row r="829" spans="1:22" s="38" customFormat="1" ht="72" outlineLevel="1">
      <c r="A829" s="474">
        <f t="shared" si="46"/>
        <v>765</v>
      </c>
      <c r="B829" s="430" t="s">
        <v>13942</v>
      </c>
      <c r="C829" s="430" t="s">
        <v>484</v>
      </c>
      <c r="D829" s="550" t="s">
        <v>2724</v>
      </c>
      <c r="E829" s="430">
        <v>6623003762</v>
      </c>
      <c r="F829" s="430" t="s">
        <v>5395</v>
      </c>
      <c r="G829" s="452" t="s">
        <v>2725</v>
      </c>
      <c r="H829" s="430" t="s">
        <v>253</v>
      </c>
      <c r="I829" s="430" t="s">
        <v>24</v>
      </c>
      <c r="J829" s="430" t="s">
        <v>2609</v>
      </c>
      <c r="K829" s="530">
        <v>231.4</v>
      </c>
      <c r="L829" s="430" t="s">
        <v>361</v>
      </c>
      <c r="M829" s="436" t="s">
        <v>6147</v>
      </c>
      <c r="N829" s="430" t="s">
        <v>57</v>
      </c>
      <c r="O829" s="453" t="s">
        <v>10000</v>
      </c>
      <c r="P829" s="430" t="s">
        <v>2726</v>
      </c>
      <c r="Q829" s="439" t="s">
        <v>9818</v>
      </c>
      <c r="R829" s="430" t="s">
        <v>7119</v>
      </c>
      <c r="S829" s="430" t="s">
        <v>2727</v>
      </c>
      <c r="T829" s="497" t="s">
        <v>8195</v>
      </c>
      <c r="U829" s="428" t="s">
        <v>7677</v>
      </c>
      <c r="V829" s="429"/>
    </row>
    <row r="830" spans="1:22" s="38" customFormat="1" ht="60" outlineLevel="1">
      <c r="A830" s="474">
        <f t="shared" si="46"/>
        <v>766</v>
      </c>
      <c r="B830" s="430" t="s">
        <v>13943</v>
      </c>
      <c r="C830" s="430" t="s">
        <v>68</v>
      </c>
      <c r="D830" s="550" t="s">
        <v>2728</v>
      </c>
      <c r="E830" s="430">
        <v>6668021031</v>
      </c>
      <c r="F830" s="430" t="s">
        <v>5396</v>
      </c>
      <c r="G830" s="452" t="s">
        <v>2729</v>
      </c>
      <c r="H830" s="430" t="s">
        <v>253</v>
      </c>
      <c r="I830" s="430" t="s">
        <v>24</v>
      </c>
      <c r="J830" s="430" t="s">
        <v>279</v>
      </c>
      <c r="K830" s="530">
        <v>231.4</v>
      </c>
      <c r="L830" s="430" t="s">
        <v>361</v>
      </c>
      <c r="M830" s="436" t="s">
        <v>5899</v>
      </c>
      <c r="N830" s="430" t="s">
        <v>57</v>
      </c>
      <c r="O830" s="453" t="s">
        <v>9976</v>
      </c>
      <c r="P830" s="430" t="s">
        <v>13391</v>
      </c>
      <c r="Q830" s="439" t="s">
        <v>9818</v>
      </c>
      <c r="R830" s="430" t="s">
        <v>7120</v>
      </c>
      <c r="S830" s="430" t="s">
        <v>2730</v>
      </c>
      <c r="T830" s="497" t="s">
        <v>12483</v>
      </c>
      <c r="U830" s="428" t="s">
        <v>7678</v>
      </c>
      <c r="V830" s="429"/>
    </row>
    <row r="831" spans="1:22" s="38" customFormat="1" ht="60" outlineLevel="1">
      <c r="A831" s="474">
        <f t="shared" si="46"/>
        <v>767</v>
      </c>
      <c r="B831" s="430" t="s">
        <v>13944</v>
      </c>
      <c r="C831" s="430" t="s">
        <v>484</v>
      </c>
      <c r="D831" s="550" t="s">
        <v>2731</v>
      </c>
      <c r="E831" s="430">
        <v>6669014904</v>
      </c>
      <c r="F831" s="430" t="s">
        <v>5397</v>
      </c>
      <c r="G831" s="452" t="s">
        <v>2732</v>
      </c>
      <c r="H831" s="430" t="s">
        <v>253</v>
      </c>
      <c r="I831" s="430" t="s">
        <v>24</v>
      </c>
      <c r="J831" s="430" t="s">
        <v>2733</v>
      </c>
      <c r="K831" s="530">
        <v>231.4</v>
      </c>
      <c r="L831" s="430" t="s">
        <v>361</v>
      </c>
      <c r="M831" s="436" t="s">
        <v>6068</v>
      </c>
      <c r="N831" s="430" t="s">
        <v>57</v>
      </c>
      <c r="O831" s="453" t="s">
        <v>10384</v>
      </c>
      <c r="P831" s="430" t="s">
        <v>13712</v>
      </c>
      <c r="Q831" s="439" t="s">
        <v>9818</v>
      </c>
      <c r="R831" s="430" t="s">
        <v>7121</v>
      </c>
      <c r="S831" s="430" t="s">
        <v>2734</v>
      </c>
      <c r="T831" s="497" t="s">
        <v>8196</v>
      </c>
      <c r="U831" s="428" t="s">
        <v>7679</v>
      </c>
      <c r="V831" s="429"/>
    </row>
    <row r="832" spans="1:22" s="38" customFormat="1" ht="60" outlineLevel="1">
      <c r="A832" s="474">
        <f t="shared" si="46"/>
        <v>768</v>
      </c>
      <c r="B832" s="430" t="s">
        <v>13945</v>
      </c>
      <c r="C832" s="430" t="s">
        <v>484</v>
      </c>
      <c r="D832" s="550" t="s">
        <v>2735</v>
      </c>
      <c r="E832" s="430">
        <v>6623006097</v>
      </c>
      <c r="F832" s="430" t="s">
        <v>5398</v>
      </c>
      <c r="G832" s="452" t="s">
        <v>2736</v>
      </c>
      <c r="H832" s="430" t="s">
        <v>253</v>
      </c>
      <c r="I832" s="430" t="s">
        <v>24</v>
      </c>
      <c r="J832" s="430" t="s">
        <v>2609</v>
      </c>
      <c r="K832" s="530">
        <v>231.4</v>
      </c>
      <c r="L832" s="430" t="s">
        <v>361</v>
      </c>
      <c r="M832" s="436" t="s">
        <v>5908</v>
      </c>
      <c r="N832" s="430" t="s">
        <v>57</v>
      </c>
      <c r="O832" s="453" t="s">
        <v>10385</v>
      </c>
      <c r="P832" s="430" t="s">
        <v>2737</v>
      </c>
      <c r="Q832" s="439" t="s">
        <v>9818</v>
      </c>
      <c r="R832" s="430" t="s">
        <v>7122</v>
      </c>
      <c r="S832" s="430" t="s">
        <v>2738</v>
      </c>
      <c r="T832" s="497" t="s">
        <v>8197</v>
      </c>
      <c r="U832" s="428" t="s">
        <v>7680</v>
      </c>
      <c r="V832" s="429"/>
    </row>
    <row r="833" spans="1:22" s="38" customFormat="1" ht="60" outlineLevel="1">
      <c r="A833" s="474">
        <f t="shared" si="46"/>
        <v>769</v>
      </c>
      <c r="B833" s="430" t="s">
        <v>13946</v>
      </c>
      <c r="C833" s="430" t="s">
        <v>484</v>
      </c>
      <c r="D833" s="550" t="s">
        <v>2739</v>
      </c>
      <c r="E833" s="430">
        <v>6667009112</v>
      </c>
      <c r="F833" s="430" t="s">
        <v>5399</v>
      </c>
      <c r="G833" s="452" t="s">
        <v>2740</v>
      </c>
      <c r="H833" s="430" t="s">
        <v>253</v>
      </c>
      <c r="I833" s="430" t="s">
        <v>24</v>
      </c>
      <c r="J833" s="430" t="s">
        <v>13719</v>
      </c>
      <c r="K833" s="530">
        <v>231.4</v>
      </c>
      <c r="L833" s="430" t="s">
        <v>361</v>
      </c>
      <c r="M833" s="436" t="s">
        <v>5957</v>
      </c>
      <c r="N833" s="430" t="s">
        <v>57</v>
      </c>
      <c r="O833" s="453" t="s">
        <v>10386</v>
      </c>
      <c r="P833" s="430" t="s">
        <v>2741</v>
      </c>
      <c r="Q833" s="439" t="s">
        <v>9818</v>
      </c>
      <c r="R833" s="430" t="s">
        <v>7123</v>
      </c>
      <c r="S833" s="430" t="s">
        <v>2742</v>
      </c>
      <c r="T833" s="497" t="s">
        <v>8198</v>
      </c>
      <c r="U833" s="428" t="s">
        <v>7681</v>
      </c>
      <c r="V833" s="429"/>
    </row>
    <row r="834" spans="1:22" s="38" customFormat="1" ht="60" outlineLevel="1">
      <c r="A834" s="474">
        <f t="shared" si="46"/>
        <v>770</v>
      </c>
      <c r="B834" s="430" t="s">
        <v>13947</v>
      </c>
      <c r="C834" s="430" t="s">
        <v>484</v>
      </c>
      <c r="D834" s="550" t="s">
        <v>2743</v>
      </c>
      <c r="E834" s="430">
        <v>6623003755</v>
      </c>
      <c r="F834" s="430" t="s">
        <v>5400</v>
      </c>
      <c r="G834" s="452" t="s">
        <v>2744</v>
      </c>
      <c r="H834" s="430" t="s">
        <v>253</v>
      </c>
      <c r="I834" s="430" t="s">
        <v>24</v>
      </c>
      <c r="J834" s="430" t="s">
        <v>2622</v>
      </c>
      <c r="K834" s="530">
        <v>231.4</v>
      </c>
      <c r="L834" s="430" t="s">
        <v>361</v>
      </c>
      <c r="M834" s="436" t="s">
        <v>6080</v>
      </c>
      <c r="N834" s="430" t="s">
        <v>57</v>
      </c>
      <c r="O834" s="453" t="s">
        <v>10387</v>
      </c>
      <c r="P834" s="430" t="s">
        <v>2745</v>
      </c>
      <c r="Q834" s="439" t="s">
        <v>9818</v>
      </c>
      <c r="R834" s="430" t="s">
        <v>14053</v>
      </c>
      <c r="S834" s="430" t="s">
        <v>2746</v>
      </c>
      <c r="T834" s="497" t="s">
        <v>12434</v>
      </c>
      <c r="U834" s="428" t="s">
        <v>7682</v>
      </c>
      <c r="V834" s="429"/>
    </row>
    <row r="835" spans="1:22" s="38" customFormat="1" ht="60" outlineLevel="1">
      <c r="A835" s="474">
        <f t="shared" si="46"/>
        <v>771</v>
      </c>
      <c r="B835" s="430" t="s">
        <v>13948</v>
      </c>
      <c r="C835" s="430" t="s">
        <v>484</v>
      </c>
      <c r="D835" s="550" t="s">
        <v>2747</v>
      </c>
      <c r="E835" s="520">
        <v>6623003730</v>
      </c>
      <c r="F835" s="520" t="s">
        <v>5401</v>
      </c>
      <c r="G835" s="552" t="s">
        <v>2748</v>
      </c>
      <c r="H835" s="430" t="s">
        <v>253</v>
      </c>
      <c r="I835" s="520" t="s">
        <v>24</v>
      </c>
      <c r="J835" s="520" t="s">
        <v>2609</v>
      </c>
      <c r="K835" s="530">
        <v>231.4</v>
      </c>
      <c r="L835" s="520" t="s">
        <v>361</v>
      </c>
      <c r="M835" s="436" t="s">
        <v>6068</v>
      </c>
      <c r="N835" s="520" t="s">
        <v>57</v>
      </c>
      <c r="O835" s="526" t="s">
        <v>10121</v>
      </c>
      <c r="P835" s="520" t="s">
        <v>2749</v>
      </c>
      <c r="Q835" s="439" t="s">
        <v>9818</v>
      </c>
      <c r="R835" s="520" t="s">
        <v>7124</v>
      </c>
      <c r="S835" s="430" t="s">
        <v>2750</v>
      </c>
      <c r="T835" s="669" t="s">
        <v>8199</v>
      </c>
      <c r="U835" s="428" t="s">
        <v>7683</v>
      </c>
      <c r="V835" s="429"/>
    </row>
    <row r="836" spans="1:22" s="38" customFormat="1" ht="72" outlineLevel="1">
      <c r="A836" s="474">
        <f t="shared" si="46"/>
        <v>772</v>
      </c>
      <c r="B836" s="430" t="s">
        <v>13949</v>
      </c>
      <c r="C836" s="430" t="s">
        <v>68</v>
      </c>
      <c r="D836" s="550" t="s">
        <v>2751</v>
      </c>
      <c r="E836" s="520">
        <v>6667009120</v>
      </c>
      <c r="F836" s="520" t="s">
        <v>5402</v>
      </c>
      <c r="G836" s="552" t="s">
        <v>2752</v>
      </c>
      <c r="H836" s="430" t="s">
        <v>253</v>
      </c>
      <c r="I836" s="520" t="s">
        <v>24</v>
      </c>
      <c r="J836" s="520" t="s">
        <v>2622</v>
      </c>
      <c r="K836" s="530">
        <v>231.4</v>
      </c>
      <c r="L836" s="520" t="s">
        <v>361</v>
      </c>
      <c r="M836" s="436" t="s">
        <v>5958</v>
      </c>
      <c r="N836" s="520" t="s">
        <v>57</v>
      </c>
      <c r="O836" s="526" t="s">
        <v>6574</v>
      </c>
      <c r="P836" s="520" t="s">
        <v>13392</v>
      </c>
      <c r="Q836" s="439" t="s">
        <v>9818</v>
      </c>
      <c r="R836" s="520" t="s">
        <v>7125</v>
      </c>
      <c r="S836" s="430" t="s">
        <v>2753</v>
      </c>
      <c r="T836" s="497" t="s">
        <v>8200</v>
      </c>
      <c r="U836" s="428" t="s">
        <v>7684</v>
      </c>
      <c r="V836" s="429"/>
    </row>
    <row r="837" spans="1:22" s="38" customFormat="1" ht="60" outlineLevel="1">
      <c r="A837" s="474">
        <f t="shared" si="46"/>
        <v>773</v>
      </c>
      <c r="B837" s="430" t="s">
        <v>13950</v>
      </c>
      <c r="C837" s="430" t="s">
        <v>484</v>
      </c>
      <c r="D837" s="550" t="s">
        <v>2754</v>
      </c>
      <c r="E837" s="520">
        <v>6668015951</v>
      </c>
      <c r="F837" s="520" t="s">
        <v>5403</v>
      </c>
      <c r="G837" s="552" t="s">
        <v>2755</v>
      </c>
      <c r="H837" s="430" t="s">
        <v>253</v>
      </c>
      <c r="I837" s="520" t="s">
        <v>24</v>
      </c>
      <c r="J837" s="520" t="s">
        <v>2627</v>
      </c>
      <c r="K837" s="530">
        <v>231.4</v>
      </c>
      <c r="L837" s="520" t="s">
        <v>361</v>
      </c>
      <c r="M837" s="436" t="s">
        <v>6018</v>
      </c>
      <c r="N837" s="520" t="s">
        <v>57</v>
      </c>
      <c r="O837" s="526" t="s">
        <v>9973</v>
      </c>
      <c r="P837" s="520" t="s">
        <v>2756</v>
      </c>
      <c r="Q837" s="439" t="s">
        <v>9818</v>
      </c>
      <c r="R837" s="520" t="s">
        <v>7126</v>
      </c>
      <c r="S837" s="430" t="s">
        <v>2757</v>
      </c>
      <c r="T837" s="497" t="s">
        <v>8201</v>
      </c>
      <c r="U837" s="428" t="s">
        <v>7685</v>
      </c>
      <c r="V837" s="429"/>
    </row>
    <row r="838" spans="1:22" s="38" customFormat="1" ht="60" outlineLevel="1">
      <c r="A838" s="474">
        <f t="shared" si="46"/>
        <v>774</v>
      </c>
      <c r="B838" s="430" t="s">
        <v>13951</v>
      </c>
      <c r="C838" s="430" t="s">
        <v>484</v>
      </c>
      <c r="D838" s="550" t="s">
        <v>2758</v>
      </c>
      <c r="E838" s="430">
        <v>6623003723</v>
      </c>
      <c r="F838" s="430" t="s">
        <v>5404</v>
      </c>
      <c r="G838" s="452" t="s">
        <v>2759</v>
      </c>
      <c r="H838" s="430" t="s">
        <v>253</v>
      </c>
      <c r="I838" s="430" t="s">
        <v>24</v>
      </c>
      <c r="J838" s="430" t="s">
        <v>279</v>
      </c>
      <c r="K838" s="530">
        <v>231.4</v>
      </c>
      <c r="L838" s="430" t="s">
        <v>361</v>
      </c>
      <c r="M838" s="436" t="s">
        <v>6071</v>
      </c>
      <c r="N838" s="430" t="s">
        <v>57</v>
      </c>
      <c r="O838" s="453" t="s">
        <v>9987</v>
      </c>
      <c r="P838" s="431" t="s">
        <v>11426</v>
      </c>
      <c r="Q838" s="439" t="s">
        <v>9818</v>
      </c>
      <c r="R838" s="430" t="s">
        <v>7134</v>
      </c>
      <c r="S838" s="430" t="s">
        <v>2760</v>
      </c>
      <c r="T838" s="497" t="s">
        <v>8202</v>
      </c>
      <c r="U838" s="428" t="s">
        <v>7686</v>
      </c>
      <c r="V838" s="429"/>
    </row>
    <row r="839" spans="1:22" s="38" customFormat="1" ht="60" outlineLevel="1">
      <c r="A839" s="474">
        <f t="shared" si="46"/>
        <v>775</v>
      </c>
      <c r="B839" s="430" t="s">
        <v>13952</v>
      </c>
      <c r="C839" s="430" t="s">
        <v>484</v>
      </c>
      <c r="D839" s="550" t="s">
        <v>2761</v>
      </c>
      <c r="E839" s="430">
        <v>6623001638</v>
      </c>
      <c r="F839" s="430" t="s">
        <v>5405</v>
      </c>
      <c r="G839" s="513" t="s">
        <v>6653</v>
      </c>
      <c r="H839" s="430" t="s">
        <v>253</v>
      </c>
      <c r="I839" s="430" t="s">
        <v>24</v>
      </c>
      <c r="J839" s="430" t="s">
        <v>2627</v>
      </c>
      <c r="K839" s="530">
        <v>231.4</v>
      </c>
      <c r="L839" s="430" t="s">
        <v>361</v>
      </c>
      <c r="M839" s="436" t="s">
        <v>6015</v>
      </c>
      <c r="N839" s="430" t="s">
        <v>57</v>
      </c>
      <c r="O839" s="453" t="s">
        <v>10124</v>
      </c>
      <c r="P839" s="430" t="s">
        <v>13713</v>
      </c>
      <c r="Q839" s="439" t="s">
        <v>9818</v>
      </c>
      <c r="R839" s="430" t="s">
        <v>7135</v>
      </c>
      <c r="S839" s="430" t="s">
        <v>6722</v>
      </c>
      <c r="T839" s="497" t="s">
        <v>8203</v>
      </c>
      <c r="U839" s="428" t="s">
        <v>7687</v>
      </c>
      <c r="V839" s="429"/>
    </row>
    <row r="840" spans="1:22" s="38" customFormat="1" ht="72" outlineLevel="1">
      <c r="A840" s="474">
        <f t="shared" si="46"/>
        <v>776</v>
      </c>
      <c r="B840" s="430" t="s">
        <v>13953</v>
      </c>
      <c r="C840" s="430" t="s">
        <v>68</v>
      </c>
      <c r="D840" s="458" t="s">
        <v>2762</v>
      </c>
      <c r="E840" s="430">
        <v>6623003709</v>
      </c>
      <c r="F840" s="430" t="s">
        <v>5406</v>
      </c>
      <c r="G840" s="513" t="s">
        <v>6654</v>
      </c>
      <c r="H840" s="430" t="s">
        <v>253</v>
      </c>
      <c r="I840" s="430" t="s">
        <v>24</v>
      </c>
      <c r="J840" s="430" t="s">
        <v>2733</v>
      </c>
      <c r="K840" s="530">
        <v>231.4</v>
      </c>
      <c r="L840" s="430" t="s">
        <v>361</v>
      </c>
      <c r="M840" s="436" t="s">
        <v>6148</v>
      </c>
      <c r="N840" s="430" t="s">
        <v>57</v>
      </c>
      <c r="O840" s="453" t="s">
        <v>10388</v>
      </c>
      <c r="P840" s="430" t="s">
        <v>13714</v>
      </c>
      <c r="Q840" s="439" t="s">
        <v>9818</v>
      </c>
      <c r="R840" s="430" t="s">
        <v>7136</v>
      </c>
      <c r="S840" s="430" t="s">
        <v>2763</v>
      </c>
      <c r="T840" s="588" t="s">
        <v>12435</v>
      </c>
      <c r="U840" s="428" t="s">
        <v>7688</v>
      </c>
      <c r="V840" s="429"/>
    </row>
    <row r="841" spans="1:22" s="38" customFormat="1" ht="60" outlineLevel="1">
      <c r="A841" s="474">
        <f t="shared" si="46"/>
        <v>777</v>
      </c>
      <c r="B841" s="430" t="s">
        <v>13954</v>
      </c>
      <c r="C841" s="430" t="s">
        <v>68</v>
      </c>
      <c r="D841" s="458" t="s">
        <v>2764</v>
      </c>
      <c r="E841" s="430">
        <v>6667008817</v>
      </c>
      <c r="F841" s="430" t="s">
        <v>5407</v>
      </c>
      <c r="G841" s="452" t="s">
        <v>2765</v>
      </c>
      <c r="H841" s="430" t="s">
        <v>253</v>
      </c>
      <c r="I841" s="430" t="s">
        <v>24</v>
      </c>
      <c r="J841" s="430" t="s">
        <v>2733</v>
      </c>
      <c r="K841" s="530">
        <v>231.4</v>
      </c>
      <c r="L841" s="430" t="s">
        <v>361</v>
      </c>
      <c r="M841" s="436" t="s">
        <v>5908</v>
      </c>
      <c r="N841" s="430" t="s">
        <v>57</v>
      </c>
      <c r="O841" s="453" t="s">
        <v>10389</v>
      </c>
      <c r="P841" s="430" t="s">
        <v>13715</v>
      </c>
      <c r="Q841" s="439" t="s">
        <v>9818</v>
      </c>
      <c r="R841" s="430" t="s">
        <v>7137</v>
      </c>
      <c r="S841" s="430" t="s">
        <v>2766</v>
      </c>
      <c r="T841" s="497" t="s">
        <v>8204</v>
      </c>
      <c r="U841" s="428" t="s">
        <v>7689</v>
      </c>
      <c r="V841" s="429"/>
    </row>
    <row r="842" spans="1:22" s="38" customFormat="1" ht="84" outlineLevel="1">
      <c r="A842" s="474">
        <f t="shared" si="46"/>
        <v>778</v>
      </c>
      <c r="B842" s="430" t="s">
        <v>13955</v>
      </c>
      <c r="C842" s="430" t="s">
        <v>484</v>
      </c>
      <c r="D842" s="458" t="s">
        <v>2767</v>
      </c>
      <c r="E842" s="430">
        <v>6668016151</v>
      </c>
      <c r="F842" s="430" t="s">
        <v>5408</v>
      </c>
      <c r="G842" s="452" t="s">
        <v>2768</v>
      </c>
      <c r="H842" s="430" t="s">
        <v>253</v>
      </c>
      <c r="I842" s="430" t="s">
        <v>24</v>
      </c>
      <c r="J842" s="430" t="s">
        <v>2769</v>
      </c>
      <c r="K842" s="530">
        <v>231.4</v>
      </c>
      <c r="L842" s="430" t="s">
        <v>361</v>
      </c>
      <c r="M842" s="436" t="s">
        <v>4657</v>
      </c>
      <c r="N842" s="430" t="s">
        <v>57</v>
      </c>
      <c r="O842" s="511" t="s">
        <v>9458</v>
      </c>
      <c r="P842" s="430" t="s">
        <v>2770</v>
      </c>
      <c r="Q842" s="439" t="s">
        <v>9818</v>
      </c>
      <c r="R842" s="430" t="s">
        <v>7138</v>
      </c>
      <c r="S842" s="430" t="s">
        <v>2771</v>
      </c>
      <c r="T842" s="497" t="s">
        <v>8205</v>
      </c>
      <c r="U842" s="428" t="s">
        <v>7690</v>
      </c>
      <c r="V842" s="429"/>
    </row>
    <row r="843" spans="1:22" s="38" customFormat="1" ht="72" outlineLevel="1">
      <c r="A843" s="474">
        <f t="shared" si="46"/>
        <v>779</v>
      </c>
      <c r="B843" s="430" t="s">
        <v>13956</v>
      </c>
      <c r="C843" s="430" t="s">
        <v>484</v>
      </c>
      <c r="D843" s="550" t="s">
        <v>2772</v>
      </c>
      <c r="E843" s="430">
        <v>6623033301</v>
      </c>
      <c r="F843" s="430" t="s">
        <v>5409</v>
      </c>
      <c r="G843" s="452" t="s">
        <v>2773</v>
      </c>
      <c r="H843" s="430" t="s">
        <v>253</v>
      </c>
      <c r="I843" s="430" t="s">
        <v>24</v>
      </c>
      <c r="J843" s="430" t="s">
        <v>2733</v>
      </c>
      <c r="K843" s="530">
        <v>231.4</v>
      </c>
      <c r="L843" s="430" t="s">
        <v>361</v>
      </c>
      <c r="M843" s="436" t="s">
        <v>5908</v>
      </c>
      <c r="N843" s="430" t="s">
        <v>57</v>
      </c>
      <c r="O843" s="511" t="s">
        <v>10118</v>
      </c>
      <c r="P843" s="430" t="s">
        <v>13393</v>
      </c>
      <c r="Q843" s="439" t="s">
        <v>9818</v>
      </c>
      <c r="R843" s="430" t="s">
        <v>7139</v>
      </c>
      <c r="S843" s="430" t="s">
        <v>2774</v>
      </c>
      <c r="T843" s="497" t="s">
        <v>8206</v>
      </c>
      <c r="U843" s="428" t="s">
        <v>7691</v>
      </c>
      <c r="V843" s="429"/>
    </row>
    <row r="844" spans="1:22" s="38" customFormat="1" ht="60" outlineLevel="1">
      <c r="A844" s="474">
        <f t="shared" si="46"/>
        <v>780</v>
      </c>
      <c r="B844" s="430" t="s">
        <v>13957</v>
      </c>
      <c r="C844" s="430" t="s">
        <v>484</v>
      </c>
      <c r="D844" s="458" t="s">
        <v>2775</v>
      </c>
      <c r="E844" s="430">
        <v>6623004780</v>
      </c>
      <c r="F844" s="430" t="s">
        <v>5410</v>
      </c>
      <c r="G844" s="452" t="s">
        <v>2776</v>
      </c>
      <c r="H844" s="430" t="s">
        <v>253</v>
      </c>
      <c r="I844" s="430" t="s">
        <v>24</v>
      </c>
      <c r="J844" s="430" t="s">
        <v>1339</v>
      </c>
      <c r="K844" s="530">
        <v>231.4</v>
      </c>
      <c r="L844" s="430" t="s">
        <v>361</v>
      </c>
      <c r="M844" s="436" t="s">
        <v>4639</v>
      </c>
      <c r="N844" s="430" t="s">
        <v>57</v>
      </c>
      <c r="O844" s="453" t="s">
        <v>10390</v>
      </c>
      <c r="P844" s="430" t="s">
        <v>2777</v>
      </c>
      <c r="Q844" s="439" t="s">
        <v>9818</v>
      </c>
      <c r="R844" s="430" t="s">
        <v>7140</v>
      </c>
      <c r="S844" s="430" t="s">
        <v>2778</v>
      </c>
      <c r="T844" s="497" t="s">
        <v>8207</v>
      </c>
      <c r="U844" s="428" t="s">
        <v>7692</v>
      </c>
      <c r="V844" s="429"/>
    </row>
    <row r="845" spans="1:22" s="38" customFormat="1" ht="60" outlineLevel="1">
      <c r="A845" s="474">
        <f t="shared" si="46"/>
        <v>781</v>
      </c>
      <c r="B845" s="430" t="s">
        <v>13958</v>
      </c>
      <c r="C845" s="430" t="s">
        <v>484</v>
      </c>
      <c r="D845" s="458" t="s">
        <v>2779</v>
      </c>
      <c r="E845" s="430">
        <v>6623003804</v>
      </c>
      <c r="F845" s="430" t="s">
        <v>5411</v>
      </c>
      <c r="G845" s="452" t="s">
        <v>2780</v>
      </c>
      <c r="H845" s="430" t="s">
        <v>253</v>
      </c>
      <c r="I845" s="430" t="s">
        <v>24</v>
      </c>
      <c r="J845" s="430" t="s">
        <v>279</v>
      </c>
      <c r="K845" s="530">
        <v>231.4</v>
      </c>
      <c r="L845" s="430" t="s">
        <v>361</v>
      </c>
      <c r="M845" s="430" t="s">
        <v>5973</v>
      </c>
      <c r="N845" s="430" t="s">
        <v>57</v>
      </c>
      <c r="O845" s="453" t="s">
        <v>10125</v>
      </c>
      <c r="P845" s="430" t="s">
        <v>13394</v>
      </c>
      <c r="Q845" s="439" t="s">
        <v>9818</v>
      </c>
      <c r="R845" s="430" t="s">
        <v>7141</v>
      </c>
      <c r="S845" s="430" t="s">
        <v>2781</v>
      </c>
      <c r="T845" s="497" t="s">
        <v>8814</v>
      </c>
      <c r="U845" s="428" t="s">
        <v>7693</v>
      </c>
      <c r="V845" s="429"/>
    </row>
    <row r="846" spans="1:22" s="38" customFormat="1" ht="72" outlineLevel="1">
      <c r="A846" s="474">
        <f t="shared" si="46"/>
        <v>782</v>
      </c>
      <c r="B846" s="430" t="s">
        <v>13959</v>
      </c>
      <c r="C846" s="430" t="s">
        <v>484</v>
      </c>
      <c r="D846" s="458" t="s">
        <v>2782</v>
      </c>
      <c r="E846" s="430">
        <v>6669014929</v>
      </c>
      <c r="F846" s="573" t="s">
        <v>5412</v>
      </c>
      <c r="G846" s="452" t="s">
        <v>2783</v>
      </c>
      <c r="H846" s="430" t="s">
        <v>253</v>
      </c>
      <c r="I846" s="430" t="s">
        <v>24</v>
      </c>
      <c r="J846" s="430" t="s">
        <v>2609</v>
      </c>
      <c r="K846" s="530">
        <v>231.4</v>
      </c>
      <c r="L846" s="430" t="s">
        <v>361</v>
      </c>
      <c r="M846" s="430" t="s">
        <v>5908</v>
      </c>
      <c r="N846" s="430" t="s">
        <v>57</v>
      </c>
      <c r="O846" s="511" t="s">
        <v>9460</v>
      </c>
      <c r="P846" s="430" t="s">
        <v>2784</v>
      </c>
      <c r="Q846" s="439" t="s">
        <v>9818</v>
      </c>
      <c r="R846" s="430" t="s">
        <v>7142</v>
      </c>
      <c r="S846" s="430" t="s">
        <v>2785</v>
      </c>
      <c r="T846" s="497" t="s">
        <v>8208</v>
      </c>
      <c r="U846" s="428" t="s">
        <v>7694</v>
      </c>
      <c r="V846" s="429"/>
    </row>
    <row r="847" spans="1:22" s="38" customFormat="1" ht="72" outlineLevel="1">
      <c r="A847" s="474">
        <f t="shared" si="46"/>
        <v>783</v>
      </c>
      <c r="B847" s="430" t="s">
        <v>13960</v>
      </c>
      <c r="C847" s="430" t="s">
        <v>68</v>
      </c>
      <c r="D847" s="458" t="s">
        <v>2786</v>
      </c>
      <c r="E847" s="430">
        <v>6623003716</v>
      </c>
      <c r="F847" s="430" t="s">
        <v>5413</v>
      </c>
      <c r="G847" s="452" t="s">
        <v>2787</v>
      </c>
      <c r="H847" s="430" t="s">
        <v>253</v>
      </c>
      <c r="I847" s="430" t="s">
        <v>24</v>
      </c>
      <c r="J847" s="430" t="s">
        <v>1339</v>
      </c>
      <c r="K847" s="530">
        <v>231.4</v>
      </c>
      <c r="L847" s="430" t="s">
        <v>361</v>
      </c>
      <c r="M847" s="430" t="s">
        <v>4639</v>
      </c>
      <c r="N847" s="430" t="s">
        <v>57</v>
      </c>
      <c r="O847" s="453" t="s">
        <v>10391</v>
      </c>
      <c r="P847" s="430" t="s">
        <v>2788</v>
      </c>
      <c r="Q847" s="439" t="s">
        <v>9818</v>
      </c>
      <c r="R847" s="430" t="s">
        <v>7143</v>
      </c>
      <c r="S847" s="430" t="s">
        <v>2789</v>
      </c>
      <c r="T847" s="497" t="s">
        <v>8851</v>
      </c>
      <c r="U847" s="428" t="s">
        <v>7695</v>
      </c>
      <c r="V847" s="429"/>
    </row>
    <row r="848" spans="1:22" s="38" customFormat="1" ht="108" outlineLevel="1">
      <c r="A848" s="474">
        <f t="shared" si="46"/>
        <v>784</v>
      </c>
      <c r="B848" s="430" t="s">
        <v>13961</v>
      </c>
      <c r="C848" s="430" t="s">
        <v>68</v>
      </c>
      <c r="D848" s="458" t="s">
        <v>2790</v>
      </c>
      <c r="E848" s="430">
        <v>6667008454</v>
      </c>
      <c r="F848" s="430" t="s">
        <v>5414</v>
      </c>
      <c r="G848" s="452" t="s">
        <v>2791</v>
      </c>
      <c r="H848" s="430" t="s">
        <v>253</v>
      </c>
      <c r="I848" s="430" t="s">
        <v>24</v>
      </c>
      <c r="J848" s="430" t="s">
        <v>2622</v>
      </c>
      <c r="K848" s="530">
        <v>231.4</v>
      </c>
      <c r="L848" s="430" t="s">
        <v>361</v>
      </c>
      <c r="M848" s="430" t="s">
        <v>6149</v>
      </c>
      <c r="N848" s="430" t="s">
        <v>57</v>
      </c>
      <c r="O848" s="453" t="s">
        <v>9987</v>
      </c>
      <c r="P848" s="430" t="s">
        <v>13395</v>
      </c>
      <c r="Q848" s="439" t="s">
        <v>9818</v>
      </c>
      <c r="R848" s="430" t="s">
        <v>7144</v>
      </c>
      <c r="S848" s="430" t="s">
        <v>2792</v>
      </c>
      <c r="T848" s="497" t="s">
        <v>8209</v>
      </c>
      <c r="U848" s="428" t="s">
        <v>7696</v>
      </c>
      <c r="V848" s="429"/>
    </row>
    <row r="849" spans="1:22" s="38" customFormat="1" ht="60" outlineLevel="1">
      <c r="A849" s="474">
        <f t="shared" si="46"/>
        <v>785</v>
      </c>
      <c r="B849" s="430" t="s">
        <v>13962</v>
      </c>
      <c r="C849" s="436" t="s">
        <v>68</v>
      </c>
      <c r="D849" s="550" t="s">
        <v>2793</v>
      </c>
      <c r="E849" s="430">
        <v>6667009137</v>
      </c>
      <c r="F849" s="430" t="s">
        <v>5415</v>
      </c>
      <c r="G849" s="452" t="s">
        <v>2794</v>
      </c>
      <c r="H849" s="430" t="s">
        <v>253</v>
      </c>
      <c r="I849" s="430" t="s">
        <v>24</v>
      </c>
      <c r="J849" s="430" t="s">
        <v>2627</v>
      </c>
      <c r="K849" s="530">
        <v>231.4</v>
      </c>
      <c r="L849" s="430" t="s">
        <v>361</v>
      </c>
      <c r="M849" s="430" t="s">
        <v>6142</v>
      </c>
      <c r="N849" s="430" t="s">
        <v>57</v>
      </c>
      <c r="O849" s="453" t="s">
        <v>10392</v>
      </c>
      <c r="P849" s="430" t="s">
        <v>13716</v>
      </c>
      <c r="Q849" s="439" t="s">
        <v>9818</v>
      </c>
      <c r="R849" s="430" t="s">
        <v>7145</v>
      </c>
      <c r="S849" s="430" t="s">
        <v>2795</v>
      </c>
      <c r="T849" s="497" t="s">
        <v>8210</v>
      </c>
      <c r="U849" s="428" t="s">
        <v>7697</v>
      </c>
      <c r="V849" s="429"/>
    </row>
    <row r="850" spans="1:22" s="38" customFormat="1" ht="72" outlineLevel="1">
      <c r="A850" s="474">
        <f t="shared" si="46"/>
        <v>786</v>
      </c>
      <c r="B850" s="430" t="s">
        <v>13963</v>
      </c>
      <c r="C850" s="430" t="s">
        <v>484</v>
      </c>
      <c r="D850" s="550" t="s">
        <v>2796</v>
      </c>
      <c r="E850" s="430">
        <v>6668016592</v>
      </c>
      <c r="F850" s="430" t="s">
        <v>5416</v>
      </c>
      <c r="G850" s="452" t="s">
        <v>2797</v>
      </c>
      <c r="H850" s="430" t="s">
        <v>253</v>
      </c>
      <c r="I850" s="430" t="s">
        <v>24</v>
      </c>
      <c r="J850" s="430" t="s">
        <v>2609</v>
      </c>
      <c r="K850" s="530">
        <v>231.4</v>
      </c>
      <c r="L850" s="430" t="s">
        <v>361</v>
      </c>
      <c r="M850" s="430" t="s">
        <v>6068</v>
      </c>
      <c r="N850" s="430" t="s">
        <v>57</v>
      </c>
      <c r="O850" s="453" t="s">
        <v>9456</v>
      </c>
      <c r="P850" s="430" t="s">
        <v>2798</v>
      </c>
      <c r="Q850" s="439" t="s">
        <v>9818</v>
      </c>
      <c r="R850" s="431" t="s">
        <v>7146</v>
      </c>
      <c r="S850" s="430" t="s">
        <v>2799</v>
      </c>
      <c r="T850" s="497" t="s">
        <v>8211</v>
      </c>
      <c r="U850" s="428" t="s">
        <v>7698</v>
      </c>
      <c r="V850" s="429"/>
    </row>
    <row r="851" spans="1:22" s="38" customFormat="1" ht="60" outlineLevel="1">
      <c r="A851" s="474">
        <f t="shared" si="46"/>
        <v>787</v>
      </c>
      <c r="B851" s="430" t="s">
        <v>13964</v>
      </c>
      <c r="C851" s="430" t="s">
        <v>484</v>
      </c>
      <c r="D851" s="458" t="s">
        <v>2800</v>
      </c>
      <c r="E851" s="430">
        <v>6667009602</v>
      </c>
      <c r="F851" s="430" t="s">
        <v>5417</v>
      </c>
      <c r="G851" s="452" t="s">
        <v>2801</v>
      </c>
      <c r="H851" s="430" t="s">
        <v>253</v>
      </c>
      <c r="I851" s="430" t="s">
        <v>24</v>
      </c>
      <c r="J851" s="430" t="s">
        <v>4423</v>
      </c>
      <c r="K851" s="530">
        <v>231.4</v>
      </c>
      <c r="L851" s="430" t="s">
        <v>361</v>
      </c>
      <c r="M851" s="430" t="s">
        <v>6150</v>
      </c>
      <c r="N851" s="430" t="s">
        <v>57</v>
      </c>
      <c r="O851" s="453" t="s">
        <v>10122</v>
      </c>
      <c r="P851" s="430" t="s">
        <v>13397</v>
      </c>
      <c r="Q851" s="439" t="s">
        <v>9818</v>
      </c>
      <c r="R851" s="430" t="s">
        <v>7147</v>
      </c>
      <c r="S851" s="430" t="s">
        <v>2802</v>
      </c>
      <c r="T851" s="497" t="s">
        <v>7953</v>
      </c>
      <c r="U851" s="428" t="s">
        <v>7699</v>
      </c>
      <c r="V851" s="429"/>
    </row>
    <row r="852" spans="1:22" s="38" customFormat="1" ht="84" outlineLevel="1">
      <c r="A852" s="474">
        <f t="shared" si="46"/>
        <v>788</v>
      </c>
      <c r="B852" s="430" t="s">
        <v>13965</v>
      </c>
      <c r="C852" s="436" t="s">
        <v>68</v>
      </c>
      <c r="D852" s="670" t="s">
        <v>2803</v>
      </c>
      <c r="E852" s="430">
        <v>6623129483</v>
      </c>
      <c r="F852" s="430" t="s">
        <v>5418</v>
      </c>
      <c r="G852" s="452" t="s">
        <v>2804</v>
      </c>
      <c r="H852" s="430" t="s">
        <v>253</v>
      </c>
      <c r="I852" s="430" t="s">
        <v>24</v>
      </c>
      <c r="J852" s="430" t="s">
        <v>279</v>
      </c>
      <c r="K852" s="530">
        <v>231.4</v>
      </c>
      <c r="L852" s="430" t="s">
        <v>361</v>
      </c>
      <c r="M852" s="430" t="s">
        <v>5916</v>
      </c>
      <c r="N852" s="430" t="s">
        <v>57</v>
      </c>
      <c r="O852" s="453" t="s">
        <v>10003</v>
      </c>
      <c r="P852" s="430" t="s">
        <v>13398</v>
      </c>
      <c r="Q852" s="439" t="s">
        <v>9818</v>
      </c>
      <c r="R852" s="430" t="s">
        <v>7148</v>
      </c>
      <c r="S852" s="430" t="s">
        <v>2805</v>
      </c>
      <c r="T852" s="497" t="s">
        <v>8212</v>
      </c>
      <c r="U852" s="428" t="s">
        <v>7700</v>
      </c>
      <c r="V852" s="429"/>
    </row>
    <row r="853" spans="1:22" s="38" customFormat="1" ht="72" outlineLevel="1">
      <c r="A853" s="474">
        <f t="shared" si="46"/>
        <v>789</v>
      </c>
      <c r="B853" s="430" t="s">
        <v>13966</v>
      </c>
      <c r="C853" s="436" t="s">
        <v>68</v>
      </c>
      <c r="D853" s="550" t="s">
        <v>2806</v>
      </c>
      <c r="E853" s="430">
        <v>6623006594</v>
      </c>
      <c r="F853" s="430" t="s">
        <v>5419</v>
      </c>
      <c r="G853" s="452" t="s">
        <v>2807</v>
      </c>
      <c r="H853" s="430" t="s">
        <v>253</v>
      </c>
      <c r="I853" s="430" t="s">
        <v>24</v>
      </c>
      <c r="J853" s="430" t="s">
        <v>8322</v>
      </c>
      <c r="K853" s="530">
        <v>231.4</v>
      </c>
      <c r="L853" s="430" t="s">
        <v>361</v>
      </c>
      <c r="M853" s="430" t="s">
        <v>6073</v>
      </c>
      <c r="N853" s="430" t="s">
        <v>57</v>
      </c>
      <c r="O853" s="453" t="s">
        <v>10393</v>
      </c>
      <c r="P853" s="430" t="s">
        <v>2808</v>
      </c>
      <c r="Q853" s="439" t="s">
        <v>9818</v>
      </c>
      <c r="R853" s="430" t="s">
        <v>7149</v>
      </c>
      <c r="S853" s="430" t="s">
        <v>2809</v>
      </c>
      <c r="T853" s="497" t="s">
        <v>8213</v>
      </c>
      <c r="U853" s="428" t="s">
        <v>7701</v>
      </c>
      <c r="V853" s="429"/>
    </row>
    <row r="854" spans="1:22" s="38" customFormat="1" ht="60" outlineLevel="1">
      <c r="A854" s="474">
        <f t="shared" si="46"/>
        <v>790</v>
      </c>
      <c r="B854" s="430" t="s">
        <v>13967</v>
      </c>
      <c r="C854" s="430" t="s">
        <v>484</v>
      </c>
      <c r="D854" s="550" t="s">
        <v>2810</v>
      </c>
      <c r="E854" s="430">
        <v>6669003677</v>
      </c>
      <c r="F854" s="430" t="s">
        <v>5420</v>
      </c>
      <c r="G854" s="452" t="s">
        <v>2811</v>
      </c>
      <c r="H854" s="430" t="s">
        <v>253</v>
      </c>
      <c r="I854" s="430" t="s">
        <v>24</v>
      </c>
      <c r="J854" s="430" t="s">
        <v>2627</v>
      </c>
      <c r="K854" s="530">
        <v>231.4</v>
      </c>
      <c r="L854" s="430" t="s">
        <v>361</v>
      </c>
      <c r="M854" s="430" t="s">
        <v>6140</v>
      </c>
      <c r="N854" s="430" t="s">
        <v>57</v>
      </c>
      <c r="O854" s="453" t="s">
        <v>10049</v>
      </c>
      <c r="P854" s="430" t="s">
        <v>2812</v>
      </c>
      <c r="Q854" s="439" t="s">
        <v>9818</v>
      </c>
      <c r="R854" s="430" t="s">
        <v>7150</v>
      </c>
      <c r="S854" s="430" t="s">
        <v>2813</v>
      </c>
      <c r="T854" s="497" t="s">
        <v>8214</v>
      </c>
      <c r="U854" s="428" t="s">
        <v>7702</v>
      </c>
      <c r="V854" s="429"/>
    </row>
    <row r="855" spans="1:22" s="38" customFormat="1" ht="60" outlineLevel="1">
      <c r="A855" s="474">
        <f t="shared" si="46"/>
        <v>791</v>
      </c>
      <c r="B855" s="430" t="s">
        <v>13968</v>
      </c>
      <c r="C855" s="430" t="s">
        <v>484</v>
      </c>
      <c r="D855" s="550" t="s">
        <v>2814</v>
      </c>
      <c r="E855" s="430">
        <v>6668021024</v>
      </c>
      <c r="F855" s="430" t="s">
        <v>5421</v>
      </c>
      <c r="G855" s="452" t="s">
        <v>2815</v>
      </c>
      <c r="H855" s="430" t="s">
        <v>253</v>
      </c>
      <c r="I855" s="430" t="s">
        <v>24</v>
      </c>
      <c r="J855" s="430" t="s">
        <v>2609</v>
      </c>
      <c r="K855" s="530">
        <v>231.4</v>
      </c>
      <c r="L855" s="430" t="s">
        <v>361</v>
      </c>
      <c r="M855" s="436" t="s">
        <v>6147</v>
      </c>
      <c r="N855" s="430" t="s">
        <v>57</v>
      </c>
      <c r="O855" s="453" t="s">
        <v>10394</v>
      </c>
      <c r="P855" s="430" t="s">
        <v>2816</v>
      </c>
      <c r="Q855" s="439" t="s">
        <v>9818</v>
      </c>
      <c r="R855" s="430" t="s">
        <v>7151</v>
      </c>
      <c r="S855" s="430" t="s">
        <v>2817</v>
      </c>
      <c r="T855" s="497" t="s">
        <v>8215</v>
      </c>
      <c r="U855" s="428" t="s">
        <v>7703</v>
      </c>
      <c r="V855" s="429"/>
    </row>
    <row r="856" spans="1:22" s="38" customFormat="1" ht="60" outlineLevel="1">
      <c r="A856" s="474">
        <f t="shared" si="46"/>
        <v>792</v>
      </c>
      <c r="B856" s="430" t="s">
        <v>13969</v>
      </c>
      <c r="C856" s="430" t="s">
        <v>484</v>
      </c>
      <c r="D856" s="550" t="s">
        <v>2818</v>
      </c>
      <c r="E856" s="430">
        <v>6667008486</v>
      </c>
      <c r="F856" s="430" t="s">
        <v>5422</v>
      </c>
      <c r="G856" s="452" t="s">
        <v>2819</v>
      </c>
      <c r="H856" s="430" t="s">
        <v>253</v>
      </c>
      <c r="I856" s="430" t="s">
        <v>24</v>
      </c>
      <c r="J856" s="430" t="s">
        <v>2733</v>
      </c>
      <c r="K856" s="530">
        <v>231.4</v>
      </c>
      <c r="L856" s="430" t="s">
        <v>361</v>
      </c>
      <c r="M856" s="436" t="s">
        <v>5908</v>
      </c>
      <c r="N856" s="430" t="s">
        <v>57</v>
      </c>
      <c r="O856" s="453" t="s">
        <v>10126</v>
      </c>
      <c r="P856" s="430" t="s">
        <v>13399</v>
      </c>
      <c r="Q856" s="439" t="s">
        <v>9818</v>
      </c>
      <c r="R856" s="430" t="s">
        <v>7152</v>
      </c>
      <c r="S856" s="430" t="s">
        <v>2820</v>
      </c>
      <c r="T856" s="603" t="s">
        <v>8216</v>
      </c>
      <c r="U856" s="428" t="s">
        <v>7704</v>
      </c>
      <c r="V856" s="429"/>
    </row>
    <row r="857" spans="1:22" s="38" customFormat="1" ht="60" outlineLevel="1">
      <c r="A857" s="474">
        <f t="shared" si="46"/>
        <v>793</v>
      </c>
      <c r="B857" s="430" t="s">
        <v>13970</v>
      </c>
      <c r="C857" s="436" t="s">
        <v>68</v>
      </c>
      <c r="D857" s="550" t="s">
        <v>2821</v>
      </c>
      <c r="E857" s="430">
        <v>6669005875</v>
      </c>
      <c r="F857" s="430" t="s">
        <v>5423</v>
      </c>
      <c r="G857" s="452" t="s">
        <v>2822</v>
      </c>
      <c r="H857" s="430" t="s">
        <v>253</v>
      </c>
      <c r="I857" s="430" t="s">
        <v>24</v>
      </c>
      <c r="J857" s="430" t="s">
        <v>1339</v>
      </c>
      <c r="K857" s="530">
        <v>231.4</v>
      </c>
      <c r="L857" s="430" t="s">
        <v>361</v>
      </c>
      <c r="M857" s="436" t="s">
        <v>5897</v>
      </c>
      <c r="N857" s="430" t="s">
        <v>57</v>
      </c>
      <c r="O857" s="453" t="s">
        <v>10001</v>
      </c>
      <c r="P857" s="430" t="s">
        <v>4528</v>
      </c>
      <c r="Q857" s="439" t="s">
        <v>9818</v>
      </c>
      <c r="R857" s="430" t="s">
        <v>7153</v>
      </c>
      <c r="S857" s="430" t="s">
        <v>2823</v>
      </c>
      <c r="T857" s="497" t="s">
        <v>8942</v>
      </c>
      <c r="U857" s="428" t="s">
        <v>7705</v>
      </c>
      <c r="V857" s="429"/>
    </row>
    <row r="858" spans="1:22" s="38" customFormat="1" ht="72" outlineLevel="1">
      <c r="A858" s="474">
        <f t="shared" si="46"/>
        <v>794</v>
      </c>
      <c r="B858" s="430" t="s">
        <v>12080</v>
      </c>
      <c r="C858" s="430" t="s">
        <v>484</v>
      </c>
      <c r="D858" s="458" t="s">
        <v>2824</v>
      </c>
      <c r="E858" s="430">
        <v>6623068897</v>
      </c>
      <c r="F858" s="430" t="s">
        <v>12896</v>
      </c>
      <c r="G858" s="452" t="s">
        <v>2825</v>
      </c>
      <c r="H858" s="430" t="s">
        <v>253</v>
      </c>
      <c r="I858" s="430" t="s">
        <v>24</v>
      </c>
      <c r="J858" s="430" t="s">
        <v>2826</v>
      </c>
      <c r="K858" s="571">
        <v>272.83999999999997</v>
      </c>
      <c r="L858" s="430" t="s">
        <v>361</v>
      </c>
      <c r="M858" s="430" t="s">
        <v>5917</v>
      </c>
      <c r="N858" s="430" t="s">
        <v>57</v>
      </c>
      <c r="O858" s="453" t="s">
        <v>9977</v>
      </c>
      <c r="P858" s="430" t="s">
        <v>7756</v>
      </c>
      <c r="Q858" s="461" t="s">
        <v>363</v>
      </c>
      <c r="R858" s="503" t="s">
        <v>57</v>
      </c>
      <c r="S858" s="430" t="s">
        <v>57</v>
      </c>
      <c r="T858" s="497" t="s">
        <v>8943</v>
      </c>
      <c r="U858" s="428" t="s">
        <v>7706</v>
      </c>
      <c r="V858" s="429"/>
    </row>
    <row r="859" spans="1:22" s="38" customFormat="1" ht="60" outlineLevel="1">
      <c r="A859" s="474">
        <f t="shared" si="46"/>
        <v>795</v>
      </c>
      <c r="B859" s="430" t="s">
        <v>13971</v>
      </c>
      <c r="C859" s="430" t="s">
        <v>484</v>
      </c>
      <c r="D859" s="458" t="s">
        <v>2827</v>
      </c>
      <c r="E859" s="430">
        <v>6623005791</v>
      </c>
      <c r="F859" s="430" t="s">
        <v>5441</v>
      </c>
      <c r="G859" s="452" t="s">
        <v>2828</v>
      </c>
      <c r="H859" s="430" t="s">
        <v>253</v>
      </c>
      <c r="I859" s="430" t="s">
        <v>24</v>
      </c>
      <c r="J859" s="430" t="s">
        <v>2829</v>
      </c>
      <c r="K859" s="530">
        <v>231.4</v>
      </c>
      <c r="L859" s="430" t="s">
        <v>361</v>
      </c>
      <c r="M859" s="436" t="s">
        <v>6142</v>
      </c>
      <c r="N859" s="430" t="s">
        <v>57</v>
      </c>
      <c r="O859" s="453" t="s">
        <v>10451</v>
      </c>
      <c r="P859" s="430" t="s">
        <v>13400</v>
      </c>
      <c r="Q859" s="439" t="s">
        <v>9818</v>
      </c>
      <c r="R859" s="430" t="s">
        <v>7154</v>
      </c>
      <c r="S859" s="430" t="s">
        <v>2830</v>
      </c>
      <c r="T859" s="603" t="s">
        <v>8217</v>
      </c>
      <c r="U859" s="428" t="s">
        <v>7707</v>
      </c>
      <c r="V859" s="429"/>
    </row>
    <row r="860" spans="1:22" s="38" customFormat="1" ht="60" outlineLevel="1">
      <c r="A860" s="474">
        <f t="shared" si="46"/>
        <v>796</v>
      </c>
      <c r="B860" s="430" t="s">
        <v>13972</v>
      </c>
      <c r="C860" s="430" t="s">
        <v>484</v>
      </c>
      <c r="D860" s="458" t="s">
        <v>2831</v>
      </c>
      <c r="E860" s="430">
        <v>6668019314</v>
      </c>
      <c r="F860" s="430" t="s">
        <v>5424</v>
      </c>
      <c r="G860" s="452" t="s">
        <v>2832</v>
      </c>
      <c r="H860" s="430" t="s">
        <v>253</v>
      </c>
      <c r="I860" s="430" t="s">
        <v>24</v>
      </c>
      <c r="J860" s="430" t="s">
        <v>1339</v>
      </c>
      <c r="K860" s="530">
        <v>231.4</v>
      </c>
      <c r="L860" s="430" t="s">
        <v>361</v>
      </c>
      <c r="M860" s="436" t="s">
        <v>6065</v>
      </c>
      <c r="N860" s="430" t="s">
        <v>57</v>
      </c>
      <c r="O860" s="453" t="s">
        <v>10395</v>
      </c>
      <c r="P860" s="430" t="s">
        <v>2798</v>
      </c>
      <c r="Q860" s="439" t="s">
        <v>9818</v>
      </c>
      <c r="R860" s="430" t="s">
        <v>7155</v>
      </c>
      <c r="S860" s="430" t="s">
        <v>2833</v>
      </c>
      <c r="T860" s="453" t="s">
        <v>7963</v>
      </c>
      <c r="U860" s="428" t="s">
        <v>7708</v>
      </c>
      <c r="V860" s="429"/>
    </row>
    <row r="861" spans="1:22" s="38" customFormat="1" ht="60" outlineLevel="1">
      <c r="A861" s="474">
        <f t="shared" si="46"/>
        <v>797</v>
      </c>
      <c r="B861" s="430" t="s">
        <v>13973</v>
      </c>
      <c r="C861" s="436" t="s">
        <v>68</v>
      </c>
      <c r="D861" s="458" t="s">
        <v>2834</v>
      </c>
      <c r="E861" s="430">
        <v>6623004710</v>
      </c>
      <c r="F861" s="430" t="s">
        <v>5425</v>
      </c>
      <c r="G861" s="452" t="s">
        <v>2835</v>
      </c>
      <c r="H861" s="430" t="s">
        <v>253</v>
      </c>
      <c r="I861" s="430" t="s">
        <v>24</v>
      </c>
      <c r="J861" s="430" t="s">
        <v>2733</v>
      </c>
      <c r="K861" s="530">
        <v>231.4</v>
      </c>
      <c r="L861" s="430" t="s">
        <v>361</v>
      </c>
      <c r="M861" s="436" t="s">
        <v>5908</v>
      </c>
      <c r="N861" s="430" t="s">
        <v>57</v>
      </c>
      <c r="O861" s="453" t="s">
        <v>10396</v>
      </c>
      <c r="P861" s="430" t="s">
        <v>13401</v>
      </c>
      <c r="Q861" s="439" t="s">
        <v>9818</v>
      </c>
      <c r="R861" s="430" t="s">
        <v>7156</v>
      </c>
      <c r="S861" s="430" t="s">
        <v>2836</v>
      </c>
      <c r="T861" s="497" t="s">
        <v>8944</v>
      </c>
      <c r="U861" s="428" t="s">
        <v>7709</v>
      </c>
      <c r="V861" s="429"/>
    </row>
    <row r="862" spans="1:22" s="38" customFormat="1" ht="84" outlineLevel="1">
      <c r="A862" s="474">
        <f t="shared" si="46"/>
        <v>798</v>
      </c>
      <c r="B862" s="430" t="s">
        <v>13974</v>
      </c>
      <c r="C862" s="436" t="s">
        <v>68</v>
      </c>
      <c r="D862" s="458" t="s">
        <v>2837</v>
      </c>
      <c r="E862" s="430">
        <v>6669009446</v>
      </c>
      <c r="F862" s="430" t="s">
        <v>5426</v>
      </c>
      <c r="G862" s="452" t="s">
        <v>2838</v>
      </c>
      <c r="H862" s="430" t="s">
        <v>253</v>
      </c>
      <c r="I862" s="430" t="s">
        <v>24</v>
      </c>
      <c r="J862" s="430" t="s">
        <v>4424</v>
      </c>
      <c r="K862" s="530">
        <v>231.4</v>
      </c>
      <c r="L862" s="430" t="s">
        <v>361</v>
      </c>
      <c r="M862" s="436" t="s">
        <v>6151</v>
      </c>
      <c r="N862" s="430" t="s">
        <v>57</v>
      </c>
      <c r="O862" s="453" t="s">
        <v>9464</v>
      </c>
      <c r="P862" s="430" t="s">
        <v>2839</v>
      </c>
      <c r="Q862" s="439" t="s">
        <v>9818</v>
      </c>
      <c r="R862" s="430" t="s">
        <v>7157</v>
      </c>
      <c r="S862" s="430" t="s">
        <v>2840</v>
      </c>
      <c r="T862" s="497" t="s">
        <v>8945</v>
      </c>
      <c r="U862" s="428" t="s">
        <v>7710</v>
      </c>
      <c r="V862" s="429"/>
    </row>
    <row r="863" spans="1:22" s="38" customFormat="1" ht="132" outlineLevel="1">
      <c r="A863" s="474">
        <f t="shared" si="46"/>
        <v>799</v>
      </c>
      <c r="B863" s="430" t="s">
        <v>12081</v>
      </c>
      <c r="C863" s="436" t="s">
        <v>68</v>
      </c>
      <c r="D863" s="458" t="s">
        <v>2841</v>
      </c>
      <c r="E863" s="430">
        <v>6667008479</v>
      </c>
      <c r="F863" s="430" t="s">
        <v>5427</v>
      </c>
      <c r="G863" s="452" t="s">
        <v>2842</v>
      </c>
      <c r="H863" s="430" t="s">
        <v>253</v>
      </c>
      <c r="I863" s="430" t="s">
        <v>24</v>
      </c>
      <c r="J863" s="520" t="s">
        <v>4425</v>
      </c>
      <c r="K863" s="530">
        <v>231.4</v>
      </c>
      <c r="L863" s="430" t="s">
        <v>361</v>
      </c>
      <c r="M863" s="436" t="s">
        <v>6152</v>
      </c>
      <c r="N863" s="430" t="s">
        <v>57</v>
      </c>
      <c r="O863" s="453" t="s">
        <v>9456</v>
      </c>
      <c r="P863" s="430" t="s">
        <v>13717</v>
      </c>
      <c r="Q863" s="439" t="s">
        <v>9818</v>
      </c>
      <c r="R863" s="430" t="s">
        <v>7158</v>
      </c>
      <c r="S863" s="430" t="s">
        <v>2843</v>
      </c>
      <c r="T863" s="497" t="s">
        <v>8218</v>
      </c>
      <c r="U863" s="428" t="s">
        <v>7711</v>
      </c>
      <c r="V863" s="429"/>
    </row>
    <row r="864" spans="1:22" s="38" customFormat="1" ht="60" outlineLevel="1">
      <c r="A864" s="474">
        <f t="shared" si="46"/>
        <v>800</v>
      </c>
      <c r="B864" s="430" t="s">
        <v>8994</v>
      </c>
      <c r="C864" s="430" t="s">
        <v>484</v>
      </c>
      <c r="D864" s="458" t="s">
        <v>2844</v>
      </c>
      <c r="E864" s="430">
        <v>6668017099</v>
      </c>
      <c r="F864" s="430" t="s">
        <v>5428</v>
      </c>
      <c r="G864" s="452" t="s">
        <v>2845</v>
      </c>
      <c r="H864" s="430" t="s">
        <v>253</v>
      </c>
      <c r="I864" s="430" t="s">
        <v>24</v>
      </c>
      <c r="J864" s="430" t="s">
        <v>279</v>
      </c>
      <c r="K864" s="530">
        <v>231.4</v>
      </c>
      <c r="L864" s="430" t="s">
        <v>361</v>
      </c>
      <c r="M864" s="436" t="s">
        <v>5973</v>
      </c>
      <c r="N864" s="430" t="s">
        <v>57</v>
      </c>
      <c r="O864" s="526" t="s">
        <v>10397</v>
      </c>
      <c r="P864" s="430" t="s">
        <v>13402</v>
      </c>
      <c r="Q864" s="439" t="s">
        <v>9818</v>
      </c>
      <c r="R864" s="430" t="s">
        <v>7159</v>
      </c>
      <c r="S864" s="430" t="s">
        <v>2846</v>
      </c>
      <c r="T864" s="497" t="s">
        <v>8219</v>
      </c>
      <c r="U864" s="428" t="s">
        <v>7712</v>
      </c>
      <c r="V864" s="429"/>
    </row>
    <row r="865" spans="1:22" s="38" customFormat="1" ht="72" outlineLevel="1">
      <c r="A865" s="474">
        <f t="shared" si="46"/>
        <v>801</v>
      </c>
      <c r="B865" s="430" t="s">
        <v>8995</v>
      </c>
      <c r="C865" s="430" t="s">
        <v>484</v>
      </c>
      <c r="D865" s="458" t="s">
        <v>2847</v>
      </c>
      <c r="E865" s="430">
        <v>6668017099</v>
      </c>
      <c r="F865" s="430" t="s">
        <v>5429</v>
      </c>
      <c r="G865" s="452" t="s">
        <v>2845</v>
      </c>
      <c r="H865" s="430" t="s">
        <v>253</v>
      </c>
      <c r="I865" s="430" t="s">
        <v>24</v>
      </c>
      <c r="J865" s="430" t="s">
        <v>279</v>
      </c>
      <c r="K865" s="530">
        <v>231.4</v>
      </c>
      <c r="L865" s="430" t="s">
        <v>361</v>
      </c>
      <c r="M865" s="436" t="s">
        <v>5973</v>
      </c>
      <c r="N865" s="430" t="s">
        <v>57</v>
      </c>
      <c r="O865" s="526" t="s">
        <v>10127</v>
      </c>
      <c r="P865" s="430" t="s">
        <v>13402</v>
      </c>
      <c r="Q865" s="439" t="s">
        <v>9818</v>
      </c>
      <c r="R865" s="430" t="s">
        <v>7160</v>
      </c>
      <c r="S865" s="430" t="s">
        <v>2846</v>
      </c>
      <c r="T865" s="497" t="s">
        <v>8219</v>
      </c>
      <c r="U865" s="428" t="s">
        <v>7712</v>
      </c>
      <c r="V865" s="429"/>
    </row>
    <row r="866" spans="1:22" s="38" customFormat="1" ht="409.5" outlineLevel="1">
      <c r="A866" s="474">
        <f t="shared" si="46"/>
        <v>802</v>
      </c>
      <c r="B866" s="430" t="s">
        <v>12082</v>
      </c>
      <c r="C866" s="430" t="s">
        <v>484</v>
      </c>
      <c r="D866" s="458" t="s">
        <v>2848</v>
      </c>
      <c r="E866" s="430">
        <v>6668016602</v>
      </c>
      <c r="F866" s="430" t="s">
        <v>5442</v>
      </c>
      <c r="G866" s="452" t="s">
        <v>2849</v>
      </c>
      <c r="H866" s="430" t="s">
        <v>253</v>
      </c>
      <c r="I866" s="430" t="s">
        <v>24</v>
      </c>
      <c r="J866" s="430" t="s">
        <v>2850</v>
      </c>
      <c r="K866" s="530">
        <v>231.4</v>
      </c>
      <c r="L866" s="430" t="s">
        <v>361</v>
      </c>
      <c r="M866" s="436" t="s">
        <v>6153</v>
      </c>
      <c r="N866" s="430" t="s">
        <v>57</v>
      </c>
      <c r="O866" s="453" t="s">
        <v>10467</v>
      </c>
      <c r="P866" s="430" t="s">
        <v>13403</v>
      </c>
      <c r="Q866" s="439" t="s">
        <v>9818</v>
      </c>
      <c r="R866" s="430" t="s">
        <v>7161</v>
      </c>
      <c r="S866" s="430" t="s">
        <v>2851</v>
      </c>
      <c r="T866" s="497" t="s">
        <v>12482</v>
      </c>
      <c r="U866" s="428" t="s">
        <v>7713</v>
      </c>
      <c r="V866" s="429"/>
    </row>
    <row r="867" spans="1:22" s="38" customFormat="1" ht="144" outlineLevel="1">
      <c r="A867" s="474">
        <f t="shared" si="46"/>
        <v>803</v>
      </c>
      <c r="B867" s="430" t="s">
        <v>13975</v>
      </c>
      <c r="C867" s="430" t="s">
        <v>484</v>
      </c>
      <c r="D867" s="550" t="s">
        <v>2852</v>
      </c>
      <c r="E867" s="430">
        <v>6669014887</v>
      </c>
      <c r="F867" s="430" t="s">
        <v>5443</v>
      </c>
      <c r="G867" s="452" t="s">
        <v>2853</v>
      </c>
      <c r="H867" s="430" t="s">
        <v>253</v>
      </c>
      <c r="I867" s="430" t="s">
        <v>24</v>
      </c>
      <c r="J867" s="430" t="s">
        <v>2850</v>
      </c>
      <c r="K867" s="530">
        <v>231.4</v>
      </c>
      <c r="L867" s="430" t="s">
        <v>361</v>
      </c>
      <c r="M867" s="436" t="s">
        <v>6154</v>
      </c>
      <c r="N867" s="430" t="s">
        <v>57</v>
      </c>
      <c r="O867" s="453" t="s">
        <v>10398</v>
      </c>
      <c r="P867" s="430" t="s">
        <v>13718</v>
      </c>
      <c r="Q867" s="439" t="s">
        <v>9818</v>
      </c>
      <c r="R867" s="430" t="s">
        <v>9293</v>
      </c>
      <c r="S867" s="430" t="s">
        <v>2854</v>
      </c>
      <c r="T867" s="497" t="s">
        <v>8220</v>
      </c>
      <c r="U867" s="428" t="s">
        <v>7714</v>
      </c>
      <c r="V867" s="429"/>
    </row>
    <row r="868" spans="1:22" s="38" customFormat="1" ht="108" outlineLevel="1">
      <c r="A868" s="474">
        <f t="shared" si="46"/>
        <v>804</v>
      </c>
      <c r="B868" s="430" t="s">
        <v>12083</v>
      </c>
      <c r="C868" s="430" t="s">
        <v>484</v>
      </c>
      <c r="D868" s="458" t="s">
        <v>2855</v>
      </c>
      <c r="E868" s="430">
        <v>6668017028</v>
      </c>
      <c r="F868" s="430" t="s">
        <v>5444</v>
      </c>
      <c r="G868" s="452" t="s">
        <v>2856</v>
      </c>
      <c r="H868" s="430" t="s">
        <v>253</v>
      </c>
      <c r="I868" s="430" t="s">
        <v>24</v>
      </c>
      <c r="J868" s="430" t="s">
        <v>4456</v>
      </c>
      <c r="K868" s="507">
        <v>272.83999999999997</v>
      </c>
      <c r="L868" s="430" t="s">
        <v>361</v>
      </c>
      <c r="M868" s="430" t="s">
        <v>5958</v>
      </c>
      <c r="N868" s="430" t="s">
        <v>57</v>
      </c>
      <c r="O868" s="453" t="s">
        <v>10399</v>
      </c>
      <c r="P868" s="430" t="s">
        <v>2858</v>
      </c>
      <c r="Q868" s="457" t="s">
        <v>9919</v>
      </c>
      <c r="R868" s="430" t="s">
        <v>7128</v>
      </c>
      <c r="S868" s="430" t="s">
        <v>2859</v>
      </c>
      <c r="T868" s="497" t="s">
        <v>8221</v>
      </c>
      <c r="U868" s="428" t="s">
        <v>7715</v>
      </c>
      <c r="V868" s="429"/>
    </row>
    <row r="869" spans="1:22" s="38" customFormat="1" ht="96" outlineLevel="1">
      <c r="A869" s="474">
        <f t="shared" si="46"/>
        <v>805</v>
      </c>
      <c r="B869" s="430" t="s">
        <v>13976</v>
      </c>
      <c r="C869" s="430" t="s">
        <v>484</v>
      </c>
      <c r="D869" s="458" t="s">
        <v>2860</v>
      </c>
      <c r="E869" s="430">
        <v>6667008648</v>
      </c>
      <c r="F869" s="430" t="s">
        <v>5445</v>
      </c>
      <c r="G869" s="437" t="s">
        <v>2861</v>
      </c>
      <c r="H869" s="430" t="s">
        <v>253</v>
      </c>
      <c r="I869" s="430" t="s">
        <v>24</v>
      </c>
      <c r="J869" s="430" t="s">
        <v>4459</v>
      </c>
      <c r="K869" s="507">
        <v>272.83999999999997</v>
      </c>
      <c r="L869" s="430" t="s">
        <v>361</v>
      </c>
      <c r="M869" s="430" t="s">
        <v>6081</v>
      </c>
      <c r="N869" s="430" t="s">
        <v>57</v>
      </c>
      <c r="O869" s="453" t="s">
        <v>10400</v>
      </c>
      <c r="P869" s="430" t="s">
        <v>7757</v>
      </c>
      <c r="Q869" s="457" t="s">
        <v>9727</v>
      </c>
      <c r="R869" s="510" t="s">
        <v>7162</v>
      </c>
      <c r="S869" s="430" t="s">
        <v>2862</v>
      </c>
      <c r="T869" s="497" t="s">
        <v>8222</v>
      </c>
      <c r="U869" s="428" t="s">
        <v>8669</v>
      </c>
      <c r="V869" s="429"/>
    </row>
    <row r="870" spans="1:22" s="38" customFormat="1" ht="180" outlineLevel="1">
      <c r="A870" s="474">
        <f t="shared" si="46"/>
        <v>806</v>
      </c>
      <c r="B870" s="430" t="s">
        <v>8996</v>
      </c>
      <c r="C870" s="430" t="s">
        <v>484</v>
      </c>
      <c r="D870" s="458" t="s">
        <v>2863</v>
      </c>
      <c r="E870" s="430">
        <v>6669004670</v>
      </c>
      <c r="F870" s="430" t="s">
        <v>5446</v>
      </c>
      <c r="G870" s="452" t="s">
        <v>2864</v>
      </c>
      <c r="H870" s="430" t="s">
        <v>253</v>
      </c>
      <c r="I870" s="430" t="s">
        <v>24</v>
      </c>
      <c r="J870" s="436" t="s">
        <v>4460</v>
      </c>
      <c r="K870" s="507">
        <v>272.83999999999997</v>
      </c>
      <c r="L870" s="430" t="s">
        <v>361</v>
      </c>
      <c r="M870" s="430" t="s">
        <v>6164</v>
      </c>
      <c r="N870" s="430" t="s">
        <v>57</v>
      </c>
      <c r="O870" s="453" t="s">
        <v>10128</v>
      </c>
      <c r="P870" s="430" t="s">
        <v>2865</v>
      </c>
      <c r="Q870" s="457" t="s">
        <v>11136</v>
      </c>
      <c r="R870" s="430" t="s">
        <v>7129</v>
      </c>
      <c r="S870" s="430" t="s">
        <v>2866</v>
      </c>
      <c r="T870" s="497" t="s">
        <v>8223</v>
      </c>
      <c r="U870" s="428" t="s">
        <v>7716</v>
      </c>
      <c r="V870" s="429"/>
    </row>
    <row r="871" spans="1:22" s="38" customFormat="1" ht="96" outlineLevel="1">
      <c r="A871" s="474">
        <f t="shared" si="46"/>
        <v>807</v>
      </c>
      <c r="B871" s="430" t="s">
        <v>13977</v>
      </c>
      <c r="C871" s="430" t="s">
        <v>484</v>
      </c>
      <c r="D871" s="458" t="s">
        <v>2867</v>
      </c>
      <c r="E871" s="671">
        <v>6667009200</v>
      </c>
      <c r="F871" s="436" t="s">
        <v>5447</v>
      </c>
      <c r="G871" s="437" t="s">
        <v>6165</v>
      </c>
      <c r="H871" s="430" t="s">
        <v>253</v>
      </c>
      <c r="I871" s="430" t="s">
        <v>24</v>
      </c>
      <c r="J871" s="430" t="s">
        <v>4458</v>
      </c>
      <c r="K871" s="501">
        <v>272.83999999999997</v>
      </c>
      <c r="L871" s="430" t="s">
        <v>361</v>
      </c>
      <c r="M871" s="430" t="s">
        <v>6166</v>
      </c>
      <c r="N871" s="430" t="s">
        <v>57</v>
      </c>
      <c r="O871" s="511" t="s">
        <v>10129</v>
      </c>
      <c r="P871" s="430" t="s">
        <v>7758</v>
      </c>
      <c r="Q871" s="461" t="s">
        <v>363</v>
      </c>
      <c r="R871" s="430" t="s">
        <v>7163</v>
      </c>
      <c r="S871" s="430" t="s">
        <v>2868</v>
      </c>
      <c r="T871" s="497" t="s">
        <v>8224</v>
      </c>
      <c r="U871" s="428" t="s">
        <v>7717</v>
      </c>
      <c r="V871" s="429"/>
    </row>
    <row r="872" spans="1:22" s="38" customFormat="1" ht="60" outlineLevel="1">
      <c r="A872" s="474">
        <f t="shared" si="46"/>
        <v>808</v>
      </c>
      <c r="B872" s="430" t="s">
        <v>12084</v>
      </c>
      <c r="C872" s="430" t="s">
        <v>484</v>
      </c>
      <c r="D872" s="458" t="s">
        <v>2869</v>
      </c>
      <c r="E872" s="430">
        <v>6623056891</v>
      </c>
      <c r="F872" s="430" t="s">
        <v>5430</v>
      </c>
      <c r="G872" s="452" t="s">
        <v>2870</v>
      </c>
      <c r="H872" s="430" t="s">
        <v>253</v>
      </c>
      <c r="I872" s="430" t="s">
        <v>24</v>
      </c>
      <c r="J872" s="430" t="s">
        <v>12226</v>
      </c>
      <c r="K872" s="507">
        <v>272.83999999999997</v>
      </c>
      <c r="L872" s="430" t="s">
        <v>361</v>
      </c>
      <c r="M872" s="430" t="s">
        <v>6167</v>
      </c>
      <c r="N872" s="430" t="s">
        <v>57</v>
      </c>
      <c r="O872" s="453" t="s">
        <v>10401</v>
      </c>
      <c r="P872" s="430" t="s">
        <v>2871</v>
      </c>
      <c r="Q872" s="439" t="s">
        <v>9727</v>
      </c>
      <c r="R872" s="430" t="s">
        <v>7164</v>
      </c>
      <c r="S872" s="430" t="s">
        <v>2872</v>
      </c>
      <c r="T872" s="497" t="s">
        <v>8225</v>
      </c>
      <c r="U872" s="636" t="s">
        <v>7718</v>
      </c>
      <c r="V872" s="429"/>
    </row>
    <row r="873" spans="1:22" s="38" customFormat="1" ht="96" outlineLevel="1">
      <c r="A873" s="474">
        <f t="shared" si="46"/>
        <v>809</v>
      </c>
      <c r="B873" s="430" t="s">
        <v>12085</v>
      </c>
      <c r="C873" s="430" t="s">
        <v>484</v>
      </c>
      <c r="D873" s="458" t="s">
        <v>2873</v>
      </c>
      <c r="E873" s="430">
        <v>6668019089</v>
      </c>
      <c r="F873" s="430" t="s">
        <v>5431</v>
      </c>
      <c r="G873" s="452" t="s">
        <v>14051</v>
      </c>
      <c r="H873" s="430" t="s">
        <v>253</v>
      </c>
      <c r="I873" s="430" t="s">
        <v>24</v>
      </c>
      <c r="J873" s="436" t="s">
        <v>4456</v>
      </c>
      <c r="K873" s="501">
        <v>272.83999999999997</v>
      </c>
      <c r="L873" s="436" t="s">
        <v>361</v>
      </c>
      <c r="M873" s="430" t="s">
        <v>5908</v>
      </c>
      <c r="N873" s="430" t="s">
        <v>57</v>
      </c>
      <c r="O873" s="438" t="s">
        <v>10402</v>
      </c>
      <c r="P873" s="436" t="s">
        <v>7759</v>
      </c>
      <c r="Q873" s="439" t="s">
        <v>9819</v>
      </c>
      <c r="R873" s="430" t="s">
        <v>14052</v>
      </c>
      <c r="S873" s="430" t="s">
        <v>57</v>
      </c>
      <c r="T873" s="497" t="s">
        <v>8226</v>
      </c>
      <c r="U873" s="428" t="s">
        <v>7719</v>
      </c>
      <c r="V873" s="429"/>
    </row>
    <row r="874" spans="1:22" s="38" customFormat="1" ht="60" outlineLevel="1">
      <c r="A874" s="474">
        <f t="shared" si="46"/>
        <v>810</v>
      </c>
      <c r="B874" s="430" t="s">
        <v>12086</v>
      </c>
      <c r="C874" s="430" t="s">
        <v>484</v>
      </c>
      <c r="D874" s="458" t="s">
        <v>2874</v>
      </c>
      <c r="E874" s="430">
        <v>6623074869</v>
      </c>
      <c r="F874" s="430" t="s">
        <v>5432</v>
      </c>
      <c r="G874" s="452" t="s">
        <v>2875</v>
      </c>
      <c r="H874" s="430" t="s">
        <v>253</v>
      </c>
      <c r="I874" s="430" t="s">
        <v>24</v>
      </c>
      <c r="J874" s="430" t="s">
        <v>4457</v>
      </c>
      <c r="K874" s="507">
        <v>1364.2</v>
      </c>
      <c r="L874" s="430" t="s">
        <v>361</v>
      </c>
      <c r="M874" s="430" t="s">
        <v>6069</v>
      </c>
      <c r="N874" s="430" t="s">
        <v>57</v>
      </c>
      <c r="O874" s="453" t="s">
        <v>10130</v>
      </c>
      <c r="P874" s="430" t="s">
        <v>2876</v>
      </c>
      <c r="Q874" s="461" t="s">
        <v>363</v>
      </c>
      <c r="R874" s="430" t="s">
        <v>2877</v>
      </c>
      <c r="S874" s="430" t="s">
        <v>2878</v>
      </c>
      <c r="T874" s="453" t="s">
        <v>9173</v>
      </c>
      <c r="U874" s="636" t="s">
        <v>7725</v>
      </c>
      <c r="V874" s="429"/>
    </row>
    <row r="875" spans="1:22" s="38" customFormat="1" ht="84" outlineLevel="1">
      <c r="A875" s="474">
        <f t="shared" si="46"/>
        <v>811</v>
      </c>
      <c r="B875" s="430" t="s">
        <v>8990</v>
      </c>
      <c r="C875" s="430" t="s">
        <v>484</v>
      </c>
      <c r="D875" s="435" t="s">
        <v>2879</v>
      </c>
      <c r="E875" s="430">
        <v>6623074869</v>
      </c>
      <c r="F875" s="430" t="s">
        <v>5433</v>
      </c>
      <c r="G875" s="452" t="s">
        <v>2880</v>
      </c>
      <c r="H875" s="430" t="s">
        <v>253</v>
      </c>
      <c r="I875" s="430" t="s">
        <v>24</v>
      </c>
      <c r="J875" s="520" t="s">
        <v>4456</v>
      </c>
      <c r="K875" s="501">
        <v>272.83999999999997</v>
      </c>
      <c r="L875" s="430" t="s">
        <v>361</v>
      </c>
      <c r="M875" s="430" t="s">
        <v>6168</v>
      </c>
      <c r="N875" s="430" t="s">
        <v>57</v>
      </c>
      <c r="O875" s="453" t="s">
        <v>10131</v>
      </c>
      <c r="P875" s="436" t="s">
        <v>2881</v>
      </c>
      <c r="Q875" s="457" t="s">
        <v>9920</v>
      </c>
      <c r="R875" s="430" t="s">
        <v>7132</v>
      </c>
      <c r="S875" s="430" t="s">
        <v>2882</v>
      </c>
      <c r="T875" s="497" t="s">
        <v>8227</v>
      </c>
      <c r="U875" s="428" t="s">
        <v>7726</v>
      </c>
      <c r="V875" s="429"/>
    </row>
    <row r="876" spans="1:22" s="38" customFormat="1" ht="108" outlineLevel="1">
      <c r="A876" s="474">
        <f t="shared" si="46"/>
        <v>812</v>
      </c>
      <c r="B876" s="430" t="s">
        <v>12087</v>
      </c>
      <c r="C876" s="430" t="s">
        <v>484</v>
      </c>
      <c r="D876" s="458" t="s">
        <v>2883</v>
      </c>
      <c r="E876" s="430">
        <v>6668014059</v>
      </c>
      <c r="F876" s="430" t="s">
        <v>5434</v>
      </c>
      <c r="G876" s="452" t="s">
        <v>2884</v>
      </c>
      <c r="H876" s="430" t="s">
        <v>253</v>
      </c>
      <c r="I876" s="430" t="s">
        <v>24</v>
      </c>
      <c r="J876" s="430" t="s">
        <v>4456</v>
      </c>
      <c r="K876" s="530">
        <v>272.83999999999997</v>
      </c>
      <c r="L876" s="430" t="s">
        <v>361</v>
      </c>
      <c r="M876" s="430" t="s">
        <v>6168</v>
      </c>
      <c r="N876" s="430" t="s">
        <v>57</v>
      </c>
      <c r="O876" s="453" t="s">
        <v>10403</v>
      </c>
      <c r="P876" s="436" t="s">
        <v>7760</v>
      </c>
      <c r="Q876" s="457" t="s">
        <v>9885</v>
      </c>
      <c r="R876" s="436" t="s">
        <v>7133</v>
      </c>
      <c r="S876" s="430" t="s">
        <v>2885</v>
      </c>
      <c r="T876" s="497" t="s">
        <v>8946</v>
      </c>
      <c r="U876" s="636" t="s">
        <v>7727</v>
      </c>
      <c r="V876" s="429"/>
    </row>
    <row r="877" spans="1:22" s="38" customFormat="1" ht="72" outlineLevel="1">
      <c r="A877" s="474">
        <f t="shared" si="46"/>
        <v>813</v>
      </c>
      <c r="B877" s="430" t="s">
        <v>12088</v>
      </c>
      <c r="C877" s="430" t="s">
        <v>484</v>
      </c>
      <c r="D877" s="458" t="s">
        <v>2886</v>
      </c>
      <c r="E877" s="430">
        <v>6623006227</v>
      </c>
      <c r="F877" s="430" t="s">
        <v>5435</v>
      </c>
      <c r="G877" s="452" t="s">
        <v>2887</v>
      </c>
      <c r="H877" s="430" t="s">
        <v>253</v>
      </c>
      <c r="I877" s="430" t="s">
        <v>24</v>
      </c>
      <c r="J877" s="430" t="s">
        <v>4458</v>
      </c>
      <c r="K877" s="507">
        <v>272.83999999999997</v>
      </c>
      <c r="L877" s="430" t="s">
        <v>361</v>
      </c>
      <c r="M877" s="430" t="s">
        <v>6169</v>
      </c>
      <c r="N877" s="430" t="s">
        <v>57</v>
      </c>
      <c r="O877" s="453" t="s">
        <v>11066</v>
      </c>
      <c r="P877" s="430" t="s">
        <v>2888</v>
      </c>
      <c r="Q877" s="457" t="s">
        <v>9921</v>
      </c>
      <c r="R877" s="430" t="s">
        <v>7130</v>
      </c>
      <c r="S877" s="430" t="s">
        <v>2889</v>
      </c>
      <c r="T877" s="497" t="s">
        <v>8228</v>
      </c>
      <c r="U877" s="428" t="s">
        <v>7720</v>
      </c>
      <c r="V877" s="429"/>
    </row>
    <row r="878" spans="1:22" s="38" customFormat="1" ht="120" outlineLevel="1">
      <c r="A878" s="474">
        <f t="shared" si="46"/>
        <v>814</v>
      </c>
      <c r="B878" s="430" t="s">
        <v>5451</v>
      </c>
      <c r="C878" s="430" t="s">
        <v>484</v>
      </c>
      <c r="D878" s="458" t="s">
        <v>2890</v>
      </c>
      <c r="E878" s="430">
        <v>6623015239</v>
      </c>
      <c r="F878" s="430" t="s">
        <v>5448</v>
      </c>
      <c r="G878" s="513" t="s">
        <v>6170</v>
      </c>
      <c r="H878" s="430" t="s">
        <v>253</v>
      </c>
      <c r="I878" s="430" t="s">
        <v>24</v>
      </c>
      <c r="J878" s="430" t="s">
        <v>4456</v>
      </c>
      <c r="K878" s="507">
        <v>272.83999999999997</v>
      </c>
      <c r="L878" s="430" t="s">
        <v>361</v>
      </c>
      <c r="M878" s="430" t="s">
        <v>5901</v>
      </c>
      <c r="N878" s="430" t="s">
        <v>57</v>
      </c>
      <c r="O878" s="453" t="s">
        <v>9977</v>
      </c>
      <c r="P878" s="430" t="s">
        <v>2891</v>
      </c>
      <c r="Q878" s="461" t="s">
        <v>11137</v>
      </c>
      <c r="R878" s="430" t="s">
        <v>7131</v>
      </c>
      <c r="S878" s="430" t="s">
        <v>2892</v>
      </c>
      <c r="T878" s="497" t="s">
        <v>8229</v>
      </c>
      <c r="U878" s="428" t="s">
        <v>7721</v>
      </c>
      <c r="V878" s="429"/>
    </row>
    <row r="879" spans="1:22" s="38" customFormat="1" ht="108" outlineLevel="1">
      <c r="A879" s="474">
        <f t="shared" si="46"/>
        <v>815</v>
      </c>
      <c r="B879" s="520" t="s">
        <v>13396</v>
      </c>
      <c r="C879" s="430" t="s">
        <v>484</v>
      </c>
      <c r="D879" s="550" t="s">
        <v>2893</v>
      </c>
      <c r="E879" s="520">
        <v>6623003610</v>
      </c>
      <c r="F879" s="520" t="s">
        <v>5436</v>
      </c>
      <c r="G879" s="552" t="s">
        <v>2894</v>
      </c>
      <c r="H879" s="430" t="s">
        <v>253</v>
      </c>
      <c r="I879" s="520" t="s">
        <v>24</v>
      </c>
      <c r="J879" s="520" t="s">
        <v>4456</v>
      </c>
      <c r="K879" s="553">
        <v>272.83999999999997</v>
      </c>
      <c r="L879" s="628" t="s">
        <v>361</v>
      </c>
      <c r="M879" s="520" t="s">
        <v>6171</v>
      </c>
      <c r="N879" s="631" t="s">
        <v>57</v>
      </c>
      <c r="O879" s="526" t="s">
        <v>10404</v>
      </c>
      <c r="P879" s="520" t="s">
        <v>2895</v>
      </c>
      <c r="Q879" s="554" t="s">
        <v>105</v>
      </c>
      <c r="R879" s="520" t="s">
        <v>7724</v>
      </c>
      <c r="S879" s="520" t="s">
        <v>6172</v>
      </c>
      <c r="T879" s="527" t="s">
        <v>8230</v>
      </c>
      <c r="U879" s="428" t="s">
        <v>7722</v>
      </c>
      <c r="V879" s="429"/>
    </row>
    <row r="880" spans="1:22" s="38" customFormat="1" ht="96" outlineLevel="1">
      <c r="A880" s="474">
        <f t="shared" si="46"/>
        <v>816</v>
      </c>
      <c r="B880" s="430" t="s">
        <v>13978</v>
      </c>
      <c r="C880" s="430" t="s">
        <v>484</v>
      </c>
      <c r="D880" s="458" t="s">
        <v>2896</v>
      </c>
      <c r="E880" s="430">
        <v>6668017356</v>
      </c>
      <c r="F880" s="430" t="s">
        <v>5437</v>
      </c>
      <c r="G880" s="452" t="s">
        <v>2897</v>
      </c>
      <c r="H880" s="430" t="s">
        <v>253</v>
      </c>
      <c r="I880" s="430" t="s">
        <v>24</v>
      </c>
      <c r="J880" s="436" t="s">
        <v>7918</v>
      </c>
      <c r="K880" s="507">
        <v>272.83999999999997</v>
      </c>
      <c r="L880" s="430" t="s">
        <v>361</v>
      </c>
      <c r="M880" s="430" t="s">
        <v>6173</v>
      </c>
      <c r="N880" s="430" t="s">
        <v>57</v>
      </c>
      <c r="O880" s="453" t="s">
        <v>10045</v>
      </c>
      <c r="P880" s="430" t="s">
        <v>2898</v>
      </c>
      <c r="Q880" s="457" t="s">
        <v>9922</v>
      </c>
      <c r="R880" s="430" t="s">
        <v>7130</v>
      </c>
      <c r="S880" s="430" t="s">
        <v>2899</v>
      </c>
      <c r="T880" s="497" t="s">
        <v>8231</v>
      </c>
      <c r="U880" s="428" t="s">
        <v>7723</v>
      </c>
      <c r="V880" s="429"/>
    </row>
    <row r="881" spans="1:30" s="38" customFormat="1" ht="108" outlineLevel="1">
      <c r="A881" s="474">
        <f t="shared" si="46"/>
        <v>817</v>
      </c>
      <c r="B881" s="430" t="s">
        <v>13979</v>
      </c>
      <c r="C881" s="430" t="s">
        <v>484</v>
      </c>
      <c r="D881" s="458" t="s">
        <v>2900</v>
      </c>
      <c r="E881" s="430">
        <v>6623042419</v>
      </c>
      <c r="F881" s="436" t="s">
        <v>5438</v>
      </c>
      <c r="G881" s="437" t="s">
        <v>2901</v>
      </c>
      <c r="H881" s="430" t="s">
        <v>253</v>
      </c>
      <c r="I881" s="436" t="s">
        <v>24</v>
      </c>
      <c r="J881" s="436" t="s">
        <v>4456</v>
      </c>
      <c r="K881" s="460">
        <v>272.83999999999997</v>
      </c>
      <c r="L881" s="436" t="s">
        <v>2902</v>
      </c>
      <c r="M881" s="430" t="s">
        <v>5958</v>
      </c>
      <c r="N881" s="436" t="s">
        <v>57</v>
      </c>
      <c r="O881" s="438" t="s">
        <v>10405</v>
      </c>
      <c r="P881" s="436" t="s">
        <v>11404</v>
      </c>
      <c r="Q881" s="448" t="s">
        <v>105</v>
      </c>
      <c r="R881" s="436" t="s">
        <v>7129</v>
      </c>
      <c r="S881" s="436" t="s">
        <v>2903</v>
      </c>
      <c r="T881" s="504" t="s">
        <v>8223</v>
      </c>
      <c r="U881" s="428" t="s">
        <v>7728</v>
      </c>
      <c r="V881" s="429"/>
    </row>
    <row r="882" spans="1:30" s="38" customFormat="1" ht="60" outlineLevel="1">
      <c r="A882" s="474">
        <f t="shared" si="46"/>
        <v>818</v>
      </c>
      <c r="B882" s="430" t="s">
        <v>13980</v>
      </c>
      <c r="C882" s="430" t="s">
        <v>484</v>
      </c>
      <c r="D882" s="458" t="s">
        <v>2904</v>
      </c>
      <c r="E882" s="430">
        <v>6668011932</v>
      </c>
      <c r="F882" s="430" t="s">
        <v>5439</v>
      </c>
      <c r="G882" s="452" t="s">
        <v>2905</v>
      </c>
      <c r="H882" s="430" t="s">
        <v>253</v>
      </c>
      <c r="I882" s="430" t="s">
        <v>24</v>
      </c>
      <c r="J882" s="430" t="s">
        <v>12914</v>
      </c>
      <c r="K882" s="530">
        <v>272.83999999999997</v>
      </c>
      <c r="L882" s="430" t="s">
        <v>361</v>
      </c>
      <c r="M882" s="430" t="s">
        <v>6174</v>
      </c>
      <c r="N882" s="430" t="s">
        <v>57</v>
      </c>
      <c r="O882" s="453" t="s">
        <v>9546</v>
      </c>
      <c r="P882" s="430" t="s">
        <v>2906</v>
      </c>
      <c r="Q882" s="439" t="s">
        <v>9818</v>
      </c>
      <c r="R882" s="430" t="s">
        <v>7128</v>
      </c>
      <c r="S882" s="430" t="s">
        <v>2907</v>
      </c>
      <c r="T882" s="497" t="s">
        <v>8232</v>
      </c>
      <c r="U882" s="428" t="s">
        <v>2908</v>
      </c>
      <c r="V882" s="429"/>
    </row>
    <row r="883" spans="1:30" s="38" customFormat="1" ht="96" outlineLevel="1">
      <c r="A883" s="474">
        <f t="shared" si="46"/>
        <v>819</v>
      </c>
      <c r="B883" s="430" t="s">
        <v>12089</v>
      </c>
      <c r="C883" s="436" t="s">
        <v>68</v>
      </c>
      <c r="D883" s="458" t="s">
        <v>2909</v>
      </c>
      <c r="E883" s="548">
        <v>6623001130</v>
      </c>
      <c r="F883" s="436" t="s">
        <v>5449</v>
      </c>
      <c r="G883" s="456" t="s">
        <v>6175</v>
      </c>
      <c r="H883" s="430" t="s">
        <v>253</v>
      </c>
      <c r="I883" s="430" t="s">
        <v>24</v>
      </c>
      <c r="J883" s="432" t="s">
        <v>5909</v>
      </c>
      <c r="K883" s="501">
        <v>272.83999999999997</v>
      </c>
      <c r="L883" s="430" t="s">
        <v>361</v>
      </c>
      <c r="M883" s="430" t="s">
        <v>6176</v>
      </c>
      <c r="N883" s="430" t="s">
        <v>57</v>
      </c>
      <c r="O883" s="453" t="s">
        <v>10132</v>
      </c>
      <c r="P883" s="430" t="s">
        <v>2910</v>
      </c>
      <c r="Q883" s="461" t="s">
        <v>9859</v>
      </c>
      <c r="R883" s="430" t="s">
        <v>7127</v>
      </c>
      <c r="S883" s="430" t="s">
        <v>2911</v>
      </c>
      <c r="T883" s="497" t="s">
        <v>8233</v>
      </c>
      <c r="U883" s="428" t="s">
        <v>7729</v>
      </c>
      <c r="V883" s="429"/>
    </row>
    <row r="884" spans="1:30" s="38" customFormat="1" ht="108" outlineLevel="1">
      <c r="A884" s="474">
        <f>A883+1</f>
        <v>820</v>
      </c>
      <c r="B884" s="430" t="s">
        <v>13981</v>
      </c>
      <c r="C884" s="436" t="s">
        <v>1974</v>
      </c>
      <c r="D884" s="458" t="s">
        <v>11729</v>
      </c>
      <c r="E884" s="548">
        <v>6667004876</v>
      </c>
      <c r="F884" s="436" t="s">
        <v>11730</v>
      </c>
      <c r="G884" s="456" t="s">
        <v>11731</v>
      </c>
      <c r="H884" s="430" t="s">
        <v>253</v>
      </c>
      <c r="I884" s="430" t="s">
        <v>24</v>
      </c>
      <c r="J884" s="432" t="s">
        <v>12605</v>
      </c>
      <c r="K884" s="501">
        <v>0</v>
      </c>
      <c r="L884" s="430" t="s">
        <v>11732</v>
      </c>
      <c r="M884" s="430" t="s">
        <v>11733</v>
      </c>
      <c r="N884" s="436" t="s">
        <v>57</v>
      </c>
      <c r="O884" s="453" t="s">
        <v>11734</v>
      </c>
      <c r="P884" s="430" t="s">
        <v>11735</v>
      </c>
      <c r="Q884" s="461" t="s">
        <v>11739</v>
      </c>
      <c r="R884" s="430" t="s">
        <v>11736</v>
      </c>
      <c r="S884" s="430" t="s">
        <v>11737</v>
      </c>
      <c r="T884" s="497" t="s">
        <v>12436</v>
      </c>
      <c r="U884" s="428" t="s">
        <v>11738</v>
      </c>
      <c r="V884" s="429"/>
    </row>
    <row r="885" spans="1:30" s="38" customFormat="1" ht="37.5">
      <c r="A885" s="532" t="s">
        <v>11287</v>
      </c>
      <c r="B885" s="462"/>
      <c r="C885" s="462"/>
      <c r="D885" s="442"/>
      <c r="E885" s="462"/>
      <c r="F885" s="463"/>
      <c r="G885" s="464"/>
      <c r="H885" s="463"/>
      <c r="I885" s="463"/>
      <c r="J885" s="463"/>
      <c r="K885" s="465"/>
      <c r="L885" s="463"/>
      <c r="M885" s="463"/>
      <c r="N885" s="463"/>
      <c r="O885" s="466"/>
      <c r="P885" s="467"/>
      <c r="Q885" s="468"/>
      <c r="R885" s="463"/>
      <c r="S885" s="463"/>
      <c r="T885" s="466"/>
      <c r="U885" s="469"/>
      <c r="V885" s="429">
        <v>111</v>
      </c>
      <c r="W885" s="2"/>
      <c r="X885" s="2"/>
      <c r="Y885" s="2"/>
      <c r="Z885" s="2"/>
      <c r="AA885" s="2"/>
      <c r="AB885" s="2"/>
      <c r="AC885" s="2"/>
      <c r="AD885" s="2"/>
    </row>
    <row r="886" spans="1:30" s="38" customFormat="1" ht="108" outlineLevel="1">
      <c r="A886" s="474">
        <f>A884+1</f>
        <v>821</v>
      </c>
      <c r="B886" s="430" t="s">
        <v>7477</v>
      </c>
      <c r="C886" s="436" t="s">
        <v>68</v>
      </c>
      <c r="D886" s="458" t="s">
        <v>2912</v>
      </c>
      <c r="E886" s="430">
        <v>6622002340</v>
      </c>
      <c r="F886" s="430" t="s">
        <v>5452</v>
      </c>
      <c r="G886" s="452" t="s">
        <v>2913</v>
      </c>
      <c r="H886" s="430" t="s">
        <v>253</v>
      </c>
      <c r="I886" s="430" t="s">
        <v>24</v>
      </c>
      <c r="J886" s="436" t="s">
        <v>6599</v>
      </c>
      <c r="K886" s="501">
        <v>242</v>
      </c>
      <c r="L886" s="436" t="s">
        <v>4021</v>
      </c>
      <c r="M886" s="430" t="s">
        <v>6603</v>
      </c>
      <c r="N886" s="430" t="s">
        <v>57</v>
      </c>
      <c r="O886" s="453" t="s">
        <v>6585</v>
      </c>
      <c r="P886" s="430" t="s">
        <v>13004</v>
      </c>
      <c r="Q886" s="457" t="s">
        <v>9886</v>
      </c>
      <c r="R886" s="430" t="s">
        <v>7165</v>
      </c>
      <c r="S886" s="430" t="s">
        <v>6587</v>
      </c>
      <c r="T886" s="497" t="s">
        <v>8234</v>
      </c>
      <c r="U886" s="549" t="s">
        <v>7500</v>
      </c>
      <c r="V886" s="429"/>
    </row>
    <row r="887" spans="1:30" s="38" customFormat="1" ht="112.5" customHeight="1" outlineLevel="1">
      <c r="A887" s="474">
        <f>A886+1</f>
        <v>822</v>
      </c>
      <c r="B887" s="430" t="s">
        <v>7493</v>
      </c>
      <c r="C887" s="436" t="s">
        <v>68</v>
      </c>
      <c r="D887" s="458" t="s">
        <v>6580</v>
      </c>
      <c r="E887" s="430">
        <v>6622002325</v>
      </c>
      <c r="F887" s="430" t="s">
        <v>5455</v>
      </c>
      <c r="G887" s="452" t="s">
        <v>2915</v>
      </c>
      <c r="H887" s="430" t="s">
        <v>253</v>
      </c>
      <c r="I887" s="430" t="s">
        <v>24</v>
      </c>
      <c r="J887" s="436" t="s">
        <v>12223</v>
      </c>
      <c r="K887" s="501">
        <v>242</v>
      </c>
      <c r="L887" s="436" t="s">
        <v>361</v>
      </c>
      <c r="M887" s="430" t="s">
        <v>6581</v>
      </c>
      <c r="N887" s="430" t="s">
        <v>57</v>
      </c>
      <c r="O887" s="453" t="s">
        <v>6582</v>
      </c>
      <c r="P887" s="430" t="s">
        <v>13003</v>
      </c>
      <c r="Q887" s="457" t="s">
        <v>9625</v>
      </c>
      <c r="R887" s="430" t="s">
        <v>7165</v>
      </c>
      <c r="S887" s="430" t="s">
        <v>6583</v>
      </c>
      <c r="T887" s="600" t="s">
        <v>8235</v>
      </c>
      <c r="U887" s="549" t="s">
        <v>7496</v>
      </c>
      <c r="V887" s="429"/>
    </row>
    <row r="888" spans="1:30" s="38" customFormat="1" ht="114.75" customHeight="1" outlineLevel="1">
      <c r="A888" s="474">
        <f>A887+1</f>
        <v>823</v>
      </c>
      <c r="B888" s="430" t="s">
        <v>7494</v>
      </c>
      <c r="C888" s="430" t="s">
        <v>484</v>
      </c>
      <c r="D888" s="458" t="s">
        <v>2916</v>
      </c>
      <c r="E888" s="430">
        <v>6622002332</v>
      </c>
      <c r="F888" s="430" t="s">
        <v>5456</v>
      </c>
      <c r="G888" s="452" t="s">
        <v>2917</v>
      </c>
      <c r="H888" s="430" t="s">
        <v>253</v>
      </c>
      <c r="I888" s="430" t="s">
        <v>24</v>
      </c>
      <c r="J888" s="436" t="s">
        <v>6599</v>
      </c>
      <c r="K888" s="501">
        <v>242</v>
      </c>
      <c r="L888" s="430" t="s">
        <v>4021</v>
      </c>
      <c r="M888" s="430" t="s">
        <v>6602</v>
      </c>
      <c r="N888" s="430" t="s">
        <v>57</v>
      </c>
      <c r="O888" s="453" t="s">
        <v>6574</v>
      </c>
      <c r="P888" s="430" t="s">
        <v>13001</v>
      </c>
      <c r="Q888" s="457" t="s">
        <v>9625</v>
      </c>
      <c r="R888" s="430" t="s">
        <v>7165</v>
      </c>
      <c r="S888" s="430" t="s">
        <v>6575</v>
      </c>
      <c r="T888" s="504" t="s">
        <v>8236</v>
      </c>
      <c r="U888" s="635" t="s">
        <v>7497</v>
      </c>
      <c r="V888" s="429"/>
    </row>
    <row r="889" spans="1:30" s="38" customFormat="1" ht="108" outlineLevel="1">
      <c r="A889" s="474">
        <f>A888+1</f>
        <v>824</v>
      </c>
      <c r="B889" s="430" t="s">
        <v>12090</v>
      </c>
      <c r="C889" s="436" t="s">
        <v>68</v>
      </c>
      <c r="D889" s="458" t="s">
        <v>6576</v>
      </c>
      <c r="E889" s="430">
        <v>6622003093</v>
      </c>
      <c r="F889" s="430" t="s">
        <v>5453</v>
      </c>
      <c r="G889" s="452" t="s">
        <v>2919</v>
      </c>
      <c r="H889" s="430" t="s">
        <v>253</v>
      </c>
      <c r="I889" s="430" t="s">
        <v>24</v>
      </c>
      <c r="J889" s="436" t="s">
        <v>12227</v>
      </c>
      <c r="K889" s="501">
        <v>242</v>
      </c>
      <c r="L889" s="436" t="s">
        <v>4021</v>
      </c>
      <c r="M889" s="430" t="s">
        <v>12686</v>
      </c>
      <c r="N889" s="430" t="s">
        <v>57</v>
      </c>
      <c r="O889" s="453" t="s">
        <v>6578</v>
      </c>
      <c r="P889" s="430" t="s">
        <v>13002</v>
      </c>
      <c r="Q889" s="457" t="s">
        <v>9625</v>
      </c>
      <c r="R889" s="430" t="s">
        <v>7165</v>
      </c>
      <c r="S889" s="430" t="s">
        <v>6579</v>
      </c>
      <c r="T889" s="497" t="s">
        <v>8237</v>
      </c>
      <c r="U889" s="635" t="s">
        <v>7499</v>
      </c>
      <c r="V889" s="429"/>
    </row>
    <row r="890" spans="1:30" s="38" customFormat="1" ht="114.75" customHeight="1" outlineLevel="1">
      <c r="A890" s="474">
        <f>A889+1</f>
        <v>825</v>
      </c>
      <c r="B890" s="436" t="s">
        <v>13982</v>
      </c>
      <c r="C890" s="436" t="s">
        <v>68</v>
      </c>
      <c r="D890" s="435" t="s">
        <v>2920</v>
      </c>
      <c r="E890" s="436">
        <v>6622002526</v>
      </c>
      <c r="F890" s="436" t="s">
        <v>5454</v>
      </c>
      <c r="G890" s="437" t="s">
        <v>7495</v>
      </c>
      <c r="H890" s="430" t="s">
        <v>253</v>
      </c>
      <c r="I890" s="436" t="s">
        <v>24</v>
      </c>
      <c r="J890" s="436" t="s">
        <v>8322</v>
      </c>
      <c r="K890" s="501">
        <v>0</v>
      </c>
      <c r="L890" s="436" t="s">
        <v>361</v>
      </c>
      <c r="M890" s="430" t="s">
        <v>6596</v>
      </c>
      <c r="N890" s="430" t="s">
        <v>57</v>
      </c>
      <c r="O890" s="438" t="s">
        <v>6597</v>
      </c>
      <c r="P890" s="430" t="s">
        <v>2921</v>
      </c>
      <c r="Q890" s="457" t="s">
        <v>9625</v>
      </c>
      <c r="R890" s="430" t="s">
        <v>7166</v>
      </c>
      <c r="S890" s="436" t="s">
        <v>6598</v>
      </c>
      <c r="T890" s="504" t="s">
        <v>8238</v>
      </c>
      <c r="U890" s="635" t="s">
        <v>7498</v>
      </c>
      <c r="V890" s="429"/>
    </row>
    <row r="891" spans="1:30" s="38" customFormat="1" ht="37.5">
      <c r="A891" s="532" t="s">
        <v>11288</v>
      </c>
      <c r="B891" s="462"/>
      <c r="C891" s="462"/>
      <c r="D891" s="442"/>
      <c r="E891" s="462"/>
      <c r="F891" s="463"/>
      <c r="G891" s="464"/>
      <c r="H891" s="463"/>
      <c r="I891" s="463"/>
      <c r="J891" s="463"/>
      <c r="K891" s="465"/>
      <c r="L891" s="463"/>
      <c r="M891" s="463"/>
      <c r="N891" s="463"/>
      <c r="O891" s="466"/>
      <c r="P891" s="467"/>
      <c r="Q891" s="468"/>
      <c r="R891" s="463"/>
      <c r="S891" s="463"/>
      <c r="T891" s="466"/>
      <c r="U891" s="469"/>
      <c r="V891" s="429">
        <v>111</v>
      </c>
      <c r="W891" s="2"/>
      <c r="X891" s="2"/>
      <c r="Y891" s="2"/>
      <c r="Z891" s="2"/>
      <c r="AA891" s="2"/>
      <c r="AB891" s="2"/>
      <c r="AC891" s="2"/>
      <c r="AD891" s="2"/>
    </row>
    <row r="892" spans="1:30" s="38" customFormat="1" ht="96" outlineLevel="1">
      <c r="A892" s="658">
        <f>A890+1</f>
        <v>826</v>
      </c>
      <c r="B892" s="337" t="s">
        <v>13983</v>
      </c>
      <c r="C892" s="337" t="s">
        <v>68</v>
      </c>
      <c r="D892" s="342" t="s">
        <v>2922</v>
      </c>
      <c r="E892" s="337">
        <v>6647002574</v>
      </c>
      <c r="F892" s="337" t="s">
        <v>13199</v>
      </c>
      <c r="G892" s="390" t="s">
        <v>2923</v>
      </c>
      <c r="H892" s="337" t="s">
        <v>253</v>
      </c>
      <c r="I892" s="337" t="s">
        <v>24</v>
      </c>
      <c r="J892" s="337" t="s">
        <v>279</v>
      </c>
      <c r="K892" s="387">
        <v>349</v>
      </c>
      <c r="L892" s="337" t="s">
        <v>361</v>
      </c>
      <c r="M892" s="337" t="s">
        <v>4652</v>
      </c>
      <c r="N892" s="337" t="s">
        <v>57</v>
      </c>
      <c r="O892" s="340" t="s">
        <v>11067</v>
      </c>
      <c r="P892" s="337" t="s">
        <v>11409</v>
      </c>
      <c r="Q892" s="338" t="s">
        <v>9887</v>
      </c>
      <c r="R892" s="337" t="s">
        <v>7167</v>
      </c>
      <c r="S892" s="337" t="s">
        <v>2924</v>
      </c>
      <c r="T892" s="184" t="s">
        <v>8239</v>
      </c>
      <c r="U892" s="601" t="s">
        <v>8537</v>
      </c>
      <c r="V892" s="429"/>
    </row>
    <row r="893" spans="1:30" s="38" customFormat="1" ht="108" outlineLevel="1">
      <c r="A893" s="658">
        <f t="shared" ref="A893:A900" si="47">A892+1</f>
        <v>827</v>
      </c>
      <c r="B893" s="337" t="s">
        <v>13984</v>
      </c>
      <c r="C893" s="337" t="s">
        <v>68</v>
      </c>
      <c r="D893" s="342" t="s">
        <v>2925</v>
      </c>
      <c r="E893" s="337">
        <v>6647002856</v>
      </c>
      <c r="F893" s="337" t="s">
        <v>5464</v>
      </c>
      <c r="G893" s="390" t="s">
        <v>2926</v>
      </c>
      <c r="H893" s="337" t="s">
        <v>253</v>
      </c>
      <c r="I893" s="337" t="s">
        <v>24</v>
      </c>
      <c r="J893" s="337" t="s">
        <v>4633</v>
      </c>
      <c r="K893" s="387">
        <v>349</v>
      </c>
      <c r="L893" s="337" t="s">
        <v>361</v>
      </c>
      <c r="M893" s="337" t="s">
        <v>4653</v>
      </c>
      <c r="N893" s="337" t="s">
        <v>57</v>
      </c>
      <c r="O893" s="340" t="s">
        <v>10406</v>
      </c>
      <c r="P893" s="337" t="s">
        <v>11410</v>
      </c>
      <c r="Q893" s="338" t="s">
        <v>9887</v>
      </c>
      <c r="R893" s="337" t="s">
        <v>7168</v>
      </c>
      <c r="S893" s="337" t="s">
        <v>2927</v>
      </c>
      <c r="T893" s="184" t="s">
        <v>8240</v>
      </c>
      <c r="U893" s="601" t="s">
        <v>8538</v>
      </c>
      <c r="V893" s="429"/>
    </row>
    <row r="894" spans="1:30" s="38" customFormat="1" ht="120" outlineLevel="1">
      <c r="A894" s="658">
        <f t="shared" si="47"/>
        <v>828</v>
      </c>
      <c r="B894" s="337" t="s">
        <v>12091</v>
      </c>
      <c r="C894" s="337" t="s">
        <v>68</v>
      </c>
      <c r="D894" s="342" t="s">
        <v>4643</v>
      </c>
      <c r="E894" s="337">
        <v>6647000922</v>
      </c>
      <c r="F894" s="337" t="s">
        <v>5457</v>
      </c>
      <c r="G894" s="390" t="s">
        <v>2928</v>
      </c>
      <c r="H894" s="337" t="s">
        <v>253</v>
      </c>
      <c r="I894" s="337" t="s">
        <v>24</v>
      </c>
      <c r="J894" s="337" t="s">
        <v>4388</v>
      </c>
      <c r="K894" s="387">
        <v>349</v>
      </c>
      <c r="L894" s="337" t="s">
        <v>361</v>
      </c>
      <c r="M894" s="337" t="s">
        <v>4654</v>
      </c>
      <c r="N894" s="337" t="s">
        <v>57</v>
      </c>
      <c r="O894" s="340" t="s">
        <v>11068</v>
      </c>
      <c r="P894" s="337" t="s">
        <v>7837</v>
      </c>
      <c r="Q894" s="338" t="s">
        <v>9887</v>
      </c>
      <c r="R894" s="337" t="s">
        <v>7169</v>
      </c>
      <c r="S894" s="337" t="s">
        <v>2929</v>
      </c>
      <c r="T894" s="184" t="s">
        <v>8241</v>
      </c>
      <c r="U894" s="601" t="s">
        <v>8539</v>
      </c>
      <c r="V894" s="429"/>
    </row>
    <row r="895" spans="1:30" s="38" customFormat="1" ht="120" outlineLevel="1">
      <c r="A895" s="658">
        <f t="shared" si="47"/>
        <v>829</v>
      </c>
      <c r="B895" s="337" t="s">
        <v>12092</v>
      </c>
      <c r="C895" s="337" t="s">
        <v>68</v>
      </c>
      <c r="D895" s="342" t="s">
        <v>4644</v>
      </c>
      <c r="E895" s="337">
        <v>6647002687</v>
      </c>
      <c r="F895" s="337" t="s">
        <v>5458</v>
      </c>
      <c r="G895" s="390" t="s">
        <v>2930</v>
      </c>
      <c r="H895" s="337" t="s">
        <v>253</v>
      </c>
      <c r="I895" s="337" t="s">
        <v>24</v>
      </c>
      <c r="J895" s="337" t="s">
        <v>4634</v>
      </c>
      <c r="K895" s="387">
        <v>349</v>
      </c>
      <c r="L895" s="337" t="s">
        <v>361</v>
      </c>
      <c r="M895" s="337" t="s">
        <v>4655</v>
      </c>
      <c r="N895" s="337" t="s">
        <v>57</v>
      </c>
      <c r="O895" s="340" t="s">
        <v>11069</v>
      </c>
      <c r="P895" s="337" t="s">
        <v>12892</v>
      </c>
      <c r="Q895" s="338" t="s">
        <v>9887</v>
      </c>
      <c r="R895" s="337" t="s">
        <v>7170</v>
      </c>
      <c r="S895" s="337" t="s">
        <v>2931</v>
      </c>
      <c r="T895" s="184" t="s">
        <v>8242</v>
      </c>
      <c r="U895" s="601" t="s">
        <v>8540</v>
      </c>
      <c r="V895" s="429"/>
    </row>
    <row r="896" spans="1:30" s="38" customFormat="1" ht="120" outlineLevel="1">
      <c r="A896" s="658">
        <f t="shared" si="47"/>
        <v>830</v>
      </c>
      <c r="B896" s="337" t="s">
        <v>12093</v>
      </c>
      <c r="C896" s="337" t="s">
        <v>68</v>
      </c>
      <c r="D896" s="342" t="s">
        <v>2932</v>
      </c>
      <c r="E896" s="337">
        <v>6647002662</v>
      </c>
      <c r="F896" s="337" t="s">
        <v>5459</v>
      </c>
      <c r="G896" s="390" t="s">
        <v>2933</v>
      </c>
      <c r="H896" s="337" t="s">
        <v>253</v>
      </c>
      <c r="I896" s="337" t="s">
        <v>24</v>
      </c>
      <c r="J896" s="337" t="s">
        <v>613</v>
      </c>
      <c r="K896" s="387">
        <v>349</v>
      </c>
      <c r="L896" s="337" t="s">
        <v>361</v>
      </c>
      <c r="M896" s="337" t="s">
        <v>4656</v>
      </c>
      <c r="N896" s="337" t="s">
        <v>57</v>
      </c>
      <c r="O896" s="340" t="s">
        <v>10133</v>
      </c>
      <c r="P896" s="337" t="s">
        <v>13167</v>
      </c>
      <c r="Q896" s="338" t="s">
        <v>9887</v>
      </c>
      <c r="R896" s="337" t="s">
        <v>7171</v>
      </c>
      <c r="S896" s="337" t="s">
        <v>2934</v>
      </c>
      <c r="T896" s="184" t="s">
        <v>8243</v>
      </c>
      <c r="U896" s="601" t="s">
        <v>8541</v>
      </c>
      <c r="V896" s="429"/>
    </row>
    <row r="897" spans="1:30" s="38" customFormat="1" ht="120" outlineLevel="1">
      <c r="A897" s="658">
        <f t="shared" si="47"/>
        <v>831</v>
      </c>
      <c r="B897" s="337" t="s">
        <v>13985</v>
      </c>
      <c r="C897" s="337" t="s">
        <v>68</v>
      </c>
      <c r="D897" s="342" t="s">
        <v>13198</v>
      </c>
      <c r="E897" s="337">
        <v>6647002704</v>
      </c>
      <c r="F897" s="337" t="s">
        <v>5460</v>
      </c>
      <c r="G897" s="390" t="s">
        <v>2935</v>
      </c>
      <c r="H897" s="337" t="s">
        <v>253</v>
      </c>
      <c r="I897" s="337" t="s">
        <v>24</v>
      </c>
      <c r="J897" s="337" t="s">
        <v>432</v>
      </c>
      <c r="K897" s="387">
        <v>349</v>
      </c>
      <c r="L897" s="337" t="s">
        <v>361</v>
      </c>
      <c r="M897" s="337" t="s">
        <v>4657</v>
      </c>
      <c r="N897" s="337" t="s">
        <v>57</v>
      </c>
      <c r="O897" s="340" t="s">
        <v>11070</v>
      </c>
      <c r="P897" s="337" t="s">
        <v>13168</v>
      </c>
      <c r="Q897" s="338" t="s">
        <v>9887</v>
      </c>
      <c r="R897" s="337" t="s">
        <v>7172</v>
      </c>
      <c r="S897" s="337" t="s">
        <v>2936</v>
      </c>
      <c r="T897" s="184" t="s">
        <v>8244</v>
      </c>
      <c r="U897" s="601" t="s">
        <v>8542</v>
      </c>
      <c r="V897" s="429"/>
    </row>
    <row r="898" spans="1:30" s="38" customFormat="1" ht="120" outlineLevel="1">
      <c r="A898" s="658">
        <f t="shared" si="47"/>
        <v>832</v>
      </c>
      <c r="B898" s="337" t="s">
        <v>13986</v>
      </c>
      <c r="C898" s="337" t="s">
        <v>581</v>
      </c>
      <c r="D898" s="342" t="s">
        <v>12792</v>
      </c>
      <c r="E898" s="337">
        <v>6647002768</v>
      </c>
      <c r="F898" s="337" t="s">
        <v>5461</v>
      </c>
      <c r="G898" s="390" t="s">
        <v>2937</v>
      </c>
      <c r="H898" s="337" t="s">
        <v>253</v>
      </c>
      <c r="I898" s="337" t="s">
        <v>24</v>
      </c>
      <c r="J898" s="337" t="s">
        <v>279</v>
      </c>
      <c r="K898" s="387">
        <v>349</v>
      </c>
      <c r="L898" s="337" t="s">
        <v>361</v>
      </c>
      <c r="M898" s="337" t="s">
        <v>4658</v>
      </c>
      <c r="N898" s="337" t="s">
        <v>57</v>
      </c>
      <c r="O898" s="340" t="s">
        <v>11071</v>
      </c>
      <c r="P898" s="337" t="s">
        <v>11411</v>
      </c>
      <c r="Q898" s="338" t="s">
        <v>9887</v>
      </c>
      <c r="R898" s="337" t="s">
        <v>7174</v>
      </c>
      <c r="S898" s="337" t="s">
        <v>2938</v>
      </c>
      <c r="T898" s="184" t="s">
        <v>8245</v>
      </c>
      <c r="U898" s="601" t="s">
        <v>8543</v>
      </c>
      <c r="V898" s="429"/>
    </row>
    <row r="899" spans="1:30" s="38" customFormat="1" ht="132" outlineLevel="1">
      <c r="A899" s="658">
        <f t="shared" si="47"/>
        <v>833</v>
      </c>
      <c r="B899" s="337" t="s">
        <v>13987</v>
      </c>
      <c r="C899" s="337" t="s">
        <v>68</v>
      </c>
      <c r="D899" s="342" t="s">
        <v>2939</v>
      </c>
      <c r="E899" s="337">
        <v>6647003056</v>
      </c>
      <c r="F899" s="337" t="s">
        <v>5462</v>
      </c>
      <c r="G899" s="390" t="s">
        <v>2940</v>
      </c>
      <c r="H899" s="337" t="s">
        <v>253</v>
      </c>
      <c r="I899" s="337" t="s">
        <v>24</v>
      </c>
      <c r="J899" s="337" t="s">
        <v>4635</v>
      </c>
      <c r="K899" s="387">
        <v>349</v>
      </c>
      <c r="L899" s="337" t="s">
        <v>361</v>
      </c>
      <c r="M899" s="337" t="s">
        <v>4659</v>
      </c>
      <c r="N899" s="337" t="s">
        <v>57</v>
      </c>
      <c r="O899" s="340" t="s">
        <v>10134</v>
      </c>
      <c r="P899" s="337" t="s">
        <v>12783</v>
      </c>
      <c r="Q899" s="338" t="s">
        <v>9887</v>
      </c>
      <c r="R899" s="337" t="s">
        <v>7173</v>
      </c>
      <c r="S899" s="337" t="s">
        <v>2941</v>
      </c>
      <c r="T899" s="184" t="s">
        <v>8246</v>
      </c>
      <c r="U899" s="601" t="s">
        <v>8544</v>
      </c>
      <c r="V899" s="429"/>
    </row>
    <row r="900" spans="1:30" s="38" customFormat="1" ht="132" outlineLevel="1">
      <c r="A900" s="658">
        <f t="shared" si="47"/>
        <v>834</v>
      </c>
      <c r="B900" s="337" t="s">
        <v>13988</v>
      </c>
      <c r="C900" s="337" t="s">
        <v>581</v>
      </c>
      <c r="D900" s="342" t="s">
        <v>4645</v>
      </c>
      <c r="E900" s="337">
        <v>6647002729</v>
      </c>
      <c r="F900" s="337" t="s">
        <v>5463</v>
      </c>
      <c r="G900" s="390" t="s">
        <v>2942</v>
      </c>
      <c r="H900" s="337" t="s">
        <v>253</v>
      </c>
      <c r="I900" s="337" t="s">
        <v>24</v>
      </c>
      <c r="J900" s="337" t="s">
        <v>4635</v>
      </c>
      <c r="K900" s="387">
        <v>349</v>
      </c>
      <c r="L900" s="337" t="s">
        <v>361</v>
      </c>
      <c r="M900" s="337" t="s">
        <v>4656</v>
      </c>
      <c r="N900" s="337" t="s">
        <v>57</v>
      </c>
      <c r="O900" s="340" t="s">
        <v>9980</v>
      </c>
      <c r="P900" s="337" t="s">
        <v>13197</v>
      </c>
      <c r="Q900" s="338" t="s">
        <v>9887</v>
      </c>
      <c r="R900" s="337" t="s">
        <v>7175</v>
      </c>
      <c r="S900" s="337" t="s">
        <v>2943</v>
      </c>
      <c r="T900" s="184" t="s">
        <v>8247</v>
      </c>
      <c r="U900" s="601" t="s">
        <v>8545</v>
      </c>
      <c r="V900" s="429"/>
    </row>
    <row r="901" spans="1:30" s="38" customFormat="1" ht="37.5">
      <c r="A901" s="532" t="s">
        <v>11203</v>
      </c>
      <c r="B901" s="462"/>
      <c r="C901" s="462"/>
      <c r="D901" s="442"/>
      <c r="E901" s="462"/>
      <c r="F901" s="463"/>
      <c r="G901" s="464"/>
      <c r="H901" s="463"/>
      <c r="I901" s="463"/>
      <c r="J901" s="463"/>
      <c r="K901" s="465"/>
      <c r="L901" s="463"/>
      <c r="M901" s="463"/>
      <c r="N901" s="463"/>
      <c r="O901" s="466"/>
      <c r="P901" s="467"/>
      <c r="Q901" s="468"/>
      <c r="R901" s="463"/>
      <c r="S901" s="463"/>
      <c r="T901" s="466"/>
      <c r="U901" s="469"/>
      <c r="V901" s="429">
        <v>111</v>
      </c>
      <c r="W901" s="2"/>
      <c r="X901" s="2"/>
      <c r="Y901" s="2"/>
      <c r="Z901" s="2"/>
      <c r="AA901" s="2"/>
      <c r="AB901" s="2"/>
      <c r="AC901" s="2"/>
      <c r="AD901" s="2"/>
    </row>
    <row r="902" spans="1:30" s="38" customFormat="1" ht="72" outlineLevel="1">
      <c r="A902" s="474">
        <f>A900+1</f>
        <v>835</v>
      </c>
      <c r="B902" s="430" t="s">
        <v>11828</v>
      </c>
      <c r="C902" s="436" t="s">
        <v>68</v>
      </c>
      <c r="D902" s="458" t="s">
        <v>2944</v>
      </c>
      <c r="E902" s="430">
        <v>6629012185</v>
      </c>
      <c r="F902" s="430" t="s">
        <v>5465</v>
      </c>
      <c r="G902" s="452" t="s">
        <v>2945</v>
      </c>
      <c r="H902" s="430" t="s">
        <v>253</v>
      </c>
      <c r="I902" s="423" t="str">
        <f>$I$6</f>
        <v>Сезонный</v>
      </c>
      <c r="J902" s="430" t="s">
        <v>279</v>
      </c>
      <c r="K902" s="507">
        <v>572.22</v>
      </c>
      <c r="L902" s="430" t="s">
        <v>361</v>
      </c>
      <c r="M902" s="471" t="s">
        <v>5973</v>
      </c>
      <c r="N902" s="423" t="str">
        <f>$N$6</f>
        <v>Отсутствует</v>
      </c>
      <c r="O902" s="453" t="s">
        <v>10407</v>
      </c>
      <c r="P902" s="430" t="s">
        <v>13208</v>
      </c>
      <c r="Q902" s="457" t="s">
        <v>13217</v>
      </c>
      <c r="R902" s="430" t="s">
        <v>7176</v>
      </c>
      <c r="S902" s="430" t="s">
        <v>6723</v>
      </c>
      <c r="T902" s="472" t="s">
        <v>13219</v>
      </c>
      <c r="U902" s="601" t="s">
        <v>8546</v>
      </c>
      <c r="V902" s="429"/>
      <c r="W902" s="58"/>
      <c r="X902" s="58"/>
      <c r="Y902" s="58"/>
      <c r="Z902" s="58"/>
      <c r="AA902" s="58"/>
      <c r="AB902" s="58"/>
      <c r="AC902" s="58"/>
      <c r="AD902" s="58"/>
    </row>
    <row r="903" spans="1:30" s="38" customFormat="1" ht="72" outlineLevel="1">
      <c r="A903" s="474">
        <f t="shared" ref="A903:A919" si="48">A902+1</f>
        <v>836</v>
      </c>
      <c r="B903" s="430" t="s">
        <v>11829</v>
      </c>
      <c r="C903" s="436" t="s">
        <v>68</v>
      </c>
      <c r="D903" s="458" t="s">
        <v>2946</v>
      </c>
      <c r="E903" s="430">
        <v>6629012178</v>
      </c>
      <c r="F903" s="430" t="s">
        <v>5466</v>
      </c>
      <c r="G903" s="452" t="s">
        <v>2947</v>
      </c>
      <c r="H903" s="430" t="s">
        <v>253</v>
      </c>
      <c r="I903" s="423" t="str">
        <f>$I$6</f>
        <v>Сезонный</v>
      </c>
      <c r="J903" s="430" t="str">
        <f>J902</f>
        <v>01.06.2026-25.06.2026</v>
      </c>
      <c r="K903" s="507">
        <v>572.22</v>
      </c>
      <c r="L903" s="430" t="s">
        <v>361</v>
      </c>
      <c r="M903" s="471" t="s">
        <v>5973</v>
      </c>
      <c r="N903" s="430" t="s">
        <v>57</v>
      </c>
      <c r="O903" s="453" t="s">
        <v>11072</v>
      </c>
      <c r="P903" s="430" t="s">
        <v>13204</v>
      </c>
      <c r="Q903" s="457" t="s">
        <v>13217</v>
      </c>
      <c r="R903" s="430" t="s">
        <v>7177</v>
      </c>
      <c r="S903" s="430" t="s">
        <v>2948</v>
      </c>
      <c r="T903" s="472" t="s">
        <v>13220</v>
      </c>
      <c r="U903" s="601" t="s">
        <v>8547</v>
      </c>
      <c r="V903" s="429"/>
      <c r="W903" s="58"/>
      <c r="X903" s="58"/>
      <c r="Y903" s="58"/>
      <c r="Z903" s="58"/>
      <c r="AA903" s="58"/>
      <c r="AB903" s="58"/>
      <c r="AC903" s="58"/>
      <c r="AD903" s="58"/>
    </row>
    <row r="904" spans="1:30" s="38" customFormat="1" ht="72" outlineLevel="1">
      <c r="A904" s="474">
        <f t="shared" si="48"/>
        <v>837</v>
      </c>
      <c r="B904" s="430" t="s">
        <v>11830</v>
      </c>
      <c r="C904" s="436" t="s">
        <v>68</v>
      </c>
      <c r="D904" s="458" t="s">
        <v>2949</v>
      </c>
      <c r="E904" s="430" t="s">
        <v>2950</v>
      </c>
      <c r="F904" s="430" t="s">
        <v>5482</v>
      </c>
      <c r="G904" s="452" t="s">
        <v>2951</v>
      </c>
      <c r="H904" s="430" t="s">
        <v>253</v>
      </c>
      <c r="I904" s="503" t="s">
        <v>24</v>
      </c>
      <c r="J904" s="430" t="s">
        <v>279</v>
      </c>
      <c r="K904" s="507">
        <v>572.22</v>
      </c>
      <c r="L904" s="430" t="s">
        <v>361</v>
      </c>
      <c r="M904" s="430" t="s">
        <v>5973</v>
      </c>
      <c r="N904" s="430" t="s">
        <v>57</v>
      </c>
      <c r="O904" s="453" t="s">
        <v>10124</v>
      </c>
      <c r="P904" s="430" t="s">
        <v>13211</v>
      </c>
      <c r="Q904" s="457" t="s">
        <v>13217</v>
      </c>
      <c r="R904" s="430" t="s">
        <v>7178</v>
      </c>
      <c r="S904" s="430" t="s">
        <v>6724</v>
      </c>
      <c r="T904" s="453" t="s">
        <v>11153</v>
      </c>
      <c r="U904" s="601" t="s">
        <v>8548</v>
      </c>
      <c r="V904" s="429"/>
      <c r="W904" s="58"/>
      <c r="X904" s="58"/>
      <c r="Y904" s="58"/>
      <c r="Z904" s="58"/>
      <c r="AA904" s="58"/>
      <c r="AB904" s="58"/>
      <c r="AC904" s="58"/>
      <c r="AD904" s="58"/>
    </row>
    <row r="905" spans="1:30" s="38" customFormat="1" ht="72" outlineLevel="1">
      <c r="A905" s="474">
        <f t="shared" si="48"/>
        <v>838</v>
      </c>
      <c r="B905" s="430" t="s">
        <v>11831</v>
      </c>
      <c r="C905" s="436" t="s">
        <v>68</v>
      </c>
      <c r="D905" s="458" t="s">
        <v>2952</v>
      </c>
      <c r="E905" s="430">
        <v>6629012241</v>
      </c>
      <c r="F905" s="430" t="s">
        <v>5467</v>
      </c>
      <c r="G905" s="452" t="s">
        <v>2953</v>
      </c>
      <c r="H905" s="430" t="s">
        <v>253</v>
      </c>
      <c r="I905" s="503" t="s">
        <v>24</v>
      </c>
      <c r="J905" s="430" t="s">
        <v>279</v>
      </c>
      <c r="K905" s="507">
        <v>572.22</v>
      </c>
      <c r="L905" s="430" t="s">
        <v>361</v>
      </c>
      <c r="M905" s="430" t="s">
        <v>4656</v>
      </c>
      <c r="N905" s="430" t="s">
        <v>57</v>
      </c>
      <c r="O905" s="453" t="s">
        <v>10121</v>
      </c>
      <c r="P905" s="430" t="s">
        <v>13207</v>
      </c>
      <c r="Q905" s="457" t="s">
        <v>13217</v>
      </c>
      <c r="R905" s="430" t="s">
        <v>7179</v>
      </c>
      <c r="S905" s="430" t="s">
        <v>6725</v>
      </c>
      <c r="T905" s="497" t="s">
        <v>13219</v>
      </c>
      <c r="U905" s="601" t="s">
        <v>8549</v>
      </c>
      <c r="V905" s="429"/>
      <c r="W905" s="58"/>
      <c r="X905" s="58"/>
      <c r="Y905" s="58"/>
      <c r="Z905" s="58"/>
      <c r="AA905" s="58"/>
      <c r="AB905" s="58"/>
      <c r="AC905" s="58"/>
      <c r="AD905" s="58"/>
    </row>
    <row r="906" spans="1:30" s="38" customFormat="1" ht="77.25" customHeight="1" outlineLevel="1">
      <c r="A906" s="474">
        <f t="shared" si="48"/>
        <v>839</v>
      </c>
      <c r="B906" s="430" t="s">
        <v>11832</v>
      </c>
      <c r="C906" s="436" t="s">
        <v>68</v>
      </c>
      <c r="D906" s="458" t="s">
        <v>2954</v>
      </c>
      <c r="E906" s="430">
        <v>6629012259</v>
      </c>
      <c r="F906" s="430" t="s">
        <v>5468</v>
      </c>
      <c r="G906" s="452" t="s">
        <v>2955</v>
      </c>
      <c r="H906" s="430" t="s">
        <v>253</v>
      </c>
      <c r="I906" s="430" t="s">
        <v>24</v>
      </c>
      <c r="J906" s="430" t="s">
        <v>279</v>
      </c>
      <c r="K906" s="507">
        <v>572.22</v>
      </c>
      <c r="L906" s="430" t="s">
        <v>361</v>
      </c>
      <c r="M906" s="430" t="s">
        <v>5973</v>
      </c>
      <c r="N906" s="430" t="s">
        <v>57</v>
      </c>
      <c r="O906" s="453" t="s">
        <v>10408</v>
      </c>
      <c r="P906" s="430" t="s">
        <v>13200</v>
      </c>
      <c r="Q906" s="457" t="s">
        <v>13217</v>
      </c>
      <c r="R906" s="430" t="s">
        <v>7180</v>
      </c>
      <c r="S906" s="430" t="s">
        <v>2956</v>
      </c>
      <c r="T906" s="497" t="s">
        <v>13221</v>
      </c>
      <c r="U906" s="601" t="s">
        <v>8550</v>
      </c>
      <c r="V906" s="429"/>
      <c r="W906" s="58"/>
      <c r="X906" s="58"/>
      <c r="Y906" s="58"/>
      <c r="Z906" s="58"/>
      <c r="AA906" s="58"/>
      <c r="AB906" s="58"/>
      <c r="AC906" s="58"/>
      <c r="AD906" s="58"/>
    </row>
    <row r="907" spans="1:30" s="38" customFormat="1" ht="96" outlineLevel="1">
      <c r="A907" s="474">
        <f t="shared" si="48"/>
        <v>840</v>
      </c>
      <c r="B907" s="430" t="s">
        <v>11833</v>
      </c>
      <c r="C907" s="430" t="s">
        <v>68</v>
      </c>
      <c r="D907" s="458" t="s">
        <v>2957</v>
      </c>
      <c r="E907" s="430">
        <v>6629012280</v>
      </c>
      <c r="F907" s="430" t="s">
        <v>5469</v>
      </c>
      <c r="G907" s="452" t="s">
        <v>2958</v>
      </c>
      <c r="H907" s="430" t="s">
        <v>253</v>
      </c>
      <c r="I907" s="503" t="s">
        <v>24</v>
      </c>
      <c r="J907" s="430" t="s">
        <v>279</v>
      </c>
      <c r="K907" s="507">
        <v>572.22</v>
      </c>
      <c r="L907" s="430" t="s">
        <v>361</v>
      </c>
      <c r="M907" s="430" t="s">
        <v>6074</v>
      </c>
      <c r="N907" s="430" t="s">
        <v>57</v>
      </c>
      <c r="O907" s="453" t="s">
        <v>11073</v>
      </c>
      <c r="P907" s="430" t="s">
        <v>13213</v>
      </c>
      <c r="Q907" s="457" t="s">
        <v>13217</v>
      </c>
      <c r="R907" s="430" t="s">
        <v>7182</v>
      </c>
      <c r="S907" s="430" t="s">
        <v>2959</v>
      </c>
      <c r="T907" s="497" t="s">
        <v>13222</v>
      </c>
      <c r="U907" s="601" t="s">
        <v>8551</v>
      </c>
      <c r="V907" s="429"/>
      <c r="W907" s="58"/>
      <c r="X907" s="58"/>
      <c r="Y907" s="58"/>
      <c r="Z907" s="58"/>
      <c r="AA907" s="58"/>
      <c r="AB907" s="58"/>
      <c r="AC907" s="58"/>
      <c r="AD907" s="58"/>
    </row>
    <row r="908" spans="1:30" s="38" customFormat="1" ht="84" outlineLevel="1">
      <c r="A908" s="474">
        <f t="shared" si="48"/>
        <v>841</v>
      </c>
      <c r="B908" s="430" t="s">
        <v>11834</v>
      </c>
      <c r="C908" s="430" t="s">
        <v>68</v>
      </c>
      <c r="D908" s="458" t="s">
        <v>2960</v>
      </c>
      <c r="E908" s="430">
        <v>6629012298</v>
      </c>
      <c r="F908" s="430" t="s">
        <v>5470</v>
      </c>
      <c r="G908" s="452" t="s">
        <v>2961</v>
      </c>
      <c r="H908" s="430" t="s">
        <v>253</v>
      </c>
      <c r="I908" s="503" t="s">
        <v>24</v>
      </c>
      <c r="J908" s="430" t="s">
        <v>279</v>
      </c>
      <c r="K908" s="507">
        <v>572.22</v>
      </c>
      <c r="L908" s="430" t="s">
        <v>361</v>
      </c>
      <c r="M908" s="430" t="s">
        <v>5917</v>
      </c>
      <c r="N908" s="436" t="s">
        <v>57</v>
      </c>
      <c r="O908" s="453" t="s">
        <v>9979</v>
      </c>
      <c r="P908" s="430" t="s">
        <v>13212</v>
      </c>
      <c r="Q908" s="457" t="s">
        <v>13217</v>
      </c>
      <c r="R908" s="430" t="s">
        <v>7181</v>
      </c>
      <c r="S908" s="430" t="s">
        <v>6726</v>
      </c>
      <c r="T908" s="497" t="s">
        <v>13223</v>
      </c>
      <c r="U908" s="428" t="s">
        <v>2962</v>
      </c>
      <c r="V908" s="429"/>
      <c r="W908" s="58"/>
      <c r="X908" s="58"/>
      <c r="Y908" s="58"/>
      <c r="Z908" s="58"/>
      <c r="AA908" s="58"/>
      <c r="AB908" s="58"/>
      <c r="AC908" s="58"/>
      <c r="AD908" s="58"/>
    </row>
    <row r="909" spans="1:30" s="38" customFormat="1" ht="84" outlineLevel="1">
      <c r="A909" s="474">
        <f t="shared" si="48"/>
        <v>842</v>
      </c>
      <c r="B909" s="430" t="s">
        <v>11835</v>
      </c>
      <c r="C909" s="430" t="s">
        <v>68</v>
      </c>
      <c r="D909" s="458" t="s">
        <v>2963</v>
      </c>
      <c r="E909" s="430">
        <v>6629012315</v>
      </c>
      <c r="F909" s="430" t="s">
        <v>5471</v>
      </c>
      <c r="G909" s="452" t="s">
        <v>2964</v>
      </c>
      <c r="H909" s="430" t="s">
        <v>253</v>
      </c>
      <c r="I909" s="503" t="s">
        <v>24</v>
      </c>
      <c r="J909" s="430" t="s">
        <v>279</v>
      </c>
      <c r="K909" s="507">
        <v>572.22</v>
      </c>
      <c r="L909" s="430" t="s">
        <v>361</v>
      </c>
      <c r="M909" s="430" t="s">
        <v>4656</v>
      </c>
      <c r="N909" s="436" t="s">
        <v>57</v>
      </c>
      <c r="O909" s="453" t="s">
        <v>9979</v>
      </c>
      <c r="P909" s="430" t="s">
        <v>13210</v>
      </c>
      <c r="Q909" s="457" t="s">
        <v>13217</v>
      </c>
      <c r="R909" s="430" t="s">
        <v>7183</v>
      </c>
      <c r="S909" s="430" t="s">
        <v>6727</v>
      </c>
      <c r="T909" s="497" t="s">
        <v>13224</v>
      </c>
      <c r="U909" s="428" t="s">
        <v>2962</v>
      </c>
      <c r="V909" s="429"/>
      <c r="W909" s="58"/>
      <c r="X909" s="58"/>
      <c r="Y909" s="58"/>
      <c r="Z909" s="58"/>
      <c r="AA909" s="58"/>
      <c r="AB909" s="58"/>
      <c r="AC909" s="58"/>
      <c r="AD909" s="58"/>
    </row>
    <row r="910" spans="1:30" s="38" customFormat="1" ht="84" outlineLevel="1">
      <c r="A910" s="474">
        <f t="shared" si="48"/>
        <v>843</v>
      </c>
      <c r="B910" s="430" t="s">
        <v>11836</v>
      </c>
      <c r="C910" s="430" t="s">
        <v>68</v>
      </c>
      <c r="D910" s="458" t="s">
        <v>2965</v>
      </c>
      <c r="E910" s="430">
        <v>6629012322</v>
      </c>
      <c r="F910" s="430" t="s">
        <v>5472</v>
      </c>
      <c r="G910" s="452" t="s">
        <v>2966</v>
      </c>
      <c r="H910" s="430" t="s">
        <v>253</v>
      </c>
      <c r="I910" s="423" t="str">
        <f>$I$6</f>
        <v>Сезонный</v>
      </c>
      <c r="J910" s="430" t="s">
        <v>279</v>
      </c>
      <c r="K910" s="507">
        <v>572.22</v>
      </c>
      <c r="L910" s="430" t="s">
        <v>361</v>
      </c>
      <c r="M910" s="471" t="s">
        <v>9376</v>
      </c>
      <c r="N910" s="423" t="str">
        <f>$N$6</f>
        <v>Отсутствует</v>
      </c>
      <c r="O910" s="453" t="s">
        <v>10409</v>
      </c>
      <c r="P910" s="430" t="s">
        <v>13200</v>
      </c>
      <c r="Q910" s="672" t="str">
        <f>$Q$6</f>
        <v>В 2025 г.: 
плановая проверка Роспотребнадзора 20.06.2025 г. Замечания устранены.</v>
      </c>
      <c r="R910" s="430" t="s">
        <v>7184</v>
      </c>
      <c r="S910" s="430" t="s">
        <v>6728</v>
      </c>
      <c r="T910" s="472" t="s">
        <v>13218</v>
      </c>
      <c r="U910" s="601" t="s">
        <v>8552</v>
      </c>
      <c r="V910" s="429"/>
      <c r="W910" s="58"/>
      <c r="X910" s="58"/>
      <c r="Y910" s="58"/>
      <c r="Z910" s="58"/>
      <c r="AA910" s="58"/>
      <c r="AB910" s="58"/>
      <c r="AC910" s="58"/>
      <c r="AD910" s="58"/>
    </row>
    <row r="911" spans="1:30" s="38" customFormat="1" ht="96" outlineLevel="1">
      <c r="A911" s="474">
        <f t="shared" si="48"/>
        <v>844</v>
      </c>
      <c r="B911" s="430" t="s">
        <v>11837</v>
      </c>
      <c r="C911" s="430" t="s">
        <v>68</v>
      </c>
      <c r="D911" s="458" t="s">
        <v>2967</v>
      </c>
      <c r="E911" s="430">
        <v>6629012330</v>
      </c>
      <c r="F911" s="430" t="s">
        <v>5473</v>
      </c>
      <c r="G911" s="452" t="s">
        <v>2968</v>
      </c>
      <c r="H911" s="430" t="s">
        <v>253</v>
      </c>
      <c r="I911" s="503" t="s">
        <v>24</v>
      </c>
      <c r="J911" s="430" t="s">
        <v>279</v>
      </c>
      <c r="K911" s="507">
        <v>572.22</v>
      </c>
      <c r="L911" s="430" t="s">
        <v>361</v>
      </c>
      <c r="M911" s="430" t="s">
        <v>5973</v>
      </c>
      <c r="N911" s="436" t="s">
        <v>57</v>
      </c>
      <c r="O911" s="453" t="s">
        <v>11074</v>
      </c>
      <c r="P911" s="432" t="s">
        <v>13203</v>
      </c>
      <c r="Q911" s="457" t="s">
        <v>9634</v>
      </c>
      <c r="R911" s="430" t="s">
        <v>9234</v>
      </c>
      <c r="S911" s="430" t="s">
        <v>6729</v>
      </c>
      <c r="T911" s="497" t="s">
        <v>13219</v>
      </c>
      <c r="U911" s="601" t="s">
        <v>8553</v>
      </c>
      <c r="V911" s="429"/>
      <c r="W911" s="58"/>
      <c r="X911" s="58"/>
      <c r="Y911" s="58"/>
      <c r="Z911" s="58"/>
      <c r="AA911" s="58"/>
      <c r="AB911" s="58"/>
      <c r="AC911" s="58"/>
      <c r="AD911" s="58"/>
    </row>
    <row r="912" spans="1:30" s="38" customFormat="1" ht="72" outlineLevel="1">
      <c r="A912" s="474">
        <f t="shared" si="48"/>
        <v>845</v>
      </c>
      <c r="B912" s="430" t="s">
        <v>11838</v>
      </c>
      <c r="C912" s="436" t="s">
        <v>68</v>
      </c>
      <c r="D912" s="458" t="s">
        <v>2969</v>
      </c>
      <c r="E912" s="430">
        <v>6629012234</v>
      </c>
      <c r="F912" s="430" t="s">
        <v>5474</v>
      </c>
      <c r="G912" s="452" t="s">
        <v>2970</v>
      </c>
      <c r="H912" s="430" t="s">
        <v>253</v>
      </c>
      <c r="I912" s="503" t="s">
        <v>24</v>
      </c>
      <c r="J912" s="430" t="s">
        <v>279</v>
      </c>
      <c r="K912" s="507">
        <v>572.22</v>
      </c>
      <c r="L912" s="430" t="s">
        <v>361</v>
      </c>
      <c r="M912" s="430" t="s">
        <v>4656</v>
      </c>
      <c r="N912" s="436" t="s">
        <v>57</v>
      </c>
      <c r="O912" s="453" t="s">
        <v>10410</v>
      </c>
      <c r="P912" s="436" t="s">
        <v>13202</v>
      </c>
      <c r="Q912" s="457" t="s">
        <v>13217</v>
      </c>
      <c r="R912" s="430" t="s">
        <v>7185</v>
      </c>
      <c r="S912" s="430" t="s">
        <v>6730</v>
      </c>
      <c r="T912" s="497" t="s">
        <v>13225</v>
      </c>
      <c r="U912" s="601" t="s">
        <v>8554</v>
      </c>
      <c r="V912" s="429"/>
      <c r="W912" s="58"/>
      <c r="X912" s="58"/>
      <c r="Y912" s="58"/>
      <c r="Z912" s="58"/>
      <c r="AA912" s="58"/>
      <c r="AB912" s="58"/>
      <c r="AC912" s="58"/>
      <c r="AD912" s="58"/>
    </row>
    <row r="913" spans="1:30" s="38" customFormat="1" ht="84" outlineLevel="1">
      <c r="A913" s="474">
        <f t="shared" si="48"/>
        <v>846</v>
      </c>
      <c r="B913" s="430" t="s">
        <v>11839</v>
      </c>
      <c r="C913" s="436" t="s">
        <v>68</v>
      </c>
      <c r="D913" s="458" t="s">
        <v>2971</v>
      </c>
      <c r="E913" s="430">
        <v>6629014947</v>
      </c>
      <c r="F913" s="430" t="s">
        <v>5475</v>
      </c>
      <c r="G913" s="452" t="s">
        <v>2972</v>
      </c>
      <c r="H913" s="430" t="s">
        <v>253</v>
      </c>
      <c r="I913" s="503" t="s">
        <v>24</v>
      </c>
      <c r="J913" s="430" t="s">
        <v>279</v>
      </c>
      <c r="K913" s="507">
        <v>572.22</v>
      </c>
      <c r="L913" s="430" t="s">
        <v>361</v>
      </c>
      <c r="M913" s="430" t="s">
        <v>5900</v>
      </c>
      <c r="N913" s="436" t="s">
        <v>57</v>
      </c>
      <c r="O913" s="453" t="s">
        <v>10411</v>
      </c>
      <c r="P913" s="436" t="s">
        <v>13201</v>
      </c>
      <c r="Q913" s="457" t="s">
        <v>13217</v>
      </c>
      <c r="R913" s="430" t="s">
        <v>7186</v>
      </c>
      <c r="S913" s="430" t="s">
        <v>2973</v>
      </c>
      <c r="T913" s="497" t="s">
        <v>13226</v>
      </c>
      <c r="U913" s="601" t="s">
        <v>8555</v>
      </c>
      <c r="V913" s="429"/>
    </row>
    <row r="914" spans="1:30" s="38" customFormat="1" ht="120" outlineLevel="1">
      <c r="A914" s="474">
        <f t="shared" si="48"/>
        <v>847</v>
      </c>
      <c r="B914" s="430" t="s">
        <v>11840</v>
      </c>
      <c r="C914" s="436" t="s">
        <v>68</v>
      </c>
      <c r="D914" s="458" t="s">
        <v>2974</v>
      </c>
      <c r="E914" s="430">
        <v>6629014930</v>
      </c>
      <c r="F914" s="430" t="s">
        <v>5476</v>
      </c>
      <c r="G914" s="452" t="s">
        <v>2975</v>
      </c>
      <c r="H914" s="430" t="s">
        <v>253</v>
      </c>
      <c r="I914" s="503" t="s">
        <v>24</v>
      </c>
      <c r="J914" s="430" t="s">
        <v>279</v>
      </c>
      <c r="K914" s="507">
        <v>572.22</v>
      </c>
      <c r="L914" s="430" t="s">
        <v>361</v>
      </c>
      <c r="M914" s="430" t="s">
        <v>6071</v>
      </c>
      <c r="N914" s="436" t="s">
        <v>57</v>
      </c>
      <c r="O914" s="453" t="s">
        <v>10412</v>
      </c>
      <c r="P914" s="436" t="s">
        <v>13205</v>
      </c>
      <c r="Q914" s="457" t="s">
        <v>13217</v>
      </c>
      <c r="R914" s="430" t="s">
        <v>9235</v>
      </c>
      <c r="S914" s="430" t="s">
        <v>6731</v>
      </c>
      <c r="T914" s="497" t="s">
        <v>13227</v>
      </c>
      <c r="U914" s="601" t="s">
        <v>8556</v>
      </c>
      <c r="V914" s="429"/>
    </row>
    <row r="915" spans="1:30" s="38" customFormat="1" ht="72" outlineLevel="1">
      <c r="A915" s="474">
        <f t="shared" si="48"/>
        <v>848</v>
      </c>
      <c r="B915" s="430" t="s">
        <v>11841</v>
      </c>
      <c r="C915" s="430" t="s">
        <v>484</v>
      </c>
      <c r="D915" s="458" t="s">
        <v>2976</v>
      </c>
      <c r="E915" s="430">
        <v>6629009665</v>
      </c>
      <c r="F915" s="430" t="s">
        <v>5477</v>
      </c>
      <c r="G915" s="452" t="s">
        <v>2977</v>
      </c>
      <c r="H915" s="430" t="s">
        <v>253</v>
      </c>
      <c r="I915" s="503" t="s">
        <v>24</v>
      </c>
      <c r="J915" s="430" t="s">
        <v>279</v>
      </c>
      <c r="K915" s="507">
        <v>572.22</v>
      </c>
      <c r="L915" s="430" t="s">
        <v>361</v>
      </c>
      <c r="M915" s="430" t="s">
        <v>5897</v>
      </c>
      <c r="N915" s="436" t="s">
        <v>57</v>
      </c>
      <c r="O915" s="455" t="s">
        <v>10413</v>
      </c>
      <c r="P915" s="454" t="s">
        <v>13214</v>
      </c>
      <c r="Q915" s="531" t="s">
        <v>13217</v>
      </c>
      <c r="R915" s="454" t="s">
        <v>7187</v>
      </c>
      <c r="S915" s="454" t="s">
        <v>2978</v>
      </c>
      <c r="T915" s="459" t="s">
        <v>13228</v>
      </c>
      <c r="U915" s="595" t="s">
        <v>8557</v>
      </c>
      <c r="V915" s="483"/>
      <c r="W915" s="193"/>
      <c r="X915" s="193"/>
      <c r="Y915" s="193"/>
      <c r="Z915" s="193"/>
      <c r="AA915" s="193"/>
      <c r="AB915" s="193"/>
      <c r="AC915" s="193"/>
    </row>
    <row r="916" spans="1:30" s="38" customFormat="1" ht="96" outlineLevel="1">
      <c r="A916" s="474">
        <f t="shared" si="48"/>
        <v>849</v>
      </c>
      <c r="B916" s="430" t="s">
        <v>11842</v>
      </c>
      <c r="C916" s="430" t="s">
        <v>484</v>
      </c>
      <c r="D916" s="458" t="s">
        <v>2979</v>
      </c>
      <c r="E916" s="430">
        <v>6629010678</v>
      </c>
      <c r="F916" s="430" t="s">
        <v>5478</v>
      </c>
      <c r="G916" s="452" t="s">
        <v>2980</v>
      </c>
      <c r="H916" s="430" t="s">
        <v>253</v>
      </c>
      <c r="I916" s="503" t="s">
        <v>24</v>
      </c>
      <c r="J916" s="430" t="s">
        <v>279</v>
      </c>
      <c r="K916" s="507">
        <v>572.22</v>
      </c>
      <c r="L916" s="430" t="s">
        <v>361</v>
      </c>
      <c r="M916" s="436" t="s">
        <v>5897</v>
      </c>
      <c r="N916" s="436" t="s">
        <v>57</v>
      </c>
      <c r="O916" s="455" t="s">
        <v>11075</v>
      </c>
      <c r="P916" s="454" t="s">
        <v>13215</v>
      </c>
      <c r="Q916" s="531" t="s">
        <v>13217</v>
      </c>
      <c r="R916" s="454" t="s">
        <v>7188</v>
      </c>
      <c r="S916" s="454" t="s">
        <v>2981</v>
      </c>
      <c r="T916" s="459" t="s">
        <v>13229</v>
      </c>
      <c r="U916" s="595" t="s">
        <v>8558</v>
      </c>
      <c r="V916" s="483"/>
      <c r="W916" s="193"/>
      <c r="X916" s="193"/>
      <c r="Y916" s="193"/>
      <c r="Z916" s="193"/>
      <c r="AA916" s="193"/>
      <c r="AB916" s="193"/>
      <c r="AC916" s="193"/>
    </row>
    <row r="917" spans="1:30" s="38" customFormat="1" ht="96" outlineLevel="1">
      <c r="A917" s="474">
        <f t="shared" si="48"/>
        <v>850</v>
      </c>
      <c r="B917" s="430" t="s">
        <v>13989</v>
      </c>
      <c r="C917" s="436" t="s">
        <v>68</v>
      </c>
      <c r="D917" s="673" t="s">
        <v>2982</v>
      </c>
      <c r="E917" s="430">
        <v>6629012386</v>
      </c>
      <c r="F917" s="430" t="s">
        <v>5479</v>
      </c>
      <c r="G917" s="452" t="s">
        <v>14055</v>
      </c>
      <c r="H917" s="430" t="s">
        <v>253</v>
      </c>
      <c r="I917" s="503" t="s">
        <v>24</v>
      </c>
      <c r="J917" s="430" t="s">
        <v>279</v>
      </c>
      <c r="K917" s="507">
        <v>572.22</v>
      </c>
      <c r="L917" s="430" t="s">
        <v>361</v>
      </c>
      <c r="M917" s="430" t="s">
        <v>11553</v>
      </c>
      <c r="N917" s="436" t="s">
        <v>57</v>
      </c>
      <c r="O917" s="455" t="s">
        <v>10414</v>
      </c>
      <c r="P917" s="454" t="s">
        <v>14056</v>
      </c>
      <c r="Q917" s="531" t="s">
        <v>13217</v>
      </c>
      <c r="R917" s="454" t="s">
        <v>6278</v>
      </c>
      <c r="S917" s="454" t="s">
        <v>6732</v>
      </c>
      <c r="T917" s="459" t="s">
        <v>13230</v>
      </c>
      <c r="U917" s="595" t="s">
        <v>8559</v>
      </c>
      <c r="V917" s="483"/>
      <c r="W917" s="193"/>
      <c r="X917" s="193"/>
      <c r="Y917" s="193"/>
      <c r="Z917" s="193"/>
      <c r="AA917" s="193"/>
      <c r="AB917" s="193"/>
      <c r="AC917" s="193"/>
    </row>
    <row r="918" spans="1:30" s="38" customFormat="1" ht="204.6" customHeight="1" outlineLevel="1">
      <c r="A918" s="474">
        <f t="shared" si="48"/>
        <v>851</v>
      </c>
      <c r="B918" s="430" t="s">
        <v>13990</v>
      </c>
      <c r="C918" s="430" t="s">
        <v>68</v>
      </c>
      <c r="D918" s="673" t="s">
        <v>2983</v>
      </c>
      <c r="E918" s="430">
        <v>6629012386</v>
      </c>
      <c r="F918" s="430" t="s">
        <v>5480</v>
      </c>
      <c r="G918" s="452" t="s">
        <v>2984</v>
      </c>
      <c r="H918" s="430" t="s">
        <v>253</v>
      </c>
      <c r="I918" s="503" t="s">
        <v>24</v>
      </c>
      <c r="J918" s="430" t="s">
        <v>279</v>
      </c>
      <c r="K918" s="507">
        <v>572.22</v>
      </c>
      <c r="L918" s="430" t="s">
        <v>361</v>
      </c>
      <c r="M918" s="430" t="s">
        <v>11553</v>
      </c>
      <c r="N918" s="430" t="s">
        <v>487</v>
      </c>
      <c r="O918" s="455" t="s">
        <v>10415</v>
      </c>
      <c r="P918" s="454" t="s">
        <v>13206</v>
      </c>
      <c r="Q918" s="531" t="s">
        <v>13217</v>
      </c>
      <c r="R918" s="454" t="s">
        <v>9348</v>
      </c>
      <c r="S918" s="454" t="s">
        <v>6733</v>
      </c>
      <c r="T918" s="459" t="s">
        <v>13231</v>
      </c>
      <c r="U918" s="451" t="s">
        <v>2962</v>
      </c>
      <c r="V918" s="483"/>
      <c r="W918" s="193"/>
      <c r="X918" s="193"/>
      <c r="Y918" s="193"/>
      <c r="Z918" s="193"/>
      <c r="AA918" s="193"/>
      <c r="AB918" s="193"/>
      <c r="AC918" s="193"/>
    </row>
    <row r="919" spans="1:30" s="38" customFormat="1" ht="72" outlineLevel="1">
      <c r="A919" s="474">
        <f t="shared" si="48"/>
        <v>852</v>
      </c>
      <c r="B919" s="430" t="s">
        <v>13991</v>
      </c>
      <c r="C919" s="436" t="s">
        <v>68</v>
      </c>
      <c r="D919" s="458" t="s">
        <v>2985</v>
      </c>
      <c r="E919" s="430">
        <v>6629012403</v>
      </c>
      <c r="F919" s="430" t="s">
        <v>5481</v>
      </c>
      <c r="G919" s="452" t="s">
        <v>2986</v>
      </c>
      <c r="H919" s="430" t="s">
        <v>253</v>
      </c>
      <c r="I919" s="503" t="s">
        <v>24</v>
      </c>
      <c r="J919" s="430" t="s">
        <v>279</v>
      </c>
      <c r="K919" s="507">
        <v>572.22</v>
      </c>
      <c r="L919" s="430" t="s">
        <v>361</v>
      </c>
      <c r="M919" s="430" t="s">
        <v>4653</v>
      </c>
      <c r="N919" s="430" t="s">
        <v>487</v>
      </c>
      <c r="O919" s="455" t="s">
        <v>10353</v>
      </c>
      <c r="P919" s="454" t="s">
        <v>13209</v>
      </c>
      <c r="Q919" s="531" t="s">
        <v>13217</v>
      </c>
      <c r="R919" s="454" t="s">
        <v>7191</v>
      </c>
      <c r="S919" s="454" t="s">
        <v>6734</v>
      </c>
      <c r="T919" s="459" t="s">
        <v>13232</v>
      </c>
      <c r="U919" s="595" t="s">
        <v>8560</v>
      </c>
      <c r="V919" s="483"/>
      <c r="W919" s="193"/>
      <c r="X919" s="193"/>
      <c r="Y919" s="193"/>
      <c r="Z919" s="193"/>
      <c r="AA919" s="193"/>
      <c r="AB919" s="193"/>
      <c r="AC919" s="193"/>
    </row>
    <row r="920" spans="1:30" s="38" customFormat="1" ht="132" outlineLevel="1">
      <c r="A920" s="474">
        <f>A919+1</f>
        <v>853</v>
      </c>
      <c r="B920" s="430" t="s">
        <v>13992</v>
      </c>
      <c r="C920" s="430" t="s">
        <v>923</v>
      </c>
      <c r="D920" s="458" t="s">
        <v>4660</v>
      </c>
      <c r="E920" s="430">
        <v>6629012266</v>
      </c>
      <c r="F920" s="430" t="s">
        <v>4666</v>
      </c>
      <c r="G920" s="452" t="s">
        <v>4661</v>
      </c>
      <c r="H920" s="430" t="s">
        <v>253</v>
      </c>
      <c r="I920" s="503" t="s">
        <v>24</v>
      </c>
      <c r="J920" s="430" t="s">
        <v>279</v>
      </c>
      <c r="K920" s="507">
        <v>572.22</v>
      </c>
      <c r="L920" s="430" t="s">
        <v>679</v>
      </c>
      <c r="M920" s="430" t="s">
        <v>6028</v>
      </c>
      <c r="N920" s="430" t="s">
        <v>57</v>
      </c>
      <c r="O920" s="453" t="s">
        <v>4663</v>
      </c>
      <c r="P920" s="430" t="s">
        <v>13216</v>
      </c>
      <c r="Q920" s="457" t="s">
        <v>9625</v>
      </c>
      <c r="R920" s="430" t="s">
        <v>7190</v>
      </c>
      <c r="S920" s="430" t="s">
        <v>4664</v>
      </c>
      <c r="T920" s="497" t="s">
        <v>8812</v>
      </c>
      <c r="U920" s="428" t="s">
        <v>4665</v>
      </c>
      <c r="V920" s="429"/>
    </row>
    <row r="921" spans="1:30" s="38" customFormat="1" ht="37.5">
      <c r="A921" s="532" t="s">
        <v>11204</v>
      </c>
      <c r="B921" s="462"/>
      <c r="C921" s="462"/>
      <c r="D921" s="442"/>
      <c r="E921" s="462"/>
      <c r="F921" s="463"/>
      <c r="G921" s="464"/>
      <c r="H921" s="463"/>
      <c r="I921" s="463"/>
      <c r="J921" s="463"/>
      <c r="K921" s="465"/>
      <c r="L921" s="463"/>
      <c r="M921" s="463"/>
      <c r="N921" s="463"/>
      <c r="O921" s="466"/>
      <c r="P921" s="467"/>
      <c r="Q921" s="468"/>
      <c r="R921" s="463"/>
      <c r="S921" s="463"/>
      <c r="T921" s="466"/>
      <c r="U921" s="469"/>
      <c r="V921" s="429">
        <v>111</v>
      </c>
      <c r="W921" s="2"/>
      <c r="X921" s="2"/>
      <c r="Y921" s="2"/>
      <c r="Z921" s="2"/>
      <c r="AA921" s="2"/>
      <c r="AB921" s="2"/>
      <c r="AC921" s="2"/>
      <c r="AD921" s="2"/>
    </row>
    <row r="922" spans="1:30" s="38" customFormat="1" ht="84" outlineLevel="1">
      <c r="A922" s="474">
        <f>A920+1</f>
        <v>854</v>
      </c>
      <c r="B922" s="436" t="s">
        <v>13993</v>
      </c>
      <c r="C922" s="436" t="s">
        <v>581</v>
      </c>
      <c r="D922" s="435" t="s">
        <v>2987</v>
      </c>
      <c r="E922" s="436">
        <v>6610002779</v>
      </c>
      <c r="F922" s="436" t="s">
        <v>5483</v>
      </c>
      <c r="G922" s="437" t="s">
        <v>2988</v>
      </c>
      <c r="H922" s="430" t="s">
        <v>253</v>
      </c>
      <c r="I922" s="436" t="s">
        <v>24</v>
      </c>
      <c r="J922" s="436" t="s">
        <v>2124</v>
      </c>
      <c r="K922" s="674">
        <v>285.70999999999998</v>
      </c>
      <c r="L922" s="436" t="s">
        <v>361</v>
      </c>
      <c r="M922" s="436" t="s">
        <v>5973</v>
      </c>
      <c r="N922" s="436" t="s">
        <v>487</v>
      </c>
      <c r="O922" s="438" t="s">
        <v>10135</v>
      </c>
      <c r="P922" s="430" t="s">
        <v>7394</v>
      </c>
      <c r="Q922" s="439" t="s">
        <v>9888</v>
      </c>
      <c r="R922" s="436" t="s">
        <v>7189</v>
      </c>
      <c r="S922" s="436" t="s">
        <v>2989</v>
      </c>
      <c r="T922" s="438" t="s">
        <v>12437</v>
      </c>
      <c r="U922" s="428" t="s">
        <v>11489</v>
      </c>
      <c r="V922" s="429"/>
    </row>
    <row r="923" spans="1:30" s="38" customFormat="1" ht="37.5">
      <c r="A923" s="532" t="s">
        <v>11205</v>
      </c>
      <c r="B923" s="462"/>
      <c r="C923" s="462"/>
      <c r="D923" s="442"/>
      <c r="E923" s="462"/>
      <c r="F923" s="463"/>
      <c r="G923" s="464"/>
      <c r="H923" s="463"/>
      <c r="I923" s="463"/>
      <c r="J923" s="463"/>
      <c r="K923" s="465"/>
      <c r="L923" s="463"/>
      <c r="M923" s="463"/>
      <c r="N923" s="463"/>
      <c r="O923" s="466"/>
      <c r="P923" s="467"/>
      <c r="Q923" s="468"/>
      <c r="R923" s="463"/>
      <c r="S923" s="463"/>
      <c r="T923" s="466"/>
      <c r="U923" s="469"/>
      <c r="V923" s="429">
        <v>111</v>
      </c>
      <c r="W923" s="2"/>
      <c r="X923" s="2"/>
      <c r="Y923" s="2"/>
      <c r="Z923" s="2"/>
      <c r="AA923" s="2"/>
      <c r="AB923" s="2"/>
      <c r="AC923" s="2"/>
      <c r="AD923" s="2"/>
    </row>
    <row r="924" spans="1:30" s="38" customFormat="1" ht="84" outlineLevel="1">
      <c r="A924" s="474">
        <f>A922+1</f>
        <v>855</v>
      </c>
      <c r="B924" s="436" t="s">
        <v>7507</v>
      </c>
      <c r="C924" s="436" t="s">
        <v>68</v>
      </c>
      <c r="D924" s="435" t="s">
        <v>2990</v>
      </c>
      <c r="E924" s="436">
        <v>6625017369</v>
      </c>
      <c r="F924" s="436" t="s">
        <v>5506</v>
      </c>
      <c r="G924" s="437" t="s">
        <v>2991</v>
      </c>
      <c r="H924" s="430" t="s">
        <v>253</v>
      </c>
      <c r="I924" s="436" t="s">
        <v>24</v>
      </c>
      <c r="J924" s="436" t="s">
        <v>4429</v>
      </c>
      <c r="K924" s="501">
        <v>255</v>
      </c>
      <c r="L924" s="555" t="s">
        <v>361</v>
      </c>
      <c r="M924" s="431" t="s">
        <v>4655</v>
      </c>
      <c r="N924" s="436" t="s">
        <v>57</v>
      </c>
      <c r="O924" s="438" t="s">
        <v>11076</v>
      </c>
      <c r="P924" s="556" t="s">
        <v>2992</v>
      </c>
      <c r="Q924" s="461" t="s">
        <v>363</v>
      </c>
      <c r="R924" s="436" t="s">
        <v>7539</v>
      </c>
      <c r="S924" s="436" t="s">
        <v>2993</v>
      </c>
      <c r="T924" s="504" t="s">
        <v>8248</v>
      </c>
      <c r="U924" s="636" t="s">
        <v>7545</v>
      </c>
      <c r="V924" s="429"/>
    </row>
    <row r="925" spans="1:30" s="38" customFormat="1" ht="84" outlineLevel="1">
      <c r="A925" s="474">
        <f t="shared" ref="A925:A956" si="49">A924+1</f>
        <v>856</v>
      </c>
      <c r="B925" s="430" t="s">
        <v>7508</v>
      </c>
      <c r="C925" s="436" t="s">
        <v>68</v>
      </c>
      <c r="D925" s="458" t="s">
        <v>2994</v>
      </c>
      <c r="E925" s="430">
        <v>6625017337</v>
      </c>
      <c r="F925" s="430" t="s">
        <v>13008</v>
      </c>
      <c r="G925" s="452" t="s">
        <v>2995</v>
      </c>
      <c r="H925" s="430" t="s">
        <v>253</v>
      </c>
      <c r="I925" s="430" t="s">
        <v>24</v>
      </c>
      <c r="J925" s="431" t="s">
        <v>4372</v>
      </c>
      <c r="K925" s="501">
        <v>225.8</v>
      </c>
      <c r="L925" s="430" t="s">
        <v>361</v>
      </c>
      <c r="M925" s="431" t="s">
        <v>13010</v>
      </c>
      <c r="N925" s="436" t="s">
        <v>57</v>
      </c>
      <c r="O925" s="453" t="s">
        <v>9967</v>
      </c>
      <c r="P925" s="556" t="s">
        <v>13009</v>
      </c>
      <c r="Q925" s="461" t="s">
        <v>363</v>
      </c>
      <c r="R925" s="430" t="s">
        <v>7192</v>
      </c>
      <c r="S925" s="430" t="s">
        <v>2996</v>
      </c>
      <c r="T925" s="504" t="s">
        <v>12481</v>
      </c>
      <c r="U925" s="636" t="s">
        <v>7546</v>
      </c>
      <c r="V925" s="429"/>
    </row>
    <row r="926" spans="1:30" s="38" customFormat="1" ht="84" outlineLevel="1">
      <c r="A926" s="474">
        <f t="shared" si="49"/>
        <v>857</v>
      </c>
      <c r="B926" s="430" t="s">
        <v>7509</v>
      </c>
      <c r="C926" s="436" t="s">
        <v>68</v>
      </c>
      <c r="D926" s="435" t="s">
        <v>2997</v>
      </c>
      <c r="E926" s="436">
        <v>6625017351</v>
      </c>
      <c r="F926" s="436" t="s">
        <v>5507</v>
      </c>
      <c r="G926" s="452" t="s">
        <v>2998</v>
      </c>
      <c r="H926" s="430" t="s">
        <v>253</v>
      </c>
      <c r="I926" s="436" t="s">
        <v>24</v>
      </c>
      <c r="J926" s="430" t="s">
        <v>7915</v>
      </c>
      <c r="K926" s="501" t="s">
        <v>2999</v>
      </c>
      <c r="L926" s="555" t="s">
        <v>361</v>
      </c>
      <c r="M926" s="431" t="s">
        <v>6013</v>
      </c>
      <c r="N926" s="436" t="s">
        <v>57</v>
      </c>
      <c r="O926" s="438" t="s">
        <v>9969</v>
      </c>
      <c r="P926" s="556" t="s">
        <v>3000</v>
      </c>
      <c r="Q926" s="461" t="s">
        <v>363</v>
      </c>
      <c r="R926" s="436" t="s">
        <v>7539</v>
      </c>
      <c r="S926" s="436" t="s">
        <v>3001</v>
      </c>
      <c r="T926" s="504" t="s">
        <v>8249</v>
      </c>
      <c r="U926" s="428" t="s">
        <v>7550</v>
      </c>
      <c r="V926" s="429"/>
    </row>
    <row r="927" spans="1:30" s="38" customFormat="1" ht="72" outlineLevel="1">
      <c r="A927" s="474">
        <f t="shared" si="49"/>
        <v>858</v>
      </c>
      <c r="B927" s="436" t="s">
        <v>7510</v>
      </c>
      <c r="C927" s="436" t="s">
        <v>68</v>
      </c>
      <c r="D927" s="435" t="s">
        <v>3002</v>
      </c>
      <c r="E927" s="436">
        <v>6625017390</v>
      </c>
      <c r="F927" s="436" t="s">
        <v>5508</v>
      </c>
      <c r="G927" s="437" t="s">
        <v>3003</v>
      </c>
      <c r="H927" s="430" t="s">
        <v>253</v>
      </c>
      <c r="I927" s="436" t="s">
        <v>24</v>
      </c>
      <c r="J927" s="436" t="s">
        <v>4426</v>
      </c>
      <c r="K927" s="501">
        <v>255</v>
      </c>
      <c r="L927" s="555" t="s">
        <v>361</v>
      </c>
      <c r="M927" s="431" t="s">
        <v>7455</v>
      </c>
      <c r="N927" s="436" t="s">
        <v>57</v>
      </c>
      <c r="O927" s="438" t="s">
        <v>9979</v>
      </c>
      <c r="P927" s="556" t="s">
        <v>3004</v>
      </c>
      <c r="Q927" s="461" t="s">
        <v>363</v>
      </c>
      <c r="R927" s="436" t="s">
        <v>7539</v>
      </c>
      <c r="S927" s="436" t="s">
        <v>3005</v>
      </c>
      <c r="T927" s="438" t="s">
        <v>8848</v>
      </c>
      <c r="U927" s="428" t="s">
        <v>7547</v>
      </c>
      <c r="V927" s="429"/>
    </row>
    <row r="928" spans="1:30" s="38" customFormat="1" ht="108" outlineLevel="1">
      <c r="A928" s="474">
        <f t="shared" si="49"/>
        <v>859</v>
      </c>
      <c r="B928" s="436" t="s">
        <v>7512</v>
      </c>
      <c r="C928" s="436" t="s">
        <v>68</v>
      </c>
      <c r="D928" s="435" t="s">
        <v>3006</v>
      </c>
      <c r="E928" s="436">
        <v>6625017383</v>
      </c>
      <c r="F928" s="436" t="s">
        <v>13012</v>
      </c>
      <c r="G928" s="437" t="s">
        <v>7538</v>
      </c>
      <c r="H928" s="430" t="s">
        <v>253</v>
      </c>
      <c r="I928" s="436" t="s">
        <v>24</v>
      </c>
      <c r="J928" s="430" t="s">
        <v>7915</v>
      </c>
      <c r="K928" s="501">
        <v>225.8</v>
      </c>
      <c r="L928" s="555" t="s">
        <v>361</v>
      </c>
      <c r="M928" s="431" t="s">
        <v>13011</v>
      </c>
      <c r="N928" s="436" t="s">
        <v>57</v>
      </c>
      <c r="O928" s="438" t="s">
        <v>10136</v>
      </c>
      <c r="P928" s="556" t="s">
        <v>13013</v>
      </c>
      <c r="Q928" s="461" t="s">
        <v>363</v>
      </c>
      <c r="R928" s="436" t="s">
        <v>7193</v>
      </c>
      <c r="S928" s="436" t="s">
        <v>3007</v>
      </c>
      <c r="T928" s="438" t="s">
        <v>8848</v>
      </c>
      <c r="U928" s="636" t="s">
        <v>7544</v>
      </c>
      <c r="V928" s="429"/>
    </row>
    <row r="929" spans="1:24" s="38" customFormat="1" ht="63.75" customHeight="1" outlineLevel="1">
      <c r="A929" s="474">
        <f t="shared" si="49"/>
        <v>860</v>
      </c>
      <c r="B929" s="436" t="s">
        <v>7514</v>
      </c>
      <c r="C929" s="436" t="s">
        <v>68</v>
      </c>
      <c r="D929" s="435" t="s">
        <v>3008</v>
      </c>
      <c r="E929" s="436">
        <v>6625017376</v>
      </c>
      <c r="F929" s="436" t="s">
        <v>5484</v>
      </c>
      <c r="G929" s="437" t="s">
        <v>3009</v>
      </c>
      <c r="H929" s="430" t="s">
        <v>253</v>
      </c>
      <c r="I929" s="436" t="s">
        <v>24</v>
      </c>
      <c r="J929" s="436" t="s">
        <v>4427</v>
      </c>
      <c r="K929" s="501">
        <v>255</v>
      </c>
      <c r="L929" s="555" t="s">
        <v>361</v>
      </c>
      <c r="M929" s="431" t="s">
        <v>5902</v>
      </c>
      <c r="N929" s="436" t="s">
        <v>57</v>
      </c>
      <c r="O929" s="438" t="s">
        <v>10137</v>
      </c>
      <c r="P929" s="430" t="s">
        <v>3010</v>
      </c>
      <c r="Q929" s="461" t="s">
        <v>363</v>
      </c>
      <c r="R929" s="436" t="s">
        <v>7539</v>
      </c>
      <c r="S929" s="436" t="s">
        <v>3011</v>
      </c>
      <c r="T929" s="438" t="s">
        <v>8848</v>
      </c>
      <c r="U929" s="428" t="s">
        <v>7548</v>
      </c>
      <c r="V929" s="429"/>
    </row>
    <row r="930" spans="1:24" s="38" customFormat="1" ht="108" outlineLevel="1">
      <c r="A930" s="474">
        <f t="shared" si="49"/>
        <v>861</v>
      </c>
      <c r="B930" s="436" t="s">
        <v>7513</v>
      </c>
      <c r="C930" s="436" t="s">
        <v>68</v>
      </c>
      <c r="D930" s="435" t="s">
        <v>3012</v>
      </c>
      <c r="E930" s="436">
        <v>6625016460</v>
      </c>
      <c r="F930" s="436" t="s">
        <v>13014</v>
      </c>
      <c r="G930" s="437" t="s">
        <v>3013</v>
      </c>
      <c r="H930" s="430" t="s">
        <v>253</v>
      </c>
      <c r="I930" s="436" t="s">
        <v>24</v>
      </c>
      <c r="J930" s="436" t="s">
        <v>4429</v>
      </c>
      <c r="K930" s="501">
        <v>225.8</v>
      </c>
      <c r="L930" s="555" t="s">
        <v>361</v>
      </c>
      <c r="M930" s="431" t="s">
        <v>13015</v>
      </c>
      <c r="N930" s="436" t="s">
        <v>57</v>
      </c>
      <c r="O930" s="438" t="s">
        <v>11061</v>
      </c>
      <c r="P930" s="556" t="s">
        <v>13016</v>
      </c>
      <c r="Q930" s="461" t="s">
        <v>363</v>
      </c>
      <c r="R930" s="503" t="s">
        <v>57</v>
      </c>
      <c r="S930" s="436" t="s">
        <v>3014</v>
      </c>
      <c r="T930" s="504" t="s">
        <v>7971</v>
      </c>
      <c r="U930" s="636" t="s">
        <v>7549</v>
      </c>
      <c r="V930" s="429"/>
    </row>
    <row r="931" spans="1:24" s="38" customFormat="1" ht="60" outlineLevel="1">
      <c r="A931" s="474">
        <f t="shared" si="49"/>
        <v>862</v>
      </c>
      <c r="B931" s="436" t="s">
        <v>7515</v>
      </c>
      <c r="C931" s="436" t="s">
        <v>68</v>
      </c>
      <c r="D931" s="435" t="s">
        <v>3015</v>
      </c>
      <c r="E931" s="436">
        <v>6625017320</v>
      </c>
      <c r="F931" s="436" t="s">
        <v>5485</v>
      </c>
      <c r="G931" s="437" t="s">
        <v>3016</v>
      </c>
      <c r="H931" s="430" t="s">
        <v>253</v>
      </c>
      <c r="I931" s="436" t="s">
        <v>24</v>
      </c>
      <c r="J931" s="430" t="s">
        <v>4372</v>
      </c>
      <c r="K931" s="501">
        <v>255</v>
      </c>
      <c r="L931" s="555" t="s">
        <v>361</v>
      </c>
      <c r="M931" s="431" t="s">
        <v>6013</v>
      </c>
      <c r="N931" s="436" t="s">
        <v>57</v>
      </c>
      <c r="O931" s="675" t="s">
        <v>10138</v>
      </c>
      <c r="P931" s="607" t="s">
        <v>12606</v>
      </c>
      <c r="Q931" s="461" t="s">
        <v>363</v>
      </c>
      <c r="R931" s="436" t="s">
        <v>7539</v>
      </c>
      <c r="S931" s="436" t="s">
        <v>3017</v>
      </c>
      <c r="T931" s="438" t="s">
        <v>8848</v>
      </c>
      <c r="U931" s="636" t="s">
        <v>7552</v>
      </c>
      <c r="V931" s="429"/>
    </row>
    <row r="932" spans="1:24" s="38" customFormat="1" ht="77.25" customHeight="1" outlineLevel="1">
      <c r="A932" s="474">
        <f t="shared" si="49"/>
        <v>863</v>
      </c>
      <c r="B932" s="436" t="s">
        <v>7516</v>
      </c>
      <c r="C932" s="436" t="s">
        <v>68</v>
      </c>
      <c r="D932" s="435" t="s">
        <v>3018</v>
      </c>
      <c r="E932" s="436">
        <v>6625017440</v>
      </c>
      <c r="F932" s="436" t="s">
        <v>5486</v>
      </c>
      <c r="G932" s="437" t="s">
        <v>3019</v>
      </c>
      <c r="H932" s="430" t="s">
        <v>253</v>
      </c>
      <c r="I932" s="436" t="s">
        <v>24</v>
      </c>
      <c r="J932" s="430" t="s">
        <v>12988</v>
      </c>
      <c r="K932" s="501">
        <v>255</v>
      </c>
      <c r="L932" s="555" t="s">
        <v>361</v>
      </c>
      <c r="M932" s="431" t="s">
        <v>5902</v>
      </c>
      <c r="N932" s="436" t="s">
        <v>57</v>
      </c>
      <c r="O932" s="438" t="s">
        <v>10139</v>
      </c>
      <c r="P932" s="556" t="s">
        <v>12989</v>
      </c>
      <c r="Q932" s="461" t="s">
        <v>363</v>
      </c>
      <c r="R932" s="436" t="s">
        <v>7539</v>
      </c>
      <c r="S932" s="436" t="s">
        <v>3020</v>
      </c>
      <c r="T932" s="438" t="s">
        <v>8848</v>
      </c>
      <c r="U932" s="636" t="s">
        <v>7551</v>
      </c>
      <c r="V932" s="429"/>
    </row>
    <row r="933" spans="1:24" s="38" customFormat="1" ht="72" outlineLevel="1">
      <c r="A933" s="474">
        <f t="shared" si="49"/>
        <v>864</v>
      </c>
      <c r="B933" s="430" t="s">
        <v>7517</v>
      </c>
      <c r="C933" s="430" t="s">
        <v>68</v>
      </c>
      <c r="D933" s="458" t="s">
        <v>3021</v>
      </c>
      <c r="E933" s="430">
        <v>6625024849</v>
      </c>
      <c r="F933" s="430" t="s">
        <v>5509</v>
      </c>
      <c r="G933" s="437" t="s">
        <v>7537</v>
      </c>
      <c r="H933" s="430" t="s">
        <v>253</v>
      </c>
      <c r="I933" s="430" t="s">
        <v>24</v>
      </c>
      <c r="J933" s="430" t="s">
        <v>4373</v>
      </c>
      <c r="K933" s="501" t="s">
        <v>2999</v>
      </c>
      <c r="L933" s="555" t="s">
        <v>361</v>
      </c>
      <c r="M933" s="431" t="s">
        <v>6018</v>
      </c>
      <c r="N933" s="436" t="s">
        <v>57</v>
      </c>
      <c r="O933" s="453" t="s">
        <v>11077</v>
      </c>
      <c r="P933" s="607" t="s">
        <v>12607</v>
      </c>
      <c r="Q933" s="461" t="s">
        <v>363</v>
      </c>
      <c r="R933" s="436" t="s">
        <v>7539</v>
      </c>
      <c r="S933" s="430" t="s">
        <v>3022</v>
      </c>
      <c r="T933" s="453" t="s">
        <v>3023</v>
      </c>
      <c r="U933" s="428" t="s">
        <v>7553</v>
      </c>
      <c r="V933" s="429"/>
    </row>
    <row r="934" spans="1:24" s="38" customFormat="1" ht="60" outlineLevel="1">
      <c r="A934" s="474">
        <f t="shared" si="49"/>
        <v>865</v>
      </c>
      <c r="B934" s="436" t="s">
        <v>7518</v>
      </c>
      <c r="C934" s="436" t="s">
        <v>68</v>
      </c>
      <c r="D934" s="435" t="s">
        <v>3024</v>
      </c>
      <c r="E934" s="436">
        <v>6625015516</v>
      </c>
      <c r="F934" s="436" t="s">
        <v>5487</v>
      </c>
      <c r="G934" s="437" t="s">
        <v>7536</v>
      </c>
      <c r="H934" s="430" t="s">
        <v>253</v>
      </c>
      <c r="I934" s="436" t="s">
        <v>24</v>
      </c>
      <c r="J934" s="430" t="s">
        <v>1644</v>
      </c>
      <c r="K934" s="501">
        <v>255</v>
      </c>
      <c r="L934" s="555" t="s">
        <v>361</v>
      </c>
      <c r="M934" s="431" t="s">
        <v>6136</v>
      </c>
      <c r="N934" s="436" t="s">
        <v>57</v>
      </c>
      <c r="O934" s="438" t="s">
        <v>9459</v>
      </c>
      <c r="P934" s="503" t="s">
        <v>11678</v>
      </c>
      <c r="Q934" s="461" t="s">
        <v>363</v>
      </c>
      <c r="R934" s="436" t="s">
        <v>7539</v>
      </c>
      <c r="S934" s="436" t="s">
        <v>3025</v>
      </c>
      <c r="T934" s="438" t="s">
        <v>8848</v>
      </c>
      <c r="U934" s="428" t="s">
        <v>7554</v>
      </c>
      <c r="V934" s="429"/>
    </row>
    <row r="935" spans="1:24" s="38" customFormat="1" ht="336" outlineLevel="1">
      <c r="A935" s="474">
        <f t="shared" si="49"/>
        <v>866</v>
      </c>
      <c r="B935" s="436" t="s">
        <v>12094</v>
      </c>
      <c r="C935" s="436" t="s">
        <v>68</v>
      </c>
      <c r="D935" s="435" t="s">
        <v>3026</v>
      </c>
      <c r="E935" s="436">
        <v>6684005260</v>
      </c>
      <c r="F935" s="436" t="s">
        <v>5488</v>
      </c>
      <c r="G935" s="437" t="s">
        <v>7535</v>
      </c>
      <c r="H935" s="430" t="s">
        <v>253</v>
      </c>
      <c r="I935" s="436" t="s">
        <v>24</v>
      </c>
      <c r="J935" s="454" t="s">
        <v>632</v>
      </c>
      <c r="K935" s="479" t="s">
        <v>2999</v>
      </c>
      <c r="L935" s="488" t="s">
        <v>361</v>
      </c>
      <c r="M935" s="512" t="s">
        <v>10952</v>
      </c>
      <c r="N935" s="454" t="s">
        <v>57</v>
      </c>
      <c r="O935" s="455" t="s">
        <v>10033</v>
      </c>
      <c r="P935" s="598" t="s">
        <v>11677</v>
      </c>
      <c r="Q935" s="490" t="s">
        <v>363</v>
      </c>
      <c r="R935" s="454" t="s">
        <v>7540</v>
      </c>
      <c r="S935" s="454" t="s">
        <v>3027</v>
      </c>
      <c r="T935" s="455" t="s">
        <v>8848</v>
      </c>
      <c r="U935" s="451" t="s">
        <v>7555</v>
      </c>
      <c r="V935" s="483"/>
      <c r="W935" s="193"/>
      <c r="X935" s="193"/>
    </row>
    <row r="936" spans="1:24" s="38" customFormat="1" ht="72" outlineLevel="1">
      <c r="A936" s="474">
        <f t="shared" si="49"/>
        <v>867</v>
      </c>
      <c r="B936" s="436" t="s">
        <v>7529</v>
      </c>
      <c r="C936" s="436" t="s">
        <v>68</v>
      </c>
      <c r="D936" s="435" t="s">
        <v>3028</v>
      </c>
      <c r="E936" s="436">
        <v>6625017418</v>
      </c>
      <c r="F936" s="436" t="s">
        <v>5489</v>
      </c>
      <c r="G936" s="437" t="s">
        <v>7534</v>
      </c>
      <c r="H936" s="430" t="s">
        <v>253</v>
      </c>
      <c r="I936" s="436" t="s">
        <v>24</v>
      </c>
      <c r="J936" s="454" t="s">
        <v>4374</v>
      </c>
      <c r="K936" s="479">
        <v>255</v>
      </c>
      <c r="L936" s="488" t="s">
        <v>361</v>
      </c>
      <c r="M936" s="512" t="s">
        <v>6069</v>
      </c>
      <c r="N936" s="454" t="s">
        <v>57</v>
      </c>
      <c r="O936" s="455" t="s">
        <v>10140</v>
      </c>
      <c r="P936" s="598" t="s">
        <v>12608</v>
      </c>
      <c r="Q936" s="490" t="s">
        <v>363</v>
      </c>
      <c r="R936" s="488" t="s">
        <v>57</v>
      </c>
      <c r="S936" s="454" t="s">
        <v>3029</v>
      </c>
      <c r="T936" s="455" t="s">
        <v>8815</v>
      </c>
      <c r="U936" s="451" t="s">
        <v>7556</v>
      </c>
      <c r="V936" s="483"/>
      <c r="W936" s="193"/>
      <c r="X936" s="193"/>
    </row>
    <row r="937" spans="1:24" s="38" customFormat="1" ht="72" outlineLevel="1">
      <c r="A937" s="474">
        <f t="shared" si="49"/>
        <v>868</v>
      </c>
      <c r="B937" s="436" t="s">
        <v>13994</v>
      </c>
      <c r="C937" s="436" t="s">
        <v>484</v>
      </c>
      <c r="D937" s="435" t="s">
        <v>3030</v>
      </c>
      <c r="E937" s="436">
        <v>6625024905</v>
      </c>
      <c r="F937" s="436" t="s">
        <v>5490</v>
      </c>
      <c r="G937" s="437" t="s">
        <v>3031</v>
      </c>
      <c r="H937" s="430" t="s">
        <v>253</v>
      </c>
      <c r="I937" s="436" t="s">
        <v>24</v>
      </c>
      <c r="J937" s="454" t="s">
        <v>632</v>
      </c>
      <c r="K937" s="479">
        <v>255</v>
      </c>
      <c r="L937" s="488" t="s">
        <v>361</v>
      </c>
      <c r="M937" s="512" t="s">
        <v>5917</v>
      </c>
      <c r="N937" s="454" t="s">
        <v>57</v>
      </c>
      <c r="O937" s="455" t="s">
        <v>10141</v>
      </c>
      <c r="P937" s="598" t="s">
        <v>12609</v>
      </c>
      <c r="Q937" s="490" t="s">
        <v>363</v>
      </c>
      <c r="R937" s="454" t="s">
        <v>7541</v>
      </c>
      <c r="S937" s="454" t="s">
        <v>3033</v>
      </c>
      <c r="T937" s="455" t="s">
        <v>11154</v>
      </c>
      <c r="U937" s="636" t="s">
        <v>7557</v>
      </c>
      <c r="V937" s="483"/>
      <c r="W937" s="193"/>
      <c r="X937" s="193"/>
    </row>
    <row r="938" spans="1:24" s="38" customFormat="1" ht="216" outlineLevel="1">
      <c r="A938" s="474">
        <f t="shared" si="49"/>
        <v>869</v>
      </c>
      <c r="B938" s="436" t="s">
        <v>13995</v>
      </c>
      <c r="C938" s="436" t="s">
        <v>484</v>
      </c>
      <c r="D938" s="435" t="s">
        <v>3034</v>
      </c>
      <c r="E938" s="436">
        <v>6684003110</v>
      </c>
      <c r="F938" s="436" t="s">
        <v>5491</v>
      </c>
      <c r="G938" s="437" t="s">
        <v>7533</v>
      </c>
      <c r="H938" s="430" t="s">
        <v>253</v>
      </c>
      <c r="I938" s="436" t="s">
        <v>24</v>
      </c>
      <c r="J938" s="454" t="s">
        <v>7925</v>
      </c>
      <c r="K938" s="479" t="s">
        <v>2999</v>
      </c>
      <c r="L938" s="488" t="s">
        <v>361</v>
      </c>
      <c r="M938" s="512" t="s">
        <v>13257</v>
      </c>
      <c r="N938" s="454" t="s">
        <v>57</v>
      </c>
      <c r="O938" s="455" t="s">
        <v>10142</v>
      </c>
      <c r="P938" s="598" t="s">
        <v>11676</v>
      </c>
      <c r="Q938" s="490" t="s">
        <v>363</v>
      </c>
      <c r="R938" s="454" t="s">
        <v>13258</v>
      </c>
      <c r="S938" s="454" t="s">
        <v>3035</v>
      </c>
      <c r="T938" s="455" t="s">
        <v>11155</v>
      </c>
      <c r="U938" s="451" t="s">
        <v>7558</v>
      </c>
      <c r="V938" s="483"/>
      <c r="W938" s="193"/>
      <c r="X938" s="193"/>
    </row>
    <row r="939" spans="1:24" s="38" customFormat="1" ht="60" outlineLevel="1">
      <c r="A939" s="474">
        <f t="shared" si="49"/>
        <v>870</v>
      </c>
      <c r="B939" s="436" t="s">
        <v>7519</v>
      </c>
      <c r="C939" s="436" t="s">
        <v>68</v>
      </c>
      <c r="D939" s="435" t="s">
        <v>3036</v>
      </c>
      <c r="E939" s="436">
        <v>6625017457</v>
      </c>
      <c r="F939" s="436" t="s">
        <v>5492</v>
      </c>
      <c r="G939" s="437" t="s">
        <v>3037</v>
      </c>
      <c r="H939" s="430" t="s">
        <v>253</v>
      </c>
      <c r="I939" s="436" t="s">
        <v>24</v>
      </c>
      <c r="J939" s="454" t="s">
        <v>12990</v>
      </c>
      <c r="K939" s="479">
        <v>255</v>
      </c>
      <c r="L939" s="488" t="s">
        <v>361</v>
      </c>
      <c r="M939" s="512" t="s">
        <v>7501</v>
      </c>
      <c r="N939" s="454" t="s">
        <v>57</v>
      </c>
      <c r="O939" s="455" t="s">
        <v>10061</v>
      </c>
      <c r="P939" s="598" t="s">
        <v>3038</v>
      </c>
      <c r="Q939" s="490" t="s">
        <v>363</v>
      </c>
      <c r="R939" s="454" t="s">
        <v>6770</v>
      </c>
      <c r="S939" s="454" t="s">
        <v>3039</v>
      </c>
      <c r="T939" s="455" t="s">
        <v>8848</v>
      </c>
      <c r="U939" s="451" t="s">
        <v>7559</v>
      </c>
      <c r="V939" s="483"/>
      <c r="W939" s="193"/>
      <c r="X939" s="193"/>
    </row>
    <row r="940" spans="1:24" s="38" customFormat="1" ht="60" outlineLevel="1">
      <c r="A940" s="474">
        <f t="shared" si="49"/>
        <v>871</v>
      </c>
      <c r="B940" s="436" t="s">
        <v>7528</v>
      </c>
      <c r="C940" s="436" t="s">
        <v>68</v>
      </c>
      <c r="D940" s="435" t="s">
        <v>3040</v>
      </c>
      <c r="E940" s="436">
        <v>6625017471</v>
      </c>
      <c r="F940" s="436" t="s">
        <v>5493</v>
      </c>
      <c r="G940" s="437" t="s">
        <v>6655</v>
      </c>
      <c r="H940" s="430" t="s">
        <v>253</v>
      </c>
      <c r="I940" s="436" t="s">
        <v>24</v>
      </c>
      <c r="J940" s="454" t="s">
        <v>4375</v>
      </c>
      <c r="K940" s="479">
        <v>255</v>
      </c>
      <c r="L940" s="488" t="s">
        <v>361</v>
      </c>
      <c r="M940" s="512" t="s">
        <v>7502</v>
      </c>
      <c r="N940" s="454" t="s">
        <v>57</v>
      </c>
      <c r="O940" s="455" t="s">
        <v>10143</v>
      </c>
      <c r="P940" s="598" t="s">
        <v>11675</v>
      </c>
      <c r="Q940" s="490" t="s">
        <v>363</v>
      </c>
      <c r="R940" s="454" t="s">
        <v>7539</v>
      </c>
      <c r="S940" s="454" t="s">
        <v>3041</v>
      </c>
      <c r="T940" s="455" t="s">
        <v>8848</v>
      </c>
      <c r="U940" s="451" t="s">
        <v>7560</v>
      </c>
      <c r="V940" s="483"/>
      <c r="W940" s="193"/>
      <c r="X940" s="193"/>
    </row>
    <row r="941" spans="1:24" s="38" customFormat="1" ht="228" outlineLevel="1">
      <c r="A941" s="474">
        <f t="shared" si="49"/>
        <v>872</v>
      </c>
      <c r="B941" s="436" t="s">
        <v>8790</v>
      </c>
      <c r="C941" s="436" t="s">
        <v>68</v>
      </c>
      <c r="D941" s="435" t="s">
        <v>3042</v>
      </c>
      <c r="E941" s="436">
        <v>6625024670</v>
      </c>
      <c r="F941" s="436" t="s">
        <v>5494</v>
      </c>
      <c r="G941" s="437" t="s">
        <v>3043</v>
      </c>
      <c r="H941" s="430" t="s">
        <v>253</v>
      </c>
      <c r="I941" s="436" t="s">
        <v>24</v>
      </c>
      <c r="J941" s="454" t="s">
        <v>4428</v>
      </c>
      <c r="K941" s="479">
        <v>255</v>
      </c>
      <c r="L941" s="488" t="s">
        <v>361</v>
      </c>
      <c r="M941" s="512" t="s">
        <v>7503</v>
      </c>
      <c r="N941" s="454" t="s">
        <v>57</v>
      </c>
      <c r="O941" s="455" t="s">
        <v>10033</v>
      </c>
      <c r="P941" s="598" t="s">
        <v>3044</v>
      </c>
      <c r="Q941" s="490" t="s">
        <v>363</v>
      </c>
      <c r="R941" s="454" t="s">
        <v>7539</v>
      </c>
      <c r="S941" s="454" t="s">
        <v>6743</v>
      </c>
      <c r="T941" s="455" t="s">
        <v>8848</v>
      </c>
      <c r="U941" s="451" t="s">
        <v>7561</v>
      </c>
      <c r="V941" s="483"/>
      <c r="W941" s="193"/>
      <c r="X941" s="193"/>
    </row>
    <row r="942" spans="1:24" s="38" customFormat="1" ht="60" outlineLevel="1">
      <c r="A942" s="474">
        <f t="shared" si="49"/>
        <v>873</v>
      </c>
      <c r="B942" s="436" t="s">
        <v>7520</v>
      </c>
      <c r="C942" s="436" t="s">
        <v>68</v>
      </c>
      <c r="D942" s="435" t="s">
        <v>3045</v>
      </c>
      <c r="E942" s="436">
        <v>6625024969</v>
      </c>
      <c r="F942" s="436" t="s">
        <v>5495</v>
      </c>
      <c r="G942" s="437" t="s">
        <v>7532</v>
      </c>
      <c r="H942" s="430" t="s">
        <v>253</v>
      </c>
      <c r="I942" s="436" t="s">
        <v>24</v>
      </c>
      <c r="J942" s="454" t="s">
        <v>4342</v>
      </c>
      <c r="K942" s="479" t="s">
        <v>2999</v>
      </c>
      <c r="L942" s="488" t="s">
        <v>361</v>
      </c>
      <c r="M942" s="454" t="s">
        <v>6077</v>
      </c>
      <c r="N942" s="454" t="s">
        <v>57</v>
      </c>
      <c r="O942" s="455" t="s">
        <v>9463</v>
      </c>
      <c r="P942" s="454" t="s">
        <v>12991</v>
      </c>
      <c r="Q942" s="490" t="s">
        <v>363</v>
      </c>
      <c r="R942" s="454" t="s">
        <v>7539</v>
      </c>
      <c r="S942" s="454" t="s">
        <v>3046</v>
      </c>
      <c r="T942" s="455" t="s">
        <v>8848</v>
      </c>
      <c r="U942" s="451" t="s">
        <v>7562</v>
      </c>
      <c r="V942" s="483"/>
      <c r="W942" s="193"/>
      <c r="X942" s="193"/>
    </row>
    <row r="943" spans="1:24" s="38" customFormat="1" ht="72" outlineLevel="1">
      <c r="A943" s="474">
        <f t="shared" si="49"/>
        <v>874</v>
      </c>
      <c r="B943" s="436" t="s">
        <v>13996</v>
      </c>
      <c r="C943" s="436" t="s">
        <v>68</v>
      </c>
      <c r="D943" s="458" t="s">
        <v>3047</v>
      </c>
      <c r="E943" s="436">
        <v>6625017425</v>
      </c>
      <c r="F943" s="436" t="s">
        <v>5496</v>
      </c>
      <c r="G943" s="437" t="s">
        <v>3048</v>
      </c>
      <c r="H943" s="430" t="s">
        <v>253</v>
      </c>
      <c r="I943" s="436" t="s">
        <v>24</v>
      </c>
      <c r="J943" s="454" t="s">
        <v>4376</v>
      </c>
      <c r="K943" s="479">
        <v>255</v>
      </c>
      <c r="L943" s="488" t="s">
        <v>361</v>
      </c>
      <c r="M943" s="454" t="s">
        <v>6014</v>
      </c>
      <c r="N943" s="454" t="s">
        <v>57</v>
      </c>
      <c r="O943" s="492" t="s">
        <v>9459</v>
      </c>
      <c r="P943" s="598" t="s">
        <v>11674</v>
      </c>
      <c r="Q943" s="490" t="s">
        <v>363</v>
      </c>
      <c r="R943" s="454" t="s">
        <v>7539</v>
      </c>
      <c r="S943" s="454" t="s">
        <v>3049</v>
      </c>
      <c r="T943" s="459" t="s">
        <v>8947</v>
      </c>
      <c r="U943" s="451" t="s">
        <v>7563</v>
      </c>
      <c r="V943" s="483"/>
      <c r="W943" s="193"/>
      <c r="X943" s="193"/>
    </row>
    <row r="944" spans="1:24" s="38" customFormat="1" ht="60" outlineLevel="1">
      <c r="A944" s="474">
        <f t="shared" si="49"/>
        <v>875</v>
      </c>
      <c r="B944" s="436" t="s">
        <v>7527</v>
      </c>
      <c r="C944" s="436" t="s">
        <v>484</v>
      </c>
      <c r="D944" s="435" t="s">
        <v>3050</v>
      </c>
      <c r="E944" s="436">
        <v>6625024655</v>
      </c>
      <c r="F944" s="436" t="s">
        <v>5497</v>
      </c>
      <c r="G944" s="437" t="s">
        <v>7531</v>
      </c>
      <c r="H944" s="430" t="s">
        <v>253</v>
      </c>
      <c r="I944" s="436" t="s">
        <v>24</v>
      </c>
      <c r="J944" s="454" t="s">
        <v>4429</v>
      </c>
      <c r="K944" s="479">
        <v>255</v>
      </c>
      <c r="L944" s="488" t="s">
        <v>361</v>
      </c>
      <c r="M944" s="512" t="s">
        <v>5902</v>
      </c>
      <c r="N944" s="454" t="s">
        <v>57</v>
      </c>
      <c r="O944" s="455" t="s">
        <v>10144</v>
      </c>
      <c r="P944" s="454" t="s">
        <v>11673</v>
      </c>
      <c r="Q944" s="490" t="s">
        <v>363</v>
      </c>
      <c r="R944" s="454" t="s">
        <v>7539</v>
      </c>
      <c r="S944" s="454" t="s">
        <v>3051</v>
      </c>
      <c r="T944" s="455" t="s">
        <v>8815</v>
      </c>
      <c r="U944" s="451" t="s">
        <v>7564</v>
      </c>
      <c r="V944" s="483"/>
      <c r="W944" s="193"/>
      <c r="X944" s="193"/>
    </row>
    <row r="945" spans="1:24" s="38" customFormat="1" ht="48" outlineLevel="1">
      <c r="A945" s="474">
        <f t="shared" si="49"/>
        <v>876</v>
      </c>
      <c r="B945" s="436" t="s">
        <v>7521</v>
      </c>
      <c r="C945" s="436" t="s">
        <v>68</v>
      </c>
      <c r="D945" s="435" t="s">
        <v>3052</v>
      </c>
      <c r="E945" s="436">
        <v>6625017464</v>
      </c>
      <c r="F945" s="436" t="s">
        <v>5498</v>
      </c>
      <c r="G945" s="437" t="s">
        <v>7530</v>
      </c>
      <c r="H945" s="430" t="s">
        <v>253</v>
      </c>
      <c r="I945" s="436" t="s">
        <v>24</v>
      </c>
      <c r="J945" s="454" t="s">
        <v>3053</v>
      </c>
      <c r="K945" s="479">
        <v>255</v>
      </c>
      <c r="L945" s="488" t="s">
        <v>361</v>
      </c>
      <c r="M945" s="512" t="s">
        <v>5973</v>
      </c>
      <c r="N945" s="454" t="s">
        <v>57</v>
      </c>
      <c r="O945" s="455" t="s">
        <v>9999</v>
      </c>
      <c r="P945" s="454" t="s">
        <v>11672</v>
      </c>
      <c r="Q945" s="490" t="s">
        <v>363</v>
      </c>
      <c r="R945" s="454" t="s">
        <v>7539</v>
      </c>
      <c r="S945" s="454" t="s">
        <v>3054</v>
      </c>
      <c r="T945" s="455" t="s">
        <v>8848</v>
      </c>
      <c r="U945" s="451" t="s">
        <v>7565</v>
      </c>
      <c r="V945" s="483"/>
      <c r="W945" s="193"/>
      <c r="X945" s="193"/>
    </row>
    <row r="946" spans="1:24" s="38" customFormat="1" ht="60" outlineLevel="1">
      <c r="A946" s="474">
        <f t="shared" si="49"/>
        <v>877</v>
      </c>
      <c r="B946" s="436" t="s">
        <v>7526</v>
      </c>
      <c r="C946" s="436" t="s">
        <v>484</v>
      </c>
      <c r="D946" s="435" t="s">
        <v>3055</v>
      </c>
      <c r="E946" s="436">
        <v>6625016710</v>
      </c>
      <c r="F946" s="436" t="s">
        <v>5499</v>
      </c>
      <c r="G946" s="456" t="s">
        <v>3056</v>
      </c>
      <c r="H946" s="430" t="s">
        <v>253</v>
      </c>
      <c r="I946" s="436" t="s">
        <v>24</v>
      </c>
      <c r="J946" s="512" t="s">
        <v>12992</v>
      </c>
      <c r="K946" s="479">
        <v>255</v>
      </c>
      <c r="L946" s="488" t="s">
        <v>361</v>
      </c>
      <c r="M946" s="512" t="s">
        <v>5958</v>
      </c>
      <c r="N946" s="454" t="s">
        <v>57</v>
      </c>
      <c r="O946" s="455" t="s">
        <v>9977</v>
      </c>
      <c r="P946" s="454" t="s">
        <v>3057</v>
      </c>
      <c r="Q946" s="490" t="s">
        <v>363</v>
      </c>
      <c r="R946" s="454" t="s">
        <v>7539</v>
      </c>
      <c r="S946" s="454" t="s">
        <v>3058</v>
      </c>
      <c r="T946" s="455" t="s">
        <v>578</v>
      </c>
      <c r="U946" s="451" t="s">
        <v>7566</v>
      </c>
      <c r="V946" s="483"/>
      <c r="W946" s="193"/>
      <c r="X946" s="193"/>
    </row>
    <row r="947" spans="1:24" s="38" customFormat="1" ht="60" outlineLevel="1">
      <c r="A947" s="474">
        <f t="shared" si="49"/>
        <v>878</v>
      </c>
      <c r="B947" s="436" t="s">
        <v>7525</v>
      </c>
      <c r="C947" s="436" t="s">
        <v>484</v>
      </c>
      <c r="D947" s="435" t="s">
        <v>3059</v>
      </c>
      <c r="E947" s="436">
        <v>6625024831</v>
      </c>
      <c r="F947" s="436" t="s">
        <v>5500</v>
      </c>
      <c r="G947" s="456" t="s">
        <v>6656</v>
      </c>
      <c r="H947" s="430" t="s">
        <v>253</v>
      </c>
      <c r="I947" s="436" t="s">
        <v>24</v>
      </c>
      <c r="J947" s="454" t="s">
        <v>4374</v>
      </c>
      <c r="K947" s="479" t="s">
        <v>2999</v>
      </c>
      <c r="L947" s="488" t="s">
        <v>361</v>
      </c>
      <c r="M947" s="512" t="s">
        <v>5908</v>
      </c>
      <c r="N947" s="454" t="s">
        <v>57</v>
      </c>
      <c r="O947" s="455" t="s">
        <v>9459</v>
      </c>
      <c r="P947" s="598" t="s">
        <v>11671</v>
      </c>
      <c r="Q947" s="490" t="s">
        <v>363</v>
      </c>
      <c r="R947" s="454" t="s">
        <v>7542</v>
      </c>
      <c r="S947" s="454" t="s">
        <v>3060</v>
      </c>
      <c r="T947" s="455" t="s">
        <v>487</v>
      </c>
      <c r="U947" s="451" t="s">
        <v>7567</v>
      </c>
      <c r="V947" s="483"/>
      <c r="W947" s="193"/>
      <c r="X947" s="193"/>
    </row>
    <row r="948" spans="1:24" s="38" customFormat="1" ht="89.25" customHeight="1" outlineLevel="1">
      <c r="A948" s="474">
        <f t="shared" si="49"/>
        <v>879</v>
      </c>
      <c r="B948" s="436" t="s">
        <v>12095</v>
      </c>
      <c r="C948" s="436" t="s">
        <v>68</v>
      </c>
      <c r="D948" s="435" t="s">
        <v>3061</v>
      </c>
      <c r="E948" s="436">
        <v>6684014338</v>
      </c>
      <c r="F948" s="436" t="s">
        <v>5501</v>
      </c>
      <c r="G948" s="437" t="s">
        <v>3062</v>
      </c>
      <c r="H948" s="430" t="s">
        <v>253</v>
      </c>
      <c r="I948" s="436" t="s">
        <v>24</v>
      </c>
      <c r="J948" s="454" t="s">
        <v>632</v>
      </c>
      <c r="K948" s="594">
        <v>269.94</v>
      </c>
      <c r="L948" s="454" t="s">
        <v>6248</v>
      </c>
      <c r="M948" s="512" t="s">
        <v>7505</v>
      </c>
      <c r="N948" s="454" t="s">
        <v>57</v>
      </c>
      <c r="O948" s="455" t="s">
        <v>10416</v>
      </c>
      <c r="P948" s="598" t="s">
        <v>12610</v>
      </c>
      <c r="Q948" s="490" t="s">
        <v>105</v>
      </c>
      <c r="R948" s="454" t="s">
        <v>7542</v>
      </c>
      <c r="S948" s="454" t="s">
        <v>3063</v>
      </c>
      <c r="T948" s="455" t="s">
        <v>3064</v>
      </c>
      <c r="U948" s="451" t="s">
        <v>7568</v>
      </c>
      <c r="V948" s="483"/>
      <c r="W948" s="193"/>
      <c r="X948" s="193"/>
    </row>
    <row r="949" spans="1:24" s="38" customFormat="1" ht="128.25" customHeight="1" outlineLevel="1">
      <c r="A949" s="474">
        <f t="shared" si="49"/>
        <v>880</v>
      </c>
      <c r="B949" s="436" t="s">
        <v>7511</v>
      </c>
      <c r="C949" s="436" t="s">
        <v>68</v>
      </c>
      <c r="D949" s="435" t="s">
        <v>3065</v>
      </c>
      <c r="E949" s="436">
        <v>6625017312</v>
      </c>
      <c r="F949" s="436" t="s">
        <v>7506</v>
      </c>
      <c r="G949" s="456" t="s">
        <v>6657</v>
      </c>
      <c r="H949" s="430" t="s">
        <v>253</v>
      </c>
      <c r="I949" s="436" t="s">
        <v>24</v>
      </c>
      <c r="J949" s="512" t="s">
        <v>4433</v>
      </c>
      <c r="K949" s="479">
        <v>291</v>
      </c>
      <c r="L949" s="454" t="s">
        <v>4681</v>
      </c>
      <c r="M949" s="454" t="s">
        <v>13007</v>
      </c>
      <c r="N949" s="454" t="s">
        <v>57</v>
      </c>
      <c r="O949" s="455" t="s">
        <v>10417</v>
      </c>
      <c r="P949" s="598" t="s">
        <v>12611</v>
      </c>
      <c r="Q949" s="531" t="s">
        <v>9923</v>
      </c>
      <c r="R949" s="454" t="s">
        <v>7539</v>
      </c>
      <c r="S949" s="454" t="s">
        <v>3066</v>
      </c>
      <c r="T949" s="459" t="s">
        <v>8948</v>
      </c>
      <c r="U949" s="451" t="s">
        <v>7569</v>
      </c>
      <c r="V949" s="483"/>
      <c r="W949" s="193"/>
      <c r="X949" s="193"/>
    </row>
    <row r="950" spans="1:24" s="38" customFormat="1" ht="111" customHeight="1" outlineLevel="1">
      <c r="A950" s="474">
        <f>A949+1</f>
        <v>881</v>
      </c>
      <c r="B950" s="436" t="s">
        <v>13997</v>
      </c>
      <c r="C950" s="436" t="s">
        <v>68</v>
      </c>
      <c r="D950" s="435" t="s">
        <v>12801</v>
      </c>
      <c r="E950" s="436">
        <v>6625017344</v>
      </c>
      <c r="F950" s="436" t="s">
        <v>12802</v>
      </c>
      <c r="G950" s="452" t="s">
        <v>12803</v>
      </c>
      <c r="H950" s="430" t="s">
        <v>253</v>
      </c>
      <c r="I950" s="436" t="s">
        <v>24</v>
      </c>
      <c r="J950" s="454" t="s">
        <v>12804</v>
      </c>
      <c r="K950" s="479">
        <v>291</v>
      </c>
      <c r="L950" s="454" t="s">
        <v>6248</v>
      </c>
      <c r="M950" s="454" t="s">
        <v>12908</v>
      </c>
      <c r="N950" s="454" t="s">
        <v>57</v>
      </c>
      <c r="O950" s="567" t="s">
        <v>12807</v>
      </c>
      <c r="P950" s="598" t="s">
        <v>7749</v>
      </c>
      <c r="Q950" s="490" t="s">
        <v>12805</v>
      </c>
      <c r="R950" s="454" t="s">
        <v>7539</v>
      </c>
      <c r="S950" s="392" t="s">
        <v>12806</v>
      </c>
      <c r="T950" s="248" t="s">
        <v>12808</v>
      </c>
      <c r="U950" s="405" t="s">
        <v>12803</v>
      </c>
      <c r="V950" s="483"/>
      <c r="W950" s="193"/>
      <c r="X950" s="193"/>
    </row>
    <row r="951" spans="1:24" s="38" customFormat="1" ht="75" customHeight="1" outlineLevel="1">
      <c r="A951" s="474">
        <f>A950+1</f>
        <v>882</v>
      </c>
      <c r="B951" s="436" t="s">
        <v>13998</v>
      </c>
      <c r="C951" s="436" t="s">
        <v>68</v>
      </c>
      <c r="D951" s="435" t="s">
        <v>3067</v>
      </c>
      <c r="E951" s="436">
        <v>6684022459</v>
      </c>
      <c r="F951" s="436" t="s">
        <v>5502</v>
      </c>
      <c r="G951" s="452" t="s">
        <v>3068</v>
      </c>
      <c r="H951" s="430" t="s">
        <v>253</v>
      </c>
      <c r="I951" s="436" t="s">
        <v>24</v>
      </c>
      <c r="J951" s="454" t="s">
        <v>8322</v>
      </c>
      <c r="K951" s="479">
        <v>235</v>
      </c>
      <c r="L951" s="488" t="s">
        <v>361</v>
      </c>
      <c r="M951" s="454" t="s">
        <v>6073</v>
      </c>
      <c r="N951" s="454" t="s">
        <v>210</v>
      </c>
      <c r="O951" s="492" t="s">
        <v>10145</v>
      </c>
      <c r="P951" s="598" t="s">
        <v>3069</v>
      </c>
      <c r="Q951" s="490" t="s">
        <v>363</v>
      </c>
      <c r="R951" s="516" t="s">
        <v>3070</v>
      </c>
      <c r="S951" s="568" t="s">
        <v>3071</v>
      </c>
      <c r="T951" s="248" t="s">
        <v>3072</v>
      </c>
      <c r="U951" s="405" t="s">
        <v>7570</v>
      </c>
      <c r="V951" s="483"/>
      <c r="W951" s="193"/>
      <c r="X951" s="193"/>
    </row>
    <row r="952" spans="1:24" s="38" customFormat="1" ht="108" customHeight="1" outlineLevel="1">
      <c r="A952" s="474">
        <f>A951+1</f>
        <v>883</v>
      </c>
      <c r="B952" s="436" t="s">
        <v>12096</v>
      </c>
      <c r="C952" s="436" t="s">
        <v>68</v>
      </c>
      <c r="D952" s="435" t="s">
        <v>6395</v>
      </c>
      <c r="E952" s="432">
        <v>6684014338</v>
      </c>
      <c r="F952" s="432" t="s">
        <v>6397</v>
      </c>
      <c r="G952" s="456" t="s">
        <v>6396</v>
      </c>
      <c r="H952" s="431" t="s">
        <v>253</v>
      </c>
      <c r="I952" s="676" t="s">
        <v>24</v>
      </c>
      <c r="J952" s="436" t="s">
        <v>4433</v>
      </c>
      <c r="K952" s="501">
        <v>291</v>
      </c>
      <c r="L952" s="555" t="s">
        <v>6248</v>
      </c>
      <c r="M952" s="432" t="s">
        <v>6399</v>
      </c>
      <c r="N952" s="436" t="s">
        <v>57</v>
      </c>
      <c r="O952" s="564" t="s">
        <v>10418</v>
      </c>
      <c r="P952" s="607"/>
      <c r="Q952" s="461" t="s">
        <v>105</v>
      </c>
      <c r="R952" s="432" t="s">
        <v>7543</v>
      </c>
      <c r="S952" s="432" t="s">
        <v>6398</v>
      </c>
      <c r="T952" s="438" t="s">
        <v>7964</v>
      </c>
      <c r="U952" s="636" t="s">
        <v>7569</v>
      </c>
      <c r="V952" s="429"/>
    </row>
    <row r="953" spans="1:24" s="38" customFormat="1" ht="63.75" customHeight="1" outlineLevel="1">
      <c r="A953" s="474">
        <f>A952+1</f>
        <v>884</v>
      </c>
      <c r="B953" s="436" t="s">
        <v>7524</v>
      </c>
      <c r="C953" s="436" t="s">
        <v>68</v>
      </c>
      <c r="D953" s="435" t="s">
        <v>3073</v>
      </c>
      <c r="E953" s="436">
        <v>6625024937</v>
      </c>
      <c r="F953" s="436" t="s">
        <v>5503</v>
      </c>
      <c r="G953" s="437" t="s">
        <v>3074</v>
      </c>
      <c r="H953" s="430" t="s">
        <v>253</v>
      </c>
      <c r="I953" s="436" t="s">
        <v>24</v>
      </c>
      <c r="J953" s="430" t="s">
        <v>8322</v>
      </c>
      <c r="K953" s="501">
        <v>217.1</v>
      </c>
      <c r="L953" s="555" t="s">
        <v>361</v>
      </c>
      <c r="M953" s="436" t="s">
        <v>6073</v>
      </c>
      <c r="N953" s="436" t="s">
        <v>57</v>
      </c>
      <c r="O953" s="438" t="s">
        <v>10032</v>
      </c>
      <c r="P953" s="556" t="s">
        <v>3075</v>
      </c>
      <c r="Q953" s="461" t="s">
        <v>363</v>
      </c>
      <c r="R953" s="503" t="s">
        <v>57</v>
      </c>
      <c r="S953" s="436" t="s">
        <v>3076</v>
      </c>
      <c r="T953" s="438" t="s">
        <v>8848</v>
      </c>
      <c r="U953" s="505" t="s">
        <v>57</v>
      </c>
      <c r="V953" s="429"/>
    </row>
    <row r="954" spans="1:24" s="38" customFormat="1" ht="240" outlineLevel="1">
      <c r="A954" s="474">
        <f>A953+1</f>
        <v>885</v>
      </c>
      <c r="B954" s="436" t="s">
        <v>7522</v>
      </c>
      <c r="C954" s="436" t="s">
        <v>484</v>
      </c>
      <c r="D954" s="435" t="s">
        <v>3077</v>
      </c>
      <c r="E954" s="436">
        <v>6625020026</v>
      </c>
      <c r="F954" s="436" t="s">
        <v>5504</v>
      </c>
      <c r="G954" s="437" t="s">
        <v>3078</v>
      </c>
      <c r="H954" s="430" t="s">
        <v>253</v>
      </c>
      <c r="I954" s="436" t="s">
        <v>24</v>
      </c>
      <c r="J954" s="430" t="s">
        <v>8322</v>
      </c>
      <c r="K954" s="501" t="s">
        <v>3079</v>
      </c>
      <c r="L954" s="555" t="s">
        <v>361</v>
      </c>
      <c r="M954" s="436" t="s">
        <v>6073</v>
      </c>
      <c r="N954" s="436" t="s">
        <v>57</v>
      </c>
      <c r="O954" s="438" t="s">
        <v>10465</v>
      </c>
      <c r="P954" s="430" t="s">
        <v>7407</v>
      </c>
      <c r="Q954" s="461" t="s">
        <v>363</v>
      </c>
      <c r="R954" s="503" t="s">
        <v>57</v>
      </c>
      <c r="S954" s="436" t="s">
        <v>3080</v>
      </c>
      <c r="T954" s="453" t="s">
        <v>9173</v>
      </c>
      <c r="U954" s="428" t="s">
        <v>7571</v>
      </c>
      <c r="V954" s="429"/>
    </row>
    <row r="955" spans="1:24" s="38" customFormat="1" ht="84" outlineLevel="1">
      <c r="A955" s="474">
        <f t="shared" si="49"/>
        <v>886</v>
      </c>
      <c r="B955" s="436" t="s">
        <v>7523</v>
      </c>
      <c r="C955" s="436" t="s">
        <v>68</v>
      </c>
      <c r="D955" s="435" t="s">
        <v>3081</v>
      </c>
      <c r="E955" s="436">
        <v>6625017489</v>
      </c>
      <c r="F955" s="436" t="s">
        <v>5505</v>
      </c>
      <c r="G955" s="437" t="s">
        <v>3082</v>
      </c>
      <c r="H955" s="430" t="s">
        <v>253</v>
      </c>
      <c r="I955" s="436" t="s">
        <v>24</v>
      </c>
      <c r="J955" s="430" t="s">
        <v>8322</v>
      </c>
      <c r="K955" s="501">
        <v>225.8</v>
      </c>
      <c r="L955" s="555" t="s">
        <v>361</v>
      </c>
      <c r="M955" s="436" t="s">
        <v>6073</v>
      </c>
      <c r="N955" s="436" t="s">
        <v>57</v>
      </c>
      <c r="O955" s="438" t="s">
        <v>9971</v>
      </c>
      <c r="P955" s="556" t="s">
        <v>3083</v>
      </c>
      <c r="Q955" s="461" t="s">
        <v>363</v>
      </c>
      <c r="R955" s="503" t="s">
        <v>57</v>
      </c>
      <c r="S955" s="436" t="s">
        <v>3084</v>
      </c>
      <c r="T955" s="438" t="s">
        <v>8815</v>
      </c>
      <c r="U955" s="636" t="s">
        <v>7572</v>
      </c>
      <c r="V955" s="429"/>
    </row>
    <row r="956" spans="1:24" s="38" customFormat="1" ht="72" outlineLevel="1">
      <c r="A956" s="474">
        <f t="shared" si="49"/>
        <v>887</v>
      </c>
      <c r="B956" s="436" t="s">
        <v>6631</v>
      </c>
      <c r="C956" s="436" t="s">
        <v>68</v>
      </c>
      <c r="D956" s="435" t="s">
        <v>6605</v>
      </c>
      <c r="E956" s="436">
        <v>6625024581</v>
      </c>
      <c r="F956" s="436" t="s">
        <v>11222</v>
      </c>
      <c r="G956" s="437" t="s">
        <v>6606</v>
      </c>
      <c r="H956" s="430" t="s">
        <v>253</v>
      </c>
      <c r="I956" s="436" t="s">
        <v>24</v>
      </c>
      <c r="J956" s="430" t="s">
        <v>4433</v>
      </c>
      <c r="K956" s="501">
        <v>291</v>
      </c>
      <c r="L956" s="555" t="s">
        <v>1489</v>
      </c>
      <c r="M956" s="436" t="s">
        <v>11479</v>
      </c>
      <c r="N956" s="436" t="s">
        <v>57</v>
      </c>
      <c r="O956" s="438" t="s">
        <v>10416</v>
      </c>
      <c r="P956" s="436" t="s">
        <v>7749</v>
      </c>
      <c r="Q956" s="461" t="s">
        <v>105</v>
      </c>
      <c r="R956" s="436" t="s">
        <v>7539</v>
      </c>
      <c r="S956" s="436" t="s">
        <v>6607</v>
      </c>
      <c r="T956" s="438" t="s">
        <v>3064</v>
      </c>
      <c r="U956" s="428" t="s">
        <v>7573</v>
      </c>
      <c r="V956" s="429"/>
    </row>
    <row r="957" spans="1:24" s="38" customFormat="1" ht="102.75" customHeight="1" outlineLevel="1">
      <c r="A957" s="474">
        <f t="shared" ref="A957:A961" si="50">A956+1</f>
        <v>888</v>
      </c>
      <c r="B957" s="436" t="s">
        <v>12097</v>
      </c>
      <c r="C957" s="436" t="s">
        <v>68</v>
      </c>
      <c r="D957" s="435" t="s">
        <v>6608</v>
      </c>
      <c r="E957" s="436">
        <v>66625017288</v>
      </c>
      <c r="F957" s="436" t="s">
        <v>6609</v>
      </c>
      <c r="G957" s="437" t="s">
        <v>6610</v>
      </c>
      <c r="H957" s="430" t="s">
        <v>253</v>
      </c>
      <c r="I957" s="436" t="s">
        <v>24</v>
      </c>
      <c r="J957" s="430" t="s">
        <v>7922</v>
      </c>
      <c r="K957" s="501">
        <v>291</v>
      </c>
      <c r="L957" s="555" t="s">
        <v>6248</v>
      </c>
      <c r="M957" s="436" t="s">
        <v>6612</v>
      </c>
      <c r="N957" s="436" t="s">
        <v>57</v>
      </c>
      <c r="O957" s="438" t="s">
        <v>10419</v>
      </c>
      <c r="P957" s="430" t="s">
        <v>12612</v>
      </c>
      <c r="Q957" s="461" t="s">
        <v>105</v>
      </c>
      <c r="R957" s="436" t="s">
        <v>7539</v>
      </c>
      <c r="S957" s="436" t="s">
        <v>6611</v>
      </c>
      <c r="T957" s="438" t="s">
        <v>3064</v>
      </c>
      <c r="U957" s="412" t="s">
        <v>7574</v>
      </c>
      <c r="V957" s="429"/>
    </row>
    <row r="958" spans="1:24" s="38" customFormat="1" ht="107.25" customHeight="1" outlineLevel="1">
      <c r="A958" s="474">
        <f t="shared" si="50"/>
        <v>889</v>
      </c>
      <c r="B958" s="436" t="s">
        <v>12098</v>
      </c>
      <c r="C958" s="436" t="s">
        <v>68</v>
      </c>
      <c r="D958" s="435" t="s">
        <v>6613</v>
      </c>
      <c r="E958" s="436">
        <v>6625017295</v>
      </c>
      <c r="F958" s="436" t="s">
        <v>6614</v>
      </c>
      <c r="G958" s="437" t="s">
        <v>6615</v>
      </c>
      <c r="H958" s="430" t="s">
        <v>253</v>
      </c>
      <c r="I958" s="436" t="s">
        <v>24</v>
      </c>
      <c r="J958" s="430" t="s">
        <v>6314</v>
      </c>
      <c r="K958" s="501">
        <v>291</v>
      </c>
      <c r="L958" s="555" t="s">
        <v>6248</v>
      </c>
      <c r="M958" s="436" t="s">
        <v>11480</v>
      </c>
      <c r="N958" s="436" t="s">
        <v>57</v>
      </c>
      <c r="O958" s="438" t="s">
        <v>10420</v>
      </c>
      <c r="P958" s="436" t="s">
        <v>11670</v>
      </c>
      <c r="Q958" s="461" t="s">
        <v>105</v>
      </c>
      <c r="R958" s="436" t="s">
        <v>7539</v>
      </c>
      <c r="S958" s="436" t="s">
        <v>6616</v>
      </c>
      <c r="T958" s="438" t="s">
        <v>6617</v>
      </c>
      <c r="U958" s="428" t="s">
        <v>7575</v>
      </c>
      <c r="V958" s="429"/>
    </row>
    <row r="959" spans="1:24" s="38" customFormat="1" ht="106.5" customHeight="1" outlineLevel="1">
      <c r="A959" s="474">
        <f t="shared" si="50"/>
        <v>890</v>
      </c>
      <c r="B959" s="436" t="s">
        <v>12099</v>
      </c>
      <c r="C959" s="436" t="s">
        <v>68</v>
      </c>
      <c r="D959" s="435" t="s">
        <v>6618</v>
      </c>
      <c r="E959" s="436">
        <v>6625017295</v>
      </c>
      <c r="F959" s="436" t="s">
        <v>6619</v>
      </c>
      <c r="G959" s="437" t="s">
        <v>6615</v>
      </c>
      <c r="H959" s="430" t="s">
        <v>253</v>
      </c>
      <c r="I959" s="436" t="s">
        <v>24</v>
      </c>
      <c r="J959" s="431" t="s">
        <v>4452</v>
      </c>
      <c r="K959" s="501">
        <v>291</v>
      </c>
      <c r="L959" s="555" t="s">
        <v>6620</v>
      </c>
      <c r="M959" s="436" t="s">
        <v>11481</v>
      </c>
      <c r="N959" s="436" t="s">
        <v>57</v>
      </c>
      <c r="O959" s="438" t="s">
        <v>10421</v>
      </c>
      <c r="P959" s="436" t="s">
        <v>7749</v>
      </c>
      <c r="Q959" s="461" t="s">
        <v>105</v>
      </c>
      <c r="R959" s="436" t="s">
        <v>6770</v>
      </c>
      <c r="S959" s="436" t="s">
        <v>6616</v>
      </c>
      <c r="T959" s="438" t="s">
        <v>3064</v>
      </c>
      <c r="U959" s="677" t="s">
        <v>6615</v>
      </c>
      <c r="V959" s="429"/>
    </row>
    <row r="960" spans="1:24" s="38" customFormat="1" ht="96" outlineLevel="1">
      <c r="A960" s="474">
        <f t="shared" si="50"/>
        <v>891</v>
      </c>
      <c r="B960" s="436" t="s">
        <v>12100</v>
      </c>
      <c r="C960" s="436" t="s">
        <v>68</v>
      </c>
      <c r="D960" s="435" t="s">
        <v>6621</v>
      </c>
      <c r="E960" s="436" t="s">
        <v>6622</v>
      </c>
      <c r="F960" s="436" t="s">
        <v>6623</v>
      </c>
      <c r="G960" s="437" t="s">
        <v>6624</v>
      </c>
      <c r="H960" s="430" t="s">
        <v>253</v>
      </c>
      <c r="I960" s="436" t="s">
        <v>24</v>
      </c>
      <c r="J960" s="430" t="s">
        <v>6625</v>
      </c>
      <c r="K960" s="501">
        <v>291</v>
      </c>
      <c r="L960" s="555" t="s">
        <v>6248</v>
      </c>
      <c r="M960" s="436" t="s">
        <v>6627</v>
      </c>
      <c r="N960" s="436" t="s">
        <v>57</v>
      </c>
      <c r="O960" s="438" t="s">
        <v>9972</v>
      </c>
      <c r="P960" s="607" t="s">
        <v>12613</v>
      </c>
      <c r="Q960" s="461" t="s">
        <v>105</v>
      </c>
      <c r="R960" s="436" t="s">
        <v>7539</v>
      </c>
      <c r="S960" s="436" t="s">
        <v>6626</v>
      </c>
      <c r="T960" s="438" t="s">
        <v>3064</v>
      </c>
      <c r="U960" s="412" t="s">
        <v>7576</v>
      </c>
      <c r="V960" s="429"/>
    </row>
    <row r="961" spans="1:30" s="38" customFormat="1" ht="110.25" customHeight="1" outlineLevel="1">
      <c r="A961" s="474">
        <f t="shared" si="50"/>
        <v>892</v>
      </c>
      <c r="B961" s="436" t="s">
        <v>12101</v>
      </c>
      <c r="C961" s="436" t="s">
        <v>68</v>
      </c>
      <c r="D961" s="435" t="s">
        <v>6628</v>
      </c>
      <c r="E961" s="436">
        <v>6625024574</v>
      </c>
      <c r="F961" s="436" t="s">
        <v>6629</v>
      </c>
      <c r="G961" s="437" t="s">
        <v>6630</v>
      </c>
      <c r="H961" s="430" t="s">
        <v>253</v>
      </c>
      <c r="I961" s="436" t="s">
        <v>24</v>
      </c>
      <c r="J961" s="430" t="s">
        <v>632</v>
      </c>
      <c r="K961" s="501">
        <v>291</v>
      </c>
      <c r="L961" s="555" t="s">
        <v>6248</v>
      </c>
      <c r="M961" s="436" t="s">
        <v>6627</v>
      </c>
      <c r="N961" s="436" t="s">
        <v>57</v>
      </c>
      <c r="O961" s="438" t="s">
        <v>10146</v>
      </c>
      <c r="P961" s="436" t="s">
        <v>7749</v>
      </c>
      <c r="Q961" s="461" t="s">
        <v>105</v>
      </c>
      <c r="R961" s="436" t="s">
        <v>7539</v>
      </c>
      <c r="S961" s="436" t="s">
        <v>6626</v>
      </c>
      <c r="T961" s="438" t="s">
        <v>3064</v>
      </c>
      <c r="U961" s="412" t="s">
        <v>7576</v>
      </c>
      <c r="V961" s="429"/>
    </row>
    <row r="962" spans="1:30" s="38" customFormat="1" ht="37.5">
      <c r="A962" s="532" t="s">
        <v>11292</v>
      </c>
      <c r="B962" s="462"/>
      <c r="C962" s="462"/>
      <c r="D962" s="442"/>
      <c r="E962" s="462"/>
      <c r="F962" s="463"/>
      <c r="G962" s="464"/>
      <c r="H962" s="463"/>
      <c r="I962" s="463"/>
      <c r="J962" s="463"/>
      <c r="K962" s="465"/>
      <c r="L962" s="463"/>
      <c r="M962" s="463"/>
      <c r="N962" s="463"/>
      <c r="O962" s="466"/>
      <c r="P962" s="467"/>
      <c r="Q962" s="468"/>
      <c r="R962" s="463"/>
      <c r="S962" s="463"/>
      <c r="T962" s="466"/>
      <c r="U962" s="469"/>
      <c r="V962" s="429">
        <v>111</v>
      </c>
      <c r="W962" s="2"/>
      <c r="X962" s="2"/>
      <c r="Y962" s="2"/>
      <c r="Z962" s="2"/>
      <c r="AA962" s="2"/>
      <c r="AB962" s="2"/>
      <c r="AC962" s="2"/>
      <c r="AD962" s="2"/>
    </row>
    <row r="963" spans="1:30" s="38" customFormat="1" ht="132" outlineLevel="1">
      <c r="A963" s="678">
        <f>A961+1</f>
        <v>893</v>
      </c>
      <c r="B963" s="430" t="s">
        <v>13999</v>
      </c>
      <c r="C963" s="430" t="s">
        <v>484</v>
      </c>
      <c r="D963" s="458" t="s">
        <v>3085</v>
      </c>
      <c r="E963" s="430">
        <v>6626009530</v>
      </c>
      <c r="F963" s="430" t="s">
        <v>5510</v>
      </c>
      <c r="G963" s="452" t="s">
        <v>3086</v>
      </c>
      <c r="H963" s="430" t="s">
        <v>253</v>
      </c>
      <c r="I963" s="430" t="s">
        <v>24</v>
      </c>
      <c r="J963" s="430" t="s">
        <v>8322</v>
      </c>
      <c r="K963" s="501">
        <v>660</v>
      </c>
      <c r="L963" s="436" t="s">
        <v>361</v>
      </c>
      <c r="M963" s="430" t="s">
        <v>7596</v>
      </c>
      <c r="N963" s="430" t="s">
        <v>57</v>
      </c>
      <c r="O963" s="453" t="s">
        <v>10468</v>
      </c>
      <c r="P963" s="430" t="s">
        <v>3087</v>
      </c>
      <c r="Q963" s="461" t="s">
        <v>363</v>
      </c>
      <c r="R963" s="430" t="s">
        <v>14062</v>
      </c>
      <c r="S963" s="430" t="s">
        <v>3088</v>
      </c>
      <c r="T963" s="453" t="s">
        <v>3089</v>
      </c>
      <c r="U963" s="428" t="s">
        <v>7591</v>
      </c>
      <c r="V963" s="429"/>
    </row>
    <row r="964" spans="1:30" s="38" customFormat="1" ht="96" outlineLevel="1">
      <c r="A964" s="678">
        <f>A963+1</f>
        <v>894</v>
      </c>
      <c r="B964" s="436" t="s">
        <v>14057</v>
      </c>
      <c r="C964" s="436" t="s">
        <v>68</v>
      </c>
      <c r="D964" s="435" t="s">
        <v>3090</v>
      </c>
      <c r="E964" s="436">
        <v>6626009522</v>
      </c>
      <c r="F964" s="436" t="s">
        <v>5511</v>
      </c>
      <c r="G964" s="437" t="s">
        <v>3091</v>
      </c>
      <c r="H964" s="430" t="s">
        <v>253</v>
      </c>
      <c r="I964" s="436" t="s">
        <v>24</v>
      </c>
      <c r="J964" s="436" t="s">
        <v>432</v>
      </c>
      <c r="K964" s="460">
        <v>619.04</v>
      </c>
      <c r="L964" s="436" t="s">
        <v>361</v>
      </c>
      <c r="M964" s="436" t="s">
        <v>5917</v>
      </c>
      <c r="N964" s="436" t="s">
        <v>57</v>
      </c>
      <c r="O964" s="438" t="s">
        <v>9458</v>
      </c>
      <c r="P964" s="436" t="s">
        <v>3092</v>
      </c>
      <c r="Q964" s="461" t="s">
        <v>105</v>
      </c>
      <c r="R964" s="436" t="s">
        <v>14063</v>
      </c>
      <c r="S964" s="436" t="s">
        <v>3093</v>
      </c>
      <c r="T964" s="504" t="s">
        <v>12438</v>
      </c>
      <c r="U964" s="505" t="s">
        <v>7592</v>
      </c>
      <c r="V964" s="429"/>
    </row>
    <row r="965" spans="1:30" s="38" customFormat="1" ht="84" outlineLevel="1">
      <c r="A965" s="678">
        <f t="shared" ref="A965:A981" si="51">A964+1</f>
        <v>895</v>
      </c>
      <c r="B965" s="436" t="s">
        <v>14000</v>
      </c>
      <c r="C965" s="436" t="s">
        <v>68</v>
      </c>
      <c r="D965" s="435" t="s">
        <v>3094</v>
      </c>
      <c r="E965" s="436">
        <v>6626009988</v>
      </c>
      <c r="F965" s="436" t="s">
        <v>4501</v>
      </c>
      <c r="G965" s="437" t="s">
        <v>3095</v>
      </c>
      <c r="H965" s="430" t="s">
        <v>253</v>
      </c>
      <c r="I965" s="436" t="s">
        <v>24</v>
      </c>
      <c r="J965" s="436" t="s">
        <v>4502</v>
      </c>
      <c r="K965" s="460" t="s">
        <v>10482</v>
      </c>
      <c r="L965" s="436" t="s">
        <v>361</v>
      </c>
      <c r="M965" s="436" t="s">
        <v>5901</v>
      </c>
      <c r="N965" s="436" t="s">
        <v>57</v>
      </c>
      <c r="O965" s="438" t="s">
        <v>10147</v>
      </c>
      <c r="P965" s="436" t="s">
        <v>3096</v>
      </c>
      <c r="Q965" s="461" t="s">
        <v>105</v>
      </c>
      <c r="R965" s="436" t="s">
        <v>14064</v>
      </c>
      <c r="S965" s="436" t="s">
        <v>3097</v>
      </c>
      <c r="T965" s="438" t="s">
        <v>3098</v>
      </c>
      <c r="U965" s="505" t="s">
        <v>7593</v>
      </c>
      <c r="V965" s="429"/>
    </row>
    <row r="966" spans="1:30" s="38" customFormat="1" ht="84" outlineLevel="1">
      <c r="A966" s="678">
        <f t="shared" si="51"/>
        <v>896</v>
      </c>
      <c r="B966" s="436" t="s">
        <v>12102</v>
      </c>
      <c r="C966" s="436" t="s">
        <v>484</v>
      </c>
      <c r="D966" s="435" t="s">
        <v>3099</v>
      </c>
      <c r="E966" s="436">
        <v>6626009811</v>
      </c>
      <c r="F966" s="436" t="s">
        <v>5512</v>
      </c>
      <c r="G966" s="437" t="s">
        <v>3100</v>
      </c>
      <c r="H966" s="430" t="s">
        <v>253</v>
      </c>
      <c r="I966" s="436" t="s">
        <v>24</v>
      </c>
      <c r="J966" s="436" t="s">
        <v>2622</v>
      </c>
      <c r="K966" s="460" t="s">
        <v>5927</v>
      </c>
      <c r="L966" s="436" t="s">
        <v>361</v>
      </c>
      <c r="M966" s="436" t="s">
        <v>5917</v>
      </c>
      <c r="N966" s="436" t="s">
        <v>57</v>
      </c>
      <c r="O966" s="438" t="s">
        <v>11078</v>
      </c>
      <c r="P966" s="436" t="s">
        <v>3101</v>
      </c>
      <c r="Q966" s="461" t="s">
        <v>105</v>
      </c>
      <c r="R966" s="436" t="s">
        <v>7194</v>
      </c>
      <c r="S966" s="436" t="s">
        <v>6301</v>
      </c>
      <c r="T966" s="438" t="s">
        <v>11156</v>
      </c>
      <c r="U966" s="505" t="s">
        <v>7594</v>
      </c>
      <c r="V966" s="429"/>
    </row>
    <row r="967" spans="1:30" s="38" customFormat="1" ht="108" outlineLevel="1">
      <c r="A967" s="678">
        <f t="shared" si="51"/>
        <v>897</v>
      </c>
      <c r="B967" s="436" t="s">
        <v>8789</v>
      </c>
      <c r="C967" s="436" t="s">
        <v>484</v>
      </c>
      <c r="D967" s="435" t="s">
        <v>3102</v>
      </c>
      <c r="E967" s="436">
        <v>6626009850</v>
      </c>
      <c r="F967" s="436" t="s">
        <v>5513</v>
      </c>
      <c r="G967" s="437" t="s">
        <v>3103</v>
      </c>
      <c r="H967" s="430" t="s">
        <v>253</v>
      </c>
      <c r="I967" s="436" t="s">
        <v>24</v>
      </c>
      <c r="J967" s="436" t="s">
        <v>4344</v>
      </c>
      <c r="K967" s="460" t="s">
        <v>5927</v>
      </c>
      <c r="L967" s="436" t="s">
        <v>361</v>
      </c>
      <c r="M967" s="436" t="s">
        <v>5917</v>
      </c>
      <c r="N967" s="436" t="s">
        <v>57</v>
      </c>
      <c r="O967" s="438" t="s">
        <v>10148</v>
      </c>
      <c r="P967" s="436" t="s">
        <v>3104</v>
      </c>
      <c r="Q967" s="439" t="s">
        <v>11138</v>
      </c>
      <c r="R967" s="503" t="s">
        <v>57</v>
      </c>
      <c r="S967" s="436" t="s">
        <v>3105</v>
      </c>
      <c r="T967" s="504" t="s">
        <v>12439</v>
      </c>
      <c r="U967" s="505" t="s">
        <v>7595</v>
      </c>
      <c r="V967" s="429"/>
    </row>
    <row r="968" spans="1:30" s="38" customFormat="1" ht="96" outlineLevel="1">
      <c r="A968" s="678">
        <f t="shared" si="51"/>
        <v>898</v>
      </c>
      <c r="B968" s="436" t="s">
        <v>14058</v>
      </c>
      <c r="C968" s="436" t="s">
        <v>484</v>
      </c>
      <c r="D968" s="435" t="s">
        <v>3106</v>
      </c>
      <c r="E968" s="436">
        <v>6626009868</v>
      </c>
      <c r="F968" s="436" t="s">
        <v>5514</v>
      </c>
      <c r="G968" s="437" t="s">
        <v>3107</v>
      </c>
      <c r="H968" s="430" t="s">
        <v>253</v>
      </c>
      <c r="I968" s="436" t="s">
        <v>24</v>
      </c>
      <c r="J968" s="436" t="s">
        <v>4344</v>
      </c>
      <c r="K968" s="460" t="s">
        <v>5927</v>
      </c>
      <c r="L968" s="436" t="s">
        <v>361</v>
      </c>
      <c r="M968" s="436" t="s">
        <v>5901</v>
      </c>
      <c r="N968" s="436" t="s">
        <v>57</v>
      </c>
      <c r="O968" s="438" t="s">
        <v>10149</v>
      </c>
      <c r="P968" s="436" t="s">
        <v>3108</v>
      </c>
      <c r="Q968" s="461" t="s">
        <v>105</v>
      </c>
      <c r="R968" s="436" t="s">
        <v>6770</v>
      </c>
      <c r="S968" s="436" t="s">
        <v>14065</v>
      </c>
      <c r="T968" s="438" t="s">
        <v>11157</v>
      </c>
      <c r="U968" s="505" t="s">
        <v>7590</v>
      </c>
      <c r="V968" s="429"/>
    </row>
    <row r="969" spans="1:30" s="38" customFormat="1" ht="132" outlineLevel="1">
      <c r="A969" s="678">
        <f t="shared" si="51"/>
        <v>899</v>
      </c>
      <c r="B969" s="436" t="s">
        <v>14001</v>
      </c>
      <c r="C969" s="436" t="s">
        <v>484</v>
      </c>
      <c r="D969" s="435" t="s">
        <v>5918</v>
      </c>
      <c r="E969" s="436">
        <v>6626009515</v>
      </c>
      <c r="F969" s="436" t="s">
        <v>5921</v>
      </c>
      <c r="G969" s="437" t="s">
        <v>3109</v>
      </c>
      <c r="H969" s="430" t="s">
        <v>253</v>
      </c>
      <c r="I969" s="436" t="s">
        <v>24</v>
      </c>
      <c r="J969" s="436" t="s">
        <v>4344</v>
      </c>
      <c r="K969" s="460" t="s">
        <v>5919</v>
      </c>
      <c r="L969" s="436" t="s">
        <v>361</v>
      </c>
      <c r="M969" s="436" t="s">
        <v>5917</v>
      </c>
      <c r="N969" s="436" t="s">
        <v>57</v>
      </c>
      <c r="O969" s="438" t="s">
        <v>10150</v>
      </c>
      <c r="P969" s="436" t="s">
        <v>3110</v>
      </c>
      <c r="Q969" s="439" t="s">
        <v>9889</v>
      </c>
      <c r="R969" s="436" t="s">
        <v>9340</v>
      </c>
      <c r="S969" s="436" t="s">
        <v>5920</v>
      </c>
      <c r="T969" s="504" t="s">
        <v>12440</v>
      </c>
      <c r="U969" s="505" t="s">
        <v>7589</v>
      </c>
      <c r="V969" s="429"/>
    </row>
    <row r="970" spans="1:30" s="38" customFormat="1" ht="72" outlineLevel="1">
      <c r="A970" s="678">
        <f t="shared" si="51"/>
        <v>900</v>
      </c>
      <c r="B970" s="436" t="s">
        <v>10481</v>
      </c>
      <c r="C970" s="436" t="s">
        <v>68</v>
      </c>
      <c r="D970" s="435" t="s">
        <v>3111</v>
      </c>
      <c r="E970" s="436">
        <v>6626009554</v>
      </c>
      <c r="F970" s="436" t="s">
        <v>5515</v>
      </c>
      <c r="G970" s="437" t="s">
        <v>3112</v>
      </c>
      <c r="H970" s="430" t="s">
        <v>253</v>
      </c>
      <c r="I970" s="436" t="s">
        <v>24</v>
      </c>
      <c r="J970" s="436" t="s">
        <v>4344</v>
      </c>
      <c r="K970" s="460" t="s">
        <v>10482</v>
      </c>
      <c r="L970" s="436" t="s">
        <v>361</v>
      </c>
      <c r="M970" s="436" t="s">
        <v>6168</v>
      </c>
      <c r="N970" s="436" t="s">
        <v>57</v>
      </c>
      <c r="O970" s="438" t="s">
        <v>10146</v>
      </c>
      <c r="P970" s="436" t="s">
        <v>3113</v>
      </c>
      <c r="Q970" s="461" t="s">
        <v>105</v>
      </c>
      <c r="R970" s="436" t="s">
        <v>9341</v>
      </c>
      <c r="S970" s="436" t="s">
        <v>3114</v>
      </c>
      <c r="T970" s="438" t="s">
        <v>3089</v>
      </c>
      <c r="U970" s="505" t="s">
        <v>7588</v>
      </c>
      <c r="V970" s="429"/>
    </row>
    <row r="971" spans="1:30" s="38" customFormat="1" ht="109.5" customHeight="1" outlineLevel="1">
      <c r="A971" s="678">
        <f t="shared" si="51"/>
        <v>901</v>
      </c>
      <c r="B971" s="436" t="s">
        <v>12103</v>
      </c>
      <c r="C971" s="436" t="s">
        <v>484</v>
      </c>
      <c r="D971" s="435" t="s">
        <v>12617</v>
      </c>
      <c r="E971" s="436">
        <v>6626009882</v>
      </c>
      <c r="F971" s="436" t="s">
        <v>12618</v>
      </c>
      <c r="G971" s="425" t="s">
        <v>3115</v>
      </c>
      <c r="H971" s="430" t="s">
        <v>253</v>
      </c>
      <c r="I971" s="436" t="s">
        <v>24</v>
      </c>
      <c r="J971" s="430" t="s">
        <v>432</v>
      </c>
      <c r="K971" s="460">
        <v>619.04</v>
      </c>
      <c r="L971" s="436" t="s">
        <v>361</v>
      </c>
      <c r="M971" s="436" t="s">
        <v>6019</v>
      </c>
      <c r="N971" s="436" t="s">
        <v>57</v>
      </c>
      <c r="O971" s="438" t="s">
        <v>9973</v>
      </c>
      <c r="P971" s="436" t="s">
        <v>3116</v>
      </c>
      <c r="Q971" s="439" t="s">
        <v>12619</v>
      </c>
      <c r="R971" s="503" t="s">
        <v>57</v>
      </c>
      <c r="S971" s="436" t="s">
        <v>3117</v>
      </c>
      <c r="T971" s="438" t="s">
        <v>3118</v>
      </c>
      <c r="U971" s="505" t="s">
        <v>7587</v>
      </c>
      <c r="V971" s="429"/>
    </row>
    <row r="972" spans="1:30" s="38" customFormat="1" ht="84" outlineLevel="1">
      <c r="A972" s="678">
        <f t="shared" si="51"/>
        <v>902</v>
      </c>
      <c r="B972" s="436" t="s">
        <v>12104</v>
      </c>
      <c r="C972" s="436" t="s">
        <v>484</v>
      </c>
      <c r="D972" s="435" t="s">
        <v>3119</v>
      </c>
      <c r="E972" s="436">
        <v>6626009900</v>
      </c>
      <c r="F972" s="436" t="s">
        <v>5516</v>
      </c>
      <c r="G972" s="425" t="s">
        <v>3120</v>
      </c>
      <c r="H972" s="430" t="s">
        <v>253</v>
      </c>
      <c r="I972" s="436" t="s">
        <v>24</v>
      </c>
      <c r="J972" s="436" t="s">
        <v>4344</v>
      </c>
      <c r="K972" s="460" t="s">
        <v>4282</v>
      </c>
      <c r="L972" s="436" t="s">
        <v>361</v>
      </c>
      <c r="M972" s="436" t="s">
        <v>6068</v>
      </c>
      <c r="N972" s="436" t="s">
        <v>57</v>
      </c>
      <c r="O972" s="438" t="s">
        <v>10151</v>
      </c>
      <c r="P972" s="436" t="s">
        <v>3121</v>
      </c>
      <c r="Q972" s="461" t="s">
        <v>105</v>
      </c>
      <c r="R972" s="436" t="s">
        <v>7195</v>
      </c>
      <c r="S972" s="436" t="s">
        <v>6742</v>
      </c>
      <c r="T972" s="438" t="s">
        <v>3122</v>
      </c>
      <c r="U972" s="505" t="s">
        <v>7586</v>
      </c>
      <c r="V972" s="429"/>
    </row>
    <row r="973" spans="1:30" s="38" customFormat="1" ht="96" outlineLevel="1">
      <c r="A973" s="678">
        <f t="shared" si="51"/>
        <v>903</v>
      </c>
      <c r="B973" s="436" t="s">
        <v>10540</v>
      </c>
      <c r="C973" s="436" t="s">
        <v>484</v>
      </c>
      <c r="D973" s="435" t="s">
        <v>3123</v>
      </c>
      <c r="E973" s="436">
        <v>6626009890</v>
      </c>
      <c r="F973" s="436" t="s">
        <v>5517</v>
      </c>
      <c r="G973" s="425" t="s">
        <v>3124</v>
      </c>
      <c r="H973" s="430" t="s">
        <v>253</v>
      </c>
      <c r="I973" s="436" t="s">
        <v>24</v>
      </c>
      <c r="J973" s="436" t="s">
        <v>1339</v>
      </c>
      <c r="K973" s="679">
        <v>780</v>
      </c>
      <c r="L973" s="436" t="s">
        <v>361</v>
      </c>
      <c r="M973" s="436" t="s">
        <v>5906</v>
      </c>
      <c r="N973" s="436" t="s">
        <v>57</v>
      </c>
      <c r="O973" s="438" t="s">
        <v>9460</v>
      </c>
      <c r="P973" s="436" t="s">
        <v>3125</v>
      </c>
      <c r="Q973" s="461" t="s">
        <v>105</v>
      </c>
      <c r="R973" s="436" t="s">
        <v>57</v>
      </c>
      <c r="S973" s="436" t="s">
        <v>4268</v>
      </c>
      <c r="T973" s="504" t="s">
        <v>8949</v>
      </c>
      <c r="U973" s="505" t="s">
        <v>7585</v>
      </c>
      <c r="V973" s="429"/>
    </row>
    <row r="974" spans="1:30" s="38" customFormat="1" ht="84" outlineLevel="1">
      <c r="A974" s="678">
        <f t="shared" si="51"/>
        <v>904</v>
      </c>
      <c r="B974" s="436" t="s">
        <v>7577</v>
      </c>
      <c r="C974" s="436" t="s">
        <v>484</v>
      </c>
      <c r="D974" s="435" t="s">
        <v>3126</v>
      </c>
      <c r="E974" s="436">
        <v>6626009917</v>
      </c>
      <c r="F974" s="436" t="s">
        <v>5522</v>
      </c>
      <c r="G974" s="425" t="s">
        <v>3127</v>
      </c>
      <c r="H974" s="430" t="s">
        <v>253</v>
      </c>
      <c r="I974" s="436" t="s">
        <v>24</v>
      </c>
      <c r="J974" s="436" t="s">
        <v>1339</v>
      </c>
      <c r="K974" s="460">
        <v>780</v>
      </c>
      <c r="L974" s="436" t="s">
        <v>385</v>
      </c>
      <c r="M974" s="436" t="s">
        <v>6065</v>
      </c>
      <c r="N974" s="436" t="s">
        <v>57</v>
      </c>
      <c r="O974" s="438" t="s">
        <v>11079</v>
      </c>
      <c r="P974" s="436" t="s">
        <v>3128</v>
      </c>
      <c r="Q974" s="461" t="s">
        <v>363</v>
      </c>
      <c r="R974" s="436" t="s">
        <v>7196</v>
      </c>
      <c r="S974" s="436" t="s">
        <v>6302</v>
      </c>
      <c r="T974" s="504" t="s">
        <v>12441</v>
      </c>
      <c r="U974" s="505" t="s">
        <v>7580</v>
      </c>
      <c r="V974" s="429"/>
    </row>
    <row r="975" spans="1:30" s="38" customFormat="1" ht="168" outlineLevel="1">
      <c r="A975" s="678">
        <f t="shared" si="51"/>
        <v>905</v>
      </c>
      <c r="B975" s="436" t="s">
        <v>12105</v>
      </c>
      <c r="C975" s="436" t="s">
        <v>484</v>
      </c>
      <c r="D975" s="435" t="s">
        <v>3129</v>
      </c>
      <c r="E975" s="436">
        <v>6626009924</v>
      </c>
      <c r="F975" s="436" t="s">
        <v>5521</v>
      </c>
      <c r="G975" s="425" t="s">
        <v>3130</v>
      </c>
      <c r="H975" s="430" t="s">
        <v>253</v>
      </c>
      <c r="I975" s="436" t="s">
        <v>24</v>
      </c>
      <c r="J975" s="436" t="s">
        <v>4344</v>
      </c>
      <c r="K975" s="530" t="s">
        <v>3131</v>
      </c>
      <c r="L975" s="503" t="s">
        <v>361</v>
      </c>
      <c r="M975" s="436" t="s">
        <v>6019</v>
      </c>
      <c r="N975" s="436" t="s">
        <v>57</v>
      </c>
      <c r="O975" s="438" t="s">
        <v>10141</v>
      </c>
      <c r="P975" s="436" t="s">
        <v>3132</v>
      </c>
      <c r="Q975" s="461" t="s">
        <v>105</v>
      </c>
      <c r="R975" s="436" t="s">
        <v>57</v>
      </c>
      <c r="S975" s="436" t="s">
        <v>6303</v>
      </c>
      <c r="T975" s="504" t="s">
        <v>12442</v>
      </c>
      <c r="U975" s="505" t="s">
        <v>7579</v>
      </c>
      <c r="V975" s="429"/>
    </row>
    <row r="976" spans="1:30" s="38" customFormat="1" ht="119.25" customHeight="1" outlineLevel="1">
      <c r="A976" s="678">
        <f t="shared" si="51"/>
        <v>906</v>
      </c>
      <c r="B976" s="436" t="s">
        <v>10541</v>
      </c>
      <c r="C976" s="436" t="s">
        <v>68</v>
      </c>
      <c r="D976" s="435" t="s">
        <v>3133</v>
      </c>
      <c r="E976" s="436">
        <v>6626009191</v>
      </c>
      <c r="F976" s="436" t="s">
        <v>5518</v>
      </c>
      <c r="G976" s="425" t="s">
        <v>3134</v>
      </c>
      <c r="H976" s="430" t="s">
        <v>253</v>
      </c>
      <c r="I976" s="436" t="s">
        <v>77</v>
      </c>
      <c r="J976" s="436" t="s">
        <v>4344</v>
      </c>
      <c r="K976" s="530" t="s">
        <v>11227</v>
      </c>
      <c r="L976" s="503" t="s">
        <v>361</v>
      </c>
      <c r="M976" s="436" t="s">
        <v>6069</v>
      </c>
      <c r="N976" s="436" t="s">
        <v>57</v>
      </c>
      <c r="O976" s="438" t="s">
        <v>10422</v>
      </c>
      <c r="P976" s="436" t="s">
        <v>3135</v>
      </c>
      <c r="Q976" s="461" t="s">
        <v>105</v>
      </c>
      <c r="R976" s="436" t="s">
        <v>57</v>
      </c>
      <c r="S976" s="436" t="s">
        <v>12798</v>
      </c>
      <c r="T976" s="438" t="s">
        <v>3136</v>
      </c>
      <c r="U976" s="505" t="s">
        <v>12799</v>
      </c>
      <c r="V976" s="429"/>
    </row>
    <row r="977" spans="1:30" s="38" customFormat="1" ht="118.5" customHeight="1" outlineLevel="1">
      <c r="A977" s="678">
        <f t="shared" si="51"/>
        <v>907</v>
      </c>
      <c r="B977" s="436" t="s">
        <v>14059</v>
      </c>
      <c r="C977" s="436" t="s">
        <v>68</v>
      </c>
      <c r="D977" s="435" t="s">
        <v>4291</v>
      </c>
      <c r="E977" s="436">
        <v>6626009642</v>
      </c>
      <c r="F977" s="436" t="s">
        <v>5519</v>
      </c>
      <c r="G977" s="425" t="s">
        <v>4292</v>
      </c>
      <c r="H977" s="430" t="s">
        <v>253</v>
      </c>
      <c r="I977" s="436" t="s">
        <v>24</v>
      </c>
      <c r="J977" s="436" t="s">
        <v>1339</v>
      </c>
      <c r="K977" s="679">
        <v>780</v>
      </c>
      <c r="L977" s="503" t="s">
        <v>361</v>
      </c>
      <c r="M977" s="436" t="s">
        <v>6065</v>
      </c>
      <c r="N977" s="436" t="s">
        <v>57</v>
      </c>
      <c r="O977" s="438" t="s">
        <v>10152</v>
      </c>
      <c r="P977" s="436" t="s">
        <v>6265</v>
      </c>
      <c r="Q977" s="439" t="s">
        <v>11139</v>
      </c>
      <c r="R977" s="436" t="s">
        <v>14066</v>
      </c>
      <c r="S977" s="436" t="s">
        <v>6266</v>
      </c>
      <c r="T977" s="438" t="s">
        <v>4293</v>
      </c>
      <c r="U977" s="505" t="s">
        <v>7584</v>
      </c>
      <c r="V977" s="429"/>
    </row>
    <row r="978" spans="1:30" s="38" customFormat="1" ht="121.5" customHeight="1" outlineLevel="1">
      <c r="A978" s="678">
        <f t="shared" si="51"/>
        <v>908</v>
      </c>
      <c r="B978" s="436" t="s">
        <v>7578</v>
      </c>
      <c r="C978" s="430" t="s">
        <v>484</v>
      </c>
      <c r="D978" s="435" t="s">
        <v>4288</v>
      </c>
      <c r="E978" s="436">
        <v>6626003263</v>
      </c>
      <c r="F978" s="436" t="s">
        <v>5520</v>
      </c>
      <c r="G978" s="425" t="s">
        <v>4289</v>
      </c>
      <c r="H978" s="430" t="s">
        <v>253</v>
      </c>
      <c r="I978" s="436" t="s">
        <v>24</v>
      </c>
      <c r="J978" s="436" t="s">
        <v>1339</v>
      </c>
      <c r="K978" s="679">
        <v>350</v>
      </c>
      <c r="L978" s="503" t="s">
        <v>361</v>
      </c>
      <c r="M978" s="436" t="s">
        <v>5899</v>
      </c>
      <c r="N978" s="436" t="s">
        <v>57</v>
      </c>
      <c r="O978" s="438" t="s">
        <v>10000</v>
      </c>
      <c r="P978" s="436" t="s">
        <v>3139</v>
      </c>
      <c r="Q978" s="439" t="s">
        <v>11140</v>
      </c>
      <c r="R978" s="436" t="s">
        <v>57</v>
      </c>
      <c r="S978" s="436" t="s">
        <v>4290</v>
      </c>
      <c r="T978" s="504" t="s">
        <v>8838</v>
      </c>
      <c r="U978" s="505" t="s">
        <v>7581</v>
      </c>
      <c r="V978" s="429"/>
    </row>
    <row r="979" spans="1:30" s="38" customFormat="1" ht="168" outlineLevel="1">
      <c r="A979" s="678">
        <f t="shared" si="51"/>
        <v>909</v>
      </c>
      <c r="B979" s="430" t="s">
        <v>14002</v>
      </c>
      <c r="C979" s="430" t="s">
        <v>484</v>
      </c>
      <c r="D979" s="458" t="s">
        <v>3137</v>
      </c>
      <c r="E979" s="430">
        <v>6626010831</v>
      </c>
      <c r="F979" s="430" t="s">
        <v>13236</v>
      </c>
      <c r="G979" s="452" t="s">
        <v>3138</v>
      </c>
      <c r="H979" s="430" t="s">
        <v>253</v>
      </c>
      <c r="I979" s="430" t="s">
        <v>24</v>
      </c>
      <c r="J979" s="430" t="s">
        <v>4344</v>
      </c>
      <c r="K979" s="530" t="s">
        <v>5919</v>
      </c>
      <c r="L979" s="503" t="s">
        <v>361</v>
      </c>
      <c r="M979" s="430" t="s">
        <v>7597</v>
      </c>
      <c r="N979" s="436" t="s">
        <v>57</v>
      </c>
      <c r="O979" s="453" t="s">
        <v>9461</v>
      </c>
      <c r="P979" s="436" t="s">
        <v>3139</v>
      </c>
      <c r="Q979" s="461" t="s">
        <v>105</v>
      </c>
      <c r="R979" s="436" t="s">
        <v>57</v>
      </c>
      <c r="S979" s="430" t="s">
        <v>3140</v>
      </c>
      <c r="T979" s="497" t="s">
        <v>8839</v>
      </c>
      <c r="U979" s="428" t="s">
        <v>7582</v>
      </c>
      <c r="V979" s="429"/>
    </row>
    <row r="980" spans="1:30" s="38" customFormat="1" ht="96" outlineLevel="1">
      <c r="A980" s="678">
        <f t="shared" si="51"/>
        <v>910</v>
      </c>
      <c r="B980" s="430" t="s">
        <v>12106</v>
      </c>
      <c r="C980" s="430" t="s">
        <v>484</v>
      </c>
      <c r="D980" s="458" t="s">
        <v>5922</v>
      </c>
      <c r="E980" s="430">
        <v>6626011240</v>
      </c>
      <c r="F980" s="430" t="s">
        <v>5923</v>
      </c>
      <c r="G980" s="452" t="s">
        <v>5924</v>
      </c>
      <c r="H980" s="430" t="s">
        <v>253</v>
      </c>
      <c r="I980" s="430" t="s">
        <v>24</v>
      </c>
      <c r="J980" s="430" t="s">
        <v>2124</v>
      </c>
      <c r="K980" s="530">
        <v>619.04</v>
      </c>
      <c r="L980" s="503" t="s">
        <v>1489</v>
      </c>
      <c r="M980" s="430" t="s">
        <v>7598</v>
      </c>
      <c r="N980" s="436" t="s">
        <v>57</v>
      </c>
      <c r="O980" s="453" t="s">
        <v>10937</v>
      </c>
      <c r="P980" s="436" t="s">
        <v>7749</v>
      </c>
      <c r="Q980" s="457" t="s">
        <v>11141</v>
      </c>
      <c r="R980" s="436" t="s">
        <v>14067</v>
      </c>
      <c r="S980" s="430" t="s">
        <v>5925</v>
      </c>
      <c r="T980" s="453" t="s">
        <v>5926</v>
      </c>
      <c r="U980" s="505" t="s">
        <v>7583</v>
      </c>
      <c r="V980" s="429"/>
    </row>
    <row r="981" spans="1:30" s="38" customFormat="1" ht="103.5" customHeight="1" outlineLevel="1">
      <c r="A981" s="678">
        <f t="shared" si="51"/>
        <v>911</v>
      </c>
      <c r="B981" s="436" t="s">
        <v>12107</v>
      </c>
      <c r="C981" s="430" t="s">
        <v>484</v>
      </c>
      <c r="D981" s="458" t="s">
        <v>9225</v>
      </c>
      <c r="E981" s="436">
        <v>6626011391</v>
      </c>
      <c r="F981" s="436" t="s">
        <v>5961</v>
      </c>
      <c r="G981" s="437" t="s">
        <v>5960</v>
      </c>
      <c r="H981" s="430" t="s">
        <v>253</v>
      </c>
      <c r="I981" s="430" t="s">
        <v>24</v>
      </c>
      <c r="J981" s="436" t="s">
        <v>2124</v>
      </c>
      <c r="K981" s="530">
        <v>619.04</v>
      </c>
      <c r="L981" s="436" t="s">
        <v>5962</v>
      </c>
      <c r="M981" s="436" t="s">
        <v>6007</v>
      </c>
      <c r="N981" s="436" t="s">
        <v>57</v>
      </c>
      <c r="O981" s="438" t="s">
        <v>10153</v>
      </c>
      <c r="P981" s="436" t="s">
        <v>7749</v>
      </c>
      <c r="Q981" s="448" t="s">
        <v>9875</v>
      </c>
      <c r="R981" s="436" t="s">
        <v>14068</v>
      </c>
      <c r="S981" s="436" t="s">
        <v>5963</v>
      </c>
      <c r="T981" s="453" t="s">
        <v>9173</v>
      </c>
      <c r="U981" s="505" t="s">
        <v>12937</v>
      </c>
      <c r="V981" s="429"/>
      <c r="W981" s="2"/>
      <c r="X981" s="2"/>
      <c r="Y981" s="2"/>
      <c r="Z981" s="2"/>
      <c r="AA981" s="2"/>
      <c r="AB981" s="2"/>
      <c r="AC981" s="2"/>
      <c r="AD981" s="2"/>
    </row>
    <row r="982" spans="1:30" s="38" customFormat="1" ht="37.5">
      <c r="A982" s="532" t="s">
        <v>11206</v>
      </c>
      <c r="B982" s="462"/>
      <c r="C982" s="462"/>
      <c r="D982" s="442"/>
      <c r="E982" s="462"/>
      <c r="F982" s="463"/>
      <c r="G982" s="464"/>
      <c r="H982" s="463"/>
      <c r="I982" s="463"/>
      <c r="J982" s="463"/>
      <c r="K982" s="465"/>
      <c r="L982" s="463"/>
      <c r="M982" s="463"/>
      <c r="N982" s="463"/>
      <c r="O982" s="466"/>
      <c r="P982" s="467"/>
      <c r="Q982" s="468"/>
      <c r="R982" s="463"/>
      <c r="S982" s="463"/>
      <c r="T982" s="466"/>
      <c r="U982" s="469"/>
      <c r="V982" s="429">
        <v>111</v>
      </c>
    </row>
    <row r="983" spans="1:30" s="38" customFormat="1" ht="108" outlineLevel="1">
      <c r="A983" s="585">
        <f>A981+1</f>
        <v>912</v>
      </c>
      <c r="B983" s="430" t="s">
        <v>10542</v>
      </c>
      <c r="C983" s="430" t="s">
        <v>484</v>
      </c>
      <c r="D983" s="458" t="s">
        <v>3141</v>
      </c>
      <c r="E983" s="430">
        <v>6649002530</v>
      </c>
      <c r="F983" s="430" t="s">
        <v>5523</v>
      </c>
      <c r="G983" s="452" t="s">
        <v>3142</v>
      </c>
      <c r="H983" s="430" t="s">
        <v>253</v>
      </c>
      <c r="I983" s="430" t="s">
        <v>24</v>
      </c>
      <c r="J983" s="430" t="s">
        <v>2124</v>
      </c>
      <c r="K983" s="507">
        <v>208.79</v>
      </c>
      <c r="L983" s="503" t="s">
        <v>361</v>
      </c>
      <c r="M983" s="430" t="s">
        <v>5917</v>
      </c>
      <c r="N983" s="436" t="s">
        <v>57</v>
      </c>
      <c r="O983" s="453" t="s">
        <v>10032</v>
      </c>
      <c r="P983" s="430" t="s">
        <v>13238</v>
      </c>
      <c r="Q983" s="457" t="s">
        <v>13248</v>
      </c>
      <c r="R983" s="430" t="s">
        <v>7197</v>
      </c>
      <c r="S983" s="430" t="s">
        <v>3143</v>
      </c>
      <c r="T983" s="600" t="s">
        <v>8950</v>
      </c>
      <c r="U983" s="408" t="s">
        <v>13241</v>
      </c>
      <c r="V983" s="429"/>
    </row>
    <row r="984" spans="1:30" s="38" customFormat="1" ht="108" outlineLevel="1">
      <c r="A984" s="585">
        <f t="shared" ref="A984:A996" si="52">A983+1</f>
        <v>913</v>
      </c>
      <c r="B984" s="430" t="s">
        <v>10543</v>
      </c>
      <c r="C984" s="430" t="s">
        <v>484</v>
      </c>
      <c r="D984" s="458" t="s">
        <v>3144</v>
      </c>
      <c r="E984" s="430">
        <v>6649002548</v>
      </c>
      <c r="F984" s="430" t="s">
        <v>5524</v>
      </c>
      <c r="G984" s="452" t="s">
        <v>3145</v>
      </c>
      <c r="H984" s="430" t="s">
        <v>253</v>
      </c>
      <c r="I984" s="430" t="s">
        <v>24</v>
      </c>
      <c r="J984" s="430" t="s">
        <v>432</v>
      </c>
      <c r="K984" s="507">
        <v>208.79</v>
      </c>
      <c r="L984" s="503" t="s">
        <v>361</v>
      </c>
      <c r="M984" s="430" t="s">
        <v>5910</v>
      </c>
      <c r="N984" s="436" t="s">
        <v>57</v>
      </c>
      <c r="O984" s="453" t="s">
        <v>9458</v>
      </c>
      <c r="P984" s="430" t="s">
        <v>13239</v>
      </c>
      <c r="Q984" s="457" t="s">
        <v>13249</v>
      </c>
      <c r="R984" s="430" t="s">
        <v>13240</v>
      </c>
      <c r="S984" s="430" t="s">
        <v>3146</v>
      </c>
      <c r="T984" s="600" t="s">
        <v>13247</v>
      </c>
      <c r="U984" s="408" t="s">
        <v>13242</v>
      </c>
      <c r="V984" s="429"/>
    </row>
    <row r="985" spans="1:30" s="38" customFormat="1" ht="108" outlineLevel="1">
      <c r="A985" s="585">
        <f t="shared" si="52"/>
        <v>914</v>
      </c>
      <c r="B985" s="430" t="s">
        <v>10544</v>
      </c>
      <c r="C985" s="430" t="s">
        <v>484</v>
      </c>
      <c r="D985" s="458" t="s">
        <v>3147</v>
      </c>
      <c r="E985" s="430">
        <v>6649002604</v>
      </c>
      <c r="F985" s="430" t="s">
        <v>5525</v>
      </c>
      <c r="G985" s="452" t="s">
        <v>3148</v>
      </c>
      <c r="H985" s="430" t="s">
        <v>253</v>
      </c>
      <c r="I985" s="430" t="s">
        <v>24</v>
      </c>
      <c r="J985" s="430" t="s">
        <v>2124</v>
      </c>
      <c r="K985" s="507">
        <v>208.79</v>
      </c>
      <c r="L985" s="503" t="s">
        <v>361</v>
      </c>
      <c r="M985" s="430" t="s">
        <v>4656</v>
      </c>
      <c r="N985" s="436" t="s">
        <v>57</v>
      </c>
      <c r="O985" s="453" t="s">
        <v>9458</v>
      </c>
      <c r="P985" s="430" t="s">
        <v>13243</v>
      </c>
      <c r="Q985" s="457" t="s">
        <v>13250</v>
      </c>
      <c r="R985" s="430" t="s">
        <v>7198</v>
      </c>
      <c r="S985" s="430" t="s">
        <v>3149</v>
      </c>
      <c r="T985" s="590" t="s">
        <v>3150</v>
      </c>
      <c r="U985" s="408" t="s">
        <v>8561</v>
      </c>
      <c r="V985" s="429"/>
    </row>
    <row r="986" spans="1:30" s="38" customFormat="1" ht="108" outlineLevel="1">
      <c r="A986" s="585">
        <f t="shared" si="52"/>
        <v>915</v>
      </c>
      <c r="B986" s="430" t="s">
        <v>10545</v>
      </c>
      <c r="C986" s="430" t="s">
        <v>484</v>
      </c>
      <c r="D986" s="458" t="s">
        <v>3151</v>
      </c>
      <c r="E986" s="430">
        <v>6649002562</v>
      </c>
      <c r="F986" s="430" t="s">
        <v>5526</v>
      </c>
      <c r="G986" s="452" t="s">
        <v>3152</v>
      </c>
      <c r="H986" s="430" t="s">
        <v>253</v>
      </c>
      <c r="I986" s="430" t="s">
        <v>24</v>
      </c>
      <c r="J986" s="430" t="s">
        <v>432</v>
      </c>
      <c r="K986" s="507">
        <v>208.79</v>
      </c>
      <c r="L986" s="503" t="s">
        <v>361</v>
      </c>
      <c r="M986" s="430" t="s">
        <v>7775</v>
      </c>
      <c r="N986" s="436" t="s">
        <v>57</v>
      </c>
      <c r="O986" s="453" t="s">
        <v>10009</v>
      </c>
      <c r="P986" s="430" t="s">
        <v>3153</v>
      </c>
      <c r="Q986" s="457" t="s">
        <v>9924</v>
      </c>
      <c r="R986" s="430" t="s">
        <v>11152</v>
      </c>
      <c r="S986" s="430" t="s">
        <v>3154</v>
      </c>
      <c r="T986" s="590" t="s">
        <v>3155</v>
      </c>
      <c r="U986" s="408" t="s">
        <v>8562</v>
      </c>
      <c r="V986" s="429"/>
    </row>
    <row r="987" spans="1:30" s="38" customFormat="1" ht="108" outlineLevel="1">
      <c r="A987" s="585">
        <f t="shared" si="52"/>
        <v>916</v>
      </c>
      <c r="B987" s="430" t="s">
        <v>12108</v>
      </c>
      <c r="C987" s="430" t="s">
        <v>484</v>
      </c>
      <c r="D987" s="458" t="s">
        <v>3156</v>
      </c>
      <c r="E987" s="430">
        <v>6633023060</v>
      </c>
      <c r="F987" s="430" t="s">
        <v>5527</v>
      </c>
      <c r="G987" s="452" t="s">
        <v>3157</v>
      </c>
      <c r="H987" s="430" t="s">
        <v>253</v>
      </c>
      <c r="I987" s="430" t="s">
        <v>24</v>
      </c>
      <c r="J987" s="430" t="s">
        <v>2124</v>
      </c>
      <c r="K987" s="507">
        <v>208.79</v>
      </c>
      <c r="L987" s="503" t="s">
        <v>361</v>
      </c>
      <c r="M987" s="430" t="s">
        <v>5915</v>
      </c>
      <c r="N987" s="436" t="s">
        <v>57</v>
      </c>
      <c r="O987" s="453" t="s">
        <v>9967</v>
      </c>
      <c r="P987" s="430" t="s">
        <v>3158</v>
      </c>
      <c r="Q987" s="457" t="s">
        <v>9925</v>
      </c>
      <c r="R987" s="430" t="s">
        <v>7199</v>
      </c>
      <c r="S987" s="430" t="s">
        <v>3159</v>
      </c>
      <c r="T987" s="590" t="s">
        <v>3160</v>
      </c>
      <c r="U987" s="408" t="s">
        <v>8563</v>
      </c>
      <c r="V987" s="429"/>
    </row>
    <row r="988" spans="1:30" s="38" customFormat="1" ht="108" outlineLevel="1">
      <c r="A988" s="585">
        <f t="shared" si="52"/>
        <v>917</v>
      </c>
      <c r="B988" s="430" t="s">
        <v>10546</v>
      </c>
      <c r="C988" s="430" t="s">
        <v>484</v>
      </c>
      <c r="D988" s="458" t="s">
        <v>3161</v>
      </c>
      <c r="E988" s="430">
        <v>6649002523</v>
      </c>
      <c r="F988" s="430" t="s">
        <v>5528</v>
      </c>
      <c r="G988" s="452" t="s">
        <v>3162</v>
      </c>
      <c r="H988" s="430" t="s">
        <v>253</v>
      </c>
      <c r="I988" s="430" t="s">
        <v>24</v>
      </c>
      <c r="J988" s="430" t="s">
        <v>4455</v>
      </c>
      <c r="K988" s="507">
        <v>208.79</v>
      </c>
      <c r="L988" s="503" t="s">
        <v>361</v>
      </c>
      <c r="M988" s="430" t="s">
        <v>7776</v>
      </c>
      <c r="N988" s="436" t="s">
        <v>57</v>
      </c>
      <c r="O988" s="453" t="s">
        <v>9462</v>
      </c>
      <c r="P988" s="430" t="s">
        <v>13244</v>
      </c>
      <c r="Q988" s="457" t="s">
        <v>13251</v>
      </c>
      <c r="R988" s="430" t="s">
        <v>7200</v>
      </c>
      <c r="S988" s="430" t="s">
        <v>3163</v>
      </c>
      <c r="T988" s="600" t="s">
        <v>12443</v>
      </c>
      <c r="U988" s="408" t="s">
        <v>8564</v>
      </c>
      <c r="V988" s="429"/>
    </row>
    <row r="989" spans="1:30" s="38" customFormat="1" ht="108" outlineLevel="1">
      <c r="A989" s="585">
        <f t="shared" si="52"/>
        <v>918</v>
      </c>
      <c r="B989" s="430" t="s">
        <v>10547</v>
      </c>
      <c r="C989" s="430" t="s">
        <v>484</v>
      </c>
      <c r="D989" s="458" t="s">
        <v>3164</v>
      </c>
      <c r="E989" s="430">
        <v>6633023013</v>
      </c>
      <c r="F989" s="430" t="s">
        <v>5529</v>
      </c>
      <c r="G989" s="452" t="s">
        <v>3165</v>
      </c>
      <c r="H989" s="430" t="s">
        <v>253</v>
      </c>
      <c r="I989" s="430" t="s">
        <v>24</v>
      </c>
      <c r="J989" s="430" t="s">
        <v>279</v>
      </c>
      <c r="K989" s="507">
        <v>208.79</v>
      </c>
      <c r="L989" s="503" t="s">
        <v>361</v>
      </c>
      <c r="M989" s="430" t="s">
        <v>6139</v>
      </c>
      <c r="N989" s="436" t="s">
        <v>57</v>
      </c>
      <c r="O989" s="453" t="s">
        <v>9460</v>
      </c>
      <c r="P989" s="430" t="s">
        <v>3166</v>
      </c>
      <c r="Q989" s="457" t="s">
        <v>9926</v>
      </c>
      <c r="R989" s="430" t="s">
        <v>7201</v>
      </c>
      <c r="S989" s="430" t="s">
        <v>3167</v>
      </c>
      <c r="T989" s="600" t="s">
        <v>8951</v>
      </c>
      <c r="U989" s="408" t="s">
        <v>8565</v>
      </c>
      <c r="V989" s="429"/>
    </row>
    <row r="990" spans="1:30" s="38" customFormat="1" ht="108" outlineLevel="1">
      <c r="A990" s="585">
        <f t="shared" si="52"/>
        <v>919</v>
      </c>
      <c r="B990" s="430" t="s">
        <v>10548</v>
      </c>
      <c r="C990" s="430" t="s">
        <v>484</v>
      </c>
      <c r="D990" s="458" t="s">
        <v>3168</v>
      </c>
      <c r="E990" s="430">
        <v>6633022926</v>
      </c>
      <c r="F990" s="430" t="s">
        <v>5530</v>
      </c>
      <c r="G990" s="452" t="s">
        <v>3169</v>
      </c>
      <c r="H990" s="430" t="s">
        <v>253</v>
      </c>
      <c r="I990" s="430" t="s">
        <v>24</v>
      </c>
      <c r="J990" s="430" t="s">
        <v>432</v>
      </c>
      <c r="K990" s="507">
        <v>208.79</v>
      </c>
      <c r="L990" s="503" t="s">
        <v>361</v>
      </c>
      <c r="M990" s="430" t="s">
        <v>6067</v>
      </c>
      <c r="N990" s="436" t="s">
        <v>57</v>
      </c>
      <c r="O990" s="453" t="s">
        <v>9972</v>
      </c>
      <c r="P990" s="430" t="s">
        <v>3170</v>
      </c>
      <c r="Q990" s="457" t="s">
        <v>9927</v>
      </c>
      <c r="R990" s="430" t="s">
        <v>7202</v>
      </c>
      <c r="S990" s="430" t="s">
        <v>3171</v>
      </c>
      <c r="T990" s="590" t="s">
        <v>3172</v>
      </c>
      <c r="U990" s="408" t="s">
        <v>8566</v>
      </c>
      <c r="V990" s="429"/>
    </row>
    <row r="991" spans="1:30" s="38" customFormat="1" ht="108" outlineLevel="1">
      <c r="A991" s="585">
        <f t="shared" si="52"/>
        <v>920</v>
      </c>
      <c r="B991" s="430" t="s">
        <v>10549</v>
      </c>
      <c r="C991" s="430" t="s">
        <v>484</v>
      </c>
      <c r="D991" s="458" t="s">
        <v>3173</v>
      </c>
      <c r="E991" s="430">
        <v>6649002516</v>
      </c>
      <c r="F991" s="430" t="s">
        <v>5531</v>
      </c>
      <c r="G991" s="425" t="s">
        <v>3174</v>
      </c>
      <c r="H991" s="430" t="s">
        <v>253</v>
      </c>
      <c r="I991" s="430" t="s">
        <v>24</v>
      </c>
      <c r="J991" s="430" t="s">
        <v>432</v>
      </c>
      <c r="K991" s="507">
        <v>208.79</v>
      </c>
      <c r="L991" s="503" t="s">
        <v>361</v>
      </c>
      <c r="M991" s="430" t="s">
        <v>4639</v>
      </c>
      <c r="N991" s="436" t="s">
        <v>57</v>
      </c>
      <c r="O991" s="453" t="s">
        <v>9462</v>
      </c>
      <c r="P991" s="430" t="s">
        <v>3175</v>
      </c>
      <c r="Q991" s="529" t="s">
        <v>9605</v>
      </c>
      <c r="R991" s="430" t="s">
        <v>7203</v>
      </c>
      <c r="S991" s="430" t="s">
        <v>3176</v>
      </c>
      <c r="T991" s="590" t="s">
        <v>3177</v>
      </c>
      <c r="U991" s="408" t="s">
        <v>8567</v>
      </c>
      <c r="V991" s="429"/>
    </row>
    <row r="992" spans="1:30" s="38" customFormat="1" ht="144.75" customHeight="1" outlineLevel="1">
      <c r="A992" s="585">
        <f t="shared" si="52"/>
        <v>921</v>
      </c>
      <c r="B992" s="430" t="s">
        <v>8321</v>
      </c>
      <c r="C992" s="430" t="s">
        <v>484</v>
      </c>
      <c r="D992" s="458" t="s">
        <v>3178</v>
      </c>
      <c r="E992" s="430">
        <v>6633022958</v>
      </c>
      <c r="F992" s="430" t="s">
        <v>5532</v>
      </c>
      <c r="G992" s="425" t="s">
        <v>3179</v>
      </c>
      <c r="H992" s="430" t="s">
        <v>253</v>
      </c>
      <c r="I992" s="430" t="s">
        <v>24</v>
      </c>
      <c r="J992" s="430" t="s">
        <v>432</v>
      </c>
      <c r="K992" s="507">
        <v>208.79</v>
      </c>
      <c r="L992" s="503" t="s">
        <v>361</v>
      </c>
      <c r="M992" s="430" t="s">
        <v>6136</v>
      </c>
      <c r="N992" s="436" t="s">
        <v>57</v>
      </c>
      <c r="O992" s="453" t="s">
        <v>6597</v>
      </c>
      <c r="P992" s="430" t="s">
        <v>13245</v>
      </c>
      <c r="Q992" s="529" t="s">
        <v>9605</v>
      </c>
      <c r="R992" s="430" t="s">
        <v>7204</v>
      </c>
      <c r="S992" s="430" t="s">
        <v>3180</v>
      </c>
      <c r="T992" s="600" t="s">
        <v>8840</v>
      </c>
      <c r="U992" s="408" t="s">
        <v>13246</v>
      </c>
      <c r="V992" s="429"/>
    </row>
    <row r="993" spans="1:30" s="38" customFormat="1" ht="180" outlineLevel="1">
      <c r="A993" s="585">
        <f t="shared" si="52"/>
        <v>922</v>
      </c>
      <c r="B993" s="430" t="s">
        <v>10550</v>
      </c>
      <c r="C993" s="430" t="s">
        <v>484</v>
      </c>
      <c r="D993" s="458" t="s">
        <v>3181</v>
      </c>
      <c r="E993" s="430">
        <v>6649002499</v>
      </c>
      <c r="F993" s="430" t="s">
        <v>5533</v>
      </c>
      <c r="G993" s="425" t="s">
        <v>6679</v>
      </c>
      <c r="H993" s="430" t="s">
        <v>253</v>
      </c>
      <c r="I993" s="430" t="s">
        <v>24</v>
      </c>
      <c r="J993" s="430" t="s">
        <v>279</v>
      </c>
      <c r="K993" s="507">
        <v>208.79</v>
      </c>
      <c r="L993" s="503" t="s">
        <v>361</v>
      </c>
      <c r="M993" s="430" t="s">
        <v>4639</v>
      </c>
      <c r="N993" s="436" t="s">
        <v>57</v>
      </c>
      <c r="O993" s="453" t="s">
        <v>10123</v>
      </c>
      <c r="P993" s="430" t="s">
        <v>3182</v>
      </c>
      <c r="Q993" s="457" t="s">
        <v>9928</v>
      </c>
      <c r="R993" s="430" t="s">
        <v>7205</v>
      </c>
      <c r="S993" s="430" t="s">
        <v>3183</v>
      </c>
      <c r="T993" s="600" t="s">
        <v>8952</v>
      </c>
      <c r="U993" s="408" t="s">
        <v>8568</v>
      </c>
      <c r="V993" s="429"/>
    </row>
    <row r="994" spans="1:30" s="38" customFormat="1" ht="108" outlineLevel="1">
      <c r="A994" s="585">
        <f t="shared" si="52"/>
        <v>923</v>
      </c>
      <c r="B994" s="430" t="s">
        <v>8321</v>
      </c>
      <c r="C994" s="430" t="s">
        <v>484</v>
      </c>
      <c r="D994" s="458" t="s">
        <v>3184</v>
      </c>
      <c r="E994" s="430">
        <v>6649002509</v>
      </c>
      <c r="F994" s="430" t="s">
        <v>5534</v>
      </c>
      <c r="G994" s="425" t="s">
        <v>3185</v>
      </c>
      <c r="H994" s="430" t="s">
        <v>253</v>
      </c>
      <c r="I994" s="430" t="s">
        <v>24</v>
      </c>
      <c r="J994" s="430" t="s">
        <v>437</v>
      </c>
      <c r="K994" s="507">
        <v>208.79</v>
      </c>
      <c r="L994" s="503" t="s">
        <v>361</v>
      </c>
      <c r="M994" s="430" t="s">
        <v>5917</v>
      </c>
      <c r="N994" s="436" t="s">
        <v>57</v>
      </c>
      <c r="O994" s="453" t="s">
        <v>9455</v>
      </c>
      <c r="P994" s="430" t="s">
        <v>3186</v>
      </c>
      <c r="Q994" s="457" t="s">
        <v>9929</v>
      </c>
      <c r="R994" s="430" t="s">
        <v>7208</v>
      </c>
      <c r="S994" s="430" t="s">
        <v>3187</v>
      </c>
      <c r="T994" s="600" t="s">
        <v>8841</v>
      </c>
      <c r="U994" s="408" t="s">
        <v>8569</v>
      </c>
      <c r="V994" s="429"/>
    </row>
    <row r="995" spans="1:30" s="38" customFormat="1" ht="132" outlineLevel="1">
      <c r="A995" s="585">
        <f t="shared" si="52"/>
        <v>924</v>
      </c>
      <c r="B995" s="430" t="s">
        <v>12109</v>
      </c>
      <c r="C995" s="430" t="s">
        <v>484</v>
      </c>
      <c r="D995" s="458" t="s">
        <v>3188</v>
      </c>
      <c r="E995" s="430">
        <v>6649002844</v>
      </c>
      <c r="F995" s="430" t="s">
        <v>5535</v>
      </c>
      <c r="G995" s="425" t="s">
        <v>3189</v>
      </c>
      <c r="H995" s="430" t="s">
        <v>253</v>
      </c>
      <c r="I995" s="430" t="s">
        <v>24</v>
      </c>
      <c r="J995" s="430" t="s">
        <v>8322</v>
      </c>
      <c r="K995" s="507">
        <v>200.76</v>
      </c>
      <c r="L995" s="503" t="s">
        <v>361</v>
      </c>
      <c r="M995" s="430" t="s">
        <v>7935</v>
      </c>
      <c r="N995" s="436" t="s">
        <v>57</v>
      </c>
      <c r="O995" s="453" t="s">
        <v>9454</v>
      </c>
      <c r="P995" s="430" t="s">
        <v>3190</v>
      </c>
      <c r="Q995" s="457" t="s">
        <v>11142</v>
      </c>
      <c r="R995" s="430" t="s">
        <v>7206</v>
      </c>
      <c r="S995" s="430" t="s">
        <v>3191</v>
      </c>
      <c r="T995" s="453" t="s">
        <v>9172</v>
      </c>
      <c r="U995" s="408" t="s">
        <v>8570</v>
      </c>
      <c r="V995" s="429"/>
    </row>
    <row r="996" spans="1:30" s="38" customFormat="1" ht="120" outlineLevel="1">
      <c r="A996" s="585">
        <f t="shared" si="52"/>
        <v>925</v>
      </c>
      <c r="B996" s="430" t="s">
        <v>10551</v>
      </c>
      <c r="C996" s="430" t="s">
        <v>484</v>
      </c>
      <c r="D996" s="458" t="s">
        <v>3192</v>
      </c>
      <c r="E996" s="430">
        <v>6649002555</v>
      </c>
      <c r="F996" s="430" t="s">
        <v>5536</v>
      </c>
      <c r="G996" s="452" t="s">
        <v>3193</v>
      </c>
      <c r="H996" s="430" t="s">
        <v>253</v>
      </c>
      <c r="I996" s="430" t="s">
        <v>24</v>
      </c>
      <c r="J996" s="430" t="s">
        <v>4455</v>
      </c>
      <c r="K996" s="507">
        <v>208.79</v>
      </c>
      <c r="L996" s="503" t="s">
        <v>361</v>
      </c>
      <c r="M996" s="430" t="s">
        <v>7777</v>
      </c>
      <c r="N996" s="436" t="s">
        <v>57</v>
      </c>
      <c r="O996" s="453" t="s">
        <v>9456</v>
      </c>
      <c r="P996" s="430" t="s">
        <v>3194</v>
      </c>
      <c r="Q996" s="457" t="s">
        <v>9930</v>
      </c>
      <c r="R996" s="430" t="s">
        <v>7207</v>
      </c>
      <c r="S996" s="430" t="s">
        <v>3195</v>
      </c>
      <c r="T996" s="600" t="s">
        <v>8842</v>
      </c>
      <c r="U996" s="408" t="s">
        <v>8571</v>
      </c>
      <c r="V996" s="429"/>
      <c r="W996" s="2"/>
      <c r="X996" s="2"/>
      <c r="Y996" s="2"/>
      <c r="Z996" s="2"/>
      <c r="AA996" s="2"/>
      <c r="AB996" s="2"/>
      <c r="AC996" s="2"/>
      <c r="AD996" s="2"/>
    </row>
    <row r="997" spans="1:30" s="38" customFormat="1" ht="37.5">
      <c r="A997" s="532" t="s">
        <v>11289</v>
      </c>
      <c r="B997" s="462"/>
      <c r="C997" s="462"/>
      <c r="D997" s="442"/>
      <c r="E997" s="462"/>
      <c r="F997" s="463"/>
      <c r="G997" s="464"/>
      <c r="H997" s="463"/>
      <c r="I997" s="463"/>
      <c r="J997" s="463"/>
      <c r="K997" s="465"/>
      <c r="L997" s="463"/>
      <c r="M997" s="463"/>
      <c r="N997" s="463"/>
      <c r="O997" s="466"/>
      <c r="P997" s="467"/>
      <c r="Q997" s="468"/>
      <c r="R997" s="463"/>
      <c r="S997" s="463"/>
      <c r="T997" s="466"/>
      <c r="U997" s="469"/>
      <c r="V997" s="429">
        <v>111</v>
      </c>
    </row>
    <row r="998" spans="1:30" s="38" customFormat="1" ht="108" outlineLevel="1">
      <c r="A998" s="474">
        <f>A996+1</f>
        <v>926</v>
      </c>
      <c r="B998" s="430" t="s">
        <v>10552</v>
      </c>
      <c r="C998" s="430" t="s">
        <v>484</v>
      </c>
      <c r="D998" s="458" t="s">
        <v>3196</v>
      </c>
      <c r="E998" s="430">
        <v>6627008793</v>
      </c>
      <c r="F998" s="430" t="s">
        <v>5537</v>
      </c>
      <c r="G998" s="452" t="s">
        <v>3197</v>
      </c>
      <c r="H998" s="430" t="s">
        <v>253</v>
      </c>
      <c r="I998" s="430" t="s">
        <v>24</v>
      </c>
      <c r="J998" s="430" t="s">
        <v>4366</v>
      </c>
      <c r="K998" s="530">
        <v>305</v>
      </c>
      <c r="L998" s="503" t="s">
        <v>361</v>
      </c>
      <c r="M998" s="430" t="s">
        <v>5905</v>
      </c>
      <c r="N998" s="659" t="s">
        <v>57</v>
      </c>
      <c r="O998" s="453" t="s">
        <v>10154</v>
      </c>
      <c r="P998" s="430" t="s">
        <v>4638</v>
      </c>
      <c r="Q998" s="457" t="s">
        <v>9682</v>
      </c>
      <c r="R998" s="430" t="s">
        <v>7940</v>
      </c>
      <c r="S998" s="430" t="s">
        <v>3198</v>
      </c>
      <c r="T998" s="680" t="s">
        <v>8250</v>
      </c>
      <c r="U998" s="681" t="s">
        <v>13433</v>
      </c>
      <c r="V998" s="429"/>
    </row>
    <row r="999" spans="1:30" s="38" customFormat="1" ht="60" outlineLevel="1">
      <c r="A999" s="474">
        <f t="shared" ref="A999:A1010" si="53">A998+1</f>
        <v>927</v>
      </c>
      <c r="B999" s="430" t="s">
        <v>10553</v>
      </c>
      <c r="C999" s="430" t="s">
        <v>68</v>
      </c>
      <c r="D999" s="458" t="s">
        <v>3199</v>
      </c>
      <c r="E999" s="430">
        <v>6627008779</v>
      </c>
      <c r="F999" s="430" t="s">
        <v>5542</v>
      </c>
      <c r="G999" s="452" t="s">
        <v>3200</v>
      </c>
      <c r="H999" s="430" t="s">
        <v>253</v>
      </c>
      <c r="I999" s="430" t="s">
        <v>24</v>
      </c>
      <c r="J999" s="430" t="s">
        <v>3201</v>
      </c>
      <c r="K999" s="530">
        <v>305</v>
      </c>
      <c r="L999" s="503" t="s">
        <v>361</v>
      </c>
      <c r="M999" s="430" t="s">
        <v>4653</v>
      </c>
      <c r="N999" s="659" t="s">
        <v>57</v>
      </c>
      <c r="O999" s="453" t="s">
        <v>10001</v>
      </c>
      <c r="P999" s="430" t="s">
        <v>7441</v>
      </c>
      <c r="Q999" s="457" t="s">
        <v>9682</v>
      </c>
      <c r="R999" s="430" t="s">
        <v>7209</v>
      </c>
      <c r="S999" s="430" t="s">
        <v>3202</v>
      </c>
      <c r="T999" s="680" t="s">
        <v>8251</v>
      </c>
      <c r="U999" s="681" t="s">
        <v>8456</v>
      </c>
      <c r="V999" s="429"/>
    </row>
    <row r="1000" spans="1:30" s="38" customFormat="1" ht="96" outlineLevel="1">
      <c r="A1000" s="474">
        <f t="shared" si="53"/>
        <v>928</v>
      </c>
      <c r="B1000" s="430" t="s">
        <v>12110</v>
      </c>
      <c r="C1000" s="430" t="s">
        <v>68</v>
      </c>
      <c r="D1000" s="458" t="s">
        <v>4636</v>
      </c>
      <c r="E1000" s="430">
        <v>6627008786</v>
      </c>
      <c r="F1000" s="430" t="s">
        <v>5543</v>
      </c>
      <c r="G1000" s="425" t="s">
        <v>3203</v>
      </c>
      <c r="H1000" s="430" t="s">
        <v>253</v>
      </c>
      <c r="I1000" s="430" t="s">
        <v>24</v>
      </c>
      <c r="J1000" s="430" t="s">
        <v>4366</v>
      </c>
      <c r="K1000" s="530">
        <v>305</v>
      </c>
      <c r="L1000" s="503" t="s">
        <v>361</v>
      </c>
      <c r="M1000" s="430" t="s">
        <v>6319</v>
      </c>
      <c r="N1000" s="659" t="s">
        <v>57</v>
      </c>
      <c r="O1000" s="453" t="s">
        <v>10125</v>
      </c>
      <c r="P1000" s="430" t="s">
        <v>8699</v>
      </c>
      <c r="Q1000" s="457" t="s">
        <v>9682</v>
      </c>
      <c r="R1000" s="430" t="s">
        <v>7210</v>
      </c>
      <c r="S1000" s="430" t="s">
        <v>3204</v>
      </c>
      <c r="T1000" s="497" t="s">
        <v>8252</v>
      </c>
      <c r="U1000" s="681" t="s">
        <v>13434</v>
      </c>
      <c r="V1000" s="429"/>
    </row>
    <row r="1001" spans="1:30" s="38" customFormat="1" ht="108" outlineLevel="1">
      <c r="A1001" s="474">
        <f t="shared" si="53"/>
        <v>929</v>
      </c>
      <c r="B1001" s="430" t="s">
        <v>10554</v>
      </c>
      <c r="C1001" s="430" t="s">
        <v>484</v>
      </c>
      <c r="D1001" s="458" t="s">
        <v>3205</v>
      </c>
      <c r="E1001" s="430">
        <v>6627008761</v>
      </c>
      <c r="F1001" s="430" t="s">
        <v>5544</v>
      </c>
      <c r="G1001" s="425" t="s">
        <v>3206</v>
      </c>
      <c r="H1001" s="430" t="s">
        <v>253</v>
      </c>
      <c r="I1001" s="430" t="s">
        <v>24</v>
      </c>
      <c r="J1001" s="430" t="s">
        <v>4366</v>
      </c>
      <c r="K1001" s="530">
        <v>305</v>
      </c>
      <c r="L1001" s="503" t="s">
        <v>361</v>
      </c>
      <c r="M1001" s="430" t="s">
        <v>6148</v>
      </c>
      <c r="N1001" s="659" t="s">
        <v>57</v>
      </c>
      <c r="O1001" s="453" t="s">
        <v>9967</v>
      </c>
      <c r="P1001" s="430" t="s">
        <v>12712</v>
      </c>
      <c r="Q1001" s="457" t="s">
        <v>9931</v>
      </c>
      <c r="R1001" s="430" t="s">
        <v>7210</v>
      </c>
      <c r="S1001" s="430" t="s">
        <v>3207</v>
      </c>
      <c r="T1001" s="497" t="s">
        <v>8253</v>
      </c>
      <c r="U1001" s="681" t="s">
        <v>13435</v>
      </c>
      <c r="V1001" s="429"/>
    </row>
    <row r="1002" spans="1:30" s="38" customFormat="1" ht="108" outlineLevel="1">
      <c r="A1002" s="474">
        <f t="shared" si="53"/>
        <v>930</v>
      </c>
      <c r="B1002" s="430" t="s">
        <v>10555</v>
      </c>
      <c r="C1002" s="430" t="s">
        <v>68</v>
      </c>
      <c r="D1002" s="458" t="s">
        <v>4637</v>
      </c>
      <c r="E1002" s="430">
        <v>6684034849</v>
      </c>
      <c r="F1002" s="430" t="s">
        <v>5538</v>
      </c>
      <c r="G1002" s="425" t="s">
        <v>3208</v>
      </c>
      <c r="H1002" s="430" t="s">
        <v>253</v>
      </c>
      <c r="I1002" s="430" t="s">
        <v>24</v>
      </c>
      <c r="J1002" s="430" t="s">
        <v>4366</v>
      </c>
      <c r="K1002" s="530">
        <v>305</v>
      </c>
      <c r="L1002" s="503" t="s">
        <v>361</v>
      </c>
      <c r="M1002" s="430" t="s">
        <v>6081</v>
      </c>
      <c r="N1002" s="659" t="s">
        <v>57</v>
      </c>
      <c r="O1002" s="453" t="s">
        <v>10003</v>
      </c>
      <c r="P1002" s="430" t="s">
        <v>12713</v>
      </c>
      <c r="Q1002" s="457" t="s">
        <v>9932</v>
      </c>
      <c r="R1002" s="430" t="s">
        <v>7211</v>
      </c>
      <c r="S1002" s="430" t="s">
        <v>3209</v>
      </c>
      <c r="T1002" s="497" t="s">
        <v>8254</v>
      </c>
      <c r="U1002" s="681" t="s">
        <v>13436</v>
      </c>
      <c r="V1002" s="429"/>
    </row>
    <row r="1003" spans="1:30" s="38" customFormat="1" ht="108" outlineLevel="1">
      <c r="A1003" s="474">
        <f t="shared" si="53"/>
        <v>931</v>
      </c>
      <c r="B1003" s="430" t="s">
        <v>12111</v>
      </c>
      <c r="C1003" s="430" t="s">
        <v>68</v>
      </c>
      <c r="D1003" s="458" t="s">
        <v>3210</v>
      </c>
      <c r="E1003" s="430">
        <v>6627008698</v>
      </c>
      <c r="F1003" s="430" t="s">
        <v>5539</v>
      </c>
      <c r="G1003" s="425" t="s">
        <v>3211</v>
      </c>
      <c r="H1003" s="430" t="s">
        <v>253</v>
      </c>
      <c r="I1003" s="430" t="s">
        <v>24</v>
      </c>
      <c r="J1003" s="430" t="s">
        <v>4366</v>
      </c>
      <c r="K1003" s="530">
        <v>305</v>
      </c>
      <c r="L1003" s="503" t="s">
        <v>361</v>
      </c>
      <c r="M1003" s="430" t="s">
        <v>6320</v>
      </c>
      <c r="N1003" s="659" t="s">
        <v>57</v>
      </c>
      <c r="O1003" s="453" t="s">
        <v>11045</v>
      </c>
      <c r="P1003" s="430" t="s">
        <v>12714</v>
      </c>
      <c r="Q1003" s="457" t="s">
        <v>9933</v>
      </c>
      <c r="R1003" s="430" t="s">
        <v>7210</v>
      </c>
      <c r="S1003" s="430" t="s">
        <v>3212</v>
      </c>
      <c r="T1003" s="497" t="s">
        <v>8255</v>
      </c>
      <c r="U1003" s="681" t="s">
        <v>13437</v>
      </c>
      <c r="V1003" s="429"/>
    </row>
    <row r="1004" spans="1:30" s="38" customFormat="1" ht="108" outlineLevel="1">
      <c r="A1004" s="474">
        <f t="shared" si="53"/>
        <v>932</v>
      </c>
      <c r="B1004" s="430" t="s">
        <v>12112</v>
      </c>
      <c r="C1004" s="430" t="s">
        <v>484</v>
      </c>
      <c r="D1004" s="458" t="s">
        <v>3213</v>
      </c>
      <c r="E1004" s="430">
        <v>6627012366</v>
      </c>
      <c r="F1004" s="430" t="s">
        <v>5545</v>
      </c>
      <c r="G1004" s="425" t="s">
        <v>3214</v>
      </c>
      <c r="H1004" s="430" t="s">
        <v>253</v>
      </c>
      <c r="I1004" s="430" t="s">
        <v>24</v>
      </c>
      <c r="J1004" s="430" t="s">
        <v>4366</v>
      </c>
      <c r="K1004" s="530">
        <v>305</v>
      </c>
      <c r="L1004" s="503" t="s">
        <v>361</v>
      </c>
      <c r="M1004" s="430" t="s">
        <v>6019</v>
      </c>
      <c r="N1004" s="659" t="s">
        <v>57</v>
      </c>
      <c r="O1004" s="453" t="s">
        <v>9463</v>
      </c>
      <c r="P1004" s="430" t="s">
        <v>12715</v>
      </c>
      <c r="Q1004" s="461" t="s">
        <v>12716</v>
      </c>
      <c r="R1004" s="430" t="s">
        <v>7212</v>
      </c>
      <c r="S1004" s="430" t="s">
        <v>3215</v>
      </c>
      <c r="T1004" s="497" t="s">
        <v>8256</v>
      </c>
      <c r="U1004" s="681" t="s">
        <v>13438</v>
      </c>
      <c r="V1004" s="429"/>
    </row>
    <row r="1005" spans="1:30" s="38" customFormat="1" ht="108" outlineLevel="1">
      <c r="A1005" s="474">
        <f t="shared" si="53"/>
        <v>933</v>
      </c>
      <c r="B1005" s="430" t="s">
        <v>10556</v>
      </c>
      <c r="C1005" s="430" t="s">
        <v>484</v>
      </c>
      <c r="D1005" s="458" t="s">
        <v>3216</v>
      </c>
      <c r="E1005" s="430">
        <v>6627008673</v>
      </c>
      <c r="F1005" s="430" t="s">
        <v>5546</v>
      </c>
      <c r="G1005" s="425" t="s">
        <v>3217</v>
      </c>
      <c r="H1005" s="430" t="s">
        <v>253</v>
      </c>
      <c r="I1005" s="430" t="s">
        <v>24</v>
      </c>
      <c r="J1005" s="430" t="s">
        <v>4366</v>
      </c>
      <c r="K1005" s="530">
        <v>305</v>
      </c>
      <c r="L1005" s="503" t="s">
        <v>865</v>
      </c>
      <c r="M1005" s="430" t="s">
        <v>6019</v>
      </c>
      <c r="N1005" s="659" t="s">
        <v>57</v>
      </c>
      <c r="O1005" s="453" t="s">
        <v>10117</v>
      </c>
      <c r="P1005" s="430" t="s">
        <v>8700</v>
      </c>
      <c r="Q1005" s="457" t="s">
        <v>9682</v>
      </c>
      <c r="R1005" s="430" t="s">
        <v>7210</v>
      </c>
      <c r="S1005" s="430" t="s">
        <v>3218</v>
      </c>
      <c r="T1005" s="497" t="s">
        <v>8257</v>
      </c>
      <c r="U1005" s="681" t="s">
        <v>13439</v>
      </c>
      <c r="V1005" s="429"/>
    </row>
    <row r="1006" spans="1:30" s="38" customFormat="1" ht="72" outlineLevel="1">
      <c r="A1006" s="474">
        <f t="shared" si="53"/>
        <v>934</v>
      </c>
      <c r="B1006" s="430" t="s">
        <v>10557</v>
      </c>
      <c r="C1006" s="430" t="s">
        <v>68</v>
      </c>
      <c r="D1006" s="458" t="s">
        <v>3219</v>
      </c>
      <c r="E1006" s="430">
        <v>6627009035</v>
      </c>
      <c r="F1006" s="430" t="s">
        <v>5547</v>
      </c>
      <c r="G1006" s="425" t="s">
        <v>3220</v>
      </c>
      <c r="H1006" s="430" t="s">
        <v>253</v>
      </c>
      <c r="I1006" s="430" t="s">
        <v>24</v>
      </c>
      <c r="J1006" s="430" t="s">
        <v>3201</v>
      </c>
      <c r="K1006" s="530">
        <v>305</v>
      </c>
      <c r="L1006" s="503" t="s">
        <v>361</v>
      </c>
      <c r="M1006" s="430" t="s">
        <v>4639</v>
      </c>
      <c r="N1006" s="659" t="s">
        <v>57</v>
      </c>
      <c r="O1006" s="453" t="s">
        <v>11080</v>
      </c>
      <c r="P1006" s="430" t="s">
        <v>7442</v>
      </c>
      <c r="Q1006" s="457" t="s">
        <v>9682</v>
      </c>
      <c r="R1006" s="430" t="s">
        <v>7210</v>
      </c>
      <c r="S1006" s="430" t="s">
        <v>3221</v>
      </c>
      <c r="T1006" s="497" t="s">
        <v>8258</v>
      </c>
      <c r="U1006" s="681" t="s">
        <v>6064</v>
      </c>
      <c r="V1006" s="429"/>
    </row>
    <row r="1007" spans="1:30" s="38" customFormat="1" ht="96" outlineLevel="1">
      <c r="A1007" s="474">
        <f t="shared" si="53"/>
        <v>935</v>
      </c>
      <c r="B1007" s="430" t="s">
        <v>10558</v>
      </c>
      <c r="C1007" s="430" t="s">
        <v>68</v>
      </c>
      <c r="D1007" s="458" t="s">
        <v>3222</v>
      </c>
      <c r="E1007" s="430">
        <v>6627009028</v>
      </c>
      <c r="F1007" s="430" t="s">
        <v>5540</v>
      </c>
      <c r="G1007" s="425" t="s">
        <v>6658</v>
      </c>
      <c r="H1007" s="430" t="s">
        <v>253</v>
      </c>
      <c r="I1007" s="430" t="s">
        <v>24</v>
      </c>
      <c r="J1007" s="430" t="s">
        <v>4366</v>
      </c>
      <c r="K1007" s="530">
        <v>305</v>
      </c>
      <c r="L1007" s="503" t="s">
        <v>865</v>
      </c>
      <c r="M1007" s="430" t="s">
        <v>4655</v>
      </c>
      <c r="N1007" s="659" t="s">
        <v>57</v>
      </c>
      <c r="O1007" s="453" t="s">
        <v>10159</v>
      </c>
      <c r="P1007" s="430" t="s">
        <v>12717</v>
      </c>
      <c r="Q1007" s="457" t="s">
        <v>9934</v>
      </c>
      <c r="R1007" s="430" t="s">
        <v>7213</v>
      </c>
      <c r="S1007" s="430" t="s">
        <v>3223</v>
      </c>
      <c r="T1007" s="497" t="s">
        <v>8259</v>
      </c>
      <c r="U1007" s="681" t="s">
        <v>13440</v>
      </c>
      <c r="V1007" s="429"/>
    </row>
    <row r="1008" spans="1:30" s="38" customFormat="1" ht="108" outlineLevel="1">
      <c r="A1008" s="474">
        <f t="shared" si="53"/>
        <v>936</v>
      </c>
      <c r="B1008" s="430" t="s">
        <v>10559</v>
      </c>
      <c r="C1008" s="430" t="s">
        <v>68</v>
      </c>
      <c r="D1008" s="458" t="s">
        <v>3224</v>
      </c>
      <c r="E1008" s="430">
        <v>6627017815</v>
      </c>
      <c r="F1008" s="430" t="s">
        <v>5548</v>
      </c>
      <c r="G1008" s="452" t="s">
        <v>3225</v>
      </c>
      <c r="H1008" s="430" t="s">
        <v>253</v>
      </c>
      <c r="I1008" s="430" t="s">
        <v>24</v>
      </c>
      <c r="J1008" s="430" t="s">
        <v>4366</v>
      </c>
      <c r="K1008" s="530">
        <v>305</v>
      </c>
      <c r="L1008" s="503" t="s">
        <v>361</v>
      </c>
      <c r="M1008" s="430" t="s">
        <v>6321</v>
      </c>
      <c r="N1008" s="659" t="s">
        <v>57</v>
      </c>
      <c r="O1008" s="453" t="s">
        <v>9987</v>
      </c>
      <c r="P1008" s="430" t="s">
        <v>12718</v>
      </c>
      <c r="Q1008" s="457" t="s">
        <v>9935</v>
      </c>
      <c r="R1008" s="430" t="s">
        <v>7210</v>
      </c>
      <c r="S1008" s="430" t="s">
        <v>3226</v>
      </c>
      <c r="T1008" s="497" t="s">
        <v>8260</v>
      </c>
      <c r="U1008" s="681" t="s">
        <v>13441</v>
      </c>
      <c r="V1008" s="429"/>
    </row>
    <row r="1009" spans="1:30" s="38" customFormat="1" ht="108" outlineLevel="1">
      <c r="A1009" s="474">
        <f t="shared" si="53"/>
        <v>937</v>
      </c>
      <c r="B1009" s="430" t="s">
        <v>10560</v>
      </c>
      <c r="C1009" s="436" t="s">
        <v>923</v>
      </c>
      <c r="D1009" s="458" t="s">
        <v>3227</v>
      </c>
      <c r="E1009" s="430">
        <v>6627008708</v>
      </c>
      <c r="F1009" s="430" t="s">
        <v>5549</v>
      </c>
      <c r="G1009" s="452" t="s">
        <v>3228</v>
      </c>
      <c r="H1009" s="430" t="s">
        <v>253</v>
      </c>
      <c r="I1009" s="430" t="s">
        <v>24</v>
      </c>
      <c r="J1009" s="430" t="s">
        <v>632</v>
      </c>
      <c r="K1009" s="530">
        <v>305</v>
      </c>
      <c r="L1009" s="430" t="s">
        <v>361</v>
      </c>
      <c r="M1009" s="430" t="s">
        <v>7244</v>
      </c>
      <c r="N1009" s="659" t="s">
        <v>57</v>
      </c>
      <c r="O1009" s="453" t="s">
        <v>10160</v>
      </c>
      <c r="P1009" s="430" t="s">
        <v>3229</v>
      </c>
      <c r="Q1009" s="457" t="s">
        <v>9936</v>
      </c>
      <c r="R1009" s="430" t="s">
        <v>9342</v>
      </c>
      <c r="S1009" s="430" t="s">
        <v>3230</v>
      </c>
      <c r="T1009" s="497" t="s">
        <v>8261</v>
      </c>
      <c r="U1009" s="681" t="s">
        <v>13442</v>
      </c>
      <c r="V1009" s="429"/>
    </row>
    <row r="1010" spans="1:30" s="38" customFormat="1" ht="84" outlineLevel="1">
      <c r="A1010" s="474">
        <f t="shared" si="53"/>
        <v>938</v>
      </c>
      <c r="B1010" s="520" t="s">
        <v>10561</v>
      </c>
      <c r="C1010" s="520" t="s">
        <v>68</v>
      </c>
      <c r="D1010" s="458" t="s">
        <v>3231</v>
      </c>
      <c r="E1010" s="430">
        <v>6627008715</v>
      </c>
      <c r="F1010" s="430" t="s">
        <v>5541</v>
      </c>
      <c r="G1010" s="452" t="s">
        <v>3232</v>
      </c>
      <c r="H1010" s="430" t="s">
        <v>253</v>
      </c>
      <c r="I1010" s="430" t="s">
        <v>24</v>
      </c>
      <c r="J1010" s="430" t="s">
        <v>8322</v>
      </c>
      <c r="K1010" s="530">
        <v>0</v>
      </c>
      <c r="L1010" s="430" t="s">
        <v>361</v>
      </c>
      <c r="M1010" s="430" t="s">
        <v>6073</v>
      </c>
      <c r="N1010" s="659" t="s">
        <v>57</v>
      </c>
      <c r="O1010" s="453" t="s">
        <v>6574</v>
      </c>
      <c r="P1010" s="520" t="s">
        <v>3233</v>
      </c>
      <c r="Q1010" s="461" t="s">
        <v>363</v>
      </c>
      <c r="R1010" s="520" t="s">
        <v>3234</v>
      </c>
      <c r="S1010" s="520" t="s">
        <v>6741</v>
      </c>
      <c r="T1010" s="680" t="s">
        <v>12444</v>
      </c>
      <c r="U1010" s="505" t="s">
        <v>57</v>
      </c>
      <c r="V1010" s="429"/>
      <c r="W1010" s="2"/>
      <c r="X1010" s="2"/>
      <c r="Y1010" s="2"/>
      <c r="Z1010" s="2"/>
      <c r="AA1010" s="2"/>
      <c r="AB1010" s="2"/>
      <c r="AC1010" s="2"/>
      <c r="AD1010" s="2"/>
    </row>
    <row r="1011" spans="1:30" s="38" customFormat="1" ht="37.5">
      <c r="A1011" s="532" t="s">
        <v>11207</v>
      </c>
      <c r="B1011" s="462"/>
      <c r="C1011" s="462"/>
      <c r="D1011" s="442"/>
      <c r="E1011" s="462"/>
      <c r="F1011" s="463"/>
      <c r="G1011" s="464"/>
      <c r="H1011" s="463"/>
      <c r="I1011" s="463"/>
      <c r="J1011" s="463"/>
      <c r="K1011" s="465"/>
      <c r="L1011" s="463"/>
      <c r="M1011" s="463"/>
      <c r="N1011" s="463"/>
      <c r="O1011" s="466"/>
      <c r="P1011" s="467"/>
      <c r="Q1011" s="468"/>
      <c r="R1011" s="463"/>
      <c r="S1011" s="463"/>
      <c r="T1011" s="466"/>
      <c r="U1011" s="469"/>
      <c r="V1011" s="429">
        <v>111</v>
      </c>
    </row>
    <row r="1012" spans="1:30" s="38" customFormat="1" ht="84" outlineLevel="1">
      <c r="A1012" s="474">
        <f>A1010+1</f>
        <v>939</v>
      </c>
      <c r="B1012" s="430" t="s">
        <v>12113</v>
      </c>
      <c r="C1012" s="430" t="s">
        <v>484</v>
      </c>
      <c r="D1012" s="458" t="s">
        <v>3235</v>
      </c>
      <c r="E1012" s="430">
        <v>6628008475</v>
      </c>
      <c r="F1012" s="430" t="s">
        <v>5582</v>
      </c>
      <c r="G1012" s="452" t="s">
        <v>3236</v>
      </c>
      <c r="H1012" s="430" t="s">
        <v>253</v>
      </c>
      <c r="I1012" s="430" t="s">
        <v>24</v>
      </c>
      <c r="J1012" s="430" t="s">
        <v>8322</v>
      </c>
      <c r="K1012" s="507">
        <v>0</v>
      </c>
      <c r="L1012" s="503" t="s">
        <v>4152</v>
      </c>
      <c r="M1012" s="430" t="s">
        <v>11353</v>
      </c>
      <c r="N1012" s="436" t="s">
        <v>57</v>
      </c>
      <c r="O1012" s="453" t="s">
        <v>10161</v>
      </c>
      <c r="P1012" s="436" t="s">
        <v>7749</v>
      </c>
      <c r="Q1012" s="393" t="s">
        <v>11303</v>
      </c>
      <c r="R1012" s="502" t="s">
        <v>7214</v>
      </c>
      <c r="S1012" s="430" t="s">
        <v>3237</v>
      </c>
      <c r="T1012" s="453" t="s">
        <v>3238</v>
      </c>
      <c r="U1012" s="428" t="s">
        <v>11329</v>
      </c>
      <c r="V1012" s="429"/>
    </row>
    <row r="1013" spans="1:30" s="38" customFormat="1" ht="96" customHeight="1" outlineLevel="1">
      <c r="A1013" s="474">
        <f t="shared" ref="A1013:A1046" si="54">A1012+1</f>
        <v>940</v>
      </c>
      <c r="B1013" s="430" t="s">
        <v>12114</v>
      </c>
      <c r="C1013" s="430" t="s">
        <v>484</v>
      </c>
      <c r="D1013" s="458" t="s">
        <v>3240</v>
      </c>
      <c r="E1013" s="430">
        <v>6628008475</v>
      </c>
      <c r="F1013" s="430" t="s">
        <v>5583</v>
      </c>
      <c r="G1013" s="452" t="s">
        <v>3236</v>
      </c>
      <c r="H1013" s="430" t="s">
        <v>253</v>
      </c>
      <c r="I1013" s="430" t="s">
        <v>24</v>
      </c>
      <c r="J1013" s="431" t="s">
        <v>6249</v>
      </c>
      <c r="K1013" s="682" t="s">
        <v>11302</v>
      </c>
      <c r="L1013" s="503" t="s">
        <v>4152</v>
      </c>
      <c r="M1013" s="430" t="s">
        <v>4639</v>
      </c>
      <c r="N1013" s="436" t="s">
        <v>57</v>
      </c>
      <c r="O1013" s="453" t="s">
        <v>10162</v>
      </c>
      <c r="P1013" s="573" t="s">
        <v>3241</v>
      </c>
      <c r="Q1013" s="393" t="s">
        <v>11303</v>
      </c>
      <c r="R1013" s="502" t="s">
        <v>7214</v>
      </c>
      <c r="S1013" s="430" t="s">
        <v>6740</v>
      </c>
      <c r="T1013" s="453" t="s">
        <v>3238</v>
      </c>
      <c r="U1013" s="428" t="s">
        <v>3239</v>
      </c>
      <c r="V1013" s="429"/>
    </row>
    <row r="1014" spans="1:30" s="38" customFormat="1" ht="84" outlineLevel="1">
      <c r="A1014" s="474">
        <f t="shared" si="54"/>
        <v>941</v>
      </c>
      <c r="B1014" s="430" t="s">
        <v>14003</v>
      </c>
      <c r="C1014" s="430" t="s">
        <v>484</v>
      </c>
      <c r="D1014" s="458" t="s">
        <v>3242</v>
      </c>
      <c r="E1014" s="430">
        <v>6628008475</v>
      </c>
      <c r="F1014" s="430" t="s">
        <v>5584</v>
      </c>
      <c r="G1014" s="452" t="s">
        <v>3236</v>
      </c>
      <c r="H1014" s="430" t="s">
        <v>253</v>
      </c>
      <c r="I1014" s="430" t="s">
        <v>24</v>
      </c>
      <c r="J1014" s="431" t="s">
        <v>6250</v>
      </c>
      <c r="K1014" s="682" t="s">
        <v>11302</v>
      </c>
      <c r="L1014" s="503" t="s">
        <v>4152</v>
      </c>
      <c r="M1014" s="430" t="s">
        <v>6065</v>
      </c>
      <c r="N1014" s="436" t="s">
        <v>57</v>
      </c>
      <c r="O1014" s="453" t="s">
        <v>10163</v>
      </c>
      <c r="P1014" s="573" t="s">
        <v>3243</v>
      </c>
      <c r="Q1014" s="393" t="s">
        <v>11303</v>
      </c>
      <c r="R1014" s="502" t="s">
        <v>7214</v>
      </c>
      <c r="S1014" s="430" t="s">
        <v>3237</v>
      </c>
      <c r="T1014" s="453" t="s">
        <v>3238</v>
      </c>
      <c r="U1014" s="428" t="s">
        <v>3244</v>
      </c>
      <c r="V1014" s="429"/>
    </row>
    <row r="1015" spans="1:30" s="38" customFormat="1" ht="96" customHeight="1" outlineLevel="1">
      <c r="A1015" s="474">
        <f t="shared" si="54"/>
        <v>942</v>
      </c>
      <c r="B1015" s="430" t="s">
        <v>12115</v>
      </c>
      <c r="C1015" s="430" t="s">
        <v>484</v>
      </c>
      <c r="D1015" s="458" t="s">
        <v>3245</v>
      </c>
      <c r="E1015" s="430">
        <v>6628009038</v>
      </c>
      <c r="F1015" s="430" t="s">
        <v>5550</v>
      </c>
      <c r="G1015" s="452" t="s">
        <v>3246</v>
      </c>
      <c r="H1015" s="430" t="s">
        <v>253</v>
      </c>
      <c r="I1015" s="430" t="s">
        <v>24</v>
      </c>
      <c r="J1015" s="458" t="s">
        <v>7245</v>
      </c>
      <c r="K1015" s="682" t="s">
        <v>11302</v>
      </c>
      <c r="L1015" s="503" t="s">
        <v>4152</v>
      </c>
      <c r="M1015" s="430" t="s">
        <v>4653</v>
      </c>
      <c r="N1015" s="436" t="s">
        <v>57</v>
      </c>
      <c r="O1015" s="453" t="s">
        <v>10164</v>
      </c>
      <c r="P1015" s="430" t="s">
        <v>3247</v>
      </c>
      <c r="Q1015" s="457" t="s">
        <v>11305</v>
      </c>
      <c r="R1015" s="430" t="s">
        <v>7215</v>
      </c>
      <c r="S1015" s="430" t="s">
        <v>3248</v>
      </c>
      <c r="T1015" s="453" t="s">
        <v>3238</v>
      </c>
      <c r="U1015" s="428" t="s">
        <v>11330</v>
      </c>
      <c r="V1015" s="429"/>
    </row>
    <row r="1016" spans="1:30" s="38" customFormat="1" ht="84" customHeight="1" outlineLevel="1">
      <c r="A1016" s="474">
        <f t="shared" si="54"/>
        <v>943</v>
      </c>
      <c r="B1016" s="430" t="s">
        <v>12116</v>
      </c>
      <c r="C1016" s="430" t="s">
        <v>484</v>
      </c>
      <c r="D1016" s="458" t="s">
        <v>3249</v>
      </c>
      <c r="E1016" s="430">
        <v>6628009180</v>
      </c>
      <c r="F1016" s="430" t="s">
        <v>5551</v>
      </c>
      <c r="G1016" s="452" t="s">
        <v>3250</v>
      </c>
      <c r="H1016" s="430" t="s">
        <v>253</v>
      </c>
      <c r="I1016" s="430" t="s">
        <v>24</v>
      </c>
      <c r="J1016" s="430" t="s">
        <v>8322</v>
      </c>
      <c r="K1016" s="507">
        <v>0</v>
      </c>
      <c r="L1016" s="503" t="s">
        <v>4152</v>
      </c>
      <c r="M1016" s="430" t="s">
        <v>7935</v>
      </c>
      <c r="N1016" s="436" t="s">
        <v>57</v>
      </c>
      <c r="O1016" s="453" t="s">
        <v>11081</v>
      </c>
      <c r="P1016" s="430" t="s">
        <v>3251</v>
      </c>
      <c r="Q1016" s="457" t="s">
        <v>11305</v>
      </c>
      <c r="R1016" s="430" t="s">
        <v>7216</v>
      </c>
      <c r="S1016" s="430" t="s">
        <v>3252</v>
      </c>
      <c r="T1016" s="590" t="s">
        <v>3238</v>
      </c>
      <c r="U1016" s="428" t="s">
        <v>11331</v>
      </c>
      <c r="V1016" s="429"/>
    </row>
    <row r="1017" spans="1:30" s="38" customFormat="1" ht="204" outlineLevel="1">
      <c r="A1017" s="474">
        <f t="shared" si="54"/>
        <v>944</v>
      </c>
      <c r="B1017" s="430" t="s">
        <v>12117</v>
      </c>
      <c r="C1017" s="430" t="s">
        <v>484</v>
      </c>
      <c r="D1017" s="458" t="s">
        <v>11299</v>
      </c>
      <c r="E1017" s="430">
        <v>6628009084</v>
      </c>
      <c r="F1017" s="430" t="s">
        <v>5552</v>
      </c>
      <c r="G1017" s="452" t="s">
        <v>3253</v>
      </c>
      <c r="H1017" s="430" t="s">
        <v>253</v>
      </c>
      <c r="I1017" s="430" t="s">
        <v>24</v>
      </c>
      <c r="J1017" s="431" t="s">
        <v>4412</v>
      </c>
      <c r="K1017" s="682" t="s">
        <v>11302</v>
      </c>
      <c r="L1017" s="503" t="s">
        <v>4152</v>
      </c>
      <c r="M1017" s="430" t="s">
        <v>5959</v>
      </c>
      <c r="N1017" s="430" t="s">
        <v>57</v>
      </c>
      <c r="O1017" s="453" t="s">
        <v>10423</v>
      </c>
      <c r="P1017" s="430" t="s">
        <v>3254</v>
      </c>
      <c r="Q1017" s="394" t="s">
        <v>11304</v>
      </c>
      <c r="R1017" s="430" t="s">
        <v>7217</v>
      </c>
      <c r="S1017" s="430" t="s">
        <v>3255</v>
      </c>
      <c r="T1017" s="590" t="s">
        <v>3238</v>
      </c>
      <c r="U1017" s="428" t="s">
        <v>11332</v>
      </c>
      <c r="V1017" s="429"/>
    </row>
    <row r="1018" spans="1:30" s="38" customFormat="1" ht="84" outlineLevel="1">
      <c r="A1018" s="474">
        <f t="shared" si="54"/>
        <v>945</v>
      </c>
      <c r="B1018" s="430" t="s">
        <v>12118</v>
      </c>
      <c r="C1018" s="430" t="s">
        <v>484</v>
      </c>
      <c r="D1018" s="458" t="s">
        <v>3256</v>
      </c>
      <c r="E1018" s="430">
        <v>6628009020</v>
      </c>
      <c r="F1018" s="430" t="s">
        <v>5553</v>
      </c>
      <c r="G1018" s="425" t="s">
        <v>3257</v>
      </c>
      <c r="H1018" s="430" t="s">
        <v>253</v>
      </c>
      <c r="I1018" s="430" t="s">
        <v>24</v>
      </c>
      <c r="J1018" s="431" t="s">
        <v>4259</v>
      </c>
      <c r="K1018" s="682" t="s">
        <v>11302</v>
      </c>
      <c r="L1018" s="503" t="s">
        <v>4152</v>
      </c>
      <c r="M1018" s="430" t="s">
        <v>5917</v>
      </c>
      <c r="N1018" s="430" t="s">
        <v>57</v>
      </c>
      <c r="O1018" s="453" t="s">
        <v>10165</v>
      </c>
      <c r="P1018" s="430" t="s">
        <v>3258</v>
      </c>
      <c r="Q1018" s="457" t="s">
        <v>11305</v>
      </c>
      <c r="R1018" s="430" t="s">
        <v>7218</v>
      </c>
      <c r="S1018" s="430" t="s">
        <v>3259</v>
      </c>
      <c r="T1018" s="590" t="s">
        <v>3238</v>
      </c>
      <c r="U1018" s="428" t="s">
        <v>3260</v>
      </c>
      <c r="V1018" s="429"/>
    </row>
    <row r="1019" spans="1:30" s="38" customFormat="1" ht="96" outlineLevel="1">
      <c r="A1019" s="474">
        <f t="shared" si="54"/>
        <v>946</v>
      </c>
      <c r="B1019" s="430" t="s">
        <v>12119</v>
      </c>
      <c r="C1019" s="430" t="s">
        <v>484</v>
      </c>
      <c r="D1019" s="458" t="s">
        <v>3261</v>
      </c>
      <c r="E1019" s="430">
        <v>6628009101</v>
      </c>
      <c r="F1019" s="430" t="s">
        <v>5554</v>
      </c>
      <c r="G1019" s="425" t="s">
        <v>3262</v>
      </c>
      <c r="H1019" s="430" t="s">
        <v>253</v>
      </c>
      <c r="I1019" s="430" t="s">
        <v>24</v>
      </c>
      <c r="J1019" s="431" t="s">
        <v>4259</v>
      </c>
      <c r="K1019" s="682" t="s">
        <v>11302</v>
      </c>
      <c r="L1019" s="430" t="s">
        <v>1991</v>
      </c>
      <c r="M1019" s="430" t="s">
        <v>11354</v>
      </c>
      <c r="N1019" s="430" t="s">
        <v>57</v>
      </c>
      <c r="O1019" s="453" t="s">
        <v>10469</v>
      </c>
      <c r="P1019" s="430" t="s">
        <v>11395</v>
      </c>
      <c r="Q1019" s="457" t="s">
        <v>11306</v>
      </c>
      <c r="R1019" s="430" t="s">
        <v>7219</v>
      </c>
      <c r="S1019" s="430" t="s">
        <v>3263</v>
      </c>
      <c r="T1019" s="590" t="s">
        <v>3238</v>
      </c>
      <c r="U1019" s="428" t="s">
        <v>11333</v>
      </c>
      <c r="V1019" s="429"/>
    </row>
    <row r="1020" spans="1:30" s="38" customFormat="1" ht="84" customHeight="1" outlineLevel="1">
      <c r="A1020" s="474">
        <f t="shared" si="54"/>
        <v>947</v>
      </c>
      <c r="B1020" s="430" t="s">
        <v>12120</v>
      </c>
      <c r="C1020" s="430" t="s">
        <v>484</v>
      </c>
      <c r="D1020" s="458" t="s">
        <v>11300</v>
      </c>
      <c r="E1020" s="430">
        <v>6628009126</v>
      </c>
      <c r="F1020" s="430" t="s">
        <v>5555</v>
      </c>
      <c r="G1020" s="425" t="s">
        <v>3264</v>
      </c>
      <c r="H1020" s="430" t="s">
        <v>253</v>
      </c>
      <c r="I1020" s="430" t="s">
        <v>24</v>
      </c>
      <c r="J1020" s="431" t="s">
        <v>6252</v>
      </c>
      <c r="K1020" s="682" t="s">
        <v>11302</v>
      </c>
      <c r="L1020" s="503" t="s">
        <v>4152</v>
      </c>
      <c r="M1020" s="430" t="s">
        <v>4656</v>
      </c>
      <c r="N1020" s="430" t="s">
        <v>57</v>
      </c>
      <c r="O1020" s="453" t="s">
        <v>11082</v>
      </c>
      <c r="P1020" s="430" t="s">
        <v>3265</v>
      </c>
      <c r="Q1020" s="457" t="s">
        <v>11307</v>
      </c>
      <c r="R1020" s="430" t="s">
        <v>7220</v>
      </c>
      <c r="S1020" s="430" t="s">
        <v>3266</v>
      </c>
      <c r="T1020" s="590" t="s">
        <v>3238</v>
      </c>
      <c r="U1020" s="428" t="s">
        <v>11334</v>
      </c>
      <c r="V1020" s="429"/>
    </row>
    <row r="1021" spans="1:30" s="38" customFormat="1" ht="111" customHeight="1" outlineLevel="1">
      <c r="A1021" s="474">
        <f t="shared" si="54"/>
        <v>948</v>
      </c>
      <c r="B1021" s="430" t="s">
        <v>11296</v>
      </c>
      <c r="C1021" s="430" t="s">
        <v>68</v>
      </c>
      <c r="D1021" s="458" t="s">
        <v>14080</v>
      </c>
      <c r="E1021" s="430">
        <v>6628008980</v>
      </c>
      <c r="F1021" s="430" t="s">
        <v>5556</v>
      </c>
      <c r="G1021" s="425" t="s">
        <v>3267</v>
      </c>
      <c r="H1021" s="430" t="s">
        <v>253</v>
      </c>
      <c r="I1021" s="430" t="s">
        <v>24</v>
      </c>
      <c r="J1021" s="431" t="s">
        <v>6251</v>
      </c>
      <c r="K1021" s="682" t="s">
        <v>11302</v>
      </c>
      <c r="L1021" s="503" t="s">
        <v>4152</v>
      </c>
      <c r="M1021" s="430" t="s">
        <v>6005</v>
      </c>
      <c r="N1021" s="430" t="s">
        <v>57</v>
      </c>
      <c r="O1021" s="453" t="s">
        <v>10166</v>
      </c>
      <c r="P1021" s="430" t="s">
        <v>3268</v>
      </c>
      <c r="Q1021" s="457" t="s">
        <v>11308</v>
      </c>
      <c r="R1021" s="430" t="s">
        <v>7221</v>
      </c>
      <c r="S1021" s="430" t="s">
        <v>3269</v>
      </c>
      <c r="T1021" s="590" t="s">
        <v>3238</v>
      </c>
      <c r="U1021" s="428" t="s">
        <v>11335</v>
      </c>
      <c r="V1021" s="429"/>
    </row>
    <row r="1022" spans="1:30" s="38" customFormat="1" ht="96" outlineLevel="1">
      <c r="A1022" s="474">
        <f t="shared" si="54"/>
        <v>949</v>
      </c>
      <c r="B1022" s="430" t="s">
        <v>12121</v>
      </c>
      <c r="C1022" s="430" t="s">
        <v>484</v>
      </c>
      <c r="D1022" s="458" t="s">
        <v>11301</v>
      </c>
      <c r="E1022" s="430">
        <v>6628009158</v>
      </c>
      <c r="F1022" s="430" t="s">
        <v>5557</v>
      </c>
      <c r="G1022" s="425" t="s">
        <v>3270</v>
      </c>
      <c r="H1022" s="430" t="s">
        <v>253</v>
      </c>
      <c r="I1022" s="430" t="s">
        <v>24</v>
      </c>
      <c r="J1022" s="431" t="s">
        <v>1644</v>
      </c>
      <c r="K1022" s="682" t="s">
        <v>11302</v>
      </c>
      <c r="L1022" s="503" t="s">
        <v>4152</v>
      </c>
      <c r="M1022" s="430" t="s">
        <v>5900</v>
      </c>
      <c r="N1022" s="430" t="s">
        <v>57</v>
      </c>
      <c r="O1022" s="453" t="s">
        <v>9462</v>
      </c>
      <c r="P1022" s="430" t="s">
        <v>3271</v>
      </c>
      <c r="Q1022" s="457" t="s">
        <v>11305</v>
      </c>
      <c r="R1022" s="430" t="s">
        <v>7222</v>
      </c>
      <c r="S1022" s="430" t="s">
        <v>3272</v>
      </c>
      <c r="T1022" s="590" t="s">
        <v>3238</v>
      </c>
      <c r="U1022" s="428" t="s">
        <v>11336</v>
      </c>
      <c r="V1022" s="429"/>
    </row>
    <row r="1023" spans="1:30" s="38" customFormat="1" ht="84" outlineLevel="1">
      <c r="A1023" s="474">
        <f t="shared" si="54"/>
        <v>950</v>
      </c>
      <c r="B1023" s="430" t="s">
        <v>12122</v>
      </c>
      <c r="C1023" s="430" t="s">
        <v>484</v>
      </c>
      <c r="D1023" s="458" t="s">
        <v>3273</v>
      </c>
      <c r="E1023" s="510">
        <v>6628009119</v>
      </c>
      <c r="F1023" s="430" t="s">
        <v>5558</v>
      </c>
      <c r="G1023" s="425" t="s">
        <v>3274</v>
      </c>
      <c r="H1023" s="430" t="s">
        <v>253</v>
      </c>
      <c r="I1023" s="430" t="s">
        <v>24</v>
      </c>
      <c r="J1023" s="431" t="s">
        <v>4259</v>
      </c>
      <c r="K1023" s="682" t="s">
        <v>11302</v>
      </c>
      <c r="L1023" s="503" t="s">
        <v>4152</v>
      </c>
      <c r="M1023" s="430" t="s">
        <v>5917</v>
      </c>
      <c r="N1023" s="430" t="s">
        <v>57</v>
      </c>
      <c r="O1023" s="453" t="s">
        <v>10008</v>
      </c>
      <c r="P1023" s="430" t="s">
        <v>3275</v>
      </c>
      <c r="Q1023" s="457" t="s">
        <v>11309</v>
      </c>
      <c r="R1023" s="430" t="s">
        <v>7223</v>
      </c>
      <c r="S1023" s="430" t="s">
        <v>3276</v>
      </c>
      <c r="T1023" s="683" t="s">
        <v>3238</v>
      </c>
      <c r="U1023" s="428" t="s">
        <v>8572</v>
      </c>
      <c r="V1023" s="429"/>
    </row>
    <row r="1024" spans="1:30" s="38" customFormat="1" ht="84" outlineLevel="1">
      <c r="A1024" s="474">
        <f t="shared" si="54"/>
        <v>951</v>
      </c>
      <c r="B1024" s="430" t="s">
        <v>12123</v>
      </c>
      <c r="C1024" s="430" t="s">
        <v>484</v>
      </c>
      <c r="D1024" s="458" t="s">
        <v>3277</v>
      </c>
      <c r="E1024" s="430">
        <v>6628009052</v>
      </c>
      <c r="F1024" s="430" t="s">
        <v>5559</v>
      </c>
      <c r="G1024" s="425" t="s">
        <v>3278</v>
      </c>
      <c r="H1024" s="430" t="s">
        <v>253</v>
      </c>
      <c r="I1024" s="430" t="s">
        <v>24</v>
      </c>
      <c r="J1024" s="431" t="s">
        <v>4412</v>
      </c>
      <c r="K1024" s="682" t="s">
        <v>11302</v>
      </c>
      <c r="L1024" s="503" t="s">
        <v>4152</v>
      </c>
      <c r="M1024" s="430" t="s">
        <v>5899</v>
      </c>
      <c r="N1024" s="430" t="s">
        <v>57</v>
      </c>
      <c r="O1024" s="453" t="s">
        <v>11083</v>
      </c>
      <c r="P1024" s="430" t="s">
        <v>3279</v>
      </c>
      <c r="Q1024" s="457" t="s">
        <v>11305</v>
      </c>
      <c r="R1024" s="430" t="s">
        <v>7216</v>
      </c>
      <c r="S1024" s="430" t="s">
        <v>3280</v>
      </c>
      <c r="T1024" s="590" t="s">
        <v>3238</v>
      </c>
      <c r="U1024" s="428" t="s">
        <v>3281</v>
      </c>
      <c r="V1024" s="429"/>
    </row>
    <row r="1025" spans="1:22" s="38" customFormat="1" ht="84" outlineLevel="1">
      <c r="A1025" s="474">
        <f t="shared" si="54"/>
        <v>952</v>
      </c>
      <c r="B1025" s="430" t="s">
        <v>12124</v>
      </c>
      <c r="C1025" s="430" t="s">
        <v>484</v>
      </c>
      <c r="D1025" s="458" t="s">
        <v>3282</v>
      </c>
      <c r="E1025" s="430">
        <v>6628009013</v>
      </c>
      <c r="F1025" s="430" t="s">
        <v>5560</v>
      </c>
      <c r="G1025" s="425" t="s">
        <v>3283</v>
      </c>
      <c r="H1025" s="430" t="s">
        <v>253</v>
      </c>
      <c r="I1025" s="430" t="s">
        <v>24</v>
      </c>
      <c r="J1025" s="431" t="s">
        <v>6253</v>
      </c>
      <c r="K1025" s="682" t="s">
        <v>11302</v>
      </c>
      <c r="L1025" s="503" t="s">
        <v>4152</v>
      </c>
      <c r="M1025" s="430" t="s">
        <v>5905</v>
      </c>
      <c r="N1025" s="430" t="s">
        <v>57</v>
      </c>
      <c r="O1025" s="453" t="s">
        <v>6585</v>
      </c>
      <c r="P1025" s="430" t="s">
        <v>3284</v>
      </c>
      <c r="Q1025" s="457" t="s">
        <v>11305</v>
      </c>
      <c r="R1025" s="430" t="s">
        <v>7224</v>
      </c>
      <c r="S1025" s="430" t="s">
        <v>3285</v>
      </c>
      <c r="T1025" s="590" t="s">
        <v>3238</v>
      </c>
      <c r="U1025" s="428" t="s">
        <v>3286</v>
      </c>
      <c r="V1025" s="429"/>
    </row>
    <row r="1026" spans="1:22" s="38" customFormat="1" ht="84" customHeight="1" outlineLevel="1">
      <c r="A1026" s="474">
        <f t="shared" si="54"/>
        <v>953</v>
      </c>
      <c r="B1026" s="430" t="s">
        <v>12125</v>
      </c>
      <c r="C1026" s="430" t="s">
        <v>68</v>
      </c>
      <c r="D1026" s="458" t="s">
        <v>3287</v>
      </c>
      <c r="E1026" s="430">
        <v>6628009133</v>
      </c>
      <c r="F1026" s="430" t="s">
        <v>5561</v>
      </c>
      <c r="G1026" s="425" t="s">
        <v>3288</v>
      </c>
      <c r="H1026" s="430" t="s">
        <v>253</v>
      </c>
      <c r="I1026" s="430" t="s">
        <v>24</v>
      </c>
      <c r="J1026" s="431" t="s">
        <v>4259</v>
      </c>
      <c r="K1026" s="682" t="s">
        <v>11302</v>
      </c>
      <c r="L1026" s="503" t="s">
        <v>4152</v>
      </c>
      <c r="M1026" s="430" t="s">
        <v>5917</v>
      </c>
      <c r="N1026" s="430" t="s">
        <v>57</v>
      </c>
      <c r="O1026" s="453" t="s">
        <v>11084</v>
      </c>
      <c r="P1026" s="573" t="s">
        <v>3289</v>
      </c>
      <c r="Q1026" s="394" t="s">
        <v>11327</v>
      </c>
      <c r="R1026" s="502" t="s">
        <v>7225</v>
      </c>
      <c r="S1026" s="430" t="s">
        <v>3290</v>
      </c>
      <c r="T1026" s="590" t="s">
        <v>3238</v>
      </c>
      <c r="U1026" s="428" t="s">
        <v>11337</v>
      </c>
      <c r="V1026" s="429"/>
    </row>
    <row r="1027" spans="1:22" s="38" customFormat="1" ht="84" customHeight="1" outlineLevel="1">
      <c r="A1027" s="474">
        <f t="shared" si="54"/>
        <v>954</v>
      </c>
      <c r="B1027" s="430" t="s">
        <v>12126</v>
      </c>
      <c r="C1027" s="430" t="s">
        <v>484</v>
      </c>
      <c r="D1027" s="458" t="s">
        <v>3291</v>
      </c>
      <c r="E1027" s="510">
        <v>6628009140</v>
      </c>
      <c r="F1027" s="430" t="s">
        <v>5562</v>
      </c>
      <c r="G1027" s="425" t="s">
        <v>3292</v>
      </c>
      <c r="H1027" s="430" t="s">
        <v>253</v>
      </c>
      <c r="I1027" s="430" t="s">
        <v>77</v>
      </c>
      <c r="J1027" s="431" t="s">
        <v>4259</v>
      </c>
      <c r="K1027" s="682" t="s">
        <v>11302</v>
      </c>
      <c r="L1027" s="503" t="s">
        <v>4152</v>
      </c>
      <c r="M1027" s="430" t="s">
        <v>5900</v>
      </c>
      <c r="N1027" s="430" t="s">
        <v>57</v>
      </c>
      <c r="O1027" s="453" t="s">
        <v>10167</v>
      </c>
      <c r="P1027" s="573" t="s">
        <v>3293</v>
      </c>
      <c r="Q1027" s="393" t="s">
        <v>11310</v>
      </c>
      <c r="R1027" s="502" t="s">
        <v>7226</v>
      </c>
      <c r="S1027" s="430" t="s">
        <v>3294</v>
      </c>
      <c r="T1027" s="590" t="s">
        <v>3238</v>
      </c>
      <c r="U1027" s="428" t="s">
        <v>11338</v>
      </c>
      <c r="V1027" s="429"/>
    </row>
    <row r="1028" spans="1:22" s="38" customFormat="1" ht="96" customHeight="1" outlineLevel="1">
      <c r="A1028" s="474">
        <f t="shared" si="54"/>
        <v>955</v>
      </c>
      <c r="B1028" s="430" t="s">
        <v>12127</v>
      </c>
      <c r="C1028" s="430" t="s">
        <v>68</v>
      </c>
      <c r="D1028" s="458" t="s">
        <v>3295</v>
      </c>
      <c r="E1028" s="430">
        <v>6628009694</v>
      </c>
      <c r="F1028" s="430" t="s">
        <v>5563</v>
      </c>
      <c r="G1028" s="425" t="s">
        <v>3296</v>
      </c>
      <c r="H1028" s="430" t="s">
        <v>253</v>
      </c>
      <c r="I1028" s="430" t="s">
        <v>24</v>
      </c>
      <c r="J1028" s="431" t="s">
        <v>4259</v>
      </c>
      <c r="K1028" s="682">
        <v>440.86</v>
      </c>
      <c r="L1028" s="503" t="s">
        <v>11229</v>
      </c>
      <c r="M1028" s="430" t="s">
        <v>11355</v>
      </c>
      <c r="N1028" s="430" t="s">
        <v>9156</v>
      </c>
      <c r="O1028" s="453" t="s">
        <v>11085</v>
      </c>
      <c r="P1028" s="436" t="s">
        <v>7749</v>
      </c>
      <c r="Q1028" s="393" t="s">
        <v>11311</v>
      </c>
      <c r="R1028" s="502" t="s">
        <v>7227</v>
      </c>
      <c r="S1028" s="430" t="s">
        <v>3297</v>
      </c>
      <c r="T1028" s="590" t="s">
        <v>3238</v>
      </c>
      <c r="U1028" s="428" t="s">
        <v>11339</v>
      </c>
      <c r="V1028" s="429"/>
    </row>
    <row r="1029" spans="1:22" s="38" customFormat="1" ht="96" customHeight="1" outlineLevel="1">
      <c r="A1029" s="474">
        <f t="shared" si="54"/>
        <v>956</v>
      </c>
      <c r="B1029" s="436" t="s">
        <v>12128</v>
      </c>
      <c r="C1029" s="436" t="s">
        <v>484</v>
      </c>
      <c r="D1029" s="435" t="s">
        <v>3298</v>
      </c>
      <c r="E1029" s="684">
        <v>6628009870</v>
      </c>
      <c r="F1029" s="436" t="s">
        <v>5564</v>
      </c>
      <c r="G1029" s="425" t="s">
        <v>3299</v>
      </c>
      <c r="H1029" s="430" t="s">
        <v>253</v>
      </c>
      <c r="I1029" s="436" t="s">
        <v>24</v>
      </c>
      <c r="J1029" s="431" t="s">
        <v>4259</v>
      </c>
      <c r="K1029" s="682">
        <v>440.86</v>
      </c>
      <c r="L1029" s="503" t="s">
        <v>11229</v>
      </c>
      <c r="M1029" s="430" t="s">
        <v>5899</v>
      </c>
      <c r="N1029" s="430" t="s">
        <v>57</v>
      </c>
      <c r="O1029" s="685" t="s">
        <v>10168</v>
      </c>
      <c r="P1029" s="436" t="s">
        <v>7749</v>
      </c>
      <c r="Q1029" s="393" t="s">
        <v>11312</v>
      </c>
      <c r="R1029" s="648" t="s">
        <v>7228</v>
      </c>
      <c r="S1029" s="436" t="s">
        <v>3300</v>
      </c>
      <c r="T1029" s="581" t="s">
        <v>3238</v>
      </c>
      <c r="U1029" s="428" t="s">
        <v>11340</v>
      </c>
      <c r="V1029" s="429"/>
    </row>
    <row r="1030" spans="1:22" s="38" customFormat="1" ht="84" outlineLevel="1">
      <c r="A1030" s="474">
        <f t="shared" si="54"/>
        <v>957</v>
      </c>
      <c r="B1030" s="430" t="s">
        <v>12129</v>
      </c>
      <c r="C1030" s="430" t="s">
        <v>68</v>
      </c>
      <c r="D1030" s="458" t="s">
        <v>3301</v>
      </c>
      <c r="E1030" s="430">
        <v>6677004949</v>
      </c>
      <c r="F1030" s="430" t="s">
        <v>5565</v>
      </c>
      <c r="G1030" s="425" t="s">
        <v>3302</v>
      </c>
      <c r="H1030" s="430" t="s">
        <v>253</v>
      </c>
      <c r="I1030" s="430" t="s">
        <v>24</v>
      </c>
      <c r="J1030" s="430" t="s">
        <v>8322</v>
      </c>
      <c r="K1030" s="682">
        <v>0</v>
      </c>
      <c r="L1030" s="503" t="s">
        <v>11229</v>
      </c>
      <c r="M1030" s="430" t="s">
        <v>11356</v>
      </c>
      <c r="N1030" s="430" t="s">
        <v>57</v>
      </c>
      <c r="O1030" s="453" t="s">
        <v>9980</v>
      </c>
      <c r="P1030" s="436" t="s">
        <v>7749</v>
      </c>
      <c r="Q1030" s="457" t="s">
        <v>11305</v>
      </c>
      <c r="R1030" s="430" t="s">
        <v>7229</v>
      </c>
      <c r="S1030" s="430" t="s">
        <v>3303</v>
      </c>
      <c r="T1030" s="590" t="s">
        <v>3238</v>
      </c>
      <c r="U1030" s="428" t="s">
        <v>11341</v>
      </c>
      <c r="V1030" s="429"/>
    </row>
    <row r="1031" spans="1:22" s="38" customFormat="1" ht="84" outlineLevel="1">
      <c r="A1031" s="474">
        <f t="shared" si="54"/>
        <v>958</v>
      </c>
      <c r="B1031" s="430" t="s">
        <v>12130</v>
      </c>
      <c r="C1031" s="430" t="s">
        <v>68</v>
      </c>
      <c r="D1031" s="458" t="s">
        <v>3304</v>
      </c>
      <c r="E1031" s="430">
        <v>6628009687</v>
      </c>
      <c r="F1031" s="430" t="s">
        <v>5566</v>
      </c>
      <c r="G1031" s="425" t="s">
        <v>3305</v>
      </c>
      <c r="H1031" s="430" t="s">
        <v>253</v>
      </c>
      <c r="I1031" s="430" t="s">
        <v>24</v>
      </c>
      <c r="J1031" s="430" t="s">
        <v>8322</v>
      </c>
      <c r="K1031" s="682">
        <v>0</v>
      </c>
      <c r="L1031" s="503" t="s">
        <v>11229</v>
      </c>
      <c r="M1031" s="430" t="s">
        <v>6073</v>
      </c>
      <c r="N1031" s="430" t="s">
        <v>57</v>
      </c>
      <c r="O1031" s="453" t="s">
        <v>9461</v>
      </c>
      <c r="P1031" s="436" t="s">
        <v>7749</v>
      </c>
      <c r="Q1031" s="394" t="s">
        <v>11313</v>
      </c>
      <c r="R1031" s="430" t="s">
        <v>7230</v>
      </c>
      <c r="S1031" s="430" t="s">
        <v>3306</v>
      </c>
      <c r="T1031" s="590" t="s">
        <v>3238</v>
      </c>
      <c r="U1031" s="428" t="s">
        <v>11342</v>
      </c>
      <c r="V1031" s="429"/>
    </row>
    <row r="1032" spans="1:22" s="38" customFormat="1" ht="84" outlineLevel="1">
      <c r="A1032" s="474">
        <f t="shared" si="54"/>
        <v>959</v>
      </c>
      <c r="B1032" s="430" t="s">
        <v>12131</v>
      </c>
      <c r="C1032" s="430" t="s">
        <v>68</v>
      </c>
      <c r="D1032" s="458" t="s">
        <v>3307</v>
      </c>
      <c r="E1032" s="548">
        <v>6628009711</v>
      </c>
      <c r="F1032" s="430" t="s">
        <v>5567</v>
      </c>
      <c r="G1032" s="425" t="s">
        <v>3308</v>
      </c>
      <c r="H1032" s="430" t="s">
        <v>253</v>
      </c>
      <c r="I1032" s="430" t="s">
        <v>24</v>
      </c>
      <c r="J1032" s="431" t="s">
        <v>4259</v>
      </c>
      <c r="K1032" s="682">
        <v>440.86</v>
      </c>
      <c r="L1032" s="503" t="s">
        <v>11229</v>
      </c>
      <c r="M1032" s="430" t="s">
        <v>5900</v>
      </c>
      <c r="N1032" s="430" t="s">
        <v>57</v>
      </c>
      <c r="O1032" s="453" t="s">
        <v>9967</v>
      </c>
      <c r="P1032" s="436" t="s">
        <v>7749</v>
      </c>
      <c r="Q1032" s="457" t="s">
        <v>11305</v>
      </c>
      <c r="R1032" s="430" t="s">
        <v>7231</v>
      </c>
      <c r="S1032" s="430" t="s">
        <v>3309</v>
      </c>
      <c r="T1032" s="590" t="s">
        <v>3238</v>
      </c>
      <c r="U1032" s="428" t="s">
        <v>11343</v>
      </c>
      <c r="V1032" s="429"/>
    </row>
    <row r="1033" spans="1:22" s="38" customFormat="1" ht="96" outlineLevel="1">
      <c r="A1033" s="474">
        <f t="shared" si="54"/>
        <v>960</v>
      </c>
      <c r="B1033" s="430" t="s">
        <v>12132</v>
      </c>
      <c r="C1033" s="430" t="s">
        <v>484</v>
      </c>
      <c r="D1033" s="458" t="s">
        <v>3310</v>
      </c>
      <c r="E1033" s="548">
        <v>6628009768</v>
      </c>
      <c r="F1033" s="430" t="s">
        <v>5568</v>
      </c>
      <c r="G1033" s="425" t="s">
        <v>3311</v>
      </c>
      <c r="H1033" s="430" t="s">
        <v>253</v>
      </c>
      <c r="I1033" s="436" t="s">
        <v>24</v>
      </c>
      <c r="J1033" s="430" t="s">
        <v>8322</v>
      </c>
      <c r="K1033" s="682">
        <v>0</v>
      </c>
      <c r="L1033" s="503" t="s">
        <v>11229</v>
      </c>
      <c r="M1033" s="430" t="s">
        <v>11356</v>
      </c>
      <c r="N1033" s="430" t="s">
        <v>57</v>
      </c>
      <c r="O1033" s="453" t="s">
        <v>10169</v>
      </c>
      <c r="P1033" s="436" t="s">
        <v>7749</v>
      </c>
      <c r="Q1033" s="394" t="s">
        <v>11314</v>
      </c>
      <c r="R1033" s="502" t="s">
        <v>7232</v>
      </c>
      <c r="S1033" s="430" t="s">
        <v>3312</v>
      </c>
      <c r="T1033" s="590" t="s">
        <v>3238</v>
      </c>
      <c r="U1033" s="428" t="s">
        <v>11344</v>
      </c>
      <c r="V1033" s="429"/>
    </row>
    <row r="1034" spans="1:22" s="38" customFormat="1" ht="120" outlineLevel="1">
      <c r="A1034" s="474">
        <f t="shared" si="54"/>
        <v>961</v>
      </c>
      <c r="B1034" s="430" t="s">
        <v>14004</v>
      </c>
      <c r="C1034" s="430" t="s">
        <v>484</v>
      </c>
      <c r="D1034" s="458" t="s">
        <v>3313</v>
      </c>
      <c r="E1034" s="548">
        <v>6628009750</v>
      </c>
      <c r="F1034" s="430" t="s">
        <v>5569</v>
      </c>
      <c r="G1034" s="452" t="s">
        <v>3314</v>
      </c>
      <c r="H1034" s="430" t="s">
        <v>253</v>
      </c>
      <c r="I1034" s="430" t="s">
        <v>24</v>
      </c>
      <c r="J1034" s="430" t="s">
        <v>8322</v>
      </c>
      <c r="K1034" s="682">
        <v>0</v>
      </c>
      <c r="L1034" s="503" t="s">
        <v>11229</v>
      </c>
      <c r="M1034" s="430" t="s">
        <v>11357</v>
      </c>
      <c r="N1034" s="430" t="s">
        <v>57</v>
      </c>
      <c r="O1034" s="453" t="s">
        <v>9546</v>
      </c>
      <c r="P1034" s="436" t="s">
        <v>7749</v>
      </c>
      <c r="Q1034" s="394" t="s">
        <v>11315</v>
      </c>
      <c r="R1034" s="502" t="s">
        <v>9236</v>
      </c>
      <c r="S1034" s="430" t="s">
        <v>3315</v>
      </c>
      <c r="T1034" s="590" t="s">
        <v>3238</v>
      </c>
      <c r="U1034" s="428" t="s">
        <v>11345</v>
      </c>
      <c r="V1034" s="429"/>
    </row>
    <row r="1035" spans="1:22" s="38" customFormat="1" ht="84" customHeight="1" outlineLevel="1">
      <c r="A1035" s="474">
        <f t="shared" si="54"/>
        <v>962</v>
      </c>
      <c r="B1035" s="430" t="s">
        <v>12133</v>
      </c>
      <c r="C1035" s="436" t="s">
        <v>484</v>
      </c>
      <c r="D1035" s="458" t="s">
        <v>3316</v>
      </c>
      <c r="E1035" s="430">
        <v>6628009736</v>
      </c>
      <c r="F1035" s="430" t="s">
        <v>5570</v>
      </c>
      <c r="G1035" s="425" t="s">
        <v>6659</v>
      </c>
      <c r="H1035" s="430" t="s">
        <v>253</v>
      </c>
      <c r="I1035" s="430" t="s">
        <v>24</v>
      </c>
      <c r="J1035" s="430" t="s">
        <v>8322</v>
      </c>
      <c r="K1035" s="682">
        <v>0</v>
      </c>
      <c r="L1035" s="503" t="s">
        <v>11229</v>
      </c>
      <c r="M1035" s="430" t="s">
        <v>11358</v>
      </c>
      <c r="N1035" s="430" t="s">
        <v>57</v>
      </c>
      <c r="O1035" s="453" t="s">
        <v>6574</v>
      </c>
      <c r="P1035" s="573" t="s">
        <v>3317</v>
      </c>
      <c r="Q1035" s="394" t="s">
        <v>11316</v>
      </c>
      <c r="R1035" s="502" t="s">
        <v>6770</v>
      </c>
      <c r="S1035" s="573" t="s">
        <v>11328</v>
      </c>
      <c r="T1035" s="590" t="s">
        <v>3238</v>
      </c>
      <c r="U1035" s="428" t="s">
        <v>11346</v>
      </c>
      <c r="V1035" s="429"/>
    </row>
    <row r="1036" spans="1:22" s="38" customFormat="1" ht="84" outlineLevel="1">
      <c r="A1036" s="474">
        <f t="shared" si="54"/>
        <v>963</v>
      </c>
      <c r="B1036" s="430" t="s">
        <v>12134</v>
      </c>
      <c r="C1036" s="430" t="s">
        <v>68</v>
      </c>
      <c r="D1036" s="458" t="s">
        <v>3318</v>
      </c>
      <c r="E1036" s="430">
        <v>6628009743</v>
      </c>
      <c r="F1036" s="430" t="s">
        <v>5571</v>
      </c>
      <c r="G1036" s="425" t="s">
        <v>3319</v>
      </c>
      <c r="H1036" s="430" t="s">
        <v>253</v>
      </c>
      <c r="I1036" s="430" t="s">
        <v>24</v>
      </c>
      <c r="J1036" s="430" t="s">
        <v>8322</v>
      </c>
      <c r="K1036" s="682">
        <v>0</v>
      </c>
      <c r="L1036" s="503" t="s">
        <v>11229</v>
      </c>
      <c r="M1036" s="430" t="s">
        <v>11356</v>
      </c>
      <c r="N1036" s="430" t="s">
        <v>57</v>
      </c>
      <c r="O1036" s="453" t="s">
        <v>6574</v>
      </c>
      <c r="P1036" s="436" t="s">
        <v>7749</v>
      </c>
      <c r="Q1036" s="394" t="s">
        <v>11317</v>
      </c>
      <c r="R1036" s="502" t="s">
        <v>7233</v>
      </c>
      <c r="S1036" s="430" t="s">
        <v>3320</v>
      </c>
      <c r="T1036" s="590" t="s">
        <v>3238</v>
      </c>
      <c r="U1036" s="428" t="s">
        <v>11347</v>
      </c>
      <c r="V1036" s="429"/>
    </row>
    <row r="1037" spans="1:22" s="38" customFormat="1" ht="84" outlineLevel="1">
      <c r="A1037" s="474">
        <f t="shared" si="54"/>
        <v>964</v>
      </c>
      <c r="B1037" s="430" t="s">
        <v>10562</v>
      </c>
      <c r="C1037" s="430" t="s">
        <v>484</v>
      </c>
      <c r="D1037" s="458" t="s">
        <v>3321</v>
      </c>
      <c r="E1037" s="548">
        <v>6628009704</v>
      </c>
      <c r="F1037" s="430" t="s">
        <v>5572</v>
      </c>
      <c r="G1037" s="425" t="s">
        <v>3322</v>
      </c>
      <c r="H1037" s="430" t="s">
        <v>253</v>
      </c>
      <c r="I1037" s="430" t="s">
        <v>24</v>
      </c>
      <c r="J1037" s="430" t="s">
        <v>8322</v>
      </c>
      <c r="K1037" s="682">
        <v>0</v>
      </c>
      <c r="L1037" s="503" t="s">
        <v>11229</v>
      </c>
      <c r="M1037" s="430" t="s">
        <v>12687</v>
      </c>
      <c r="N1037" s="430" t="s">
        <v>57</v>
      </c>
      <c r="O1037" s="453" t="s">
        <v>10170</v>
      </c>
      <c r="P1037" s="573" t="s">
        <v>3323</v>
      </c>
      <c r="Q1037" s="394" t="s">
        <v>11318</v>
      </c>
      <c r="R1037" s="502" t="s">
        <v>7234</v>
      </c>
      <c r="S1037" s="430" t="s">
        <v>6304</v>
      </c>
      <c r="T1037" s="590" t="s">
        <v>3238</v>
      </c>
      <c r="U1037" s="428" t="s">
        <v>3324</v>
      </c>
      <c r="V1037" s="429"/>
    </row>
    <row r="1038" spans="1:22" s="38" customFormat="1" ht="84" outlineLevel="1">
      <c r="A1038" s="474">
        <f t="shared" si="54"/>
        <v>965</v>
      </c>
      <c r="B1038" s="430" t="s">
        <v>10563</v>
      </c>
      <c r="C1038" s="430" t="s">
        <v>484</v>
      </c>
      <c r="D1038" s="458" t="s">
        <v>3325</v>
      </c>
      <c r="E1038" s="510">
        <v>6628009729</v>
      </c>
      <c r="F1038" s="430" t="s">
        <v>5573</v>
      </c>
      <c r="G1038" s="425" t="s">
        <v>3326</v>
      </c>
      <c r="H1038" s="430" t="s">
        <v>253</v>
      </c>
      <c r="I1038" s="430" t="s">
        <v>24</v>
      </c>
      <c r="J1038" s="431" t="s">
        <v>8322</v>
      </c>
      <c r="K1038" s="682">
        <v>0</v>
      </c>
      <c r="L1038" s="503" t="s">
        <v>11229</v>
      </c>
      <c r="M1038" s="430" t="s">
        <v>11359</v>
      </c>
      <c r="N1038" s="430" t="s">
        <v>57</v>
      </c>
      <c r="O1038" s="541" t="s">
        <v>10424</v>
      </c>
      <c r="P1038" s="436" t="s">
        <v>7749</v>
      </c>
      <c r="Q1038" s="457" t="s">
        <v>11305</v>
      </c>
      <c r="R1038" s="436" t="s">
        <v>6770</v>
      </c>
      <c r="S1038" s="430" t="s">
        <v>3327</v>
      </c>
      <c r="T1038" s="590" t="s">
        <v>3238</v>
      </c>
      <c r="U1038" s="428" t="s">
        <v>11348</v>
      </c>
      <c r="V1038" s="429"/>
    </row>
    <row r="1039" spans="1:22" s="38" customFormat="1" ht="84" outlineLevel="1">
      <c r="A1039" s="474">
        <f t="shared" si="54"/>
        <v>966</v>
      </c>
      <c r="B1039" s="430" t="s">
        <v>12135</v>
      </c>
      <c r="C1039" s="430" t="s">
        <v>68</v>
      </c>
      <c r="D1039" s="458" t="s">
        <v>3282</v>
      </c>
      <c r="E1039" s="430">
        <v>6628009905</v>
      </c>
      <c r="F1039" s="430" t="s">
        <v>5574</v>
      </c>
      <c r="G1039" s="425" t="s">
        <v>3328</v>
      </c>
      <c r="H1039" s="430" t="s">
        <v>253</v>
      </c>
      <c r="I1039" s="430" t="s">
        <v>24</v>
      </c>
      <c r="J1039" s="431" t="s">
        <v>4259</v>
      </c>
      <c r="K1039" s="682">
        <v>440.86</v>
      </c>
      <c r="L1039" s="503" t="s">
        <v>11229</v>
      </c>
      <c r="M1039" s="430" t="s">
        <v>11360</v>
      </c>
      <c r="N1039" s="430" t="s">
        <v>57</v>
      </c>
      <c r="O1039" s="453" t="s">
        <v>10171</v>
      </c>
      <c r="P1039" s="436" t="s">
        <v>7749</v>
      </c>
      <c r="Q1039" s="394" t="s">
        <v>11319</v>
      </c>
      <c r="R1039" s="436" t="s">
        <v>11656</v>
      </c>
      <c r="S1039" s="573" t="s">
        <v>3329</v>
      </c>
      <c r="T1039" s="606" t="s">
        <v>9192</v>
      </c>
      <c r="U1039" s="428" t="s">
        <v>11349</v>
      </c>
      <c r="V1039" s="429"/>
    </row>
    <row r="1040" spans="1:22" s="38" customFormat="1" ht="108" outlineLevel="1">
      <c r="A1040" s="474">
        <f t="shared" si="54"/>
        <v>967</v>
      </c>
      <c r="B1040" s="430" t="s">
        <v>10564</v>
      </c>
      <c r="C1040" s="430" t="s">
        <v>484</v>
      </c>
      <c r="D1040" s="458" t="s">
        <v>3330</v>
      </c>
      <c r="E1040" s="548">
        <v>6628009920</v>
      </c>
      <c r="F1040" s="430" t="s">
        <v>5575</v>
      </c>
      <c r="G1040" s="452" t="s">
        <v>3331</v>
      </c>
      <c r="H1040" s="430" t="s">
        <v>253</v>
      </c>
      <c r="I1040" s="430" t="s">
        <v>24</v>
      </c>
      <c r="J1040" s="431" t="s">
        <v>4259</v>
      </c>
      <c r="K1040" s="682">
        <v>440.86</v>
      </c>
      <c r="L1040" s="503" t="s">
        <v>11229</v>
      </c>
      <c r="M1040" s="430" t="s">
        <v>5906</v>
      </c>
      <c r="N1040" s="430" t="s">
        <v>57</v>
      </c>
      <c r="O1040" s="453" t="s">
        <v>10172</v>
      </c>
      <c r="P1040" s="573" t="s">
        <v>3332</v>
      </c>
      <c r="Q1040" s="394" t="s">
        <v>11320</v>
      </c>
      <c r="R1040" s="502" t="s">
        <v>7235</v>
      </c>
      <c r="S1040" s="430" t="s">
        <v>3333</v>
      </c>
      <c r="T1040" s="590" t="s">
        <v>3334</v>
      </c>
      <c r="U1040" s="428" t="s">
        <v>11350</v>
      </c>
      <c r="V1040" s="429"/>
    </row>
    <row r="1041" spans="1:30" s="38" customFormat="1" ht="72" outlineLevel="1">
      <c r="A1041" s="474">
        <f t="shared" si="54"/>
        <v>968</v>
      </c>
      <c r="B1041" s="430" t="s">
        <v>11297</v>
      </c>
      <c r="C1041" s="430" t="s">
        <v>484</v>
      </c>
      <c r="D1041" s="458" t="s">
        <v>3335</v>
      </c>
      <c r="E1041" s="430">
        <v>6628009856</v>
      </c>
      <c r="F1041" s="430" t="s">
        <v>5576</v>
      </c>
      <c r="G1041" s="425" t="s">
        <v>3336</v>
      </c>
      <c r="H1041" s="430" t="s">
        <v>253</v>
      </c>
      <c r="I1041" s="430" t="s">
        <v>24</v>
      </c>
      <c r="J1041" s="431" t="s">
        <v>8322</v>
      </c>
      <c r="K1041" s="682">
        <v>0</v>
      </c>
      <c r="L1041" s="503" t="s">
        <v>11229</v>
      </c>
      <c r="M1041" s="430" t="s">
        <v>11356</v>
      </c>
      <c r="N1041" s="430" t="s">
        <v>57</v>
      </c>
      <c r="O1041" s="453" t="s">
        <v>10173</v>
      </c>
      <c r="P1041" s="573" t="s">
        <v>3337</v>
      </c>
      <c r="Q1041" s="394" t="s">
        <v>11321</v>
      </c>
      <c r="R1041" s="502" t="s">
        <v>7236</v>
      </c>
      <c r="S1041" s="430" t="s">
        <v>3338</v>
      </c>
      <c r="T1041" s="590" t="s">
        <v>578</v>
      </c>
      <c r="U1041" s="428" t="s">
        <v>8573</v>
      </c>
      <c r="V1041" s="429"/>
    </row>
    <row r="1042" spans="1:30" s="38" customFormat="1" ht="84" outlineLevel="1">
      <c r="A1042" s="474">
        <f t="shared" si="54"/>
        <v>969</v>
      </c>
      <c r="B1042" s="430" t="s">
        <v>10565</v>
      </c>
      <c r="C1042" s="430" t="s">
        <v>484</v>
      </c>
      <c r="D1042" s="458" t="s">
        <v>3339</v>
      </c>
      <c r="E1042" s="430">
        <v>6628009863</v>
      </c>
      <c r="F1042" s="430" t="s">
        <v>5577</v>
      </c>
      <c r="G1042" s="425" t="s">
        <v>3340</v>
      </c>
      <c r="H1042" s="430" t="s">
        <v>253</v>
      </c>
      <c r="I1042" s="430" t="s">
        <v>24</v>
      </c>
      <c r="J1042" s="431" t="s">
        <v>8322</v>
      </c>
      <c r="K1042" s="682">
        <v>0</v>
      </c>
      <c r="L1042" s="503" t="s">
        <v>11229</v>
      </c>
      <c r="M1042" s="430" t="s">
        <v>11356</v>
      </c>
      <c r="N1042" s="430" t="s">
        <v>57</v>
      </c>
      <c r="O1042" s="453" t="s">
        <v>9967</v>
      </c>
      <c r="P1042" s="430" t="s">
        <v>3341</v>
      </c>
      <c r="Q1042" s="461" t="s">
        <v>11322</v>
      </c>
      <c r="R1042" s="430" t="s">
        <v>7237</v>
      </c>
      <c r="S1042" s="430" t="s">
        <v>6738</v>
      </c>
      <c r="T1042" s="590" t="s">
        <v>3342</v>
      </c>
      <c r="U1042" s="428" t="s">
        <v>11351</v>
      </c>
      <c r="V1042" s="429"/>
    </row>
    <row r="1043" spans="1:30" s="38" customFormat="1" ht="48" outlineLevel="1">
      <c r="A1043" s="474">
        <f t="shared" si="54"/>
        <v>970</v>
      </c>
      <c r="B1043" s="430" t="s">
        <v>10566</v>
      </c>
      <c r="C1043" s="430" t="s">
        <v>484</v>
      </c>
      <c r="D1043" s="458" t="s">
        <v>3343</v>
      </c>
      <c r="E1043" s="430">
        <v>6628009197</v>
      </c>
      <c r="F1043" s="430" t="s">
        <v>5578</v>
      </c>
      <c r="G1043" s="425" t="s">
        <v>3344</v>
      </c>
      <c r="H1043" s="430" t="s">
        <v>253</v>
      </c>
      <c r="I1043" s="430" t="s">
        <v>24</v>
      </c>
      <c r="J1043" s="431" t="s">
        <v>6254</v>
      </c>
      <c r="K1043" s="682" t="s">
        <v>11302</v>
      </c>
      <c r="L1043" s="503" t="s">
        <v>4152</v>
      </c>
      <c r="M1043" s="430" t="s">
        <v>5899</v>
      </c>
      <c r="N1043" s="430" t="s">
        <v>57</v>
      </c>
      <c r="O1043" s="453" t="s">
        <v>10012</v>
      </c>
      <c r="P1043" s="430" t="s">
        <v>3345</v>
      </c>
      <c r="Q1043" s="461" t="s">
        <v>11322</v>
      </c>
      <c r="R1043" s="430" t="s">
        <v>7238</v>
      </c>
      <c r="S1043" s="430" t="s">
        <v>3346</v>
      </c>
      <c r="T1043" s="590" t="s">
        <v>9173</v>
      </c>
      <c r="U1043" s="428" t="s">
        <v>3347</v>
      </c>
      <c r="V1043" s="429"/>
    </row>
    <row r="1044" spans="1:30" s="38" customFormat="1" ht="72" outlineLevel="1">
      <c r="A1044" s="474">
        <f t="shared" si="54"/>
        <v>971</v>
      </c>
      <c r="B1044" s="430" t="s">
        <v>10567</v>
      </c>
      <c r="C1044" s="430" t="s">
        <v>484</v>
      </c>
      <c r="D1044" s="458" t="s">
        <v>3348</v>
      </c>
      <c r="E1044" s="430">
        <v>6628007520</v>
      </c>
      <c r="F1044" s="430" t="s">
        <v>5579</v>
      </c>
      <c r="G1044" s="425" t="s">
        <v>3349</v>
      </c>
      <c r="H1044" s="430" t="s">
        <v>253</v>
      </c>
      <c r="I1044" s="430" t="s">
        <v>24</v>
      </c>
      <c r="J1044" s="431" t="s">
        <v>6255</v>
      </c>
      <c r="K1044" s="682" t="s">
        <v>11302</v>
      </c>
      <c r="L1044" s="503" t="s">
        <v>4152</v>
      </c>
      <c r="M1044" s="430" t="s">
        <v>6014</v>
      </c>
      <c r="N1044" s="430" t="s">
        <v>57</v>
      </c>
      <c r="O1044" s="453" t="s">
        <v>10174</v>
      </c>
      <c r="P1044" s="573" t="s">
        <v>3350</v>
      </c>
      <c r="Q1044" s="394" t="s">
        <v>11323</v>
      </c>
      <c r="R1044" s="686" t="s">
        <v>57</v>
      </c>
      <c r="S1044" s="430" t="s">
        <v>3351</v>
      </c>
      <c r="T1044" s="590" t="s">
        <v>9173</v>
      </c>
      <c r="U1044" s="428" t="s">
        <v>8574</v>
      </c>
      <c r="V1044" s="429"/>
    </row>
    <row r="1045" spans="1:30" s="38" customFormat="1" ht="84" customHeight="1" outlineLevel="1">
      <c r="A1045" s="474">
        <f t="shared" si="54"/>
        <v>972</v>
      </c>
      <c r="B1045" s="430" t="s">
        <v>10568</v>
      </c>
      <c r="C1045" s="430" t="s">
        <v>484</v>
      </c>
      <c r="D1045" s="458" t="s">
        <v>3352</v>
      </c>
      <c r="E1045" s="430">
        <v>6628009662</v>
      </c>
      <c r="F1045" s="430" t="s">
        <v>5580</v>
      </c>
      <c r="G1045" s="425" t="s">
        <v>3357</v>
      </c>
      <c r="H1045" s="430" t="s">
        <v>253</v>
      </c>
      <c r="I1045" s="430" t="s">
        <v>24</v>
      </c>
      <c r="J1045" s="431" t="s">
        <v>4259</v>
      </c>
      <c r="K1045" s="682" t="s">
        <v>11302</v>
      </c>
      <c r="L1045" s="503" t="s">
        <v>4152</v>
      </c>
      <c r="M1045" s="430" t="s">
        <v>4656</v>
      </c>
      <c r="N1045" s="430" t="s">
        <v>57</v>
      </c>
      <c r="O1045" s="453" t="s">
        <v>9999</v>
      </c>
      <c r="P1045" s="573" t="s">
        <v>3353</v>
      </c>
      <c r="Q1045" s="394" t="s">
        <v>11324</v>
      </c>
      <c r="R1045" s="502" t="s">
        <v>7239</v>
      </c>
      <c r="S1045" s="430" t="s">
        <v>3354</v>
      </c>
      <c r="T1045" s="590" t="s">
        <v>3238</v>
      </c>
      <c r="U1045" s="428" t="s">
        <v>3355</v>
      </c>
      <c r="V1045" s="429"/>
    </row>
    <row r="1046" spans="1:30" s="38" customFormat="1" ht="84" customHeight="1" outlineLevel="1">
      <c r="A1046" s="474">
        <f t="shared" si="54"/>
        <v>973</v>
      </c>
      <c r="B1046" s="430" t="s">
        <v>10569</v>
      </c>
      <c r="C1046" s="430" t="s">
        <v>484</v>
      </c>
      <c r="D1046" s="458" t="s">
        <v>3356</v>
      </c>
      <c r="E1046" s="430">
        <v>6628009662</v>
      </c>
      <c r="F1046" s="430" t="s">
        <v>5581</v>
      </c>
      <c r="G1046" s="425" t="s">
        <v>3357</v>
      </c>
      <c r="H1046" s="430" t="s">
        <v>253</v>
      </c>
      <c r="I1046" s="430" t="s">
        <v>24</v>
      </c>
      <c r="J1046" s="431" t="s">
        <v>7929</v>
      </c>
      <c r="K1046" s="682" t="s">
        <v>11302</v>
      </c>
      <c r="L1046" s="503" t="s">
        <v>4152</v>
      </c>
      <c r="M1046" s="430" t="s">
        <v>5958</v>
      </c>
      <c r="N1046" s="430" t="s">
        <v>57</v>
      </c>
      <c r="O1046" s="453" t="s">
        <v>11086</v>
      </c>
      <c r="P1046" s="573" t="s">
        <v>3358</v>
      </c>
      <c r="Q1046" s="394" t="s">
        <v>11325</v>
      </c>
      <c r="R1046" s="502" t="s">
        <v>7240</v>
      </c>
      <c r="S1046" s="430" t="s">
        <v>3354</v>
      </c>
      <c r="T1046" s="590" t="s">
        <v>3238</v>
      </c>
      <c r="U1046" s="428" t="s">
        <v>3355</v>
      </c>
      <c r="V1046" s="429"/>
      <c r="W1046" s="2"/>
      <c r="X1046" s="2"/>
      <c r="Y1046" s="2"/>
      <c r="Z1046" s="2"/>
      <c r="AA1046" s="2"/>
      <c r="AB1046" s="2"/>
      <c r="AC1046" s="2"/>
      <c r="AD1046" s="2"/>
    </row>
    <row r="1047" spans="1:30" s="38" customFormat="1" ht="37.5">
      <c r="A1047" s="532" t="s">
        <v>11208</v>
      </c>
      <c r="B1047" s="462"/>
      <c r="C1047" s="462"/>
      <c r="D1047" s="442"/>
      <c r="E1047" s="462"/>
      <c r="F1047" s="463"/>
      <c r="G1047" s="464"/>
      <c r="H1047" s="463"/>
      <c r="I1047" s="463"/>
      <c r="J1047" s="463"/>
      <c r="K1047" s="465"/>
      <c r="L1047" s="463"/>
      <c r="M1047" s="463"/>
      <c r="N1047" s="463"/>
      <c r="O1047" s="466"/>
      <c r="P1047" s="467"/>
      <c r="Q1047" s="468"/>
      <c r="R1047" s="463"/>
      <c r="S1047" s="463"/>
      <c r="T1047" s="466"/>
      <c r="U1047" s="469"/>
      <c r="V1047" s="429">
        <v>111</v>
      </c>
    </row>
    <row r="1048" spans="1:30" s="38" customFormat="1" ht="72" outlineLevel="1">
      <c r="A1048" s="474">
        <f>A1046+1</f>
        <v>974</v>
      </c>
      <c r="B1048" s="430" t="s">
        <v>11843</v>
      </c>
      <c r="C1048" s="430" t="s">
        <v>68</v>
      </c>
      <c r="D1048" s="458" t="s">
        <v>3359</v>
      </c>
      <c r="E1048" s="430">
        <v>6603011490</v>
      </c>
      <c r="F1048" s="430" t="s">
        <v>5585</v>
      </c>
      <c r="G1048" s="452" t="s">
        <v>3360</v>
      </c>
      <c r="H1048" s="430" t="s">
        <v>253</v>
      </c>
      <c r="I1048" s="430" t="s">
        <v>77</v>
      </c>
      <c r="J1048" s="430" t="s">
        <v>3361</v>
      </c>
      <c r="K1048" s="507" t="s">
        <v>3362</v>
      </c>
      <c r="L1048" s="430" t="s">
        <v>385</v>
      </c>
      <c r="M1048" s="430" t="s">
        <v>6078</v>
      </c>
      <c r="N1048" s="430" t="s">
        <v>57</v>
      </c>
      <c r="O1048" s="453" t="s">
        <v>10425</v>
      </c>
      <c r="P1048" s="430" t="s">
        <v>11396</v>
      </c>
      <c r="Q1048" s="461" t="s">
        <v>363</v>
      </c>
      <c r="R1048" s="430" t="s">
        <v>7241</v>
      </c>
      <c r="S1048" s="430" t="s">
        <v>3363</v>
      </c>
      <c r="T1048" s="497" t="s">
        <v>8953</v>
      </c>
      <c r="U1048" s="428" t="s">
        <v>3364</v>
      </c>
      <c r="V1048" s="429"/>
    </row>
    <row r="1049" spans="1:30" s="38" customFormat="1" ht="84" outlineLevel="1">
      <c r="A1049" s="474">
        <f>A1048+1</f>
        <v>975</v>
      </c>
      <c r="B1049" s="430" t="s">
        <v>11844</v>
      </c>
      <c r="C1049" s="430" t="s">
        <v>68</v>
      </c>
      <c r="D1049" s="435" t="s">
        <v>3365</v>
      </c>
      <c r="E1049" s="430">
        <v>6603011405</v>
      </c>
      <c r="F1049" s="430" t="s">
        <v>5586</v>
      </c>
      <c r="G1049" s="452" t="s">
        <v>3366</v>
      </c>
      <c r="H1049" s="430" t="s">
        <v>253</v>
      </c>
      <c r="I1049" s="430" t="s">
        <v>24</v>
      </c>
      <c r="J1049" s="556" t="s">
        <v>632</v>
      </c>
      <c r="K1049" s="530">
        <v>293.7</v>
      </c>
      <c r="L1049" s="430" t="s">
        <v>3367</v>
      </c>
      <c r="M1049" s="430" t="s">
        <v>4653</v>
      </c>
      <c r="N1049" s="430" t="s">
        <v>57</v>
      </c>
      <c r="O1049" s="453" t="s">
        <v>10426</v>
      </c>
      <c r="P1049" s="430" t="s">
        <v>3368</v>
      </c>
      <c r="Q1049" s="461" t="s">
        <v>363</v>
      </c>
      <c r="R1049" s="430" t="s">
        <v>7242</v>
      </c>
      <c r="S1049" s="430" t="s">
        <v>3369</v>
      </c>
      <c r="T1049" s="497" t="s">
        <v>8262</v>
      </c>
      <c r="U1049" s="601" t="s">
        <v>8575</v>
      </c>
      <c r="V1049" s="429"/>
    </row>
    <row r="1050" spans="1:30" s="38" customFormat="1" ht="156" outlineLevel="1">
      <c r="A1050" s="474">
        <f>A1049+1</f>
        <v>976</v>
      </c>
      <c r="B1050" s="432" t="s">
        <v>11845</v>
      </c>
      <c r="C1050" s="430" t="s">
        <v>68</v>
      </c>
      <c r="D1050" s="458" t="s">
        <v>5590</v>
      </c>
      <c r="E1050" s="430">
        <v>6603011388</v>
      </c>
      <c r="F1050" s="430" t="s">
        <v>11223</v>
      </c>
      <c r="G1050" s="425" t="s">
        <v>3370</v>
      </c>
      <c r="H1050" s="430" t="s">
        <v>253</v>
      </c>
      <c r="I1050" s="430" t="s">
        <v>24</v>
      </c>
      <c r="J1050" s="556" t="s">
        <v>4377</v>
      </c>
      <c r="K1050" s="530">
        <v>293.7</v>
      </c>
      <c r="L1050" s="430" t="s">
        <v>3367</v>
      </c>
      <c r="M1050" s="430" t="s">
        <v>11506</v>
      </c>
      <c r="N1050" s="430" t="s">
        <v>57</v>
      </c>
      <c r="O1050" s="453" t="s">
        <v>10427</v>
      </c>
      <c r="P1050" s="430" t="s">
        <v>4627</v>
      </c>
      <c r="Q1050" s="461" t="s">
        <v>363</v>
      </c>
      <c r="R1050" s="430" t="s">
        <v>7243</v>
      </c>
      <c r="S1050" s="430" t="s">
        <v>3371</v>
      </c>
      <c r="T1050" s="497" t="s">
        <v>8263</v>
      </c>
      <c r="U1050" s="601" t="s">
        <v>8576</v>
      </c>
      <c r="V1050" s="429"/>
    </row>
    <row r="1051" spans="1:30" s="38" customFormat="1" ht="72" outlineLevel="1">
      <c r="A1051" s="474">
        <f>A1050+1</f>
        <v>977</v>
      </c>
      <c r="B1051" s="430" t="s">
        <v>8791</v>
      </c>
      <c r="C1051" s="430" t="s">
        <v>68</v>
      </c>
      <c r="D1051" s="458" t="s">
        <v>5591</v>
      </c>
      <c r="E1051" s="430">
        <v>6603015801</v>
      </c>
      <c r="F1051" s="430" t="s">
        <v>5587</v>
      </c>
      <c r="G1051" s="425" t="s">
        <v>3372</v>
      </c>
      <c r="H1051" s="430" t="s">
        <v>253</v>
      </c>
      <c r="I1051" s="430" t="s">
        <v>24</v>
      </c>
      <c r="J1051" s="430" t="s">
        <v>4430</v>
      </c>
      <c r="K1051" s="530">
        <v>293.7</v>
      </c>
      <c r="L1051" s="430" t="s">
        <v>3367</v>
      </c>
      <c r="M1051" s="430" t="s">
        <v>5905</v>
      </c>
      <c r="N1051" s="430" t="s">
        <v>57</v>
      </c>
      <c r="O1051" s="453" t="s">
        <v>10133</v>
      </c>
      <c r="P1051" s="430" t="s">
        <v>3373</v>
      </c>
      <c r="Q1051" s="461" t="s">
        <v>363</v>
      </c>
      <c r="R1051" s="430" t="s">
        <v>9294</v>
      </c>
      <c r="S1051" s="430" t="s">
        <v>3374</v>
      </c>
      <c r="T1051" s="497" t="s">
        <v>8264</v>
      </c>
      <c r="U1051" s="601" t="s">
        <v>8577</v>
      </c>
      <c r="V1051" s="429"/>
    </row>
    <row r="1052" spans="1:30" s="38" customFormat="1" ht="79.150000000000006" customHeight="1" outlineLevel="1">
      <c r="A1052" s="474">
        <f>A1051+1</f>
        <v>978</v>
      </c>
      <c r="B1052" s="430" t="s">
        <v>11846</v>
      </c>
      <c r="C1052" s="430" t="s">
        <v>68</v>
      </c>
      <c r="D1052" s="458" t="s">
        <v>3375</v>
      </c>
      <c r="E1052" s="510">
        <v>6683003090</v>
      </c>
      <c r="F1052" s="430" t="s">
        <v>5588</v>
      </c>
      <c r="G1052" s="425" t="s">
        <v>3376</v>
      </c>
      <c r="H1052" s="430" t="s">
        <v>253</v>
      </c>
      <c r="I1052" s="510" t="s">
        <v>24</v>
      </c>
      <c r="J1052" s="430" t="s">
        <v>4511</v>
      </c>
      <c r="K1052" s="530">
        <v>293.7</v>
      </c>
      <c r="L1052" s="430" t="s">
        <v>3367</v>
      </c>
      <c r="M1052" s="430" t="s">
        <v>5907</v>
      </c>
      <c r="N1052" s="663" t="s">
        <v>57</v>
      </c>
      <c r="O1052" s="453" t="s">
        <v>9980</v>
      </c>
      <c r="P1052" s="430" t="s">
        <v>3377</v>
      </c>
      <c r="Q1052" s="461" t="s">
        <v>105</v>
      </c>
      <c r="R1052" s="430" t="s">
        <v>3378</v>
      </c>
      <c r="S1052" s="430" t="s">
        <v>3379</v>
      </c>
      <c r="T1052" s="497" t="s">
        <v>8265</v>
      </c>
      <c r="U1052" s="601" t="s">
        <v>8578</v>
      </c>
      <c r="V1052" s="429"/>
    </row>
    <row r="1053" spans="1:30" s="38" customFormat="1" ht="72" outlineLevel="1">
      <c r="A1053" s="474">
        <f>A1052+1</f>
        <v>979</v>
      </c>
      <c r="B1053" s="430" t="s">
        <v>11847</v>
      </c>
      <c r="C1053" s="430" t="s">
        <v>68</v>
      </c>
      <c r="D1053" s="458" t="s">
        <v>3380</v>
      </c>
      <c r="E1053" s="430">
        <v>6603011395</v>
      </c>
      <c r="F1053" s="430" t="s">
        <v>5589</v>
      </c>
      <c r="G1053" s="425" t="s">
        <v>3381</v>
      </c>
      <c r="H1053" s="430" t="s">
        <v>253</v>
      </c>
      <c r="I1053" s="430" t="s">
        <v>24</v>
      </c>
      <c r="J1053" s="430" t="s">
        <v>4431</v>
      </c>
      <c r="K1053" s="530">
        <v>293.7</v>
      </c>
      <c r="L1053" s="430" t="s">
        <v>3367</v>
      </c>
      <c r="M1053" s="430" t="s">
        <v>6153</v>
      </c>
      <c r="N1053" s="663" t="s">
        <v>57</v>
      </c>
      <c r="O1053" s="453" t="s">
        <v>11087</v>
      </c>
      <c r="P1053" s="430" t="s">
        <v>3382</v>
      </c>
      <c r="Q1053" s="461" t="s">
        <v>363</v>
      </c>
      <c r="R1053" s="430" t="s">
        <v>9295</v>
      </c>
      <c r="S1053" s="430" t="s">
        <v>3383</v>
      </c>
      <c r="T1053" s="497" t="s">
        <v>8954</v>
      </c>
      <c r="U1053" s="601" t="s">
        <v>8579</v>
      </c>
      <c r="V1053" s="429"/>
      <c r="W1053" s="2"/>
      <c r="X1053" s="2"/>
      <c r="Y1053" s="2"/>
      <c r="Z1053" s="2"/>
      <c r="AA1053" s="2"/>
      <c r="AB1053" s="2"/>
      <c r="AC1053" s="2"/>
      <c r="AD1053" s="2"/>
    </row>
    <row r="1054" spans="1:30" s="38" customFormat="1" ht="37.5">
      <c r="A1054" s="532" t="s">
        <v>11209</v>
      </c>
      <c r="B1054" s="462"/>
      <c r="C1054" s="462"/>
      <c r="D1054" s="442"/>
      <c r="E1054" s="462"/>
      <c r="F1054" s="463"/>
      <c r="G1054" s="464"/>
      <c r="H1054" s="463"/>
      <c r="I1054" s="463"/>
      <c r="J1054" s="476"/>
      <c r="K1054" s="465"/>
      <c r="L1054" s="463"/>
      <c r="M1054" s="463"/>
      <c r="N1054" s="463"/>
      <c r="O1054" s="466"/>
      <c r="P1054" s="467"/>
      <c r="Q1054" s="468"/>
      <c r="R1054" s="463"/>
      <c r="S1054" s="463"/>
      <c r="T1054" s="466"/>
      <c r="U1054" s="469"/>
      <c r="V1054" s="429">
        <v>111</v>
      </c>
    </row>
    <row r="1055" spans="1:30" s="38" customFormat="1" ht="84" outlineLevel="1">
      <c r="A1055" s="474">
        <f>A1053+1</f>
        <v>980</v>
      </c>
      <c r="B1055" s="436" t="s">
        <v>11407</v>
      </c>
      <c r="C1055" s="430" t="s">
        <v>484</v>
      </c>
      <c r="D1055" s="435" t="s">
        <v>3384</v>
      </c>
      <c r="E1055" s="436">
        <v>6607005787</v>
      </c>
      <c r="F1055" s="520" t="s">
        <v>5592</v>
      </c>
      <c r="G1055" s="437" t="s">
        <v>3385</v>
      </c>
      <c r="H1055" s="430" t="s">
        <v>253</v>
      </c>
      <c r="I1055" s="430" t="s">
        <v>24</v>
      </c>
      <c r="J1055" s="432" t="s">
        <v>12603</v>
      </c>
      <c r="K1055" s="514">
        <v>231.94</v>
      </c>
      <c r="L1055" s="432" t="s">
        <v>12604</v>
      </c>
      <c r="M1055" s="430" t="s">
        <v>11406</v>
      </c>
      <c r="N1055" s="663" t="s">
        <v>57</v>
      </c>
      <c r="O1055" s="438" t="s">
        <v>10428</v>
      </c>
      <c r="P1055" s="430" t="s">
        <v>3386</v>
      </c>
      <c r="Q1055" s="461" t="s">
        <v>363</v>
      </c>
      <c r="R1055" s="503" t="s">
        <v>57</v>
      </c>
      <c r="S1055" s="436" t="s">
        <v>3387</v>
      </c>
      <c r="T1055" s="504" t="s">
        <v>8955</v>
      </c>
      <c r="U1055" s="428" t="s">
        <v>8353</v>
      </c>
      <c r="V1055" s="429"/>
      <c r="W1055" s="2"/>
      <c r="X1055" s="2"/>
      <c r="Y1055" s="2"/>
      <c r="Z1055" s="2"/>
      <c r="AA1055" s="2"/>
      <c r="AB1055" s="2"/>
      <c r="AC1055" s="2"/>
      <c r="AD1055" s="2"/>
    </row>
    <row r="1056" spans="1:30" s="38" customFormat="1" ht="37.5">
      <c r="A1056" s="532" t="s">
        <v>11290</v>
      </c>
      <c r="B1056" s="462"/>
      <c r="C1056" s="462"/>
      <c r="D1056" s="442"/>
      <c r="E1056" s="462"/>
      <c r="F1056" s="463"/>
      <c r="G1056" s="464"/>
      <c r="H1056" s="463"/>
      <c r="I1056" s="463"/>
      <c r="J1056" s="463"/>
      <c r="K1056" s="465"/>
      <c r="L1056" s="463"/>
      <c r="M1056" s="463"/>
      <c r="N1056" s="463"/>
      <c r="O1056" s="466"/>
      <c r="P1056" s="467"/>
      <c r="Q1056" s="468"/>
      <c r="R1056" s="463"/>
      <c r="S1056" s="463"/>
      <c r="T1056" s="466"/>
      <c r="U1056" s="469"/>
      <c r="V1056" s="429">
        <v>111</v>
      </c>
    </row>
    <row r="1057" spans="1:30" s="38" customFormat="1" ht="60" outlineLevel="1">
      <c r="A1057" s="474">
        <f>A1055+1</f>
        <v>981</v>
      </c>
      <c r="B1057" s="436" t="s">
        <v>10570</v>
      </c>
      <c r="C1057" s="430" t="s">
        <v>68</v>
      </c>
      <c r="D1057" s="435" t="s">
        <v>3388</v>
      </c>
      <c r="E1057" s="436">
        <v>6631006380</v>
      </c>
      <c r="F1057" s="520" t="s">
        <v>9149</v>
      </c>
      <c r="G1057" s="437" t="s">
        <v>5972</v>
      </c>
      <c r="H1057" s="430" t="s">
        <v>253</v>
      </c>
      <c r="I1057" s="430" t="s">
        <v>24</v>
      </c>
      <c r="J1057" s="520" t="s">
        <v>3201</v>
      </c>
      <c r="K1057" s="507">
        <v>318</v>
      </c>
      <c r="L1057" s="436" t="s">
        <v>361</v>
      </c>
      <c r="M1057" s="430" t="s">
        <v>5973</v>
      </c>
      <c r="N1057" s="430" t="s">
        <v>57</v>
      </c>
      <c r="O1057" s="438" t="s">
        <v>10452</v>
      </c>
      <c r="P1057" s="430" t="s">
        <v>5975</v>
      </c>
      <c r="Q1057" s="439" t="s">
        <v>9625</v>
      </c>
      <c r="R1057" s="436" t="s">
        <v>14069</v>
      </c>
      <c r="S1057" s="436" t="s">
        <v>5974</v>
      </c>
      <c r="T1057" s="504" t="s">
        <v>8956</v>
      </c>
      <c r="U1057" s="505" t="s">
        <v>70</v>
      </c>
      <c r="V1057" s="429"/>
      <c r="W1057" s="2"/>
      <c r="X1057" s="2"/>
      <c r="Y1057" s="2"/>
      <c r="Z1057" s="2"/>
      <c r="AA1057" s="2"/>
      <c r="AB1057" s="2"/>
      <c r="AC1057" s="2"/>
      <c r="AD1057" s="2"/>
    </row>
    <row r="1058" spans="1:30" s="38" customFormat="1" ht="72" outlineLevel="1">
      <c r="A1058" s="474">
        <f t="shared" ref="A1058:A1066" si="55">A1057+1</f>
        <v>982</v>
      </c>
      <c r="B1058" s="436" t="s">
        <v>10571</v>
      </c>
      <c r="C1058" s="430" t="s">
        <v>68</v>
      </c>
      <c r="D1058" s="435" t="s">
        <v>5976</v>
      </c>
      <c r="E1058" s="436">
        <v>6631006044</v>
      </c>
      <c r="F1058" s="520" t="s">
        <v>5977</v>
      </c>
      <c r="G1058" s="437" t="s">
        <v>5978</v>
      </c>
      <c r="H1058" s="430" t="s">
        <v>253</v>
      </c>
      <c r="I1058" s="430" t="s">
        <v>24</v>
      </c>
      <c r="J1058" s="520" t="s">
        <v>613</v>
      </c>
      <c r="K1058" s="507">
        <v>318</v>
      </c>
      <c r="L1058" s="436" t="s">
        <v>361</v>
      </c>
      <c r="M1058" s="430" t="s">
        <v>5979</v>
      </c>
      <c r="N1058" s="430" t="s">
        <v>57</v>
      </c>
      <c r="O1058" s="438" t="s">
        <v>10453</v>
      </c>
      <c r="P1058" s="430" t="s">
        <v>5980</v>
      </c>
      <c r="Q1058" s="439" t="s">
        <v>9625</v>
      </c>
      <c r="R1058" s="436" t="s">
        <v>14073</v>
      </c>
      <c r="S1058" s="436" t="s">
        <v>14072</v>
      </c>
      <c r="T1058" s="504" t="s">
        <v>8957</v>
      </c>
      <c r="U1058" s="601" t="s">
        <v>8580</v>
      </c>
      <c r="V1058" s="429"/>
      <c r="W1058" s="2"/>
      <c r="X1058" s="2"/>
      <c r="Y1058" s="2"/>
      <c r="Z1058" s="2"/>
      <c r="AA1058" s="2"/>
      <c r="AB1058" s="2"/>
      <c r="AC1058" s="2"/>
      <c r="AD1058" s="2"/>
    </row>
    <row r="1059" spans="1:30" s="38" customFormat="1" ht="60" outlineLevel="1">
      <c r="A1059" s="474">
        <f t="shared" si="55"/>
        <v>983</v>
      </c>
      <c r="B1059" s="436" t="s">
        <v>14071</v>
      </c>
      <c r="C1059" s="430" t="s">
        <v>68</v>
      </c>
      <c r="D1059" s="435" t="s">
        <v>5981</v>
      </c>
      <c r="E1059" s="436">
        <v>6631006358</v>
      </c>
      <c r="F1059" s="520" t="s">
        <v>5982</v>
      </c>
      <c r="G1059" s="437" t="s">
        <v>5983</v>
      </c>
      <c r="H1059" s="430" t="s">
        <v>253</v>
      </c>
      <c r="I1059" s="430" t="s">
        <v>24</v>
      </c>
      <c r="J1059" s="520" t="s">
        <v>5985</v>
      </c>
      <c r="K1059" s="507">
        <v>318</v>
      </c>
      <c r="L1059" s="436" t="s">
        <v>361</v>
      </c>
      <c r="M1059" s="430" t="s">
        <v>6149</v>
      </c>
      <c r="N1059" s="430" t="s">
        <v>57</v>
      </c>
      <c r="O1059" s="438" t="s">
        <v>6585</v>
      </c>
      <c r="P1059" s="430" t="s">
        <v>3389</v>
      </c>
      <c r="Q1059" s="439" t="s">
        <v>9625</v>
      </c>
      <c r="R1059" s="436" t="s">
        <v>6770</v>
      </c>
      <c r="S1059" s="436" t="s">
        <v>5984</v>
      </c>
      <c r="T1059" s="504" t="s">
        <v>8958</v>
      </c>
      <c r="U1059" s="601" t="s">
        <v>8581</v>
      </c>
      <c r="V1059" s="429"/>
      <c r="W1059" s="2"/>
      <c r="X1059" s="2"/>
      <c r="Y1059" s="2"/>
      <c r="Z1059" s="2"/>
      <c r="AA1059" s="2"/>
      <c r="AB1059" s="2"/>
      <c r="AC1059" s="2"/>
      <c r="AD1059" s="2"/>
    </row>
    <row r="1060" spans="1:30" s="38" customFormat="1" ht="60" outlineLevel="1">
      <c r="A1060" s="474">
        <f t="shared" si="55"/>
        <v>984</v>
      </c>
      <c r="B1060" s="436" t="s">
        <v>10572</v>
      </c>
      <c r="C1060" s="430" t="s">
        <v>68</v>
      </c>
      <c r="D1060" s="435" t="s">
        <v>3390</v>
      </c>
      <c r="E1060" s="436">
        <v>6631006076</v>
      </c>
      <c r="F1060" s="520" t="s">
        <v>5986</v>
      </c>
      <c r="G1060" s="437" t="s">
        <v>5987</v>
      </c>
      <c r="H1060" s="430" t="s">
        <v>253</v>
      </c>
      <c r="I1060" s="430" t="s">
        <v>24</v>
      </c>
      <c r="J1060" s="520" t="s">
        <v>3201</v>
      </c>
      <c r="K1060" s="507">
        <v>318</v>
      </c>
      <c r="L1060" s="436" t="s">
        <v>361</v>
      </c>
      <c r="M1060" s="430" t="s">
        <v>5973</v>
      </c>
      <c r="N1060" s="430" t="s">
        <v>57</v>
      </c>
      <c r="O1060" s="438" t="s">
        <v>10457</v>
      </c>
      <c r="P1060" s="430" t="s">
        <v>5988</v>
      </c>
      <c r="Q1060" s="439" t="s">
        <v>9625</v>
      </c>
      <c r="R1060" s="436" t="s">
        <v>6770</v>
      </c>
      <c r="S1060" s="436" t="s">
        <v>5989</v>
      </c>
      <c r="T1060" s="504" t="s">
        <v>8959</v>
      </c>
      <c r="U1060" s="505" t="s">
        <v>70</v>
      </c>
      <c r="V1060" s="429"/>
      <c r="W1060" s="2"/>
      <c r="X1060" s="2"/>
      <c r="Y1060" s="2"/>
      <c r="Z1060" s="2"/>
      <c r="AA1060" s="2"/>
      <c r="AB1060" s="2"/>
      <c r="AC1060" s="2"/>
      <c r="AD1060" s="2"/>
    </row>
    <row r="1061" spans="1:30" s="38" customFormat="1" ht="60" outlineLevel="1">
      <c r="A1061" s="474">
        <f t="shared" si="55"/>
        <v>985</v>
      </c>
      <c r="B1061" s="436" t="s">
        <v>10573</v>
      </c>
      <c r="C1061" s="436" t="s">
        <v>68</v>
      </c>
      <c r="D1061" s="435" t="s">
        <v>3391</v>
      </c>
      <c r="E1061" s="436">
        <v>6631006090</v>
      </c>
      <c r="F1061" s="436" t="s">
        <v>5593</v>
      </c>
      <c r="G1061" s="437" t="s">
        <v>5990</v>
      </c>
      <c r="H1061" s="430" t="s">
        <v>253</v>
      </c>
      <c r="I1061" s="432" t="s">
        <v>24</v>
      </c>
      <c r="J1061" s="520" t="s">
        <v>5991</v>
      </c>
      <c r="K1061" s="507">
        <v>318</v>
      </c>
      <c r="L1061" s="436" t="s">
        <v>361</v>
      </c>
      <c r="M1061" s="430" t="s">
        <v>5993</v>
      </c>
      <c r="N1061" s="430" t="s">
        <v>57</v>
      </c>
      <c r="O1061" s="564" t="s">
        <v>10454</v>
      </c>
      <c r="P1061" s="436" t="s">
        <v>3392</v>
      </c>
      <c r="Q1061" s="439" t="s">
        <v>9625</v>
      </c>
      <c r="R1061" s="436" t="s">
        <v>6770</v>
      </c>
      <c r="S1061" s="436" t="s">
        <v>5994</v>
      </c>
      <c r="T1061" s="504" t="s">
        <v>8960</v>
      </c>
      <c r="U1061" s="505" t="s">
        <v>70</v>
      </c>
      <c r="V1061" s="429"/>
    </row>
    <row r="1062" spans="1:30" s="38" customFormat="1" ht="84" outlineLevel="1">
      <c r="A1062" s="474">
        <f t="shared" si="55"/>
        <v>986</v>
      </c>
      <c r="B1062" s="436" t="s">
        <v>10574</v>
      </c>
      <c r="C1062" s="436" t="s">
        <v>68</v>
      </c>
      <c r="D1062" s="435" t="s">
        <v>3393</v>
      </c>
      <c r="E1062" s="436">
        <v>6631006020</v>
      </c>
      <c r="F1062" s="436" t="s">
        <v>5594</v>
      </c>
      <c r="G1062" s="437" t="s">
        <v>3394</v>
      </c>
      <c r="H1062" s="430" t="s">
        <v>253</v>
      </c>
      <c r="I1062" s="432" t="s">
        <v>24</v>
      </c>
      <c r="J1062" s="520" t="s">
        <v>5992</v>
      </c>
      <c r="K1062" s="507">
        <v>318</v>
      </c>
      <c r="L1062" s="436" t="s">
        <v>361</v>
      </c>
      <c r="M1062" s="430" t="s">
        <v>5905</v>
      </c>
      <c r="N1062" s="430" t="s">
        <v>57</v>
      </c>
      <c r="O1062" s="564" t="s">
        <v>10455</v>
      </c>
      <c r="P1062" s="642" t="s">
        <v>3395</v>
      </c>
      <c r="Q1062" s="439" t="s">
        <v>9625</v>
      </c>
      <c r="R1062" s="436" t="s">
        <v>9237</v>
      </c>
      <c r="S1062" s="436" t="s">
        <v>5995</v>
      </c>
      <c r="T1062" s="504" t="s">
        <v>8961</v>
      </c>
      <c r="U1062" s="505" t="s">
        <v>70</v>
      </c>
      <c r="V1062" s="429"/>
    </row>
    <row r="1063" spans="1:30" s="38" customFormat="1" ht="72" outlineLevel="1">
      <c r="A1063" s="474">
        <f t="shared" si="55"/>
        <v>987</v>
      </c>
      <c r="B1063" s="436" t="s">
        <v>10575</v>
      </c>
      <c r="C1063" s="436" t="s">
        <v>68</v>
      </c>
      <c r="D1063" s="435" t="s">
        <v>5996</v>
      </c>
      <c r="E1063" s="436">
        <v>6631004400</v>
      </c>
      <c r="F1063" s="436" t="s">
        <v>5595</v>
      </c>
      <c r="G1063" s="437" t="s">
        <v>5998</v>
      </c>
      <c r="H1063" s="430" t="s">
        <v>253</v>
      </c>
      <c r="I1063" s="432" t="s">
        <v>24</v>
      </c>
      <c r="J1063" s="520" t="s">
        <v>7920</v>
      </c>
      <c r="K1063" s="507">
        <v>318</v>
      </c>
      <c r="L1063" s="436" t="s">
        <v>361</v>
      </c>
      <c r="M1063" s="430" t="s">
        <v>4657</v>
      </c>
      <c r="N1063" s="430" t="s">
        <v>57</v>
      </c>
      <c r="O1063" s="564" t="s">
        <v>10175</v>
      </c>
      <c r="P1063" s="436" t="s">
        <v>3396</v>
      </c>
      <c r="Q1063" s="439" t="s">
        <v>9625</v>
      </c>
      <c r="R1063" s="436" t="s">
        <v>14070</v>
      </c>
      <c r="S1063" s="436" t="s">
        <v>6000</v>
      </c>
      <c r="T1063" s="504" t="s">
        <v>8962</v>
      </c>
      <c r="U1063" s="505" t="s">
        <v>70</v>
      </c>
      <c r="V1063" s="429"/>
    </row>
    <row r="1064" spans="1:30" s="38" customFormat="1" ht="84" outlineLevel="1">
      <c r="A1064" s="474">
        <f t="shared" si="55"/>
        <v>988</v>
      </c>
      <c r="B1064" s="436" t="s">
        <v>10576</v>
      </c>
      <c r="C1064" s="436" t="s">
        <v>68</v>
      </c>
      <c r="D1064" s="435" t="s">
        <v>5997</v>
      </c>
      <c r="E1064" s="436">
        <v>6631006118</v>
      </c>
      <c r="F1064" s="436" t="s">
        <v>5596</v>
      </c>
      <c r="G1064" s="437" t="s">
        <v>5999</v>
      </c>
      <c r="H1064" s="430" t="s">
        <v>253</v>
      </c>
      <c r="I1064" s="432" t="s">
        <v>24</v>
      </c>
      <c r="J1064" s="520" t="s">
        <v>5992</v>
      </c>
      <c r="K1064" s="507">
        <v>318</v>
      </c>
      <c r="L1064" s="436" t="s">
        <v>361</v>
      </c>
      <c r="M1064" s="430" t="s">
        <v>4657</v>
      </c>
      <c r="N1064" s="430" t="s">
        <v>57</v>
      </c>
      <c r="O1064" s="564" t="s">
        <v>10456</v>
      </c>
      <c r="P1064" s="436" t="s">
        <v>3397</v>
      </c>
      <c r="Q1064" s="439" t="s">
        <v>9625</v>
      </c>
      <c r="R1064" s="436" t="s">
        <v>9238</v>
      </c>
      <c r="S1064" s="436" t="s">
        <v>6001</v>
      </c>
      <c r="T1064" s="504" t="s">
        <v>8963</v>
      </c>
      <c r="U1064" s="505" t="s">
        <v>70</v>
      </c>
      <c r="V1064" s="429"/>
    </row>
    <row r="1065" spans="1:30" s="38" customFormat="1" ht="84" outlineLevel="1">
      <c r="A1065" s="474">
        <f t="shared" si="55"/>
        <v>989</v>
      </c>
      <c r="B1065" s="436" t="s">
        <v>10577</v>
      </c>
      <c r="C1065" s="436" t="s">
        <v>68</v>
      </c>
      <c r="D1065" s="435" t="s">
        <v>6002</v>
      </c>
      <c r="E1065" s="436">
        <v>6631006164</v>
      </c>
      <c r="F1065" s="436" t="s">
        <v>6003</v>
      </c>
      <c r="G1065" s="437" t="s">
        <v>6004</v>
      </c>
      <c r="H1065" s="430" t="s">
        <v>253</v>
      </c>
      <c r="I1065" s="432" t="s">
        <v>24</v>
      </c>
      <c r="J1065" s="520" t="s">
        <v>7920</v>
      </c>
      <c r="K1065" s="563">
        <v>413</v>
      </c>
      <c r="L1065" s="436" t="s">
        <v>361</v>
      </c>
      <c r="M1065" s="430" t="s">
        <v>6005</v>
      </c>
      <c r="N1065" s="430" t="s">
        <v>57</v>
      </c>
      <c r="O1065" s="564" t="s">
        <v>10458</v>
      </c>
      <c r="P1065" s="436" t="s">
        <v>3398</v>
      </c>
      <c r="Q1065" s="439" t="s">
        <v>9625</v>
      </c>
      <c r="R1065" s="436" t="s">
        <v>9239</v>
      </c>
      <c r="S1065" s="436" t="s">
        <v>6006</v>
      </c>
      <c r="T1065" s="504" t="s">
        <v>8964</v>
      </c>
      <c r="U1065" s="505" t="s">
        <v>70</v>
      </c>
      <c r="V1065" s="429"/>
    </row>
    <row r="1066" spans="1:30" s="38" customFormat="1" ht="84" outlineLevel="1">
      <c r="A1066" s="474">
        <f t="shared" si="55"/>
        <v>990</v>
      </c>
      <c r="B1066" s="436" t="s">
        <v>10595</v>
      </c>
      <c r="C1066" s="436" t="s">
        <v>68</v>
      </c>
      <c r="D1066" s="435" t="s">
        <v>3399</v>
      </c>
      <c r="E1066" s="436">
        <v>6631006157</v>
      </c>
      <c r="F1066" s="436" t="s">
        <v>5597</v>
      </c>
      <c r="G1066" s="437" t="s">
        <v>3400</v>
      </c>
      <c r="H1066" s="430" t="s">
        <v>253</v>
      </c>
      <c r="I1066" s="432" t="s">
        <v>24</v>
      </c>
      <c r="J1066" s="430" t="s">
        <v>8322</v>
      </c>
      <c r="K1066" s="460">
        <v>0</v>
      </c>
      <c r="L1066" s="436" t="s">
        <v>361</v>
      </c>
      <c r="M1066" s="430" t="s">
        <v>6073</v>
      </c>
      <c r="N1066" s="430" t="s">
        <v>57</v>
      </c>
      <c r="O1066" s="564" t="s">
        <v>11088</v>
      </c>
      <c r="P1066" s="436" t="s">
        <v>3401</v>
      </c>
      <c r="Q1066" s="461" t="s">
        <v>363</v>
      </c>
      <c r="R1066" s="436" t="s">
        <v>9240</v>
      </c>
      <c r="S1066" s="576" t="s">
        <v>3402</v>
      </c>
      <c r="T1066" s="453" t="s">
        <v>9172</v>
      </c>
      <c r="U1066" s="428" t="s">
        <v>57</v>
      </c>
      <c r="V1066" s="429"/>
      <c r="W1066" s="2"/>
      <c r="X1066" s="2"/>
      <c r="Y1066" s="2"/>
      <c r="Z1066" s="2"/>
      <c r="AA1066" s="2"/>
      <c r="AB1066" s="2"/>
      <c r="AC1066" s="2"/>
      <c r="AD1066" s="2"/>
    </row>
    <row r="1067" spans="1:30" s="38" customFormat="1" ht="37.5">
      <c r="A1067" s="532" t="s">
        <v>11291</v>
      </c>
      <c r="B1067" s="462"/>
      <c r="C1067" s="462"/>
      <c r="D1067" s="442"/>
      <c r="E1067" s="462"/>
      <c r="F1067" s="463"/>
      <c r="G1067" s="464"/>
      <c r="H1067" s="463"/>
      <c r="I1067" s="463"/>
      <c r="J1067" s="463"/>
      <c r="K1067" s="465"/>
      <c r="L1067" s="463"/>
      <c r="M1067" s="463"/>
      <c r="N1067" s="463"/>
      <c r="O1067" s="466"/>
      <c r="P1067" s="467"/>
      <c r="Q1067" s="468"/>
      <c r="R1067" s="463"/>
      <c r="S1067" s="463"/>
      <c r="T1067" s="466"/>
      <c r="U1067" s="469"/>
      <c r="V1067" s="429">
        <v>111</v>
      </c>
    </row>
    <row r="1068" spans="1:30" s="38" customFormat="1" ht="288" outlineLevel="1">
      <c r="A1068" s="474">
        <f>A1066+1</f>
        <v>991</v>
      </c>
      <c r="B1068" s="430" t="s">
        <v>9078</v>
      </c>
      <c r="C1068" s="430" t="s">
        <v>68</v>
      </c>
      <c r="D1068" s="458" t="s">
        <v>3403</v>
      </c>
      <c r="E1068" s="430">
        <v>6632002765</v>
      </c>
      <c r="F1068" s="430" t="s">
        <v>5598</v>
      </c>
      <c r="G1068" s="425" t="s">
        <v>9083</v>
      </c>
      <c r="H1068" s="430" t="s">
        <v>253</v>
      </c>
      <c r="I1068" s="430" t="s">
        <v>24</v>
      </c>
      <c r="J1068" s="430" t="s">
        <v>3404</v>
      </c>
      <c r="K1068" s="530">
        <v>394.77</v>
      </c>
      <c r="L1068" s="430" t="s">
        <v>361</v>
      </c>
      <c r="M1068" s="430" t="s">
        <v>5917</v>
      </c>
      <c r="N1068" s="430" t="s">
        <v>57</v>
      </c>
      <c r="O1068" s="453" t="s">
        <v>10033</v>
      </c>
      <c r="P1068" s="430" t="s">
        <v>12809</v>
      </c>
      <c r="Q1068" s="687" t="s">
        <v>9890</v>
      </c>
      <c r="R1068" s="430" t="s">
        <v>9122</v>
      </c>
      <c r="S1068" s="430" t="s">
        <v>3405</v>
      </c>
      <c r="T1068" s="687" t="s">
        <v>9157</v>
      </c>
      <c r="U1068" s="688" t="s">
        <v>9084</v>
      </c>
      <c r="V1068" s="429"/>
    </row>
    <row r="1069" spans="1:30" s="38" customFormat="1" ht="84" outlineLevel="1">
      <c r="A1069" s="474">
        <f t="shared" ref="A1069:A1094" si="56">A1068+1</f>
        <v>992</v>
      </c>
      <c r="B1069" s="430" t="s">
        <v>10483</v>
      </c>
      <c r="C1069" s="430" t="s">
        <v>484</v>
      </c>
      <c r="D1069" s="458" t="s">
        <v>3406</v>
      </c>
      <c r="E1069" s="430">
        <v>6632015482</v>
      </c>
      <c r="F1069" s="430" t="s">
        <v>5599</v>
      </c>
      <c r="G1069" s="425" t="s">
        <v>9085</v>
      </c>
      <c r="H1069" s="430" t="s">
        <v>253</v>
      </c>
      <c r="I1069" s="430" t="s">
        <v>24</v>
      </c>
      <c r="J1069" s="431" t="s">
        <v>414</v>
      </c>
      <c r="K1069" s="530">
        <v>394.77</v>
      </c>
      <c r="L1069" s="431" t="s">
        <v>2857</v>
      </c>
      <c r="M1069" s="430" t="s">
        <v>4656</v>
      </c>
      <c r="N1069" s="430" t="s">
        <v>57</v>
      </c>
      <c r="O1069" s="517" t="s">
        <v>9464</v>
      </c>
      <c r="P1069" s="430" t="s">
        <v>9086</v>
      </c>
      <c r="Q1069" s="689" t="s">
        <v>9891</v>
      </c>
      <c r="R1069" s="430" t="s">
        <v>9122</v>
      </c>
      <c r="S1069" s="608" t="s">
        <v>9009</v>
      </c>
      <c r="T1069" s="687" t="s">
        <v>9158</v>
      </c>
      <c r="U1069" s="690" t="s">
        <v>9087</v>
      </c>
      <c r="V1069" s="429"/>
    </row>
    <row r="1070" spans="1:30" s="38" customFormat="1" ht="84" outlineLevel="1">
      <c r="A1070" s="474">
        <f t="shared" si="56"/>
        <v>993</v>
      </c>
      <c r="B1070" s="430" t="s">
        <v>9098</v>
      </c>
      <c r="C1070" s="430" t="s">
        <v>484</v>
      </c>
      <c r="D1070" s="458" t="s">
        <v>3407</v>
      </c>
      <c r="E1070" s="430">
        <v>6632015027</v>
      </c>
      <c r="F1070" s="430" t="s">
        <v>5600</v>
      </c>
      <c r="G1070" s="425" t="s">
        <v>9088</v>
      </c>
      <c r="H1070" s="430" t="s">
        <v>253</v>
      </c>
      <c r="I1070" s="430" t="s">
        <v>24</v>
      </c>
      <c r="J1070" s="430" t="s">
        <v>8322</v>
      </c>
      <c r="K1070" s="507" t="s">
        <v>3408</v>
      </c>
      <c r="L1070" s="430" t="s">
        <v>361</v>
      </c>
      <c r="M1070" s="430" t="s">
        <v>6073</v>
      </c>
      <c r="N1070" s="430" t="s">
        <v>57</v>
      </c>
      <c r="O1070" s="453" t="s">
        <v>10061</v>
      </c>
      <c r="P1070" s="430" t="s">
        <v>3409</v>
      </c>
      <c r="Q1070" s="457" t="s">
        <v>9642</v>
      </c>
      <c r="R1070" s="430" t="s">
        <v>9123</v>
      </c>
      <c r="S1070" s="431" t="s">
        <v>9089</v>
      </c>
      <c r="T1070" s="687" t="s">
        <v>9159</v>
      </c>
      <c r="U1070" s="690" t="s">
        <v>9090</v>
      </c>
      <c r="V1070" s="429"/>
    </row>
    <row r="1071" spans="1:30" s="38" customFormat="1" ht="108" outlineLevel="1">
      <c r="A1071" s="474">
        <f t="shared" si="56"/>
        <v>994</v>
      </c>
      <c r="B1071" s="430" t="s">
        <v>10484</v>
      </c>
      <c r="C1071" s="430" t="s">
        <v>68</v>
      </c>
      <c r="D1071" s="458" t="s">
        <v>3410</v>
      </c>
      <c r="E1071" s="430">
        <v>6632015475</v>
      </c>
      <c r="F1071" s="430" t="s">
        <v>5601</v>
      </c>
      <c r="G1071" s="425" t="s">
        <v>9101</v>
      </c>
      <c r="H1071" s="430" t="s">
        <v>253</v>
      </c>
      <c r="I1071" s="431" t="s">
        <v>24</v>
      </c>
      <c r="J1071" s="430" t="s">
        <v>279</v>
      </c>
      <c r="K1071" s="530">
        <v>394.77</v>
      </c>
      <c r="L1071" s="430" t="s">
        <v>361</v>
      </c>
      <c r="M1071" s="430" t="s">
        <v>4653</v>
      </c>
      <c r="N1071" s="430" t="s">
        <v>57</v>
      </c>
      <c r="O1071" s="517" t="s">
        <v>11089</v>
      </c>
      <c r="P1071" s="691" t="s">
        <v>9120</v>
      </c>
      <c r="Q1071" s="689" t="s">
        <v>9820</v>
      </c>
      <c r="R1071" s="430" t="s">
        <v>9122</v>
      </c>
      <c r="S1071" s="692" t="s">
        <v>9131</v>
      </c>
      <c r="T1071" s="687" t="s">
        <v>9160</v>
      </c>
      <c r="U1071" s="601" t="s">
        <v>12818</v>
      </c>
      <c r="V1071" s="429"/>
    </row>
    <row r="1072" spans="1:30" s="38" customFormat="1" ht="84" outlineLevel="1">
      <c r="A1072" s="474">
        <f t="shared" si="56"/>
        <v>995</v>
      </c>
      <c r="B1072" s="430" t="s">
        <v>9097</v>
      </c>
      <c r="C1072" s="430" t="s">
        <v>68</v>
      </c>
      <c r="D1072" s="458" t="s">
        <v>3411</v>
      </c>
      <c r="E1072" s="430">
        <v>6632014954</v>
      </c>
      <c r="F1072" s="430" t="s">
        <v>5602</v>
      </c>
      <c r="G1072" s="425" t="s">
        <v>9102</v>
      </c>
      <c r="H1072" s="430" t="s">
        <v>253</v>
      </c>
      <c r="I1072" s="430" t="s">
        <v>24</v>
      </c>
      <c r="J1072" s="430" t="s">
        <v>3412</v>
      </c>
      <c r="K1072" s="530">
        <v>394.77</v>
      </c>
      <c r="L1072" s="430" t="s">
        <v>361</v>
      </c>
      <c r="M1072" s="430" t="s">
        <v>4653</v>
      </c>
      <c r="N1072" s="430" t="s">
        <v>57</v>
      </c>
      <c r="O1072" s="453" t="s">
        <v>11090</v>
      </c>
      <c r="P1072" s="431" t="s">
        <v>12810</v>
      </c>
      <c r="Q1072" s="693" t="s">
        <v>9892</v>
      </c>
      <c r="R1072" s="430" t="s">
        <v>9122</v>
      </c>
      <c r="S1072" s="430" t="s">
        <v>3413</v>
      </c>
      <c r="T1072" s="687" t="s">
        <v>9161</v>
      </c>
      <c r="U1072" s="694" t="s">
        <v>12819</v>
      </c>
      <c r="V1072" s="429"/>
    </row>
    <row r="1073" spans="1:22" s="38" customFormat="1" ht="84" outlineLevel="1">
      <c r="A1073" s="474">
        <f t="shared" si="56"/>
        <v>996</v>
      </c>
      <c r="B1073" s="430" t="s">
        <v>9121</v>
      </c>
      <c r="C1073" s="430" t="s">
        <v>68</v>
      </c>
      <c r="D1073" s="458" t="s">
        <v>3414</v>
      </c>
      <c r="E1073" s="430">
        <v>6632015066</v>
      </c>
      <c r="F1073" s="430" t="s">
        <v>5603</v>
      </c>
      <c r="G1073" s="425" t="s">
        <v>9103</v>
      </c>
      <c r="H1073" s="430" t="s">
        <v>253</v>
      </c>
      <c r="I1073" s="430" t="s">
        <v>24</v>
      </c>
      <c r="J1073" s="430" t="s">
        <v>279</v>
      </c>
      <c r="K1073" s="530">
        <v>394.77</v>
      </c>
      <c r="L1073" s="430" t="s">
        <v>361</v>
      </c>
      <c r="M1073" s="430" t="s">
        <v>4639</v>
      </c>
      <c r="N1073" s="430" t="s">
        <v>57</v>
      </c>
      <c r="O1073" s="453" t="s">
        <v>10328</v>
      </c>
      <c r="P1073" s="431" t="s">
        <v>12811</v>
      </c>
      <c r="Q1073" s="693" t="s">
        <v>9892</v>
      </c>
      <c r="R1073" s="430" t="s">
        <v>9122</v>
      </c>
      <c r="S1073" s="430" t="s">
        <v>3415</v>
      </c>
      <c r="T1073" s="687" t="s">
        <v>9162</v>
      </c>
      <c r="U1073" s="694" t="s">
        <v>9132</v>
      </c>
      <c r="V1073" s="429"/>
    </row>
    <row r="1074" spans="1:22" s="38" customFormat="1" ht="84" outlineLevel="1">
      <c r="A1074" s="474">
        <f t="shared" si="56"/>
        <v>997</v>
      </c>
      <c r="B1074" s="430" t="s">
        <v>9096</v>
      </c>
      <c r="C1074" s="430" t="s">
        <v>484</v>
      </c>
      <c r="D1074" s="458" t="s">
        <v>3416</v>
      </c>
      <c r="E1074" s="430">
        <v>6632015524</v>
      </c>
      <c r="F1074" s="430" t="s">
        <v>3417</v>
      </c>
      <c r="G1074" s="425" t="s">
        <v>9104</v>
      </c>
      <c r="H1074" s="430" t="s">
        <v>253</v>
      </c>
      <c r="I1074" s="430" t="s">
        <v>24</v>
      </c>
      <c r="J1074" s="430" t="s">
        <v>3412</v>
      </c>
      <c r="K1074" s="530">
        <v>394.77</v>
      </c>
      <c r="L1074" s="430" t="s">
        <v>361</v>
      </c>
      <c r="M1074" s="430" t="s">
        <v>4656</v>
      </c>
      <c r="N1074" s="430" t="s">
        <v>57</v>
      </c>
      <c r="O1074" s="453" t="s">
        <v>11091</v>
      </c>
      <c r="P1074" s="430" t="s">
        <v>3418</v>
      </c>
      <c r="Q1074" s="693" t="s">
        <v>9892</v>
      </c>
      <c r="R1074" s="430" t="s">
        <v>9122</v>
      </c>
      <c r="S1074" s="430" t="s">
        <v>3419</v>
      </c>
      <c r="T1074" s="687" t="s">
        <v>9163</v>
      </c>
      <c r="U1074" s="694" t="s">
        <v>9133</v>
      </c>
      <c r="V1074" s="429"/>
    </row>
    <row r="1075" spans="1:22" s="38" customFormat="1" ht="84" outlineLevel="1">
      <c r="A1075" s="474">
        <f t="shared" si="56"/>
        <v>998</v>
      </c>
      <c r="B1075" s="430" t="s">
        <v>9099</v>
      </c>
      <c r="C1075" s="430" t="s">
        <v>68</v>
      </c>
      <c r="D1075" s="458" t="s">
        <v>3420</v>
      </c>
      <c r="E1075" s="430">
        <v>6632015838</v>
      </c>
      <c r="F1075" s="430" t="s">
        <v>5604</v>
      </c>
      <c r="G1075" s="425" t="s">
        <v>9105</v>
      </c>
      <c r="H1075" s="430" t="s">
        <v>253</v>
      </c>
      <c r="I1075" s="430" t="s">
        <v>24</v>
      </c>
      <c r="J1075" s="430" t="s">
        <v>279</v>
      </c>
      <c r="K1075" s="530">
        <v>394.77</v>
      </c>
      <c r="L1075" s="430" t="s">
        <v>361</v>
      </c>
      <c r="M1075" s="430" t="s">
        <v>4639</v>
      </c>
      <c r="N1075" s="430" t="s">
        <v>57</v>
      </c>
      <c r="O1075" s="453" t="s">
        <v>10329</v>
      </c>
      <c r="P1075" s="431" t="s">
        <v>12812</v>
      </c>
      <c r="Q1075" s="689" t="s">
        <v>9893</v>
      </c>
      <c r="R1075" s="430" t="s">
        <v>9122</v>
      </c>
      <c r="S1075" s="430" t="s">
        <v>3421</v>
      </c>
      <c r="T1075" s="687" t="s">
        <v>9164</v>
      </c>
      <c r="U1075" s="428" t="s">
        <v>9134</v>
      </c>
      <c r="V1075" s="429"/>
    </row>
    <row r="1076" spans="1:22" s="38" customFormat="1" ht="84" outlineLevel="1">
      <c r="A1076" s="474">
        <f t="shared" si="56"/>
        <v>999</v>
      </c>
      <c r="B1076" s="430" t="s">
        <v>9100</v>
      </c>
      <c r="C1076" s="430" t="s">
        <v>68</v>
      </c>
      <c r="D1076" s="458" t="s">
        <v>3422</v>
      </c>
      <c r="E1076" s="430">
        <v>6632015490</v>
      </c>
      <c r="F1076" s="430" t="s">
        <v>5605</v>
      </c>
      <c r="G1076" s="425" t="s">
        <v>9106</v>
      </c>
      <c r="H1076" s="430" t="s">
        <v>253</v>
      </c>
      <c r="I1076" s="430" t="s">
        <v>24</v>
      </c>
      <c r="J1076" s="430" t="s">
        <v>279</v>
      </c>
      <c r="K1076" s="530">
        <v>394.77</v>
      </c>
      <c r="L1076" s="430" t="s">
        <v>361</v>
      </c>
      <c r="M1076" s="430" t="s">
        <v>4639</v>
      </c>
      <c r="N1076" s="430" t="s">
        <v>57</v>
      </c>
      <c r="O1076" s="453" t="s">
        <v>10330</v>
      </c>
      <c r="P1076" s="431" t="s">
        <v>12813</v>
      </c>
      <c r="Q1076" s="693" t="s">
        <v>9892</v>
      </c>
      <c r="R1076" s="430" t="s">
        <v>9122</v>
      </c>
      <c r="S1076" s="430" t="s">
        <v>3423</v>
      </c>
      <c r="T1076" s="687" t="s">
        <v>9165</v>
      </c>
      <c r="U1076" s="694" t="s">
        <v>9135</v>
      </c>
      <c r="V1076" s="429"/>
    </row>
    <row r="1077" spans="1:22" s="38" customFormat="1" ht="120" outlineLevel="1">
      <c r="A1077" s="474">
        <f t="shared" si="56"/>
        <v>1000</v>
      </c>
      <c r="B1077" s="431" t="s">
        <v>10578</v>
      </c>
      <c r="C1077" s="430" t="s">
        <v>68</v>
      </c>
      <c r="D1077" s="458" t="s">
        <v>3424</v>
      </c>
      <c r="E1077" s="431">
        <v>6632015490</v>
      </c>
      <c r="F1077" s="430" t="s">
        <v>5606</v>
      </c>
      <c r="G1077" s="425" t="s">
        <v>9107</v>
      </c>
      <c r="H1077" s="430" t="s">
        <v>253</v>
      </c>
      <c r="I1077" s="430" t="s">
        <v>24</v>
      </c>
      <c r="J1077" s="430" t="s">
        <v>437</v>
      </c>
      <c r="K1077" s="530">
        <v>394.77</v>
      </c>
      <c r="L1077" s="430" t="s">
        <v>361</v>
      </c>
      <c r="M1077" s="430" t="s">
        <v>4639</v>
      </c>
      <c r="N1077" s="430" t="s">
        <v>57</v>
      </c>
      <c r="O1077" s="453" t="s">
        <v>9985</v>
      </c>
      <c r="P1077" s="431" t="s">
        <v>12814</v>
      </c>
      <c r="Q1077" s="693" t="s">
        <v>9892</v>
      </c>
      <c r="R1077" s="430" t="s">
        <v>9122</v>
      </c>
      <c r="S1077" s="430" t="s">
        <v>3425</v>
      </c>
      <c r="T1077" s="687" t="s">
        <v>9166</v>
      </c>
      <c r="U1077" s="695" t="s">
        <v>9136</v>
      </c>
      <c r="V1077" s="429"/>
    </row>
    <row r="1078" spans="1:22" s="38" customFormat="1" ht="108" outlineLevel="1">
      <c r="A1078" s="474">
        <f t="shared" si="56"/>
        <v>1001</v>
      </c>
      <c r="B1078" s="430" t="s">
        <v>10485</v>
      </c>
      <c r="C1078" s="430" t="s">
        <v>68</v>
      </c>
      <c r="D1078" s="458" t="s">
        <v>3426</v>
      </c>
      <c r="E1078" s="430">
        <v>6632010653</v>
      </c>
      <c r="F1078" s="430" t="s">
        <v>5607</v>
      </c>
      <c r="G1078" s="425" t="s">
        <v>9108</v>
      </c>
      <c r="H1078" s="430" t="s">
        <v>253</v>
      </c>
      <c r="I1078" s="430" t="s">
        <v>24</v>
      </c>
      <c r="J1078" s="430" t="s">
        <v>8322</v>
      </c>
      <c r="K1078" s="530" t="s">
        <v>3408</v>
      </c>
      <c r="L1078" s="430" t="s">
        <v>361</v>
      </c>
      <c r="M1078" s="430" t="s">
        <v>6073</v>
      </c>
      <c r="N1078" s="430" t="s">
        <v>57</v>
      </c>
      <c r="O1078" s="453" t="s">
        <v>10331</v>
      </c>
      <c r="P1078" s="430" t="s">
        <v>3427</v>
      </c>
      <c r="Q1078" s="457" t="s">
        <v>9642</v>
      </c>
      <c r="R1078" s="430" t="s">
        <v>9124</v>
      </c>
      <c r="S1078" s="430" t="s">
        <v>3428</v>
      </c>
      <c r="T1078" s="687" t="s">
        <v>9162</v>
      </c>
      <c r="U1078" s="428" t="s">
        <v>57</v>
      </c>
      <c r="V1078" s="429"/>
    </row>
    <row r="1079" spans="1:22" s="38" customFormat="1" ht="91.5" customHeight="1" outlineLevel="1">
      <c r="A1079" s="474">
        <f t="shared" si="56"/>
        <v>1002</v>
      </c>
      <c r="B1079" s="430" t="s">
        <v>10486</v>
      </c>
      <c r="C1079" s="430" t="s">
        <v>484</v>
      </c>
      <c r="D1079" s="458" t="s">
        <v>3429</v>
      </c>
      <c r="E1079" s="430">
        <v>6632010639</v>
      </c>
      <c r="F1079" s="430" t="s">
        <v>5608</v>
      </c>
      <c r="G1079" s="425" t="s">
        <v>9109</v>
      </c>
      <c r="H1079" s="430" t="s">
        <v>253</v>
      </c>
      <c r="I1079" s="430" t="s">
        <v>24</v>
      </c>
      <c r="J1079" s="430" t="s">
        <v>437</v>
      </c>
      <c r="K1079" s="530">
        <v>394.77</v>
      </c>
      <c r="L1079" s="556" t="s">
        <v>361</v>
      </c>
      <c r="M1079" s="430" t="s">
        <v>9119</v>
      </c>
      <c r="N1079" s="659" t="s">
        <v>57</v>
      </c>
      <c r="O1079" s="453" t="s">
        <v>10332</v>
      </c>
      <c r="P1079" s="430" t="s">
        <v>3430</v>
      </c>
      <c r="Q1079" s="696" t="s">
        <v>9821</v>
      </c>
      <c r="R1079" s="430" t="s">
        <v>9122</v>
      </c>
      <c r="S1079" s="430" t="s">
        <v>3431</v>
      </c>
      <c r="T1079" s="687" t="s">
        <v>9167</v>
      </c>
      <c r="U1079" s="697" t="s">
        <v>9137</v>
      </c>
      <c r="V1079" s="429"/>
    </row>
    <row r="1080" spans="1:22" s="38" customFormat="1" ht="84" outlineLevel="1">
      <c r="A1080" s="474">
        <f t="shared" si="56"/>
        <v>1003</v>
      </c>
      <c r="B1080" s="430" t="s">
        <v>10487</v>
      </c>
      <c r="C1080" s="430" t="s">
        <v>484</v>
      </c>
      <c r="D1080" s="458" t="s">
        <v>3432</v>
      </c>
      <c r="E1080" s="430">
        <v>6632015450</v>
      </c>
      <c r="F1080" s="430" t="s">
        <v>5609</v>
      </c>
      <c r="G1080" s="425" t="s">
        <v>9110</v>
      </c>
      <c r="H1080" s="430" t="s">
        <v>253</v>
      </c>
      <c r="I1080" s="430" t="s">
        <v>24</v>
      </c>
      <c r="J1080" s="430" t="s">
        <v>8322</v>
      </c>
      <c r="K1080" s="530" t="s">
        <v>3408</v>
      </c>
      <c r="L1080" s="430" t="s">
        <v>361</v>
      </c>
      <c r="M1080" s="430" t="s">
        <v>6073</v>
      </c>
      <c r="N1080" s="430" t="s">
        <v>57</v>
      </c>
      <c r="O1080" s="453" t="s">
        <v>11092</v>
      </c>
      <c r="P1080" s="430" t="s">
        <v>3433</v>
      </c>
      <c r="Q1080" s="457" t="s">
        <v>9819</v>
      </c>
      <c r="R1080" s="430" t="s">
        <v>9123</v>
      </c>
      <c r="S1080" s="430" t="s">
        <v>3434</v>
      </c>
      <c r="T1080" s="687" t="s">
        <v>9168</v>
      </c>
      <c r="U1080" s="428" t="s">
        <v>57</v>
      </c>
      <c r="V1080" s="429"/>
    </row>
    <row r="1081" spans="1:22" s="38" customFormat="1" ht="84" outlineLevel="1">
      <c r="A1081" s="474">
        <f t="shared" si="56"/>
        <v>1004</v>
      </c>
      <c r="B1081" s="430" t="s">
        <v>9079</v>
      </c>
      <c r="C1081" s="430" t="s">
        <v>68</v>
      </c>
      <c r="D1081" s="458" t="s">
        <v>3435</v>
      </c>
      <c r="E1081" s="430">
        <v>6632010660</v>
      </c>
      <c r="F1081" s="430" t="s">
        <v>5610</v>
      </c>
      <c r="G1081" s="425" t="s">
        <v>9111</v>
      </c>
      <c r="H1081" s="430" t="s">
        <v>253</v>
      </c>
      <c r="I1081" s="430" t="s">
        <v>24</v>
      </c>
      <c r="J1081" s="430" t="s">
        <v>279</v>
      </c>
      <c r="K1081" s="530">
        <v>394.77</v>
      </c>
      <c r="L1081" s="430" t="s">
        <v>361</v>
      </c>
      <c r="M1081" s="430" t="s">
        <v>4653</v>
      </c>
      <c r="N1081" s="430" t="s">
        <v>57</v>
      </c>
      <c r="O1081" s="453" t="s">
        <v>11093</v>
      </c>
      <c r="P1081" s="431" t="s">
        <v>12815</v>
      </c>
      <c r="Q1081" s="693" t="s">
        <v>9892</v>
      </c>
      <c r="R1081" s="430" t="s">
        <v>9122</v>
      </c>
      <c r="S1081" s="430" t="s">
        <v>3436</v>
      </c>
      <c r="T1081" s="687" t="s">
        <v>9169</v>
      </c>
      <c r="U1081" s="695" t="s">
        <v>9138</v>
      </c>
      <c r="V1081" s="429"/>
    </row>
    <row r="1082" spans="1:22" s="38" customFormat="1" ht="84" outlineLevel="1">
      <c r="A1082" s="474">
        <f t="shared" si="56"/>
        <v>1005</v>
      </c>
      <c r="B1082" s="430" t="s">
        <v>10488</v>
      </c>
      <c r="C1082" s="430" t="s">
        <v>484</v>
      </c>
      <c r="D1082" s="458" t="s">
        <v>3437</v>
      </c>
      <c r="E1082" s="430">
        <v>6632014746</v>
      </c>
      <c r="F1082" s="430" t="s">
        <v>5611</v>
      </c>
      <c r="G1082" s="425" t="s">
        <v>3438</v>
      </c>
      <c r="H1082" s="430" t="s">
        <v>253</v>
      </c>
      <c r="I1082" s="430" t="s">
        <v>24</v>
      </c>
      <c r="J1082" s="430" t="s">
        <v>8322</v>
      </c>
      <c r="K1082" s="507" t="s">
        <v>3408</v>
      </c>
      <c r="L1082" s="430" t="s">
        <v>361</v>
      </c>
      <c r="M1082" s="430" t="s">
        <v>6073</v>
      </c>
      <c r="N1082" s="430" t="s">
        <v>57</v>
      </c>
      <c r="O1082" s="453" t="s">
        <v>10000</v>
      </c>
      <c r="P1082" s="430" t="s">
        <v>3439</v>
      </c>
      <c r="Q1082" s="693" t="s">
        <v>9892</v>
      </c>
      <c r="R1082" s="430" t="s">
        <v>9126</v>
      </c>
      <c r="S1082" s="430" t="s">
        <v>3440</v>
      </c>
      <c r="T1082" s="687" t="s">
        <v>9170</v>
      </c>
      <c r="U1082" s="694" t="s">
        <v>9139</v>
      </c>
      <c r="V1082" s="429"/>
    </row>
    <row r="1083" spans="1:22" s="38" customFormat="1" ht="84" outlineLevel="1">
      <c r="A1083" s="474">
        <f t="shared" si="56"/>
        <v>1006</v>
      </c>
      <c r="B1083" s="430" t="s">
        <v>10489</v>
      </c>
      <c r="C1083" s="430" t="s">
        <v>484</v>
      </c>
      <c r="D1083" s="458" t="s">
        <v>3441</v>
      </c>
      <c r="E1083" s="430">
        <v>6632014810</v>
      </c>
      <c r="F1083" s="430" t="s">
        <v>5612</v>
      </c>
      <c r="G1083" s="425" t="s">
        <v>9112</v>
      </c>
      <c r="H1083" s="430" t="s">
        <v>253</v>
      </c>
      <c r="I1083" s="430" t="s">
        <v>24</v>
      </c>
      <c r="J1083" s="430" t="s">
        <v>279</v>
      </c>
      <c r="K1083" s="530">
        <v>394.77</v>
      </c>
      <c r="L1083" s="430" t="s">
        <v>361</v>
      </c>
      <c r="M1083" s="430" t="s">
        <v>4656</v>
      </c>
      <c r="N1083" s="430" t="s">
        <v>57</v>
      </c>
      <c r="O1083" s="453" t="s">
        <v>9967</v>
      </c>
      <c r="P1083" s="430" t="s">
        <v>11397</v>
      </c>
      <c r="Q1083" s="693" t="s">
        <v>9892</v>
      </c>
      <c r="R1083" s="430" t="s">
        <v>9122</v>
      </c>
      <c r="S1083" s="430" t="s">
        <v>3442</v>
      </c>
      <c r="T1083" s="687" t="s">
        <v>9162</v>
      </c>
      <c r="U1083" s="601" t="s">
        <v>9140</v>
      </c>
      <c r="V1083" s="429"/>
    </row>
    <row r="1084" spans="1:22" s="38" customFormat="1" ht="84" outlineLevel="1">
      <c r="A1084" s="474">
        <f t="shared" si="56"/>
        <v>1007</v>
      </c>
      <c r="B1084" s="430" t="s">
        <v>9080</v>
      </c>
      <c r="C1084" s="430" t="s">
        <v>484</v>
      </c>
      <c r="D1084" s="458" t="s">
        <v>3443</v>
      </c>
      <c r="E1084" s="430">
        <v>6632008358</v>
      </c>
      <c r="F1084" s="430" t="s">
        <v>5613</v>
      </c>
      <c r="G1084" s="425" t="s">
        <v>9073</v>
      </c>
      <c r="H1084" s="430" t="s">
        <v>253</v>
      </c>
      <c r="I1084" s="430" t="s">
        <v>24</v>
      </c>
      <c r="J1084" s="430" t="s">
        <v>3053</v>
      </c>
      <c r="K1084" s="530">
        <v>394.77</v>
      </c>
      <c r="L1084" s="430" t="s">
        <v>361</v>
      </c>
      <c r="M1084" s="430" t="s">
        <v>5906</v>
      </c>
      <c r="N1084" s="430" t="s">
        <v>57</v>
      </c>
      <c r="O1084" s="453" t="s">
        <v>10049</v>
      </c>
      <c r="P1084" s="431" t="s">
        <v>12816</v>
      </c>
      <c r="Q1084" s="693" t="s">
        <v>9892</v>
      </c>
      <c r="R1084" s="430" t="s">
        <v>9125</v>
      </c>
      <c r="S1084" s="431" t="s">
        <v>12817</v>
      </c>
      <c r="T1084" s="687" t="s">
        <v>9171</v>
      </c>
      <c r="U1084" s="601" t="s">
        <v>9141</v>
      </c>
      <c r="V1084" s="429"/>
    </row>
    <row r="1085" spans="1:22" s="38" customFormat="1" ht="96" outlineLevel="1">
      <c r="A1085" s="474">
        <f t="shared" si="56"/>
        <v>1008</v>
      </c>
      <c r="B1085" s="430" t="s">
        <v>9082</v>
      </c>
      <c r="C1085" s="430" t="s">
        <v>484</v>
      </c>
      <c r="D1085" s="458" t="s">
        <v>3444</v>
      </c>
      <c r="E1085" s="430">
        <v>6632016246</v>
      </c>
      <c r="F1085" s="430" t="s">
        <v>5614</v>
      </c>
      <c r="G1085" s="425" t="s">
        <v>9113</v>
      </c>
      <c r="H1085" s="430" t="s">
        <v>253</v>
      </c>
      <c r="I1085" s="430" t="s">
        <v>24</v>
      </c>
      <c r="J1085" s="430" t="s">
        <v>279</v>
      </c>
      <c r="K1085" s="530">
        <v>394.77</v>
      </c>
      <c r="L1085" s="430" t="s">
        <v>361</v>
      </c>
      <c r="M1085" s="430" t="s">
        <v>5906</v>
      </c>
      <c r="N1085" s="430" t="s">
        <v>57</v>
      </c>
      <c r="O1085" s="453" t="s">
        <v>10333</v>
      </c>
      <c r="P1085" s="430" t="s">
        <v>3445</v>
      </c>
      <c r="Q1085" s="689" t="s">
        <v>9822</v>
      </c>
      <c r="R1085" s="430" t="s">
        <v>9127</v>
      </c>
      <c r="S1085" s="430" t="s">
        <v>3446</v>
      </c>
      <c r="T1085" s="687" t="s">
        <v>9167</v>
      </c>
      <c r="U1085" s="695" t="s">
        <v>9142</v>
      </c>
      <c r="V1085" s="429"/>
    </row>
    <row r="1086" spans="1:22" s="38" customFormat="1" ht="132" outlineLevel="1">
      <c r="A1086" s="474">
        <f t="shared" si="56"/>
        <v>1009</v>
      </c>
      <c r="B1086" s="430" t="s">
        <v>9091</v>
      </c>
      <c r="C1086" s="430" t="s">
        <v>484</v>
      </c>
      <c r="D1086" s="458" t="s">
        <v>3447</v>
      </c>
      <c r="E1086" s="430">
        <v>6632012643</v>
      </c>
      <c r="F1086" s="430" t="s">
        <v>5615</v>
      </c>
      <c r="G1086" s="425" t="s">
        <v>3448</v>
      </c>
      <c r="H1086" s="430" t="s">
        <v>253</v>
      </c>
      <c r="I1086" s="430" t="s">
        <v>24</v>
      </c>
      <c r="J1086" s="430" t="s">
        <v>3449</v>
      </c>
      <c r="K1086" s="530">
        <v>405.91</v>
      </c>
      <c r="L1086" s="430" t="s">
        <v>361</v>
      </c>
      <c r="M1086" s="430" t="s">
        <v>5906</v>
      </c>
      <c r="N1086" s="430" t="s">
        <v>57</v>
      </c>
      <c r="O1086" s="453" t="s">
        <v>6585</v>
      </c>
      <c r="P1086" s="430" t="s">
        <v>3450</v>
      </c>
      <c r="Q1086" s="461" t="s">
        <v>105</v>
      </c>
      <c r="R1086" s="430" t="s">
        <v>9128</v>
      </c>
      <c r="S1086" s="430" t="s">
        <v>3451</v>
      </c>
      <c r="T1086" s="453" t="s">
        <v>12480</v>
      </c>
      <c r="U1086" s="694" t="s">
        <v>9143</v>
      </c>
      <c r="V1086" s="429"/>
    </row>
    <row r="1087" spans="1:22" s="38" customFormat="1" ht="132" outlineLevel="1">
      <c r="A1087" s="474">
        <f t="shared" si="56"/>
        <v>1010</v>
      </c>
      <c r="B1087" s="430" t="s">
        <v>10490</v>
      </c>
      <c r="C1087" s="430" t="s">
        <v>484</v>
      </c>
      <c r="D1087" s="458" t="s">
        <v>3447</v>
      </c>
      <c r="E1087" s="430">
        <v>6632012643</v>
      </c>
      <c r="F1087" s="430" t="s">
        <v>5616</v>
      </c>
      <c r="G1087" s="425" t="s">
        <v>3452</v>
      </c>
      <c r="H1087" s="430" t="s">
        <v>253</v>
      </c>
      <c r="I1087" s="430" t="s">
        <v>24</v>
      </c>
      <c r="J1087" s="430" t="s">
        <v>4378</v>
      </c>
      <c r="K1087" s="530">
        <v>405.91</v>
      </c>
      <c r="L1087" s="430" t="s">
        <v>361</v>
      </c>
      <c r="M1087" s="430" t="s">
        <v>9115</v>
      </c>
      <c r="N1087" s="430" t="s">
        <v>57</v>
      </c>
      <c r="O1087" s="453" t="s">
        <v>9464</v>
      </c>
      <c r="P1087" s="430" t="s">
        <v>3450</v>
      </c>
      <c r="Q1087" s="689" t="s">
        <v>9894</v>
      </c>
      <c r="R1087" s="430" t="s">
        <v>9128</v>
      </c>
      <c r="S1087" s="430" t="s">
        <v>3451</v>
      </c>
      <c r="T1087" s="453" t="s">
        <v>12480</v>
      </c>
      <c r="U1087" s="694" t="s">
        <v>9143</v>
      </c>
      <c r="V1087" s="429"/>
    </row>
    <row r="1088" spans="1:22" s="38" customFormat="1" ht="132" outlineLevel="1">
      <c r="A1088" s="474">
        <f t="shared" si="56"/>
        <v>1011</v>
      </c>
      <c r="B1088" s="430" t="s">
        <v>9092</v>
      </c>
      <c r="C1088" s="430" t="s">
        <v>484</v>
      </c>
      <c r="D1088" s="458" t="s">
        <v>3447</v>
      </c>
      <c r="E1088" s="430">
        <v>6632012643</v>
      </c>
      <c r="F1088" s="430" t="s">
        <v>5617</v>
      </c>
      <c r="G1088" s="425" t="s">
        <v>3452</v>
      </c>
      <c r="H1088" s="430" t="s">
        <v>253</v>
      </c>
      <c r="I1088" s="430" t="s">
        <v>24</v>
      </c>
      <c r="J1088" s="430" t="s">
        <v>3449</v>
      </c>
      <c r="K1088" s="530">
        <v>405.91</v>
      </c>
      <c r="L1088" s="430" t="s">
        <v>361</v>
      </c>
      <c r="M1088" s="430" t="s">
        <v>9116</v>
      </c>
      <c r="N1088" s="430" t="s">
        <v>57</v>
      </c>
      <c r="O1088" s="453" t="s">
        <v>9463</v>
      </c>
      <c r="P1088" s="430" t="s">
        <v>3450</v>
      </c>
      <c r="Q1088" s="693" t="s">
        <v>9892</v>
      </c>
      <c r="R1088" s="430" t="s">
        <v>9128</v>
      </c>
      <c r="S1088" s="430" t="s">
        <v>3451</v>
      </c>
      <c r="T1088" s="453" t="s">
        <v>12480</v>
      </c>
      <c r="U1088" s="694" t="s">
        <v>9143</v>
      </c>
      <c r="V1088" s="429"/>
    </row>
    <row r="1089" spans="1:30" s="38" customFormat="1" ht="132" outlineLevel="1">
      <c r="A1089" s="474">
        <f t="shared" si="56"/>
        <v>1012</v>
      </c>
      <c r="B1089" s="430" t="s">
        <v>9093</v>
      </c>
      <c r="C1089" s="430" t="s">
        <v>484</v>
      </c>
      <c r="D1089" s="458" t="s">
        <v>3447</v>
      </c>
      <c r="E1089" s="430">
        <v>6632012643</v>
      </c>
      <c r="F1089" s="430" t="s">
        <v>5618</v>
      </c>
      <c r="G1089" s="452" t="s">
        <v>3452</v>
      </c>
      <c r="H1089" s="430" t="s">
        <v>253</v>
      </c>
      <c r="I1089" s="430" t="s">
        <v>24</v>
      </c>
      <c r="J1089" s="430" t="s">
        <v>3449</v>
      </c>
      <c r="K1089" s="530">
        <v>405.91</v>
      </c>
      <c r="L1089" s="430" t="s">
        <v>361</v>
      </c>
      <c r="M1089" s="430" t="s">
        <v>5899</v>
      </c>
      <c r="N1089" s="430" t="s">
        <v>57</v>
      </c>
      <c r="O1089" s="453" t="s">
        <v>10009</v>
      </c>
      <c r="P1089" s="430" t="s">
        <v>3450</v>
      </c>
      <c r="Q1089" s="693" t="s">
        <v>9892</v>
      </c>
      <c r="R1089" s="430" t="s">
        <v>9128</v>
      </c>
      <c r="S1089" s="430" t="s">
        <v>3451</v>
      </c>
      <c r="T1089" s="453" t="s">
        <v>12480</v>
      </c>
      <c r="U1089" s="694" t="s">
        <v>9143</v>
      </c>
      <c r="V1089" s="429"/>
    </row>
    <row r="1090" spans="1:30" s="38" customFormat="1" ht="132" outlineLevel="1">
      <c r="A1090" s="474">
        <f t="shared" si="56"/>
        <v>1013</v>
      </c>
      <c r="B1090" s="430" t="s">
        <v>10579</v>
      </c>
      <c r="C1090" s="430" t="s">
        <v>484</v>
      </c>
      <c r="D1090" s="458" t="s">
        <v>3447</v>
      </c>
      <c r="E1090" s="430">
        <v>6632012643</v>
      </c>
      <c r="F1090" s="430" t="s">
        <v>5619</v>
      </c>
      <c r="G1090" s="452" t="s">
        <v>3452</v>
      </c>
      <c r="H1090" s="430" t="s">
        <v>253</v>
      </c>
      <c r="I1090" s="430" t="s">
        <v>24</v>
      </c>
      <c r="J1090" s="430" t="s">
        <v>4378</v>
      </c>
      <c r="K1090" s="530">
        <v>405.91</v>
      </c>
      <c r="L1090" s="430" t="s">
        <v>361</v>
      </c>
      <c r="M1090" s="430" t="s">
        <v>9117</v>
      </c>
      <c r="N1090" s="430" t="s">
        <v>57</v>
      </c>
      <c r="O1090" s="453" t="s">
        <v>9977</v>
      </c>
      <c r="P1090" s="430" t="s">
        <v>3450</v>
      </c>
      <c r="Q1090" s="693" t="s">
        <v>9892</v>
      </c>
      <c r="R1090" s="430" t="s">
        <v>9128</v>
      </c>
      <c r="S1090" s="430" t="s">
        <v>3453</v>
      </c>
      <c r="T1090" s="453" t="s">
        <v>12480</v>
      </c>
      <c r="U1090" s="694" t="s">
        <v>9143</v>
      </c>
      <c r="V1090" s="429"/>
    </row>
    <row r="1091" spans="1:30" s="38" customFormat="1" ht="132" outlineLevel="1">
      <c r="A1091" s="474">
        <f t="shared" si="56"/>
        <v>1014</v>
      </c>
      <c r="B1091" s="430" t="s">
        <v>10491</v>
      </c>
      <c r="C1091" s="430" t="s">
        <v>484</v>
      </c>
      <c r="D1091" s="458" t="s">
        <v>3447</v>
      </c>
      <c r="E1091" s="430">
        <v>6632012643</v>
      </c>
      <c r="F1091" s="430" t="s">
        <v>5620</v>
      </c>
      <c r="G1091" s="452" t="s">
        <v>3454</v>
      </c>
      <c r="H1091" s="430" t="s">
        <v>253</v>
      </c>
      <c r="I1091" s="430" t="s">
        <v>24</v>
      </c>
      <c r="J1091" s="430" t="s">
        <v>8322</v>
      </c>
      <c r="K1091" s="530" t="s">
        <v>3408</v>
      </c>
      <c r="L1091" s="430" t="s">
        <v>361</v>
      </c>
      <c r="M1091" s="430" t="s">
        <v>6073</v>
      </c>
      <c r="N1091" s="430" t="s">
        <v>57</v>
      </c>
      <c r="O1091" s="453" t="s">
        <v>9546</v>
      </c>
      <c r="P1091" s="430" t="s">
        <v>3455</v>
      </c>
      <c r="Q1091" s="461" t="s">
        <v>363</v>
      </c>
      <c r="R1091" s="430" t="s">
        <v>9129</v>
      </c>
      <c r="S1091" s="430" t="s">
        <v>3451</v>
      </c>
      <c r="T1091" s="453" t="s">
        <v>9172</v>
      </c>
      <c r="U1091" s="428" t="s">
        <v>57</v>
      </c>
      <c r="V1091" s="429"/>
    </row>
    <row r="1092" spans="1:30" s="38" customFormat="1" ht="132" outlineLevel="1">
      <c r="A1092" s="474">
        <f t="shared" si="56"/>
        <v>1015</v>
      </c>
      <c r="B1092" s="430" t="s">
        <v>9094</v>
      </c>
      <c r="C1092" s="430" t="s">
        <v>484</v>
      </c>
      <c r="D1092" s="458" t="s">
        <v>3447</v>
      </c>
      <c r="E1092" s="430">
        <v>6632012643</v>
      </c>
      <c r="F1092" s="430" t="s">
        <v>5621</v>
      </c>
      <c r="G1092" s="495" t="s">
        <v>6660</v>
      </c>
      <c r="H1092" s="430" t="s">
        <v>253</v>
      </c>
      <c r="I1092" s="430" t="s">
        <v>24</v>
      </c>
      <c r="J1092" s="430" t="s">
        <v>8322</v>
      </c>
      <c r="K1092" s="530" t="s">
        <v>3408</v>
      </c>
      <c r="L1092" s="430" t="s">
        <v>361</v>
      </c>
      <c r="M1092" s="430" t="s">
        <v>6073</v>
      </c>
      <c r="N1092" s="430" t="s">
        <v>57</v>
      </c>
      <c r="O1092" s="453" t="s">
        <v>9457</v>
      </c>
      <c r="P1092" s="430" t="s">
        <v>3456</v>
      </c>
      <c r="Q1092" s="461" t="s">
        <v>363</v>
      </c>
      <c r="R1092" s="430" t="s">
        <v>9130</v>
      </c>
      <c r="S1092" s="430" t="s">
        <v>3451</v>
      </c>
      <c r="T1092" s="497" t="s">
        <v>9173</v>
      </c>
      <c r="U1092" s="428" t="s">
        <v>57</v>
      </c>
      <c r="V1092" s="429"/>
    </row>
    <row r="1093" spans="1:30" s="38" customFormat="1" ht="132" outlineLevel="1">
      <c r="A1093" s="474">
        <f t="shared" si="56"/>
        <v>1016</v>
      </c>
      <c r="B1093" s="430" t="s">
        <v>9095</v>
      </c>
      <c r="C1093" s="430" t="s">
        <v>484</v>
      </c>
      <c r="D1093" s="458" t="s">
        <v>3447</v>
      </c>
      <c r="E1093" s="430">
        <v>6632012643</v>
      </c>
      <c r="F1093" s="430" t="s">
        <v>5622</v>
      </c>
      <c r="G1093" s="452" t="s">
        <v>3452</v>
      </c>
      <c r="H1093" s="430" t="s">
        <v>253</v>
      </c>
      <c r="I1093" s="430" t="s">
        <v>24</v>
      </c>
      <c r="J1093" s="430" t="s">
        <v>3457</v>
      </c>
      <c r="K1093" s="530">
        <v>405.91</v>
      </c>
      <c r="L1093" s="430" t="s">
        <v>361</v>
      </c>
      <c r="M1093" s="430" t="s">
        <v>9118</v>
      </c>
      <c r="N1093" s="430" t="s">
        <v>57</v>
      </c>
      <c r="O1093" s="453" t="s">
        <v>9979</v>
      </c>
      <c r="P1093" s="430" t="s">
        <v>3450</v>
      </c>
      <c r="Q1093" s="693" t="s">
        <v>9892</v>
      </c>
      <c r="R1093" s="430" t="s">
        <v>9128</v>
      </c>
      <c r="S1093" s="430" t="s">
        <v>3451</v>
      </c>
      <c r="T1093" s="453" t="s">
        <v>12479</v>
      </c>
      <c r="U1093" s="694" t="s">
        <v>9143</v>
      </c>
      <c r="V1093" s="429"/>
    </row>
    <row r="1094" spans="1:30" s="38" customFormat="1" ht="84" outlineLevel="1">
      <c r="A1094" s="474">
        <f t="shared" si="56"/>
        <v>1017</v>
      </c>
      <c r="B1094" s="430" t="s">
        <v>10492</v>
      </c>
      <c r="C1094" s="430" t="s">
        <v>68</v>
      </c>
      <c r="D1094" s="458" t="s">
        <v>3458</v>
      </c>
      <c r="E1094" s="430">
        <v>6632011343</v>
      </c>
      <c r="F1094" s="430" t="s">
        <v>5623</v>
      </c>
      <c r="G1094" s="452" t="s">
        <v>3459</v>
      </c>
      <c r="H1094" s="430" t="s">
        <v>253</v>
      </c>
      <c r="I1094" s="430" t="s">
        <v>24</v>
      </c>
      <c r="J1094" s="430" t="s">
        <v>4379</v>
      </c>
      <c r="K1094" s="530" t="s">
        <v>9114</v>
      </c>
      <c r="L1094" s="430" t="s">
        <v>361</v>
      </c>
      <c r="M1094" s="430" t="s">
        <v>6081</v>
      </c>
      <c r="N1094" s="430" t="s">
        <v>57</v>
      </c>
      <c r="O1094" s="453" t="s">
        <v>9457</v>
      </c>
      <c r="P1094" s="430" t="s">
        <v>3460</v>
      </c>
      <c r="Q1094" s="693" t="s">
        <v>9892</v>
      </c>
      <c r="R1094" s="430" t="s">
        <v>9128</v>
      </c>
      <c r="S1094" s="430" t="s">
        <v>3461</v>
      </c>
      <c r="T1094" s="687" t="s">
        <v>9167</v>
      </c>
      <c r="U1094" s="694" t="s">
        <v>9144</v>
      </c>
      <c r="V1094" s="429"/>
      <c r="W1094" s="2"/>
      <c r="X1094" s="2"/>
      <c r="Y1094" s="2"/>
      <c r="Z1094" s="2"/>
      <c r="AA1094" s="2"/>
      <c r="AB1094" s="2"/>
      <c r="AC1094" s="2"/>
      <c r="AD1094" s="2"/>
    </row>
    <row r="1095" spans="1:30" s="38" customFormat="1" ht="37.5">
      <c r="A1095" s="532" t="s">
        <v>11210</v>
      </c>
      <c r="B1095" s="462"/>
      <c r="C1095" s="462"/>
      <c r="D1095" s="442"/>
      <c r="E1095" s="462"/>
      <c r="F1095" s="463"/>
      <c r="G1095" s="464"/>
      <c r="H1095" s="463"/>
      <c r="I1095" s="463"/>
      <c r="J1095" s="463"/>
      <c r="K1095" s="465"/>
      <c r="L1095" s="463"/>
      <c r="M1095" s="463"/>
      <c r="N1095" s="463"/>
      <c r="O1095" s="466"/>
      <c r="P1095" s="467"/>
      <c r="Q1095" s="468"/>
      <c r="R1095" s="463"/>
      <c r="S1095" s="463"/>
      <c r="T1095" s="466"/>
      <c r="U1095" s="469"/>
      <c r="V1095" s="429">
        <v>111</v>
      </c>
    </row>
    <row r="1096" spans="1:30" s="38" customFormat="1" ht="72" outlineLevel="1">
      <c r="A1096" s="474">
        <f>A1094+1</f>
        <v>1018</v>
      </c>
      <c r="B1096" s="436" t="s">
        <v>10493</v>
      </c>
      <c r="C1096" s="436" t="s">
        <v>581</v>
      </c>
      <c r="D1096" s="435" t="s">
        <v>3462</v>
      </c>
      <c r="E1096" s="436">
        <v>6656019581</v>
      </c>
      <c r="F1096" s="436" t="s">
        <v>5624</v>
      </c>
      <c r="G1096" s="437" t="s">
        <v>3463</v>
      </c>
      <c r="H1096" s="430" t="s">
        <v>253</v>
      </c>
      <c r="I1096" s="436" t="s">
        <v>24</v>
      </c>
      <c r="J1096" s="436" t="s">
        <v>426</v>
      </c>
      <c r="K1096" s="460" t="s">
        <v>3464</v>
      </c>
      <c r="L1096" s="436" t="s">
        <v>3539</v>
      </c>
      <c r="M1096" s="430" t="s">
        <v>6139</v>
      </c>
      <c r="N1096" s="436" t="s">
        <v>57</v>
      </c>
      <c r="O1096" s="438" t="s">
        <v>11260</v>
      </c>
      <c r="P1096" s="436" t="s">
        <v>12897</v>
      </c>
      <c r="Q1096" s="439" t="s">
        <v>11143</v>
      </c>
      <c r="R1096" s="436" t="s">
        <v>9241</v>
      </c>
      <c r="S1096" s="436" t="s">
        <v>3465</v>
      </c>
      <c r="T1096" s="504" t="s">
        <v>8266</v>
      </c>
      <c r="U1096" s="505" t="s">
        <v>3466</v>
      </c>
      <c r="V1096" s="429"/>
    </row>
    <row r="1097" spans="1:30" s="38" customFormat="1" ht="84" outlineLevel="1">
      <c r="A1097" s="474">
        <f t="shared" ref="A1097:A1109" si="57">A1096+1</f>
        <v>1019</v>
      </c>
      <c r="B1097" s="436" t="s">
        <v>10580</v>
      </c>
      <c r="C1097" s="436" t="s">
        <v>581</v>
      </c>
      <c r="D1097" s="435" t="s">
        <v>3467</v>
      </c>
      <c r="E1097" s="436">
        <v>6651002753</v>
      </c>
      <c r="F1097" s="436" t="s">
        <v>5625</v>
      </c>
      <c r="G1097" s="437" t="s">
        <v>3468</v>
      </c>
      <c r="H1097" s="430" t="s">
        <v>253</v>
      </c>
      <c r="I1097" s="436" t="s">
        <v>24</v>
      </c>
      <c r="J1097" s="436" t="s">
        <v>632</v>
      </c>
      <c r="K1097" s="460">
        <v>235.56</v>
      </c>
      <c r="L1097" s="436" t="s">
        <v>865</v>
      </c>
      <c r="M1097" s="430" t="s">
        <v>5906</v>
      </c>
      <c r="N1097" s="436" t="s">
        <v>57</v>
      </c>
      <c r="O1097" s="438" t="s">
        <v>11261</v>
      </c>
      <c r="P1097" s="436" t="s">
        <v>12976</v>
      </c>
      <c r="Q1097" s="448" t="s">
        <v>9860</v>
      </c>
      <c r="R1097" s="436" t="s">
        <v>9241</v>
      </c>
      <c r="S1097" s="436" t="s">
        <v>3469</v>
      </c>
      <c r="T1097" s="504" t="s">
        <v>8267</v>
      </c>
      <c r="U1097" s="505" t="s">
        <v>3470</v>
      </c>
      <c r="V1097" s="429"/>
    </row>
    <row r="1098" spans="1:30" s="38" customFormat="1" ht="72" outlineLevel="1">
      <c r="A1098" s="474">
        <f t="shared" si="57"/>
        <v>1020</v>
      </c>
      <c r="B1098" s="436" t="s">
        <v>10494</v>
      </c>
      <c r="C1098" s="436" t="s">
        <v>68</v>
      </c>
      <c r="D1098" s="435" t="s">
        <v>3471</v>
      </c>
      <c r="E1098" s="436">
        <v>6651002778</v>
      </c>
      <c r="F1098" s="436" t="s">
        <v>5626</v>
      </c>
      <c r="G1098" s="437" t="s">
        <v>3472</v>
      </c>
      <c r="H1098" s="430" t="s">
        <v>253</v>
      </c>
      <c r="I1098" s="436" t="s">
        <v>24</v>
      </c>
      <c r="J1098" s="436" t="s">
        <v>3032</v>
      </c>
      <c r="K1098" s="460">
        <v>235.56</v>
      </c>
      <c r="L1098" s="436" t="s">
        <v>385</v>
      </c>
      <c r="M1098" s="430" t="s">
        <v>5897</v>
      </c>
      <c r="N1098" s="436" t="s">
        <v>57</v>
      </c>
      <c r="O1098" s="438" t="s">
        <v>11262</v>
      </c>
      <c r="P1098" s="436" t="s">
        <v>12898</v>
      </c>
      <c r="Q1098" s="439" t="s">
        <v>12932</v>
      </c>
      <c r="R1098" s="436" t="s">
        <v>6770</v>
      </c>
      <c r="S1098" s="436" t="s">
        <v>3473</v>
      </c>
      <c r="T1098" s="504" t="s">
        <v>8268</v>
      </c>
      <c r="U1098" s="505" t="s">
        <v>8457</v>
      </c>
      <c r="V1098" s="429"/>
    </row>
    <row r="1099" spans="1:30" s="38" customFormat="1" ht="72" outlineLevel="1">
      <c r="A1099" s="474">
        <f t="shared" si="57"/>
        <v>1021</v>
      </c>
      <c r="B1099" s="436" t="s">
        <v>10581</v>
      </c>
      <c r="C1099" s="436" t="s">
        <v>581</v>
      </c>
      <c r="D1099" s="435" t="s">
        <v>3474</v>
      </c>
      <c r="E1099" s="436">
        <v>6651002697</v>
      </c>
      <c r="F1099" s="436" t="s">
        <v>5627</v>
      </c>
      <c r="G1099" s="437" t="s">
        <v>3475</v>
      </c>
      <c r="H1099" s="430" t="s">
        <v>253</v>
      </c>
      <c r="I1099" s="436" t="s">
        <v>24</v>
      </c>
      <c r="J1099" s="436" t="s">
        <v>613</v>
      </c>
      <c r="K1099" s="460">
        <v>235.56</v>
      </c>
      <c r="L1099" s="436" t="s">
        <v>385</v>
      </c>
      <c r="M1099" s="430" t="s">
        <v>6136</v>
      </c>
      <c r="N1099" s="436" t="s">
        <v>57</v>
      </c>
      <c r="O1099" s="438" t="s">
        <v>11263</v>
      </c>
      <c r="P1099" s="436" t="s">
        <v>12931</v>
      </c>
      <c r="Q1099" s="439" t="s">
        <v>12933</v>
      </c>
      <c r="R1099" s="436" t="s">
        <v>9241</v>
      </c>
      <c r="S1099" s="436" t="s">
        <v>3476</v>
      </c>
      <c r="T1099" s="504" t="s">
        <v>8269</v>
      </c>
      <c r="U1099" s="505" t="s">
        <v>3477</v>
      </c>
      <c r="V1099" s="429"/>
    </row>
    <row r="1100" spans="1:30" s="38" customFormat="1" ht="72" outlineLevel="1">
      <c r="A1100" s="474">
        <f t="shared" si="57"/>
        <v>1022</v>
      </c>
      <c r="B1100" s="436" t="s">
        <v>10495</v>
      </c>
      <c r="C1100" s="436" t="s">
        <v>581</v>
      </c>
      <c r="D1100" s="435" t="s">
        <v>3478</v>
      </c>
      <c r="E1100" s="436">
        <v>6651002739</v>
      </c>
      <c r="F1100" s="436" t="s">
        <v>5628</v>
      </c>
      <c r="G1100" s="437" t="s">
        <v>3479</v>
      </c>
      <c r="H1100" s="430" t="s">
        <v>253</v>
      </c>
      <c r="I1100" s="436" t="s">
        <v>24</v>
      </c>
      <c r="J1100" s="436" t="s">
        <v>632</v>
      </c>
      <c r="K1100" s="460">
        <v>235.56</v>
      </c>
      <c r="L1100" s="436" t="s">
        <v>385</v>
      </c>
      <c r="M1100" s="430" t="s">
        <v>6138</v>
      </c>
      <c r="N1100" s="436" t="s">
        <v>57</v>
      </c>
      <c r="O1100" s="438" t="s">
        <v>11264</v>
      </c>
      <c r="P1100" s="436" t="s">
        <v>12899</v>
      </c>
      <c r="Q1100" s="439" t="s">
        <v>12934</v>
      </c>
      <c r="R1100" s="436" t="s">
        <v>9241</v>
      </c>
      <c r="S1100" s="436" t="s">
        <v>3480</v>
      </c>
      <c r="T1100" s="504" t="s">
        <v>8269</v>
      </c>
      <c r="U1100" s="505" t="s">
        <v>11174</v>
      </c>
      <c r="V1100" s="429"/>
    </row>
    <row r="1101" spans="1:30" s="38" customFormat="1" ht="72" outlineLevel="1">
      <c r="A1101" s="474">
        <f t="shared" si="57"/>
        <v>1023</v>
      </c>
      <c r="B1101" s="436" t="s">
        <v>10582</v>
      </c>
      <c r="C1101" s="436" t="s">
        <v>581</v>
      </c>
      <c r="D1101" s="435" t="s">
        <v>3481</v>
      </c>
      <c r="E1101" s="436">
        <v>6656019616</v>
      </c>
      <c r="F1101" s="436" t="s">
        <v>5629</v>
      </c>
      <c r="G1101" s="437" t="s">
        <v>3482</v>
      </c>
      <c r="H1101" s="430" t="s">
        <v>253</v>
      </c>
      <c r="I1101" s="436" t="s">
        <v>24</v>
      </c>
      <c r="J1101" s="436" t="s">
        <v>613</v>
      </c>
      <c r="K1101" s="460">
        <v>235.56</v>
      </c>
      <c r="L1101" s="436" t="s">
        <v>385</v>
      </c>
      <c r="M1101" s="430" t="s">
        <v>6137</v>
      </c>
      <c r="N1101" s="436" t="s">
        <v>57</v>
      </c>
      <c r="O1101" s="438" t="s">
        <v>9972</v>
      </c>
      <c r="P1101" s="436" t="s">
        <v>12930</v>
      </c>
      <c r="Q1101" s="439" t="s">
        <v>12935</v>
      </c>
      <c r="R1101" s="436" t="s">
        <v>6770</v>
      </c>
      <c r="S1101" s="436" t="s">
        <v>3483</v>
      </c>
      <c r="T1101" s="504" t="s">
        <v>8270</v>
      </c>
      <c r="U1101" s="601" t="s">
        <v>8582</v>
      </c>
      <c r="V1101" s="429"/>
    </row>
    <row r="1102" spans="1:30" s="38" customFormat="1" ht="84" outlineLevel="1">
      <c r="A1102" s="474">
        <f t="shared" si="57"/>
        <v>1024</v>
      </c>
      <c r="B1102" s="436" t="s">
        <v>10496</v>
      </c>
      <c r="C1102" s="436" t="s">
        <v>581</v>
      </c>
      <c r="D1102" s="435" t="s">
        <v>3484</v>
      </c>
      <c r="E1102" s="436">
        <v>6651002785</v>
      </c>
      <c r="F1102" s="436" t="s">
        <v>5630</v>
      </c>
      <c r="G1102" s="437" t="s">
        <v>3485</v>
      </c>
      <c r="H1102" s="430" t="s">
        <v>253</v>
      </c>
      <c r="I1102" s="436" t="s">
        <v>24</v>
      </c>
      <c r="J1102" s="436" t="s">
        <v>3032</v>
      </c>
      <c r="K1102" s="460">
        <v>235.56</v>
      </c>
      <c r="L1102" s="436" t="s">
        <v>361</v>
      </c>
      <c r="M1102" s="430" t="s">
        <v>5897</v>
      </c>
      <c r="N1102" s="436" t="s">
        <v>57</v>
      </c>
      <c r="O1102" s="438" t="s">
        <v>9454</v>
      </c>
      <c r="P1102" s="436" t="s">
        <v>12900</v>
      </c>
      <c r="Q1102" s="439" t="s">
        <v>12936</v>
      </c>
      <c r="R1102" s="436" t="s">
        <v>6770</v>
      </c>
      <c r="S1102" s="436" t="s">
        <v>3486</v>
      </c>
      <c r="T1102" s="504" t="s">
        <v>8271</v>
      </c>
      <c r="U1102" s="505" t="s">
        <v>3487</v>
      </c>
      <c r="V1102" s="429"/>
    </row>
    <row r="1103" spans="1:30" s="38" customFormat="1" ht="84" outlineLevel="1">
      <c r="A1103" s="474">
        <f t="shared" si="57"/>
        <v>1025</v>
      </c>
      <c r="B1103" s="436" t="s">
        <v>10583</v>
      </c>
      <c r="C1103" s="436" t="s">
        <v>581</v>
      </c>
      <c r="D1103" s="435" t="s">
        <v>3488</v>
      </c>
      <c r="E1103" s="436">
        <v>6651002672</v>
      </c>
      <c r="F1103" s="436" t="s">
        <v>5631</v>
      </c>
      <c r="G1103" s="437" t="s">
        <v>3489</v>
      </c>
      <c r="H1103" s="430" t="s">
        <v>253</v>
      </c>
      <c r="I1103" s="436" t="s">
        <v>24</v>
      </c>
      <c r="J1103" s="436" t="s">
        <v>279</v>
      </c>
      <c r="K1103" s="460">
        <v>235.55</v>
      </c>
      <c r="L1103" s="436" t="s">
        <v>385</v>
      </c>
      <c r="M1103" s="430" t="s">
        <v>5900</v>
      </c>
      <c r="N1103" s="436" t="s">
        <v>57</v>
      </c>
      <c r="O1103" s="438" t="s">
        <v>11265</v>
      </c>
      <c r="P1103" s="436" t="s">
        <v>12901</v>
      </c>
      <c r="Q1103" s="448" t="s">
        <v>9861</v>
      </c>
      <c r="R1103" s="436" t="s">
        <v>9241</v>
      </c>
      <c r="S1103" s="436" t="s">
        <v>3490</v>
      </c>
      <c r="T1103" s="504" t="s">
        <v>8272</v>
      </c>
      <c r="U1103" s="505" t="s">
        <v>3491</v>
      </c>
      <c r="V1103" s="429"/>
    </row>
    <row r="1104" spans="1:30" s="38" customFormat="1" ht="84" outlineLevel="1">
      <c r="A1104" s="474">
        <f t="shared" si="57"/>
        <v>1026</v>
      </c>
      <c r="B1104" s="436" t="s">
        <v>10584</v>
      </c>
      <c r="C1104" s="436" t="s">
        <v>68</v>
      </c>
      <c r="D1104" s="435" t="s">
        <v>3492</v>
      </c>
      <c r="E1104" s="436">
        <v>6651002680</v>
      </c>
      <c r="F1104" s="436" t="s">
        <v>5632</v>
      </c>
      <c r="G1104" s="437" t="s">
        <v>3493</v>
      </c>
      <c r="H1104" s="430" t="s">
        <v>253</v>
      </c>
      <c r="I1104" s="436" t="s">
        <v>24</v>
      </c>
      <c r="J1104" s="436" t="s">
        <v>613</v>
      </c>
      <c r="K1104" s="460">
        <v>235.56</v>
      </c>
      <c r="L1104" s="436" t="s">
        <v>361</v>
      </c>
      <c r="M1104" s="430" t="s">
        <v>5897</v>
      </c>
      <c r="N1104" s="436" t="s">
        <v>57</v>
      </c>
      <c r="O1104" s="438" t="s">
        <v>10008</v>
      </c>
      <c r="P1104" s="436" t="s">
        <v>12902</v>
      </c>
      <c r="Q1104" s="439" t="s">
        <v>13623</v>
      </c>
      <c r="R1104" s="436" t="s">
        <v>6770</v>
      </c>
      <c r="S1104" s="436" t="s">
        <v>3494</v>
      </c>
      <c r="T1104" s="504" t="s">
        <v>8273</v>
      </c>
      <c r="U1104" s="505" t="s">
        <v>3495</v>
      </c>
      <c r="V1104" s="429"/>
    </row>
    <row r="1105" spans="1:30" s="38" customFormat="1" ht="84" outlineLevel="1">
      <c r="A1105" s="474">
        <f t="shared" si="57"/>
        <v>1027</v>
      </c>
      <c r="B1105" s="430" t="s">
        <v>12136</v>
      </c>
      <c r="C1105" s="436" t="s">
        <v>581</v>
      </c>
      <c r="D1105" s="458" t="s">
        <v>3496</v>
      </c>
      <c r="E1105" s="430">
        <v>6651002792</v>
      </c>
      <c r="F1105" s="430" t="s">
        <v>13619</v>
      </c>
      <c r="G1105" s="452" t="s">
        <v>13620</v>
      </c>
      <c r="H1105" s="430" t="s">
        <v>253</v>
      </c>
      <c r="I1105" s="436" t="s">
        <v>24</v>
      </c>
      <c r="J1105" s="436" t="s">
        <v>13621</v>
      </c>
      <c r="K1105" s="460">
        <v>235.56</v>
      </c>
      <c r="L1105" s="430" t="s">
        <v>361</v>
      </c>
      <c r="M1105" s="430" t="s">
        <v>13622</v>
      </c>
      <c r="N1105" s="436" t="s">
        <v>57</v>
      </c>
      <c r="O1105" s="453" t="s">
        <v>10012</v>
      </c>
      <c r="P1105" s="430" t="s">
        <v>12903</v>
      </c>
      <c r="Q1105" s="439" t="s">
        <v>13624</v>
      </c>
      <c r="R1105" s="436" t="s">
        <v>6770</v>
      </c>
      <c r="S1105" s="430" t="s">
        <v>3497</v>
      </c>
      <c r="T1105" s="504" t="s">
        <v>8274</v>
      </c>
      <c r="U1105" s="505" t="s">
        <v>3498</v>
      </c>
      <c r="V1105" s="429"/>
    </row>
    <row r="1106" spans="1:30" s="38" customFormat="1" ht="84" outlineLevel="1">
      <c r="A1106" s="474">
        <f t="shared" si="57"/>
        <v>1028</v>
      </c>
      <c r="B1106" s="430" t="s">
        <v>10585</v>
      </c>
      <c r="C1106" s="436" t="s">
        <v>581</v>
      </c>
      <c r="D1106" s="458" t="s">
        <v>3499</v>
      </c>
      <c r="E1106" s="430">
        <v>6656019599</v>
      </c>
      <c r="F1106" s="430" t="s">
        <v>5633</v>
      </c>
      <c r="G1106" s="452" t="s">
        <v>3500</v>
      </c>
      <c r="H1106" s="430" t="s">
        <v>253</v>
      </c>
      <c r="I1106" s="436" t="s">
        <v>24</v>
      </c>
      <c r="J1106" s="436" t="s">
        <v>426</v>
      </c>
      <c r="K1106" s="460">
        <v>235.56</v>
      </c>
      <c r="L1106" s="430" t="s">
        <v>4152</v>
      </c>
      <c r="M1106" s="430" t="s">
        <v>6136</v>
      </c>
      <c r="N1106" s="436" t="s">
        <v>57</v>
      </c>
      <c r="O1106" s="453" t="s">
        <v>9967</v>
      </c>
      <c r="P1106" s="430" t="s">
        <v>12904</v>
      </c>
      <c r="Q1106" s="439" t="s">
        <v>13625</v>
      </c>
      <c r="R1106" s="436" t="s">
        <v>9241</v>
      </c>
      <c r="S1106" s="430" t="s">
        <v>3501</v>
      </c>
      <c r="T1106" s="504" t="s">
        <v>8275</v>
      </c>
      <c r="U1106" s="505" t="s">
        <v>3502</v>
      </c>
      <c r="V1106" s="429"/>
    </row>
    <row r="1107" spans="1:30" s="38" customFormat="1" ht="96" outlineLevel="1">
      <c r="A1107" s="474">
        <f t="shared" si="57"/>
        <v>1029</v>
      </c>
      <c r="B1107" s="430" t="s">
        <v>14005</v>
      </c>
      <c r="C1107" s="430" t="s">
        <v>581</v>
      </c>
      <c r="D1107" s="458" t="s">
        <v>3503</v>
      </c>
      <c r="E1107" s="430">
        <v>6651002633</v>
      </c>
      <c r="F1107" s="430" t="s">
        <v>5634</v>
      </c>
      <c r="G1107" s="452" t="s">
        <v>3504</v>
      </c>
      <c r="H1107" s="430" t="s">
        <v>253</v>
      </c>
      <c r="I1107" s="430" t="s">
        <v>24</v>
      </c>
      <c r="J1107" s="430" t="s">
        <v>279</v>
      </c>
      <c r="K1107" s="507">
        <v>235.56</v>
      </c>
      <c r="L1107" s="430" t="s">
        <v>385</v>
      </c>
      <c r="M1107" s="430" t="s">
        <v>5897</v>
      </c>
      <c r="N1107" s="436" t="s">
        <v>57</v>
      </c>
      <c r="O1107" s="453" t="s">
        <v>10176</v>
      </c>
      <c r="P1107" s="430" t="s">
        <v>13131</v>
      </c>
      <c r="Q1107" s="457" t="s">
        <v>9823</v>
      </c>
      <c r="R1107" s="436" t="s">
        <v>9241</v>
      </c>
      <c r="S1107" s="430" t="s">
        <v>3505</v>
      </c>
      <c r="T1107" s="497" t="s">
        <v>8276</v>
      </c>
      <c r="U1107" s="428" t="s">
        <v>3506</v>
      </c>
      <c r="V1107" s="429"/>
    </row>
    <row r="1108" spans="1:30" s="38" customFormat="1" ht="84" outlineLevel="1">
      <c r="A1108" s="474">
        <f t="shared" si="57"/>
        <v>1030</v>
      </c>
      <c r="B1108" s="430" t="s">
        <v>10497</v>
      </c>
      <c r="C1108" s="430" t="s">
        <v>581</v>
      </c>
      <c r="D1108" s="458" t="s">
        <v>3507</v>
      </c>
      <c r="E1108" s="430">
        <v>6651002760</v>
      </c>
      <c r="F1108" s="430" t="s">
        <v>5635</v>
      </c>
      <c r="G1108" s="452" t="s">
        <v>3508</v>
      </c>
      <c r="H1108" s="430" t="s">
        <v>253</v>
      </c>
      <c r="I1108" s="430" t="s">
        <v>24</v>
      </c>
      <c r="J1108" s="430" t="s">
        <v>3053</v>
      </c>
      <c r="K1108" s="507">
        <v>235.56</v>
      </c>
      <c r="L1108" s="430" t="s">
        <v>385</v>
      </c>
      <c r="M1108" s="430" t="s">
        <v>6071</v>
      </c>
      <c r="N1108" s="436" t="s">
        <v>57</v>
      </c>
      <c r="O1108" s="453" t="s">
        <v>11266</v>
      </c>
      <c r="P1108" s="430" t="s">
        <v>12905</v>
      </c>
      <c r="Q1108" s="457" t="s">
        <v>13626</v>
      </c>
      <c r="R1108" s="436" t="s">
        <v>9241</v>
      </c>
      <c r="S1108" s="430" t="s">
        <v>3509</v>
      </c>
      <c r="T1108" s="497" t="s">
        <v>8277</v>
      </c>
      <c r="U1108" s="428" t="s">
        <v>3510</v>
      </c>
      <c r="V1108" s="429"/>
    </row>
    <row r="1109" spans="1:30" s="38" customFormat="1" ht="72" outlineLevel="1">
      <c r="A1109" s="474">
        <f t="shared" si="57"/>
        <v>1031</v>
      </c>
      <c r="B1109" s="430" t="s">
        <v>10586</v>
      </c>
      <c r="C1109" s="430" t="s">
        <v>68</v>
      </c>
      <c r="D1109" s="458" t="s">
        <v>3511</v>
      </c>
      <c r="E1109" s="430">
        <v>6651001125</v>
      </c>
      <c r="F1109" s="430" t="s">
        <v>5636</v>
      </c>
      <c r="G1109" s="452" t="s">
        <v>3512</v>
      </c>
      <c r="H1109" s="430" t="s">
        <v>253</v>
      </c>
      <c r="I1109" s="430" t="s">
        <v>24</v>
      </c>
      <c r="J1109" s="430" t="s">
        <v>3513</v>
      </c>
      <c r="K1109" s="507">
        <v>235.56</v>
      </c>
      <c r="L1109" s="430" t="s">
        <v>361</v>
      </c>
      <c r="M1109" s="430" t="s">
        <v>5901</v>
      </c>
      <c r="N1109" s="436" t="s">
        <v>57</v>
      </c>
      <c r="O1109" s="453" t="s">
        <v>10177</v>
      </c>
      <c r="P1109" s="430" t="s">
        <v>5943</v>
      </c>
      <c r="Q1109" s="457" t="s">
        <v>13627</v>
      </c>
      <c r="R1109" s="436" t="s">
        <v>9241</v>
      </c>
      <c r="S1109" s="430" t="s">
        <v>3514</v>
      </c>
      <c r="T1109" s="497" t="s">
        <v>8278</v>
      </c>
      <c r="U1109" s="601" t="s">
        <v>8583</v>
      </c>
      <c r="V1109" s="429"/>
      <c r="W1109" s="2"/>
      <c r="X1109" s="2"/>
      <c r="Y1109" s="2"/>
      <c r="Z1109" s="2"/>
      <c r="AA1109" s="2"/>
      <c r="AB1109" s="2"/>
      <c r="AC1109" s="2"/>
      <c r="AD1109" s="2"/>
    </row>
    <row r="1110" spans="1:30" s="38" customFormat="1" ht="37.5">
      <c r="A1110" s="532" t="s">
        <v>11211</v>
      </c>
      <c r="B1110" s="462"/>
      <c r="C1110" s="462"/>
      <c r="D1110" s="442"/>
      <c r="E1110" s="462"/>
      <c r="F1110" s="463"/>
      <c r="G1110" s="464"/>
      <c r="H1110" s="463"/>
      <c r="I1110" s="463"/>
      <c r="J1110" s="463"/>
      <c r="K1110" s="465"/>
      <c r="L1110" s="463"/>
      <c r="M1110" s="463"/>
      <c r="N1110" s="463"/>
      <c r="O1110" s="466"/>
      <c r="P1110" s="467"/>
      <c r="Q1110" s="468"/>
      <c r="R1110" s="463"/>
      <c r="S1110" s="463"/>
      <c r="T1110" s="466"/>
      <c r="U1110" s="469"/>
      <c r="V1110" s="429">
        <v>111</v>
      </c>
    </row>
    <row r="1111" spans="1:30" s="38" customFormat="1" ht="84" outlineLevel="1">
      <c r="A1111" s="474">
        <f>A1109+1</f>
        <v>1032</v>
      </c>
      <c r="B1111" s="430" t="s">
        <v>10587</v>
      </c>
      <c r="C1111" s="430" t="s">
        <v>484</v>
      </c>
      <c r="D1111" s="458" t="s">
        <v>3515</v>
      </c>
      <c r="E1111" s="430">
        <v>6632007354</v>
      </c>
      <c r="F1111" s="430" t="s">
        <v>5637</v>
      </c>
      <c r="G1111" s="425" t="s">
        <v>3516</v>
      </c>
      <c r="H1111" s="430" t="s">
        <v>253</v>
      </c>
      <c r="I1111" s="430" t="s">
        <v>24</v>
      </c>
      <c r="J1111" s="430" t="s">
        <v>3517</v>
      </c>
      <c r="K1111" s="507">
        <v>500</v>
      </c>
      <c r="L1111" s="430" t="s">
        <v>3539</v>
      </c>
      <c r="M1111" s="430" t="s">
        <v>11482</v>
      </c>
      <c r="N1111" s="436" t="s">
        <v>57</v>
      </c>
      <c r="O1111" s="453" t="s">
        <v>11094</v>
      </c>
      <c r="P1111" s="430" t="s">
        <v>3519</v>
      </c>
      <c r="Q1111" s="461" t="s">
        <v>105</v>
      </c>
      <c r="R1111" s="430" t="s">
        <v>3520</v>
      </c>
      <c r="S1111" s="430" t="s">
        <v>3521</v>
      </c>
      <c r="T1111" s="497" t="s">
        <v>8843</v>
      </c>
      <c r="U1111" s="428" t="s">
        <v>3522</v>
      </c>
      <c r="V1111" s="429"/>
    </row>
    <row r="1112" spans="1:30" s="38" customFormat="1" ht="84" outlineLevel="1">
      <c r="A1112" s="474">
        <f t="shared" ref="A1112:A1118" si="58">A1111+1</f>
        <v>1033</v>
      </c>
      <c r="B1112" s="430" t="s">
        <v>10588</v>
      </c>
      <c r="C1112" s="430" t="s">
        <v>484</v>
      </c>
      <c r="D1112" s="458" t="s">
        <v>3523</v>
      </c>
      <c r="E1112" s="430">
        <v>6632007636</v>
      </c>
      <c r="F1112" s="430" t="s">
        <v>5638</v>
      </c>
      <c r="G1112" s="452" t="s">
        <v>3524</v>
      </c>
      <c r="H1112" s="430" t="s">
        <v>253</v>
      </c>
      <c r="I1112" s="430" t="s">
        <v>24</v>
      </c>
      <c r="J1112" s="430" t="s">
        <v>3551</v>
      </c>
      <c r="K1112" s="507">
        <v>500</v>
      </c>
      <c r="L1112" s="430" t="s">
        <v>10944</v>
      </c>
      <c r="M1112" s="430" t="s">
        <v>11483</v>
      </c>
      <c r="N1112" s="436" t="s">
        <v>57</v>
      </c>
      <c r="O1112" s="453" t="s">
        <v>11095</v>
      </c>
      <c r="P1112" s="430" t="s">
        <v>13407</v>
      </c>
      <c r="Q1112" s="461" t="s">
        <v>105</v>
      </c>
      <c r="R1112" s="430" t="s">
        <v>9296</v>
      </c>
      <c r="S1112" s="430" t="s">
        <v>3525</v>
      </c>
      <c r="T1112" s="497" t="s">
        <v>8279</v>
      </c>
      <c r="U1112" s="428" t="s">
        <v>3526</v>
      </c>
      <c r="V1112" s="429"/>
    </row>
    <row r="1113" spans="1:30" s="38" customFormat="1" ht="84" outlineLevel="1">
      <c r="A1113" s="474">
        <f t="shared" si="58"/>
        <v>1034</v>
      </c>
      <c r="B1113" s="430" t="s">
        <v>10498</v>
      </c>
      <c r="C1113" s="430" t="s">
        <v>484</v>
      </c>
      <c r="D1113" s="458" t="s">
        <v>3527</v>
      </c>
      <c r="E1113" s="430">
        <v>6632014721</v>
      </c>
      <c r="F1113" s="430" t="s">
        <v>5639</v>
      </c>
      <c r="G1113" s="452" t="s">
        <v>3528</v>
      </c>
      <c r="H1113" s="430" t="s">
        <v>253</v>
      </c>
      <c r="I1113" s="430" t="s">
        <v>24</v>
      </c>
      <c r="J1113" s="430" t="s">
        <v>4388</v>
      </c>
      <c r="K1113" s="507">
        <v>500</v>
      </c>
      <c r="L1113" s="430" t="s">
        <v>10946</v>
      </c>
      <c r="M1113" s="430" t="s">
        <v>11482</v>
      </c>
      <c r="N1113" s="436" t="s">
        <v>57</v>
      </c>
      <c r="O1113" s="453" t="s">
        <v>10178</v>
      </c>
      <c r="P1113" s="430" t="s">
        <v>12946</v>
      </c>
      <c r="Q1113" s="461" t="s">
        <v>105</v>
      </c>
      <c r="R1113" s="430" t="s">
        <v>9297</v>
      </c>
      <c r="S1113" s="430" t="s">
        <v>3529</v>
      </c>
      <c r="T1113" s="497" t="s">
        <v>8844</v>
      </c>
      <c r="U1113" s="428" t="s">
        <v>3530</v>
      </c>
      <c r="V1113" s="429"/>
    </row>
    <row r="1114" spans="1:30" s="38" customFormat="1" ht="84" outlineLevel="1">
      <c r="A1114" s="474">
        <f t="shared" si="58"/>
        <v>1035</v>
      </c>
      <c r="B1114" s="430" t="s">
        <v>10589</v>
      </c>
      <c r="C1114" s="436" t="s">
        <v>484</v>
      </c>
      <c r="D1114" s="458" t="s">
        <v>3531</v>
      </c>
      <c r="E1114" s="430">
        <v>6650000785</v>
      </c>
      <c r="F1114" s="430" t="s">
        <v>5640</v>
      </c>
      <c r="G1114" s="452" t="s">
        <v>3532</v>
      </c>
      <c r="H1114" s="430" t="s">
        <v>253</v>
      </c>
      <c r="I1114" s="430" t="s">
        <v>24</v>
      </c>
      <c r="J1114" s="430" t="s">
        <v>12944</v>
      </c>
      <c r="K1114" s="507" t="s">
        <v>3518</v>
      </c>
      <c r="L1114" s="430" t="s">
        <v>361</v>
      </c>
      <c r="M1114" s="430" t="s">
        <v>6354</v>
      </c>
      <c r="N1114" s="436" t="s">
        <v>57</v>
      </c>
      <c r="O1114" s="453" t="s">
        <v>11096</v>
      </c>
      <c r="P1114" s="430" t="s">
        <v>3533</v>
      </c>
      <c r="Q1114" s="461" t="s">
        <v>105</v>
      </c>
      <c r="R1114" s="430" t="s">
        <v>9298</v>
      </c>
      <c r="S1114" s="430" t="s">
        <v>3534</v>
      </c>
      <c r="T1114" s="497" t="s">
        <v>8852</v>
      </c>
      <c r="U1114" s="428" t="s">
        <v>3535</v>
      </c>
      <c r="V1114" s="429"/>
    </row>
    <row r="1115" spans="1:30" s="38" customFormat="1" ht="72" outlineLevel="1">
      <c r="A1115" s="474">
        <f t="shared" si="58"/>
        <v>1036</v>
      </c>
      <c r="B1115" s="430" t="s">
        <v>10499</v>
      </c>
      <c r="C1115" s="436" t="s">
        <v>484</v>
      </c>
      <c r="D1115" s="458" t="s">
        <v>3536</v>
      </c>
      <c r="E1115" s="430">
        <v>6650000295</v>
      </c>
      <c r="F1115" s="430" t="s">
        <v>5641</v>
      </c>
      <c r="G1115" s="452" t="s">
        <v>3537</v>
      </c>
      <c r="H1115" s="430" t="s">
        <v>253</v>
      </c>
      <c r="I1115" s="430" t="s">
        <v>24</v>
      </c>
      <c r="J1115" s="430" t="s">
        <v>3538</v>
      </c>
      <c r="K1115" s="507" t="s">
        <v>3518</v>
      </c>
      <c r="L1115" s="430" t="s">
        <v>3539</v>
      </c>
      <c r="M1115" s="430" t="s">
        <v>4945</v>
      </c>
      <c r="N1115" s="436" t="s">
        <v>57</v>
      </c>
      <c r="O1115" s="453" t="s">
        <v>6585</v>
      </c>
      <c r="P1115" s="430" t="s">
        <v>12947</v>
      </c>
      <c r="Q1115" s="461" t="s">
        <v>105</v>
      </c>
      <c r="R1115" s="430" t="s">
        <v>9299</v>
      </c>
      <c r="S1115" s="430" t="s">
        <v>3540</v>
      </c>
      <c r="T1115" s="497" t="s">
        <v>8280</v>
      </c>
      <c r="U1115" s="428" t="s">
        <v>3541</v>
      </c>
      <c r="V1115" s="429"/>
    </row>
    <row r="1116" spans="1:30" s="38" customFormat="1" ht="84" outlineLevel="1">
      <c r="A1116" s="474">
        <f t="shared" si="58"/>
        <v>1037</v>
      </c>
      <c r="B1116" s="430" t="s">
        <v>10590</v>
      </c>
      <c r="C1116" s="436" t="s">
        <v>484</v>
      </c>
      <c r="D1116" s="458" t="s">
        <v>3542</v>
      </c>
      <c r="E1116" s="430">
        <v>6650002609</v>
      </c>
      <c r="F1116" s="430" t="s">
        <v>5642</v>
      </c>
      <c r="G1116" s="452" t="s">
        <v>3543</v>
      </c>
      <c r="H1116" s="430" t="s">
        <v>253</v>
      </c>
      <c r="I1116" s="430" t="s">
        <v>24</v>
      </c>
      <c r="J1116" s="430" t="s">
        <v>4388</v>
      </c>
      <c r="K1116" s="507">
        <v>500</v>
      </c>
      <c r="L1116" s="430" t="s">
        <v>1052</v>
      </c>
      <c r="M1116" s="430" t="s">
        <v>11483</v>
      </c>
      <c r="N1116" s="436" t="s">
        <v>57</v>
      </c>
      <c r="O1116" s="453" t="s">
        <v>9993</v>
      </c>
      <c r="P1116" s="430" t="s">
        <v>13408</v>
      </c>
      <c r="Q1116" s="461" t="s">
        <v>105</v>
      </c>
      <c r="R1116" s="503" t="s">
        <v>57</v>
      </c>
      <c r="S1116" s="430" t="s">
        <v>3544</v>
      </c>
      <c r="T1116" s="497" t="s">
        <v>8845</v>
      </c>
      <c r="U1116" s="428" t="s">
        <v>3545</v>
      </c>
      <c r="V1116" s="429"/>
    </row>
    <row r="1117" spans="1:30" s="38" customFormat="1" ht="72" outlineLevel="1">
      <c r="A1117" s="474">
        <f t="shared" si="58"/>
        <v>1038</v>
      </c>
      <c r="B1117" s="430" t="s">
        <v>10500</v>
      </c>
      <c r="C1117" s="436" t="s">
        <v>484</v>
      </c>
      <c r="D1117" s="458" t="s">
        <v>3546</v>
      </c>
      <c r="E1117" s="430">
        <v>6650001161</v>
      </c>
      <c r="F1117" s="430" t="s">
        <v>5643</v>
      </c>
      <c r="G1117" s="452" t="s">
        <v>3547</v>
      </c>
      <c r="H1117" s="430" t="s">
        <v>253</v>
      </c>
      <c r="I1117" s="430" t="s">
        <v>24</v>
      </c>
      <c r="J1117" s="430" t="s">
        <v>12945</v>
      </c>
      <c r="K1117" s="507">
        <v>500</v>
      </c>
      <c r="L1117" s="430" t="s">
        <v>361</v>
      </c>
      <c r="M1117" s="430" t="s">
        <v>11484</v>
      </c>
      <c r="N1117" s="436" t="s">
        <v>57</v>
      </c>
      <c r="O1117" s="453" t="s">
        <v>10018</v>
      </c>
      <c r="P1117" s="430" t="s">
        <v>12948</v>
      </c>
      <c r="Q1117" s="461" t="s">
        <v>105</v>
      </c>
      <c r="R1117" s="430" t="s">
        <v>9300</v>
      </c>
      <c r="S1117" s="430" t="s">
        <v>3548</v>
      </c>
      <c r="T1117" s="497" t="s">
        <v>8965</v>
      </c>
      <c r="U1117" s="428" t="s">
        <v>3549</v>
      </c>
      <c r="V1117" s="429"/>
    </row>
    <row r="1118" spans="1:30" s="38" customFormat="1" ht="96" outlineLevel="1">
      <c r="A1118" s="474">
        <f t="shared" si="58"/>
        <v>1039</v>
      </c>
      <c r="B1118" s="430" t="s">
        <v>10591</v>
      </c>
      <c r="C1118" s="436" t="s">
        <v>484</v>
      </c>
      <c r="D1118" s="458" t="s">
        <v>3550</v>
      </c>
      <c r="E1118" s="430">
        <v>6650001161</v>
      </c>
      <c r="F1118" s="430" t="s">
        <v>5644</v>
      </c>
      <c r="G1118" s="452" t="s">
        <v>3547</v>
      </c>
      <c r="H1118" s="430" t="s">
        <v>253</v>
      </c>
      <c r="I1118" s="430" t="s">
        <v>24</v>
      </c>
      <c r="J1118" s="430" t="s">
        <v>7927</v>
      </c>
      <c r="K1118" s="507">
        <v>500</v>
      </c>
      <c r="L1118" s="430" t="s">
        <v>361</v>
      </c>
      <c r="M1118" s="430" t="s">
        <v>11485</v>
      </c>
      <c r="N1118" s="436" t="s">
        <v>57</v>
      </c>
      <c r="O1118" s="453" t="s">
        <v>10121</v>
      </c>
      <c r="P1118" s="430" t="s">
        <v>12948</v>
      </c>
      <c r="Q1118" s="461" t="s">
        <v>105</v>
      </c>
      <c r="R1118" s="430" t="s">
        <v>9300</v>
      </c>
      <c r="S1118" s="430" t="s">
        <v>3548</v>
      </c>
      <c r="T1118" s="497" t="s">
        <v>8965</v>
      </c>
      <c r="U1118" s="428" t="s">
        <v>3553</v>
      </c>
      <c r="V1118" s="429"/>
      <c r="W1118" s="2"/>
      <c r="X1118" s="2"/>
      <c r="Y1118" s="2"/>
      <c r="Z1118" s="2"/>
      <c r="AA1118" s="2"/>
      <c r="AB1118" s="2"/>
      <c r="AC1118" s="2"/>
      <c r="AD1118" s="2"/>
    </row>
    <row r="1119" spans="1:30" s="38" customFormat="1" ht="37.5">
      <c r="A1119" s="532" t="s">
        <v>11293</v>
      </c>
      <c r="B1119" s="462"/>
      <c r="C1119" s="462"/>
      <c r="D1119" s="442"/>
      <c r="E1119" s="462"/>
      <c r="F1119" s="463"/>
      <c r="G1119" s="464"/>
      <c r="H1119" s="463"/>
      <c r="I1119" s="463"/>
      <c r="J1119" s="463"/>
      <c r="K1119" s="465"/>
      <c r="L1119" s="463"/>
      <c r="M1119" s="463"/>
      <c r="N1119" s="463"/>
      <c r="O1119" s="466"/>
      <c r="P1119" s="467"/>
      <c r="Q1119" s="468"/>
      <c r="R1119" s="463"/>
      <c r="S1119" s="463"/>
      <c r="T1119" s="466"/>
      <c r="U1119" s="469"/>
      <c r="V1119" s="429">
        <v>111</v>
      </c>
    </row>
    <row r="1120" spans="1:30" s="38" customFormat="1" ht="84" outlineLevel="1">
      <c r="A1120" s="585">
        <f>A1118+1</f>
        <v>1040</v>
      </c>
      <c r="B1120" s="430" t="s">
        <v>12137</v>
      </c>
      <c r="C1120" s="430" t="s">
        <v>68</v>
      </c>
      <c r="D1120" s="458" t="s">
        <v>3554</v>
      </c>
      <c r="E1120" s="430">
        <v>6606013087</v>
      </c>
      <c r="F1120" s="430" t="s">
        <v>5645</v>
      </c>
      <c r="G1120" s="452" t="s">
        <v>3555</v>
      </c>
      <c r="H1120" s="430" t="s">
        <v>253</v>
      </c>
      <c r="I1120" s="430" t="s">
        <v>24</v>
      </c>
      <c r="J1120" s="430" t="s">
        <v>11495</v>
      </c>
      <c r="K1120" s="530">
        <v>270</v>
      </c>
      <c r="L1120" s="430" t="s">
        <v>361</v>
      </c>
      <c r="M1120" s="430" t="s">
        <v>11496</v>
      </c>
      <c r="N1120" s="436" t="s">
        <v>57</v>
      </c>
      <c r="O1120" s="453" t="s">
        <v>9984</v>
      </c>
      <c r="P1120" s="430" t="s">
        <v>3556</v>
      </c>
      <c r="Q1120" s="461" t="s">
        <v>105</v>
      </c>
      <c r="R1120" s="430" t="s">
        <v>14074</v>
      </c>
      <c r="S1120" s="430" t="s">
        <v>3557</v>
      </c>
      <c r="T1120" s="497" t="s">
        <v>8281</v>
      </c>
      <c r="U1120" s="428" t="s">
        <v>3558</v>
      </c>
      <c r="V1120" s="429"/>
    </row>
    <row r="1121" spans="1:30" s="38" customFormat="1" ht="72" outlineLevel="1">
      <c r="A1121" s="585">
        <f>A1120+1</f>
        <v>1041</v>
      </c>
      <c r="B1121" s="430" t="s">
        <v>10592</v>
      </c>
      <c r="C1121" s="436" t="s">
        <v>484</v>
      </c>
      <c r="D1121" s="458" t="s">
        <v>3559</v>
      </c>
      <c r="E1121" s="430">
        <v>6606015060</v>
      </c>
      <c r="F1121" s="430" t="s">
        <v>5646</v>
      </c>
      <c r="G1121" s="452" t="s">
        <v>3560</v>
      </c>
      <c r="H1121" s="430" t="s">
        <v>253</v>
      </c>
      <c r="I1121" s="430" t="s">
        <v>24</v>
      </c>
      <c r="J1121" s="432" t="s">
        <v>6160</v>
      </c>
      <c r="K1121" s="563">
        <v>292.33</v>
      </c>
      <c r="L1121" s="430" t="s">
        <v>361</v>
      </c>
      <c r="M1121" s="430" t="s">
        <v>11497</v>
      </c>
      <c r="N1121" s="436" t="s">
        <v>57</v>
      </c>
      <c r="O1121" s="453" t="s">
        <v>10938</v>
      </c>
      <c r="P1121" s="430" t="s">
        <v>3561</v>
      </c>
      <c r="Q1121" s="439" t="s">
        <v>9824</v>
      </c>
      <c r="R1121" s="430" t="s">
        <v>9301</v>
      </c>
      <c r="S1121" s="430" t="s">
        <v>6161</v>
      </c>
      <c r="T1121" s="497" t="s">
        <v>8282</v>
      </c>
      <c r="U1121" s="428" t="s">
        <v>6162</v>
      </c>
      <c r="V1121" s="429"/>
      <c r="W1121" s="2"/>
      <c r="X1121" s="2"/>
      <c r="Y1121" s="2"/>
      <c r="Z1121" s="2"/>
      <c r="AA1121" s="2"/>
      <c r="AB1121" s="2"/>
      <c r="AC1121" s="2"/>
      <c r="AD1121" s="2"/>
    </row>
    <row r="1122" spans="1:30" s="38" customFormat="1" ht="37.5">
      <c r="A1122" s="532" t="s">
        <v>11212</v>
      </c>
      <c r="B1122" s="462"/>
      <c r="C1122" s="462"/>
      <c r="D1122" s="442"/>
      <c r="E1122" s="462"/>
      <c r="F1122" s="463"/>
      <c r="G1122" s="464"/>
      <c r="H1122" s="463"/>
      <c r="I1122" s="463"/>
      <c r="J1122" s="463"/>
      <c r="K1122" s="465"/>
      <c r="L1122" s="463"/>
      <c r="M1122" s="463"/>
      <c r="N1122" s="463"/>
      <c r="O1122" s="466"/>
      <c r="P1122" s="467"/>
      <c r="Q1122" s="468"/>
      <c r="R1122" s="463"/>
      <c r="S1122" s="463"/>
      <c r="T1122" s="466"/>
      <c r="U1122" s="469"/>
      <c r="V1122" s="429">
        <v>111</v>
      </c>
    </row>
    <row r="1123" spans="1:30" s="38" customFormat="1" ht="96" outlineLevel="1">
      <c r="A1123" s="585">
        <f>A1121+1</f>
        <v>1042</v>
      </c>
      <c r="B1123" s="436" t="s">
        <v>12138</v>
      </c>
      <c r="C1123" s="436" t="s">
        <v>484</v>
      </c>
      <c r="D1123" s="435" t="s">
        <v>3562</v>
      </c>
      <c r="E1123" s="698">
        <v>6657003295</v>
      </c>
      <c r="F1123" s="430" t="s">
        <v>5647</v>
      </c>
      <c r="G1123" s="452" t="s">
        <v>3563</v>
      </c>
      <c r="H1123" s="430" t="s">
        <v>253</v>
      </c>
      <c r="I1123" s="430" t="s">
        <v>24</v>
      </c>
      <c r="J1123" s="436" t="s">
        <v>2124</v>
      </c>
      <c r="K1123" s="460">
        <v>200.38</v>
      </c>
      <c r="L1123" s="436" t="s">
        <v>361</v>
      </c>
      <c r="M1123" s="430" t="s">
        <v>11486</v>
      </c>
      <c r="N1123" s="436" t="s">
        <v>57</v>
      </c>
      <c r="O1123" s="438" t="s">
        <v>10179</v>
      </c>
      <c r="P1123" s="436" t="s">
        <v>7406</v>
      </c>
      <c r="Q1123" s="439" t="s">
        <v>11660</v>
      </c>
      <c r="R1123" s="436" t="s">
        <v>9242</v>
      </c>
      <c r="S1123" s="436" t="s">
        <v>3564</v>
      </c>
      <c r="T1123" s="438" t="s">
        <v>3565</v>
      </c>
      <c r="U1123" s="428" t="s">
        <v>11552</v>
      </c>
      <c r="V1123" s="429"/>
      <c r="W1123" s="2"/>
      <c r="X1123" s="2"/>
      <c r="Y1123" s="2"/>
      <c r="Z1123" s="2"/>
      <c r="AA1123" s="2"/>
      <c r="AB1123" s="2"/>
      <c r="AC1123" s="2"/>
      <c r="AD1123" s="2"/>
    </row>
    <row r="1124" spans="1:30" s="38" customFormat="1" ht="37.5">
      <c r="A1124" s="532" t="s">
        <v>7393</v>
      </c>
      <c r="B1124" s="462"/>
      <c r="C1124" s="462"/>
      <c r="D1124" s="442"/>
      <c r="E1124" s="462"/>
      <c r="F1124" s="463"/>
      <c r="G1124" s="464"/>
      <c r="H1124" s="463"/>
      <c r="I1124" s="463"/>
      <c r="J1124" s="463"/>
      <c r="K1124" s="465"/>
      <c r="L1124" s="463"/>
      <c r="M1124" s="463"/>
      <c r="N1124" s="463"/>
      <c r="O1124" s="466"/>
      <c r="P1124" s="467"/>
      <c r="Q1124" s="468"/>
      <c r="R1124" s="463"/>
      <c r="S1124" s="463"/>
      <c r="T1124" s="466"/>
      <c r="U1124" s="469"/>
      <c r="V1124" s="429">
        <v>111</v>
      </c>
    </row>
    <row r="1125" spans="1:30" s="38" customFormat="1" ht="96" outlineLevel="1">
      <c r="A1125" s="474">
        <f>A1123+1</f>
        <v>1043</v>
      </c>
      <c r="B1125" s="667" t="s">
        <v>10501</v>
      </c>
      <c r="C1125" s="430" t="s">
        <v>68</v>
      </c>
      <c r="D1125" s="342" t="s">
        <v>6379</v>
      </c>
      <c r="E1125" s="430">
        <v>6633006762</v>
      </c>
      <c r="F1125" s="430" t="s">
        <v>5648</v>
      </c>
      <c r="G1125" s="452" t="s">
        <v>3566</v>
      </c>
      <c r="H1125" s="430" t="s">
        <v>253</v>
      </c>
      <c r="I1125" s="430" t="s">
        <v>24</v>
      </c>
      <c r="J1125" s="430" t="s">
        <v>6377</v>
      </c>
      <c r="K1125" s="530">
        <v>314.27999999999997</v>
      </c>
      <c r="L1125" s="430" t="s">
        <v>361</v>
      </c>
      <c r="M1125" s="430" t="s">
        <v>7347</v>
      </c>
      <c r="N1125" s="631" t="s">
        <v>57</v>
      </c>
      <c r="O1125" s="453" t="s">
        <v>11267</v>
      </c>
      <c r="P1125" s="430" t="s">
        <v>13469</v>
      </c>
      <c r="Q1125" s="457" t="s">
        <v>9869</v>
      </c>
      <c r="R1125" s="430" t="s">
        <v>9302</v>
      </c>
      <c r="S1125" s="430" t="s">
        <v>3567</v>
      </c>
      <c r="T1125" s="669" t="s">
        <v>13514</v>
      </c>
      <c r="U1125" s="699" t="s">
        <v>13500</v>
      </c>
      <c r="V1125" s="429"/>
    </row>
    <row r="1126" spans="1:30" s="38" customFormat="1" ht="84" outlineLevel="1">
      <c r="A1126" s="474">
        <f t="shared" ref="A1126:A1138" si="59">A1125+1</f>
        <v>1044</v>
      </c>
      <c r="B1126" s="430" t="s">
        <v>10502</v>
      </c>
      <c r="C1126" s="430" t="s">
        <v>68</v>
      </c>
      <c r="D1126" s="342" t="s">
        <v>6380</v>
      </c>
      <c r="E1126" s="700">
        <v>6633006770</v>
      </c>
      <c r="F1126" s="430" t="s">
        <v>5649</v>
      </c>
      <c r="G1126" s="452" t="s">
        <v>3568</v>
      </c>
      <c r="H1126" s="430" t="s">
        <v>253</v>
      </c>
      <c r="I1126" s="430" t="s">
        <v>24</v>
      </c>
      <c r="J1126" s="430" t="s">
        <v>6377</v>
      </c>
      <c r="K1126" s="530">
        <v>314.27999999999997</v>
      </c>
      <c r="L1126" s="556" t="s">
        <v>361</v>
      </c>
      <c r="M1126" s="430" t="s">
        <v>6014</v>
      </c>
      <c r="N1126" s="631" t="s">
        <v>57</v>
      </c>
      <c r="O1126" s="453" t="s">
        <v>11268</v>
      </c>
      <c r="P1126" s="431" t="s">
        <v>13470</v>
      </c>
      <c r="Q1126" s="693" t="s">
        <v>9892</v>
      </c>
      <c r="R1126" s="430" t="s">
        <v>6770</v>
      </c>
      <c r="S1126" s="430" t="s">
        <v>3569</v>
      </c>
      <c r="T1126" s="600" t="s">
        <v>13515</v>
      </c>
      <c r="U1126" s="699" t="s">
        <v>13501</v>
      </c>
      <c r="V1126" s="429"/>
    </row>
    <row r="1127" spans="1:30" s="38" customFormat="1" ht="60" outlineLevel="1">
      <c r="A1127" s="474">
        <f t="shared" si="59"/>
        <v>1045</v>
      </c>
      <c r="B1127" s="430" t="s">
        <v>10503</v>
      </c>
      <c r="C1127" s="430" t="s">
        <v>484</v>
      </c>
      <c r="D1127" s="342" t="s">
        <v>13458</v>
      </c>
      <c r="E1127" s="430">
        <v>6633011970</v>
      </c>
      <c r="F1127" s="430" t="s">
        <v>5650</v>
      </c>
      <c r="G1127" s="452" t="s">
        <v>3570</v>
      </c>
      <c r="H1127" s="430" t="s">
        <v>253</v>
      </c>
      <c r="I1127" s="430" t="s">
        <v>24</v>
      </c>
      <c r="J1127" s="430" t="s">
        <v>6377</v>
      </c>
      <c r="K1127" s="530">
        <v>314.27999999999997</v>
      </c>
      <c r="L1127" s="701" t="s">
        <v>361</v>
      </c>
      <c r="M1127" s="430" t="s">
        <v>7348</v>
      </c>
      <c r="N1127" s="702" t="s">
        <v>57</v>
      </c>
      <c r="O1127" s="453" t="s">
        <v>11097</v>
      </c>
      <c r="P1127" s="430" t="s">
        <v>13471</v>
      </c>
      <c r="Q1127" s="693" t="s">
        <v>9892</v>
      </c>
      <c r="R1127" s="430" t="s">
        <v>9303</v>
      </c>
      <c r="S1127" s="430" t="s">
        <v>3571</v>
      </c>
      <c r="T1127" s="669" t="s">
        <v>13516</v>
      </c>
      <c r="U1127" s="699" t="s">
        <v>13502</v>
      </c>
      <c r="V1127" s="429"/>
    </row>
    <row r="1128" spans="1:30" s="38" customFormat="1" ht="84" outlineLevel="1">
      <c r="A1128" s="474">
        <f t="shared" si="59"/>
        <v>1046</v>
      </c>
      <c r="B1128" s="430" t="s">
        <v>10504</v>
      </c>
      <c r="C1128" s="430" t="s">
        <v>68</v>
      </c>
      <c r="D1128" s="342" t="s">
        <v>13459</v>
      </c>
      <c r="E1128" s="430">
        <v>6633006723</v>
      </c>
      <c r="F1128" s="430" t="s">
        <v>5651</v>
      </c>
      <c r="G1128" s="452" t="s">
        <v>3572</v>
      </c>
      <c r="H1128" s="430" t="s">
        <v>253</v>
      </c>
      <c r="I1128" s="430" t="s">
        <v>24</v>
      </c>
      <c r="J1128" s="430" t="s">
        <v>6377</v>
      </c>
      <c r="K1128" s="530">
        <v>314.27999999999997</v>
      </c>
      <c r="L1128" s="556" t="s">
        <v>361</v>
      </c>
      <c r="M1128" s="430" t="s">
        <v>6014</v>
      </c>
      <c r="N1128" s="631" t="s">
        <v>57</v>
      </c>
      <c r="O1128" s="453" t="s">
        <v>11269</v>
      </c>
      <c r="P1128" s="430" t="s">
        <v>13472</v>
      </c>
      <c r="Q1128" s="693" t="s">
        <v>9892</v>
      </c>
      <c r="R1128" s="430" t="s">
        <v>9304</v>
      </c>
      <c r="S1128" s="430" t="s">
        <v>3573</v>
      </c>
      <c r="T1128" s="600" t="s">
        <v>13517</v>
      </c>
      <c r="U1128" s="699" t="s">
        <v>13503</v>
      </c>
      <c r="V1128" s="429"/>
    </row>
    <row r="1129" spans="1:30" s="38" customFormat="1" ht="84" outlineLevel="1">
      <c r="A1129" s="474">
        <f t="shared" si="59"/>
        <v>1047</v>
      </c>
      <c r="B1129" s="430" t="s">
        <v>10505</v>
      </c>
      <c r="C1129" s="430" t="s">
        <v>68</v>
      </c>
      <c r="D1129" s="342" t="s">
        <v>13460</v>
      </c>
      <c r="E1129" s="430">
        <v>6633006787</v>
      </c>
      <c r="F1129" s="430" t="s">
        <v>5652</v>
      </c>
      <c r="G1129" s="452" t="s">
        <v>3574</v>
      </c>
      <c r="H1129" s="430" t="s">
        <v>253</v>
      </c>
      <c r="I1129" s="430" t="s">
        <v>24</v>
      </c>
      <c r="J1129" s="430" t="s">
        <v>6377</v>
      </c>
      <c r="K1129" s="530">
        <v>314.27999999999997</v>
      </c>
      <c r="L1129" s="556" t="s">
        <v>361</v>
      </c>
      <c r="M1129" s="430" t="s">
        <v>6018</v>
      </c>
      <c r="N1129" s="631" t="s">
        <v>57</v>
      </c>
      <c r="O1129" s="453" t="s">
        <v>11270</v>
      </c>
      <c r="P1129" s="430" t="s">
        <v>13473</v>
      </c>
      <c r="Q1129" s="693" t="s">
        <v>9892</v>
      </c>
      <c r="R1129" s="430" t="s">
        <v>9305</v>
      </c>
      <c r="S1129" s="430" t="s">
        <v>3575</v>
      </c>
      <c r="T1129" s="600" t="s">
        <v>13518</v>
      </c>
      <c r="U1129" s="699" t="s">
        <v>13505</v>
      </c>
      <c r="V1129" s="429"/>
    </row>
    <row r="1130" spans="1:30" s="38" customFormat="1" ht="84" outlineLevel="1">
      <c r="A1130" s="474">
        <f t="shared" si="59"/>
        <v>1048</v>
      </c>
      <c r="B1130" s="430" t="s">
        <v>10506</v>
      </c>
      <c r="C1130" s="430" t="s">
        <v>484</v>
      </c>
      <c r="D1130" s="342" t="s">
        <v>13461</v>
      </c>
      <c r="E1130" s="430">
        <v>6633006794</v>
      </c>
      <c r="F1130" s="430" t="s">
        <v>5653</v>
      </c>
      <c r="G1130" s="452" t="s">
        <v>3576</v>
      </c>
      <c r="H1130" s="430" t="s">
        <v>253</v>
      </c>
      <c r="I1130" s="430" t="s">
        <v>24</v>
      </c>
      <c r="J1130" s="430" t="s">
        <v>6377</v>
      </c>
      <c r="K1130" s="530">
        <v>314.27999999999997</v>
      </c>
      <c r="L1130" s="430" t="s">
        <v>361</v>
      </c>
      <c r="M1130" s="430" t="s">
        <v>5908</v>
      </c>
      <c r="N1130" s="430" t="s">
        <v>57</v>
      </c>
      <c r="O1130" s="453" t="s">
        <v>10464</v>
      </c>
      <c r="P1130" s="430" t="s">
        <v>13474</v>
      </c>
      <c r="Q1130" s="693" t="s">
        <v>9892</v>
      </c>
      <c r="R1130" s="430" t="s">
        <v>9306</v>
      </c>
      <c r="S1130" s="430" t="s">
        <v>3577</v>
      </c>
      <c r="T1130" s="600" t="s">
        <v>13519</v>
      </c>
      <c r="U1130" s="699" t="s">
        <v>13506</v>
      </c>
      <c r="V1130" s="429"/>
    </row>
    <row r="1131" spans="1:30" s="38" customFormat="1" ht="84" outlineLevel="1">
      <c r="A1131" s="474">
        <f t="shared" si="59"/>
        <v>1049</v>
      </c>
      <c r="B1131" s="430" t="s">
        <v>10507</v>
      </c>
      <c r="C1131" s="430" t="s">
        <v>68</v>
      </c>
      <c r="D1131" s="342" t="s">
        <v>13462</v>
      </c>
      <c r="E1131" s="430">
        <v>6633006804</v>
      </c>
      <c r="F1131" s="430" t="s">
        <v>5654</v>
      </c>
      <c r="G1131" s="452" t="s">
        <v>3578</v>
      </c>
      <c r="H1131" s="430" t="s">
        <v>253</v>
      </c>
      <c r="I1131" s="430" t="s">
        <v>24</v>
      </c>
      <c r="J1131" s="430" t="s">
        <v>6377</v>
      </c>
      <c r="K1131" s="530">
        <v>314.27999999999997</v>
      </c>
      <c r="L1131" s="556" t="s">
        <v>865</v>
      </c>
      <c r="M1131" s="430" t="s">
        <v>6014</v>
      </c>
      <c r="N1131" s="430" t="s">
        <v>57</v>
      </c>
      <c r="O1131" s="453" t="s">
        <v>11271</v>
      </c>
      <c r="P1131" s="430" t="s">
        <v>13475</v>
      </c>
      <c r="Q1131" s="693" t="s">
        <v>9892</v>
      </c>
      <c r="R1131" s="430" t="s">
        <v>9307</v>
      </c>
      <c r="S1131" s="430" t="s">
        <v>3579</v>
      </c>
      <c r="T1131" s="600" t="s">
        <v>13520</v>
      </c>
      <c r="U1131" s="699" t="s">
        <v>13507</v>
      </c>
      <c r="V1131" s="429"/>
    </row>
    <row r="1132" spans="1:30" s="38" customFormat="1" ht="96" outlineLevel="1">
      <c r="A1132" s="474">
        <f t="shared" si="59"/>
        <v>1050</v>
      </c>
      <c r="B1132" s="430" t="s">
        <v>10508</v>
      </c>
      <c r="C1132" s="430" t="s">
        <v>484</v>
      </c>
      <c r="D1132" s="342" t="s">
        <v>13463</v>
      </c>
      <c r="E1132" s="430">
        <v>6633006730</v>
      </c>
      <c r="F1132" s="430" t="s">
        <v>5655</v>
      </c>
      <c r="G1132" s="452" t="s">
        <v>3580</v>
      </c>
      <c r="H1132" s="430" t="s">
        <v>253</v>
      </c>
      <c r="I1132" s="430" t="s">
        <v>24</v>
      </c>
      <c r="J1132" s="337" t="s">
        <v>6377</v>
      </c>
      <c r="K1132" s="395">
        <v>314.27999999999997</v>
      </c>
      <c r="L1132" s="430" t="s">
        <v>361</v>
      </c>
      <c r="M1132" s="430" t="s">
        <v>6015</v>
      </c>
      <c r="N1132" s="430" t="s">
        <v>57</v>
      </c>
      <c r="O1132" s="683" t="s">
        <v>11272</v>
      </c>
      <c r="P1132" s="430" t="s">
        <v>13476</v>
      </c>
      <c r="Q1132" s="693" t="s">
        <v>9892</v>
      </c>
      <c r="R1132" s="430" t="s">
        <v>9308</v>
      </c>
      <c r="S1132" s="430" t="s">
        <v>3581</v>
      </c>
      <c r="T1132" s="175" t="s">
        <v>13521</v>
      </c>
      <c r="U1132" s="699" t="s">
        <v>13508</v>
      </c>
      <c r="V1132" s="429"/>
    </row>
    <row r="1133" spans="1:30" s="38" customFormat="1" ht="84" outlineLevel="1">
      <c r="A1133" s="474">
        <f t="shared" si="59"/>
        <v>1051</v>
      </c>
      <c r="B1133" s="430" t="s">
        <v>10509</v>
      </c>
      <c r="C1133" s="430" t="s">
        <v>484</v>
      </c>
      <c r="D1133" s="342" t="s">
        <v>13464</v>
      </c>
      <c r="E1133" s="430">
        <v>6633011899</v>
      </c>
      <c r="F1133" s="430" t="s">
        <v>5656</v>
      </c>
      <c r="G1133" s="452" t="s">
        <v>3582</v>
      </c>
      <c r="H1133" s="430" t="s">
        <v>253</v>
      </c>
      <c r="I1133" s="520" t="s">
        <v>24</v>
      </c>
      <c r="J1133" s="388" t="s">
        <v>6377</v>
      </c>
      <c r="K1133" s="395">
        <v>314.27999999999997</v>
      </c>
      <c r="L1133" s="556" t="s">
        <v>361</v>
      </c>
      <c r="M1133" s="430" t="s">
        <v>6142</v>
      </c>
      <c r="N1133" s="631" t="s">
        <v>57</v>
      </c>
      <c r="O1133" s="526" t="s">
        <v>11273</v>
      </c>
      <c r="P1133" s="430" t="s">
        <v>13477</v>
      </c>
      <c r="Q1133" s="693" t="s">
        <v>9892</v>
      </c>
      <c r="R1133" s="430" t="s">
        <v>9309</v>
      </c>
      <c r="S1133" s="430" t="s">
        <v>3583</v>
      </c>
      <c r="T1133" s="175" t="s">
        <v>13522</v>
      </c>
      <c r="U1133" s="699" t="s">
        <v>13509</v>
      </c>
      <c r="V1133" s="429"/>
    </row>
    <row r="1134" spans="1:30" s="38" customFormat="1" ht="72" outlineLevel="1">
      <c r="A1134" s="474">
        <f t="shared" si="59"/>
        <v>1052</v>
      </c>
      <c r="B1134" s="667" t="s">
        <v>10510</v>
      </c>
      <c r="C1134" s="430" t="s">
        <v>68</v>
      </c>
      <c r="D1134" s="342" t="s">
        <v>13465</v>
      </c>
      <c r="E1134" s="430">
        <v>6633006699</v>
      </c>
      <c r="F1134" s="667" t="s">
        <v>5657</v>
      </c>
      <c r="G1134" s="452" t="s">
        <v>3584</v>
      </c>
      <c r="H1134" s="430" t="s">
        <v>253</v>
      </c>
      <c r="I1134" s="430" t="s">
        <v>24</v>
      </c>
      <c r="J1134" s="337" t="s">
        <v>6377</v>
      </c>
      <c r="K1134" s="395">
        <v>314.27999999999997</v>
      </c>
      <c r="L1134" s="556" t="s">
        <v>1991</v>
      </c>
      <c r="M1134" s="430" t="s">
        <v>6014</v>
      </c>
      <c r="N1134" s="631" t="s">
        <v>57</v>
      </c>
      <c r="O1134" s="453" t="s">
        <v>11098</v>
      </c>
      <c r="P1134" s="430" t="s">
        <v>13478</v>
      </c>
      <c r="Q1134" s="338" t="s">
        <v>9870</v>
      </c>
      <c r="R1134" s="337" t="s">
        <v>14075</v>
      </c>
      <c r="S1134" s="430" t="s">
        <v>3585</v>
      </c>
      <c r="T1134" s="175" t="s">
        <v>13523</v>
      </c>
      <c r="U1134" s="699" t="s">
        <v>13510</v>
      </c>
      <c r="V1134" s="429"/>
    </row>
    <row r="1135" spans="1:30" s="38" customFormat="1" ht="60" outlineLevel="1">
      <c r="A1135" s="474">
        <f t="shared" si="59"/>
        <v>1053</v>
      </c>
      <c r="B1135" s="430" t="s">
        <v>10511</v>
      </c>
      <c r="C1135" s="430" t="s">
        <v>484</v>
      </c>
      <c r="D1135" s="342" t="s">
        <v>13466</v>
      </c>
      <c r="E1135" s="430">
        <v>6633011956</v>
      </c>
      <c r="F1135" s="430" t="s">
        <v>5658</v>
      </c>
      <c r="G1135" s="452" t="s">
        <v>3586</v>
      </c>
      <c r="H1135" s="430" t="s">
        <v>253</v>
      </c>
      <c r="I1135" s="430" t="s">
        <v>24</v>
      </c>
      <c r="J1135" s="337" t="s">
        <v>6377</v>
      </c>
      <c r="K1135" s="395">
        <v>314.27999999999997</v>
      </c>
      <c r="L1135" s="556" t="s">
        <v>385</v>
      </c>
      <c r="M1135" s="430" t="s">
        <v>7348</v>
      </c>
      <c r="N1135" s="631" t="s">
        <v>57</v>
      </c>
      <c r="O1135" s="453" t="s">
        <v>10429</v>
      </c>
      <c r="P1135" s="430" t="s">
        <v>13479</v>
      </c>
      <c r="Q1135" s="338" t="s">
        <v>9871</v>
      </c>
      <c r="R1135" s="337" t="s">
        <v>9310</v>
      </c>
      <c r="S1135" s="430" t="s">
        <v>3587</v>
      </c>
      <c r="T1135" s="175" t="s">
        <v>13524</v>
      </c>
      <c r="U1135" s="699" t="s">
        <v>13511</v>
      </c>
      <c r="V1135" s="429"/>
    </row>
    <row r="1136" spans="1:30" s="38" customFormat="1" ht="72" outlineLevel="1">
      <c r="A1136" s="474">
        <f t="shared" si="59"/>
        <v>1054</v>
      </c>
      <c r="B1136" s="430" t="s">
        <v>12139</v>
      </c>
      <c r="C1136" s="430" t="s">
        <v>68</v>
      </c>
      <c r="D1136" s="342" t="s">
        <v>13467</v>
      </c>
      <c r="E1136" s="430">
        <v>6633006748</v>
      </c>
      <c r="F1136" s="430" t="s">
        <v>5659</v>
      </c>
      <c r="G1136" s="452" t="s">
        <v>3588</v>
      </c>
      <c r="H1136" s="430" t="s">
        <v>253</v>
      </c>
      <c r="I1136" s="430" t="s">
        <v>24</v>
      </c>
      <c r="J1136" s="337" t="s">
        <v>6377</v>
      </c>
      <c r="K1136" s="395">
        <v>314.27999999999997</v>
      </c>
      <c r="L1136" s="430" t="s">
        <v>361</v>
      </c>
      <c r="M1136" s="430" t="s">
        <v>6005</v>
      </c>
      <c r="N1136" s="631" t="s">
        <v>57</v>
      </c>
      <c r="O1136" s="453" t="s">
        <v>11274</v>
      </c>
      <c r="P1136" s="430" t="s">
        <v>13480</v>
      </c>
      <c r="Q1136" s="693" t="s">
        <v>9892</v>
      </c>
      <c r="R1136" s="430" t="s">
        <v>9311</v>
      </c>
      <c r="S1136" s="430" t="s">
        <v>3589</v>
      </c>
      <c r="T1136" s="175" t="s">
        <v>13525</v>
      </c>
      <c r="U1136" s="699" t="s">
        <v>13512</v>
      </c>
      <c r="V1136" s="429"/>
    </row>
    <row r="1137" spans="1:30" s="38" customFormat="1" ht="264" outlineLevel="1">
      <c r="A1137" s="474">
        <f t="shared" si="59"/>
        <v>1055</v>
      </c>
      <c r="B1137" s="430" t="s">
        <v>10512</v>
      </c>
      <c r="C1137" s="430" t="s">
        <v>68</v>
      </c>
      <c r="D1137" s="435" t="s">
        <v>13468</v>
      </c>
      <c r="E1137" s="436">
        <v>6633005688</v>
      </c>
      <c r="F1137" s="430" t="s">
        <v>5660</v>
      </c>
      <c r="G1137" s="425" t="s">
        <v>3590</v>
      </c>
      <c r="H1137" s="430" t="s">
        <v>253</v>
      </c>
      <c r="I1137" s="436" t="s">
        <v>24</v>
      </c>
      <c r="J1137" s="337" t="s">
        <v>6310</v>
      </c>
      <c r="K1137" s="395">
        <v>314.44</v>
      </c>
      <c r="L1137" s="436" t="s">
        <v>361</v>
      </c>
      <c r="M1137" s="430" t="s">
        <v>7349</v>
      </c>
      <c r="N1137" s="436" t="s">
        <v>210</v>
      </c>
      <c r="O1137" s="438" t="s">
        <v>11099</v>
      </c>
      <c r="P1137" s="436" t="s">
        <v>13481</v>
      </c>
      <c r="Q1137" s="341" t="s">
        <v>9895</v>
      </c>
      <c r="R1137" s="436" t="s">
        <v>9312</v>
      </c>
      <c r="S1137" s="436" t="s">
        <v>3591</v>
      </c>
      <c r="T1137" s="176" t="s">
        <v>13526</v>
      </c>
      <c r="U1137" s="703" t="s">
        <v>13504</v>
      </c>
      <c r="V1137" s="429"/>
    </row>
    <row r="1138" spans="1:30" s="38" customFormat="1" ht="72" outlineLevel="1">
      <c r="A1138" s="474">
        <f t="shared" si="59"/>
        <v>1056</v>
      </c>
      <c r="B1138" s="430" t="s">
        <v>10513</v>
      </c>
      <c r="C1138" s="430" t="s">
        <v>68</v>
      </c>
      <c r="D1138" s="435" t="s">
        <v>3592</v>
      </c>
      <c r="E1138" s="430">
        <v>6633003345</v>
      </c>
      <c r="F1138" s="436" t="s">
        <v>5661</v>
      </c>
      <c r="G1138" s="452" t="s">
        <v>3593</v>
      </c>
      <c r="H1138" s="430" t="s">
        <v>253</v>
      </c>
      <c r="I1138" s="430" t="s">
        <v>24</v>
      </c>
      <c r="J1138" s="337" t="s">
        <v>6378</v>
      </c>
      <c r="K1138" s="395">
        <v>314.27999999999997</v>
      </c>
      <c r="L1138" s="436" t="s">
        <v>361</v>
      </c>
      <c r="M1138" s="430" t="s">
        <v>6013</v>
      </c>
      <c r="N1138" s="436" t="s">
        <v>57</v>
      </c>
      <c r="O1138" s="438" t="s">
        <v>10430</v>
      </c>
      <c r="P1138" s="436" t="s">
        <v>13482</v>
      </c>
      <c r="Q1138" s="693" t="s">
        <v>9892</v>
      </c>
      <c r="R1138" s="503" t="s">
        <v>57</v>
      </c>
      <c r="S1138" s="436" t="s">
        <v>3594</v>
      </c>
      <c r="T1138" s="175" t="s">
        <v>13527</v>
      </c>
      <c r="U1138" s="703" t="s">
        <v>13513</v>
      </c>
      <c r="V1138" s="429"/>
      <c r="W1138" s="2"/>
      <c r="X1138" s="2"/>
      <c r="Y1138" s="2"/>
      <c r="Z1138" s="2"/>
      <c r="AA1138" s="2"/>
      <c r="AB1138" s="2"/>
      <c r="AC1138" s="2"/>
      <c r="AD1138" s="2"/>
    </row>
    <row r="1139" spans="1:30" s="38" customFormat="1" ht="37.5">
      <c r="A1139" s="532" t="s">
        <v>11213</v>
      </c>
      <c r="B1139" s="462"/>
      <c r="C1139" s="462"/>
      <c r="D1139" s="442"/>
      <c r="E1139" s="462"/>
      <c r="F1139" s="463"/>
      <c r="G1139" s="464"/>
      <c r="H1139" s="463"/>
      <c r="I1139" s="463"/>
      <c r="J1139" s="463"/>
      <c r="K1139" s="465"/>
      <c r="L1139" s="463"/>
      <c r="M1139" s="463"/>
      <c r="N1139" s="463"/>
      <c r="O1139" s="466"/>
      <c r="P1139" s="467"/>
      <c r="Q1139" s="468"/>
      <c r="R1139" s="463"/>
      <c r="S1139" s="463"/>
      <c r="T1139" s="466"/>
      <c r="U1139" s="469"/>
      <c r="V1139" s="429">
        <v>111</v>
      </c>
    </row>
    <row r="1140" spans="1:30" s="38" customFormat="1" ht="72" outlineLevel="1">
      <c r="A1140" s="474">
        <f>A1138+1</f>
        <v>1057</v>
      </c>
      <c r="B1140" s="430" t="s">
        <v>10514</v>
      </c>
      <c r="C1140" s="430" t="s">
        <v>68</v>
      </c>
      <c r="D1140" s="435" t="s">
        <v>3595</v>
      </c>
      <c r="E1140" s="436">
        <v>6685050392</v>
      </c>
      <c r="F1140" s="430" t="s">
        <v>5662</v>
      </c>
      <c r="G1140" s="452" t="s">
        <v>3596</v>
      </c>
      <c r="H1140" s="430" t="s">
        <v>253</v>
      </c>
      <c r="I1140" s="430" t="s">
        <v>24</v>
      </c>
      <c r="J1140" s="430" t="s">
        <v>279</v>
      </c>
      <c r="K1140" s="530">
        <v>255</v>
      </c>
      <c r="L1140" s="430" t="s">
        <v>361</v>
      </c>
      <c r="M1140" s="430" t="s">
        <v>6534</v>
      </c>
      <c r="N1140" s="436" t="s">
        <v>57</v>
      </c>
      <c r="O1140" s="438" t="s">
        <v>10180</v>
      </c>
      <c r="P1140" s="430" t="s">
        <v>3597</v>
      </c>
      <c r="Q1140" s="461" t="s">
        <v>105</v>
      </c>
      <c r="R1140" s="436" t="s">
        <v>9244</v>
      </c>
      <c r="S1140" s="430" t="s">
        <v>3598</v>
      </c>
      <c r="T1140" s="497" t="s">
        <v>8283</v>
      </c>
      <c r="U1140" s="428" t="s">
        <v>3599</v>
      </c>
      <c r="V1140" s="429"/>
    </row>
    <row r="1141" spans="1:30" s="38" customFormat="1" ht="84" outlineLevel="1">
      <c r="A1141" s="474">
        <f t="shared" ref="A1141:A1179" si="60">A1140+1</f>
        <v>1058</v>
      </c>
      <c r="B1141" s="430" t="s">
        <v>12140</v>
      </c>
      <c r="C1141" s="430" t="s">
        <v>68</v>
      </c>
      <c r="D1141" s="435" t="s">
        <v>3600</v>
      </c>
      <c r="E1141" s="436">
        <v>6652011670</v>
      </c>
      <c r="F1141" s="430" t="s">
        <v>5663</v>
      </c>
      <c r="G1141" s="704" t="s">
        <v>3601</v>
      </c>
      <c r="H1141" s="430" t="s">
        <v>253</v>
      </c>
      <c r="I1141" s="430" t="s">
        <v>24</v>
      </c>
      <c r="J1141" s="430" t="s">
        <v>432</v>
      </c>
      <c r="K1141" s="705">
        <v>298</v>
      </c>
      <c r="L1141" s="430" t="s">
        <v>361</v>
      </c>
      <c r="M1141" s="430" t="s">
        <v>6535</v>
      </c>
      <c r="N1141" s="436" t="s">
        <v>57</v>
      </c>
      <c r="O1141" s="438" t="s">
        <v>11275</v>
      </c>
      <c r="P1141" s="430" t="s">
        <v>3602</v>
      </c>
      <c r="Q1141" s="439" t="s">
        <v>9896</v>
      </c>
      <c r="R1141" s="436" t="s">
        <v>9313</v>
      </c>
      <c r="S1141" s="430" t="s">
        <v>3603</v>
      </c>
      <c r="T1141" s="497" t="s">
        <v>8284</v>
      </c>
      <c r="U1141" s="428" t="s">
        <v>3604</v>
      </c>
      <c r="V1141" s="429"/>
    </row>
    <row r="1142" spans="1:30" s="38" customFormat="1" ht="72" outlineLevel="1">
      <c r="A1142" s="474">
        <f t="shared" si="60"/>
        <v>1059</v>
      </c>
      <c r="B1142" s="430" t="s">
        <v>10515</v>
      </c>
      <c r="C1142" s="430" t="s">
        <v>68</v>
      </c>
      <c r="D1142" s="435" t="s">
        <v>3605</v>
      </c>
      <c r="E1142" s="436">
        <v>6652011655</v>
      </c>
      <c r="F1142" s="430" t="s">
        <v>5664</v>
      </c>
      <c r="G1142" s="491" t="s">
        <v>3606</v>
      </c>
      <c r="H1142" s="454" t="s">
        <v>253</v>
      </c>
      <c r="I1142" s="454" t="s">
        <v>24</v>
      </c>
      <c r="J1142" s="454" t="s">
        <v>5971</v>
      </c>
      <c r="K1142" s="706">
        <v>298</v>
      </c>
      <c r="L1142" s="454" t="s">
        <v>361</v>
      </c>
      <c r="M1142" s="454" t="s">
        <v>6536</v>
      </c>
      <c r="N1142" s="454" t="s">
        <v>57</v>
      </c>
      <c r="O1142" s="455" t="s">
        <v>10061</v>
      </c>
      <c r="P1142" s="454" t="s">
        <v>3607</v>
      </c>
      <c r="Q1142" s="531" t="s">
        <v>9897</v>
      </c>
      <c r="R1142" s="454" t="s">
        <v>9314</v>
      </c>
      <c r="S1142" s="454" t="s">
        <v>3608</v>
      </c>
      <c r="T1142" s="459" t="s">
        <v>8285</v>
      </c>
      <c r="U1142" s="451" t="s">
        <v>3609</v>
      </c>
      <c r="V1142" s="483"/>
      <c r="W1142" s="193"/>
      <c r="X1142" s="193"/>
      <c r="Y1142" s="193"/>
      <c r="Z1142" s="193"/>
    </row>
    <row r="1143" spans="1:30" s="38" customFormat="1" ht="84" outlineLevel="1">
      <c r="A1143" s="474">
        <f t="shared" si="60"/>
        <v>1060</v>
      </c>
      <c r="B1143" s="430" t="s">
        <v>10516</v>
      </c>
      <c r="C1143" s="430" t="s">
        <v>68</v>
      </c>
      <c r="D1143" s="435" t="s">
        <v>3610</v>
      </c>
      <c r="E1143" s="436">
        <v>6652007377</v>
      </c>
      <c r="F1143" s="430" t="s">
        <v>5665</v>
      </c>
      <c r="G1143" s="491" t="s">
        <v>3611</v>
      </c>
      <c r="H1143" s="454" t="s">
        <v>253</v>
      </c>
      <c r="I1143" s="454" t="s">
        <v>24</v>
      </c>
      <c r="J1143" s="454" t="s">
        <v>632</v>
      </c>
      <c r="K1143" s="706">
        <v>308</v>
      </c>
      <c r="L1143" s="454" t="s">
        <v>361</v>
      </c>
      <c r="M1143" s="454" t="s">
        <v>6537</v>
      </c>
      <c r="N1143" s="454" t="s">
        <v>57</v>
      </c>
      <c r="O1143" s="455" t="s">
        <v>10431</v>
      </c>
      <c r="P1143" s="454" t="s">
        <v>3612</v>
      </c>
      <c r="Q1143" s="531" t="s">
        <v>9898</v>
      </c>
      <c r="R1143" s="454" t="s">
        <v>3613</v>
      </c>
      <c r="S1143" s="454" t="s">
        <v>3614</v>
      </c>
      <c r="T1143" s="459" t="s">
        <v>8811</v>
      </c>
      <c r="U1143" s="451" t="s">
        <v>3615</v>
      </c>
      <c r="V1143" s="483"/>
      <c r="W1143" s="193"/>
      <c r="X1143" s="193"/>
      <c r="Y1143" s="193"/>
      <c r="Z1143" s="193"/>
    </row>
    <row r="1144" spans="1:30" s="38" customFormat="1" ht="180" outlineLevel="1">
      <c r="A1144" s="474">
        <f t="shared" si="60"/>
        <v>1061</v>
      </c>
      <c r="B1144" s="430" t="s">
        <v>10517</v>
      </c>
      <c r="C1144" s="430" t="s">
        <v>68</v>
      </c>
      <c r="D1144" s="435" t="s">
        <v>3616</v>
      </c>
      <c r="E1144" s="436">
        <v>6652011662</v>
      </c>
      <c r="F1144" s="430" t="s">
        <v>5666</v>
      </c>
      <c r="G1144" s="707" t="s">
        <v>3617</v>
      </c>
      <c r="H1144" s="454" t="s">
        <v>253</v>
      </c>
      <c r="I1144" s="454" t="s">
        <v>24</v>
      </c>
      <c r="J1144" s="512" t="s">
        <v>632</v>
      </c>
      <c r="K1144" s="706">
        <v>298</v>
      </c>
      <c r="L1144" s="454" t="s">
        <v>361</v>
      </c>
      <c r="M1144" s="454" t="s">
        <v>6538</v>
      </c>
      <c r="N1144" s="454" t="s">
        <v>57</v>
      </c>
      <c r="O1144" s="455" t="s">
        <v>11276</v>
      </c>
      <c r="P1144" s="454" t="s">
        <v>3618</v>
      </c>
      <c r="Q1144" s="531" t="s">
        <v>9899</v>
      </c>
      <c r="R1144" s="454" t="s">
        <v>9315</v>
      </c>
      <c r="S1144" s="454" t="s">
        <v>3619</v>
      </c>
      <c r="T1144" s="459" t="s">
        <v>8286</v>
      </c>
      <c r="U1144" s="451" t="s">
        <v>3620</v>
      </c>
      <c r="V1144" s="483"/>
      <c r="W1144" s="193"/>
      <c r="X1144" s="193"/>
      <c r="Y1144" s="193"/>
      <c r="Z1144" s="193"/>
    </row>
    <row r="1145" spans="1:30" s="38" customFormat="1" ht="132" outlineLevel="1">
      <c r="A1145" s="474">
        <f t="shared" si="60"/>
        <v>1062</v>
      </c>
      <c r="B1145" s="430" t="s">
        <v>10518</v>
      </c>
      <c r="C1145" s="430" t="s">
        <v>68</v>
      </c>
      <c r="D1145" s="435" t="s">
        <v>11685</v>
      </c>
      <c r="E1145" s="436">
        <v>6652011609</v>
      </c>
      <c r="F1145" s="430" t="s">
        <v>5667</v>
      </c>
      <c r="G1145" s="491" t="s">
        <v>3621</v>
      </c>
      <c r="H1145" s="454" t="s">
        <v>253</v>
      </c>
      <c r="I1145" s="454" t="s">
        <v>24</v>
      </c>
      <c r="J1145" s="512" t="s">
        <v>481</v>
      </c>
      <c r="K1145" s="706">
        <v>308</v>
      </c>
      <c r="L1145" s="454" t="s">
        <v>11686</v>
      </c>
      <c r="M1145" s="454" t="s">
        <v>11687</v>
      </c>
      <c r="N1145" s="454" t="s">
        <v>57</v>
      </c>
      <c r="O1145" s="455" t="s">
        <v>11100</v>
      </c>
      <c r="P1145" s="454" t="s">
        <v>3622</v>
      </c>
      <c r="Q1145" s="531" t="s">
        <v>11688</v>
      </c>
      <c r="R1145" s="454" t="s">
        <v>11683</v>
      </c>
      <c r="S1145" s="454" t="s">
        <v>3623</v>
      </c>
      <c r="T1145" s="459" t="s">
        <v>8287</v>
      </c>
      <c r="U1145" s="451" t="s">
        <v>11684</v>
      </c>
      <c r="V1145" s="483"/>
      <c r="W1145" s="193"/>
      <c r="X1145" s="193"/>
      <c r="Y1145" s="193"/>
      <c r="Z1145" s="193"/>
    </row>
    <row r="1146" spans="1:30" s="38" customFormat="1" ht="72" outlineLevel="1">
      <c r="A1146" s="474">
        <f t="shared" si="60"/>
        <v>1063</v>
      </c>
      <c r="B1146" s="430" t="s">
        <v>10519</v>
      </c>
      <c r="C1146" s="430" t="s">
        <v>68</v>
      </c>
      <c r="D1146" s="435" t="s">
        <v>3624</v>
      </c>
      <c r="E1146" s="436">
        <v>6652011817</v>
      </c>
      <c r="F1146" s="430" t="s">
        <v>5668</v>
      </c>
      <c r="G1146" s="491" t="s">
        <v>3625</v>
      </c>
      <c r="H1146" s="454" t="s">
        <v>253</v>
      </c>
      <c r="I1146" s="454" t="s">
        <v>24</v>
      </c>
      <c r="J1146" s="454" t="s">
        <v>3053</v>
      </c>
      <c r="K1146" s="706">
        <v>308</v>
      </c>
      <c r="L1146" s="454" t="s">
        <v>183</v>
      </c>
      <c r="M1146" s="454" t="s">
        <v>11794</v>
      </c>
      <c r="N1146" s="454" t="s">
        <v>57</v>
      </c>
      <c r="O1146" s="455" t="s">
        <v>10125</v>
      </c>
      <c r="P1146" s="454" t="s">
        <v>3626</v>
      </c>
      <c r="Q1146" s="531" t="s">
        <v>9575</v>
      </c>
      <c r="R1146" s="454" t="s">
        <v>6770</v>
      </c>
      <c r="S1146" s="454" t="s">
        <v>3627</v>
      </c>
      <c r="T1146" s="459" t="s">
        <v>8288</v>
      </c>
      <c r="U1146" s="451" t="s">
        <v>3628</v>
      </c>
      <c r="V1146" s="483"/>
      <c r="W1146" s="193"/>
      <c r="X1146" s="193"/>
      <c r="Y1146" s="193"/>
      <c r="Z1146" s="193"/>
    </row>
    <row r="1147" spans="1:30" s="38" customFormat="1" ht="72" customHeight="1" outlineLevel="1">
      <c r="A1147" s="474">
        <f t="shared" si="60"/>
        <v>1064</v>
      </c>
      <c r="B1147" s="430" t="s">
        <v>10520</v>
      </c>
      <c r="C1147" s="430" t="s">
        <v>68</v>
      </c>
      <c r="D1147" s="435" t="s">
        <v>3629</v>
      </c>
      <c r="E1147" s="436">
        <v>6652011630</v>
      </c>
      <c r="F1147" s="430" t="s">
        <v>5669</v>
      </c>
      <c r="G1147" s="491" t="s">
        <v>3630</v>
      </c>
      <c r="H1147" s="454" t="s">
        <v>253</v>
      </c>
      <c r="I1147" s="454" t="s">
        <v>24</v>
      </c>
      <c r="J1147" s="454" t="s">
        <v>481</v>
      </c>
      <c r="K1147" s="706">
        <v>250</v>
      </c>
      <c r="L1147" s="454" t="s">
        <v>361</v>
      </c>
      <c r="M1147" s="454" t="s">
        <v>6539</v>
      </c>
      <c r="N1147" s="454" t="s">
        <v>57</v>
      </c>
      <c r="O1147" s="455" t="s">
        <v>9458</v>
      </c>
      <c r="P1147" s="454" t="s">
        <v>3631</v>
      </c>
      <c r="Q1147" s="531" t="s">
        <v>9575</v>
      </c>
      <c r="R1147" s="454" t="s">
        <v>9316</v>
      </c>
      <c r="S1147" s="454" t="s">
        <v>3632</v>
      </c>
      <c r="T1147" s="459" t="s">
        <v>8289</v>
      </c>
      <c r="U1147" s="451" t="s">
        <v>3633</v>
      </c>
      <c r="V1147" s="483"/>
      <c r="W1147" s="193"/>
      <c r="X1147" s="193"/>
      <c r="Y1147" s="193"/>
      <c r="Z1147" s="193"/>
    </row>
    <row r="1148" spans="1:30" s="38" customFormat="1" ht="96" outlineLevel="1">
      <c r="A1148" s="474">
        <f t="shared" si="60"/>
        <v>1065</v>
      </c>
      <c r="B1148" s="430" t="s">
        <v>10521</v>
      </c>
      <c r="C1148" s="430" t="s">
        <v>68</v>
      </c>
      <c r="D1148" s="435" t="s">
        <v>3634</v>
      </c>
      <c r="E1148" s="436">
        <v>6652011623</v>
      </c>
      <c r="F1148" s="430" t="s">
        <v>5670</v>
      </c>
      <c r="G1148" s="491" t="s">
        <v>3635</v>
      </c>
      <c r="H1148" s="454" t="s">
        <v>253</v>
      </c>
      <c r="I1148" s="454" t="s">
        <v>24</v>
      </c>
      <c r="J1148" s="454" t="s">
        <v>632</v>
      </c>
      <c r="K1148" s="706">
        <v>308</v>
      </c>
      <c r="L1148" s="566" t="s">
        <v>361</v>
      </c>
      <c r="M1148" s="454" t="s">
        <v>6540</v>
      </c>
      <c r="N1148" s="454" t="s">
        <v>57</v>
      </c>
      <c r="O1148" s="567" t="s">
        <v>11101</v>
      </c>
      <c r="P1148" s="512" t="s">
        <v>3636</v>
      </c>
      <c r="Q1148" s="531" t="s">
        <v>9575</v>
      </c>
      <c r="R1148" s="454" t="s">
        <v>9243</v>
      </c>
      <c r="S1148" s="454" t="s">
        <v>3637</v>
      </c>
      <c r="T1148" s="459" t="s">
        <v>8290</v>
      </c>
      <c r="U1148" s="451" t="s">
        <v>3638</v>
      </c>
      <c r="V1148" s="483"/>
      <c r="W1148" s="193"/>
      <c r="X1148" s="193"/>
      <c r="Y1148" s="193"/>
      <c r="Z1148" s="193"/>
    </row>
    <row r="1149" spans="1:30" s="38" customFormat="1" ht="72" outlineLevel="1">
      <c r="A1149" s="474">
        <f t="shared" si="60"/>
        <v>1066</v>
      </c>
      <c r="B1149" s="430" t="s">
        <v>12141</v>
      </c>
      <c r="C1149" s="430" t="s">
        <v>68</v>
      </c>
      <c r="D1149" s="435" t="s">
        <v>3639</v>
      </c>
      <c r="E1149" s="436">
        <v>6652011581</v>
      </c>
      <c r="F1149" s="430" t="s">
        <v>5671</v>
      </c>
      <c r="G1149" s="491" t="s">
        <v>3640</v>
      </c>
      <c r="H1149" s="454" t="s">
        <v>253</v>
      </c>
      <c r="I1149" s="454" t="s">
        <v>24</v>
      </c>
      <c r="J1149" s="454" t="s">
        <v>632</v>
      </c>
      <c r="K1149" s="706">
        <v>308</v>
      </c>
      <c r="L1149" s="454" t="s">
        <v>361</v>
      </c>
      <c r="M1149" s="454" t="s">
        <v>6541</v>
      </c>
      <c r="N1149" s="454" t="s">
        <v>57</v>
      </c>
      <c r="O1149" s="455" t="s">
        <v>11102</v>
      </c>
      <c r="P1149" s="454" t="s">
        <v>3641</v>
      </c>
      <c r="Q1149" s="531" t="s">
        <v>9575</v>
      </c>
      <c r="R1149" s="454" t="s">
        <v>9317</v>
      </c>
      <c r="S1149" s="454" t="s">
        <v>3642</v>
      </c>
      <c r="T1149" s="459" t="s">
        <v>8846</v>
      </c>
      <c r="U1149" s="451" t="s">
        <v>3643</v>
      </c>
      <c r="V1149" s="483"/>
      <c r="W1149" s="193"/>
      <c r="X1149" s="193"/>
      <c r="Y1149" s="193"/>
      <c r="Z1149" s="193"/>
    </row>
    <row r="1150" spans="1:30" s="38" customFormat="1" ht="72" outlineLevel="1">
      <c r="A1150" s="474">
        <f t="shared" si="60"/>
        <v>1067</v>
      </c>
      <c r="B1150" s="430" t="s">
        <v>10522</v>
      </c>
      <c r="C1150" s="430" t="s">
        <v>68</v>
      </c>
      <c r="D1150" s="435" t="s">
        <v>3644</v>
      </c>
      <c r="E1150" s="436">
        <v>6652009367</v>
      </c>
      <c r="F1150" s="430" t="s">
        <v>5672</v>
      </c>
      <c r="G1150" s="491" t="s">
        <v>3645</v>
      </c>
      <c r="H1150" s="454" t="s">
        <v>253</v>
      </c>
      <c r="I1150" s="454" t="s">
        <v>24</v>
      </c>
      <c r="J1150" s="454" t="s">
        <v>632</v>
      </c>
      <c r="K1150" s="706">
        <v>368</v>
      </c>
      <c r="L1150" s="454" t="s">
        <v>361</v>
      </c>
      <c r="M1150" s="454" t="s">
        <v>6541</v>
      </c>
      <c r="N1150" s="454" t="s">
        <v>57</v>
      </c>
      <c r="O1150" s="455" t="s">
        <v>11103</v>
      </c>
      <c r="P1150" s="454" t="s">
        <v>7434</v>
      </c>
      <c r="Q1150" s="531" t="s">
        <v>9727</v>
      </c>
      <c r="R1150" s="454" t="s">
        <v>6559</v>
      </c>
      <c r="S1150" s="454" t="s">
        <v>3646</v>
      </c>
      <c r="T1150" s="459" t="s">
        <v>8291</v>
      </c>
      <c r="U1150" s="451" t="s">
        <v>3647</v>
      </c>
      <c r="V1150" s="483"/>
      <c r="W1150" s="193"/>
      <c r="X1150" s="193"/>
      <c r="Y1150" s="193"/>
      <c r="Z1150" s="193"/>
    </row>
    <row r="1151" spans="1:30" s="38" customFormat="1" ht="84" outlineLevel="1">
      <c r="A1151" s="474">
        <f t="shared" si="60"/>
        <v>1068</v>
      </c>
      <c r="B1151" s="430" t="s">
        <v>10523</v>
      </c>
      <c r="C1151" s="430" t="s">
        <v>68</v>
      </c>
      <c r="D1151" s="435" t="s">
        <v>3648</v>
      </c>
      <c r="E1151" s="436">
        <v>6652011694</v>
      </c>
      <c r="F1151" s="430" t="s">
        <v>5673</v>
      </c>
      <c r="G1151" s="491" t="s">
        <v>3649</v>
      </c>
      <c r="H1151" s="454" t="s">
        <v>253</v>
      </c>
      <c r="I1151" s="454" t="s">
        <v>24</v>
      </c>
      <c r="J1151" s="512" t="s">
        <v>632</v>
      </c>
      <c r="K1151" s="706">
        <v>298</v>
      </c>
      <c r="L1151" s="454" t="s">
        <v>10951</v>
      </c>
      <c r="M1151" s="454" t="s">
        <v>6542</v>
      </c>
      <c r="N1151" s="454" t="s">
        <v>57</v>
      </c>
      <c r="O1151" s="455" t="s">
        <v>10181</v>
      </c>
      <c r="P1151" s="454" t="s">
        <v>3650</v>
      </c>
      <c r="Q1151" s="531" t="s">
        <v>11144</v>
      </c>
      <c r="R1151" s="454" t="s">
        <v>9318</v>
      </c>
      <c r="S1151" s="454" t="s">
        <v>3651</v>
      </c>
      <c r="T1151" s="459" t="s">
        <v>8292</v>
      </c>
      <c r="U1151" s="451" t="s">
        <v>3652</v>
      </c>
      <c r="V1151" s="483"/>
      <c r="W1151" s="193"/>
      <c r="X1151" s="193"/>
      <c r="Y1151" s="193"/>
      <c r="Z1151" s="193"/>
    </row>
    <row r="1152" spans="1:30" s="38" customFormat="1" ht="96" outlineLevel="1">
      <c r="A1152" s="474">
        <f t="shared" si="60"/>
        <v>1069</v>
      </c>
      <c r="B1152" s="430" t="s">
        <v>10524</v>
      </c>
      <c r="C1152" s="430" t="s">
        <v>68</v>
      </c>
      <c r="D1152" s="435" t="s">
        <v>3653</v>
      </c>
      <c r="E1152" s="436">
        <v>6652011729</v>
      </c>
      <c r="F1152" s="430" t="s">
        <v>5674</v>
      </c>
      <c r="G1152" s="491" t="s">
        <v>3654</v>
      </c>
      <c r="H1152" s="454" t="s">
        <v>253</v>
      </c>
      <c r="I1152" s="454" t="s">
        <v>24</v>
      </c>
      <c r="J1152" s="454" t="s">
        <v>4341</v>
      </c>
      <c r="K1152" s="706">
        <v>308</v>
      </c>
      <c r="L1152" s="454" t="s">
        <v>10947</v>
      </c>
      <c r="M1152" s="454" t="s">
        <v>6543</v>
      </c>
      <c r="N1152" s="454" t="s">
        <v>57</v>
      </c>
      <c r="O1152" s="455" t="s">
        <v>10182</v>
      </c>
      <c r="P1152" s="454" t="s">
        <v>3655</v>
      </c>
      <c r="Q1152" s="490" t="s">
        <v>9862</v>
      </c>
      <c r="R1152" s="454" t="s">
        <v>9319</v>
      </c>
      <c r="S1152" s="454" t="s">
        <v>3656</v>
      </c>
      <c r="T1152" s="459" t="s">
        <v>8293</v>
      </c>
      <c r="U1152" s="451" t="s">
        <v>3657</v>
      </c>
      <c r="V1152" s="483"/>
      <c r="W1152" s="193"/>
      <c r="X1152" s="193"/>
      <c r="Y1152" s="193"/>
      <c r="Z1152" s="193"/>
    </row>
    <row r="1153" spans="1:26" s="38" customFormat="1" ht="72" outlineLevel="1">
      <c r="A1153" s="474">
        <f t="shared" si="60"/>
        <v>1070</v>
      </c>
      <c r="B1153" s="430" t="s">
        <v>10525</v>
      </c>
      <c r="C1153" s="430" t="s">
        <v>68</v>
      </c>
      <c r="D1153" s="435" t="s">
        <v>3658</v>
      </c>
      <c r="E1153" s="436">
        <v>6652011768</v>
      </c>
      <c r="F1153" s="430" t="s">
        <v>5675</v>
      </c>
      <c r="G1153" s="491" t="s">
        <v>3659</v>
      </c>
      <c r="H1153" s="454" t="s">
        <v>253</v>
      </c>
      <c r="I1153" s="454" t="s">
        <v>24</v>
      </c>
      <c r="J1153" s="454" t="s">
        <v>3660</v>
      </c>
      <c r="K1153" s="706">
        <v>298</v>
      </c>
      <c r="L1153" s="454" t="s">
        <v>385</v>
      </c>
      <c r="M1153" s="454" t="s">
        <v>6544</v>
      </c>
      <c r="N1153" s="454" t="s">
        <v>57</v>
      </c>
      <c r="O1153" s="455" t="s">
        <v>10183</v>
      </c>
      <c r="P1153" s="454" t="s">
        <v>3661</v>
      </c>
      <c r="Q1153" s="531" t="s">
        <v>9625</v>
      </c>
      <c r="R1153" s="454" t="s">
        <v>9304</v>
      </c>
      <c r="S1153" s="454" t="s">
        <v>3662</v>
      </c>
      <c r="T1153" s="459" t="s">
        <v>8294</v>
      </c>
      <c r="U1153" s="451" t="s">
        <v>3663</v>
      </c>
      <c r="V1153" s="483"/>
      <c r="W1153" s="193"/>
      <c r="X1153" s="193"/>
      <c r="Y1153" s="193"/>
      <c r="Z1153" s="193"/>
    </row>
    <row r="1154" spans="1:26" s="38" customFormat="1" ht="84" outlineLevel="1">
      <c r="A1154" s="474">
        <f t="shared" si="60"/>
        <v>1071</v>
      </c>
      <c r="B1154" s="430" t="s">
        <v>10526</v>
      </c>
      <c r="C1154" s="430" t="s">
        <v>68</v>
      </c>
      <c r="D1154" s="435" t="s">
        <v>3664</v>
      </c>
      <c r="E1154" s="436">
        <v>6652011782</v>
      </c>
      <c r="F1154" s="430" t="s">
        <v>5676</v>
      </c>
      <c r="G1154" s="491" t="s">
        <v>3665</v>
      </c>
      <c r="H1154" s="454" t="s">
        <v>253</v>
      </c>
      <c r="I1154" s="454" t="s">
        <v>24</v>
      </c>
      <c r="J1154" s="454" t="s">
        <v>4259</v>
      </c>
      <c r="K1154" s="706">
        <v>368</v>
      </c>
      <c r="L1154" s="454" t="s">
        <v>361</v>
      </c>
      <c r="M1154" s="454" t="s">
        <v>6545</v>
      </c>
      <c r="N1154" s="454" t="s">
        <v>57</v>
      </c>
      <c r="O1154" s="455" t="s">
        <v>11104</v>
      </c>
      <c r="P1154" s="454" t="s">
        <v>11398</v>
      </c>
      <c r="Q1154" s="531" t="s">
        <v>9575</v>
      </c>
      <c r="R1154" s="454" t="s">
        <v>6770</v>
      </c>
      <c r="S1154" s="454" t="s">
        <v>3666</v>
      </c>
      <c r="T1154" s="459" t="s">
        <v>8295</v>
      </c>
      <c r="U1154" s="451" t="s">
        <v>3667</v>
      </c>
      <c r="V1154" s="483"/>
      <c r="W1154" s="193"/>
      <c r="X1154" s="193"/>
      <c r="Y1154" s="193"/>
      <c r="Z1154" s="193"/>
    </row>
    <row r="1155" spans="1:26" s="38" customFormat="1" ht="72" outlineLevel="1">
      <c r="A1155" s="474">
        <f t="shared" si="60"/>
        <v>1072</v>
      </c>
      <c r="B1155" s="430" t="s">
        <v>10527</v>
      </c>
      <c r="C1155" s="430" t="s">
        <v>68</v>
      </c>
      <c r="D1155" s="435" t="s">
        <v>3668</v>
      </c>
      <c r="E1155" s="436">
        <v>6652011648</v>
      </c>
      <c r="F1155" s="430" t="s">
        <v>5677</v>
      </c>
      <c r="G1155" s="452" t="s">
        <v>3669</v>
      </c>
      <c r="H1155" s="430" t="s">
        <v>253</v>
      </c>
      <c r="I1155" s="430" t="s">
        <v>24</v>
      </c>
      <c r="J1155" s="430" t="s">
        <v>632</v>
      </c>
      <c r="K1155" s="705">
        <v>368</v>
      </c>
      <c r="L1155" s="430" t="s">
        <v>361</v>
      </c>
      <c r="M1155" s="430" t="s">
        <v>6546</v>
      </c>
      <c r="N1155" s="436" t="s">
        <v>57</v>
      </c>
      <c r="O1155" s="438" t="s">
        <v>11105</v>
      </c>
      <c r="P1155" s="430" t="s">
        <v>11399</v>
      </c>
      <c r="Q1155" s="457" t="s">
        <v>9825</v>
      </c>
      <c r="R1155" s="430" t="s">
        <v>9327</v>
      </c>
      <c r="S1155" s="430" t="s">
        <v>3670</v>
      </c>
      <c r="T1155" s="497" t="s">
        <v>8296</v>
      </c>
      <c r="U1155" s="601" t="s">
        <v>8584</v>
      </c>
      <c r="V1155" s="429"/>
    </row>
    <row r="1156" spans="1:26" s="38" customFormat="1" ht="72" outlineLevel="1">
      <c r="A1156" s="474">
        <f t="shared" si="60"/>
        <v>1073</v>
      </c>
      <c r="B1156" s="430" t="s">
        <v>10528</v>
      </c>
      <c r="C1156" s="430" t="s">
        <v>68</v>
      </c>
      <c r="D1156" s="435" t="s">
        <v>3671</v>
      </c>
      <c r="E1156" s="436">
        <v>6652011616</v>
      </c>
      <c r="F1156" s="430" t="s">
        <v>5678</v>
      </c>
      <c r="G1156" s="452" t="s">
        <v>3672</v>
      </c>
      <c r="H1156" s="430" t="s">
        <v>253</v>
      </c>
      <c r="I1156" s="430" t="s">
        <v>24</v>
      </c>
      <c r="J1156" s="430" t="s">
        <v>3673</v>
      </c>
      <c r="K1156" s="705">
        <v>368</v>
      </c>
      <c r="L1156" s="430" t="s">
        <v>361</v>
      </c>
      <c r="M1156" s="430" t="s">
        <v>6547</v>
      </c>
      <c r="N1156" s="436" t="s">
        <v>57</v>
      </c>
      <c r="O1156" s="438" t="s">
        <v>10184</v>
      </c>
      <c r="P1156" s="430" t="s">
        <v>7400</v>
      </c>
      <c r="Q1156" s="457" t="s">
        <v>9900</v>
      </c>
      <c r="R1156" s="436" t="s">
        <v>9304</v>
      </c>
      <c r="S1156" s="430" t="s">
        <v>3674</v>
      </c>
      <c r="T1156" s="504" t="s">
        <v>8297</v>
      </c>
      <c r="U1156" s="505" t="s">
        <v>3675</v>
      </c>
      <c r="V1156" s="429"/>
    </row>
    <row r="1157" spans="1:26" s="38" customFormat="1" ht="72" outlineLevel="1">
      <c r="A1157" s="474">
        <f t="shared" si="60"/>
        <v>1074</v>
      </c>
      <c r="B1157" s="430" t="s">
        <v>10529</v>
      </c>
      <c r="C1157" s="430" t="s">
        <v>68</v>
      </c>
      <c r="D1157" s="435" t="s">
        <v>3676</v>
      </c>
      <c r="E1157" s="436">
        <v>6652011800</v>
      </c>
      <c r="F1157" s="430" t="s">
        <v>5679</v>
      </c>
      <c r="G1157" s="452" t="s">
        <v>3677</v>
      </c>
      <c r="H1157" s="430" t="s">
        <v>253</v>
      </c>
      <c r="I1157" s="430" t="s">
        <v>24</v>
      </c>
      <c r="J1157" s="430" t="s">
        <v>632</v>
      </c>
      <c r="K1157" s="705">
        <v>368</v>
      </c>
      <c r="L1157" s="430" t="s">
        <v>361</v>
      </c>
      <c r="M1157" s="430" t="s">
        <v>11795</v>
      </c>
      <c r="N1157" s="436" t="s">
        <v>57</v>
      </c>
      <c r="O1157" s="438" t="s">
        <v>10185</v>
      </c>
      <c r="P1157" s="430" t="s">
        <v>13634</v>
      </c>
      <c r="Q1157" s="461" t="s">
        <v>105</v>
      </c>
      <c r="R1157" s="436" t="s">
        <v>9320</v>
      </c>
      <c r="S1157" s="430" t="s">
        <v>6548</v>
      </c>
      <c r="T1157" s="504" t="s">
        <v>8298</v>
      </c>
      <c r="U1157" s="505" t="s">
        <v>3678</v>
      </c>
      <c r="V1157" s="429"/>
    </row>
    <row r="1158" spans="1:26" s="38" customFormat="1" ht="300" outlineLevel="1">
      <c r="A1158" s="474">
        <f t="shared" si="60"/>
        <v>1075</v>
      </c>
      <c r="B1158" s="430" t="s">
        <v>12142</v>
      </c>
      <c r="C1158" s="430" t="s">
        <v>68</v>
      </c>
      <c r="D1158" s="435" t="s">
        <v>3679</v>
      </c>
      <c r="E1158" s="436">
        <v>6652011599</v>
      </c>
      <c r="F1158" s="430" t="s">
        <v>5680</v>
      </c>
      <c r="G1158" s="452" t="s">
        <v>3680</v>
      </c>
      <c r="H1158" s="430" t="s">
        <v>253</v>
      </c>
      <c r="I1158" s="430" t="s">
        <v>24</v>
      </c>
      <c r="J1158" s="430" t="s">
        <v>3681</v>
      </c>
      <c r="K1158" s="705">
        <v>368</v>
      </c>
      <c r="L1158" s="430" t="s">
        <v>361</v>
      </c>
      <c r="M1158" s="430" t="s">
        <v>6549</v>
      </c>
      <c r="N1158" s="436" t="s">
        <v>57</v>
      </c>
      <c r="O1158" s="438" t="s">
        <v>11106</v>
      </c>
      <c r="P1158" s="430" t="s">
        <v>3682</v>
      </c>
      <c r="Q1158" s="457" t="s">
        <v>11145</v>
      </c>
      <c r="R1158" s="436" t="s">
        <v>9321</v>
      </c>
      <c r="S1158" s="430" t="s">
        <v>3683</v>
      </c>
      <c r="T1158" s="504" t="s">
        <v>8299</v>
      </c>
      <c r="U1158" s="505" t="s">
        <v>3684</v>
      </c>
      <c r="V1158" s="429"/>
    </row>
    <row r="1159" spans="1:26" s="38" customFormat="1" ht="72" outlineLevel="1">
      <c r="A1159" s="474">
        <f t="shared" si="60"/>
        <v>1076</v>
      </c>
      <c r="B1159" s="430" t="s">
        <v>10530</v>
      </c>
      <c r="C1159" s="430" t="s">
        <v>68</v>
      </c>
      <c r="D1159" s="435" t="s">
        <v>3685</v>
      </c>
      <c r="E1159" s="436">
        <v>6652011775</v>
      </c>
      <c r="F1159" s="430" t="s">
        <v>5681</v>
      </c>
      <c r="G1159" s="452" t="s">
        <v>3686</v>
      </c>
      <c r="H1159" s="430" t="s">
        <v>253</v>
      </c>
      <c r="I1159" s="430" t="s">
        <v>24</v>
      </c>
      <c r="J1159" s="430" t="s">
        <v>6550</v>
      </c>
      <c r="K1159" s="705">
        <v>368</v>
      </c>
      <c r="L1159" s="430" t="s">
        <v>1991</v>
      </c>
      <c r="M1159" s="430" t="s">
        <v>6551</v>
      </c>
      <c r="N1159" s="436" t="s">
        <v>57</v>
      </c>
      <c r="O1159" s="438" t="s">
        <v>11107</v>
      </c>
      <c r="P1159" s="430" t="s">
        <v>3687</v>
      </c>
      <c r="Q1159" s="461" t="s">
        <v>105</v>
      </c>
      <c r="R1159" s="436" t="s">
        <v>6559</v>
      </c>
      <c r="S1159" s="430" t="s">
        <v>3688</v>
      </c>
      <c r="T1159" s="497" t="s">
        <v>8300</v>
      </c>
      <c r="U1159" s="428" t="s">
        <v>3689</v>
      </c>
      <c r="V1159" s="429"/>
    </row>
    <row r="1160" spans="1:26" s="38" customFormat="1" ht="72" outlineLevel="1">
      <c r="A1160" s="474">
        <f t="shared" si="60"/>
        <v>1077</v>
      </c>
      <c r="B1160" s="430" t="s">
        <v>12143</v>
      </c>
      <c r="C1160" s="430" t="s">
        <v>68</v>
      </c>
      <c r="D1160" s="435" t="s">
        <v>3690</v>
      </c>
      <c r="E1160" s="436">
        <v>6652011743</v>
      </c>
      <c r="F1160" s="430" t="s">
        <v>5682</v>
      </c>
      <c r="G1160" s="452" t="s">
        <v>3691</v>
      </c>
      <c r="H1160" s="430" t="s">
        <v>253</v>
      </c>
      <c r="I1160" s="430" t="s">
        <v>24</v>
      </c>
      <c r="J1160" s="430" t="s">
        <v>632</v>
      </c>
      <c r="K1160" s="705">
        <v>368</v>
      </c>
      <c r="L1160" s="430" t="s">
        <v>10946</v>
      </c>
      <c r="M1160" s="430" t="s">
        <v>6552</v>
      </c>
      <c r="N1160" s="436" t="s">
        <v>57</v>
      </c>
      <c r="O1160" s="438" t="s">
        <v>11108</v>
      </c>
      <c r="P1160" s="430" t="s">
        <v>3692</v>
      </c>
      <c r="Q1160" s="457" t="s">
        <v>9826</v>
      </c>
      <c r="R1160" s="436" t="s">
        <v>6559</v>
      </c>
      <c r="S1160" s="430" t="s">
        <v>3693</v>
      </c>
      <c r="T1160" s="497" t="s">
        <v>8301</v>
      </c>
      <c r="U1160" s="428" t="s">
        <v>3694</v>
      </c>
      <c r="V1160" s="429"/>
    </row>
    <row r="1161" spans="1:26" s="38" customFormat="1" ht="60" outlineLevel="1">
      <c r="A1161" s="474">
        <f t="shared" si="60"/>
        <v>1078</v>
      </c>
      <c r="B1161" s="436" t="s">
        <v>10531</v>
      </c>
      <c r="C1161" s="430" t="s">
        <v>68</v>
      </c>
      <c r="D1161" s="435" t="s">
        <v>6553</v>
      </c>
      <c r="E1161" s="436">
        <v>6652021879</v>
      </c>
      <c r="F1161" s="430" t="s">
        <v>5683</v>
      </c>
      <c r="G1161" s="452" t="s">
        <v>3695</v>
      </c>
      <c r="H1161" s="430" t="s">
        <v>253</v>
      </c>
      <c r="I1161" s="430" t="s">
        <v>24</v>
      </c>
      <c r="J1161" s="430" t="s">
        <v>4454</v>
      </c>
      <c r="K1161" s="705">
        <v>368</v>
      </c>
      <c r="L1161" s="430" t="s">
        <v>1052</v>
      </c>
      <c r="M1161" s="430" t="s">
        <v>6554</v>
      </c>
      <c r="N1161" s="436" t="s">
        <v>57</v>
      </c>
      <c r="O1161" s="438" t="s">
        <v>10186</v>
      </c>
      <c r="P1161" s="430" t="s">
        <v>3696</v>
      </c>
      <c r="Q1161" s="461" t="s">
        <v>105</v>
      </c>
      <c r="R1161" s="436" t="s">
        <v>6559</v>
      </c>
      <c r="S1161" s="430" t="s">
        <v>3697</v>
      </c>
      <c r="T1161" s="497" t="s">
        <v>12445</v>
      </c>
      <c r="U1161" s="428" t="s">
        <v>3698</v>
      </c>
      <c r="V1161" s="429"/>
    </row>
    <row r="1162" spans="1:26" s="38" customFormat="1" ht="72" outlineLevel="1">
      <c r="A1162" s="474">
        <f t="shared" si="60"/>
        <v>1079</v>
      </c>
      <c r="B1162" s="430" t="s">
        <v>12144</v>
      </c>
      <c r="C1162" s="430" t="s">
        <v>68</v>
      </c>
      <c r="D1162" s="435" t="s">
        <v>3699</v>
      </c>
      <c r="E1162" s="436">
        <v>6652012497</v>
      </c>
      <c r="F1162" s="430" t="s">
        <v>5684</v>
      </c>
      <c r="G1162" s="452" t="s">
        <v>6555</v>
      </c>
      <c r="H1162" s="430" t="s">
        <v>253</v>
      </c>
      <c r="I1162" s="430" t="s">
        <v>24</v>
      </c>
      <c r="J1162" s="430" t="s">
        <v>4432</v>
      </c>
      <c r="K1162" s="705">
        <v>368</v>
      </c>
      <c r="L1162" s="430" t="s">
        <v>361</v>
      </c>
      <c r="M1162" s="430" t="s">
        <v>6556</v>
      </c>
      <c r="N1162" s="430" t="s">
        <v>57</v>
      </c>
      <c r="O1162" s="453" t="s">
        <v>10432</v>
      </c>
      <c r="P1162" s="430" t="s">
        <v>11400</v>
      </c>
      <c r="Q1162" s="457" t="s">
        <v>9901</v>
      </c>
      <c r="R1162" s="430" t="s">
        <v>57</v>
      </c>
      <c r="S1162" s="430" t="s">
        <v>6739</v>
      </c>
      <c r="T1162" s="497" t="s">
        <v>8302</v>
      </c>
      <c r="U1162" s="428" t="s">
        <v>3700</v>
      </c>
      <c r="V1162" s="429"/>
    </row>
    <row r="1163" spans="1:26" s="38" customFormat="1" ht="132" outlineLevel="1">
      <c r="A1163" s="474">
        <f t="shared" si="60"/>
        <v>1080</v>
      </c>
      <c r="B1163" s="430" t="s">
        <v>12145</v>
      </c>
      <c r="C1163" s="430" t="s">
        <v>484</v>
      </c>
      <c r="D1163" s="435" t="s">
        <v>1044</v>
      </c>
      <c r="E1163" s="436">
        <v>6652004471</v>
      </c>
      <c r="F1163" s="430" t="s">
        <v>5685</v>
      </c>
      <c r="G1163" s="452" t="s">
        <v>3701</v>
      </c>
      <c r="H1163" s="430" t="s">
        <v>253</v>
      </c>
      <c r="I1163" s="430" t="s">
        <v>24</v>
      </c>
      <c r="J1163" s="430" t="s">
        <v>4389</v>
      </c>
      <c r="K1163" s="705">
        <v>368</v>
      </c>
      <c r="L1163" s="430" t="s">
        <v>361</v>
      </c>
      <c r="M1163" s="430" t="s">
        <v>6557</v>
      </c>
      <c r="N1163" s="436" t="s">
        <v>57</v>
      </c>
      <c r="O1163" s="438" t="s">
        <v>11109</v>
      </c>
      <c r="P1163" s="430" t="s">
        <v>3702</v>
      </c>
      <c r="Q1163" s="457" t="s">
        <v>9827</v>
      </c>
      <c r="R1163" s="436" t="s">
        <v>6559</v>
      </c>
      <c r="S1163" s="430" t="s">
        <v>3703</v>
      </c>
      <c r="T1163" s="497" t="s">
        <v>8303</v>
      </c>
      <c r="U1163" s="428" t="s">
        <v>3704</v>
      </c>
      <c r="V1163" s="429"/>
    </row>
    <row r="1164" spans="1:26" s="38" customFormat="1" ht="132" outlineLevel="1">
      <c r="A1164" s="474">
        <f t="shared" si="60"/>
        <v>1081</v>
      </c>
      <c r="B1164" s="430" t="s">
        <v>12146</v>
      </c>
      <c r="C1164" s="430" t="s">
        <v>68</v>
      </c>
      <c r="D1164" s="435" t="s">
        <v>3705</v>
      </c>
      <c r="E1164" s="436">
        <v>6652012225</v>
      </c>
      <c r="F1164" s="430" t="s">
        <v>5686</v>
      </c>
      <c r="G1164" s="452" t="s">
        <v>3706</v>
      </c>
      <c r="H1164" s="430" t="s">
        <v>253</v>
      </c>
      <c r="I1164" s="430" t="s">
        <v>24</v>
      </c>
      <c r="J1164" s="430" t="s">
        <v>632</v>
      </c>
      <c r="K1164" s="705">
        <v>258</v>
      </c>
      <c r="L1164" s="430" t="s">
        <v>3707</v>
      </c>
      <c r="M1164" s="430" t="s">
        <v>6558</v>
      </c>
      <c r="N1164" s="436" t="s">
        <v>57</v>
      </c>
      <c r="O1164" s="438" t="s">
        <v>10187</v>
      </c>
      <c r="P1164" s="430" t="s">
        <v>11401</v>
      </c>
      <c r="Q1164" s="457" t="s">
        <v>9902</v>
      </c>
      <c r="R1164" s="436" t="s">
        <v>6559</v>
      </c>
      <c r="S1164" s="430" t="s">
        <v>3708</v>
      </c>
      <c r="T1164" s="497" t="s">
        <v>8304</v>
      </c>
      <c r="U1164" s="428" t="s">
        <v>3709</v>
      </c>
      <c r="V1164" s="429"/>
    </row>
    <row r="1165" spans="1:26" s="38" customFormat="1" ht="108" outlineLevel="1">
      <c r="A1165" s="474">
        <f t="shared" si="60"/>
        <v>1082</v>
      </c>
      <c r="B1165" s="430" t="s">
        <v>12147</v>
      </c>
      <c r="C1165" s="430" t="s">
        <v>68</v>
      </c>
      <c r="D1165" s="458" t="s">
        <v>3710</v>
      </c>
      <c r="E1165" s="430">
        <v>6685047520</v>
      </c>
      <c r="F1165" s="430" t="s">
        <v>5687</v>
      </c>
      <c r="G1165" s="452" t="s">
        <v>3711</v>
      </c>
      <c r="H1165" s="430" t="s">
        <v>253</v>
      </c>
      <c r="I1165" s="430" t="s">
        <v>24</v>
      </c>
      <c r="J1165" s="430" t="s">
        <v>632</v>
      </c>
      <c r="K1165" s="705">
        <v>258</v>
      </c>
      <c r="L1165" s="430" t="s">
        <v>3707</v>
      </c>
      <c r="M1165" s="430" t="s">
        <v>6560</v>
      </c>
      <c r="N1165" s="430" t="s">
        <v>57</v>
      </c>
      <c r="O1165" s="453" t="s">
        <v>10262</v>
      </c>
      <c r="P1165" s="430" t="s">
        <v>3712</v>
      </c>
      <c r="Q1165" s="457" t="s">
        <v>9828</v>
      </c>
      <c r="R1165" s="430" t="s">
        <v>9326</v>
      </c>
      <c r="S1165" s="430" t="s">
        <v>3713</v>
      </c>
      <c r="T1165" s="497" t="s">
        <v>8305</v>
      </c>
      <c r="U1165" s="428" t="s">
        <v>3714</v>
      </c>
      <c r="V1165" s="429"/>
    </row>
    <row r="1166" spans="1:26" s="38" customFormat="1" ht="108" outlineLevel="1">
      <c r="A1166" s="474">
        <f t="shared" si="60"/>
        <v>1083</v>
      </c>
      <c r="B1166" s="430" t="s">
        <v>12148</v>
      </c>
      <c r="C1166" s="430" t="s">
        <v>68</v>
      </c>
      <c r="D1166" s="435" t="s">
        <v>3715</v>
      </c>
      <c r="E1166" s="436">
        <v>6652011687</v>
      </c>
      <c r="F1166" s="430" t="s">
        <v>5688</v>
      </c>
      <c r="G1166" s="491" t="s">
        <v>6561</v>
      </c>
      <c r="H1166" s="454" t="s">
        <v>253</v>
      </c>
      <c r="I1166" s="454" t="s">
        <v>24</v>
      </c>
      <c r="J1166" s="454" t="s">
        <v>632</v>
      </c>
      <c r="K1166" s="706">
        <v>258</v>
      </c>
      <c r="L1166" s="454" t="s">
        <v>1489</v>
      </c>
      <c r="M1166" s="454" t="s">
        <v>6562</v>
      </c>
      <c r="N1166" s="454" t="s">
        <v>57</v>
      </c>
      <c r="O1166" s="455" t="s">
        <v>10188</v>
      </c>
      <c r="P1166" s="454" t="s">
        <v>3716</v>
      </c>
      <c r="Q1166" s="531" t="s">
        <v>9829</v>
      </c>
      <c r="R1166" s="454" t="s">
        <v>9322</v>
      </c>
      <c r="S1166" s="454" t="s">
        <v>3717</v>
      </c>
      <c r="T1166" s="455" t="s">
        <v>12478</v>
      </c>
      <c r="U1166" s="451" t="s">
        <v>3718</v>
      </c>
      <c r="V1166" s="483"/>
      <c r="W1166" s="193"/>
      <c r="X1166" s="193"/>
      <c r="Y1166" s="193"/>
      <c r="Z1166" s="193"/>
    </row>
    <row r="1167" spans="1:26" s="38" customFormat="1" ht="60" outlineLevel="1">
      <c r="A1167" s="474">
        <f t="shared" si="60"/>
        <v>1084</v>
      </c>
      <c r="B1167" s="430" t="s">
        <v>12149</v>
      </c>
      <c r="C1167" s="430" t="s">
        <v>68</v>
      </c>
      <c r="D1167" s="435" t="s">
        <v>3719</v>
      </c>
      <c r="E1167" s="436">
        <v>6652012384</v>
      </c>
      <c r="F1167" s="430" t="s">
        <v>5689</v>
      </c>
      <c r="G1167" s="491" t="s">
        <v>3720</v>
      </c>
      <c r="H1167" s="454" t="s">
        <v>253</v>
      </c>
      <c r="I1167" s="454" t="s">
        <v>24</v>
      </c>
      <c r="J1167" s="454" t="s">
        <v>632</v>
      </c>
      <c r="K1167" s="479">
        <v>258</v>
      </c>
      <c r="L1167" s="454" t="s">
        <v>3707</v>
      </c>
      <c r="M1167" s="454" t="s">
        <v>6563</v>
      </c>
      <c r="N1167" s="454" t="s">
        <v>57</v>
      </c>
      <c r="O1167" s="455" t="s">
        <v>10189</v>
      </c>
      <c r="P1167" s="454" t="s">
        <v>4553</v>
      </c>
      <c r="Q1167" s="531" t="s">
        <v>9830</v>
      </c>
      <c r="R1167" s="454" t="s">
        <v>9245</v>
      </c>
      <c r="S1167" s="454" t="s">
        <v>3721</v>
      </c>
      <c r="T1167" s="459" t="s">
        <v>8306</v>
      </c>
      <c r="U1167" s="451" t="s">
        <v>3722</v>
      </c>
      <c r="V1167" s="483"/>
      <c r="W1167" s="193"/>
      <c r="X1167" s="193"/>
      <c r="Y1167" s="193"/>
      <c r="Z1167" s="193"/>
    </row>
    <row r="1168" spans="1:26" s="38" customFormat="1" ht="72" outlineLevel="1">
      <c r="A1168" s="474">
        <f t="shared" si="60"/>
        <v>1085</v>
      </c>
      <c r="B1168" s="430" t="s">
        <v>10532</v>
      </c>
      <c r="C1168" s="430" t="s">
        <v>68</v>
      </c>
      <c r="D1168" s="435" t="s">
        <v>3723</v>
      </c>
      <c r="E1168" s="436">
        <v>6652012377</v>
      </c>
      <c r="F1168" s="430" t="s">
        <v>5690</v>
      </c>
      <c r="G1168" s="491" t="s">
        <v>3724</v>
      </c>
      <c r="H1168" s="454" t="s">
        <v>253</v>
      </c>
      <c r="I1168" s="454" t="s">
        <v>24</v>
      </c>
      <c r="J1168" s="512" t="s">
        <v>632</v>
      </c>
      <c r="K1168" s="706">
        <v>258</v>
      </c>
      <c r="L1168" s="454" t="s">
        <v>1489</v>
      </c>
      <c r="M1168" s="454" t="s">
        <v>6564</v>
      </c>
      <c r="N1168" s="454" t="s">
        <v>57</v>
      </c>
      <c r="O1168" s="455" t="s">
        <v>10190</v>
      </c>
      <c r="P1168" s="454" t="s">
        <v>3725</v>
      </c>
      <c r="Q1168" s="531" t="s">
        <v>9831</v>
      </c>
      <c r="R1168" s="454" t="s">
        <v>9323</v>
      </c>
      <c r="S1168" s="454" t="s">
        <v>3726</v>
      </c>
      <c r="T1168" s="459" t="s">
        <v>8307</v>
      </c>
      <c r="U1168" s="451" t="s">
        <v>3727</v>
      </c>
      <c r="V1168" s="483"/>
      <c r="W1168" s="193"/>
      <c r="X1168" s="193"/>
      <c r="Y1168" s="193"/>
      <c r="Z1168" s="193"/>
    </row>
    <row r="1169" spans="1:32" s="38" customFormat="1" ht="72" outlineLevel="1">
      <c r="A1169" s="474">
        <f t="shared" si="60"/>
        <v>1086</v>
      </c>
      <c r="B1169" s="430" t="s">
        <v>10533</v>
      </c>
      <c r="C1169" s="430" t="s">
        <v>68</v>
      </c>
      <c r="D1169" s="435" t="s">
        <v>3728</v>
      </c>
      <c r="E1169" s="436">
        <v>6652014977</v>
      </c>
      <c r="F1169" s="430" t="s">
        <v>5691</v>
      </c>
      <c r="G1169" s="491" t="s">
        <v>3729</v>
      </c>
      <c r="H1169" s="454" t="s">
        <v>253</v>
      </c>
      <c r="I1169" s="454" t="s">
        <v>24</v>
      </c>
      <c r="J1169" s="512" t="s">
        <v>632</v>
      </c>
      <c r="K1169" s="479">
        <v>258</v>
      </c>
      <c r="L1169" s="598" t="s">
        <v>1489</v>
      </c>
      <c r="M1169" s="455" t="s">
        <v>12177</v>
      </c>
      <c r="N1169" s="454" t="s">
        <v>57</v>
      </c>
      <c r="O1169" s="455" t="s">
        <v>10262</v>
      </c>
      <c r="P1169" s="454" t="s">
        <v>3730</v>
      </c>
      <c r="Q1169" s="531" t="s">
        <v>9937</v>
      </c>
      <c r="R1169" s="454" t="s">
        <v>6559</v>
      </c>
      <c r="S1169" s="454" t="s">
        <v>3731</v>
      </c>
      <c r="T1169" s="459" t="s">
        <v>8308</v>
      </c>
      <c r="U1169" s="451" t="s">
        <v>3732</v>
      </c>
      <c r="V1169" s="483"/>
      <c r="W1169" s="193"/>
      <c r="X1169" s="193"/>
      <c r="Y1169" s="193"/>
      <c r="Z1169" s="193"/>
    </row>
    <row r="1170" spans="1:32" s="38" customFormat="1" ht="72" outlineLevel="1">
      <c r="A1170" s="474">
        <f t="shared" si="60"/>
        <v>1087</v>
      </c>
      <c r="B1170" s="430" t="s">
        <v>12150</v>
      </c>
      <c r="C1170" s="430" t="s">
        <v>68</v>
      </c>
      <c r="D1170" s="435" t="s">
        <v>3733</v>
      </c>
      <c r="E1170" s="436">
        <v>6652020321</v>
      </c>
      <c r="F1170" s="430" t="s">
        <v>5692</v>
      </c>
      <c r="G1170" s="708" t="s">
        <v>6565</v>
      </c>
      <c r="H1170" s="454" t="s">
        <v>253</v>
      </c>
      <c r="I1170" s="454" t="s">
        <v>24</v>
      </c>
      <c r="J1170" s="454" t="s">
        <v>632</v>
      </c>
      <c r="K1170" s="706">
        <v>258</v>
      </c>
      <c r="L1170" s="454" t="s">
        <v>3707</v>
      </c>
      <c r="M1170" s="454" t="s">
        <v>12176</v>
      </c>
      <c r="N1170" s="454" t="s">
        <v>57</v>
      </c>
      <c r="O1170" s="455" t="s">
        <v>10433</v>
      </c>
      <c r="P1170" s="454" t="s">
        <v>3734</v>
      </c>
      <c r="Q1170" s="531" t="s">
        <v>9903</v>
      </c>
      <c r="R1170" s="454" t="s">
        <v>9324</v>
      </c>
      <c r="S1170" s="454" t="s">
        <v>6566</v>
      </c>
      <c r="T1170" s="459" t="s">
        <v>9193</v>
      </c>
      <c r="U1170" s="451" t="s">
        <v>3735</v>
      </c>
      <c r="V1170" s="483"/>
      <c r="W1170" s="193"/>
      <c r="X1170" s="193"/>
      <c r="Y1170" s="193"/>
      <c r="Z1170" s="193"/>
    </row>
    <row r="1171" spans="1:32" s="38" customFormat="1" ht="60" outlineLevel="1">
      <c r="A1171" s="474">
        <f t="shared" si="60"/>
        <v>1088</v>
      </c>
      <c r="B1171" s="430" t="s">
        <v>12151</v>
      </c>
      <c r="C1171" s="430" t="s">
        <v>68</v>
      </c>
      <c r="D1171" s="435" t="s">
        <v>3736</v>
      </c>
      <c r="E1171" s="436">
        <v>6652005130</v>
      </c>
      <c r="F1171" s="430" t="s">
        <v>5693</v>
      </c>
      <c r="G1171" s="491" t="s">
        <v>3737</v>
      </c>
      <c r="H1171" s="454" t="s">
        <v>253</v>
      </c>
      <c r="I1171" s="454" t="s">
        <v>24</v>
      </c>
      <c r="J1171" s="454" t="s">
        <v>6567</v>
      </c>
      <c r="K1171" s="706">
        <v>258</v>
      </c>
      <c r="L1171" s="454" t="s">
        <v>1489</v>
      </c>
      <c r="M1171" s="454" t="s">
        <v>6568</v>
      </c>
      <c r="N1171" s="454" t="s">
        <v>57</v>
      </c>
      <c r="O1171" s="455" t="s">
        <v>10191</v>
      </c>
      <c r="P1171" s="454" t="s">
        <v>11402</v>
      </c>
      <c r="Q1171" s="490" t="s">
        <v>105</v>
      </c>
      <c r="R1171" s="454" t="s">
        <v>9325</v>
      </c>
      <c r="S1171" s="454" t="s">
        <v>3738</v>
      </c>
      <c r="T1171" s="459" t="s">
        <v>8309</v>
      </c>
      <c r="U1171" s="451" t="s">
        <v>3739</v>
      </c>
      <c r="V1171" s="483"/>
      <c r="W1171" s="193"/>
      <c r="X1171" s="193"/>
      <c r="Y1171" s="193"/>
      <c r="Z1171" s="193"/>
    </row>
    <row r="1172" spans="1:32" s="38" customFormat="1" ht="60" outlineLevel="1">
      <c r="A1172" s="474">
        <f t="shared" si="60"/>
        <v>1089</v>
      </c>
      <c r="B1172" s="430" t="s">
        <v>12152</v>
      </c>
      <c r="C1172" s="430" t="s">
        <v>68</v>
      </c>
      <c r="D1172" s="435" t="s">
        <v>3740</v>
      </c>
      <c r="E1172" s="436">
        <v>6652012313</v>
      </c>
      <c r="F1172" s="430" t="s">
        <v>5694</v>
      </c>
      <c r="G1172" s="495" t="s">
        <v>6569</v>
      </c>
      <c r="H1172" s="454" t="s">
        <v>253</v>
      </c>
      <c r="I1172" s="454" t="s">
        <v>24</v>
      </c>
      <c r="J1172" s="454" t="s">
        <v>632</v>
      </c>
      <c r="K1172" s="706">
        <v>258</v>
      </c>
      <c r="L1172" s="454" t="s">
        <v>1489</v>
      </c>
      <c r="M1172" s="454" t="s">
        <v>6558</v>
      </c>
      <c r="N1172" s="454" t="s">
        <v>57</v>
      </c>
      <c r="O1172" s="455" t="s">
        <v>10466</v>
      </c>
      <c r="P1172" s="512" t="s">
        <v>3741</v>
      </c>
      <c r="Q1172" s="508" t="s">
        <v>9832</v>
      </c>
      <c r="R1172" s="454" t="s">
        <v>6770</v>
      </c>
      <c r="S1172" s="454" t="s">
        <v>3742</v>
      </c>
      <c r="T1172" s="459" t="s">
        <v>8310</v>
      </c>
      <c r="U1172" s="451" t="s">
        <v>7733</v>
      </c>
      <c r="V1172" s="483"/>
      <c r="W1172" s="193"/>
      <c r="X1172" s="193"/>
      <c r="Y1172" s="193"/>
      <c r="Z1172" s="193"/>
    </row>
    <row r="1173" spans="1:32" s="38" customFormat="1" ht="84" outlineLevel="1">
      <c r="A1173" s="474">
        <f t="shared" si="60"/>
        <v>1090</v>
      </c>
      <c r="B1173" s="430" t="s">
        <v>10534</v>
      </c>
      <c r="C1173" s="430" t="s">
        <v>68</v>
      </c>
      <c r="D1173" s="435" t="s">
        <v>3743</v>
      </c>
      <c r="E1173" s="436">
        <v>6652012401</v>
      </c>
      <c r="F1173" s="430" t="s">
        <v>5695</v>
      </c>
      <c r="G1173" s="452" t="s">
        <v>6570</v>
      </c>
      <c r="H1173" s="430" t="s">
        <v>253</v>
      </c>
      <c r="I1173" s="430" t="s">
        <v>24</v>
      </c>
      <c r="J1173" s="430" t="s">
        <v>632</v>
      </c>
      <c r="K1173" s="705">
        <v>258</v>
      </c>
      <c r="L1173" s="430" t="s">
        <v>1489</v>
      </c>
      <c r="M1173" s="430" t="s">
        <v>6560</v>
      </c>
      <c r="N1173" s="436" t="s">
        <v>57</v>
      </c>
      <c r="O1173" s="438" t="s">
        <v>10192</v>
      </c>
      <c r="P1173" s="430" t="s">
        <v>1232</v>
      </c>
      <c r="Q1173" s="461" t="s">
        <v>363</v>
      </c>
      <c r="R1173" s="430" t="s">
        <v>6770</v>
      </c>
      <c r="S1173" s="430" t="s">
        <v>3744</v>
      </c>
      <c r="T1173" s="497" t="s">
        <v>8311</v>
      </c>
      <c r="U1173" s="428" t="s">
        <v>3745</v>
      </c>
      <c r="V1173" s="429"/>
    </row>
    <row r="1174" spans="1:32" s="38" customFormat="1" ht="72" outlineLevel="1">
      <c r="A1174" s="474">
        <f t="shared" si="60"/>
        <v>1091</v>
      </c>
      <c r="B1174" s="430" t="s">
        <v>10535</v>
      </c>
      <c r="C1174" s="430" t="s">
        <v>68</v>
      </c>
      <c r="D1174" s="435" t="s">
        <v>3746</v>
      </c>
      <c r="E1174" s="436">
        <v>6652012240</v>
      </c>
      <c r="F1174" s="430" t="s">
        <v>5696</v>
      </c>
      <c r="G1174" s="513" t="s">
        <v>6680</v>
      </c>
      <c r="H1174" s="430" t="s">
        <v>253</v>
      </c>
      <c r="I1174" s="430" t="s">
        <v>24</v>
      </c>
      <c r="J1174" s="431" t="s">
        <v>4433</v>
      </c>
      <c r="K1174" s="426">
        <v>258</v>
      </c>
      <c r="L1174" s="430" t="s">
        <v>6248</v>
      </c>
      <c r="M1174" s="430" t="s">
        <v>5940</v>
      </c>
      <c r="N1174" s="436" t="s">
        <v>57</v>
      </c>
      <c r="O1174" s="453" t="s">
        <v>10459</v>
      </c>
      <c r="P1174" s="430" t="s">
        <v>3747</v>
      </c>
      <c r="Q1174" s="634" t="s">
        <v>9872</v>
      </c>
      <c r="R1174" s="430" t="s">
        <v>6770</v>
      </c>
      <c r="S1174" s="430" t="s">
        <v>5941</v>
      </c>
      <c r="T1174" s="497" t="s">
        <v>8312</v>
      </c>
      <c r="U1174" s="428" t="s">
        <v>5942</v>
      </c>
      <c r="V1174" s="429"/>
    </row>
    <row r="1175" spans="1:32" s="38" customFormat="1" ht="72" outlineLevel="1">
      <c r="A1175" s="474">
        <f t="shared" si="60"/>
        <v>1092</v>
      </c>
      <c r="B1175" s="430" t="s">
        <v>10536</v>
      </c>
      <c r="C1175" s="430" t="s">
        <v>68</v>
      </c>
      <c r="D1175" s="435" t="s">
        <v>3748</v>
      </c>
      <c r="E1175" s="436">
        <v>6652016861</v>
      </c>
      <c r="F1175" s="430" t="s">
        <v>5697</v>
      </c>
      <c r="G1175" s="452" t="s">
        <v>3749</v>
      </c>
      <c r="H1175" s="430" t="s">
        <v>253</v>
      </c>
      <c r="I1175" s="430" t="s">
        <v>24</v>
      </c>
      <c r="J1175" s="430" t="s">
        <v>632</v>
      </c>
      <c r="K1175" s="705">
        <v>258</v>
      </c>
      <c r="L1175" s="430" t="s">
        <v>3707</v>
      </c>
      <c r="M1175" s="430" t="s">
        <v>6558</v>
      </c>
      <c r="N1175" s="436" t="s">
        <v>57</v>
      </c>
      <c r="O1175" s="438" t="s">
        <v>10193</v>
      </c>
      <c r="P1175" s="430" t="s">
        <v>3750</v>
      </c>
      <c r="Q1175" s="461" t="s">
        <v>363</v>
      </c>
      <c r="R1175" s="430" t="s">
        <v>6770</v>
      </c>
      <c r="S1175" s="430" t="s">
        <v>3751</v>
      </c>
      <c r="T1175" s="497" t="s">
        <v>8301</v>
      </c>
      <c r="U1175" s="428" t="s">
        <v>3752</v>
      </c>
      <c r="V1175" s="429"/>
    </row>
    <row r="1176" spans="1:32" s="38" customFormat="1" ht="72" outlineLevel="1">
      <c r="A1176" s="474">
        <f t="shared" si="60"/>
        <v>1093</v>
      </c>
      <c r="B1176" s="430" t="s">
        <v>10537</v>
      </c>
      <c r="C1176" s="430" t="s">
        <v>68</v>
      </c>
      <c r="D1176" s="435" t="s">
        <v>3753</v>
      </c>
      <c r="E1176" s="436">
        <v>6652012426</v>
      </c>
      <c r="F1176" s="430" t="s">
        <v>5698</v>
      </c>
      <c r="G1176" s="452" t="s">
        <v>3754</v>
      </c>
      <c r="H1176" s="430" t="s">
        <v>253</v>
      </c>
      <c r="I1176" s="430" t="s">
        <v>24</v>
      </c>
      <c r="J1176" s="430" t="s">
        <v>6571</v>
      </c>
      <c r="K1176" s="705">
        <v>258</v>
      </c>
      <c r="L1176" s="430" t="s">
        <v>1489</v>
      </c>
      <c r="M1176" s="430" t="s">
        <v>6564</v>
      </c>
      <c r="N1176" s="436" t="s">
        <v>57</v>
      </c>
      <c r="O1176" s="438" t="s">
        <v>10169</v>
      </c>
      <c r="P1176" s="430" t="s">
        <v>3755</v>
      </c>
      <c r="Q1176" s="457" t="s">
        <v>9833</v>
      </c>
      <c r="R1176" s="436" t="s">
        <v>6559</v>
      </c>
      <c r="S1176" s="430" t="s">
        <v>3756</v>
      </c>
      <c r="T1176" s="527" t="s">
        <v>8308</v>
      </c>
      <c r="U1176" s="428" t="s">
        <v>3757</v>
      </c>
      <c r="V1176" s="429"/>
      <c r="AB1176" s="94"/>
      <c r="AC1176" s="94"/>
      <c r="AD1176" s="94"/>
      <c r="AE1176" s="94"/>
      <c r="AF1176" s="94"/>
    </row>
    <row r="1177" spans="1:32" s="38" customFormat="1" ht="72" outlineLevel="1">
      <c r="A1177" s="474">
        <f t="shared" si="60"/>
        <v>1094</v>
      </c>
      <c r="B1177" s="430" t="s">
        <v>10538</v>
      </c>
      <c r="C1177" s="517" t="s">
        <v>68</v>
      </c>
      <c r="D1177" s="435" t="s">
        <v>3758</v>
      </c>
      <c r="E1177" s="436">
        <v>6652012338</v>
      </c>
      <c r="F1177" s="430" t="s">
        <v>5699</v>
      </c>
      <c r="G1177" s="452" t="s">
        <v>3759</v>
      </c>
      <c r="H1177" s="430" t="s">
        <v>253</v>
      </c>
      <c r="I1177" s="430" t="s">
        <v>24</v>
      </c>
      <c r="J1177" s="430" t="s">
        <v>3032</v>
      </c>
      <c r="K1177" s="705">
        <v>258</v>
      </c>
      <c r="L1177" s="430" t="s">
        <v>1489</v>
      </c>
      <c r="M1177" s="430" t="s">
        <v>11796</v>
      </c>
      <c r="N1177" s="436" t="s">
        <v>57</v>
      </c>
      <c r="O1177" s="438" t="s">
        <v>10194</v>
      </c>
      <c r="P1177" s="430" t="s">
        <v>3760</v>
      </c>
      <c r="Q1177" s="457" t="s">
        <v>11146</v>
      </c>
      <c r="R1177" s="430" t="s">
        <v>6559</v>
      </c>
      <c r="S1177" s="430" t="s">
        <v>3761</v>
      </c>
      <c r="T1177" s="497" t="s">
        <v>8313</v>
      </c>
      <c r="U1177" s="428" t="s">
        <v>3762</v>
      </c>
      <c r="V1177" s="429"/>
      <c r="W1177" s="50"/>
      <c r="X1177" s="50"/>
      <c r="Y1177" s="50"/>
      <c r="Z1177" s="50"/>
      <c r="AA1177" s="50"/>
      <c r="AB1177" s="327"/>
      <c r="AC1177" s="327"/>
      <c r="AD1177" s="327"/>
      <c r="AE1177" s="94"/>
      <c r="AF1177" s="94"/>
    </row>
    <row r="1178" spans="1:32" s="38" customFormat="1" ht="72" outlineLevel="1">
      <c r="A1178" s="474">
        <f t="shared" si="60"/>
        <v>1095</v>
      </c>
      <c r="B1178" s="430" t="s">
        <v>10539</v>
      </c>
      <c r="C1178" s="430" t="s">
        <v>68</v>
      </c>
      <c r="D1178" s="435" t="s">
        <v>3763</v>
      </c>
      <c r="E1178" s="436">
        <v>6652012480</v>
      </c>
      <c r="F1178" s="430" t="s">
        <v>5700</v>
      </c>
      <c r="G1178" s="513" t="s">
        <v>6681</v>
      </c>
      <c r="H1178" s="430" t="s">
        <v>253</v>
      </c>
      <c r="I1178" s="430" t="s">
        <v>24</v>
      </c>
      <c r="J1178" s="430" t="s">
        <v>632</v>
      </c>
      <c r="K1178" s="705">
        <v>258</v>
      </c>
      <c r="L1178" s="430" t="s">
        <v>1489</v>
      </c>
      <c r="M1178" s="430" t="s">
        <v>6564</v>
      </c>
      <c r="N1178" s="436" t="s">
        <v>57</v>
      </c>
      <c r="O1178" s="526" t="s">
        <v>11110</v>
      </c>
      <c r="P1178" s="430" t="s">
        <v>3764</v>
      </c>
      <c r="Q1178" s="529" t="s">
        <v>11147</v>
      </c>
      <c r="R1178" s="436" t="s">
        <v>9328</v>
      </c>
      <c r="S1178" s="430" t="s">
        <v>3765</v>
      </c>
      <c r="T1178" s="497" t="s">
        <v>8308</v>
      </c>
      <c r="U1178" s="428" t="s">
        <v>3766</v>
      </c>
      <c r="V1178" s="429"/>
      <c r="W1178" s="50"/>
      <c r="X1178" s="50"/>
      <c r="Y1178" s="50"/>
      <c r="Z1178" s="50"/>
      <c r="AA1178" s="50"/>
      <c r="AB1178" s="327"/>
      <c r="AC1178" s="327"/>
      <c r="AD1178" s="327"/>
      <c r="AE1178" s="94"/>
      <c r="AF1178" s="94"/>
    </row>
    <row r="1179" spans="1:32" s="38" customFormat="1" ht="120" outlineLevel="1">
      <c r="A1179" s="474">
        <f t="shared" si="60"/>
        <v>1096</v>
      </c>
      <c r="B1179" s="430" t="s">
        <v>12153</v>
      </c>
      <c r="C1179" s="430" t="s">
        <v>68</v>
      </c>
      <c r="D1179" s="435" t="s">
        <v>3767</v>
      </c>
      <c r="E1179" s="436">
        <v>6652016639</v>
      </c>
      <c r="F1179" s="430" t="s">
        <v>5701</v>
      </c>
      <c r="G1179" s="452" t="s">
        <v>3768</v>
      </c>
      <c r="H1179" s="430" t="s">
        <v>253</v>
      </c>
      <c r="I1179" s="430" t="s">
        <v>24</v>
      </c>
      <c r="J1179" s="430" t="s">
        <v>632</v>
      </c>
      <c r="K1179" s="705">
        <v>258</v>
      </c>
      <c r="L1179" s="430" t="s">
        <v>1489</v>
      </c>
      <c r="M1179" s="430" t="s">
        <v>6558</v>
      </c>
      <c r="N1179" s="436" t="s">
        <v>57</v>
      </c>
      <c r="O1179" s="438" t="s">
        <v>10195</v>
      </c>
      <c r="P1179" s="430" t="s">
        <v>3769</v>
      </c>
      <c r="Q1179" s="461" t="s">
        <v>363</v>
      </c>
      <c r="R1179" s="436" t="s">
        <v>6770</v>
      </c>
      <c r="S1179" s="430" t="s">
        <v>6737</v>
      </c>
      <c r="T1179" s="527" t="s">
        <v>8314</v>
      </c>
      <c r="U1179" s="428" t="s">
        <v>3770</v>
      </c>
      <c r="V1179" s="429"/>
      <c r="W1179" s="2"/>
      <c r="X1179" s="2"/>
      <c r="Y1179" s="2"/>
      <c r="Z1179" s="2"/>
      <c r="AA1179" s="2"/>
      <c r="AB1179" s="104"/>
      <c r="AC1179" s="104"/>
      <c r="AD1179" s="104"/>
      <c r="AE1179" s="94"/>
      <c r="AF1179" s="94"/>
    </row>
    <row r="1180" spans="1:32" s="38" customFormat="1" ht="37.5">
      <c r="A1180" s="532" t="s">
        <v>11214</v>
      </c>
      <c r="B1180" s="462"/>
      <c r="C1180" s="462"/>
      <c r="D1180" s="442"/>
      <c r="E1180" s="462"/>
      <c r="F1180" s="463"/>
      <c r="G1180" s="464"/>
      <c r="H1180" s="463"/>
      <c r="I1180" s="463"/>
      <c r="J1180" s="463"/>
      <c r="K1180" s="465"/>
      <c r="L1180" s="463"/>
      <c r="M1180" s="463"/>
      <c r="N1180" s="463"/>
      <c r="O1180" s="466"/>
      <c r="P1180" s="467"/>
      <c r="Q1180" s="468"/>
      <c r="R1180" s="463"/>
      <c r="S1180" s="463"/>
      <c r="T1180" s="466"/>
      <c r="U1180" s="469"/>
      <c r="V1180" s="429">
        <v>111</v>
      </c>
      <c r="W1180" s="50"/>
      <c r="X1180" s="50"/>
      <c r="Y1180" s="50"/>
      <c r="Z1180" s="50"/>
      <c r="AA1180" s="50"/>
      <c r="AB1180" s="327"/>
      <c r="AC1180" s="327"/>
      <c r="AD1180" s="327"/>
      <c r="AE1180" s="94"/>
      <c r="AF1180" s="94"/>
    </row>
    <row r="1181" spans="1:32" s="38" customFormat="1" ht="84" outlineLevel="1">
      <c r="A1181" s="474">
        <f>A1179+1</f>
        <v>1097</v>
      </c>
      <c r="B1181" s="430" t="s">
        <v>11848</v>
      </c>
      <c r="C1181" s="436" t="s">
        <v>581</v>
      </c>
      <c r="D1181" s="458" t="s">
        <v>6355</v>
      </c>
      <c r="E1181" s="430">
        <v>6653001931</v>
      </c>
      <c r="F1181" s="430" t="s">
        <v>5702</v>
      </c>
      <c r="G1181" s="452" t="s">
        <v>3771</v>
      </c>
      <c r="H1181" s="430" t="s">
        <v>253</v>
      </c>
      <c r="I1181" s="430" t="s">
        <v>24</v>
      </c>
      <c r="J1181" s="430" t="s">
        <v>3673</v>
      </c>
      <c r="K1181" s="507">
        <v>300</v>
      </c>
      <c r="L1181" s="430" t="s">
        <v>361</v>
      </c>
      <c r="M1181" s="430" t="s">
        <v>11487</v>
      </c>
      <c r="N1181" s="436" t="s">
        <v>57</v>
      </c>
      <c r="O1181" s="453" t="s">
        <v>11111</v>
      </c>
      <c r="P1181" s="430" t="s">
        <v>13305</v>
      </c>
      <c r="Q1181" s="461" t="s">
        <v>105</v>
      </c>
      <c r="R1181" s="430" t="s">
        <v>9251</v>
      </c>
      <c r="S1181" s="430" t="s">
        <v>3784</v>
      </c>
      <c r="T1181" s="497" t="s">
        <v>8315</v>
      </c>
      <c r="U1181" s="428" t="s">
        <v>3772</v>
      </c>
      <c r="V1181" s="429"/>
      <c r="W1181" s="50"/>
      <c r="X1181" s="50"/>
      <c r="Y1181" s="50"/>
      <c r="Z1181" s="50"/>
      <c r="AA1181" s="50"/>
      <c r="AB1181" s="327"/>
      <c r="AC1181" s="327"/>
      <c r="AD1181" s="327"/>
      <c r="AE1181" s="94"/>
      <c r="AF1181" s="94"/>
    </row>
    <row r="1182" spans="1:32" s="38" customFormat="1" ht="84" outlineLevel="1">
      <c r="A1182" s="474">
        <f>A1181+1</f>
        <v>1098</v>
      </c>
      <c r="B1182" s="430" t="s">
        <v>11849</v>
      </c>
      <c r="C1182" s="436" t="s">
        <v>581</v>
      </c>
      <c r="D1182" s="458" t="s">
        <v>3773</v>
      </c>
      <c r="E1182" s="430">
        <v>6653001949</v>
      </c>
      <c r="F1182" s="430" t="s">
        <v>5703</v>
      </c>
      <c r="G1182" s="452" t="s">
        <v>3774</v>
      </c>
      <c r="H1182" s="430" t="s">
        <v>253</v>
      </c>
      <c r="I1182" s="430" t="s">
        <v>24</v>
      </c>
      <c r="J1182" s="430" t="s">
        <v>613</v>
      </c>
      <c r="K1182" s="507">
        <v>300</v>
      </c>
      <c r="L1182" s="430" t="s">
        <v>361</v>
      </c>
      <c r="M1182" s="430" t="s">
        <v>11486</v>
      </c>
      <c r="N1182" s="436" t="s">
        <v>57</v>
      </c>
      <c r="O1182" s="453" t="s">
        <v>11112</v>
      </c>
      <c r="P1182" s="430" t="s">
        <v>3775</v>
      </c>
      <c r="Q1182" s="461" t="s">
        <v>105</v>
      </c>
      <c r="R1182" s="430" t="s">
        <v>9252</v>
      </c>
      <c r="S1182" s="430" t="s">
        <v>6736</v>
      </c>
      <c r="T1182" s="497" t="s">
        <v>8316</v>
      </c>
      <c r="U1182" s="428" t="s">
        <v>3776</v>
      </c>
      <c r="V1182" s="429"/>
      <c r="W1182" s="50"/>
      <c r="X1182" s="50"/>
      <c r="Y1182" s="50"/>
      <c r="Z1182" s="50"/>
      <c r="AA1182" s="50"/>
      <c r="AB1182" s="50"/>
      <c r="AC1182" s="50"/>
      <c r="AD1182" s="50"/>
    </row>
    <row r="1183" spans="1:32" s="38" customFormat="1" ht="84" outlineLevel="1">
      <c r="A1183" s="474">
        <f>A1182+1</f>
        <v>1099</v>
      </c>
      <c r="B1183" s="430" t="s">
        <v>11850</v>
      </c>
      <c r="C1183" s="436" t="s">
        <v>581</v>
      </c>
      <c r="D1183" s="458" t="s">
        <v>6356</v>
      </c>
      <c r="E1183" s="430">
        <v>6653002050</v>
      </c>
      <c r="F1183" s="430" t="s">
        <v>5704</v>
      </c>
      <c r="G1183" s="452" t="s">
        <v>3777</v>
      </c>
      <c r="H1183" s="430" t="s">
        <v>253</v>
      </c>
      <c r="I1183" s="430" t="s">
        <v>24</v>
      </c>
      <c r="J1183" s="430" t="s">
        <v>13307</v>
      </c>
      <c r="K1183" s="507">
        <v>300</v>
      </c>
      <c r="L1183" s="430" t="s">
        <v>361</v>
      </c>
      <c r="M1183" s="430" t="s">
        <v>6074</v>
      </c>
      <c r="N1183" s="436" t="s">
        <v>57</v>
      </c>
      <c r="O1183" s="453" t="s">
        <v>10196</v>
      </c>
      <c r="P1183" s="430" t="s">
        <v>3778</v>
      </c>
      <c r="Q1183" s="461" t="s">
        <v>105</v>
      </c>
      <c r="R1183" s="430" t="s">
        <v>9253</v>
      </c>
      <c r="S1183" s="430" t="s">
        <v>3779</v>
      </c>
      <c r="T1183" s="497" t="s">
        <v>8317</v>
      </c>
      <c r="U1183" s="428" t="s">
        <v>3780</v>
      </c>
      <c r="V1183" s="429"/>
      <c r="W1183" s="50"/>
      <c r="X1183" s="50"/>
      <c r="Y1183" s="50"/>
      <c r="Z1183" s="50"/>
      <c r="AA1183" s="50"/>
      <c r="AB1183" s="50"/>
      <c r="AC1183" s="50"/>
      <c r="AD1183" s="50"/>
    </row>
    <row r="1184" spans="1:32" s="38" customFormat="1" ht="84" outlineLevel="1">
      <c r="A1184" s="474">
        <f>A1183+1</f>
        <v>1100</v>
      </c>
      <c r="B1184" s="430" t="s">
        <v>11851</v>
      </c>
      <c r="C1184" s="436" t="s">
        <v>581</v>
      </c>
      <c r="D1184" s="458" t="s">
        <v>3781</v>
      </c>
      <c r="E1184" s="430">
        <v>6653002011</v>
      </c>
      <c r="F1184" s="430" t="s">
        <v>5705</v>
      </c>
      <c r="G1184" s="452" t="s">
        <v>3782</v>
      </c>
      <c r="H1184" s="430" t="s">
        <v>253</v>
      </c>
      <c r="I1184" s="430" t="s">
        <v>24</v>
      </c>
      <c r="J1184" s="430" t="s">
        <v>613</v>
      </c>
      <c r="K1184" s="507">
        <v>300</v>
      </c>
      <c r="L1184" s="430" t="s">
        <v>361</v>
      </c>
      <c r="M1184" s="430" t="s">
        <v>12688</v>
      </c>
      <c r="N1184" s="436" t="s">
        <v>57</v>
      </c>
      <c r="O1184" s="453" t="s">
        <v>10197</v>
      </c>
      <c r="P1184" s="430" t="s">
        <v>3783</v>
      </c>
      <c r="Q1184" s="461" t="s">
        <v>105</v>
      </c>
      <c r="R1184" s="430" t="s">
        <v>9254</v>
      </c>
      <c r="S1184" s="430" t="s">
        <v>3784</v>
      </c>
      <c r="T1184" s="497" t="s">
        <v>8318</v>
      </c>
      <c r="U1184" s="428" t="s">
        <v>3785</v>
      </c>
      <c r="V1184" s="429"/>
      <c r="W1184" s="50"/>
      <c r="X1184" s="50"/>
      <c r="Y1184" s="50"/>
      <c r="Z1184" s="50"/>
      <c r="AA1184" s="50"/>
      <c r="AB1184" s="50"/>
      <c r="AC1184" s="50"/>
      <c r="AD1184" s="50"/>
    </row>
    <row r="1185" spans="1:30" s="38" customFormat="1" ht="84" outlineLevel="1">
      <c r="A1185" s="474">
        <f>A1184+1</f>
        <v>1101</v>
      </c>
      <c r="B1185" s="430" t="s">
        <v>11852</v>
      </c>
      <c r="C1185" s="436" t="s">
        <v>581</v>
      </c>
      <c r="D1185" s="458" t="s">
        <v>3786</v>
      </c>
      <c r="E1185" s="430">
        <v>6653001770</v>
      </c>
      <c r="F1185" s="430" t="s">
        <v>5706</v>
      </c>
      <c r="G1185" s="452" t="s">
        <v>3787</v>
      </c>
      <c r="H1185" s="430" t="s">
        <v>253</v>
      </c>
      <c r="I1185" s="430" t="s">
        <v>24</v>
      </c>
      <c r="J1185" s="430" t="s">
        <v>613</v>
      </c>
      <c r="K1185" s="507">
        <v>300</v>
      </c>
      <c r="L1185" s="430" t="s">
        <v>361</v>
      </c>
      <c r="M1185" s="430" t="s">
        <v>11488</v>
      </c>
      <c r="N1185" s="436" t="s">
        <v>57</v>
      </c>
      <c r="O1185" s="453" t="s">
        <v>11113</v>
      </c>
      <c r="P1185" s="430" t="s">
        <v>13306</v>
      </c>
      <c r="Q1185" s="461" t="s">
        <v>105</v>
      </c>
      <c r="R1185" s="430" t="s">
        <v>9255</v>
      </c>
      <c r="S1185" s="430" t="s">
        <v>6735</v>
      </c>
      <c r="T1185" s="497" t="s">
        <v>8319</v>
      </c>
      <c r="U1185" s="428" t="s">
        <v>3788</v>
      </c>
      <c r="V1185" s="429"/>
      <c r="W1185" s="2"/>
      <c r="X1185" s="2"/>
      <c r="Y1185" s="2"/>
      <c r="Z1185" s="2"/>
      <c r="AA1185" s="2"/>
      <c r="AB1185" s="2"/>
      <c r="AC1185" s="2"/>
      <c r="AD1185" s="2"/>
    </row>
    <row r="1186" spans="1:30" s="38" customFormat="1" ht="37.5">
      <c r="A1186" s="532" t="s">
        <v>11215</v>
      </c>
      <c r="B1186" s="462"/>
      <c r="C1186" s="462"/>
      <c r="D1186" s="442"/>
      <c r="E1186" s="462"/>
      <c r="F1186" s="463"/>
      <c r="G1186" s="464"/>
      <c r="H1186" s="463"/>
      <c r="I1186" s="463"/>
      <c r="J1186" s="463"/>
      <c r="K1186" s="465"/>
      <c r="L1186" s="463"/>
      <c r="M1186" s="463"/>
      <c r="N1186" s="463"/>
      <c r="O1186" s="466"/>
      <c r="P1186" s="467"/>
      <c r="Q1186" s="709"/>
      <c r="R1186" s="710"/>
      <c r="S1186" s="710"/>
      <c r="T1186" s="711"/>
      <c r="U1186" s="712"/>
      <c r="V1186" s="429">
        <v>111</v>
      </c>
    </row>
    <row r="1187" spans="1:30" s="38" customFormat="1" ht="84" outlineLevel="1">
      <c r="A1187" s="474">
        <f>A1185+1</f>
        <v>1102</v>
      </c>
      <c r="B1187" s="430" t="s">
        <v>14006</v>
      </c>
      <c r="C1187" s="430" t="s">
        <v>581</v>
      </c>
      <c r="D1187" s="458" t="s">
        <v>3789</v>
      </c>
      <c r="E1187" s="430">
        <v>6634007511</v>
      </c>
      <c r="F1187" s="430" t="s">
        <v>5707</v>
      </c>
      <c r="G1187" s="452" t="s">
        <v>3790</v>
      </c>
      <c r="H1187" s="430" t="s">
        <v>253</v>
      </c>
      <c r="I1187" s="430" t="s">
        <v>24</v>
      </c>
      <c r="J1187" s="430" t="s">
        <v>4434</v>
      </c>
      <c r="K1187" s="507">
        <v>263</v>
      </c>
      <c r="L1187" s="430" t="s">
        <v>361</v>
      </c>
      <c r="M1187" s="430" t="s">
        <v>6012</v>
      </c>
      <c r="N1187" s="436" t="s">
        <v>57</v>
      </c>
      <c r="O1187" s="182" t="s">
        <v>10477</v>
      </c>
      <c r="P1187" s="430" t="s">
        <v>6021</v>
      </c>
      <c r="Q1187" s="457" t="s">
        <v>9834</v>
      </c>
      <c r="R1187" s="430" t="s">
        <v>9256</v>
      </c>
      <c r="S1187" s="430" t="s">
        <v>3791</v>
      </c>
      <c r="T1187" s="497" t="s">
        <v>12475</v>
      </c>
      <c r="U1187" s="428" t="s">
        <v>13179</v>
      </c>
      <c r="V1187" s="429"/>
    </row>
    <row r="1188" spans="1:30" s="38" customFormat="1" ht="84" outlineLevel="1">
      <c r="A1188" s="474">
        <f t="shared" ref="A1188:A1202" si="61">A1187+1</f>
        <v>1103</v>
      </c>
      <c r="B1188" s="430" t="s">
        <v>12154</v>
      </c>
      <c r="C1188" s="430" t="s">
        <v>581</v>
      </c>
      <c r="D1188" s="458" t="s">
        <v>3792</v>
      </c>
      <c r="E1188" s="430">
        <v>6634007688</v>
      </c>
      <c r="F1188" s="430" t="s">
        <v>5708</v>
      </c>
      <c r="G1188" s="452" t="s">
        <v>3793</v>
      </c>
      <c r="H1188" s="430" t="s">
        <v>253</v>
      </c>
      <c r="I1188" s="430" t="s">
        <v>24</v>
      </c>
      <c r="J1188" s="430" t="s">
        <v>4435</v>
      </c>
      <c r="K1188" s="507">
        <v>263</v>
      </c>
      <c r="L1188" s="430" t="s">
        <v>361</v>
      </c>
      <c r="M1188" s="430" t="s">
        <v>6013</v>
      </c>
      <c r="N1188" s="576" t="s">
        <v>57</v>
      </c>
      <c r="O1188" s="182" t="s">
        <v>10334</v>
      </c>
      <c r="P1188" s="502" t="s">
        <v>13182</v>
      </c>
      <c r="Q1188" s="457" t="s">
        <v>9835</v>
      </c>
      <c r="R1188" s="430" t="s">
        <v>9257</v>
      </c>
      <c r="S1188" s="430" t="s">
        <v>3794</v>
      </c>
      <c r="T1188" s="497" t="s">
        <v>12476</v>
      </c>
      <c r="U1188" s="428" t="s">
        <v>13180</v>
      </c>
      <c r="V1188" s="429"/>
    </row>
    <row r="1189" spans="1:30" s="38" customFormat="1" ht="84" outlineLevel="1">
      <c r="A1189" s="474">
        <f t="shared" si="61"/>
        <v>1104</v>
      </c>
      <c r="B1189" s="430" t="s">
        <v>14007</v>
      </c>
      <c r="C1189" s="430" t="s">
        <v>581</v>
      </c>
      <c r="D1189" s="458" t="s">
        <v>3795</v>
      </c>
      <c r="E1189" s="430">
        <v>6634007656</v>
      </c>
      <c r="F1189" s="430" t="s">
        <v>5709</v>
      </c>
      <c r="G1189" s="452" t="s">
        <v>3796</v>
      </c>
      <c r="H1189" s="430" t="s">
        <v>253</v>
      </c>
      <c r="I1189" s="430" t="s">
        <v>24</v>
      </c>
      <c r="J1189" s="430" t="s">
        <v>4436</v>
      </c>
      <c r="K1189" s="507">
        <v>263</v>
      </c>
      <c r="L1189" s="430" t="s">
        <v>361</v>
      </c>
      <c r="M1189" s="430" t="s">
        <v>6014</v>
      </c>
      <c r="N1189" s="576" t="s">
        <v>57</v>
      </c>
      <c r="O1189" s="182" t="s">
        <v>10335</v>
      </c>
      <c r="P1189" s="502" t="s">
        <v>3797</v>
      </c>
      <c r="Q1189" s="457" t="s">
        <v>9836</v>
      </c>
      <c r="R1189" s="430" t="s">
        <v>9258</v>
      </c>
      <c r="S1189" s="430" t="s">
        <v>3798</v>
      </c>
      <c r="T1189" s="497" t="s">
        <v>12477</v>
      </c>
      <c r="U1189" s="428" t="s">
        <v>13181</v>
      </c>
      <c r="V1189" s="429"/>
    </row>
    <row r="1190" spans="1:30" s="38" customFormat="1" ht="84" outlineLevel="1">
      <c r="A1190" s="474">
        <f t="shared" si="61"/>
        <v>1105</v>
      </c>
      <c r="B1190" s="430" t="s">
        <v>14008</v>
      </c>
      <c r="C1190" s="436" t="s">
        <v>581</v>
      </c>
      <c r="D1190" s="458" t="s">
        <v>3799</v>
      </c>
      <c r="E1190" s="430">
        <v>6634007590</v>
      </c>
      <c r="F1190" s="430" t="s">
        <v>5710</v>
      </c>
      <c r="G1190" s="452" t="s">
        <v>3800</v>
      </c>
      <c r="H1190" s="430" t="s">
        <v>253</v>
      </c>
      <c r="I1190" s="430" t="s">
        <v>24</v>
      </c>
      <c r="J1190" s="430" t="s">
        <v>4437</v>
      </c>
      <c r="K1190" s="507">
        <v>263</v>
      </c>
      <c r="L1190" s="430" t="s">
        <v>361</v>
      </c>
      <c r="M1190" s="430" t="s">
        <v>6015</v>
      </c>
      <c r="N1190" s="436" t="s">
        <v>57</v>
      </c>
      <c r="O1190" s="182" t="s">
        <v>10336</v>
      </c>
      <c r="P1190" s="430" t="s">
        <v>13125</v>
      </c>
      <c r="Q1190" s="457" t="s">
        <v>9837</v>
      </c>
      <c r="R1190" s="430" t="s">
        <v>9259</v>
      </c>
      <c r="S1190" s="430" t="s">
        <v>3801</v>
      </c>
      <c r="T1190" s="497" t="s">
        <v>12476</v>
      </c>
      <c r="U1190" s="428" t="s">
        <v>13183</v>
      </c>
      <c r="V1190" s="429"/>
    </row>
    <row r="1191" spans="1:30" s="38" customFormat="1" ht="84" outlineLevel="1">
      <c r="A1191" s="474">
        <f t="shared" si="61"/>
        <v>1106</v>
      </c>
      <c r="B1191" s="430" t="s">
        <v>14009</v>
      </c>
      <c r="C1191" s="436" t="s">
        <v>581</v>
      </c>
      <c r="D1191" s="458" t="s">
        <v>3802</v>
      </c>
      <c r="E1191" s="430">
        <v>6634007470</v>
      </c>
      <c r="F1191" s="430" t="s">
        <v>5711</v>
      </c>
      <c r="G1191" s="452" t="s">
        <v>3803</v>
      </c>
      <c r="H1191" s="430" t="s">
        <v>253</v>
      </c>
      <c r="I1191" s="430" t="s">
        <v>24</v>
      </c>
      <c r="J1191" s="430" t="s">
        <v>4438</v>
      </c>
      <c r="K1191" s="507">
        <v>263</v>
      </c>
      <c r="L1191" s="430" t="s">
        <v>361</v>
      </c>
      <c r="M1191" s="430" t="s">
        <v>6014</v>
      </c>
      <c r="N1191" s="436" t="s">
        <v>57</v>
      </c>
      <c r="O1191" s="453" t="s">
        <v>10337</v>
      </c>
      <c r="P1191" s="430" t="s">
        <v>13569</v>
      </c>
      <c r="Q1191" s="457" t="s">
        <v>9838</v>
      </c>
      <c r="R1191" s="430" t="s">
        <v>9260</v>
      </c>
      <c r="S1191" s="430" t="s">
        <v>3804</v>
      </c>
      <c r="T1191" s="497" t="s">
        <v>12475</v>
      </c>
      <c r="U1191" s="428" t="s">
        <v>13184</v>
      </c>
      <c r="V1191" s="429"/>
    </row>
    <row r="1192" spans="1:30" s="38" customFormat="1" ht="84" outlineLevel="1">
      <c r="A1192" s="474">
        <f t="shared" si="61"/>
        <v>1107</v>
      </c>
      <c r="B1192" s="430" t="s">
        <v>12777</v>
      </c>
      <c r="C1192" s="436" t="s">
        <v>581</v>
      </c>
      <c r="D1192" s="458" t="s">
        <v>3805</v>
      </c>
      <c r="E1192" s="430">
        <v>6634007342</v>
      </c>
      <c r="F1192" s="430" t="s">
        <v>5712</v>
      </c>
      <c r="G1192" s="452" t="s">
        <v>3806</v>
      </c>
      <c r="H1192" s="430" t="s">
        <v>253</v>
      </c>
      <c r="I1192" s="430" t="s">
        <v>24</v>
      </c>
      <c r="J1192" s="573" t="s">
        <v>4439</v>
      </c>
      <c r="K1192" s="397">
        <v>263</v>
      </c>
      <c r="L1192" s="502" t="s">
        <v>361</v>
      </c>
      <c r="M1192" s="430" t="s">
        <v>6014</v>
      </c>
      <c r="N1192" s="436" t="s">
        <v>57</v>
      </c>
      <c r="O1192" s="453" t="s">
        <v>10338</v>
      </c>
      <c r="P1192" s="430" t="s">
        <v>12983</v>
      </c>
      <c r="Q1192" s="457" t="s">
        <v>9839</v>
      </c>
      <c r="R1192" s="430" t="s">
        <v>9261</v>
      </c>
      <c r="S1192" s="430" t="s">
        <v>3807</v>
      </c>
      <c r="T1192" s="497" t="s">
        <v>12476</v>
      </c>
      <c r="U1192" s="428" t="s">
        <v>13185</v>
      </c>
      <c r="V1192" s="429"/>
    </row>
    <row r="1193" spans="1:30" s="38" customFormat="1" ht="84" outlineLevel="1">
      <c r="A1193" s="474">
        <f t="shared" si="61"/>
        <v>1108</v>
      </c>
      <c r="B1193" s="430" t="s">
        <v>14010</v>
      </c>
      <c r="C1193" s="436" t="s">
        <v>581</v>
      </c>
      <c r="D1193" s="458" t="s">
        <v>3808</v>
      </c>
      <c r="E1193" s="430">
        <v>6634007254</v>
      </c>
      <c r="F1193" s="430" t="s">
        <v>5713</v>
      </c>
      <c r="G1193" s="452" t="s">
        <v>3809</v>
      </c>
      <c r="H1193" s="430" t="s">
        <v>253</v>
      </c>
      <c r="I1193" s="430" t="s">
        <v>24</v>
      </c>
      <c r="J1193" s="573" t="s">
        <v>4440</v>
      </c>
      <c r="K1193" s="397">
        <v>263</v>
      </c>
      <c r="L1193" s="502" t="s">
        <v>361</v>
      </c>
      <c r="M1193" s="430" t="s">
        <v>6016</v>
      </c>
      <c r="N1193" s="436" t="s">
        <v>57</v>
      </c>
      <c r="O1193" s="453" t="s">
        <v>10339</v>
      </c>
      <c r="P1193" s="430" t="s">
        <v>12776</v>
      </c>
      <c r="Q1193" s="457" t="s">
        <v>9840</v>
      </c>
      <c r="R1193" s="430" t="s">
        <v>9262</v>
      </c>
      <c r="S1193" s="430" t="s">
        <v>3810</v>
      </c>
      <c r="T1193" s="497" t="s">
        <v>12476</v>
      </c>
      <c r="U1193" s="428" t="s">
        <v>13186</v>
      </c>
      <c r="V1193" s="429"/>
    </row>
    <row r="1194" spans="1:30" s="38" customFormat="1" ht="84" outlineLevel="1">
      <c r="A1194" s="474">
        <f t="shared" si="61"/>
        <v>1109</v>
      </c>
      <c r="B1194" s="430" t="s">
        <v>14011</v>
      </c>
      <c r="C1194" s="436" t="s">
        <v>581</v>
      </c>
      <c r="D1194" s="458" t="s">
        <v>3811</v>
      </c>
      <c r="E1194" s="430">
        <v>6634007504</v>
      </c>
      <c r="F1194" s="430" t="s">
        <v>5714</v>
      </c>
      <c r="G1194" s="452" t="s">
        <v>3812</v>
      </c>
      <c r="H1194" s="430" t="s">
        <v>253</v>
      </c>
      <c r="I1194" s="430" t="s">
        <v>24</v>
      </c>
      <c r="J1194" s="573" t="s">
        <v>4441</v>
      </c>
      <c r="K1194" s="397">
        <v>263</v>
      </c>
      <c r="L1194" s="502" t="s">
        <v>361</v>
      </c>
      <c r="M1194" s="430" t="s">
        <v>5957</v>
      </c>
      <c r="N1194" s="436" t="s">
        <v>57</v>
      </c>
      <c r="O1194" s="182" t="s">
        <v>10340</v>
      </c>
      <c r="P1194" s="430" t="s">
        <v>6588</v>
      </c>
      <c r="Q1194" s="457" t="s">
        <v>9841</v>
      </c>
      <c r="R1194" s="430" t="s">
        <v>9263</v>
      </c>
      <c r="S1194" s="430" t="s">
        <v>3813</v>
      </c>
      <c r="T1194" s="453" t="s">
        <v>12474</v>
      </c>
      <c r="U1194" s="428" t="s">
        <v>13187</v>
      </c>
      <c r="V1194" s="429"/>
    </row>
    <row r="1195" spans="1:30" s="38" customFormat="1" ht="84" outlineLevel="1">
      <c r="A1195" s="474">
        <f t="shared" si="61"/>
        <v>1110</v>
      </c>
      <c r="B1195" s="430" t="s">
        <v>12982</v>
      </c>
      <c r="C1195" s="436" t="s">
        <v>581</v>
      </c>
      <c r="D1195" s="458" t="s">
        <v>3814</v>
      </c>
      <c r="E1195" s="430">
        <v>6634007455</v>
      </c>
      <c r="F1195" s="430" t="s">
        <v>5715</v>
      </c>
      <c r="G1195" s="452" t="s">
        <v>3815</v>
      </c>
      <c r="H1195" s="430" t="s">
        <v>253</v>
      </c>
      <c r="I1195" s="430" t="s">
        <v>24</v>
      </c>
      <c r="J1195" s="573" t="s">
        <v>4434</v>
      </c>
      <c r="K1195" s="397">
        <v>263</v>
      </c>
      <c r="L1195" s="502" t="s">
        <v>361</v>
      </c>
      <c r="M1195" s="430" t="s">
        <v>5957</v>
      </c>
      <c r="N1195" s="436" t="s">
        <v>57</v>
      </c>
      <c r="O1195" s="713" t="s">
        <v>10341</v>
      </c>
      <c r="P1195" s="430" t="s">
        <v>12984</v>
      </c>
      <c r="Q1195" s="457" t="s">
        <v>9841</v>
      </c>
      <c r="R1195" s="430" t="s">
        <v>9264</v>
      </c>
      <c r="S1195" s="430" t="s">
        <v>3816</v>
      </c>
      <c r="T1195" s="453" t="s">
        <v>12473</v>
      </c>
      <c r="U1195" s="428" t="s">
        <v>13188</v>
      </c>
      <c r="V1195" s="429"/>
    </row>
    <row r="1196" spans="1:30" s="38" customFormat="1" ht="84" outlineLevel="1">
      <c r="A1196" s="474">
        <f t="shared" si="61"/>
        <v>1111</v>
      </c>
      <c r="B1196" s="430" t="s">
        <v>14012</v>
      </c>
      <c r="C1196" s="430" t="s">
        <v>68</v>
      </c>
      <c r="D1196" s="458" t="s">
        <v>3817</v>
      </c>
      <c r="E1196" s="430">
        <v>6634007818</v>
      </c>
      <c r="F1196" s="430" t="s">
        <v>5716</v>
      </c>
      <c r="G1196" s="452" t="s">
        <v>3818</v>
      </c>
      <c r="H1196" s="430" t="s">
        <v>253</v>
      </c>
      <c r="I1196" s="430" t="s">
        <v>24</v>
      </c>
      <c r="J1196" s="573" t="s">
        <v>4439</v>
      </c>
      <c r="K1196" s="398">
        <v>263</v>
      </c>
      <c r="L1196" s="502" t="s">
        <v>361</v>
      </c>
      <c r="M1196" s="430" t="s">
        <v>6017</v>
      </c>
      <c r="N1196" s="436" t="s">
        <v>57</v>
      </c>
      <c r="O1196" s="453" t="s">
        <v>10142</v>
      </c>
      <c r="P1196" s="430" t="s">
        <v>4628</v>
      </c>
      <c r="Q1196" s="457" t="s">
        <v>9842</v>
      </c>
      <c r="R1196" s="430" t="s">
        <v>9265</v>
      </c>
      <c r="S1196" s="430" t="s">
        <v>3819</v>
      </c>
      <c r="T1196" s="453" t="s">
        <v>12472</v>
      </c>
      <c r="U1196" s="428" t="s">
        <v>13189</v>
      </c>
      <c r="V1196" s="429"/>
    </row>
    <row r="1197" spans="1:30" s="38" customFormat="1" ht="84" outlineLevel="1">
      <c r="A1197" s="474">
        <f t="shared" si="61"/>
        <v>1112</v>
      </c>
      <c r="B1197" s="430" t="s">
        <v>12778</v>
      </c>
      <c r="C1197" s="436" t="s">
        <v>581</v>
      </c>
      <c r="D1197" s="458" t="s">
        <v>3820</v>
      </c>
      <c r="E1197" s="430">
        <v>6634007487</v>
      </c>
      <c r="F1197" s="430" t="s">
        <v>5717</v>
      </c>
      <c r="G1197" s="452" t="s">
        <v>3821</v>
      </c>
      <c r="H1197" s="430" t="s">
        <v>253</v>
      </c>
      <c r="I1197" s="430" t="s">
        <v>24</v>
      </c>
      <c r="J1197" s="573" t="s">
        <v>2627</v>
      </c>
      <c r="K1197" s="397">
        <v>263</v>
      </c>
      <c r="L1197" s="502" t="s">
        <v>361</v>
      </c>
      <c r="M1197" s="430" t="s">
        <v>6018</v>
      </c>
      <c r="N1197" s="436" t="s">
        <v>57</v>
      </c>
      <c r="O1197" s="453" t="s">
        <v>10342</v>
      </c>
      <c r="P1197" s="430" t="s">
        <v>12985</v>
      </c>
      <c r="Q1197" s="554" t="s">
        <v>105</v>
      </c>
      <c r="R1197" s="430" t="s">
        <v>9253</v>
      </c>
      <c r="S1197" s="430" t="s">
        <v>3822</v>
      </c>
      <c r="T1197" s="453" t="s">
        <v>12471</v>
      </c>
      <c r="U1197" s="428" t="s">
        <v>13190</v>
      </c>
      <c r="V1197" s="429"/>
    </row>
    <row r="1198" spans="1:30" s="38" customFormat="1" ht="84" outlineLevel="1">
      <c r="A1198" s="474">
        <f>A1197+1</f>
        <v>1113</v>
      </c>
      <c r="B1198" s="430" t="s">
        <v>12779</v>
      </c>
      <c r="C1198" s="430" t="s">
        <v>581</v>
      </c>
      <c r="D1198" s="458" t="s">
        <v>3823</v>
      </c>
      <c r="E1198" s="430">
        <v>6634007617</v>
      </c>
      <c r="F1198" s="430" t="s">
        <v>5718</v>
      </c>
      <c r="G1198" s="452" t="s">
        <v>3824</v>
      </c>
      <c r="H1198" s="430" t="s">
        <v>253</v>
      </c>
      <c r="I1198" s="430" t="s">
        <v>24</v>
      </c>
      <c r="J1198" s="573" t="s">
        <v>2627</v>
      </c>
      <c r="K1198" s="398">
        <v>263</v>
      </c>
      <c r="L1198" s="502" t="s">
        <v>361</v>
      </c>
      <c r="M1198" s="430" t="s">
        <v>6018</v>
      </c>
      <c r="N1198" s="436" t="s">
        <v>57</v>
      </c>
      <c r="O1198" s="453" t="s">
        <v>10343</v>
      </c>
      <c r="P1198" s="430" t="s">
        <v>13570</v>
      </c>
      <c r="Q1198" s="457" t="s">
        <v>9843</v>
      </c>
      <c r="R1198" s="430" t="s">
        <v>9266</v>
      </c>
      <c r="S1198" s="430" t="s">
        <v>3825</v>
      </c>
      <c r="T1198" s="453" t="s">
        <v>12470</v>
      </c>
      <c r="U1198" s="428" t="s">
        <v>13191</v>
      </c>
      <c r="V1198" s="429"/>
    </row>
    <row r="1199" spans="1:30" s="38" customFormat="1" ht="84" outlineLevel="1">
      <c r="A1199" s="474">
        <f t="shared" si="61"/>
        <v>1114</v>
      </c>
      <c r="B1199" s="430" t="s">
        <v>14013</v>
      </c>
      <c r="C1199" s="430" t="s">
        <v>581</v>
      </c>
      <c r="D1199" s="458" t="s">
        <v>3826</v>
      </c>
      <c r="E1199" s="430">
        <v>6634007790</v>
      </c>
      <c r="F1199" s="430" t="s">
        <v>5719</v>
      </c>
      <c r="G1199" s="452" t="s">
        <v>3827</v>
      </c>
      <c r="H1199" s="430" t="s">
        <v>253</v>
      </c>
      <c r="I1199" s="430" t="s">
        <v>24</v>
      </c>
      <c r="J1199" s="573" t="s">
        <v>2622</v>
      </c>
      <c r="K1199" s="398">
        <v>263</v>
      </c>
      <c r="L1199" s="502" t="s">
        <v>3828</v>
      </c>
      <c r="M1199" s="430" t="s">
        <v>6019</v>
      </c>
      <c r="N1199" s="436" t="s">
        <v>57</v>
      </c>
      <c r="O1199" s="453" t="s">
        <v>10344</v>
      </c>
      <c r="P1199" s="430" t="s">
        <v>13443</v>
      </c>
      <c r="Q1199" s="457" t="s">
        <v>9844</v>
      </c>
      <c r="R1199" s="430" t="s">
        <v>9267</v>
      </c>
      <c r="S1199" s="430" t="s">
        <v>3829</v>
      </c>
      <c r="T1199" s="453" t="s">
        <v>12469</v>
      </c>
      <c r="U1199" s="428" t="s">
        <v>13192</v>
      </c>
      <c r="V1199" s="429"/>
    </row>
    <row r="1200" spans="1:30" s="38" customFormat="1" ht="84" outlineLevel="1">
      <c r="A1200" s="474">
        <f t="shared" si="61"/>
        <v>1115</v>
      </c>
      <c r="B1200" s="430" t="s">
        <v>14014</v>
      </c>
      <c r="C1200" s="430" t="s">
        <v>581</v>
      </c>
      <c r="D1200" s="458" t="s">
        <v>3830</v>
      </c>
      <c r="E1200" s="430">
        <v>6634007550</v>
      </c>
      <c r="F1200" s="430" t="s">
        <v>5720</v>
      </c>
      <c r="G1200" s="452" t="s">
        <v>3831</v>
      </c>
      <c r="H1200" s="430" t="s">
        <v>253</v>
      </c>
      <c r="I1200" s="430" t="s">
        <v>24</v>
      </c>
      <c r="J1200" s="573" t="s">
        <v>2733</v>
      </c>
      <c r="K1200" s="398">
        <v>263</v>
      </c>
      <c r="L1200" s="502" t="s">
        <v>361</v>
      </c>
      <c r="M1200" s="430" t="s">
        <v>6019</v>
      </c>
      <c r="N1200" s="436" t="s">
        <v>57</v>
      </c>
      <c r="O1200" s="453" t="s">
        <v>10345</v>
      </c>
      <c r="P1200" s="430" t="s">
        <v>12986</v>
      </c>
      <c r="Q1200" s="457" t="s">
        <v>9845</v>
      </c>
      <c r="R1200" s="430" t="s">
        <v>9268</v>
      </c>
      <c r="S1200" s="430" t="s">
        <v>3832</v>
      </c>
      <c r="T1200" s="453" t="s">
        <v>12467</v>
      </c>
      <c r="U1200" s="428" t="s">
        <v>13193</v>
      </c>
      <c r="V1200" s="429"/>
    </row>
    <row r="1201" spans="1:30" s="38" customFormat="1" ht="84" outlineLevel="1">
      <c r="A1201" s="474">
        <f t="shared" si="61"/>
        <v>1116</v>
      </c>
      <c r="B1201" s="430" t="s">
        <v>14015</v>
      </c>
      <c r="C1201" s="430" t="s">
        <v>68</v>
      </c>
      <c r="D1201" s="458" t="s">
        <v>3833</v>
      </c>
      <c r="E1201" s="430">
        <v>6634007800</v>
      </c>
      <c r="F1201" s="430" t="s">
        <v>5721</v>
      </c>
      <c r="G1201" s="452" t="s">
        <v>3834</v>
      </c>
      <c r="H1201" s="430" t="s">
        <v>253</v>
      </c>
      <c r="I1201" s="430" t="s">
        <v>24</v>
      </c>
      <c r="J1201" s="573" t="s">
        <v>632</v>
      </c>
      <c r="K1201" s="398">
        <v>263</v>
      </c>
      <c r="L1201" s="502" t="s">
        <v>361</v>
      </c>
      <c r="M1201" s="430" t="s">
        <v>5973</v>
      </c>
      <c r="N1201" s="436" t="s">
        <v>57</v>
      </c>
      <c r="O1201" s="453" t="s">
        <v>10346</v>
      </c>
      <c r="P1201" s="430" t="s">
        <v>12987</v>
      </c>
      <c r="Q1201" s="457" t="s">
        <v>9846</v>
      </c>
      <c r="R1201" s="503" t="s">
        <v>57</v>
      </c>
      <c r="S1201" s="430" t="s">
        <v>3835</v>
      </c>
      <c r="T1201" s="453" t="s">
        <v>12468</v>
      </c>
      <c r="U1201" s="428" t="s">
        <v>13194</v>
      </c>
      <c r="V1201" s="429"/>
    </row>
    <row r="1202" spans="1:30" s="38" customFormat="1" ht="108" outlineLevel="1">
      <c r="A1202" s="474">
        <f t="shared" si="61"/>
        <v>1117</v>
      </c>
      <c r="B1202" s="430" t="s">
        <v>14016</v>
      </c>
      <c r="C1202" s="430" t="s">
        <v>68</v>
      </c>
      <c r="D1202" s="458" t="s">
        <v>3836</v>
      </c>
      <c r="E1202" s="430">
        <v>6634007367</v>
      </c>
      <c r="F1202" s="430" t="s">
        <v>5722</v>
      </c>
      <c r="G1202" s="452" t="s">
        <v>3837</v>
      </c>
      <c r="H1202" s="430" t="s">
        <v>253</v>
      </c>
      <c r="I1202" s="430" t="s">
        <v>24</v>
      </c>
      <c r="J1202" s="573" t="s">
        <v>4438</v>
      </c>
      <c r="K1202" s="398">
        <v>263</v>
      </c>
      <c r="L1202" s="502" t="s">
        <v>361</v>
      </c>
      <c r="M1202" s="430" t="s">
        <v>6020</v>
      </c>
      <c r="N1202" s="436" t="s">
        <v>57</v>
      </c>
      <c r="O1202" s="182" t="s">
        <v>10275</v>
      </c>
      <c r="P1202" s="430" t="s">
        <v>13444</v>
      </c>
      <c r="Q1202" s="457" t="s">
        <v>9847</v>
      </c>
      <c r="R1202" s="503" t="s">
        <v>57</v>
      </c>
      <c r="S1202" s="430" t="s">
        <v>3838</v>
      </c>
      <c r="T1202" s="453" t="s">
        <v>12467</v>
      </c>
      <c r="U1202" s="428" t="s">
        <v>13195</v>
      </c>
      <c r="V1202" s="429"/>
      <c r="W1202" s="2"/>
      <c r="X1202" s="2"/>
      <c r="Y1202" s="2"/>
      <c r="Z1202" s="2"/>
      <c r="AA1202" s="2"/>
      <c r="AB1202" s="2"/>
      <c r="AC1202" s="2"/>
      <c r="AD1202" s="2"/>
    </row>
    <row r="1203" spans="1:30" s="38" customFormat="1" ht="37.5">
      <c r="A1203" s="532" t="s">
        <v>11216</v>
      </c>
      <c r="B1203" s="462"/>
      <c r="C1203" s="462"/>
      <c r="D1203" s="442"/>
      <c r="E1203" s="462"/>
      <c r="F1203" s="463"/>
      <c r="G1203" s="464"/>
      <c r="H1203" s="463"/>
      <c r="I1203" s="463"/>
      <c r="J1203" s="463"/>
      <c r="K1203" s="465"/>
      <c r="L1203" s="463"/>
      <c r="M1203" s="463"/>
      <c r="N1203" s="463"/>
      <c r="O1203" s="466"/>
      <c r="P1203" s="467"/>
      <c r="Q1203" s="468"/>
      <c r="R1203" s="463"/>
      <c r="S1203" s="463"/>
      <c r="T1203" s="466"/>
      <c r="U1203" s="469"/>
      <c r="V1203" s="429">
        <v>111</v>
      </c>
    </row>
    <row r="1204" spans="1:30" s="38" customFormat="1" ht="84" outlineLevel="1">
      <c r="A1204" s="474">
        <f>A1202+1</f>
        <v>1118</v>
      </c>
      <c r="B1204" s="430" t="s">
        <v>13580</v>
      </c>
      <c r="C1204" s="430" t="s">
        <v>581</v>
      </c>
      <c r="D1204" s="458" t="s">
        <v>3839</v>
      </c>
      <c r="E1204" s="430">
        <v>6654003353</v>
      </c>
      <c r="F1204" s="430" t="s">
        <v>5723</v>
      </c>
      <c r="G1204" s="452" t="s">
        <v>3840</v>
      </c>
      <c r="H1204" s="430" t="s">
        <v>253</v>
      </c>
      <c r="I1204" s="503" t="s">
        <v>24</v>
      </c>
      <c r="J1204" s="432" t="s">
        <v>3841</v>
      </c>
      <c r="K1204" s="714">
        <v>239.19</v>
      </c>
      <c r="L1204" s="715" t="s">
        <v>385</v>
      </c>
      <c r="M1204" s="432" t="s">
        <v>5911</v>
      </c>
      <c r="N1204" s="436" t="s">
        <v>487</v>
      </c>
      <c r="O1204" s="564" t="s">
        <v>6597</v>
      </c>
      <c r="P1204" s="432" t="s">
        <v>3842</v>
      </c>
      <c r="Q1204" s="461" t="s">
        <v>363</v>
      </c>
      <c r="R1204" s="432" t="s">
        <v>9269</v>
      </c>
      <c r="S1204" s="573" t="s">
        <v>3843</v>
      </c>
      <c r="T1204" s="497" t="s">
        <v>12446</v>
      </c>
      <c r="U1204" s="601" t="s">
        <v>8585</v>
      </c>
      <c r="V1204" s="429"/>
    </row>
    <row r="1205" spans="1:30" s="38" customFormat="1" ht="84" outlineLevel="1">
      <c r="A1205" s="474">
        <f t="shared" ref="A1205:A1220" si="62">A1204+1</f>
        <v>1119</v>
      </c>
      <c r="B1205" s="430" t="s">
        <v>14017</v>
      </c>
      <c r="C1205" s="430" t="s">
        <v>581</v>
      </c>
      <c r="D1205" s="458" t="s">
        <v>3844</v>
      </c>
      <c r="E1205" s="430">
        <v>6654007654</v>
      </c>
      <c r="F1205" s="430" t="s">
        <v>5724</v>
      </c>
      <c r="G1205" s="425" t="s">
        <v>3845</v>
      </c>
      <c r="H1205" s="430" t="s">
        <v>253</v>
      </c>
      <c r="I1205" s="503" t="s">
        <v>24</v>
      </c>
      <c r="J1205" s="432" t="s">
        <v>3841</v>
      </c>
      <c r="K1205" s="714">
        <v>239.19</v>
      </c>
      <c r="L1205" s="715" t="s">
        <v>385</v>
      </c>
      <c r="M1205" s="432" t="s">
        <v>4639</v>
      </c>
      <c r="N1205" s="436" t="s">
        <v>487</v>
      </c>
      <c r="O1205" s="564" t="s">
        <v>10124</v>
      </c>
      <c r="P1205" s="432" t="s">
        <v>3846</v>
      </c>
      <c r="Q1205" s="522" t="s">
        <v>9848</v>
      </c>
      <c r="R1205" s="432" t="s">
        <v>9270</v>
      </c>
      <c r="S1205" s="573" t="s">
        <v>3847</v>
      </c>
      <c r="T1205" s="497" t="s">
        <v>12447</v>
      </c>
      <c r="U1205" s="601" t="s">
        <v>8586</v>
      </c>
      <c r="V1205" s="429"/>
    </row>
    <row r="1206" spans="1:30" s="38" customFormat="1" ht="84" outlineLevel="1">
      <c r="A1206" s="474">
        <f t="shared" si="62"/>
        <v>1120</v>
      </c>
      <c r="B1206" s="430" t="s">
        <v>14018</v>
      </c>
      <c r="C1206" s="430" t="s">
        <v>581</v>
      </c>
      <c r="D1206" s="458" t="s">
        <v>3848</v>
      </c>
      <c r="E1206" s="430">
        <v>6654008231</v>
      </c>
      <c r="F1206" s="430" t="s">
        <v>5725</v>
      </c>
      <c r="G1206" s="425" t="s">
        <v>3849</v>
      </c>
      <c r="H1206" s="430" t="s">
        <v>253</v>
      </c>
      <c r="I1206" s="503" t="s">
        <v>24</v>
      </c>
      <c r="J1206" s="432" t="s">
        <v>12614</v>
      </c>
      <c r="K1206" s="714">
        <v>239.19</v>
      </c>
      <c r="L1206" s="715" t="s">
        <v>385</v>
      </c>
      <c r="M1206" s="432" t="s">
        <v>6077</v>
      </c>
      <c r="N1206" s="436" t="s">
        <v>487</v>
      </c>
      <c r="O1206" s="564" t="s">
        <v>9457</v>
      </c>
      <c r="P1206" s="432" t="s">
        <v>13022</v>
      </c>
      <c r="Q1206" s="461" t="s">
        <v>363</v>
      </c>
      <c r="R1206" s="436" t="s">
        <v>9271</v>
      </c>
      <c r="S1206" s="573" t="s">
        <v>3850</v>
      </c>
      <c r="T1206" s="497" t="s">
        <v>12448</v>
      </c>
      <c r="U1206" s="601" t="s">
        <v>8587</v>
      </c>
      <c r="V1206" s="429"/>
    </row>
    <row r="1207" spans="1:30" s="38" customFormat="1" ht="60" outlineLevel="1">
      <c r="A1207" s="474">
        <f t="shared" si="62"/>
        <v>1121</v>
      </c>
      <c r="B1207" s="430" t="s">
        <v>12155</v>
      </c>
      <c r="C1207" s="430" t="s">
        <v>581</v>
      </c>
      <c r="D1207" s="435" t="s">
        <v>3851</v>
      </c>
      <c r="E1207" s="716">
        <v>6654008224</v>
      </c>
      <c r="F1207" s="436" t="s">
        <v>5726</v>
      </c>
      <c r="G1207" s="425" t="s">
        <v>3852</v>
      </c>
      <c r="H1207" s="430" t="s">
        <v>253</v>
      </c>
      <c r="I1207" s="717" t="s">
        <v>24</v>
      </c>
      <c r="J1207" s="436" t="s">
        <v>3841</v>
      </c>
      <c r="K1207" s="714">
        <v>239.19</v>
      </c>
      <c r="L1207" s="716" t="s">
        <v>385</v>
      </c>
      <c r="M1207" s="430" t="s">
        <v>4656</v>
      </c>
      <c r="N1207" s="716" t="s">
        <v>487</v>
      </c>
      <c r="O1207" s="718" t="s">
        <v>11114</v>
      </c>
      <c r="P1207" s="432" t="s">
        <v>3853</v>
      </c>
      <c r="Q1207" s="461" t="s">
        <v>363</v>
      </c>
      <c r="R1207" s="432" t="s">
        <v>9272</v>
      </c>
      <c r="S1207" s="502" t="s">
        <v>3854</v>
      </c>
      <c r="T1207" s="497" t="s">
        <v>12449</v>
      </c>
      <c r="U1207" s="601" t="s">
        <v>8588</v>
      </c>
      <c r="V1207" s="429"/>
    </row>
    <row r="1208" spans="1:30" s="38" customFormat="1" ht="96" outlineLevel="1">
      <c r="A1208" s="474">
        <f t="shared" si="62"/>
        <v>1122</v>
      </c>
      <c r="B1208" s="430" t="s">
        <v>14019</v>
      </c>
      <c r="C1208" s="430" t="s">
        <v>581</v>
      </c>
      <c r="D1208" s="458" t="s">
        <v>3855</v>
      </c>
      <c r="E1208" s="430">
        <v>6654008249</v>
      </c>
      <c r="F1208" s="430" t="s">
        <v>5727</v>
      </c>
      <c r="G1208" s="425" t="s">
        <v>3856</v>
      </c>
      <c r="H1208" s="430" t="s">
        <v>253</v>
      </c>
      <c r="I1208" s="503" t="s">
        <v>24</v>
      </c>
      <c r="J1208" s="430" t="s">
        <v>437</v>
      </c>
      <c r="K1208" s="714">
        <v>239.19</v>
      </c>
      <c r="L1208" s="719" t="s">
        <v>385</v>
      </c>
      <c r="M1208" s="430" t="s">
        <v>4657</v>
      </c>
      <c r="N1208" s="430" t="s">
        <v>487</v>
      </c>
      <c r="O1208" s="453" t="s">
        <v>9972</v>
      </c>
      <c r="P1208" s="430" t="s">
        <v>13023</v>
      </c>
      <c r="Q1208" s="461" t="s">
        <v>363</v>
      </c>
      <c r="R1208" s="430" t="s">
        <v>9273</v>
      </c>
      <c r="S1208" s="573" t="s">
        <v>3857</v>
      </c>
      <c r="T1208" s="497" t="s">
        <v>12449</v>
      </c>
      <c r="U1208" s="601" t="s">
        <v>8589</v>
      </c>
      <c r="V1208" s="429"/>
    </row>
    <row r="1209" spans="1:30" s="38" customFormat="1" ht="96" outlineLevel="1">
      <c r="A1209" s="474">
        <f t="shared" si="62"/>
        <v>1123</v>
      </c>
      <c r="B1209" s="430" t="s">
        <v>14020</v>
      </c>
      <c r="C1209" s="430" t="s">
        <v>581</v>
      </c>
      <c r="D1209" s="435" t="s">
        <v>3858</v>
      </c>
      <c r="E1209" s="436">
        <v>6654013231</v>
      </c>
      <c r="F1209" s="436" t="s">
        <v>5728</v>
      </c>
      <c r="G1209" s="425" t="s">
        <v>13578</v>
      </c>
      <c r="H1209" s="430" t="s">
        <v>253</v>
      </c>
      <c r="I1209" s="555" t="s">
        <v>24</v>
      </c>
      <c r="J1209" s="430" t="s">
        <v>4380</v>
      </c>
      <c r="K1209" s="714">
        <v>239.19</v>
      </c>
      <c r="L1209" s="720" t="s">
        <v>385</v>
      </c>
      <c r="M1209" s="436" t="s">
        <v>12615</v>
      </c>
      <c r="N1209" s="436" t="s">
        <v>487</v>
      </c>
      <c r="O1209" s="438" t="s">
        <v>11115</v>
      </c>
      <c r="P1209" s="432" t="s">
        <v>13579</v>
      </c>
      <c r="Q1209" s="461" t="s">
        <v>363</v>
      </c>
      <c r="R1209" s="432" t="s">
        <v>9274</v>
      </c>
      <c r="S1209" s="573" t="s">
        <v>3859</v>
      </c>
      <c r="T1209" s="497" t="s">
        <v>12449</v>
      </c>
      <c r="U1209" s="601" t="s">
        <v>8590</v>
      </c>
      <c r="V1209" s="429"/>
    </row>
    <row r="1210" spans="1:30" s="38" customFormat="1" ht="84" outlineLevel="1">
      <c r="A1210" s="474">
        <f t="shared" si="62"/>
        <v>1124</v>
      </c>
      <c r="B1210" s="430" t="s">
        <v>14021</v>
      </c>
      <c r="C1210" s="430" t="s">
        <v>581</v>
      </c>
      <c r="D1210" s="458" t="s">
        <v>3860</v>
      </c>
      <c r="E1210" s="430">
        <v>6654008288</v>
      </c>
      <c r="F1210" s="430" t="s">
        <v>5729</v>
      </c>
      <c r="G1210" s="425" t="s">
        <v>3861</v>
      </c>
      <c r="H1210" s="430" t="s">
        <v>253</v>
      </c>
      <c r="I1210" s="503" t="s">
        <v>24</v>
      </c>
      <c r="J1210" s="430" t="s">
        <v>3841</v>
      </c>
      <c r="K1210" s="714">
        <v>239.19</v>
      </c>
      <c r="L1210" s="720" t="s">
        <v>385</v>
      </c>
      <c r="M1210" s="436" t="s">
        <v>6136</v>
      </c>
      <c r="N1210" s="436" t="s">
        <v>487</v>
      </c>
      <c r="O1210" s="438" t="s">
        <v>10198</v>
      </c>
      <c r="P1210" s="436" t="s">
        <v>3862</v>
      </c>
      <c r="Q1210" s="522" t="s">
        <v>9938</v>
      </c>
      <c r="R1210" s="432" t="s">
        <v>9275</v>
      </c>
      <c r="S1210" s="573" t="s">
        <v>3863</v>
      </c>
      <c r="T1210" s="497" t="s">
        <v>12448</v>
      </c>
      <c r="U1210" s="601" t="s">
        <v>8591</v>
      </c>
      <c r="V1210" s="429"/>
    </row>
    <row r="1211" spans="1:30" s="38" customFormat="1" ht="84" outlineLevel="1">
      <c r="A1211" s="474">
        <f t="shared" si="62"/>
        <v>1125</v>
      </c>
      <c r="B1211" s="430" t="s">
        <v>14022</v>
      </c>
      <c r="C1211" s="430" t="s">
        <v>581</v>
      </c>
      <c r="D1211" s="458" t="s">
        <v>3864</v>
      </c>
      <c r="E1211" s="430">
        <v>6654008150</v>
      </c>
      <c r="F1211" s="430" t="s">
        <v>5730</v>
      </c>
      <c r="G1211" s="425" t="s">
        <v>3865</v>
      </c>
      <c r="H1211" s="430" t="s">
        <v>253</v>
      </c>
      <c r="I1211" s="503" t="s">
        <v>24</v>
      </c>
      <c r="J1211" s="436" t="s">
        <v>3841</v>
      </c>
      <c r="K1211" s="714">
        <v>239.19</v>
      </c>
      <c r="L1211" s="715" t="s">
        <v>385</v>
      </c>
      <c r="M1211" s="432" t="s">
        <v>5917</v>
      </c>
      <c r="N1211" s="436" t="s">
        <v>487</v>
      </c>
      <c r="O1211" s="564" t="s">
        <v>10199</v>
      </c>
      <c r="P1211" s="432" t="s">
        <v>3866</v>
      </c>
      <c r="Q1211" s="461" t="s">
        <v>363</v>
      </c>
      <c r="R1211" s="432" t="s">
        <v>9276</v>
      </c>
      <c r="S1211" s="573" t="s">
        <v>3867</v>
      </c>
      <c r="T1211" s="497" t="s">
        <v>12450</v>
      </c>
      <c r="U1211" s="601" t="s">
        <v>8592</v>
      </c>
      <c r="V1211" s="429"/>
    </row>
    <row r="1212" spans="1:30" s="38" customFormat="1" ht="84" outlineLevel="1">
      <c r="A1212" s="474">
        <f t="shared" si="62"/>
        <v>1126</v>
      </c>
      <c r="B1212" s="430" t="s">
        <v>14023</v>
      </c>
      <c r="C1212" s="430" t="s">
        <v>581</v>
      </c>
      <c r="D1212" s="458" t="s">
        <v>3868</v>
      </c>
      <c r="E1212" s="430">
        <v>6654008351</v>
      </c>
      <c r="F1212" s="430" t="s">
        <v>5731</v>
      </c>
      <c r="G1212" s="721" t="s">
        <v>3869</v>
      </c>
      <c r="H1212" s="430" t="s">
        <v>253</v>
      </c>
      <c r="I1212" s="503" t="s">
        <v>24</v>
      </c>
      <c r="J1212" s="430" t="s">
        <v>8322</v>
      </c>
      <c r="K1212" s="714">
        <v>0</v>
      </c>
      <c r="L1212" s="715" t="s">
        <v>385</v>
      </c>
      <c r="M1212" s="432" t="s">
        <v>6073</v>
      </c>
      <c r="N1212" s="436" t="s">
        <v>487</v>
      </c>
      <c r="O1212" s="564" t="s">
        <v>9461</v>
      </c>
      <c r="P1212" s="432" t="s">
        <v>3870</v>
      </c>
      <c r="Q1212" s="522" t="s">
        <v>9849</v>
      </c>
      <c r="R1212" s="432" t="s">
        <v>9277</v>
      </c>
      <c r="S1212" s="573" t="s">
        <v>3871</v>
      </c>
      <c r="T1212" s="497" t="s">
        <v>12448</v>
      </c>
      <c r="U1212" s="601" t="s">
        <v>8593</v>
      </c>
      <c r="V1212" s="429"/>
    </row>
    <row r="1213" spans="1:30" s="38" customFormat="1" ht="84" outlineLevel="1">
      <c r="A1213" s="474">
        <f t="shared" si="62"/>
        <v>1127</v>
      </c>
      <c r="B1213" s="430" t="s">
        <v>14024</v>
      </c>
      <c r="C1213" s="430" t="s">
        <v>581</v>
      </c>
      <c r="D1213" s="458" t="s">
        <v>3872</v>
      </c>
      <c r="E1213" s="430">
        <v>6654008337</v>
      </c>
      <c r="F1213" s="430" t="s">
        <v>3873</v>
      </c>
      <c r="G1213" s="425" t="s">
        <v>3874</v>
      </c>
      <c r="H1213" s="430" t="s">
        <v>253</v>
      </c>
      <c r="I1213" s="503" t="s">
        <v>24</v>
      </c>
      <c r="J1213" s="654" t="s">
        <v>3841</v>
      </c>
      <c r="K1213" s="714">
        <v>239.19</v>
      </c>
      <c r="L1213" s="715" t="s">
        <v>385</v>
      </c>
      <c r="M1213" s="432" t="s">
        <v>6065</v>
      </c>
      <c r="N1213" s="436" t="s">
        <v>487</v>
      </c>
      <c r="O1213" s="564" t="s">
        <v>10434</v>
      </c>
      <c r="P1213" s="436" t="s">
        <v>3875</v>
      </c>
      <c r="Q1213" s="461" t="s">
        <v>363</v>
      </c>
      <c r="R1213" s="432" t="s">
        <v>9278</v>
      </c>
      <c r="S1213" s="573" t="s">
        <v>3876</v>
      </c>
      <c r="T1213" s="497" t="s">
        <v>12451</v>
      </c>
      <c r="U1213" s="601" t="s">
        <v>8594</v>
      </c>
      <c r="V1213" s="429"/>
    </row>
    <row r="1214" spans="1:30" s="38" customFormat="1" ht="84" outlineLevel="1">
      <c r="A1214" s="474">
        <f t="shared" si="62"/>
        <v>1128</v>
      </c>
      <c r="B1214" s="430" t="s">
        <v>14025</v>
      </c>
      <c r="C1214" s="430" t="s">
        <v>581</v>
      </c>
      <c r="D1214" s="458" t="s">
        <v>3877</v>
      </c>
      <c r="E1214" s="430">
        <v>6654008129</v>
      </c>
      <c r="F1214" s="430" t="s">
        <v>5732</v>
      </c>
      <c r="G1214" s="425" t="s">
        <v>3878</v>
      </c>
      <c r="H1214" s="430" t="s">
        <v>253</v>
      </c>
      <c r="I1214" s="503" t="s">
        <v>24</v>
      </c>
      <c r="J1214" s="430" t="s">
        <v>3841</v>
      </c>
      <c r="K1214" s="714">
        <v>239.19</v>
      </c>
      <c r="L1214" s="715" t="s">
        <v>385</v>
      </c>
      <c r="M1214" s="430" t="s">
        <v>5906</v>
      </c>
      <c r="N1214" s="436" t="s">
        <v>487</v>
      </c>
      <c r="O1214" s="564" t="s">
        <v>10200</v>
      </c>
      <c r="P1214" s="432" t="s">
        <v>3879</v>
      </c>
      <c r="Q1214" s="522" t="s">
        <v>9850</v>
      </c>
      <c r="R1214" s="432" t="s">
        <v>9279</v>
      </c>
      <c r="S1214" s="573" t="s">
        <v>3880</v>
      </c>
      <c r="T1214" s="453" t="s">
        <v>12466</v>
      </c>
      <c r="U1214" s="601" t="s">
        <v>8595</v>
      </c>
      <c r="V1214" s="429"/>
    </row>
    <row r="1215" spans="1:30" s="38" customFormat="1" ht="84" outlineLevel="1">
      <c r="A1215" s="474">
        <f t="shared" si="62"/>
        <v>1129</v>
      </c>
      <c r="B1215" s="430" t="s">
        <v>14026</v>
      </c>
      <c r="C1215" s="430" t="s">
        <v>581</v>
      </c>
      <c r="D1215" s="435" t="s">
        <v>3881</v>
      </c>
      <c r="E1215" s="432">
        <v>6654008295</v>
      </c>
      <c r="F1215" s="436" t="s">
        <v>5733</v>
      </c>
      <c r="G1215" s="425" t="s">
        <v>3882</v>
      </c>
      <c r="H1215" s="430" t="s">
        <v>253</v>
      </c>
      <c r="I1215" s="717" t="s">
        <v>24</v>
      </c>
      <c r="J1215" s="436" t="s">
        <v>8322</v>
      </c>
      <c r="K1215" s="714">
        <v>0</v>
      </c>
      <c r="L1215" s="715" t="s">
        <v>385</v>
      </c>
      <c r="M1215" s="432" t="s">
        <v>6073</v>
      </c>
      <c r="N1215" s="436" t="s">
        <v>487</v>
      </c>
      <c r="O1215" s="564" t="s">
        <v>10201</v>
      </c>
      <c r="P1215" s="432" t="s">
        <v>3883</v>
      </c>
      <c r="Q1215" s="461" t="s">
        <v>363</v>
      </c>
      <c r="R1215" s="432" t="s">
        <v>9280</v>
      </c>
      <c r="S1215" s="573" t="s">
        <v>3884</v>
      </c>
      <c r="T1215" s="497" t="s">
        <v>12452</v>
      </c>
      <c r="U1215" s="601" t="s">
        <v>8596</v>
      </c>
      <c r="V1215" s="429"/>
    </row>
    <row r="1216" spans="1:30" s="38" customFormat="1" ht="96" outlineLevel="1">
      <c r="A1216" s="474">
        <f t="shared" si="62"/>
        <v>1130</v>
      </c>
      <c r="B1216" s="430" t="s">
        <v>14027</v>
      </c>
      <c r="C1216" s="430" t="s">
        <v>581</v>
      </c>
      <c r="D1216" s="458" t="s">
        <v>3885</v>
      </c>
      <c r="E1216" s="430">
        <v>6654008104</v>
      </c>
      <c r="F1216" s="430" t="s">
        <v>5734</v>
      </c>
      <c r="G1216" s="425" t="s">
        <v>3886</v>
      </c>
      <c r="H1216" s="430" t="s">
        <v>253</v>
      </c>
      <c r="I1216" s="503" t="s">
        <v>24</v>
      </c>
      <c r="J1216" s="436" t="s">
        <v>3841</v>
      </c>
      <c r="K1216" s="714">
        <v>239.19</v>
      </c>
      <c r="L1216" s="720" t="s">
        <v>385</v>
      </c>
      <c r="M1216" s="436" t="s">
        <v>6065</v>
      </c>
      <c r="N1216" s="436" t="s">
        <v>487</v>
      </c>
      <c r="O1216" s="438" t="s">
        <v>10202</v>
      </c>
      <c r="P1216" s="436" t="s">
        <v>3887</v>
      </c>
      <c r="Q1216" s="439" t="s">
        <v>9851</v>
      </c>
      <c r="R1216" s="436" t="s">
        <v>9281</v>
      </c>
      <c r="S1216" s="573" t="s">
        <v>3888</v>
      </c>
      <c r="T1216" s="497" t="s">
        <v>12453</v>
      </c>
      <c r="U1216" s="601" t="s">
        <v>8597</v>
      </c>
      <c r="V1216" s="429"/>
    </row>
    <row r="1217" spans="1:30" s="38" customFormat="1" ht="96" outlineLevel="1">
      <c r="A1217" s="474">
        <f t="shared" si="62"/>
        <v>1131</v>
      </c>
      <c r="B1217" s="430" t="s">
        <v>14028</v>
      </c>
      <c r="C1217" s="430" t="s">
        <v>581</v>
      </c>
      <c r="D1217" s="435" t="s">
        <v>3889</v>
      </c>
      <c r="E1217" s="432">
        <v>6654008030</v>
      </c>
      <c r="F1217" s="436" t="s">
        <v>5735</v>
      </c>
      <c r="G1217" s="425" t="s">
        <v>3890</v>
      </c>
      <c r="H1217" s="430" t="s">
        <v>253</v>
      </c>
      <c r="I1217" s="717" t="s">
        <v>24</v>
      </c>
      <c r="J1217" s="436" t="s">
        <v>3841</v>
      </c>
      <c r="K1217" s="714">
        <v>239.19</v>
      </c>
      <c r="L1217" s="715" t="s">
        <v>385</v>
      </c>
      <c r="M1217" s="432" t="s">
        <v>5906</v>
      </c>
      <c r="N1217" s="436" t="s">
        <v>487</v>
      </c>
      <c r="O1217" s="564" t="s">
        <v>11116</v>
      </c>
      <c r="P1217" s="432" t="s">
        <v>3891</v>
      </c>
      <c r="Q1217" s="461" t="s">
        <v>363</v>
      </c>
      <c r="R1217" s="432" t="s">
        <v>9282</v>
      </c>
      <c r="S1217" s="573" t="s">
        <v>3892</v>
      </c>
      <c r="T1217" s="453" t="s">
        <v>12464</v>
      </c>
      <c r="U1217" s="601" t="s">
        <v>8598</v>
      </c>
      <c r="V1217" s="429"/>
    </row>
    <row r="1218" spans="1:30" s="38" customFormat="1" ht="96" outlineLevel="1">
      <c r="A1218" s="474">
        <f t="shared" si="62"/>
        <v>1132</v>
      </c>
      <c r="B1218" s="430" t="s">
        <v>14029</v>
      </c>
      <c r="C1218" s="430" t="s">
        <v>581</v>
      </c>
      <c r="D1218" s="458" t="s">
        <v>3893</v>
      </c>
      <c r="E1218" s="430">
        <v>6654008143</v>
      </c>
      <c r="F1218" s="430" t="s">
        <v>5736</v>
      </c>
      <c r="G1218" s="425" t="s">
        <v>3894</v>
      </c>
      <c r="H1218" s="430" t="s">
        <v>253</v>
      </c>
      <c r="I1218" s="503" t="s">
        <v>24</v>
      </c>
      <c r="J1218" s="436" t="s">
        <v>3841</v>
      </c>
      <c r="K1218" s="714">
        <v>239.19</v>
      </c>
      <c r="L1218" s="715" t="s">
        <v>385</v>
      </c>
      <c r="M1218" s="432" t="s">
        <v>6065</v>
      </c>
      <c r="N1218" s="436" t="s">
        <v>487</v>
      </c>
      <c r="O1218" s="564" t="s">
        <v>9458</v>
      </c>
      <c r="P1218" s="432" t="s">
        <v>3895</v>
      </c>
      <c r="Q1218" s="522" t="s">
        <v>9852</v>
      </c>
      <c r="R1218" s="432" t="s">
        <v>9283</v>
      </c>
      <c r="S1218" s="573" t="s">
        <v>3896</v>
      </c>
      <c r="T1218" s="453" t="s">
        <v>12465</v>
      </c>
      <c r="U1218" s="601" t="s">
        <v>8599</v>
      </c>
      <c r="V1218" s="429"/>
    </row>
    <row r="1219" spans="1:30" s="38" customFormat="1" ht="84" outlineLevel="1">
      <c r="A1219" s="474">
        <f t="shared" si="62"/>
        <v>1133</v>
      </c>
      <c r="B1219" s="430" t="s">
        <v>14030</v>
      </c>
      <c r="C1219" s="430" t="s">
        <v>581</v>
      </c>
      <c r="D1219" s="458" t="s">
        <v>3897</v>
      </c>
      <c r="E1219" s="430">
        <v>6654008111</v>
      </c>
      <c r="F1219" s="430" t="s">
        <v>5737</v>
      </c>
      <c r="G1219" s="452" t="s">
        <v>3898</v>
      </c>
      <c r="H1219" s="430" t="s">
        <v>253</v>
      </c>
      <c r="I1219" s="503" t="s">
        <v>24</v>
      </c>
      <c r="J1219" s="436" t="s">
        <v>3841</v>
      </c>
      <c r="K1219" s="714">
        <v>239.19</v>
      </c>
      <c r="L1219" s="715" t="s">
        <v>385</v>
      </c>
      <c r="M1219" s="432" t="s">
        <v>4657</v>
      </c>
      <c r="N1219" s="436" t="s">
        <v>487</v>
      </c>
      <c r="O1219" s="564" t="s">
        <v>10118</v>
      </c>
      <c r="P1219" s="432" t="s">
        <v>3899</v>
      </c>
      <c r="Q1219" s="461" t="s">
        <v>363</v>
      </c>
      <c r="R1219" s="432" t="s">
        <v>9284</v>
      </c>
      <c r="S1219" s="573" t="s">
        <v>3900</v>
      </c>
      <c r="T1219" s="497" t="s">
        <v>12449</v>
      </c>
      <c r="U1219" s="601" t="s">
        <v>8600</v>
      </c>
      <c r="V1219" s="429"/>
    </row>
    <row r="1220" spans="1:30" s="38" customFormat="1" ht="84" outlineLevel="1">
      <c r="A1220" s="474">
        <f t="shared" si="62"/>
        <v>1134</v>
      </c>
      <c r="B1220" s="430" t="s">
        <v>14031</v>
      </c>
      <c r="C1220" s="430" t="s">
        <v>581</v>
      </c>
      <c r="D1220" s="458" t="s">
        <v>3901</v>
      </c>
      <c r="E1220" s="430">
        <v>6654008217</v>
      </c>
      <c r="F1220" s="430" t="s">
        <v>5738</v>
      </c>
      <c r="G1220" s="452" t="s">
        <v>3902</v>
      </c>
      <c r="H1220" s="430" t="s">
        <v>253</v>
      </c>
      <c r="I1220" s="503" t="s">
        <v>24</v>
      </c>
      <c r="J1220" s="436" t="s">
        <v>8322</v>
      </c>
      <c r="K1220" s="714">
        <v>0</v>
      </c>
      <c r="L1220" s="715" t="s">
        <v>385</v>
      </c>
      <c r="M1220" s="432" t="s">
        <v>6073</v>
      </c>
      <c r="N1220" s="436" t="s">
        <v>487</v>
      </c>
      <c r="O1220" s="564" t="s">
        <v>10121</v>
      </c>
      <c r="P1220" s="432" t="s">
        <v>3903</v>
      </c>
      <c r="Q1220" s="522" t="s">
        <v>11148</v>
      </c>
      <c r="R1220" s="432" t="s">
        <v>9285</v>
      </c>
      <c r="S1220" s="573" t="s">
        <v>3904</v>
      </c>
      <c r="T1220" s="497" t="s">
        <v>12448</v>
      </c>
      <c r="U1220" s="601" t="s">
        <v>8601</v>
      </c>
      <c r="V1220" s="429"/>
    </row>
    <row r="1221" spans="1:30" s="38" customFormat="1" ht="96" outlineLevel="1">
      <c r="A1221" s="474">
        <f>A1220+1</f>
        <v>1135</v>
      </c>
      <c r="B1221" s="430" t="s">
        <v>14032</v>
      </c>
      <c r="C1221" s="430" t="s">
        <v>484</v>
      </c>
      <c r="D1221" s="435" t="s">
        <v>3905</v>
      </c>
      <c r="E1221" s="432">
        <v>6654009193</v>
      </c>
      <c r="F1221" s="436" t="s">
        <v>5739</v>
      </c>
      <c r="G1221" s="425" t="s">
        <v>3906</v>
      </c>
      <c r="H1221" s="430" t="s">
        <v>253</v>
      </c>
      <c r="I1221" s="717" t="s">
        <v>24</v>
      </c>
      <c r="J1221" s="436" t="s">
        <v>12790</v>
      </c>
      <c r="K1221" s="714">
        <v>239.19</v>
      </c>
      <c r="L1221" s="715" t="s">
        <v>385</v>
      </c>
      <c r="M1221" s="432" t="s">
        <v>5993</v>
      </c>
      <c r="N1221" s="436" t="s">
        <v>487</v>
      </c>
      <c r="O1221" s="564" t="s">
        <v>10435</v>
      </c>
      <c r="P1221" s="432" t="s">
        <v>12890</v>
      </c>
      <c r="Q1221" s="522" t="s">
        <v>9853</v>
      </c>
      <c r="R1221" s="432" t="s">
        <v>9286</v>
      </c>
      <c r="S1221" s="573" t="s">
        <v>3908</v>
      </c>
      <c r="T1221" s="497" t="s">
        <v>12454</v>
      </c>
      <c r="U1221" s="601" t="s">
        <v>8602</v>
      </c>
      <c r="V1221" s="429"/>
      <c r="W1221" s="2"/>
      <c r="X1221" s="2"/>
      <c r="Y1221" s="2"/>
      <c r="Z1221" s="2"/>
      <c r="AA1221" s="2"/>
      <c r="AB1221" s="2"/>
      <c r="AC1221" s="2"/>
      <c r="AD1221" s="2"/>
    </row>
    <row r="1222" spans="1:30" s="38" customFormat="1" ht="37.5">
      <c r="A1222" s="532" t="s">
        <v>11217</v>
      </c>
      <c r="B1222" s="462"/>
      <c r="C1222" s="462"/>
      <c r="D1222" s="442"/>
      <c r="E1222" s="462"/>
      <c r="F1222" s="463"/>
      <c r="G1222" s="464"/>
      <c r="H1222" s="463"/>
      <c r="I1222" s="463"/>
      <c r="J1222" s="463"/>
      <c r="K1222" s="465"/>
      <c r="L1222" s="463"/>
      <c r="M1222" s="463"/>
      <c r="N1222" s="463"/>
      <c r="O1222" s="466"/>
      <c r="P1222" s="467"/>
      <c r="Q1222" s="468"/>
      <c r="R1222" s="463"/>
      <c r="S1222" s="463"/>
      <c r="T1222" s="466"/>
      <c r="U1222" s="469"/>
      <c r="V1222" s="429">
        <v>111</v>
      </c>
    </row>
    <row r="1223" spans="1:30" s="38" customFormat="1" ht="72" outlineLevel="1">
      <c r="A1223" s="474">
        <f>A1221+1</f>
        <v>1136</v>
      </c>
      <c r="B1223" s="365" t="s">
        <v>14033</v>
      </c>
      <c r="C1223" s="430" t="s">
        <v>484</v>
      </c>
      <c r="D1223" s="458" t="s">
        <v>3909</v>
      </c>
      <c r="E1223" s="430">
        <v>6655003412</v>
      </c>
      <c r="F1223" s="430" t="s">
        <v>5740</v>
      </c>
      <c r="G1223" s="344" t="s">
        <v>7293</v>
      </c>
      <c r="H1223" s="430" t="s">
        <v>253</v>
      </c>
      <c r="I1223" s="503" t="s">
        <v>24</v>
      </c>
      <c r="J1223" s="388" t="s">
        <v>432</v>
      </c>
      <c r="K1223" s="387">
        <v>208.8</v>
      </c>
      <c r="L1223" s="430" t="s">
        <v>361</v>
      </c>
      <c r="M1223" s="337" t="s">
        <v>7302</v>
      </c>
      <c r="N1223" s="430" t="s">
        <v>487</v>
      </c>
      <c r="O1223" s="340" t="s">
        <v>7309</v>
      </c>
      <c r="P1223" s="430" t="s">
        <v>3907</v>
      </c>
      <c r="Q1223" s="338" t="s">
        <v>9887</v>
      </c>
      <c r="R1223" s="430" t="s">
        <v>9246</v>
      </c>
      <c r="S1223" s="430" t="s">
        <v>3910</v>
      </c>
      <c r="T1223" s="453" t="s">
        <v>487</v>
      </c>
      <c r="U1223" s="428" t="s">
        <v>8667</v>
      </c>
      <c r="V1223" s="429"/>
    </row>
    <row r="1224" spans="1:30" s="38" customFormat="1" ht="72" outlineLevel="1">
      <c r="A1224" s="474">
        <f>A1223+1</f>
        <v>1137</v>
      </c>
      <c r="B1224" s="365" t="s">
        <v>14034</v>
      </c>
      <c r="C1224" s="430" t="s">
        <v>484</v>
      </c>
      <c r="D1224" s="458" t="s">
        <v>3911</v>
      </c>
      <c r="E1224" s="430">
        <v>6655003839</v>
      </c>
      <c r="F1224" s="430" t="s">
        <v>5741</v>
      </c>
      <c r="G1224" s="344" t="s">
        <v>7294</v>
      </c>
      <c r="H1224" s="430" t="s">
        <v>253</v>
      </c>
      <c r="I1224" s="503" t="s">
        <v>24</v>
      </c>
      <c r="J1224" s="337" t="s">
        <v>4386</v>
      </c>
      <c r="K1224" s="387">
        <v>208.8</v>
      </c>
      <c r="L1224" s="430" t="s">
        <v>361</v>
      </c>
      <c r="M1224" s="337" t="s">
        <v>7303</v>
      </c>
      <c r="N1224" s="430" t="s">
        <v>487</v>
      </c>
      <c r="O1224" s="340" t="s">
        <v>7310</v>
      </c>
      <c r="P1224" s="430" t="s">
        <v>3912</v>
      </c>
      <c r="Q1224" s="338" t="s">
        <v>9887</v>
      </c>
      <c r="R1224" s="430" t="s">
        <v>9247</v>
      </c>
      <c r="S1224" s="430" t="s">
        <v>3913</v>
      </c>
      <c r="T1224" s="453" t="s">
        <v>7965</v>
      </c>
      <c r="U1224" s="601" t="s">
        <v>8603</v>
      </c>
      <c r="V1224" s="429"/>
    </row>
    <row r="1225" spans="1:30" s="38" customFormat="1" ht="84" outlineLevel="1">
      <c r="A1225" s="474">
        <f t="shared" ref="A1225:A1233" si="63">A1224+1</f>
        <v>1138</v>
      </c>
      <c r="B1225" s="365" t="s">
        <v>14035</v>
      </c>
      <c r="C1225" s="430" t="s">
        <v>484</v>
      </c>
      <c r="D1225" s="458" t="s">
        <v>3914</v>
      </c>
      <c r="E1225" s="430">
        <v>6655003540</v>
      </c>
      <c r="F1225" s="430" t="s">
        <v>5742</v>
      </c>
      <c r="G1225" s="344" t="s">
        <v>7295</v>
      </c>
      <c r="H1225" s="430" t="s">
        <v>253</v>
      </c>
      <c r="I1225" s="503" t="s">
        <v>24</v>
      </c>
      <c r="J1225" s="337" t="s">
        <v>8322</v>
      </c>
      <c r="K1225" s="387">
        <v>208.8</v>
      </c>
      <c r="L1225" s="430" t="s">
        <v>361</v>
      </c>
      <c r="M1225" s="337" t="s">
        <v>11797</v>
      </c>
      <c r="N1225" s="430" t="s">
        <v>487</v>
      </c>
      <c r="O1225" s="340" t="s">
        <v>7311</v>
      </c>
      <c r="P1225" s="430" t="s">
        <v>3915</v>
      </c>
      <c r="Q1225" s="338" t="s">
        <v>9904</v>
      </c>
      <c r="R1225" s="430" t="s">
        <v>9247</v>
      </c>
      <c r="S1225" s="430" t="s">
        <v>3916</v>
      </c>
      <c r="T1225" s="453" t="s">
        <v>487</v>
      </c>
      <c r="U1225" s="428" t="s">
        <v>8665</v>
      </c>
      <c r="V1225" s="429"/>
    </row>
    <row r="1226" spans="1:30" s="38" customFormat="1" ht="84" outlineLevel="1">
      <c r="A1226" s="474">
        <f t="shared" si="63"/>
        <v>1139</v>
      </c>
      <c r="B1226" s="365" t="s">
        <v>14036</v>
      </c>
      <c r="C1226" s="430" t="s">
        <v>68</v>
      </c>
      <c r="D1226" s="458" t="s">
        <v>3917</v>
      </c>
      <c r="E1226" s="430">
        <v>6655003525</v>
      </c>
      <c r="F1226" s="430" t="s">
        <v>3918</v>
      </c>
      <c r="G1226" s="344" t="s">
        <v>7296</v>
      </c>
      <c r="H1226" s="430" t="s">
        <v>253</v>
      </c>
      <c r="I1226" s="503" t="s">
        <v>24</v>
      </c>
      <c r="J1226" s="337" t="s">
        <v>279</v>
      </c>
      <c r="K1226" s="387">
        <v>208.8</v>
      </c>
      <c r="L1226" s="430" t="s">
        <v>361</v>
      </c>
      <c r="M1226" s="337" t="s">
        <v>7304</v>
      </c>
      <c r="N1226" s="430" t="s">
        <v>487</v>
      </c>
      <c r="O1226" s="340" t="s">
        <v>7312</v>
      </c>
      <c r="P1226" s="430" t="s">
        <v>3919</v>
      </c>
      <c r="Q1226" s="722" t="s">
        <v>9905</v>
      </c>
      <c r="R1226" s="430" t="s">
        <v>9248</v>
      </c>
      <c r="S1226" s="430" t="s">
        <v>3920</v>
      </c>
      <c r="T1226" s="453" t="s">
        <v>3921</v>
      </c>
      <c r="U1226" s="428" t="s">
        <v>8666</v>
      </c>
      <c r="V1226" s="429"/>
    </row>
    <row r="1227" spans="1:30" s="38" customFormat="1" ht="84" outlineLevel="1">
      <c r="A1227" s="474">
        <f t="shared" si="63"/>
        <v>1140</v>
      </c>
      <c r="B1227" s="365" t="s">
        <v>14037</v>
      </c>
      <c r="C1227" s="430" t="s">
        <v>484</v>
      </c>
      <c r="D1227" s="458" t="s">
        <v>3922</v>
      </c>
      <c r="E1227" s="430">
        <v>6655003557</v>
      </c>
      <c r="F1227" s="430" t="s">
        <v>3923</v>
      </c>
      <c r="G1227" s="344" t="s">
        <v>3924</v>
      </c>
      <c r="H1227" s="430" t="s">
        <v>253</v>
      </c>
      <c r="I1227" s="503" t="s">
        <v>24</v>
      </c>
      <c r="J1227" s="337" t="s">
        <v>3673</v>
      </c>
      <c r="K1227" s="387">
        <v>208.8</v>
      </c>
      <c r="L1227" s="430" t="s">
        <v>361</v>
      </c>
      <c r="M1227" s="337" t="s">
        <v>7305</v>
      </c>
      <c r="N1227" s="430" t="s">
        <v>487</v>
      </c>
      <c r="O1227" s="340" t="s">
        <v>10432</v>
      </c>
      <c r="P1227" s="430" t="s">
        <v>3925</v>
      </c>
      <c r="Q1227" s="338" t="s">
        <v>9904</v>
      </c>
      <c r="R1227" s="430" t="s">
        <v>9247</v>
      </c>
      <c r="S1227" s="430" t="s">
        <v>3926</v>
      </c>
      <c r="T1227" s="453" t="s">
        <v>3927</v>
      </c>
      <c r="U1227" s="428" t="s">
        <v>8352</v>
      </c>
      <c r="V1227" s="429"/>
    </row>
    <row r="1228" spans="1:30" s="38" customFormat="1" ht="84" outlineLevel="1">
      <c r="A1228" s="474">
        <f t="shared" si="63"/>
        <v>1141</v>
      </c>
      <c r="B1228" s="365" t="s">
        <v>14038</v>
      </c>
      <c r="C1228" s="430" t="s">
        <v>68</v>
      </c>
      <c r="D1228" s="458" t="s">
        <v>3928</v>
      </c>
      <c r="E1228" s="430">
        <v>6655003532</v>
      </c>
      <c r="F1228" s="430" t="s">
        <v>5743</v>
      </c>
      <c r="G1228" s="344" t="s">
        <v>3929</v>
      </c>
      <c r="H1228" s="430" t="s">
        <v>253</v>
      </c>
      <c r="I1228" s="503" t="s">
        <v>24</v>
      </c>
      <c r="J1228" s="337" t="s">
        <v>4387</v>
      </c>
      <c r="K1228" s="387">
        <v>208.8</v>
      </c>
      <c r="L1228" s="430" t="s">
        <v>361</v>
      </c>
      <c r="M1228" s="337" t="s">
        <v>7306</v>
      </c>
      <c r="N1228" s="430" t="s">
        <v>487</v>
      </c>
      <c r="O1228" s="340" t="s">
        <v>10000</v>
      </c>
      <c r="P1228" s="430" t="s">
        <v>3930</v>
      </c>
      <c r="Q1228" s="338" t="s">
        <v>9873</v>
      </c>
      <c r="R1228" s="430" t="s">
        <v>9249</v>
      </c>
      <c r="S1228" s="430" t="s">
        <v>3931</v>
      </c>
      <c r="T1228" s="453" t="s">
        <v>487</v>
      </c>
      <c r="U1228" s="428" t="s">
        <v>7320</v>
      </c>
      <c r="V1228" s="429"/>
    </row>
    <row r="1229" spans="1:30" s="38" customFormat="1" ht="84" customHeight="1" outlineLevel="1">
      <c r="A1229" s="474">
        <f t="shared" si="63"/>
        <v>1142</v>
      </c>
      <c r="B1229" s="365" t="s">
        <v>14039</v>
      </c>
      <c r="C1229" s="430" t="s">
        <v>484</v>
      </c>
      <c r="D1229" s="458" t="s">
        <v>3932</v>
      </c>
      <c r="E1229" s="430">
        <v>6655003846</v>
      </c>
      <c r="F1229" s="430" t="s">
        <v>5744</v>
      </c>
      <c r="G1229" s="344" t="s">
        <v>7297</v>
      </c>
      <c r="H1229" s="430" t="s">
        <v>253</v>
      </c>
      <c r="I1229" s="503" t="s">
        <v>24</v>
      </c>
      <c r="J1229" s="337" t="s">
        <v>432</v>
      </c>
      <c r="K1229" s="387">
        <v>208.8</v>
      </c>
      <c r="L1229" s="430" t="s">
        <v>361</v>
      </c>
      <c r="M1229" s="337" t="s">
        <v>7306</v>
      </c>
      <c r="N1229" s="430" t="s">
        <v>487</v>
      </c>
      <c r="O1229" s="340" t="s">
        <v>7313</v>
      </c>
      <c r="P1229" s="430" t="s">
        <v>3933</v>
      </c>
      <c r="Q1229" s="538" t="s">
        <v>9714</v>
      </c>
      <c r="R1229" s="430" t="s">
        <v>9248</v>
      </c>
      <c r="S1229" s="430" t="s">
        <v>3934</v>
      </c>
      <c r="T1229" s="453" t="s">
        <v>487</v>
      </c>
      <c r="U1229" s="428" t="s">
        <v>8351</v>
      </c>
      <c r="V1229" s="429"/>
    </row>
    <row r="1230" spans="1:30" s="38" customFormat="1" ht="72" outlineLevel="1">
      <c r="A1230" s="474">
        <f t="shared" si="63"/>
        <v>1143</v>
      </c>
      <c r="B1230" s="337" t="s">
        <v>14040</v>
      </c>
      <c r="C1230" s="430" t="s">
        <v>484</v>
      </c>
      <c r="D1230" s="458" t="s">
        <v>3935</v>
      </c>
      <c r="E1230" s="430">
        <v>6655003821</v>
      </c>
      <c r="F1230" s="430" t="s">
        <v>5745</v>
      </c>
      <c r="G1230" s="344" t="s">
        <v>7298</v>
      </c>
      <c r="H1230" s="430" t="s">
        <v>253</v>
      </c>
      <c r="I1230" s="503" t="s">
        <v>24</v>
      </c>
      <c r="J1230" s="337" t="s">
        <v>426</v>
      </c>
      <c r="K1230" s="387">
        <v>208.8</v>
      </c>
      <c r="L1230" s="430" t="s">
        <v>361</v>
      </c>
      <c r="M1230" s="337" t="s">
        <v>7307</v>
      </c>
      <c r="N1230" s="430" t="s">
        <v>487</v>
      </c>
      <c r="O1230" s="340" t="s">
        <v>7314</v>
      </c>
      <c r="P1230" s="430" t="s">
        <v>3936</v>
      </c>
      <c r="Q1230" s="338" t="s">
        <v>9906</v>
      </c>
      <c r="R1230" s="430" t="s">
        <v>9250</v>
      </c>
      <c r="S1230" s="430" t="s">
        <v>3937</v>
      </c>
      <c r="T1230" s="453" t="s">
        <v>3938</v>
      </c>
      <c r="U1230" s="428" t="s">
        <v>7321</v>
      </c>
      <c r="V1230" s="429"/>
    </row>
    <row r="1231" spans="1:30" s="38" customFormat="1" ht="84" outlineLevel="1">
      <c r="A1231" s="474">
        <f t="shared" si="63"/>
        <v>1144</v>
      </c>
      <c r="B1231" s="365" t="s">
        <v>14041</v>
      </c>
      <c r="C1231" s="430" t="s">
        <v>68</v>
      </c>
      <c r="D1231" s="458" t="s">
        <v>3939</v>
      </c>
      <c r="E1231" s="430">
        <v>6655002024</v>
      </c>
      <c r="F1231" s="430" t="s">
        <v>5746</v>
      </c>
      <c r="G1231" s="344" t="s">
        <v>7299</v>
      </c>
      <c r="H1231" s="430" t="s">
        <v>253</v>
      </c>
      <c r="I1231" s="503" t="s">
        <v>24</v>
      </c>
      <c r="J1231" s="337" t="s">
        <v>432</v>
      </c>
      <c r="K1231" s="387">
        <v>208.8</v>
      </c>
      <c r="L1231" s="430" t="s">
        <v>361</v>
      </c>
      <c r="M1231" s="337" t="s">
        <v>7308</v>
      </c>
      <c r="N1231" s="430" t="s">
        <v>487</v>
      </c>
      <c r="O1231" s="340" t="s">
        <v>7315</v>
      </c>
      <c r="P1231" s="430" t="s">
        <v>3940</v>
      </c>
      <c r="Q1231" s="338" t="s">
        <v>9907</v>
      </c>
      <c r="R1231" s="430" t="s">
        <v>9247</v>
      </c>
      <c r="S1231" s="430" t="s">
        <v>3941</v>
      </c>
      <c r="T1231" s="453" t="s">
        <v>3942</v>
      </c>
      <c r="U1231" s="428" t="s">
        <v>7318</v>
      </c>
      <c r="V1231" s="429"/>
    </row>
    <row r="1232" spans="1:30" s="38" customFormat="1" ht="72" outlineLevel="1">
      <c r="A1232" s="474">
        <f t="shared" si="63"/>
        <v>1145</v>
      </c>
      <c r="B1232" s="365" t="s">
        <v>14042</v>
      </c>
      <c r="C1232" s="430" t="s">
        <v>484</v>
      </c>
      <c r="D1232" s="458" t="s">
        <v>3943</v>
      </c>
      <c r="E1232" s="430">
        <v>6655003395</v>
      </c>
      <c r="F1232" s="430" t="s">
        <v>5747</v>
      </c>
      <c r="G1232" s="344" t="s">
        <v>7300</v>
      </c>
      <c r="H1232" s="430" t="s">
        <v>253</v>
      </c>
      <c r="I1232" s="503" t="s">
        <v>24</v>
      </c>
      <c r="J1232" s="337" t="s">
        <v>432</v>
      </c>
      <c r="K1232" s="387">
        <v>208.8</v>
      </c>
      <c r="L1232" s="430" t="s">
        <v>361</v>
      </c>
      <c r="M1232" s="337" t="s">
        <v>12690</v>
      </c>
      <c r="N1232" s="430" t="s">
        <v>487</v>
      </c>
      <c r="O1232" s="340" t="s">
        <v>7316</v>
      </c>
      <c r="P1232" s="430" t="s">
        <v>3944</v>
      </c>
      <c r="Q1232" s="338" t="s">
        <v>9908</v>
      </c>
      <c r="R1232" s="430" t="s">
        <v>9247</v>
      </c>
      <c r="S1232" s="430" t="s">
        <v>3945</v>
      </c>
      <c r="T1232" s="453" t="s">
        <v>487</v>
      </c>
      <c r="U1232" s="428" t="s">
        <v>7319</v>
      </c>
      <c r="V1232" s="429"/>
    </row>
    <row r="1233" spans="1:30" s="38" customFormat="1" ht="72" outlineLevel="1">
      <c r="A1233" s="474">
        <f t="shared" si="63"/>
        <v>1146</v>
      </c>
      <c r="B1233" s="365" t="s">
        <v>14043</v>
      </c>
      <c r="C1233" s="430" t="s">
        <v>68</v>
      </c>
      <c r="D1233" s="458" t="s">
        <v>3946</v>
      </c>
      <c r="E1233" s="430">
        <v>6655003405</v>
      </c>
      <c r="F1233" s="430" t="s">
        <v>3947</v>
      </c>
      <c r="G1233" s="344" t="s">
        <v>7301</v>
      </c>
      <c r="H1233" s="430" t="s">
        <v>253</v>
      </c>
      <c r="I1233" s="503" t="s">
        <v>24</v>
      </c>
      <c r="J1233" s="337" t="s">
        <v>7292</v>
      </c>
      <c r="K1233" s="387">
        <v>208.8</v>
      </c>
      <c r="L1233" s="430" t="s">
        <v>361</v>
      </c>
      <c r="M1233" s="337" t="s">
        <v>12689</v>
      </c>
      <c r="N1233" s="430" t="s">
        <v>487</v>
      </c>
      <c r="O1233" s="340" t="s">
        <v>7317</v>
      </c>
      <c r="P1233" s="430" t="s">
        <v>3948</v>
      </c>
      <c r="Q1233" s="338" t="s">
        <v>9909</v>
      </c>
      <c r="R1233" s="430" t="s">
        <v>9247</v>
      </c>
      <c r="S1233" s="430" t="s">
        <v>3949</v>
      </c>
      <c r="T1233" s="453" t="s">
        <v>487</v>
      </c>
      <c r="U1233" s="428" t="s">
        <v>7322</v>
      </c>
      <c r="V1233" s="429"/>
      <c r="W1233" s="2"/>
      <c r="X1233" s="2"/>
      <c r="Y1233" s="2"/>
      <c r="Z1233" s="2"/>
      <c r="AA1233" s="2"/>
      <c r="AB1233" s="2"/>
      <c r="AC1233" s="2"/>
      <c r="AD1233" s="2"/>
    </row>
    <row r="1234" spans="1:30" s="38" customFormat="1" ht="37.5">
      <c r="A1234" s="532" t="s">
        <v>11218</v>
      </c>
      <c r="B1234" s="462"/>
      <c r="C1234" s="462"/>
      <c r="D1234" s="442"/>
      <c r="E1234" s="462"/>
      <c r="F1234" s="463"/>
      <c r="G1234" s="464"/>
      <c r="H1234" s="463"/>
      <c r="I1234" s="463"/>
      <c r="J1234" s="463"/>
      <c r="K1234" s="465"/>
      <c r="L1234" s="463"/>
      <c r="M1234" s="463"/>
      <c r="N1234" s="463"/>
      <c r="O1234" s="466"/>
      <c r="P1234" s="467"/>
      <c r="Q1234" s="723"/>
      <c r="R1234" s="463"/>
      <c r="S1234" s="463"/>
      <c r="T1234" s="466"/>
      <c r="U1234" s="469"/>
      <c r="V1234" s="429">
        <v>111</v>
      </c>
    </row>
    <row r="1235" spans="1:30" s="38" customFormat="1" ht="72" customHeight="1" outlineLevel="1">
      <c r="A1235" s="474">
        <f>A1233+1</f>
        <v>1147</v>
      </c>
      <c r="B1235" s="432" t="s">
        <v>12156</v>
      </c>
      <c r="C1235" s="436" t="s">
        <v>68</v>
      </c>
      <c r="D1235" s="435" t="s">
        <v>3950</v>
      </c>
      <c r="E1235" s="436">
        <v>6656004218</v>
      </c>
      <c r="F1235" s="436" t="s">
        <v>5748</v>
      </c>
      <c r="G1235" s="437" t="s">
        <v>3951</v>
      </c>
      <c r="H1235" s="430" t="s">
        <v>253</v>
      </c>
      <c r="I1235" s="436" t="s">
        <v>24</v>
      </c>
      <c r="J1235" s="436" t="s">
        <v>6032</v>
      </c>
      <c r="K1235" s="460">
        <v>341</v>
      </c>
      <c r="L1235" s="436" t="s">
        <v>361</v>
      </c>
      <c r="M1235" s="430" t="s">
        <v>11798</v>
      </c>
      <c r="N1235" s="436" t="s">
        <v>487</v>
      </c>
      <c r="O1235" s="564" t="s">
        <v>9456</v>
      </c>
      <c r="P1235" s="436" t="s">
        <v>11403</v>
      </c>
      <c r="Q1235" s="538" t="s">
        <v>9714</v>
      </c>
      <c r="R1235" s="430" t="s">
        <v>9287</v>
      </c>
      <c r="S1235" s="430" t="s">
        <v>6033</v>
      </c>
      <c r="T1235" s="497" t="s">
        <v>8320</v>
      </c>
      <c r="U1235" s="428" t="s">
        <v>8673</v>
      </c>
      <c r="V1235" s="429"/>
    </row>
    <row r="1236" spans="1:30" s="38" customFormat="1" ht="110.25" customHeight="1" outlineLevel="1">
      <c r="A1236" s="474">
        <f t="shared" ref="A1236:A1250" si="64">A1235+1</f>
        <v>1148</v>
      </c>
      <c r="B1236" s="430" t="s">
        <v>14044</v>
      </c>
      <c r="C1236" s="430" t="s">
        <v>68</v>
      </c>
      <c r="D1236" s="458" t="s">
        <v>6034</v>
      </c>
      <c r="E1236" s="430">
        <v>6656003895</v>
      </c>
      <c r="F1236" s="430" t="s">
        <v>5749</v>
      </c>
      <c r="G1236" s="452" t="s">
        <v>3952</v>
      </c>
      <c r="H1236" s="430" t="s">
        <v>253</v>
      </c>
      <c r="I1236" s="430" t="s">
        <v>24</v>
      </c>
      <c r="J1236" s="436" t="s">
        <v>6032</v>
      </c>
      <c r="K1236" s="460">
        <v>341</v>
      </c>
      <c r="L1236" s="436" t="s">
        <v>361</v>
      </c>
      <c r="M1236" s="430" t="s">
        <v>11799</v>
      </c>
      <c r="N1236" s="436" t="s">
        <v>487</v>
      </c>
      <c r="O1236" s="438" t="s">
        <v>10355</v>
      </c>
      <c r="P1236" s="436" t="s">
        <v>3953</v>
      </c>
      <c r="Q1236" s="538" t="s">
        <v>9714</v>
      </c>
      <c r="R1236" s="430" t="s">
        <v>9287</v>
      </c>
      <c r="S1236" s="430" t="s">
        <v>6039</v>
      </c>
      <c r="T1236" s="172" t="s">
        <v>11853</v>
      </c>
      <c r="U1236" s="428" t="s">
        <v>8604</v>
      </c>
      <c r="V1236" s="429"/>
    </row>
    <row r="1237" spans="1:30" s="38" customFormat="1" ht="72" outlineLevel="1">
      <c r="A1237" s="474">
        <f t="shared" si="64"/>
        <v>1149</v>
      </c>
      <c r="B1237" s="430" t="s">
        <v>14045</v>
      </c>
      <c r="C1237" s="430" t="s">
        <v>68</v>
      </c>
      <c r="D1237" s="458" t="s">
        <v>3954</v>
      </c>
      <c r="E1237" s="430">
        <v>6656004095</v>
      </c>
      <c r="F1237" s="430" t="s">
        <v>5750</v>
      </c>
      <c r="G1237" s="452" t="s">
        <v>3955</v>
      </c>
      <c r="H1237" s="430" t="s">
        <v>253</v>
      </c>
      <c r="I1237" s="430" t="s">
        <v>24</v>
      </c>
      <c r="J1237" s="436" t="s">
        <v>6037</v>
      </c>
      <c r="K1237" s="460">
        <v>341</v>
      </c>
      <c r="L1237" s="436" t="s">
        <v>361</v>
      </c>
      <c r="M1237" s="430" t="s">
        <v>11800</v>
      </c>
      <c r="N1237" s="436" t="s">
        <v>487</v>
      </c>
      <c r="O1237" s="438" t="s">
        <v>10356</v>
      </c>
      <c r="P1237" s="436" t="s">
        <v>3956</v>
      </c>
      <c r="Q1237" s="538" t="s">
        <v>9714</v>
      </c>
      <c r="R1237" s="430" t="s">
        <v>9287</v>
      </c>
      <c r="S1237" s="430" t="s">
        <v>6040</v>
      </c>
      <c r="T1237" s="172" t="s">
        <v>11854</v>
      </c>
      <c r="U1237" s="428" t="s">
        <v>8605</v>
      </c>
      <c r="V1237" s="429"/>
    </row>
    <row r="1238" spans="1:30" s="38" customFormat="1" ht="72" outlineLevel="1">
      <c r="A1238" s="474">
        <f t="shared" si="64"/>
        <v>1150</v>
      </c>
      <c r="B1238" s="430" t="s">
        <v>14046</v>
      </c>
      <c r="C1238" s="430" t="s">
        <v>68</v>
      </c>
      <c r="D1238" s="458" t="s">
        <v>6035</v>
      </c>
      <c r="E1238" s="436">
        <v>6656003937</v>
      </c>
      <c r="F1238" s="436" t="s">
        <v>5751</v>
      </c>
      <c r="G1238" s="437" t="s">
        <v>3957</v>
      </c>
      <c r="H1238" s="430" t="s">
        <v>253</v>
      </c>
      <c r="I1238" s="436" t="s">
        <v>24</v>
      </c>
      <c r="J1238" s="436" t="s">
        <v>6032</v>
      </c>
      <c r="K1238" s="460">
        <v>341</v>
      </c>
      <c r="L1238" s="436" t="s">
        <v>361</v>
      </c>
      <c r="M1238" s="430" t="s">
        <v>11801</v>
      </c>
      <c r="N1238" s="436" t="s">
        <v>487</v>
      </c>
      <c r="O1238" s="438" t="s">
        <v>10360</v>
      </c>
      <c r="P1238" s="436" t="s">
        <v>7401</v>
      </c>
      <c r="Q1238" s="538" t="s">
        <v>9714</v>
      </c>
      <c r="R1238" s="430" t="s">
        <v>9287</v>
      </c>
      <c r="S1238" s="430" t="s">
        <v>6041</v>
      </c>
      <c r="T1238" s="172" t="s">
        <v>11855</v>
      </c>
      <c r="U1238" s="428" t="s">
        <v>8606</v>
      </c>
      <c r="V1238" s="429"/>
    </row>
    <row r="1239" spans="1:30" s="38" customFormat="1" ht="60" outlineLevel="1">
      <c r="A1239" s="474">
        <f t="shared" si="64"/>
        <v>1151</v>
      </c>
      <c r="B1239" s="430" t="s">
        <v>14047</v>
      </c>
      <c r="C1239" s="430" t="s">
        <v>68</v>
      </c>
      <c r="D1239" s="458" t="s">
        <v>3958</v>
      </c>
      <c r="E1239" s="436">
        <v>6656003888</v>
      </c>
      <c r="F1239" s="436" t="s">
        <v>5752</v>
      </c>
      <c r="G1239" s="437" t="s">
        <v>3959</v>
      </c>
      <c r="H1239" s="430" t="s">
        <v>253</v>
      </c>
      <c r="I1239" s="436" t="s">
        <v>24</v>
      </c>
      <c r="J1239" s="436" t="s">
        <v>6032</v>
      </c>
      <c r="K1239" s="460">
        <v>341</v>
      </c>
      <c r="L1239" s="436" t="s">
        <v>361</v>
      </c>
      <c r="M1239" s="430" t="s">
        <v>11802</v>
      </c>
      <c r="N1239" s="436" t="s">
        <v>487</v>
      </c>
      <c r="O1239" s="438" t="s">
        <v>10361</v>
      </c>
      <c r="P1239" s="436" t="s">
        <v>3960</v>
      </c>
      <c r="Q1239" s="538" t="s">
        <v>9714</v>
      </c>
      <c r="R1239" s="430" t="s">
        <v>9287</v>
      </c>
      <c r="S1239" s="430" t="s">
        <v>6042</v>
      </c>
      <c r="T1239" s="172" t="s">
        <v>11856</v>
      </c>
      <c r="U1239" s="428" t="s">
        <v>8607</v>
      </c>
      <c r="V1239" s="429"/>
    </row>
    <row r="1240" spans="1:30" s="38" customFormat="1" ht="84" outlineLevel="1">
      <c r="A1240" s="474">
        <f t="shared" si="64"/>
        <v>1152</v>
      </c>
      <c r="B1240" s="430" t="s">
        <v>14048</v>
      </c>
      <c r="C1240" s="430" t="s">
        <v>68</v>
      </c>
      <c r="D1240" s="458" t="s">
        <v>3961</v>
      </c>
      <c r="E1240" s="436">
        <v>6656004017</v>
      </c>
      <c r="F1240" s="436" t="s">
        <v>5753</v>
      </c>
      <c r="G1240" s="437" t="s">
        <v>3962</v>
      </c>
      <c r="H1240" s="430" t="s">
        <v>253</v>
      </c>
      <c r="I1240" s="436" t="s">
        <v>24</v>
      </c>
      <c r="J1240" s="436" t="s">
        <v>6032</v>
      </c>
      <c r="K1240" s="460">
        <v>341</v>
      </c>
      <c r="L1240" s="436" t="s">
        <v>361</v>
      </c>
      <c r="M1240" s="430" t="s">
        <v>11808</v>
      </c>
      <c r="N1240" s="436" t="s">
        <v>487</v>
      </c>
      <c r="O1240" s="438" t="s">
        <v>10357</v>
      </c>
      <c r="P1240" s="436" t="s">
        <v>3963</v>
      </c>
      <c r="Q1240" s="538" t="s">
        <v>9714</v>
      </c>
      <c r="R1240" s="430" t="s">
        <v>9287</v>
      </c>
      <c r="S1240" s="430" t="s">
        <v>6043</v>
      </c>
      <c r="T1240" s="172" t="s">
        <v>11857</v>
      </c>
      <c r="U1240" s="428" t="s">
        <v>8608</v>
      </c>
      <c r="V1240" s="429"/>
    </row>
    <row r="1241" spans="1:30" s="38" customFormat="1" ht="72" outlineLevel="1">
      <c r="A1241" s="474">
        <f t="shared" si="64"/>
        <v>1153</v>
      </c>
      <c r="B1241" s="430" t="s">
        <v>12157</v>
      </c>
      <c r="C1241" s="430" t="s">
        <v>68</v>
      </c>
      <c r="D1241" s="458" t="s">
        <v>3964</v>
      </c>
      <c r="E1241" s="436">
        <v>6656004063</v>
      </c>
      <c r="F1241" s="436" t="s">
        <v>5754</v>
      </c>
      <c r="G1241" s="437" t="s">
        <v>3965</v>
      </c>
      <c r="H1241" s="430" t="s">
        <v>253</v>
      </c>
      <c r="I1241" s="436" t="s">
        <v>24</v>
      </c>
      <c r="J1241" s="436" t="s">
        <v>3053</v>
      </c>
      <c r="K1241" s="460">
        <v>341</v>
      </c>
      <c r="L1241" s="436" t="s">
        <v>361</v>
      </c>
      <c r="M1241" s="430" t="s">
        <v>11807</v>
      </c>
      <c r="N1241" s="436" t="s">
        <v>487</v>
      </c>
      <c r="O1241" s="438" t="s">
        <v>10362</v>
      </c>
      <c r="P1241" s="436" t="s">
        <v>7402</v>
      </c>
      <c r="Q1241" s="457" t="s">
        <v>9910</v>
      </c>
      <c r="R1241" s="430" t="s">
        <v>9287</v>
      </c>
      <c r="S1241" s="430" t="s">
        <v>6044</v>
      </c>
      <c r="T1241" s="172" t="s">
        <v>11858</v>
      </c>
      <c r="U1241" s="428" t="s">
        <v>8609</v>
      </c>
      <c r="V1241" s="429"/>
    </row>
    <row r="1242" spans="1:30" s="38" customFormat="1" ht="60" outlineLevel="1">
      <c r="A1242" s="474">
        <f t="shared" si="64"/>
        <v>1154</v>
      </c>
      <c r="B1242" s="430" t="s">
        <v>12158</v>
      </c>
      <c r="C1242" s="430" t="s">
        <v>68</v>
      </c>
      <c r="D1242" s="458" t="s">
        <v>3966</v>
      </c>
      <c r="E1242" s="436">
        <v>6656003905</v>
      </c>
      <c r="F1242" s="436" t="s">
        <v>5755</v>
      </c>
      <c r="G1242" s="437" t="s">
        <v>3967</v>
      </c>
      <c r="H1242" s="430" t="s">
        <v>253</v>
      </c>
      <c r="I1242" s="436" t="s">
        <v>24</v>
      </c>
      <c r="J1242" s="436" t="s">
        <v>3053</v>
      </c>
      <c r="K1242" s="460">
        <v>341</v>
      </c>
      <c r="L1242" s="436" t="s">
        <v>361</v>
      </c>
      <c r="M1242" s="430" t="s">
        <v>6637</v>
      </c>
      <c r="N1242" s="436" t="s">
        <v>487</v>
      </c>
      <c r="O1242" s="438" t="s">
        <v>10363</v>
      </c>
      <c r="P1242" s="436" t="s">
        <v>3968</v>
      </c>
      <c r="Q1242" s="538" t="s">
        <v>9714</v>
      </c>
      <c r="R1242" s="430" t="s">
        <v>9287</v>
      </c>
      <c r="S1242" s="430" t="s">
        <v>6045</v>
      </c>
      <c r="T1242" s="172" t="s">
        <v>11859</v>
      </c>
      <c r="U1242" s="428" t="s">
        <v>8610</v>
      </c>
      <c r="V1242" s="429"/>
    </row>
    <row r="1243" spans="1:30" s="38" customFormat="1" ht="72" outlineLevel="1">
      <c r="A1243" s="474">
        <f t="shared" si="64"/>
        <v>1155</v>
      </c>
      <c r="B1243" s="430" t="s">
        <v>12159</v>
      </c>
      <c r="C1243" s="430" t="s">
        <v>68</v>
      </c>
      <c r="D1243" s="458" t="s">
        <v>3969</v>
      </c>
      <c r="E1243" s="436">
        <v>6656003944</v>
      </c>
      <c r="F1243" s="436" t="s">
        <v>5756</v>
      </c>
      <c r="G1243" s="437" t="s">
        <v>3970</v>
      </c>
      <c r="H1243" s="430" t="s">
        <v>253</v>
      </c>
      <c r="I1243" s="436" t="s">
        <v>24</v>
      </c>
      <c r="J1243" s="436" t="s">
        <v>3053</v>
      </c>
      <c r="K1243" s="460">
        <v>341</v>
      </c>
      <c r="L1243" s="436" t="s">
        <v>361</v>
      </c>
      <c r="M1243" s="430" t="s">
        <v>6638</v>
      </c>
      <c r="N1243" s="436" t="s">
        <v>487</v>
      </c>
      <c r="O1243" s="438" t="s">
        <v>10436</v>
      </c>
      <c r="P1243" s="454" t="s">
        <v>3971</v>
      </c>
      <c r="Q1243" s="367" t="s">
        <v>9714</v>
      </c>
      <c r="R1243" s="454" t="s">
        <v>9287</v>
      </c>
      <c r="S1243" s="454" t="s">
        <v>6046</v>
      </c>
      <c r="T1243" s="326" t="s">
        <v>11860</v>
      </c>
      <c r="U1243" s="451" t="s">
        <v>8611</v>
      </c>
      <c r="V1243" s="483"/>
      <c r="W1243" s="193"/>
      <c r="X1243" s="193"/>
      <c r="Y1243" s="193"/>
      <c r="Z1243" s="193"/>
    </row>
    <row r="1244" spans="1:30" s="38" customFormat="1" ht="60" outlineLevel="1">
      <c r="A1244" s="474">
        <f t="shared" si="64"/>
        <v>1156</v>
      </c>
      <c r="B1244" s="430" t="s">
        <v>12160</v>
      </c>
      <c r="C1244" s="430" t="s">
        <v>68</v>
      </c>
      <c r="D1244" s="458" t="s">
        <v>3972</v>
      </c>
      <c r="E1244" s="436">
        <v>6656004497</v>
      </c>
      <c r="F1244" s="436" t="s">
        <v>5757</v>
      </c>
      <c r="G1244" s="437" t="s">
        <v>3973</v>
      </c>
      <c r="H1244" s="430" t="s">
        <v>253</v>
      </c>
      <c r="I1244" s="436" t="s">
        <v>24</v>
      </c>
      <c r="J1244" s="436" t="s">
        <v>3053</v>
      </c>
      <c r="K1244" s="460">
        <v>341</v>
      </c>
      <c r="L1244" s="436" t="s">
        <v>361</v>
      </c>
      <c r="M1244" s="430" t="s">
        <v>11806</v>
      </c>
      <c r="N1244" s="436" t="s">
        <v>487</v>
      </c>
      <c r="O1244" s="438" t="s">
        <v>10437</v>
      </c>
      <c r="P1244" s="454" t="s">
        <v>3974</v>
      </c>
      <c r="Q1244" s="367" t="s">
        <v>9714</v>
      </c>
      <c r="R1244" s="454" t="s">
        <v>9287</v>
      </c>
      <c r="S1244" s="454" t="s">
        <v>6047</v>
      </c>
      <c r="T1244" s="326" t="s">
        <v>11861</v>
      </c>
      <c r="U1244" s="451" t="s">
        <v>8612</v>
      </c>
      <c r="V1244" s="483"/>
      <c r="W1244" s="193"/>
      <c r="X1244" s="193"/>
      <c r="Y1244" s="193"/>
      <c r="Z1244" s="193"/>
    </row>
    <row r="1245" spans="1:30" s="38" customFormat="1" ht="96" outlineLevel="1">
      <c r="A1245" s="474">
        <f t="shared" si="64"/>
        <v>1157</v>
      </c>
      <c r="B1245" s="430" t="s">
        <v>12161</v>
      </c>
      <c r="C1245" s="430" t="s">
        <v>923</v>
      </c>
      <c r="D1245" s="458" t="s">
        <v>3975</v>
      </c>
      <c r="E1245" s="430">
        <v>6656004088</v>
      </c>
      <c r="F1245" s="430" t="s">
        <v>5758</v>
      </c>
      <c r="G1245" s="452" t="s">
        <v>3976</v>
      </c>
      <c r="H1245" s="430" t="s">
        <v>253</v>
      </c>
      <c r="I1245" s="430" t="s">
        <v>24</v>
      </c>
      <c r="J1245" s="430" t="s">
        <v>8322</v>
      </c>
      <c r="K1245" s="507" t="s">
        <v>11228</v>
      </c>
      <c r="L1245" s="430" t="s">
        <v>361</v>
      </c>
      <c r="M1245" s="430" t="s">
        <v>6073</v>
      </c>
      <c r="N1245" s="430" t="s">
        <v>487</v>
      </c>
      <c r="O1245" s="453" t="s">
        <v>11117</v>
      </c>
      <c r="P1245" s="454" t="s">
        <v>3977</v>
      </c>
      <c r="Q1245" s="531" t="s">
        <v>9874</v>
      </c>
      <c r="R1245" s="454" t="s">
        <v>6279</v>
      </c>
      <c r="S1245" s="454" t="s">
        <v>3978</v>
      </c>
      <c r="T1245" s="455" t="s">
        <v>9189</v>
      </c>
      <c r="U1245" s="451"/>
      <c r="V1245" s="483"/>
      <c r="W1245" s="193"/>
      <c r="X1245" s="193"/>
      <c r="Y1245" s="193"/>
      <c r="Z1245" s="193"/>
    </row>
    <row r="1246" spans="1:30" s="38" customFormat="1" ht="72" outlineLevel="1">
      <c r="A1246" s="474">
        <f t="shared" si="64"/>
        <v>1158</v>
      </c>
      <c r="B1246" s="430" t="s">
        <v>12162</v>
      </c>
      <c r="C1246" s="430" t="s">
        <v>68</v>
      </c>
      <c r="D1246" s="458" t="s">
        <v>3979</v>
      </c>
      <c r="E1246" s="436">
        <v>6656004151</v>
      </c>
      <c r="F1246" s="436" t="s">
        <v>5759</v>
      </c>
      <c r="G1246" s="437" t="s">
        <v>3980</v>
      </c>
      <c r="H1246" s="430" t="s">
        <v>253</v>
      </c>
      <c r="I1246" s="436" t="s">
        <v>24</v>
      </c>
      <c r="J1246" s="436" t="s">
        <v>6032</v>
      </c>
      <c r="K1246" s="460">
        <v>341</v>
      </c>
      <c r="L1246" s="436" t="s">
        <v>361</v>
      </c>
      <c r="M1246" s="430" t="s">
        <v>11805</v>
      </c>
      <c r="N1246" s="436" t="s">
        <v>487</v>
      </c>
      <c r="O1246" s="438" t="s">
        <v>10364</v>
      </c>
      <c r="P1246" s="454" t="s">
        <v>7403</v>
      </c>
      <c r="Q1246" s="367" t="s">
        <v>9714</v>
      </c>
      <c r="R1246" s="454" t="s">
        <v>9287</v>
      </c>
      <c r="S1246" s="454" t="s">
        <v>6048</v>
      </c>
      <c r="T1246" s="326" t="s">
        <v>11862</v>
      </c>
      <c r="U1246" s="451" t="s">
        <v>3981</v>
      </c>
      <c r="V1246" s="483"/>
      <c r="W1246" s="193"/>
      <c r="X1246" s="193"/>
      <c r="Y1246" s="193"/>
      <c r="Z1246" s="193"/>
    </row>
    <row r="1247" spans="1:30" s="38" customFormat="1" ht="84" outlineLevel="1">
      <c r="A1247" s="474">
        <f t="shared" si="64"/>
        <v>1159</v>
      </c>
      <c r="B1247" s="430" t="s">
        <v>12163</v>
      </c>
      <c r="C1247" s="430" t="s">
        <v>68</v>
      </c>
      <c r="D1247" s="458" t="s">
        <v>6036</v>
      </c>
      <c r="E1247" s="430">
        <v>6656004176</v>
      </c>
      <c r="F1247" s="430" t="s">
        <v>5760</v>
      </c>
      <c r="G1247" s="452" t="s">
        <v>3982</v>
      </c>
      <c r="H1247" s="430" t="s">
        <v>253</v>
      </c>
      <c r="I1247" s="430" t="s">
        <v>24</v>
      </c>
      <c r="J1247" s="436" t="s">
        <v>6032</v>
      </c>
      <c r="K1247" s="460">
        <v>341</v>
      </c>
      <c r="L1247" s="436" t="s">
        <v>361</v>
      </c>
      <c r="M1247" s="430" t="s">
        <v>11804</v>
      </c>
      <c r="N1247" s="436" t="s">
        <v>487</v>
      </c>
      <c r="O1247" s="438" t="s">
        <v>10358</v>
      </c>
      <c r="P1247" s="454" t="s">
        <v>3983</v>
      </c>
      <c r="Q1247" s="367" t="s">
        <v>9714</v>
      </c>
      <c r="R1247" s="454" t="s">
        <v>9287</v>
      </c>
      <c r="S1247" s="454" t="s">
        <v>6049</v>
      </c>
      <c r="T1247" s="326" t="s">
        <v>11863</v>
      </c>
      <c r="U1247" s="451" t="s">
        <v>8613</v>
      </c>
      <c r="V1247" s="483"/>
      <c r="W1247" s="193"/>
      <c r="X1247" s="193"/>
      <c r="Y1247" s="193"/>
      <c r="Z1247" s="193"/>
    </row>
    <row r="1248" spans="1:30" s="38" customFormat="1" ht="72" outlineLevel="1">
      <c r="A1248" s="474">
        <f t="shared" si="64"/>
        <v>1160</v>
      </c>
      <c r="B1248" s="430" t="s">
        <v>12164</v>
      </c>
      <c r="C1248" s="430" t="s">
        <v>68</v>
      </c>
      <c r="D1248" s="458" t="s">
        <v>3984</v>
      </c>
      <c r="E1248" s="430">
        <v>6656005229</v>
      </c>
      <c r="F1248" s="430" t="s">
        <v>5761</v>
      </c>
      <c r="G1248" s="452" t="s">
        <v>3985</v>
      </c>
      <c r="H1248" s="430" t="s">
        <v>253</v>
      </c>
      <c r="I1248" s="430" t="s">
        <v>24</v>
      </c>
      <c r="J1248" s="436" t="s">
        <v>6032</v>
      </c>
      <c r="K1248" s="460">
        <v>341</v>
      </c>
      <c r="L1248" s="436" t="s">
        <v>361</v>
      </c>
      <c r="M1248" s="430" t="s">
        <v>11803</v>
      </c>
      <c r="N1248" s="436" t="s">
        <v>487</v>
      </c>
      <c r="O1248" s="438" t="s">
        <v>10365</v>
      </c>
      <c r="P1248" s="454" t="s">
        <v>3986</v>
      </c>
      <c r="Q1248" s="367" t="s">
        <v>9714</v>
      </c>
      <c r="R1248" s="454" t="s">
        <v>9287</v>
      </c>
      <c r="S1248" s="454" t="s">
        <v>6050</v>
      </c>
      <c r="T1248" s="326" t="s">
        <v>11864</v>
      </c>
      <c r="U1248" s="451" t="s">
        <v>8614</v>
      </c>
      <c r="V1248" s="483"/>
      <c r="W1248" s="193"/>
      <c r="X1248" s="193"/>
      <c r="Y1248" s="193"/>
      <c r="Z1248" s="193"/>
    </row>
    <row r="1249" spans="1:30" s="38" customFormat="1" ht="72" outlineLevel="1">
      <c r="A1249" s="474">
        <f t="shared" si="64"/>
        <v>1161</v>
      </c>
      <c r="B1249" s="430" t="s">
        <v>12165</v>
      </c>
      <c r="C1249" s="430" t="s">
        <v>68</v>
      </c>
      <c r="D1249" s="458"/>
      <c r="E1249" s="430">
        <v>6656004169</v>
      </c>
      <c r="F1249" s="430" t="s">
        <v>5762</v>
      </c>
      <c r="G1249" s="452" t="s">
        <v>3987</v>
      </c>
      <c r="H1249" s="430" t="s">
        <v>253</v>
      </c>
      <c r="I1249" s="430" t="s">
        <v>24</v>
      </c>
      <c r="J1249" s="436" t="s">
        <v>3053</v>
      </c>
      <c r="K1249" s="460">
        <v>341</v>
      </c>
      <c r="L1249" s="436" t="s">
        <v>361</v>
      </c>
      <c r="M1249" s="430" t="s">
        <v>6636</v>
      </c>
      <c r="N1249" s="430" t="s">
        <v>57</v>
      </c>
      <c r="O1249" s="438" t="s">
        <v>10359</v>
      </c>
      <c r="P1249" s="436" t="s">
        <v>3988</v>
      </c>
      <c r="Q1249" s="538" t="s">
        <v>9714</v>
      </c>
      <c r="R1249" s="430" t="s">
        <v>9287</v>
      </c>
      <c r="S1249" s="430" t="s">
        <v>6051</v>
      </c>
      <c r="T1249" s="172" t="s">
        <v>11865</v>
      </c>
      <c r="U1249" s="428" t="s">
        <v>8615</v>
      </c>
      <c r="V1249" s="429"/>
    </row>
    <row r="1250" spans="1:30" s="38" customFormat="1" ht="72" outlineLevel="1">
      <c r="A1250" s="474">
        <f t="shared" si="64"/>
        <v>1162</v>
      </c>
      <c r="B1250" s="430" t="s">
        <v>12166</v>
      </c>
      <c r="C1250" s="430" t="s">
        <v>68</v>
      </c>
      <c r="D1250" s="458" t="s">
        <v>3989</v>
      </c>
      <c r="E1250" s="430">
        <v>6656019278</v>
      </c>
      <c r="F1250" s="430" t="s">
        <v>5763</v>
      </c>
      <c r="G1250" s="452" t="s">
        <v>3990</v>
      </c>
      <c r="H1250" s="430" t="s">
        <v>253</v>
      </c>
      <c r="I1250" s="430" t="s">
        <v>24</v>
      </c>
      <c r="J1250" s="436" t="s">
        <v>6038</v>
      </c>
      <c r="K1250" s="460">
        <v>341</v>
      </c>
      <c r="L1250" s="430" t="s">
        <v>361</v>
      </c>
      <c r="M1250" s="430" t="s">
        <v>6639</v>
      </c>
      <c r="N1250" s="430" t="s">
        <v>57</v>
      </c>
      <c r="O1250" s="453" t="s">
        <v>10939</v>
      </c>
      <c r="P1250" s="430" t="s">
        <v>3991</v>
      </c>
      <c r="Q1250" s="457" t="s">
        <v>9939</v>
      </c>
      <c r="R1250" s="430" t="s">
        <v>9287</v>
      </c>
      <c r="S1250" s="430" t="s">
        <v>6052</v>
      </c>
      <c r="T1250" s="172" t="s">
        <v>11866</v>
      </c>
      <c r="U1250" s="428" t="s">
        <v>8616</v>
      </c>
      <c r="V1250" s="429"/>
      <c r="W1250" s="2"/>
      <c r="X1250" s="2"/>
      <c r="Y1250" s="2"/>
      <c r="Z1250" s="2"/>
      <c r="AA1250" s="2"/>
      <c r="AB1250" s="2"/>
      <c r="AC1250" s="2"/>
      <c r="AD1250" s="2"/>
    </row>
    <row r="1251" spans="1:30" s="38" customFormat="1" ht="37.5">
      <c r="A1251" s="532" t="s">
        <v>11294</v>
      </c>
      <c r="B1251" s="462"/>
      <c r="C1251" s="462"/>
      <c r="D1251" s="442"/>
      <c r="E1251" s="462"/>
      <c r="F1251" s="463"/>
      <c r="G1251" s="464"/>
      <c r="H1251" s="463"/>
      <c r="I1251" s="463"/>
      <c r="J1251" s="463"/>
      <c r="K1251" s="465"/>
      <c r="L1251" s="463"/>
      <c r="M1251" s="463"/>
      <c r="N1251" s="463"/>
      <c r="O1251" s="466"/>
      <c r="P1251" s="467"/>
      <c r="Q1251" s="468"/>
      <c r="R1251" s="463"/>
      <c r="S1251" s="463"/>
      <c r="T1251" s="466"/>
      <c r="U1251" s="469"/>
      <c r="V1251" s="429">
        <v>111</v>
      </c>
    </row>
    <row r="1252" spans="1:30" s="38" customFormat="1" ht="86.25" customHeight="1" outlineLevel="1">
      <c r="A1252" s="474">
        <f>A1250+1</f>
        <v>1163</v>
      </c>
      <c r="B1252" s="430" t="s">
        <v>14049</v>
      </c>
      <c r="C1252" s="436" t="s">
        <v>68</v>
      </c>
      <c r="D1252" s="458" t="s">
        <v>3992</v>
      </c>
      <c r="E1252" s="430">
        <v>6639008068</v>
      </c>
      <c r="F1252" s="430" t="s">
        <v>5764</v>
      </c>
      <c r="G1252" s="452" t="s">
        <v>3993</v>
      </c>
      <c r="H1252" s="430" t="s">
        <v>253</v>
      </c>
      <c r="I1252" s="430" t="s">
        <v>24</v>
      </c>
      <c r="J1252" s="430" t="s">
        <v>4387</v>
      </c>
      <c r="K1252" s="507">
        <v>411.11</v>
      </c>
      <c r="L1252" s="430" t="s">
        <v>1052</v>
      </c>
      <c r="M1252" s="430" t="s">
        <v>6074</v>
      </c>
      <c r="N1252" s="430" t="s">
        <v>57</v>
      </c>
      <c r="O1252" s="453" t="s">
        <v>10347</v>
      </c>
      <c r="P1252" s="430" t="s">
        <v>6589</v>
      </c>
      <c r="Q1252" s="457" t="s">
        <v>9605</v>
      </c>
      <c r="R1252" s="430" t="s">
        <v>7475</v>
      </c>
      <c r="S1252" s="430" t="s">
        <v>3994</v>
      </c>
      <c r="T1252" s="497" t="s">
        <v>12906</v>
      </c>
      <c r="U1252" s="549" t="s">
        <v>12907</v>
      </c>
      <c r="V1252" s="429"/>
      <c r="W1252" s="2"/>
      <c r="X1252" s="2"/>
      <c r="Y1252" s="2"/>
      <c r="Z1252" s="2"/>
      <c r="AA1252" s="2"/>
      <c r="AB1252" s="2"/>
      <c r="AC1252" s="2"/>
      <c r="AD1252" s="2"/>
    </row>
    <row r="1253" spans="1:30" s="38" customFormat="1" ht="37.5">
      <c r="A1253" s="532" t="s">
        <v>11295</v>
      </c>
      <c r="B1253" s="462"/>
      <c r="C1253" s="462"/>
      <c r="D1253" s="442"/>
      <c r="E1253" s="462"/>
      <c r="F1253" s="463"/>
      <c r="G1253" s="464"/>
      <c r="H1253" s="463"/>
      <c r="I1253" s="463"/>
      <c r="J1253" s="463"/>
      <c r="K1253" s="465"/>
      <c r="L1253" s="463"/>
      <c r="M1253" s="463"/>
      <c r="N1253" s="463"/>
      <c r="O1253" s="466"/>
      <c r="P1253" s="467"/>
      <c r="Q1253" s="468"/>
      <c r="R1253" s="463"/>
      <c r="S1253" s="463"/>
      <c r="T1253" s="466"/>
      <c r="U1253" s="469"/>
      <c r="V1253" s="429">
        <v>111</v>
      </c>
    </row>
    <row r="1254" spans="1:30" s="38" customFormat="1" ht="84" outlineLevel="1">
      <c r="A1254" s="474">
        <f>A1252+1</f>
        <v>1164</v>
      </c>
      <c r="B1254" s="436" t="s">
        <v>12367</v>
      </c>
      <c r="C1254" s="436" t="s">
        <v>484</v>
      </c>
      <c r="D1254" s="435" t="s">
        <v>3995</v>
      </c>
      <c r="E1254" s="436">
        <v>6657003400</v>
      </c>
      <c r="F1254" s="436" t="s">
        <v>5765</v>
      </c>
      <c r="G1254" s="437" t="s">
        <v>3996</v>
      </c>
      <c r="H1254" s="430" t="s">
        <v>253</v>
      </c>
      <c r="I1254" s="436" t="s">
        <v>24</v>
      </c>
      <c r="J1254" s="436" t="s">
        <v>432</v>
      </c>
      <c r="K1254" s="501">
        <v>190.48</v>
      </c>
      <c r="L1254" s="436" t="s">
        <v>1398</v>
      </c>
      <c r="M1254" s="436" t="s">
        <v>5900</v>
      </c>
      <c r="N1254" s="436" t="s">
        <v>57</v>
      </c>
      <c r="O1254" s="438" t="s">
        <v>9464</v>
      </c>
      <c r="P1254" s="436" t="s">
        <v>3997</v>
      </c>
      <c r="Q1254" s="448" t="s">
        <v>12368</v>
      </c>
      <c r="R1254" s="436" t="s">
        <v>9288</v>
      </c>
      <c r="S1254" s="436" t="s">
        <v>3998</v>
      </c>
      <c r="T1254" s="504" t="s">
        <v>12455</v>
      </c>
      <c r="U1254" s="505" t="s">
        <v>8617</v>
      </c>
      <c r="V1254" s="429"/>
    </row>
    <row r="1255" spans="1:30" s="38" customFormat="1" ht="108" outlineLevel="1">
      <c r="A1255" s="474">
        <f t="shared" ref="A1255:A1265" si="65">A1254+1</f>
        <v>1165</v>
      </c>
      <c r="B1255" s="436" t="s">
        <v>12369</v>
      </c>
      <c r="C1255" s="436" t="s">
        <v>484</v>
      </c>
      <c r="D1255" s="435" t="s">
        <v>3999</v>
      </c>
      <c r="E1255" s="436">
        <v>6657003425</v>
      </c>
      <c r="F1255" s="436" t="s">
        <v>5766</v>
      </c>
      <c r="G1255" s="437" t="s">
        <v>4000</v>
      </c>
      <c r="H1255" s="430" t="s">
        <v>253</v>
      </c>
      <c r="I1255" s="436" t="s">
        <v>24</v>
      </c>
      <c r="J1255" s="436" t="s">
        <v>432</v>
      </c>
      <c r="K1255" s="460">
        <v>190.48</v>
      </c>
      <c r="L1255" s="436" t="s">
        <v>1398</v>
      </c>
      <c r="M1255" s="436" t="s">
        <v>4639</v>
      </c>
      <c r="N1255" s="436" t="s">
        <v>57</v>
      </c>
      <c r="O1255" s="438" t="s">
        <v>10203</v>
      </c>
      <c r="P1255" s="436" t="s">
        <v>7405</v>
      </c>
      <c r="Q1255" s="448" t="s">
        <v>12370</v>
      </c>
      <c r="R1255" s="436" t="s">
        <v>9288</v>
      </c>
      <c r="S1255" s="436" t="s">
        <v>4001</v>
      </c>
      <c r="T1255" s="504" t="s">
        <v>12456</v>
      </c>
      <c r="U1255" s="505" t="s">
        <v>8618</v>
      </c>
      <c r="V1255" s="429"/>
    </row>
    <row r="1256" spans="1:30" s="38" customFormat="1" ht="108" outlineLevel="1">
      <c r="A1256" s="474">
        <f t="shared" si="65"/>
        <v>1166</v>
      </c>
      <c r="B1256" s="436" t="s">
        <v>12371</v>
      </c>
      <c r="C1256" s="436" t="s">
        <v>484</v>
      </c>
      <c r="D1256" s="435" t="s">
        <v>4275</v>
      </c>
      <c r="E1256" s="436">
        <v>6657003425</v>
      </c>
      <c r="F1256" s="436" t="s">
        <v>5767</v>
      </c>
      <c r="G1256" s="437" t="s">
        <v>4000</v>
      </c>
      <c r="H1256" s="430" t="s">
        <v>253</v>
      </c>
      <c r="I1256" s="436" t="s">
        <v>24</v>
      </c>
      <c r="J1256" s="436" t="s">
        <v>432</v>
      </c>
      <c r="K1256" s="460">
        <v>190.48</v>
      </c>
      <c r="L1256" s="436" t="s">
        <v>1398</v>
      </c>
      <c r="M1256" s="436" t="s">
        <v>11533</v>
      </c>
      <c r="N1256" s="436" t="s">
        <v>57</v>
      </c>
      <c r="O1256" s="438" t="s">
        <v>9461</v>
      </c>
      <c r="P1256" s="436" t="s">
        <v>7405</v>
      </c>
      <c r="Q1256" s="448" t="s">
        <v>12370</v>
      </c>
      <c r="R1256" s="436" t="s">
        <v>9288</v>
      </c>
      <c r="S1256" s="436" t="s">
        <v>4002</v>
      </c>
      <c r="T1256" s="504" t="s">
        <v>12457</v>
      </c>
      <c r="U1256" s="505" t="s">
        <v>8618</v>
      </c>
      <c r="V1256" s="429"/>
    </row>
    <row r="1257" spans="1:30" s="38" customFormat="1" ht="108" outlineLevel="1">
      <c r="A1257" s="474">
        <f t="shared" si="65"/>
        <v>1167</v>
      </c>
      <c r="B1257" s="436" t="s">
        <v>12372</v>
      </c>
      <c r="C1257" s="436" t="s">
        <v>484</v>
      </c>
      <c r="D1257" s="435" t="s">
        <v>4010</v>
      </c>
      <c r="E1257" s="436">
        <v>6657003425</v>
      </c>
      <c r="F1257" s="436" t="s">
        <v>5768</v>
      </c>
      <c r="G1257" s="437" t="s">
        <v>4000</v>
      </c>
      <c r="H1257" s="430" t="s">
        <v>253</v>
      </c>
      <c r="I1257" s="436" t="s">
        <v>24</v>
      </c>
      <c r="J1257" s="436" t="s">
        <v>432</v>
      </c>
      <c r="K1257" s="501">
        <v>190.48</v>
      </c>
      <c r="L1257" s="436" t="s">
        <v>1398</v>
      </c>
      <c r="M1257" s="436" t="s">
        <v>6065</v>
      </c>
      <c r="N1257" s="436" t="s">
        <v>57</v>
      </c>
      <c r="O1257" s="438" t="s">
        <v>9979</v>
      </c>
      <c r="P1257" s="436" t="s">
        <v>7405</v>
      </c>
      <c r="Q1257" s="724" t="s">
        <v>12370</v>
      </c>
      <c r="R1257" s="436" t="s">
        <v>9288</v>
      </c>
      <c r="S1257" s="436" t="s">
        <v>4002</v>
      </c>
      <c r="T1257" s="504" t="s">
        <v>12458</v>
      </c>
      <c r="U1257" s="505" t="s">
        <v>8618</v>
      </c>
      <c r="V1257" s="429"/>
    </row>
    <row r="1258" spans="1:30" s="38" customFormat="1" ht="108" outlineLevel="1">
      <c r="A1258" s="474">
        <f t="shared" si="65"/>
        <v>1168</v>
      </c>
      <c r="B1258" s="436" t="s">
        <v>12373</v>
      </c>
      <c r="C1258" s="436" t="s">
        <v>484</v>
      </c>
      <c r="D1258" s="435" t="s">
        <v>4277</v>
      </c>
      <c r="E1258" s="436">
        <v>6657003425</v>
      </c>
      <c r="F1258" s="436" t="s">
        <v>5769</v>
      </c>
      <c r="G1258" s="437" t="s">
        <v>4000</v>
      </c>
      <c r="H1258" s="430" t="s">
        <v>253</v>
      </c>
      <c r="I1258" s="436" t="s">
        <v>24</v>
      </c>
      <c r="J1258" s="436" t="s">
        <v>432</v>
      </c>
      <c r="K1258" s="460">
        <v>190.48</v>
      </c>
      <c r="L1258" s="436" t="s">
        <v>1398</v>
      </c>
      <c r="M1258" s="436" t="s">
        <v>5899</v>
      </c>
      <c r="N1258" s="436" t="s">
        <v>57</v>
      </c>
      <c r="O1258" s="438" t="s">
        <v>10180</v>
      </c>
      <c r="P1258" s="436" t="s">
        <v>4551</v>
      </c>
      <c r="Q1258" s="448" t="s">
        <v>12370</v>
      </c>
      <c r="R1258" s="436" t="s">
        <v>9288</v>
      </c>
      <c r="S1258" s="436" t="s">
        <v>4002</v>
      </c>
      <c r="T1258" s="504" t="s">
        <v>12458</v>
      </c>
      <c r="U1258" s="505" t="s">
        <v>8618</v>
      </c>
      <c r="V1258" s="429"/>
    </row>
    <row r="1259" spans="1:30" s="38" customFormat="1" ht="111" customHeight="1" outlineLevel="1">
      <c r="A1259" s="474">
        <f t="shared" si="65"/>
        <v>1169</v>
      </c>
      <c r="B1259" s="436" t="s">
        <v>12374</v>
      </c>
      <c r="C1259" s="436" t="s">
        <v>484</v>
      </c>
      <c r="D1259" s="435" t="s">
        <v>4273</v>
      </c>
      <c r="E1259" s="436">
        <v>6657003464</v>
      </c>
      <c r="F1259" s="436" t="s">
        <v>5770</v>
      </c>
      <c r="G1259" s="437" t="s">
        <v>4003</v>
      </c>
      <c r="H1259" s="430" t="s">
        <v>253</v>
      </c>
      <c r="I1259" s="436" t="s">
        <v>24</v>
      </c>
      <c r="J1259" s="436" t="s">
        <v>432</v>
      </c>
      <c r="K1259" s="460">
        <v>190.48</v>
      </c>
      <c r="L1259" s="436" t="s">
        <v>1398</v>
      </c>
      <c r="M1259" s="436" t="s">
        <v>4656</v>
      </c>
      <c r="N1259" s="436" t="s">
        <v>57</v>
      </c>
      <c r="O1259" s="438" t="s">
        <v>10122</v>
      </c>
      <c r="P1259" s="436" t="s">
        <v>4004</v>
      </c>
      <c r="Q1259" s="448" t="s">
        <v>12375</v>
      </c>
      <c r="R1259" s="436" t="s">
        <v>9288</v>
      </c>
      <c r="S1259" s="436" t="s">
        <v>4005</v>
      </c>
      <c r="T1259" s="504" t="s">
        <v>12459</v>
      </c>
      <c r="U1259" s="505" t="s">
        <v>8619</v>
      </c>
      <c r="V1259" s="429"/>
    </row>
    <row r="1260" spans="1:30" s="38" customFormat="1" ht="108" outlineLevel="1">
      <c r="A1260" s="474">
        <f t="shared" si="65"/>
        <v>1170</v>
      </c>
      <c r="B1260" s="436" t="s">
        <v>12376</v>
      </c>
      <c r="C1260" s="436" t="s">
        <v>484</v>
      </c>
      <c r="D1260" s="435" t="s">
        <v>4278</v>
      </c>
      <c r="E1260" s="436">
        <v>6657003464</v>
      </c>
      <c r="F1260" s="436" t="s">
        <v>5771</v>
      </c>
      <c r="G1260" s="437" t="s">
        <v>4003</v>
      </c>
      <c r="H1260" s="430" t="s">
        <v>253</v>
      </c>
      <c r="I1260" s="436" t="s">
        <v>24</v>
      </c>
      <c r="J1260" s="436" t="s">
        <v>432</v>
      </c>
      <c r="K1260" s="460">
        <v>190.48</v>
      </c>
      <c r="L1260" s="436" t="s">
        <v>1398</v>
      </c>
      <c r="M1260" s="436" t="s">
        <v>5915</v>
      </c>
      <c r="N1260" s="436" t="s">
        <v>57</v>
      </c>
      <c r="O1260" s="438" t="s">
        <v>10122</v>
      </c>
      <c r="P1260" s="436" t="s">
        <v>4004</v>
      </c>
      <c r="Q1260" s="448" t="s">
        <v>12377</v>
      </c>
      <c r="R1260" s="436" t="s">
        <v>9288</v>
      </c>
      <c r="S1260" s="436" t="s">
        <v>4006</v>
      </c>
      <c r="T1260" s="504" t="s">
        <v>12460</v>
      </c>
      <c r="U1260" s="505" t="s">
        <v>8619</v>
      </c>
      <c r="V1260" s="429"/>
    </row>
    <row r="1261" spans="1:30" s="38" customFormat="1" ht="108" outlineLevel="1">
      <c r="A1261" s="474">
        <f t="shared" si="65"/>
        <v>1171</v>
      </c>
      <c r="B1261" s="436" t="s">
        <v>12378</v>
      </c>
      <c r="C1261" s="436" t="s">
        <v>484</v>
      </c>
      <c r="D1261" s="435" t="s">
        <v>4279</v>
      </c>
      <c r="E1261" s="436">
        <v>6657003464</v>
      </c>
      <c r="F1261" s="436" t="s">
        <v>5772</v>
      </c>
      <c r="G1261" s="437" t="s">
        <v>4003</v>
      </c>
      <c r="H1261" s="430" t="s">
        <v>253</v>
      </c>
      <c r="I1261" s="436" t="s">
        <v>24</v>
      </c>
      <c r="J1261" s="436" t="s">
        <v>432</v>
      </c>
      <c r="K1261" s="460">
        <v>190.48</v>
      </c>
      <c r="L1261" s="436" t="s">
        <v>1398</v>
      </c>
      <c r="M1261" s="436" t="s">
        <v>5900</v>
      </c>
      <c r="N1261" s="436" t="s">
        <v>57</v>
      </c>
      <c r="O1261" s="438" t="s">
        <v>10117</v>
      </c>
      <c r="P1261" s="436" t="s">
        <v>4004</v>
      </c>
      <c r="Q1261" s="448" t="s">
        <v>12375</v>
      </c>
      <c r="R1261" s="436" t="s">
        <v>9288</v>
      </c>
      <c r="S1261" s="436" t="s">
        <v>4006</v>
      </c>
      <c r="T1261" s="504" t="s">
        <v>12458</v>
      </c>
      <c r="U1261" s="505" t="s">
        <v>8619</v>
      </c>
      <c r="V1261" s="429"/>
    </row>
    <row r="1262" spans="1:30" s="38" customFormat="1" ht="108" outlineLevel="1">
      <c r="A1262" s="474">
        <f t="shared" si="65"/>
        <v>1172</v>
      </c>
      <c r="B1262" s="436" t="s">
        <v>12379</v>
      </c>
      <c r="C1262" s="436" t="s">
        <v>484</v>
      </c>
      <c r="D1262" s="435" t="s">
        <v>4280</v>
      </c>
      <c r="E1262" s="436">
        <v>6657003464</v>
      </c>
      <c r="F1262" s="436" t="s">
        <v>5773</v>
      </c>
      <c r="G1262" s="437" t="s">
        <v>4003</v>
      </c>
      <c r="H1262" s="430" t="s">
        <v>253</v>
      </c>
      <c r="I1262" s="436" t="s">
        <v>24</v>
      </c>
      <c r="J1262" s="436" t="s">
        <v>432</v>
      </c>
      <c r="K1262" s="460">
        <v>190.48</v>
      </c>
      <c r="L1262" s="436" t="s">
        <v>1398</v>
      </c>
      <c r="M1262" s="436" t="s">
        <v>5899</v>
      </c>
      <c r="N1262" s="436" t="s">
        <v>57</v>
      </c>
      <c r="O1262" s="438" t="s">
        <v>10073</v>
      </c>
      <c r="P1262" s="436" t="s">
        <v>4004</v>
      </c>
      <c r="Q1262" s="448" t="s">
        <v>12377</v>
      </c>
      <c r="R1262" s="436" t="s">
        <v>9288</v>
      </c>
      <c r="S1262" s="436" t="s">
        <v>4006</v>
      </c>
      <c r="T1262" s="504" t="s">
        <v>12461</v>
      </c>
      <c r="U1262" s="505" t="s">
        <v>8619</v>
      </c>
      <c r="V1262" s="429"/>
    </row>
    <row r="1263" spans="1:30" s="38" customFormat="1" ht="108" outlineLevel="1">
      <c r="A1263" s="474">
        <f t="shared" si="65"/>
        <v>1173</v>
      </c>
      <c r="B1263" s="436" t="s">
        <v>12380</v>
      </c>
      <c r="C1263" s="436" t="s">
        <v>484</v>
      </c>
      <c r="D1263" s="435" t="s">
        <v>4272</v>
      </c>
      <c r="E1263" s="436">
        <v>6657003030</v>
      </c>
      <c r="F1263" s="436" t="s">
        <v>5774</v>
      </c>
      <c r="G1263" s="437" t="s">
        <v>4007</v>
      </c>
      <c r="H1263" s="430" t="s">
        <v>253</v>
      </c>
      <c r="I1263" s="436" t="s">
        <v>24</v>
      </c>
      <c r="J1263" s="436" t="s">
        <v>432</v>
      </c>
      <c r="K1263" s="460">
        <v>190.48</v>
      </c>
      <c r="L1263" s="436" t="s">
        <v>385</v>
      </c>
      <c r="M1263" s="436" t="s">
        <v>4656</v>
      </c>
      <c r="N1263" s="436" t="s">
        <v>57</v>
      </c>
      <c r="O1263" s="438" t="s">
        <v>10049</v>
      </c>
      <c r="P1263" s="436" t="s">
        <v>4008</v>
      </c>
      <c r="Q1263" s="448" t="s">
        <v>12381</v>
      </c>
      <c r="R1263" s="436" t="s">
        <v>9288</v>
      </c>
      <c r="S1263" s="436" t="s">
        <v>4009</v>
      </c>
      <c r="T1263" s="504" t="s">
        <v>12462</v>
      </c>
      <c r="U1263" s="505" t="s">
        <v>8620</v>
      </c>
      <c r="V1263" s="429"/>
    </row>
    <row r="1264" spans="1:30" s="38" customFormat="1" ht="108" outlineLevel="1">
      <c r="A1264" s="474">
        <f t="shared" si="65"/>
        <v>1174</v>
      </c>
      <c r="B1264" s="436" t="s">
        <v>12382</v>
      </c>
      <c r="C1264" s="436" t="s">
        <v>484</v>
      </c>
      <c r="D1264" s="435" t="s">
        <v>4274</v>
      </c>
      <c r="E1264" s="436">
        <v>6657003030</v>
      </c>
      <c r="F1264" s="436" t="s">
        <v>5775</v>
      </c>
      <c r="G1264" s="437" t="s">
        <v>4000</v>
      </c>
      <c r="H1264" s="430" t="s">
        <v>253</v>
      </c>
      <c r="I1264" s="436" t="s">
        <v>24</v>
      </c>
      <c r="J1264" s="436" t="s">
        <v>432</v>
      </c>
      <c r="K1264" s="460">
        <v>190.48</v>
      </c>
      <c r="L1264" s="436" t="s">
        <v>1398</v>
      </c>
      <c r="M1264" s="436" t="s">
        <v>6071</v>
      </c>
      <c r="N1264" s="436" t="s">
        <v>57</v>
      </c>
      <c r="O1264" s="438" t="s">
        <v>9993</v>
      </c>
      <c r="P1264" s="436" t="s">
        <v>4008</v>
      </c>
      <c r="Q1264" s="448" t="s">
        <v>12381</v>
      </c>
      <c r="R1264" s="436" t="s">
        <v>9288</v>
      </c>
      <c r="S1264" s="436" t="s">
        <v>4009</v>
      </c>
      <c r="T1264" s="504" t="s">
        <v>12462</v>
      </c>
      <c r="U1264" s="505" t="s">
        <v>8620</v>
      </c>
      <c r="V1264" s="429"/>
    </row>
    <row r="1265" spans="1:30" s="38" customFormat="1" ht="108.75" outlineLevel="1" thickBot="1">
      <c r="A1265" s="725">
        <f t="shared" si="65"/>
        <v>1175</v>
      </c>
      <c r="B1265" s="726" t="s">
        <v>12383</v>
      </c>
      <c r="C1265" s="726" t="s">
        <v>484</v>
      </c>
      <c r="D1265" s="727" t="s">
        <v>4276</v>
      </c>
      <c r="E1265" s="726">
        <v>6657003030</v>
      </c>
      <c r="F1265" s="726" t="s">
        <v>5776</v>
      </c>
      <c r="G1265" s="728" t="s">
        <v>4007</v>
      </c>
      <c r="H1265" s="729" t="s">
        <v>253</v>
      </c>
      <c r="I1265" s="726" t="s">
        <v>24</v>
      </c>
      <c r="J1265" s="726" t="s">
        <v>432</v>
      </c>
      <c r="K1265" s="730">
        <v>190.48</v>
      </c>
      <c r="L1265" s="726" t="s">
        <v>1398</v>
      </c>
      <c r="M1265" s="726" t="s">
        <v>7459</v>
      </c>
      <c r="N1265" s="726" t="s">
        <v>57</v>
      </c>
      <c r="O1265" s="731" t="s">
        <v>10062</v>
      </c>
      <c r="P1265" s="726" t="s">
        <v>4008</v>
      </c>
      <c r="Q1265" s="732" t="s">
        <v>12381</v>
      </c>
      <c r="R1265" s="726" t="s">
        <v>9288</v>
      </c>
      <c r="S1265" s="726" t="s">
        <v>4009</v>
      </c>
      <c r="T1265" s="733" t="s">
        <v>12463</v>
      </c>
      <c r="U1265" s="734" t="s">
        <v>8620</v>
      </c>
      <c r="V1265" s="735"/>
    </row>
    <row r="1266" spans="1:30">
      <c r="W1266" s="38"/>
      <c r="X1266" s="38"/>
      <c r="Y1266" s="38"/>
      <c r="Z1266" s="38"/>
      <c r="AA1266" s="38"/>
      <c r="AB1266" s="38"/>
      <c r="AC1266" s="38"/>
      <c r="AD1266" s="38"/>
    </row>
  </sheetData>
  <mergeCells count="17">
    <mergeCell ref="A1:U1"/>
    <mergeCell ref="A2:A3"/>
    <mergeCell ref="B2:B3"/>
    <mergeCell ref="C2:C3"/>
    <mergeCell ref="D2:D3"/>
    <mergeCell ref="E2:E3"/>
    <mergeCell ref="Q2:Q3"/>
    <mergeCell ref="R2:R3"/>
    <mergeCell ref="S2:S3"/>
    <mergeCell ref="T2:T3"/>
    <mergeCell ref="U2:U3"/>
    <mergeCell ref="G2:G3"/>
    <mergeCell ref="H2:H3"/>
    <mergeCell ref="I2:N2"/>
    <mergeCell ref="O2:O3"/>
    <mergeCell ref="P2:P3"/>
    <mergeCell ref="F2:F3"/>
  </mergeCells>
  <phoneticPr fontId="27" type="noConversion"/>
  <conditionalFormatting sqref="A372">
    <cfRule type="expression" dxfId="187" priority="11">
      <formula>ISTEXT($A$5)</formula>
    </cfRule>
  </conditionalFormatting>
  <conditionalFormatting sqref="A5">
    <cfRule type="expression" dxfId="186" priority="97">
      <formula>ISTEXT($A$5)</formula>
    </cfRule>
  </conditionalFormatting>
  <conditionalFormatting sqref="A340">
    <cfRule type="expression" dxfId="185" priority="12">
      <formula>ISTEXT($A$5)</formula>
    </cfRule>
  </conditionalFormatting>
  <conditionalFormatting sqref="A19">
    <cfRule type="expression" dxfId="184" priority="93">
      <formula>ISTEXT($A$5)</formula>
    </cfRule>
  </conditionalFormatting>
  <conditionalFormatting sqref="A37">
    <cfRule type="expression" dxfId="183" priority="92">
      <formula>ISTEXT($A$5)</formula>
    </cfRule>
  </conditionalFormatting>
  <conditionalFormatting sqref="A45">
    <cfRule type="expression" dxfId="182" priority="91">
      <formula>ISTEXT($A$5)</formula>
    </cfRule>
  </conditionalFormatting>
  <conditionalFormatting sqref="A69">
    <cfRule type="expression" dxfId="181" priority="90">
      <formula>ISTEXT($A$5)</formula>
    </cfRule>
  </conditionalFormatting>
  <conditionalFormatting sqref="A91">
    <cfRule type="expression" dxfId="180" priority="89">
      <formula>ISTEXT($A$5)</formula>
    </cfRule>
  </conditionalFormatting>
  <conditionalFormatting sqref="A108">
    <cfRule type="expression" dxfId="179" priority="88">
      <formula>ISTEXT($A$5)</formula>
    </cfRule>
  </conditionalFormatting>
  <conditionalFormatting sqref="A121">
    <cfRule type="expression" dxfId="178" priority="87">
      <formula>ISTEXT($A$5)</formula>
    </cfRule>
  </conditionalFormatting>
  <conditionalFormatting sqref="A133">
    <cfRule type="expression" dxfId="177" priority="86">
      <formula>ISTEXT($A$5)</formula>
    </cfRule>
  </conditionalFormatting>
  <conditionalFormatting sqref="A148">
    <cfRule type="expression" dxfId="176" priority="85">
      <formula>ISTEXT($A$5)</formula>
    </cfRule>
  </conditionalFormatting>
  <conditionalFormatting sqref="A171">
    <cfRule type="expression" dxfId="175" priority="84">
      <formula>ISTEXT($A$5)</formula>
    </cfRule>
  </conditionalFormatting>
  <conditionalFormatting sqref="A176">
    <cfRule type="expression" dxfId="174" priority="83">
      <formula>ISTEXT($A$5)</formula>
    </cfRule>
  </conditionalFormatting>
  <conditionalFormatting sqref="A199">
    <cfRule type="expression" dxfId="173" priority="82">
      <formula>ISTEXT($A$5)</formula>
    </cfRule>
  </conditionalFormatting>
  <conditionalFormatting sqref="A201">
    <cfRule type="expression" dxfId="172" priority="81">
      <formula>ISTEXT($A$5)</formula>
    </cfRule>
  </conditionalFormatting>
  <conditionalFormatting sqref="A203">
    <cfRule type="expression" dxfId="171" priority="80">
      <formula>ISTEXT($A$5)</formula>
    </cfRule>
  </conditionalFormatting>
  <conditionalFormatting sqref="A214">
    <cfRule type="expression" dxfId="170" priority="79">
      <formula>ISTEXT($A$5)</formula>
    </cfRule>
  </conditionalFormatting>
  <conditionalFormatting sqref="A220">
    <cfRule type="expression" dxfId="169" priority="78">
      <formula>ISTEXT($A$5)</formula>
    </cfRule>
  </conditionalFormatting>
  <conditionalFormatting sqref="A242">
    <cfRule type="expression" dxfId="168" priority="77">
      <formula>ISTEXT($A$5)</formula>
    </cfRule>
  </conditionalFormatting>
  <conditionalFormatting sqref="A248">
    <cfRule type="expression" dxfId="167" priority="76">
      <formula>ISTEXT($A$5)</formula>
    </cfRule>
  </conditionalFormatting>
  <conditionalFormatting sqref="A264">
    <cfRule type="expression" dxfId="166" priority="75">
      <formula>ISTEXT($A$5)</formula>
    </cfRule>
  </conditionalFormatting>
  <conditionalFormatting sqref="A268">
    <cfRule type="expression" dxfId="165" priority="74">
      <formula>ISTEXT($A$5)</formula>
    </cfRule>
  </conditionalFormatting>
  <conditionalFormatting sqref="A270">
    <cfRule type="expression" dxfId="164" priority="73">
      <formula>ISTEXT($A$5)</formula>
    </cfRule>
  </conditionalFormatting>
  <conditionalFormatting sqref="A286">
    <cfRule type="expression" dxfId="163" priority="72">
      <formula>ISTEXT($A$5)</formula>
    </cfRule>
  </conditionalFormatting>
  <conditionalFormatting sqref="A290">
    <cfRule type="expression" dxfId="162" priority="71">
      <formula>ISTEXT($A$5)</formula>
    </cfRule>
  </conditionalFormatting>
  <conditionalFormatting sqref="A499">
    <cfRule type="expression" dxfId="161" priority="70">
      <formula>ISTEXT($A$5)</formula>
    </cfRule>
  </conditionalFormatting>
  <conditionalFormatting sqref="A511">
    <cfRule type="expression" dxfId="160" priority="69">
      <formula>ISTEXT($A$5)</formula>
    </cfRule>
  </conditionalFormatting>
  <conditionalFormatting sqref="A516">
    <cfRule type="expression" dxfId="159" priority="68">
      <formula>ISTEXT($A$5)</formula>
    </cfRule>
  </conditionalFormatting>
  <conditionalFormatting sqref="A528">
    <cfRule type="expression" dxfId="158" priority="67">
      <formula>ISTEXT($A$5)</formula>
    </cfRule>
  </conditionalFormatting>
  <conditionalFormatting sqref="A554">
    <cfRule type="expression" dxfId="157" priority="66">
      <formula>ISTEXT($A$5)</formula>
    </cfRule>
  </conditionalFormatting>
  <conditionalFormatting sqref="A568">
    <cfRule type="expression" dxfId="156" priority="65">
      <formula>ISTEXT($A$5)</formula>
    </cfRule>
  </conditionalFormatting>
  <conditionalFormatting sqref="A599">
    <cfRule type="expression" dxfId="155" priority="64">
      <formula>ISTEXT($A$5)</formula>
    </cfRule>
  </conditionalFormatting>
  <conditionalFormatting sqref="A610">
    <cfRule type="expression" dxfId="154" priority="63">
      <formula>ISTEXT($A$5)</formula>
    </cfRule>
  </conditionalFormatting>
  <conditionalFormatting sqref="A623">
    <cfRule type="expression" dxfId="153" priority="62">
      <formula>ISTEXT($A$5)</formula>
    </cfRule>
  </conditionalFormatting>
  <conditionalFormatting sqref="A633">
    <cfRule type="expression" dxfId="152" priority="61">
      <formula>ISTEXT($A$5)</formula>
    </cfRule>
  </conditionalFormatting>
  <conditionalFormatting sqref="A645">
    <cfRule type="expression" dxfId="151" priority="60">
      <formula>ISTEXT($A$5)</formula>
    </cfRule>
  </conditionalFormatting>
  <conditionalFormatting sqref="A654">
    <cfRule type="expression" dxfId="150" priority="59">
      <formula>ISTEXT($A$5)</formula>
    </cfRule>
  </conditionalFormatting>
  <conditionalFormatting sqref="A668">
    <cfRule type="expression" dxfId="149" priority="58">
      <formula>ISTEXT($A$5)</formula>
    </cfRule>
  </conditionalFormatting>
  <conditionalFormatting sqref="A677">
    <cfRule type="expression" dxfId="148" priority="57">
      <formula>ISTEXT($A$5)</formula>
    </cfRule>
  </conditionalFormatting>
  <conditionalFormatting sqref="A687">
    <cfRule type="expression" dxfId="147" priority="56">
      <formula>ISTEXT($A$5)</formula>
    </cfRule>
  </conditionalFormatting>
  <conditionalFormatting sqref="A707">
    <cfRule type="expression" dxfId="146" priority="55">
      <formula>ISTEXT($A$5)</formula>
    </cfRule>
  </conditionalFormatting>
  <conditionalFormatting sqref="A717">
    <cfRule type="expression" dxfId="145" priority="54">
      <formula>ISTEXT($A$5)</formula>
    </cfRule>
  </conditionalFormatting>
  <conditionalFormatting sqref="A726">
    <cfRule type="expression" dxfId="144" priority="53">
      <formula>ISTEXT($A$5)</formula>
    </cfRule>
  </conditionalFormatting>
  <conditionalFormatting sqref="A730">
    <cfRule type="expression" dxfId="143" priority="52">
      <formula>ISTEXT($A$5)</formula>
    </cfRule>
  </conditionalFormatting>
  <conditionalFormatting sqref="A735">
    <cfRule type="expression" dxfId="142" priority="51">
      <formula>ISTEXT($A$5)</formula>
    </cfRule>
  </conditionalFormatting>
  <conditionalFormatting sqref="A753">
    <cfRule type="expression" dxfId="141" priority="50">
      <formula>ISTEXT($A$5)</formula>
    </cfRule>
  </conditionalFormatting>
  <conditionalFormatting sqref="A780">
    <cfRule type="expression" dxfId="140" priority="49">
      <formula>ISTEXT($A$5)</formula>
    </cfRule>
  </conditionalFormatting>
  <conditionalFormatting sqref="A793">
    <cfRule type="expression" dxfId="139" priority="48">
      <formula>ISTEXT($A$5)</formula>
    </cfRule>
  </conditionalFormatting>
  <conditionalFormatting sqref="A885">
    <cfRule type="expression" dxfId="138" priority="47">
      <formula>ISTEXT($A$5)</formula>
    </cfRule>
  </conditionalFormatting>
  <conditionalFormatting sqref="A891">
    <cfRule type="expression" dxfId="137" priority="46">
      <formula>ISTEXT($A$5)</formula>
    </cfRule>
  </conditionalFormatting>
  <conditionalFormatting sqref="A901">
    <cfRule type="expression" dxfId="136" priority="45">
      <formula>ISTEXT($A$5)</formula>
    </cfRule>
  </conditionalFormatting>
  <conditionalFormatting sqref="A921">
    <cfRule type="expression" dxfId="135" priority="44">
      <formula>ISTEXT($A$5)</formula>
    </cfRule>
  </conditionalFormatting>
  <conditionalFormatting sqref="A923">
    <cfRule type="expression" dxfId="134" priority="43">
      <formula>ISTEXT($A$5)</formula>
    </cfRule>
  </conditionalFormatting>
  <conditionalFormatting sqref="A962">
    <cfRule type="expression" dxfId="133" priority="42">
      <formula>ISTEXT($A$5)</formula>
    </cfRule>
  </conditionalFormatting>
  <conditionalFormatting sqref="A982">
    <cfRule type="expression" dxfId="132" priority="41">
      <formula>ISTEXT($A$5)</formula>
    </cfRule>
  </conditionalFormatting>
  <conditionalFormatting sqref="A997">
    <cfRule type="expression" dxfId="131" priority="40">
      <formula>ISTEXT($A$5)</formula>
    </cfRule>
  </conditionalFormatting>
  <conditionalFormatting sqref="A1011">
    <cfRule type="expression" dxfId="130" priority="39">
      <formula>ISTEXT($A$5)</formula>
    </cfRule>
  </conditionalFormatting>
  <conditionalFormatting sqref="A1047">
    <cfRule type="expression" dxfId="129" priority="38">
      <formula>ISTEXT($A$5)</formula>
    </cfRule>
  </conditionalFormatting>
  <conditionalFormatting sqref="A1054">
    <cfRule type="expression" dxfId="128" priority="37">
      <formula>ISTEXT($A$5)</formula>
    </cfRule>
  </conditionalFormatting>
  <conditionalFormatting sqref="A1056">
    <cfRule type="expression" dxfId="127" priority="36">
      <formula>ISTEXT($A$5)</formula>
    </cfRule>
  </conditionalFormatting>
  <conditionalFormatting sqref="A1067">
    <cfRule type="expression" dxfId="126" priority="35">
      <formula>ISTEXT($A$5)</formula>
    </cfRule>
  </conditionalFormatting>
  <conditionalFormatting sqref="A1095">
    <cfRule type="expression" dxfId="125" priority="34">
      <formula>ISTEXT($A$5)</formula>
    </cfRule>
  </conditionalFormatting>
  <conditionalFormatting sqref="A1110">
    <cfRule type="expression" dxfId="124" priority="33">
      <formula>ISTEXT($A$5)</formula>
    </cfRule>
  </conditionalFormatting>
  <conditionalFormatting sqref="A1119">
    <cfRule type="expression" dxfId="123" priority="32">
      <formula>ISTEXT($A$5)</formula>
    </cfRule>
  </conditionalFormatting>
  <conditionalFormatting sqref="A1122">
    <cfRule type="expression" dxfId="122" priority="31">
      <formula>ISTEXT($A$5)</formula>
    </cfRule>
  </conditionalFormatting>
  <conditionalFormatting sqref="A1124">
    <cfRule type="expression" dxfId="121" priority="30">
      <formula>ISTEXT($A$5)</formula>
    </cfRule>
  </conditionalFormatting>
  <conditionalFormatting sqref="A1139">
    <cfRule type="expression" dxfId="120" priority="29">
      <formula>ISTEXT($A$5)</formula>
    </cfRule>
  </conditionalFormatting>
  <conditionalFormatting sqref="A1180">
    <cfRule type="expression" dxfId="119" priority="28">
      <formula>ISTEXT($A$5)</formula>
    </cfRule>
  </conditionalFormatting>
  <conditionalFormatting sqref="A1186">
    <cfRule type="expression" dxfId="118" priority="27">
      <formula>ISTEXT($A$5)</formula>
    </cfRule>
  </conditionalFormatting>
  <conditionalFormatting sqref="A1203">
    <cfRule type="expression" dxfId="117" priority="26">
      <formula>ISTEXT($A$5)</formula>
    </cfRule>
  </conditionalFormatting>
  <conditionalFormatting sqref="A1222">
    <cfRule type="expression" dxfId="116" priority="25">
      <formula>ISTEXT($A$5)</formula>
    </cfRule>
  </conditionalFormatting>
  <conditionalFormatting sqref="A1234">
    <cfRule type="expression" dxfId="115" priority="24">
      <formula>ISTEXT($A$5)</formula>
    </cfRule>
  </conditionalFormatting>
  <conditionalFormatting sqref="A1251">
    <cfRule type="expression" dxfId="114" priority="23">
      <formula>ISTEXT($A$5)</formula>
    </cfRule>
  </conditionalFormatting>
  <conditionalFormatting sqref="A1253">
    <cfRule type="expression" dxfId="113" priority="22">
      <formula>ISTEXT($A$5)</formula>
    </cfRule>
  </conditionalFormatting>
  <conditionalFormatting sqref="A295">
    <cfRule type="expression" dxfId="112" priority="21">
      <formula>ISTEXT($A$5)</formula>
    </cfRule>
  </conditionalFormatting>
  <conditionalFormatting sqref="A305">
    <cfRule type="expression" dxfId="111" priority="13">
      <formula>ISTEXT($A$5)</formula>
    </cfRule>
  </conditionalFormatting>
  <conditionalFormatting sqref="A394">
    <cfRule type="expression" dxfId="110" priority="10">
      <formula>ISTEXT($A$5)</formula>
    </cfRule>
  </conditionalFormatting>
  <conditionalFormatting sqref="A416">
    <cfRule type="expression" dxfId="109" priority="9">
      <formula>ISTEXT($A$5)</formula>
    </cfRule>
  </conditionalFormatting>
  <conditionalFormatting sqref="A438">
    <cfRule type="expression" dxfId="108" priority="8">
      <formula>ISTEXT($A$5)</formula>
    </cfRule>
  </conditionalFormatting>
  <conditionalFormatting sqref="A472">
    <cfRule type="expression" dxfId="107" priority="7">
      <formula>ISTEXT($A$5)</formula>
    </cfRule>
  </conditionalFormatting>
  <conditionalFormatting sqref="K332">
    <cfRule type="cellIs" dxfId="106" priority="1" operator="notBetween">
      <formula>0</formula>
      <formula>100000</formula>
    </cfRule>
  </conditionalFormatting>
  <hyperlinks>
    <hyperlink ref="G8" r:id="rId1"/>
    <hyperlink ref="G9" r:id="rId2"/>
    <hyperlink ref="G10" r:id="rId3"/>
    <hyperlink ref="G11" r:id="rId4"/>
    <hyperlink ref="G12" r:id="rId5"/>
    <hyperlink ref="G13" r:id="rId6"/>
    <hyperlink ref="G16" r:id="rId7"/>
    <hyperlink ref="G20" r:id="rId8"/>
    <hyperlink ref="G21" r:id="rId9"/>
    <hyperlink ref="G23" r:id="rId10"/>
    <hyperlink ref="G24" r:id="rId11"/>
    <hyperlink ref="G25" r:id="rId12"/>
    <hyperlink ref="G26" r:id="rId13"/>
    <hyperlink ref="G27" r:id="rId14"/>
    <hyperlink ref="G28" r:id="rId15"/>
    <hyperlink ref="G29" r:id="rId16"/>
    <hyperlink ref="U29" r:id="rId17" display="https://kirovskoe.uralschool.ru/?section_id=88"/>
    <hyperlink ref="G30" r:id="rId18"/>
    <hyperlink ref="G31" r:id="rId19"/>
    <hyperlink ref="G32" r:id="rId20"/>
    <hyperlink ref="G33" r:id="rId21"/>
    <hyperlink ref="G34" r:id="rId22"/>
    <hyperlink ref="G35" r:id="rId23"/>
    <hyperlink ref="G36" r:id="rId24"/>
    <hyperlink ref="G38" r:id="rId25"/>
    <hyperlink ref="U38" r:id="rId26" display="Программа воспитания утверждена МАОУ &quot;Средняя общеобразовательная школа № 1&quot;, приказ № 451/1 от 18.02.2025, https://armou1.aramilgo.ru/?framepage=/kats/index.htm?razdel=lgol"/>
    <hyperlink ref="G39" r:id="rId27"/>
    <hyperlink ref="U39" r:id="rId28" display="Программа воспитания утверждена МБОУ &quot;Средняя общеобразовательная школа № 3&quot;, приказ № 50 от 24.02.2025, https://school3.aramilgo.ru/letniy-lager-raduga"/>
    <hyperlink ref="G40" r:id="rId29"/>
    <hyperlink ref="U40" r:id="rId30" display="Программа воспитания утверждена МАОУ &quot;Средняя общеобразовательная школа № 4&quot;, приказ № 114 от 05.05.2025, https://www.ou4.ru/health-campaign"/>
    <hyperlink ref="G46" r:id="rId31"/>
    <hyperlink ref="U46" r:id="rId32" display="https://nomerodin.ucoz.ru/index/lager_dnevnogo_prebyvanija/0-346"/>
    <hyperlink ref="G47" r:id="rId33"/>
    <hyperlink ref="U47" r:id="rId34"/>
    <hyperlink ref="G48" r:id="rId35"/>
    <hyperlink ref="U48" r:id="rId36" display="https://art3.uralschool.ru/?section_id=364"/>
    <hyperlink ref="G49" r:id="rId37"/>
    <hyperlink ref="U49" r:id="rId38" display="https://4art.uralschool.ru/?section_id=410"/>
    <hyperlink ref="G50" r:id="rId39"/>
    <hyperlink ref="G51" r:id="rId40"/>
    <hyperlink ref="U51" r:id="rId41" display="https://6art.uralschool.ru/?section_id=368"/>
    <hyperlink ref="G52" r:id="rId42"/>
    <hyperlink ref="U52" r:id="rId43" display="https://artskola7.uralschool.ru/?section_id=207"/>
    <hyperlink ref="G53" r:id="rId44"/>
    <hyperlink ref="U53" r:id="rId45" display="https://8art.uralschool.ru/?section_id=782"/>
    <hyperlink ref="G54" r:id="rId46"/>
    <hyperlink ref="U54" r:id="rId47" display="https://bulanash9.uralschool.ru/?section_id=118"/>
    <hyperlink ref="G55" r:id="rId48"/>
    <hyperlink ref="U55" r:id="rId49" display="https://10art.uralschool.ru/?section_id=43"/>
    <hyperlink ref="G56" r:id="rId50"/>
    <hyperlink ref="U56" r:id="rId51" display="https://art12.uralschool.ru/?section_id=196"/>
    <hyperlink ref="G57" r:id="rId52"/>
    <hyperlink ref="U57" r:id="rId53" display="https://14art.uralschool.ru/?section_id=228"/>
    <hyperlink ref="G58" r:id="rId54"/>
    <hyperlink ref="U58" r:id="rId55" display="https://ou16.uralschool.ru/?section_id=59"/>
    <hyperlink ref="U59" r:id="rId56" display="https://17art.uralschool.ru/?section_id=594"/>
    <hyperlink ref="G60" r:id="rId57"/>
    <hyperlink ref="U60" r:id="rId58" display="https://mshkola18.edusite.ru/p286aa1.html"/>
    <hyperlink ref="U61" r:id="rId59" display="https://19leb.uralschool.ru/?section_id=407"/>
    <hyperlink ref="G62" r:id="rId60"/>
    <hyperlink ref="U62" r:id="rId61" display="https://licey21art.uralschool.ru/?section_id=432"/>
    <hyperlink ref="G63" r:id="rId62"/>
    <hyperlink ref="U63" r:id="rId63" display="https://dhsh24.uralschool.ru/?section_id=3061"/>
    <hyperlink ref="U64" r:id="rId64" display="https://sport25art.uralschool.ru/?section_id=1333"/>
    <hyperlink ref="U65" r:id="rId65" display="https://56art.uralschool.ru/?section_id=75"/>
    <hyperlink ref="U66" r:id="rId66" display="https://56art.uralschool.ru/?section_id=75"/>
    <hyperlink ref="G68" r:id="rId67"/>
    <hyperlink ref="U68" r:id="rId68" display="https://favorit.uralschool.ru/?section_id=232"/>
    <hyperlink ref="G70" r:id="rId69"/>
    <hyperlink ref="G71" r:id="rId70"/>
    <hyperlink ref="G75" r:id="rId71"/>
    <hyperlink ref="G76" r:id="rId72"/>
    <hyperlink ref="G77" r:id="rId73"/>
    <hyperlink ref="G78" r:id="rId74"/>
    <hyperlink ref="G79" r:id="rId75"/>
    <hyperlink ref="G80" r:id="rId76"/>
    <hyperlink ref="G81" r:id="rId77"/>
    <hyperlink ref="G84" r:id="rId78"/>
    <hyperlink ref="G86" r:id="rId79"/>
    <hyperlink ref="U86" r:id="rId80" display="Программа утверждена директором МАОУ &quot;Сажинская СОШ им. Героя Советского Союза Чухарева В.Ф.&quot; от 30.05.2025г https://sazhino.uralschool.ru/org-info/education-program?id=197"/>
    <hyperlink ref="G87" r:id="rId81"/>
    <hyperlink ref="G89" r:id="rId82"/>
    <hyperlink ref="G92" r:id="rId83"/>
    <hyperlink ref="U92" r:id="rId84" display="https://disk.yandex.ru/i/sGkb6lXxo14mZg"/>
    <hyperlink ref="G95" r:id="rId85"/>
    <hyperlink ref="U95" r:id="rId86" display="Рабочие программы воспитания"/>
    <hyperlink ref="G96" r:id="rId87"/>
    <hyperlink ref="G97" r:id="rId88"/>
    <hyperlink ref="U97" r:id="rId89"/>
    <hyperlink ref="G98" r:id="rId90"/>
    <hyperlink ref="U98" r:id="rId91" display="https://sch11.edusite.ru/sveden/education"/>
    <hyperlink ref="G99" r:id="rId92"/>
    <hyperlink ref="G105" r:id="rId93"/>
    <hyperlink ref="G109" r:id="rId94"/>
    <hyperlink ref="U109" r:id="rId95" display="Программа воспитания утверждена МКОУ АМО &quot;Афанасьевская СОШ&quot; Приказ № 92-ДО от 10.04.2025 https://afsosh.uralschool.ru/?section_id=80"/>
    <hyperlink ref="G110" r:id="rId96"/>
    <hyperlink ref="U110" r:id="rId97" display="Программа воспитания утверждена МКОУ АМО &quot;Ачитская СОШ&quot; Приказ № 91 от 19.05.2025 https://achit-school.uralschool"/>
    <hyperlink ref="G111" r:id="rId98"/>
    <hyperlink ref="U111" r:id="rId99" display="Программа воспитания утверждена МКОУ АМО &quot;Бакряжская СОШ&quot; Приказ № 104 от 01.04.2025 http://bakschool.org.ru/об-организации-отдыха-детей-и-их-оздор/#"/>
    <hyperlink ref="G112" r:id="rId100"/>
    <hyperlink ref="U112" r:id="rId101" display="Программа воспитания утверждена МКОУ АМО &quot;Большеутинская СОШ&quot; Приказ № 40 от 01.04.2025 http://ut-ou.ucoz.ru/index/svedenija_ob_organizacii_otdykha_detej_i_ikh_ozdorovlenii/0-108"/>
    <hyperlink ref="G113" r:id="rId102"/>
    <hyperlink ref="U113" r:id="rId103" display="Программа воспитания утверждена МКОУ АМО &quot;Верх - Тисинская ООШ&quot; Приказ № 51 от 16.05.2025 https://vtisa-ach.uralschool.ru/?section_id=189"/>
    <hyperlink ref="G114" r:id="rId104"/>
    <hyperlink ref="U114" r:id="rId105" display="Программа воспитания утверждена МКОУ АМО &quot;Заринская ООШ&quot; Приказ № 52 от 10.04.2025 https://zarinskayaschkola.uralschool.ru/site/pub?id=62"/>
    <hyperlink ref="G115" r:id="rId106"/>
    <hyperlink ref="U115" r:id="rId107" display="Программа воспитания утверждена МКОУ АМО&quot;Ключевская ООШ&quot; Приказ № 48 от 01.04.2025 http://kluch-oosch.ru/index/svedenija_ob_organizacii_otdykha_detej_i_ikh_ozdorovlenii/0-72"/>
    <hyperlink ref="G116" r:id="rId108"/>
    <hyperlink ref="U116" r:id="rId109" display="Программа воспитания утверждена МКОУ АМО &quot;Марикаршинская ООШ&quot; Приказ № 13-1 от 28.02.2025 https://marischool.uralschool.ru/?section_id=36"/>
    <hyperlink ref="G117" r:id="rId110"/>
    <hyperlink ref="U117" r:id="rId111" display="Программа воспитания утверждена МКОУ АМО &quot;Нижнеарйская ООШ&quot; Приказ № 48 от 18.04.2025 https://skola-narii.ucoz.ru/2021/programma_vospitanija_mkou_ago_nizhnearijskaja_oos.pdf"/>
    <hyperlink ref="G118" r:id="rId112"/>
    <hyperlink ref="U118" r:id="rId113" display="Программа воспитания утверждена МКОУ АМО &quot;Рускопотамская СОШ&quot; приказ № 71 от 24.03.2025 https://rp-sosch.ucoz.ru/index/svedenija_ob_organizacii_otdykha_detej_i_ikh_ozdorovlenii/0-147"/>
    <hyperlink ref="G119" r:id="rId114"/>
    <hyperlink ref="U119" r:id="rId115" display="Программа воспитания утверждена МКОУ АМО &quot;Уфимская СОШ&quot; Приказ № 90 от 26.03.2025 http://ufimka-skola.3dn.ru/index/ob_organizacii_otdykha_detej_i_ikh_ozdorovlenija/0-74"/>
    <hyperlink ref="G120" r:id="rId116"/>
    <hyperlink ref="U120" r:id="rId117" display="Программа воспитания утверждена МКОУ АМО &quot;Уфимская СОШ&quot; - филиал &quot;Каргинская ООШ&quot; Приказ № 90/1 от 26.03.2025 http://ufimka-skola.3dn.ru/index/ob_organizacii_otdykha_detej_i_ikh_ozdorovlenija/0-74"/>
    <hyperlink ref="G134" r:id="rId118"/>
    <hyperlink ref="U134" r:id="rId119" display="Программа воспитания утверждена приказом от 25.03.2025 №153-ОД https://bel1.uralschool.ru/upload/scbel1_new/files/7d/17/7d1764f056e75fac51e55f12f2dd2cd7.pdf"/>
    <hyperlink ref="U135" r:id="rId120" display="Программа воспитания утверждена приказом от 15.03.2025 №36 https://belo-sch6.edusite.ru/sveden/files/65a47b9e1deb392dd298001bfddee885.pdf"/>
    <hyperlink ref="U136" r:id="rId121" display="Программа воспитания утверждена приказом от 08.08.2025 №85-д. https://7bel.uralschool.ru/upload/sc7bel_new/files/cb/87/cb87f9ee65e4d95926b1b1c61191845f.pdf"/>
    <hyperlink ref="U137" r:id="rId122" display="Программа воспитания утверждена приказом от 25.03.2025 №253 https://8bel.uralschool.ru/upload/sc8bel_new/files/e4/c3/e4c3df59c0db5c30b9f47b7330a066cd.pdf"/>
    <hyperlink ref="U138" r:id="rId123" display="Программа воспитания утверждена приказом от 12.03.2025 №22-ОД https://kamyshevo.uralschool.ru/upload/sckamyshevo_new/files/e0/ae/e0aec19db5a294109b745dce18994968.pdf"/>
    <hyperlink ref="U139" r:id="rId124" display="Программа воспитания утверждена приказом от 24.03.2025 №31 https://sovh10.uralschool.ru/upload/scsovh10_new/files/8e/61/8e618113db2a4d3d6268aad1e783c5b0.pdf"/>
    <hyperlink ref="U140" r:id="rId125" display="Программа воспитания утверждена приказом от 24.03.2025 №31-ОД https://12bel.uralschool.ru/upload/sc12bel_new/files/87/63/8763cb5ff9b82d2829bb687e5588c2d8.pdf"/>
    <hyperlink ref="U141" r:id="rId126" display="Программа воспитания утверждена приказом от 25.03.2025 №19/1-ОД https://13.uralschool.ru/upload/sc13_new/files/a4/8a/a48a135e0dae84e1f0b332ce9675366b.pdf"/>
    <hyperlink ref="U142" r:id="rId127" display="Программа воспитания утверждена приказом от 26.03.2025 №61-од https://14bel.uralschool.ru/upload/sc14bel_new/files/09/d9/09d9637e971d449ebecfed762ff260ab.pdf"/>
    <hyperlink ref="U143" r:id="rId128" display="Программа воспитания утверждена приказом от 24.03.2025 №33-д https://kochnevo16.uralschool.ru/upload/sckochnevo16_new/files/5e/0f/5e0f34eb4008118ea82cf39330499c8c.pdf"/>
    <hyperlink ref="U144" r:id="rId129" display="Программа воспитания утверждена приказом от 24.03.2025 №43. https://school18-bel.ekb.eduru.ru/media/2025/03/26/1324906835/programma_25.pdf"/>
    <hyperlink ref="U145" r:id="rId130" display="Программа воспитания утверждена приказом от 24.03.2025 №40-ОД. https://19bel.uralschool.ru/?section_id=142"/>
    <hyperlink ref="U146" r:id="rId131" display="Программа воспитания утверждена приказом от 26.03.2025 №27 https://shkola-21.uralschool.ru/?section_id=65"/>
    <hyperlink ref="U147" r:id="rId132" display="Программа воспитания утверждена приказом от 24.03.2025 №01-28/57 https://96bel.uralschool.ru/?section_id=225"/>
    <hyperlink ref="G149" r:id="rId133"/>
    <hyperlink ref="G150" r:id="rId134"/>
    <hyperlink ref="G151" r:id="rId135"/>
    <hyperlink ref="G152" r:id="rId136"/>
    <hyperlink ref="G153" r:id="rId137"/>
    <hyperlink ref="G154" r:id="rId138"/>
    <hyperlink ref="G155" r:id="rId139"/>
    <hyperlink ref="G156" r:id="rId140"/>
    <hyperlink ref="G157" r:id="rId141"/>
    <hyperlink ref="G158" r:id="rId142"/>
    <hyperlink ref="G159" r:id="rId143"/>
    <hyperlink ref="G160" r:id="rId144"/>
    <hyperlink ref="G161" r:id="rId145"/>
    <hyperlink ref="G162" r:id="rId146"/>
    <hyperlink ref="G163" r:id="rId147"/>
    <hyperlink ref="G167" r:id="rId148"/>
    <hyperlink ref="G168" r:id="rId149"/>
    <hyperlink ref="G169" r:id="rId150"/>
    <hyperlink ref="G172" r:id="rId151"/>
    <hyperlink ref="G173" r:id="rId152"/>
    <hyperlink ref="G177" r:id="rId153"/>
    <hyperlink ref="G178" r:id="rId154"/>
    <hyperlink ref="G180" r:id="rId155"/>
    <hyperlink ref="G181" r:id="rId156"/>
    <hyperlink ref="G182" r:id="rId157"/>
    <hyperlink ref="G183" r:id="rId158"/>
    <hyperlink ref="G184" r:id="rId159"/>
    <hyperlink ref="G185" r:id="rId160"/>
    <hyperlink ref="G186" r:id="rId161"/>
    <hyperlink ref="G188" r:id="rId162"/>
    <hyperlink ref="G189" r:id="rId163"/>
    <hyperlink ref="G190" r:id="rId164"/>
    <hyperlink ref="G192" r:id="rId165"/>
    <hyperlink ref="G193" r:id="rId166"/>
    <hyperlink ref="G194" r:id="rId167"/>
    <hyperlink ref="G195" r:id="rId168"/>
    <hyperlink ref="G197" r:id="rId169"/>
    <hyperlink ref="G200" r:id="rId170"/>
    <hyperlink ref="U200" r:id="rId171" display="http://schoolvd.ru/?section_id=206"/>
    <hyperlink ref="U202" r:id="rId172" display="https://www.xn----dtbeq1a6d.xn--p1ai/home/2017-03-16-20-39-33/letnyaya-ozdorovitelnaya-kampaniya-2018"/>
    <hyperlink ref="G204" r:id="rId173"/>
    <hyperlink ref="G209" r:id="rId174"/>
    <hyperlink ref="U209" r:id="rId175" display="Программа утверждена приказом Школы № 14 от 27.03.2025 https://14vs.uralschool.ru/?section_id=189"/>
    <hyperlink ref="U210" r:id="rId176" display="Программа воспитания утверждена средней школой-интернат № 17. Приказ № 188 от 21.02.2026 https://kadet17.uralschool.ru/?section_id=63"/>
    <hyperlink ref="U211" r:id="rId177" display="Программа воспитания утверждена приказом МКОУ НСОШ от 30.08.2021 № 29/1 https://nikitino.uralschool.ru/file/download?id=1678"/>
    <hyperlink ref="G215" r:id="rId178"/>
    <hyperlink ref="G219" r:id="rId179"/>
    <hyperlink ref="G222" r:id="rId180"/>
    <hyperlink ref="G223" r:id="rId181"/>
    <hyperlink ref="G224" r:id="rId182"/>
    <hyperlink ref="U224" r:id="rId183" display="Программа воспитания утверждена МАОУ &quot;СОШ № 4&quot; Приказ № 397 от 05.05.2025г. https://4vp.uralschool.ru/upload/sc4vp_new/files/7a/49/7a49acf81cfd35e0e3e17feb335306a9.pdf"/>
    <hyperlink ref="G226" r:id="rId184"/>
    <hyperlink ref="G228" r:id="rId185"/>
    <hyperlink ref="U228" r:id="rId186" display="Программа воспитания утверждена МАОУ &quot;СОШ № 24&quot;. Приказ № 39 от 19.03.2025 https://vp24.uralschool.ru/?section_id=118"/>
    <hyperlink ref="U229" r:id="rId187" display="Протокол №7 от 05.05.2025г. Директор МАОУ СОШ Разумная Л.В. https://25sch.ru/images/news_2025/программа_организации_отдыха_и_оздоровления_детей_Наследие_Победы.pdf"/>
    <hyperlink ref="G232" r:id="rId188"/>
    <hyperlink ref="U234" r:id="rId189" display="Программа воспитания утверждена МАУ ДО &quot;ДЮЦ &quot;Алые паруса&quot; Приказ № 36 от 17.07.2025 https://vp-parusa.profiedu.ru/?section_id=96"/>
    <hyperlink ref="G235" r:id="rId190"/>
    <hyperlink ref="U235" r:id="rId191" display="https://dshi-vp.ekb.muzkult.ru/media/2026/04/02/1103258968/Programma_vospit._raboty_LOK_2026_szhaty_j_fajl_compressed_1.pdf"/>
    <hyperlink ref="U236" r:id="rId192" display="https://dusth.ru/info/sumer-ol , Программа воспитательной работы оздоровительного лагеря дневного пребывания детей в МАУ ДО «СШ по АМС» утверждена приказом от 22.01.2026 № 19."/>
    <hyperlink ref="G237" r:id="rId193"/>
    <hyperlink ref="U237" r:id="rId194" display="Программа воспитания утверждена МАУ ДО &quot;СШ им. Александра Козицына&quot; Приказ № 86 от 20.05.2025 _x000a_https://arenaled.ru/services/sogi-groups/oodm"/>
    <hyperlink ref="U238" r:id="rId195" display="https://edinoborstva-vp.uralschool.ru/?section_id=118"/>
    <hyperlink ref="U239" r:id="rId196" display="Программа воспитательной работы спортивно-оздоровительного лагеря с дневным пребыванием детей при МАУ ДО &quot;СШОР &quot;Лидер&quot;, утверждено приказом № 01-09-160 от 01.10.2025 https://lidervp.ru/soodo/2025-05-27-08-06-36"/>
    <hyperlink ref="U240" r:id="rId197" display="Программа воспитательной работы утверждена МАОУ ДО &quot;ЦОиПО&quot; Приказ № 25 от 13.02.2026 https://disk.yandex.ru/d/kYjPjLPHq_SZ2w"/>
    <hyperlink ref="G243" r:id="rId198"/>
    <hyperlink ref="G244" r:id="rId199"/>
    <hyperlink ref="G245" r:id="rId200"/>
    <hyperlink ref="G246" r:id="rId201"/>
    <hyperlink ref="G255" r:id="rId202"/>
    <hyperlink ref="G256" r:id="rId203"/>
    <hyperlink ref="G257" r:id="rId204"/>
    <hyperlink ref="U261" r:id="rId205" display="https://proletarskaya.uralschool.ru/upload/scproletarskaya_new/files/fd/79/fd79c82ca2c06fba0ec0e49134ae07d7.pdf"/>
    <hyperlink ref="G263" r:id="rId206"/>
    <hyperlink ref="G266" r:id="rId207"/>
    <hyperlink ref="G267" r:id="rId208"/>
    <hyperlink ref="G269" r:id="rId209"/>
    <hyperlink ref="G278" r:id="rId210"/>
    <hyperlink ref="G289" r:id="rId211"/>
    <hyperlink ref="G293" r:id="rId212"/>
    <hyperlink ref="G296" r:id="rId213"/>
    <hyperlink ref="U296" r:id="rId214"/>
    <hyperlink ref="G297" r:id="rId215"/>
    <hyperlink ref="U297" r:id="rId216"/>
    <hyperlink ref="G298" r:id="rId217"/>
    <hyperlink ref="G299" r:id="rId218"/>
    <hyperlink ref="U299" r:id="rId219"/>
    <hyperlink ref="U300" r:id="rId220" display="Рабочая программа воспитания https://школа31.екатеринбург.рф/org-info/education-program?id=59_x000a_Утверждено и введено приказом от 30.08.2023 № 104/1 - од/23"/>
    <hyperlink ref="G302" r:id="rId221"/>
    <hyperlink ref="U303" r:id="rId222" display="https://xn--133-5cd3cgu2f.xn--80acgfbsl1azdqr.xn--p1ai/?section_id=206"/>
    <hyperlink ref="U309" r:id="rId223"/>
    <hyperlink ref="U312" r:id="rId224"/>
    <hyperlink ref="U313" r:id="rId225"/>
    <hyperlink ref="G318" r:id="rId226"/>
    <hyperlink ref="U318" r:id="rId227"/>
    <hyperlink ref="G324" r:id="rId228"/>
    <hyperlink ref="G325" r:id="rId229"/>
    <hyperlink ref="G327" r:id="rId230"/>
    <hyperlink ref="U327" r:id="rId231" display="Программа воспитания утверждена МБДОУ - детский сад № 31 приказ № 12 от 27.03.2025 https://31.tvoysadik.ru/?section_id=917"/>
    <hyperlink ref="G328" r:id="rId232"/>
    <hyperlink ref="U328" r:id="rId233" display="Программа воспитания утверждена МБДОУ - детский сад № 37 приказ № 21 от 24.04.2025 https://37.tvoysadik.ru/?section_id=1963"/>
    <hyperlink ref="G334" r:id="rId234"/>
    <hyperlink ref="U334" r:id="rId235" display="Программа воспитания утверждена МБДОУ - детский сад № 496 приказ № 55-од от 30.04.2025 https://496.tvoysadik.ru/?section_id=773"/>
    <hyperlink ref="G335" r:id="rId236"/>
    <hyperlink ref="G336" r:id="rId237"/>
    <hyperlink ref="G337" r:id="rId238"/>
    <hyperlink ref="G338" r:id="rId239"/>
    <hyperlink ref="G369" r:id="rId240"/>
    <hyperlink ref="G371" r:id="rId241"/>
    <hyperlink ref="U409" r:id="rId242" display="https://clck.ru/3SxWB4"/>
    <hyperlink ref="U436" r:id="rId243" display="https://гимназия176.екатеринбург.рф/?section_id=20"/>
    <hyperlink ref="G437" r:id="rId244"/>
    <hyperlink ref="U437" r:id="rId245" display="Программа воспитания утверждена руководителем Белых О.В. На период с 14.10.2024 по 14.10.2025 https://ddu66.profiedu.ru/?section_id=134"/>
    <hyperlink ref="U444" r:id="rId246"/>
    <hyperlink ref="U445" r:id="rId247" display="Утверждено директором МАОУ СОШ № 80 Меньшениной Ж.М., приказ № 100 от 28.08.2024 https://школа80.екатеринбург.рф/?section_id=423"/>
    <hyperlink ref="U458" r:id="rId248" display="Утверждено директором МАОУ СОШ№ 138 Каюмовой А.А. 138 от 17.04.2024г. https://xn--138-5cd3cgu2f.xn--80acgfbsl1azdqr.xn--p1ai/?section_id=725"/>
    <hyperlink ref="U459" r:id="rId249" display="Программа воспитания лагеря &quot;Содружество Радуга&quot; при МАОУ гимназии № 144 https://гимназия144.екатеринбург.рф/?section_id=540"/>
    <hyperlink ref="U461" r:id="rId250" display="Ссылка на программу и календарный план; программа воспитания ЛОЛ &quot;Волшебная страна детства&quot;, утверждена начальником лагеря Ворониной М.А. от 21.03.2025 г., приказ № 2."/>
    <hyperlink ref="G464" r:id="rId251"/>
    <hyperlink ref="U464" r:id="rId252" display="Программа воспитания лагеря .Утверждена приказом заведующего МБДОУ - детский сад № 168 Т.Н.Салимовой № 56 от 27.03.2025. https://168.tvoysadik.ru/?section_id=534"/>
    <hyperlink ref="G465" r:id="rId253"/>
    <hyperlink ref="U465" r:id="rId254" display="Ссылка на рограмму воспитания летнего лагеря МБДОУ - детский сад №355, утверждена 03.03.2025"/>
    <hyperlink ref="G473" r:id="rId255"/>
    <hyperlink ref="U473" r:id="rId256"/>
    <hyperlink ref="U476" r:id="rId257"/>
    <hyperlink ref="U477" r:id="rId258"/>
    <hyperlink ref="U478" r:id="rId259"/>
    <hyperlink ref="U481" r:id="rId260"/>
    <hyperlink ref="U482" r:id="rId261"/>
    <hyperlink ref="U483" r:id="rId262"/>
    <hyperlink ref="U484" r:id="rId263"/>
    <hyperlink ref="U485" r:id="rId264"/>
    <hyperlink ref="U486" r:id="rId265"/>
    <hyperlink ref="U487" r:id="rId266"/>
    <hyperlink ref="U488" r:id="rId267"/>
    <hyperlink ref="U489" r:id="rId268"/>
    <hyperlink ref="U490" r:id="rId269"/>
    <hyperlink ref="U492" r:id="rId270"/>
    <hyperlink ref="U493" r:id="rId271" display="Программа воспитания утверждена МБДОУ - детский сад комбинированного вида № 302 Приказ № 11 от 18.03.2025 https://302.tvoysadik.ru/?section_id=680"/>
    <hyperlink ref="U494" r:id="rId272" display="Программа воспитания утверждена МБДОУ - детский сад компенсирующего вида № 466 Приказ № 52-о от 05.03.2025 https://466.tvoysadik.ru/?section_id=304"/>
    <hyperlink ref="U495" r:id="rId273"/>
    <hyperlink ref="U496" r:id="rId274"/>
    <hyperlink ref="U497" r:id="rId275"/>
    <hyperlink ref="U498" r:id="rId276"/>
    <hyperlink ref="G503" r:id="rId277"/>
    <hyperlink ref="G507" r:id="rId278"/>
    <hyperlink ref="G508" r:id="rId279"/>
    <hyperlink ref="G517" r:id="rId280"/>
    <hyperlink ref="U517" r:id="rId281"/>
    <hyperlink ref="G518" r:id="rId282"/>
    <hyperlink ref="G519" r:id="rId283"/>
    <hyperlink ref="G523" r:id="rId284"/>
    <hyperlink ref="U524" r:id="rId285"/>
    <hyperlink ref="G525" r:id="rId286"/>
    <hyperlink ref="T526" r:id="rId287"/>
    <hyperlink ref="G527" r:id="rId288"/>
    <hyperlink ref="U527" r:id="rId289"/>
    <hyperlink ref="G529" r:id="rId290"/>
    <hyperlink ref="G530" r:id="rId291"/>
    <hyperlink ref="G531" r:id="rId292"/>
    <hyperlink ref="G532" r:id="rId293"/>
    <hyperlink ref="G533" r:id="rId294"/>
    <hyperlink ref="G534" r:id="rId295"/>
    <hyperlink ref="G535" r:id="rId296"/>
    <hyperlink ref="G536" r:id="rId297"/>
    <hyperlink ref="G538" r:id="rId298"/>
    <hyperlink ref="G539" r:id="rId299"/>
    <hyperlink ref="G541" r:id="rId300"/>
    <hyperlink ref="G543" r:id="rId301"/>
    <hyperlink ref="G544" r:id="rId302"/>
    <hyperlink ref="G545" r:id="rId303"/>
    <hyperlink ref="G546" r:id="rId304"/>
    <hyperlink ref="G547" r:id="rId305"/>
    <hyperlink ref="G548" r:id="rId306"/>
    <hyperlink ref="G549" r:id="rId307"/>
    <hyperlink ref="G550" r:id="rId308"/>
    <hyperlink ref="G551" r:id="rId309"/>
    <hyperlink ref="G552" r:id="rId310"/>
    <hyperlink ref="G553" r:id="rId311"/>
    <hyperlink ref="G556" r:id="rId312"/>
    <hyperlink ref="G557" r:id="rId313"/>
    <hyperlink ref="G562" r:id="rId314"/>
    <hyperlink ref="G563" r:id="rId315"/>
    <hyperlink ref="G564" r:id="rId316"/>
    <hyperlink ref="G565" r:id="rId317"/>
    <hyperlink ref="G566" r:id="rId318"/>
    <hyperlink ref="G567" r:id="rId319"/>
    <hyperlink ref="G569" r:id="rId320"/>
    <hyperlink ref="G570" r:id="rId321"/>
    <hyperlink ref="G571" r:id="rId322"/>
    <hyperlink ref="G572" r:id="rId323"/>
    <hyperlink ref="G573" r:id="rId324"/>
    <hyperlink ref="G574" r:id="rId325"/>
    <hyperlink ref="G575" r:id="rId326"/>
    <hyperlink ref="G576" r:id="rId327"/>
    <hyperlink ref="G577" r:id="rId328"/>
    <hyperlink ref="G578" r:id="rId329"/>
    <hyperlink ref="G579" r:id="rId330"/>
    <hyperlink ref="G580" r:id="rId331"/>
    <hyperlink ref="G581" r:id="rId332"/>
    <hyperlink ref="G582" r:id="rId333"/>
    <hyperlink ref="G583" r:id="rId334"/>
    <hyperlink ref="G584" r:id="rId335"/>
    <hyperlink ref="G585" r:id="rId336"/>
    <hyperlink ref="G587" r:id="rId337"/>
    <hyperlink ref="G588" r:id="rId338"/>
    <hyperlink ref="G589" r:id="rId339"/>
    <hyperlink ref="G590" r:id="rId340"/>
    <hyperlink ref="G591" r:id="rId341"/>
    <hyperlink ref="G592" r:id="rId342"/>
    <hyperlink ref="G593" r:id="rId343"/>
    <hyperlink ref="U593" r:id="rId344" display="Программа воспитательной работы, календарный план воспитательной работы"/>
    <hyperlink ref="G595" r:id="rId345"/>
    <hyperlink ref="G601" r:id="rId346"/>
    <hyperlink ref="G603" r:id="rId347"/>
    <hyperlink ref="G607" r:id="rId348"/>
    <hyperlink ref="G609" r:id="rId349"/>
    <hyperlink ref="G611" r:id="rId350"/>
    <hyperlink ref="G612" r:id="rId351"/>
    <hyperlink ref="G613" r:id="rId352"/>
    <hyperlink ref="U613" r:id="rId353"/>
    <hyperlink ref="G614" r:id="rId354"/>
    <hyperlink ref="U614" r:id="rId355"/>
    <hyperlink ref="G615" r:id="rId356"/>
    <hyperlink ref="G616" r:id="rId357"/>
    <hyperlink ref="G617" r:id="rId358"/>
    <hyperlink ref="G618" r:id="rId359"/>
    <hyperlink ref="G619" r:id="rId360"/>
    <hyperlink ref="G620" r:id="rId361"/>
    <hyperlink ref="G621" r:id="rId362"/>
    <hyperlink ref="U621" r:id="rId363"/>
    <hyperlink ref="G622" r:id="rId364"/>
    <hyperlink ref="G635" r:id="rId365"/>
    <hyperlink ref="G636" r:id="rId366"/>
    <hyperlink ref="G638" r:id="rId367"/>
    <hyperlink ref="G641" r:id="rId368"/>
    <hyperlink ref="G643" r:id="rId369"/>
    <hyperlink ref="G644" r:id="rId370"/>
    <hyperlink ref="G646" r:id="rId371"/>
    <hyperlink ref="G647" r:id="rId372"/>
    <hyperlink ref="G648" r:id="rId373"/>
    <hyperlink ref="G649" r:id="rId374"/>
    <hyperlink ref="G650" r:id="rId375"/>
    <hyperlink ref="G651" r:id="rId376"/>
    <hyperlink ref="G652" r:id="rId377"/>
    <hyperlink ref="G653" r:id="rId378"/>
    <hyperlink ref="G655" r:id="rId379"/>
    <hyperlink ref="G656" r:id="rId380"/>
    <hyperlink ref="U656" r:id="rId381"/>
    <hyperlink ref="G657" r:id="rId382"/>
    <hyperlink ref="U657" r:id="rId383"/>
    <hyperlink ref="G658" r:id="rId384"/>
    <hyperlink ref="G659" r:id="rId385"/>
    <hyperlink ref="U659" r:id="rId386"/>
    <hyperlink ref="G660" r:id="rId387"/>
    <hyperlink ref="U660" r:id="rId388"/>
    <hyperlink ref="G661" r:id="rId389"/>
    <hyperlink ref="U662" r:id="rId390"/>
    <hyperlink ref="G663" r:id="rId391"/>
    <hyperlink ref="U663" r:id="rId392"/>
    <hyperlink ref="G664" r:id="rId393"/>
    <hyperlink ref="G665" r:id="rId394"/>
    <hyperlink ref="G666" r:id="rId395"/>
    <hyperlink ref="G670" r:id="rId396"/>
    <hyperlink ref="G674" r:id="rId397"/>
    <hyperlink ref="G676" r:id="rId398"/>
    <hyperlink ref="U676" r:id="rId399"/>
    <hyperlink ref="G678" r:id="rId400"/>
    <hyperlink ref="G680" r:id="rId401"/>
    <hyperlink ref="U688" r:id="rId402"/>
    <hyperlink ref="G689" r:id="rId403"/>
    <hyperlink ref="U689" r:id="rId404"/>
    <hyperlink ref="G690" r:id="rId405"/>
    <hyperlink ref="G691" r:id="rId406"/>
    <hyperlink ref="G692" r:id="rId407"/>
    <hyperlink ref="G693" r:id="rId408"/>
    <hyperlink ref="G694" r:id="rId409"/>
    <hyperlink ref="G695" r:id="rId410"/>
    <hyperlink ref="U696" r:id="rId411"/>
    <hyperlink ref="G697" r:id="rId412"/>
    <hyperlink ref="U697" r:id="rId413"/>
    <hyperlink ref="G700" r:id="rId414"/>
    <hyperlink ref="G702" r:id="rId415" display="http://sarsi-sosh.com.ru/"/>
    <hyperlink ref="G705" r:id="rId416"/>
    <hyperlink ref="G706" r:id="rId417"/>
    <hyperlink ref="U706" r:id="rId418"/>
    <hyperlink ref="G709" r:id="rId419"/>
    <hyperlink ref="G711" r:id="rId420"/>
    <hyperlink ref="G712" r:id="rId421"/>
    <hyperlink ref="U712" r:id="rId422"/>
    <hyperlink ref="G714" r:id="rId423"/>
    <hyperlink ref="G715" r:id="rId424"/>
    <hyperlink ref="G718" r:id="rId425"/>
    <hyperlink ref="G719" r:id="rId426"/>
    <hyperlink ref="U719" r:id="rId427" display="Программа воспитания утверждена_x000a_МБОУ СОШ № 67_x000a__x000a_Приказ № ____ от 31.05.2025_x000a__x000a_https://67lsy.uralschool.ru/upload/sc67lsy_new/files/c8/3f/c83f299bb9817d0179ee209368cf63f5.pdf"/>
    <hyperlink ref="U721" r:id="rId428" display="Программа воспитания утверждена_x000a_МБОУ СОШ № 73_x000a__x000a_Приказ № 89 от 28.03.2025_x000a_https://73lsy.uralschool.ru/?section_id=275"/>
    <hyperlink ref="G722" r:id="rId429"/>
    <hyperlink ref="U723" r:id="rId430" display="Программа воспитания утверждена_x000a_МБУДО ДШИ_x000a__x000a_Приказ № 28 о/д от 21.03.2025_x000a_https://dshi-lesnoy.ekb.muzkult.ru/media/2025/03/27/1324961138/PROGRAMMA.pdf"/>
    <hyperlink ref="U724" r:id="rId431" display="Программа воспитания утверждена_x000a_МБУДО ЦДТ_x000a_Приказ № 33 от 04.04.2025_x000a_https://cdtlesnoy.ru/magicpage.html?page=731411"/>
    <hyperlink ref="G727" r:id="rId432"/>
    <hyperlink ref="U727" r:id="rId433"/>
    <hyperlink ref="G728" r:id="rId434"/>
    <hyperlink ref="G729" r:id="rId435"/>
    <hyperlink ref="G733" r:id="rId436"/>
    <hyperlink ref="G734" r:id="rId437"/>
    <hyperlink ref="G736" r:id="rId438"/>
    <hyperlink ref="G737" r:id="rId439"/>
    <hyperlink ref="U737" r:id="rId440" display=" https://2nev.uralschool.ru/"/>
    <hyperlink ref="G738" r:id="rId441"/>
    <hyperlink ref="G739" r:id="rId442"/>
    <hyperlink ref="G740" r:id="rId443"/>
    <hyperlink ref="U740" r:id="rId444" display="6-nev.uralschool.ru"/>
    <hyperlink ref="G741" r:id="rId445"/>
    <hyperlink ref="G743" r:id="rId446"/>
    <hyperlink ref="U744" r:id="rId447" display=" kalinovo.uralschool.ru"/>
    <hyperlink ref="G747" r:id="rId448"/>
    <hyperlink ref="G748" r:id="rId449"/>
    <hyperlink ref="G750" r:id="rId450"/>
    <hyperlink ref="G752" r:id="rId451"/>
    <hyperlink ref="G754" r:id="rId452"/>
    <hyperlink ref="U754" r:id="rId453" display="Программа воспитания утверждена МКОУ СОШ № 1 г. Нижние Серги 01.03.2025 https://nserg1.uralschool.ru/?section_id=454"/>
    <hyperlink ref="G755" r:id="rId454"/>
    <hyperlink ref="G756" r:id="rId455"/>
    <hyperlink ref="G757" r:id="rId456"/>
    <hyperlink ref="G758" r:id="rId457"/>
    <hyperlink ref="U758" r:id="rId458" display="Программа воспитания утверждена Приказ № 57-од от 18.12.2025 МКОУ СОШ № 4 г. Михайловска https://4-mih.uralschool.ru/upload/sc4_mih_new/files/d9/19/d9190b6a6e3e14a4d5df8e2c8ada4cff.pdf"/>
    <hyperlink ref="G759" r:id="rId459"/>
    <hyperlink ref="G760" r:id="rId460"/>
    <hyperlink ref="U760" r:id="rId461"/>
    <hyperlink ref="G761" r:id="rId462"/>
    <hyperlink ref="G762" r:id="rId463"/>
    <hyperlink ref="G763" r:id="rId464"/>
    <hyperlink ref="G764" r:id="rId465"/>
    <hyperlink ref="G765" r:id="rId466"/>
    <hyperlink ref="G766" r:id="rId467"/>
    <hyperlink ref="G767" r:id="rId468"/>
    <hyperlink ref="G768" r:id="rId469"/>
    <hyperlink ref="G769" r:id="rId470"/>
    <hyperlink ref="G770" r:id="rId471"/>
    <hyperlink ref="G771" r:id="rId472"/>
    <hyperlink ref="G772" r:id="rId473"/>
    <hyperlink ref="G773" r:id="rId474"/>
    <hyperlink ref="G774" r:id="rId475"/>
    <hyperlink ref="G775" r:id="rId476"/>
    <hyperlink ref="U775" r:id="rId477" display="Программа воспитания утверждена МБОУ ЦО &quot;Наследие&quot; Приказ № 34-од от 26.03.2025 https://akbash.uralschool.ru/?section_id=491"/>
    <hyperlink ref="G776" r:id="rId478"/>
    <hyperlink ref="G777" r:id="rId479"/>
    <hyperlink ref="G778" r:id="rId480"/>
    <hyperlink ref="G779" r:id="rId481"/>
    <hyperlink ref="G781" r:id="rId482"/>
    <hyperlink ref="G782" r:id="rId483"/>
    <hyperlink ref="G783" r:id="rId484"/>
    <hyperlink ref="G786" r:id="rId485"/>
    <hyperlink ref="G787" r:id="rId486"/>
    <hyperlink ref="G788" r:id="rId487"/>
    <hyperlink ref="G791" r:id="rId488"/>
    <hyperlink ref="U795" r:id="rId489" display="Программа воспитания утверждена МБОУ СОШ №1 им. Н.К. Крупской_x000a_Приказ от 20.02.2025 №87_x000a_https://vik15603335.narod.ru/"/>
    <hyperlink ref="G797" r:id="rId490"/>
    <hyperlink ref="G798" r:id="rId491"/>
    <hyperlink ref="U798" r:id="rId492" display="https://clck.ru/3SjoxD"/>
    <hyperlink ref="U800" r:id="rId493" display="http://school-6.edusite.ru/camp_maininfo.html"/>
    <hyperlink ref="G801" r:id="rId494"/>
    <hyperlink ref="G802" r:id="rId495"/>
    <hyperlink ref="G807" r:id="rId496"/>
    <hyperlink ref="G808" r:id="rId497"/>
    <hyperlink ref="U808" r:id="rId498" display="Программа воспитания утверждена МБОУ СОШ № 12 Приказ № 19.04/1-ОД от 19.04.2025 https://drive.google.com/file/d/1kbUh5oxuItmXwa7_CKtE_8-nMaZ3zo1d/view?usp=sharing"/>
    <hyperlink ref="G809" r:id="rId499"/>
    <hyperlink ref="G811" r:id="rId500"/>
    <hyperlink ref="G818" r:id="rId501"/>
    <hyperlink ref="G820" r:id="rId502"/>
    <hyperlink ref="G821" r:id="rId503"/>
    <hyperlink ref="G822" r:id="rId504"/>
    <hyperlink ref="G825" r:id="rId505"/>
    <hyperlink ref="G826" r:id="rId506"/>
    <hyperlink ref="G829" r:id="rId507"/>
    <hyperlink ref="G830" r:id="rId508"/>
    <hyperlink ref="G831" r:id="rId509"/>
    <hyperlink ref="G832" r:id="rId510"/>
    <hyperlink ref="G838" r:id="rId511"/>
    <hyperlink ref="G842" r:id="rId512"/>
    <hyperlink ref="G846" r:id="rId513"/>
    <hyperlink ref="G852" r:id="rId514"/>
    <hyperlink ref="G856" r:id="rId515"/>
    <hyperlink ref="G858" r:id="rId516"/>
    <hyperlink ref="G860" r:id="rId517"/>
    <hyperlink ref="G866" r:id="rId518"/>
    <hyperlink ref="G871" r:id="rId519" display="https://xn--4-6tbv.xn--80agpmpfifei.xn--p1ai/"/>
    <hyperlink ref="G872" r:id="rId520"/>
    <hyperlink ref="U872" r:id="rId521" display="https://авиатор.тагилспорт.рф/sveden/document/"/>
    <hyperlink ref="U874" r:id="rId522" display="https://спутник.тагилспорт.рф/upload/iblock/886/449iftsi6vw4aceocxbboks03booiv4n/PROGRAMMA-LDPD.pdf"/>
    <hyperlink ref="G875" r:id="rId523"/>
    <hyperlink ref="G877" r:id="rId524"/>
    <hyperlink ref="U877" r:id="rId525" display="Программа воспитания утверждена МБУ ДО &quot;СШ &quot;Стратегия&quot;_x000a_Приказ № 38/1 от 21.03.2025 https://xn--80agfn0bfhc4j.xn--80agpmpfifei.xn--p1ai/sveden/otdyh/ob-organizatsii-otdykha/dokumenty/"/>
    <hyperlink ref="U878" r:id="rId526" display="Программа воспитательной работы утверждена МБУ ДО &quot;СШ &quot;Старый соболь&quot; Приказ №110 от 29.07.2025 https://старый-соболь.тагилспорт.рф/sveden/document/"/>
    <hyperlink ref="U879" r:id="rId527" display="Программа воспитания утверждена МБУ ДО СШ &quot;Тагилстрой&quot;. Приказ № 2603-1-од от 26.03.2025 https://тагилстрой.тагилспорт.рф/sveden/document/"/>
    <hyperlink ref="G880" r:id="rId528"/>
    <hyperlink ref="G881" r:id="rId529"/>
    <hyperlink ref="U881" r:id="rId530" display="https://https://уралочка.тагилспорт.рф/upload/iblock/8c5/55ychkm5d7k2db6op87zab505f4bm1yi/Programma-vospitaniya-lagerya-dnevnogo-prebyvaniya-detey-v-period-vesennikh-kanikul-2024_2025-uchebnogo-goda..pdf Приказ №39 от 24.03.2025 г."/>
    <hyperlink ref="U882" r:id="rId531"/>
    <hyperlink ref="G883" r:id="rId532"/>
    <hyperlink ref="U883" r:id="rId533" display="https://юпитер.тагилспорт.рф/upload/iblock/668/u8vq2fw3xda02mmxh1u0hi4xn7o6r4s8/Prgramma-vospitaniya-dlya-LDPD-2025g..pdf?clckid=aec0f601"/>
    <hyperlink ref="G886" r:id="rId534"/>
    <hyperlink ref="G887" r:id="rId535"/>
    <hyperlink ref="G902" r:id="rId536"/>
    <hyperlink ref="G903" r:id="rId537"/>
    <hyperlink ref="G904" r:id="rId538"/>
    <hyperlink ref="G906" r:id="rId539"/>
    <hyperlink ref="G907" r:id="rId540"/>
    <hyperlink ref="G909" r:id="rId541"/>
    <hyperlink ref="G910" r:id="rId542"/>
    <hyperlink ref="G911" r:id="rId543"/>
    <hyperlink ref="G912" r:id="rId544"/>
    <hyperlink ref="G913" r:id="rId545"/>
    <hyperlink ref="G916" r:id="rId546"/>
    <hyperlink ref="G918" r:id="rId547"/>
    <hyperlink ref="G922" r:id="rId548"/>
    <hyperlink ref="G925" r:id="rId549"/>
    <hyperlink ref="G926" r:id="rId550"/>
    <hyperlink ref="U927" r:id="rId551" display="http://school4pv.ru/svedeniya-o-maou-sosh-4/svedeniya-o-maou-sosh-3/programmyi/_x000a_Приказ от 14.09.2022 № 303-уч"/>
    <hyperlink ref="U929" r:id="rId552" display="https://school6.uralschool.ru/?section_id=26"/>
    <hyperlink ref="G933" r:id="rId553"/>
    <hyperlink ref="U933" r:id="rId554" display="https://mou11.edusite.ru/magicpage.html?page=56186"/>
    <hyperlink ref="U934" r:id="rId555" display="https://12prv.uralschool.ru/upload/sc12prv_new/files/20/9d/209deaa04e31866597bc32c7188c16c2.pdf"/>
    <hyperlink ref="U935" r:id="rId556" display="https://маоу-ншдс-14.рф/lokalno-normativnye-akty-opredelyajushhie-organizaciju-obrazovatelnoj-deyatelnosti/"/>
    <hyperlink ref="G938" r:id="rId557"/>
    <hyperlink ref="U938" r:id="rId558" display="https://17pv.uralschool.ru/?section_id=85"/>
    <hyperlink ref="G939" r:id="rId559"/>
    <hyperlink ref="U939" r:id="rId560" display="https://maousosh20.uralschool.ru/?section_id=11"/>
    <hyperlink ref="U940" r:id="rId561" display="https://licey21.uralschool.ru/?section_id=113"/>
    <hyperlink ref="G941" r:id="rId562"/>
    <hyperlink ref="U941" r:id="rId563" display="https://cloud.mail.ru/public/w2mQ/ck2Tk5Y4W"/>
    <hyperlink ref="U942" r:id="rId564" display="https://n-utka26.uralschool.ru/upload/scn_utka26_new/files/1c/c0/1cc0d1cc73e748eed2355578e41f0705.pdf"/>
    <hyperlink ref="U947" r:id="rId565" display="https://школа40-битимка.рф/lager/dokumenty/"/>
    <hyperlink ref="G948" r:id="rId566"/>
    <hyperlink ref="U948" r:id="rId567" display="https://dou-5prv.tvoysadik.ru/sveden/document"/>
    <hyperlink ref="U949" r:id="rId568" display="https://madou-9.edusite.ru/magicpage.html?page=777989"/>
    <hyperlink ref="G951" r:id="rId569"/>
    <hyperlink ref="U951" r:id="rId570" display="https://ww-eurasia/ru Приказ директора от 21.03.2025 № 18"/>
    <hyperlink ref="G955" r:id="rId571"/>
    <hyperlink ref="G963" r:id="rId572"/>
    <hyperlink ref="U963" r:id="rId573" display="https://1pol.uralschool.ru/upload/sc1pol_new/files/e4/74/e474065535691ee3c9a2e2f7bed6af68.pdf"/>
    <hyperlink ref="G964" r:id="rId574"/>
    <hyperlink ref="U964" r:id="rId575" display="http://4-ka.com/for-parents/lok/"/>
    <hyperlink ref="G966" r:id="rId576"/>
    <hyperlink ref="U966" r:id="rId577" display="http://polev14.ru/upload/scpolev14_new/files/07/99/079910a897de89adff356b385f0764ea.pdf"/>
    <hyperlink ref="G967" r:id="rId578"/>
    <hyperlink ref="U967" r:id="rId579" display="https://school17-pgo.uralschool.ru/"/>
    <hyperlink ref="G969" r:id="rId580"/>
    <hyperlink ref="U969" r:id="rId581" display="http://www.plvsch20.edusite.ru/DswMedia/programmavospitatel-noyrabotyi.pdf"/>
    <hyperlink ref="G971" r:id="rId582"/>
    <hyperlink ref="U971" r:id="rId583" display="https://zuschool.uralschool.ru/?section_id=10"/>
    <hyperlink ref="U973" r:id="rId584" display="https://мрамор-школа.рф/upload/scmramorskoe_new/files/3a/ed/3aed7dfbb14b44bd21d510b7867eb393.pdf"/>
    <hyperlink ref="U974" r:id="rId585" display="http://poldnevaya.ru/?section_id=100"/>
    <hyperlink ref="G979" r:id="rId586"/>
    <hyperlink ref="U979" r:id="rId587" display="https://crdu-p.uralschool.ru/?section_id=462"/>
    <hyperlink ref="G984" r:id="rId588"/>
    <hyperlink ref="G985" r:id="rId589"/>
    <hyperlink ref="G986" r:id="rId590"/>
    <hyperlink ref="G989" r:id="rId591"/>
    <hyperlink ref="G990" r:id="rId592"/>
    <hyperlink ref="G991" r:id="rId593"/>
    <hyperlink ref="G992" r:id="rId594"/>
    <hyperlink ref="G995" r:id="rId595"/>
    <hyperlink ref="G996" r:id="rId596"/>
    <hyperlink ref="G998" r:id="rId597"/>
    <hyperlink ref="G999" r:id="rId598"/>
    <hyperlink ref="G1000" r:id="rId599"/>
    <hyperlink ref="G1001" r:id="rId600"/>
    <hyperlink ref="G1002" r:id="rId601"/>
    <hyperlink ref="G1003" r:id="rId602"/>
    <hyperlink ref="G1004" r:id="rId603"/>
    <hyperlink ref="G1005" r:id="rId604"/>
    <hyperlink ref="G1006" r:id="rId605"/>
    <hyperlink ref="G1008" r:id="rId606"/>
    <hyperlink ref="G1010" r:id="rId607"/>
    <hyperlink ref="G1012" r:id="rId608"/>
    <hyperlink ref="G1013" r:id="rId609"/>
    <hyperlink ref="G1014" r:id="rId610"/>
    <hyperlink ref="G1015" r:id="rId611"/>
    <hyperlink ref="G1016" r:id="rId612"/>
    <hyperlink ref="G1017" r:id="rId613"/>
    <hyperlink ref="G1018" r:id="rId614"/>
    <hyperlink ref="U1018" r:id="rId615"/>
    <hyperlink ref="G1019" r:id="rId616"/>
    <hyperlink ref="G1020" r:id="rId617"/>
    <hyperlink ref="G1021" r:id="rId618"/>
    <hyperlink ref="G1022" r:id="rId619"/>
    <hyperlink ref="G1023" r:id="rId620"/>
    <hyperlink ref="G1024" r:id="rId621"/>
    <hyperlink ref="G1025" r:id="rId622"/>
    <hyperlink ref="U1025" r:id="rId623"/>
    <hyperlink ref="G1026" r:id="rId624"/>
    <hyperlink ref="G1027" r:id="rId625"/>
    <hyperlink ref="G1028" r:id="rId626"/>
    <hyperlink ref="G1030" r:id="rId627"/>
    <hyperlink ref="G1031" r:id="rId628"/>
    <hyperlink ref="G1032" r:id="rId629"/>
    <hyperlink ref="G1034" r:id="rId630"/>
    <hyperlink ref="G1036" r:id="rId631"/>
    <hyperlink ref="G1037" r:id="rId632"/>
    <hyperlink ref="U1037" r:id="rId633"/>
    <hyperlink ref="G1038" r:id="rId634"/>
    <hyperlink ref="G1039" r:id="rId635"/>
    <hyperlink ref="G1040" r:id="rId636"/>
    <hyperlink ref="G1041" r:id="rId637"/>
    <hyperlink ref="G1042" r:id="rId638"/>
    <hyperlink ref="G1043" r:id="rId639"/>
    <hyperlink ref="U1043" r:id="rId640"/>
    <hyperlink ref="G1044" r:id="rId641"/>
    <hyperlink ref="U1046" r:id="rId642"/>
    <hyperlink ref="G1049" r:id="rId643"/>
    <hyperlink ref="G1053" r:id="rId644"/>
    <hyperlink ref="G1055" r:id="rId645"/>
    <hyperlink ref="G1091" r:id="rId646"/>
    <hyperlink ref="G1096" r:id="rId647"/>
    <hyperlink ref="G1097" r:id="rId648"/>
    <hyperlink ref="G1098" r:id="rId649"/>
    <hyperlink ref="U1105" r:id="rId650"/>
    <hyperlink ref="G1109" r:id="rId651"/>
    <hyperlink ref="G1112" r:id="rId652"/>
    <hyperlink ref="G1113" r:id="rId653"/>
    <hyperlink ref="G1117" r:id="rId654"/>
    <hyperlink ref="G1118" r:id="rId655"/>
    <hyperlink ref="G1120" r:id="rId656"/>
    <hyperlink ref="U1120" r:id="rId657"/>
    <hyperlink ref="G1121" r:id="rId658"/>
    <hyperlink ref="G1123" r:id="rId659"/>
    <hyperlink ref="G1125" r:id="rId660"/>
    <hyperlink ref="G1126" r:id="rId661"/>
    <hyperlink ref="G1127" r:id="rId662"/>
    <hyperlink ref="G1128" r:id="rId663"/>
    <hyperlink ref="G1129" r:id="rId664"/>
    <hyperlink ref="G1130" r:id="rId665"/>
    <hyperlink ref="G1131" r:id="rId666"/>
    <hyperlink ref="G1132" r:id="rId667"/>
    <hyperlink ref="G1133" r:id="rId668"/>
    <hyperlink ref="G1134" r:id="rId669"/>
    <hyperlink ref="G1135" r:id="rId670"/>
    <hyperlink ref="G1136" r:id="rId671"/>
    <hyperlink ref="G1137" r:id="rId672"/>
    <hyperlink ref="G1141" r:id="rId673"/>
    <hyperlink ref="G1142" r:id="rId674"/>
    <hyperlink ref="G1143" r:id="rId675"/>
    <hyperlink ref="U1143" r:id="rId676"/>
    <hyperlink ref="G1144" r:id="rId677"/>
    <hyperlink ref="U1144" r:id="rId678"/>
    <hyperlink ref="G1145" r:id="rId679"/>
    <hyperlink ref="G1146" r:id="rId680"/>
    <hyperlink ref="U1146" r:id="rId681"/>
    <hyperlink ref="G1147" r:id="rId682"/>
    <hyperlink ref="U1147" r:id="rId683"/>
    <hyperlink ref="G1148" r:id="rId684"/>
    <hyperlink ref="U1148" r:id="rId685"/>
    <hyperlink ref="G1149" r:id="rId686"/>
    <hyperlink ref="U1149" r:id="rId687"/>
    <hyperlink ref="G1150" r:id="rId688"/>
    <hyperlink ref="U1150" r:id="rId689"/>
    <hyperlink ref="G1151" r:id="rId690"/>
    <hyperlink ref="U1151" r:id="rId691"/>
    <hyperlink ref="G1152" r:id="rId692"/>
    <hyperlink ref="G1154" r:id="rId693"/>
    <hyperlink ref="U1154" r:id="rId694"/>
    <hyperlink ref="G1155" r:id="rId695"/>
    <hyperlink ref="G1156" r:id="rId696"/>
    <hyperlink ref="U1156" r:id="rId697"/>
    <hyperlink ref="G1157" r:id="rId698"/>
    <hyperlink ref="U1158" r:id="rId699"/>
    <hyperlink ref="U1160" r:id="rId700"/>
    <hyperlink ref="G1161" r:id="rId701"/>
    <hyperlink ref="U1162" r:id="rId702"/>
    <hyperlink ref="G1163" r:id="rId703"/>
    <hyperlink ref="U1163" r:id="rId704"/>
    <hyperlink ref="U1165" r:id="rId705"/>
    <hyperlink ref="U1167" r:id="rId706"/>
    <hyperlink ref="U1168" r:id="rId707"/>
    <hyperlink ref="G1169" r:id="rId708"/>
    <hyperlink ref="G1171" r:id="rId709"/>
    <hyperlink ref="U1171" r:id="rId710"/>
    <hyperlink ref="U1172" r:id="rId711"/>
    <hyperlink ref="G1173" r:id="rId712" display="sadik37.b-istok.ru"/>
    <hyperlink ref="U1173" r:id="rId713"/>
    <hyperlink ref="G1175" r:id="rId714"/>
    <hyperlink ref="U1175" r:id="rId715"/>
    <hyperlink ref="G1176" r:id="rId716"/>
    <hyperlink ref="U1176" r:id="rId717"/>
    <hyperlink ref="G1177" r:id="rId718"/>
    <hyperlink ref="U1177" r:id="rId719"/>
    <hyperlink ref="G1179" r:id="rId720"/>
    <hyperlink ref="U1179" r:id="rId721"/>
    <hyperlink ref="U1181" r:id="rId722"/>
    <hyperlink ref="U1182" r:id="rId723"/>
    <hyperlink ref="U1183" r:id="rId724"/>
    <hyperlink ref="U1184" r:id="rId725"/>
    <hyperlink ref="U1185" r:id="rId726"/>
    <hyperlink ref="G1187" r:id="rId727"/>
    <hyperlink ref="G1188" r:id="rId728"/>
    <hyperlink ref="G1189" r:id="rId729"/>
    <hyperlink ref="G1190" r:id="rId730"/>
    <hyperlink ref="G1191" r:id="rId731"/>
    <hyperlink ref="G1192" r:id="rId732"/>
    <hyperlink ref="G1193" r:id="rId733"/>
    <hyperlink ref="G1194" r:id="rId734"/>
    <hyperlink ref="G1195" r:id="rId735"/>
    <hyperlink ref="G1196" r:id="rId736"/>
    <hyperlink ref="G1197" r:id="rId737"/>
    <hyperlink ref="G1198" r:id="rId738"/>
    <hyperlink ref="G1199" r:id="rId739"/>
    <hyperlink ref="G1200" r:id="rId740"/>
    <hyperlink ref="G1201" r:id="rId741"/>
    <hyperlink ref="G1202" r:id="rId742"/>
    <hyperlink ref="G1204" r:id="rId743"/>
    <hyperlink ref="G1205" r:id="rId744"/>
    <hyperlink ref="G1207" r:id="rId745"/>
    <hyperlink ref="G1212" r:id="rId746"/>
    <hyperlink ref="G1219" r:id="rId747"/>
    <hyperlink ref="G1237" r:id="rId748"/>
    <hyperlink ref="G1238" r:id="rId749"/>
    <hyperlink ref="G1241" r:id="rId750"/>
    <hyperlink ref="G1245" r:id="rId751"/>
    <hyperlink ref="U1246" r:id="rId752"/>
    <hyperlink ref="G1252" r:id="rId753"/>
    <hyperlink ref="G1254" r:id="rId754"/>
    <hyperlink ref="G1255" r:id="rId755"/>
    <hyperlink ref="G1256" r:id="rId756"/>
    <hyperlink ref="G1257" r:id="rId757"/>
    <hyperlink ref="G1258" r:id="rId758"/>
    <hyperlink ref="G1259" r:id="rId759"/>
    <hyperlink ref="G1260" r:id="rId760"/>
    <hyperlink ref="G1261" r:id="rId761"/>
    <hyperlink ref="G1262" r:id="rId762"/>
    <hyperlink ref="G1263" r:id="rId763"/>
    <hyperlink ref="G1264" r:id="rId764"/>
    <hyperlink ref="G1265" r:id="rId765"/>
    <hyperlink ref="G301" r:id="rId766"/>
    <hyperlink ref="G303" r:id="rId767"/>
    <hyperlink ref="G304" r:id="rId768"/>
    <hyperlink ref="G241" r:id="rId769"/>
    <hyperlink ref="G978" r:id="rId770"/>
    <hyperlink ref="U978" r:id="rId771" display="http://16school.ru/?section_id=284"/>
    <hyperlink ref="G977" r:id="rId772"/>
    <hyperlink ref="U977" r:id="rId773" display="https://school13p.ru/?section_id=370"/>
    <hyperlink ref="G920" r:id="rId774" display="http://www.nschool1.ru/"/>
    <hyperlink ref="G41" r:id="rId775"/>
    <hyperlink ref="G42" r:id="rId776"/>
    <hyperlink ref="G43" r:id="rId777"/>
    <hyperlink ref="G94" r:id="rId778"/>
    <hyperlink ref="G130" r:id="rId779"/>
    <hyperlink ref="G594" r:id="rId780"/>
    <hyperlink ref="G980" r:id="rId781" display="https://69pol.tvoysadik.ru/"/>
    <hyperlink ref="U1174" r:id="rId782"/>
    <hyperlink ref="G1057" r:id="rId783"/>
    <hyperlink ref="G1058" r:id="rId784"/>
    <hyperlink ref="G1060" r:id="rId785"/>
    <hyperlink ref="G339" r:id="rId786"/>
    <hyperlink ref="U998" r:id="rId787" display="https://clck.ru/3Sq3ea"/>
    <hyperlink ref="U595" r:id="rId788" display="https://clck.ru/3SpDDd"/>
    <hyperlink ref="U592" r:id="rId789" display="https://clck.ru/3Sp9Pp"/>
    <hyperlink ref="U591" r:id="rId790" display="https://clck.ru/3Sp9N9"/>
    <hyperlink ref="U570" r:id="rId791" display="https://school2ku.ru/organizatsiya-otdykha-detej/deyatelnost"/>
    <hyperlink ref="U571" r:id="rId792" display="https://clck.ru/3Sp8pk"/>
    <hyperlink ref="U572" r:id="rId793" display="https://school5.obrku.ru/images/lager/%D0%9F%D0%A0%D0%9E%D0%93%D0%A0%D0%90%D0%9C%D0%9C%D0%90_%D0%92%D0%9E%D0%A1%D0%9F%D0%98%D0%A2%D0%90%D0%A2%D0%95%D0%9B%D0%AC%D0%9D%D0%9E%D0%99_%D0%A0%D0%90%D0%91%D0%9E%D0%A2%D0%AB_%D0%94%D0%9B%D0%AF_%D0%9E%D0%A0%D0%93%D0%90%D0%9D%D0%98%D0%97%D0%90%D0%A6%D0%98%D0%98.pdf"/>
    <hyperlink ref="U573" r:id="rId794" display="https://clck.ru/3Sp8ru"/>
    <hyperlink ref="U574" r:id="rId795" display="https://clck.ru/3Sp8tB"/>
    <hyperlink ref="U575" r:id="rId796" display="https://school14.obrku.ru/letnyaya-ozdorovitelnaya-kompaniya/dokumenty/1308-programma-vospitaniya-ozdorovitelnogo-lagerya-s-dnevnym-prebyvaniem-detej-smena-pervykh-vremya-pervykh-pervye-v-druzhbe-letnyaya-ozdorovitelnaya-kampaniya-2025-god"/>
    <hyperlink ref="U576" r:id="rId797" display="https://clck.ru/3Sp8wa"/>
    <hyperlink ref="U578" r:id="rId798" display="https://mbou19.ru/attachments/category/89/%D0%9F%D1%80%D0%BE%D0%B3%D1%80%D0%B0%D0%BC%D0%BC%D0%B0 %D0%B2%D0%BE%D1%81%D0%BF%D0%B8%D1%82%D0%B0%D0%BD%D0%B8%D1%8F %D0%BB%D0%B0%D0%B3%D0%B5%D1%80%D1%8C 2025.pdf"/>
    <hyperlink ref="U579" r:id="rId799" display="https://clck.ru/3Sp92K"/>
    <hyperlink ref="U580" r:id="rId800" display="https://school21.obrku.ru/images/%D0%BB%D0%B0%D0%B3%D0%B5%D1%80%D1%8C/%D0%9F%D1%80%D0%BE%D0%B3%D1%80%D0%B0%D0%BC%D0%BC%D0%B0_%D0%B2%D0%BE%D1%81%D0%BF%D0%B8%D1%82%D0%B0%D0%BD%D0%B8%D1%8F_%D0%9B%D0%9E%D0%9B_2025.pdf"/>
    <hyperlink ref="U581" r:id="rId801" display="https://clck.ru/3Sp94v"/>
    <hyperlink ref="U582" r:id="rId802" display="https://clck.ru/3SpCTX"/>
    <hyperlink ref="U583" r:id="rId803" display="https://clck.ru/3SpET3"/>
    <hyperlink ref="U584" r:id="rId804" display="https://clck.ru/3Sp98f"/>
    <hyperlink ref="U585" r:id="rId805" display="https://clck.ru/3Sp99a"/>
    <hyperlink ref="U586" r:id="rId806" display="https://clck.ru/3Sp9B3"/>
    <hyperlink ref="U587" r:id="rId807" display="https://clck.ru/3SpD4s"/>
    <hyperlink ref="U588" r:id="rId808" display="https://clck.ru/3Sp9Hi"/>
    <hyperlink ref="U589" r:id="rId809" display="https://clck.ru/3Sp9KF"/>
    <hyperlink ref="U590" r:id="rId810" display="https://clck.ru/3Sp9Lj"/>
    <hyperlink ref="U796" r:id="rId811" display="Программа утверждена приказом № 169-од от 24.04.2025. https://co1.ucoz.ru/2025-2026/programma_osen.pdf   "/>
    <hyperlink ref="U797" r:id="rId812" display="https://www.school3ntagil.ru/17126/"/>
    <hyperlink ref="U801" r:id="rId813" display="Программа утверждена приказом №168-ОД от 13.05.2025. https://clck.ru/3Sjs7X"/>
    <hyperlink ref="U802" r:id="rId814" display="https://disk.yandex.ru/i/lbVC56GPMyuLNw    %D0%BF%D1%80%D0%B8%D0%BA%D0%B0%D0%B7 %E2%84%96 215-%D0%9E %D0%BE%D1%82 12.05.2025"/>
    <hyperlink ref="U804" r:id="rId815" display="https://school9-nt.ru/files/official/ldp.pdf?touch=1747130682"/>
    <hyperlink ref="U807" r:id="rId816" display="https://serebro.uralschool.ru/?section_id=36"/>
    <hyperlink ref="U811" r:id="rId817" display="https://vk.com/wall-183813630_334"/>
    <hyperlink ref="U812" r:id="rId818" display="http://school20nt.ru/document/rabochaja_programma_vospitanija_ldp-strana_druzej_.pdf"/>
    <hyperlink ref="U813" r:id="rId819" display="https://ntkadet.ucoz.ru/load/federalnaja_programma_ldp/1-1-0-1458"/>
    <hyperlink ref="U815" r:id="rId820" display="http://school24-nt.ru/ldp/programma_lagerja_2025_maou_sosh_24.pdf"/>
    <hyperlink ref="U817" r:id="rId821" display="https://school30-nt.ucoz.ru/0202/doc2024/plan/kalendarnyj_plan_noo-1.pdf"/>
    <hyperlink ref="U818" r:id="rId822" display="https://www.schule32.org/index/lager_dnevnogo_prebyvanija/0-169"/>
    <hyperlink ref="U819" r:id="rId823" display="https://tagilhost.su/obraz/%D0%9A%D0%B0%D0%BB%D0%B5%D0%BD%D0%B4%D0%B0%D1%80%D0%BD%D1%8B%D0%B9 %D0%BF%D0%BB%D0%B0%D0%BD %D0%92%D0%A0 %D0%9D%D0%9E%D0%9E.pdf"/>
    <hyperlink ref="U820" r:id="rId824" display="http://nt-shcola34.moy.su/dir/obrazovanie/programma_vospitanija/4-1-0-238"/>
    <hyperlink ref="U821" r:id="rId825" display="https://drive.google.com/file/d/1qdXjilb7p9xHRgH-J2YU6V8TnoEPphUs/view?usp=drive_link"/>
    <hyperlink ref="U822" r:id="rId826" display="https://nt36mou.ru/sveden/files/443a49d7a08ca18d0a258394ccaffc52_0.pdf"/>
    <hyperlink ref="U823" r:id="rId827" display="https://ou38.edusite.ru/sveden/files/ed3c963fffccfb1b309aafff87436de3.pdf"/>
    <hyperlink ref="U825" r:id="rId828" display="https://mbou40.ru/index.php?option=com_docman&amp;view=download&amp;alias=1015-rabochaya-programma-ldp&amp;category_slug=realizuemye-obrazovatelnye-programmy&amp;Itemid=372"/>
    <hyperlink ref="U826" r:id="rId829" display="http://ou41.ru/wp-content/uploads/2025/06/%D0%9F%D0%A0%D0%9E%D0%93%D0%A0%D0%90%D0%9C%D0%9C%D0%90-%D0%9B%D0%90%D0%93%D0%95%D0%A0"/>
    <hyperlink ref="U829" r:id="rId830" display="https://cloud.mail.ru/public/gAjQ/UMZobFowT"/>
    <hyperlink ref="U830" r:id="rId831" display="https://school48.1c-umi.ru/svedeniya_ob_organizacii_otdyha_detej_i_ih_ozdorovleniya/dokumenty/"/>
    <hyperlink ref="U831" r:id="rId832" display="https://mbou49nt.ucoz.ru/news/letnij_ozdorovitelnyj_lager_s_dnevnym_prebyvaniem/2025-05-13-8"/>
    <hyperlink ref="U832" r:id="rId833" display="https://ntschool50.my1.ru/index/metodicheskie_i_inye_dokumenty_razrabotannye_oo_dlja_obespechenija_obrazovatelnogo_processa/0-206"/>
    <hyperlink ref="U833" r:id="rId834" display="https://55nt.uralschool.ru/upload/sc55nt_new/files/58/c3/58c32e104935856591afe7277bce628e.pdf"/>
    <hyperlink ref="U834" r:id="rId835" display="https://disk.yandex.ru/i/pIKEMtbJbkutbw"/>
    <hyperlink ref="U835" r:id="rId836" display="https://mbou58.ru/index/0-160"/>
    <hyperlink ref="U836" r:id="rId837" display="https://mbousosh61.ru/dokumenty-2"/>
    <hyperlink ref="U837" r:id="rId838" display="http://school64.ucoz.ru/index/vospitatelnaja_rabota/0-160"/>
    <hyperlink ref="U838" r:id="rId839" display="about:blank"/>
    <hyperlink ref="U839" r:id="rId840" display="about:blank"/>
    <hyperlink ref="U840" r:id="rId841" display="https://docs.yandex.ru/docs/view?url=ya-browser%3A%2F%2F4DT1uXEPRrJRXlUFoewruKcZ_9UHLxHkBNrxEpJIi-mk4Jeh-1fr4_4rHkbNOhQ4jKp1dYfNtbzxgaboQbzXku2MJWzbwoiEicITdby109RQ5jPjN7wAqS6wiLpd44qEAwkmI2YHxtV3L636P_ZDBw%3D%3D%3Fsign%3DT60Gsga1Z_oDGf0iOub0eLWxn-2DZuk5hIFkj9s_GJo%3D&amp;name=da69e31bca677cf5f53e1e684eb3769c.docx&amp;nosw=1"/>
    <hyperlink ref="U842" r:id="rId842" display="https://disk.yandex.ru/i/8S7QTXz4I7531Q"/>
    <hyperlink ref="U843" r:id="rId843" display="http://liceum75.ru/sites/default/files/Documents/camping/Programma_ldp_2025.pdf"/>
    <hyperlink ref="U844" r:id="rId844" display="https://sportsschool77.ru/wp-content/uploads/Rabochaya-programma-vospitaniya-MBOU-SOSH-77-NOO-2024-2025-uchebnyj-god.pdf"/>
    <hyperlink ref="U847" r:id="rId845" display="https://nt85.ru/svedeniya-ob-organizacii-otdiha-detey"/>
    <hyperlink ref="U848" r:id="rId846" display="http://gimnazia86.ru/site/pub?id=291"/>
    <hyperlink ref="U849" r:id="rId847" display="about:blank"/>
    <hyperlink ref="U850" r:id="rId848" display="https://nt-school90.narod.ru/2024-2025/prgramma_ldp-90.pdf"/>
    <hyperlink ref="U851" r:id="rId849" display="https://cloud.mail.ru/public/1CqT/5wSkP4H22"/>
    <hyperlink ref="U852" r:id="rId850" display="about:blank"/>
    <hyperlink ref="U854" r:id="rId851" display="https://sch144-nt.ucoz.ru/index/lager_dnevnogo_prebyvanija/0-298"/>
    <hyperlink ref="U856" r:id="rId852" display="https://disk.yandex.ru/i/UYr9E8Y2x8mrjg"/>
    <hyperlink ref="U858" r:id="rId853" display="https://www.gdmnt.ru/upload/iblock/366/366529665af38873d115bcaae80f18a6.pdf"/>
    <hyperlink ref="U860" r:id="rId854" display="http://polusnt.ru/%D0%BA%D0%B0%D0%BB%D0%B5%D0%BD%D0%B4%D0%B0%D1%80%D1%8C.html"/>
    <hyperlink ref="U861" r:id="rId855" display="https://unat.ucoz.ru/index/monitoring_udovletvorennosti_roditelej_organizaciej_otdykha_detej/0-217"/>
    <hyperlink ref="U862" r:id="rId856" display="about:blank"/>
    <hyperlink ref="U863" r:id="rId857" display="https://dddut.edusite.ru/sveden/files/3748117a4f29cad621487407802e2cc6.pdf%D1%83%D1%82%D0%B2%D0%B5%D1%80%D0%B6%D0%B4%D0%B5%D0%BD%D0%B0 %D0%B4%D0%B8%D1%80%D0%B5%D0%BA%D1%82%D0%BE%D1%80%D0%BE%D0%BC %D0%9C%D0%90%D0%A3 %D0%94%D0%9E %D0%94%D0%94%D0%94%D0%AE%D0%A2 %D0%B8%D0%BC.  %D0%97%D0%B0%D1%81%D0%BB%D1%83%D0%B6%D0%B5%D0%BD%D0%BD%D0%BE%D0%B3%D0%BE %D1%83%D1%87%D0%B8%D1%82%D0%B5%D0%BB%D1%8F %D0%A0%D0%A4 %D0%AD.%D0%98. %D0%97%D0%B0%D0%BA%D1%80%D0%B5%D0%B2%D1%81%D0%BA%D0%BE%D0%B9, %D0%9F%D1%80%D0%B8%D0%BA%D0%B0%D0%B7 %E2%84%96 25-%D1%83 %D0%BE%D1%82 16.04.2025%D0%B3."/>
    <hyperlink ref="U864" r:id="rId858" display="https://mir.edusite.ru/mmagic.html?page=/camp_maininfo.html"/>
    <hyperlink ref="U865" r:id="rId859" display="https://mir.edusite.ru/mmagic.html?page=/camp_maininfo.html"/>
    <hyperlink ref="U866" r:id="rId860" display="about:blank"/>
    <hyperlink ref="U867" r:id="rId861" display="Программа воспитания утверждена МБУ ДО ТДДТ Приказ №508 от 31.08.2023г. https://ddt-tc.edusite.ru/sveden/files/1354719564dbe6f54bb92befa16098b5.pdf"/>
    <hyperlink ref="G878" r:id="rId862"/>
    <hyperlink ref="G373" r:id="rId863"/>
    <hyperlink ref="G374" r:id="rId864"/>
    <hyperlink ref="G375" r:id="rId865"/>
    <hyperlink ref="G379" r:id="rId866"/>
    <hyperlink ref="G380" r:id="rId867"/>
    <hyperlink ref="G381" r:id="rId868"/>
    <hyperlink ref="G382" r:id="rId869" display="https://volga.yandex.ru/spreadsheet/?ttl=1770194877401&amp;json=%7B%22xiva%22%3A%7B%22url%22%3A%22https%3A%2F%2Fpush.yandex.ru%2Fv2%22%2C%22service%22%3A%22volga%22%2C%22user%22%3A%22prodx34xb79fc01ft7496t4949t80ect1d9b2f95c7d6x7%22%2C%22sign%22%3A%2258af02c0c77291b58ba6f5d0e5260017%22%2C%22ts%22%3A%221770209278%22%2C%22fetchHistory%22%3Atrue%7D%2C%22resourceName%22%3A%22%D0%9F%D0%B5%D1%80%D0%B5%D1%87%D0%B5%D0%BD%D1%8C+%D0%BB%D0%B0%D0%B3%D0%B5%D1%80%D0%B5%D0%B9.xlsx%22%2C%22sessionId%22%3A%22b79fc01f-7496-4949-80ec-1d9b2f95c7d6%22%2C%22sessionIndex%22%3A82%2C%22userId%22%3A7%2C%22permissions%22%3A3%2C%22sessionInitialized%22%3Atrue%2C%22anonymous%22%3Afalse%2C%22wopiUserId%22%3A%221043591072%22%7D&amp;token=bWFpbgEAAB3ZAAABnCb5msgAAAGcJ9Y_KPDlqLA4uSUsksAuhUjtAwIaSc1wmbf2zjE2eYBdiMTrLt_Y8AzckDCt2iNKXo5ann2pcOgC7nctpQUSb6Sj0tsSsqRIG-dl9wiR4m4-M-YjJg&amp;type=SPREADSHEET&amp;mode=EDIT&amp;request-path=34xb79fc01f-7496-4949-80ec-1d9b2f95c7d6x7x7976"/>
    <hyperlink ref="G383" r:id="rId870"/>
    <hyperlink ref="G384" r:id="rId871"/>
    <hyperlink ref="G385" r:id="rId872"/>
    <hyperlink ref="G386" r:id="rId873" display="https://гимназия155.екатеринбург.рф/"/>
    <hyperlink ref="G387" r:id="rId874"/>
    <hyperlink ref="G388" r:id="rId875"/>
    <hyperlink ref="G389" r:id="rId876"/>
    <hyperlink ref="G390" r:id="rId877"/>
    <hyperlink ref="G391" r:id="rId878"/>
    <hyperlink ref="G392" r:id="rId879"/>
    <hyperlink ref="G393" r:id="rId880"/>
    <hyperlink ref="G436" r:id="rId881" display="https://clck.yandex.ru/redir/nWO_r1F33ck?data=NnBZTWRhdFZKOHRaTENSMFc4S0VQRjBRMnFjMXduUlZRMmp6dlpkUXhhdmR2QnJQTFdLTXFDbW45ZTBSXzNHS0VHSGcwZnVKM2ZseENLVXBubFhsQ2tpc0xiT0pCc25ZQU8zMW5Td01wUWdYeTl0dVF0SlVZTkR3YjBSR1lRdDBDem9rNDV1OWNmM0V6ZW8yQXF2TldPQll5ajNQZUp4VndVbk9fS2Fhd04yT0ZxWHNra3lSLU1udFhmb0tNYlBvbUg5dHY5UEZxb3h5dHl3LUhvejFUczJJS1FQakRsXzRhM2ZvaFJxVGFkUDhITWJLTFhjaGxjNXhMSkRYRXBJcFk5SnNIdUx4WXVJ&amp;b64e=2&amp;sign=42eaa6d5d15aa78ed340094bc02c70e2&amp;keyno=17"/>
    <hyperlink ref="U243" r:id="rId882" display="https://svt14.uralschool.ru/?section"/>
    <hyperlink ref="U244" r:id="rId883" display="https://svt19.uralschool.ru/?section_id=190"/>
    <hyperlink ref="G952" r:id="rId884"/>
    <hyperlink ref="U401" r:id="rId885" display="https://clck.ru/3SxYqi"/>
    <hyperlink ref="U403" r:id="rId886" display="https://школа53.екатеринбург.рф/upload/sc53_new/files/8c/69/8c6940e912aa4e4dd87af01046746ad3.pdf"/>
    <hyperlink ref="U410" r:id="rId887" display="https://clck.ru/3SxWr6"/>
    <hyperlink ref="U404" r:id="rId888" display="https://школа60.екатеринбург.рф/upload/sc60_new/files/53/52/5352960bc01e2ac258969fcbb409bdd4.pdf"/>
    <hyperlink ref="U395" r:id="rId889" display="https://clck.ru/3SxBYY"/>
    <hyperlink ref="U396" r:id="rId890" display="https://clck.ru/3SxGLW"/>
    <hyperlink ref="G376" r:id="rId891"/>
    <hyperlink ref="G378" r:id="rId892"/>
    <hyperlink ref="G1162" r:id="rId893"/>
    <hyperlink ref="G1166" r:id="rId894"/>
    <hyperlink ref="G1170" r:id="rId895" display="https://clck.yandex.ru/redir/nWO_r1F33ck?data=NnBZTWRhdFZKOHRaTENSMFc4S0VQT2d0Q21qd0dKbEtJanF1TGpWQ21lcmtWd2VuaWN2X19PN2JJVWxNZENrdzQwcWQ4WUlQQkR0SVNKU00xUjFWX3BnY2R2Y0xBZndfLWRGODREb3lfZUhZLVF1OGN0cXFfVHNHMkltTENqVDdYV245dTh2VW1GWQ&amp;b64e=2&amp;sign=036d538c3e90093698770817cdb94ffb&amp;keyno=17"/>
    <hyperlink ref="G1172" r:id="rId896"/>
    <hyperlink ref="G446" r:id="rId897" display="https://clck.yandex.ru/redir/nWO_r1F33ck?data=NnBZTWRhdFZKOHRaTENSMFc4S0VQQzZlMDFqamVzVlkzRVVsby1qZkFFdTFjLWhQQ3dfQmJ6Sy0td21iTlRUZ1FQOVpDeWNxNGE2ei1DUXBfX1JRdVotV0hFT0VMdElEUGVYNG9UUndJVEhwRnFDYVFWY3lEOHFGRWNvalljZ1lZbkdoRFpxLWNzRHNaZHgyVlBZSTNMSU12ZjdRTUFxQ3dWYW5ybDczZlVlUGhLMDQ4V21GWm5sdHd5SzRTWXAtQ3E2VVN4MnEyY2ZVRDRLWExGMkZMeWd3em1id0s3V19TbDdxaGZLWUR6NXRIWTF0b1VKTXJn&amp;b64e=2&amp;sign=c9961317d5384a85eb2ed28da594b994&amp;keyno=17"/>
    <hyperlink ref="U952" r:id="rId898" display="https://madou-9.edusite.ru/magicpage.html?page=777989"/>
    <hyperlink ref="G956" r:id="rId899"/>
    <hyperlink ref="G957" r:id="rId900"/>
    <hyperlink ref="G960" r:id="rId901" display="https://sadic39.tvoysadik.ru/"/>
    <hyperlink ref="G233" r:id="rId902"/>
    <hyperlink ref="G61" r:id="rId903"/>
    <hyperlink ref="G429" r:id="rId904"/>
    <hyperlink ref="G445" r:id="rId905"/>
    <hyperlink ref="G662" r:id="rId906"/>
    <hyperlink ref="G708" r:id="rId907"/>
    <hyperlink ref="G669" r:id="rId908"/>
    <hyperlink ref="G839" r:id="rId909"/>
    <hyperlink ref="G840" r:id="rId910"/>
    <hyperlink ref="G947" r:id="rId911"/>
    <hyperlink ref="G949" r:id="rId912"/>
    <hyperlink ref="G1007" r:id="rId913"/>
    <hyperlink ref="G1035" r:id="rId914"/>
    <hyperlink ref="G1092" r:id="rId915"/>
    <hyperlink ref="G102" r:id="rId916"/>
    <hyperlink ref="G107" r:id="rId917"/>
    <hyperlink ref="G123" r:id="rId918"/>
    <hyperlink ref="G137" r:id="rId919"/>
    <hyperlink ref="G164" r:id="rId920"/>
    <hyperlink ref="G170" r:id="rId921"/>
    <hyperlink ref="G175" r:id="rId922"/>
    <hyperlink ref="G227" r:id="rId923"/>
    <hyperlink ref="G291" r:id="rId924"/>
    <hyperlink ref="G502" r:id="rId925"/>
    <hyperlink ref="G540" r:id="rId926"/>
    <hyperlink ref="G605" r:id="rId927"/>
    <hyperlink ref="G675" r:id="rId928"/>
    <hyperlink ref="G716" r:id="rId929"/>
    <hyperlink ref="G721" r:id="rId930"/>
    <hyperlink ref="G723" r:id="rId931"/>
    <hyperlink ref="G725" r:id="rId932"/>
    <hyperlink ref="G993" r:id="rId933"/>
    <hyperlink ref="G1174" r:id="rId934"/>
    <hyperlink ref="G1178" r:id="rId935"/>
    <hyperlink ref="G205" r:id="rId936"/>
    <hyperlink ref="G405" r:id="rId937"/>
    <hyperlink ref="G411" r:id="rId938"/>
    <hyperlink ref="G447" r:id="rId939"/>
    <hyperlink ref="G448" r:id="rId940"/>
    <hyperlink ref="G211" r:id="rId941"/>
    <hyperlink ref="G206" r:id="rId942"/>
    <hyperlink ref="G207" r:id="rId943"/>
    <hyperlink ref="G210" r:id="rId944"/>
    <hyperlink ref="G501" r:id="rId945"/>
    <hyperlink ref="G471" r:id="rId946"/>
    <hyperlink ref="G208" r:id="rId947"/>
    <hyperlink ref="G1223" r:id="rId948"/>
    <hyperlink ref="G1224" r:id="rId949"/>
    <hyperlink ref="G1225" r:id="rId950"/>
    <hyperlink ref="G1226" r:id="rId951"/>
    <hyperlink ref="G1227" r:id="rId952"/>
    <hyperlink ref="G1228" r:id="rId953"/>
    <hyperlink ref="G1229" r:id="rId954"/>
    <hyperlink ref="G1230" r:id="rId955"/>
    <hyperlink ref="G1231" r:id="rId956"/>
    <hyperlink ref="G1232" r:id="rId957"/>
    <hyperlink ref="G1233" r:id="rId958"/>
    <hyperlink ref="U1235" r:id="rId959" display="Документы - Муниципальное автономное общеобразовательное учреждение средняя общеобразовательная школа №1 имени В.А. Малых"/>
    <hyperlink ref="U1233" r:id="rId960" display="https://oshkurkovo.uralschool.ru/?section_id=188"/>
    <hyperlink ref="U1230" r:id="rId961" display="https://dvinka28.uralschool.ru/?section_id=156"/>
    <hyperlink ref="U1225" r:id="rId962" display="https://z-uspenka.uralschool.ru/upload/scz_uspenka_new/files/ff/e1/ffe191a3a68de8275076e5a575218cf6.pdf, Программа с приложениями утверждена приказом директора от 10.04.2025 № 32"/>
    <hyperlink ref="U1223" r:id="rId963" display="https://20tugulym.uralschool.ru/?section_id=41 , Программа утверждена приказом директора МБОУ Зубковская ООШ № 20 от 11.04.2025 № 22"/>
    <hyperlink ref="U683" r:id="rId964" display="http://kruf9.ru/wp-content/uploads/2025/05/Programma_LOL_MAOU_SSh__9.pdf"/>
    <hyperlink ref="U684" r:id="rId965" display="http://kruf9.ru/wp-content/uploads/2025/05/Programma_LOL_MAOU_SSh__9.pdf"/>
    <hyperlink ref="G17" r:id="rId966"/>
    <hyperlink ref="U18" r:id="rId967" display="https://alapaevskddt.edusite.ru/sveden/files/179e075b93f1857dc2e5a40dd6e090bd.pdf"/>
    <hyperlink ref="U757" r:id="rId968" display="https://2nsergi.uralschool.ru/upload/sc2nsergi_new/files/b9/0f/b90fbb167dd9d187c2ff918d63c2acde.pdf   Приказ об утверждении от 12.01.2026 № 4"/>
    <hyperlink ref="U761" r:id="rId969" display="https://8atig.uralschool.ru/?section_id=182"/>
    <hyperlink ref="T227" r:id="rId970" display="https://22-vp.ru/images/docs/pasport_dostupnosti22.pdf"/>
    <hyperlink ref="U1252" r:id="rId971" display="https://uralsky.uralschool.ru/upload/scuralsky_new/files/d4/01/d4018c026edca93f10c236d519653bae.pdf"/>
    <hyperlink ref="U889" r:id="rId972" display="https://clck.ru/3Su3hi"/>
    <hyperlink ref="U890" r:id="rId973" display="https://оошакинфиево.рф/item/1533204"/>
    <hyperlink ref="U887" r:id="rId974" display="https://clck.ru/3SsgvA"/>
    <hyperlink ref="U888" r:id="rId975" display="https://clck.ru/3Stzq4"/>
    <hyperlink ref="U886" r:id="rId976" display="https://clck.ru/3SshBV"/>
    <hyperlink ref="G959" r:id="rId977"/>
    <hyperlink ref="G953" r:id="rId978"/>
    <hyperlink ref="G946" r:id="rId979"/>
    <hyperlink ref="G944" r:id="rId980"/>
    <hyperlink ref="G943" r:id="rId981"/>
    <hyperlink ref="G940" r:id="rId982"/>
    <hyperlink ref="G937" r:id="rId983"/>
    <hyperlink ref="G936" r:id="rId984"/>
    <hyperlink ref="G935" r:id="rId985"/>
    <hyperlink ref="U930" r:id="rId986" display="https://1prv.uralschool.ru/?section_id=76"/>
    <hyperlink ref="U937" r:id="rId987" display="https://school-16.ru/shkolnyj-lager/ob-organizatsii-otdykha-detej-i-ikh-ozdorovlenii"/>
    <hyperlink ref="U955" r:id="rId988" display="https://црдмпервоуральск.рф/sveden/common"/>
    <hyperlink ref="U957" r:id="rId989" display="https://mdou12-pervouralsk.caduk.ru/camp_maininfo.html"/>
    <hyperlink ref="U960" r:id="rId990" display="https://sadic39.tvoysadik.ru/?section_id=790"/>
    <hyperlink ref="U961" r:id="rId991" display="https://sadic39.tvoysadik.ru/?section_id=790"/>
    <hyperlink ref="U925" r:id="rId992" display="https://school3-prv.ru/lagerya-dnevnogo-prebyvaniya"/>
    <hyperlink ref="U924" r:id="rId993" display="https://1prv.uralschool.ru/?section_id=76"/>
    <hyperlink ref="U928" r:id="rId994" display="https://school3-prv.ru/lagerya-dnevnogo-prebyvaniya"/>
    <hyperlink ref="U926" r:id="rId995" display="https://school3-prv.ru/lagerya-dnevnogo-prebyvaniya"/>
    <hyperlink ref="U931" r:id="rId996" display="https://cloud.mail.ru/public/n8R3/D5XGoCZLk"/>
    <hyperlink ref="U932" r:id="rId997" display="https://10prv.uralschool.ru/?section_id=61"/>
    <hyperlink ref="U70" r:id="rId998" display="https://asosh-1.eduface.ru/activity/educational_work"/>
    <hyperlink ref="U71" r:id="rId999" display="https://6arti.uralschool.ru/?section_id=57"/>
    <hyperlink ref="U72" r:id="rId1000" display="Программа утверждена директором МАОУ &quot;Азигуловская школа и. Героя Советского Союза Н.Х.Хазипова Приказ № 61- ОД, от 28.04.2025г. https://azigul.uralschool.ru/?section_id=9"/>
    <hyperlink ref="U107" r:id="rId1001"/>
    <hyperlink ref="U106" r:id="rId1002"/>
    <hyperlink ref="U104" r:id="rId1003"/>
    <hyperlink ref="U103" r:id="rId1004"/>
    <hyperlink ref="U101" r:id="rId1005"/>
    <hyperlink ref="U100" r:id="rId1006"/>
    <hyperlink ref="U99" r:id="rId1007"/>
    <hyperlink ref="U876" r:id="rId1008" display="https://старт.тагилспорт.рф/sveden/education/"/>
    <hyperlink ref="U799" r:id="rId1009" display="Программа воспитания утверждена МАОУ СОШ № 5 с углубленным изучением отдельных предметов им.Г.Н. Зайцева. Приказ № 82 от 02.06.2025 https://shkola5nt.ru/page/439"/>
    <hyperlink ref="U803" r:id="rId1010" display="https://vutka8.ru/raznoe/programma_ldp.pdf"/>
    <hyperlink ref="U805" r:id="rId1011" display="https://clck.ru/3SkiZh"/>
    <hyperlink ref="U806" r:id="rId1012" display="https://school10-nt.ucoz.ru/2024-2025/ldp/t-a-programma_ldp.pdf"/>
    <hyperlink ref="U809" r:id="rId1013" display="https://clck.ru/3SkjUJ"/>
    <hyperlink ref="U810" r:id="rId1014" display="https://clck.ru/3Skkwq"/>
    <hyperlink ref="U814" r:id="rId1015" display="https://clck.ru/3Sknn6"/>
    <hyperlink ref="U816" r:id="rId1016" display="https://wkola25.ucoz.ru/1/2024-2025/programma_vr_lagerja_dp-2025.pdf"/>
    <hyperlink ref="U827" r:id="rId1017" display="https://clck.ru/3SmpLo"/>
    <hyperlink ref="U828" r:id="rId1018" display="https://clck.ru/3SmpXK"/>
    <hyperlink ref="G415" r:id="rId1019"/>
    <hyperlink ref="G428" r:id="rId1020"/>
    <hyperlink ref="G419" r:id="rId1021"/>
    <hyperlink ref="G424" r:id="rId1022" display="https://clck.yandex.ru/redir/nWO_r1F33ck?data=NnBZTWRhdFZKOHRaTENSMFc4S0VQUFlGVkxYbW1tYXFzYTJvNm56TGlGZVctTEh0VTRSVTBRbTN3WXpJejR0VjJTRnlJMVEwaGxzMEd2UFdSOW00UFJta0I0STlNZF9SQkpUSlppb1RhRnM&amp;b64e=2&amp;sign=07f638be2abf0086e1a3cae15ef02131&amp;keyno=17"/>
    <hyperlink ref="U426" r:id="rId1023" display="https://lager-108.uralschool.ru/lager/org-recreation/documents"/>
    <hyperlink ref="G430" r:id="rId1024"/>
    <hyperlink ref="G432" r:id="rId1025"/>
    <hyperlink ref="G435" r:id="rId1026"/>
    <hyperlink ref="G434" r:id="rId1027"/>
    <hyperlink ref="G433" r:id="rId1028"/>
    <hyperlink ref="G421" r:id="rId1029"/>
    <hyperlink ref="G431" r:id="rId1030"/>
    <hyperlink ref="G425" r:id="rId1031" display="https://лицей88.екатеринбург.рф/"/>
    <hyperlink ref="G1158" r:id="rId1032"/>
    <hyperlink ref="U1055" r:id="rId1033" display="http://xn--25-6kca7athwb1b5d.xn--p1ai/25/programma_vospitatelnoj_raboty_lol.pdf"/>
    <hyperlink ref="U50" r:id="rId1034" display="https://5art.uralschool.ru/?section_id=106"/>
    <hyperlink ref="G273" r:id="rId1035"/>
    <hyperlink ref="G1068" r:id="rId1036"/>
    <hyperlink ref="G1069" r:id="rId1037"/>
    <hyperlink ref="G1070" r:id="rId1038"/>
    <hyperlink ref="G1071" r:id="rId1039"/>
    <hyperlink ref="G1076" r:id="rId1040"/>
    <hyperlink ref="G1074" r:id="rId1041"/>
    <hyperlink ref="G1075" r:id="rId1042" display="https://20srv.uralschool.ru/?section_id=471"/>
    <hyperlink ref="G1082" r:id="rId1043"/>
    <hyperlink ref="G1085" r:id="rId1044"/>
    <hyperlink ref="G1084" r:id="rId1045"/>
    <hyperlink ref="U1069" r:id="rId1046" display="https://9srv.uralschool.ru/?section_id=228"/>
    <hyperlink ref="U1074" r:id="rId1047" display="https://srv19.uralschool.ru/file/download?id=14983"/>
    <hyperlink ref="U1076" r:id="rId1048" display="Программа утверждена приказом директора №145-ах от 10.04.25г._x000a_https://21srv.uralschool.ru/?section_id=315"/>
    <hyperlink ref="U1079" r:id="rId1049" display="https://23srv.uralschool.ru/upload/sc23srv_new/files/18/e6/18e66c133da46c97742ac25d3152d397.pdf"/>
    <hyperlink ref="U1094" r:id="rId1050" display="Приказ МАУ ДО &quot;Центр детского творчества&quot;от 26.03.2025 г. № 20-ах https://cdtserov.ru/wp-content/uploads/2025/05/программа-на-сайт-первая.pdf"/>
    <hyperlink ref="G329" r:id="rId1051"/>
    <hyperlink ref="G330" r:id="rId1052"/>
    <hyperlink ref="G1111" r:id="rId1053"/>
    <hyperlink ref="G300" r:id="rId1054"/>
    <hyperlink ref="G138" r:id="rId1055"/>
    <hyperlink ref="G104" r:id="rId1056"/>
    <hyperlink ref="G101" r:id="rId1057"/>
    <hyperlink ref="G292" r:id="rId1058"/>
    <hyperlink ref="G688" r:id="rId1059"/>
    <hyperlink ref="G420" r:id="rId1060"/>
    <hyperlink ref="G418" r:id="rId1061"/>
    <hyperlink ref="G423" r:id="rId1062"/>
    <hyperlink ref="G426" r:id="rId1063"/>
    <hyperlink ref="G427" r:id="rId1064"/>
    <hyperlink ref="G439" r:id="rId1065"/>
    <hyperlink ref="G440" r:id="rId1066"/>
    <hyperlink ref="G441" r:id="rId1067"/>
    <hyperlink ref="G443" r:id="rId1068"/>
    <hyperlink ref="G444" r:id="rId1069"/>
    <hyperlink ref="G449" r:id="rId1070"/>
    <hyperlink ref="G451" r:id="rId1071"/>
    <hyperlink ref="G450" r:id="rId1072"/>
    <hyperlink ref="G452" r:id="rId1073"/>
    <hyperlink ref="G453" r:id="rId1074"/>
    <hyperlink ref="G455" r:id="rId1075"/>
    <hyperlink ref="G454" r:id="rId1076"/>
    <hyperlink ref="G456" r:id="rId1077"/>
    <hyperlink ref="G457" r:id="rId1078"/>
    <hyperlink ref="G458" r:id="rId1079"/>
    <hyperlink ref="G459" r:id="rId1080"/>
    <hyperlink ref="G460" r:id="rId1081"/>
    <hyperlink ref="G461" r:id="rId1082"/>
    <hyperlink ref="G462" r:id="rId1083"/>
    <hyperlink ref="G731" r:id="rId1084"/>
    <hyperlink ref="G506" r:id="rId1085"/>
    <hyperlink ref="G1046" r:id="rId1086"/>
    <hyperlink ref="G1045" r:id="rId1087"/>
    <hyperlink ref="G598" r:id="rId1088"/>
    <hyperlink ref="G972" r:id="rId1089"/>
    <hyperlink ref="G597" r:id="rId1090"/>
    <hyperlink ref="U397" r:id="rId1091" display="https://гимназия13.екатеринбург.рф/?section_id=32"/>
    <hyperlink ref="U402" r:id="rId1092"/>
    <hyperlink ref="U406" r:id="rId1093" display="https://школа71.екатеринбург.рф/?section_id=14"/>
    <hyperlink ref="U407" r:id="rId1094" display="https://школа76.екатеринбург.рф/?section_id=16"/>
    <hyperlink ref="U411" r:id="rId1095" display="https://школа97.екатеринбург.рф/?section_id=227"/>
    <hyperlink ref="U412" r:id="rId1096" display="https://лицей110.екатеринбург.рф/?section_id=324"/>
    <hyperlink ref="U413" r:id="rId1097" display="https://гимназия210.екатеринбург.рф/?section_id=149"/>
    <hyperlink ref="U414" r:id="rId1098"/>
    <hyperlink ref="U1012" r:id="rId1099"/>
    <hyperlink ref="U1015" r:id="rId1100"/>
    <hyperlink ref="U1016" r:id="rId1101"/>
    <hyperlink ref="U1019" r:id="rId1102" display="https://school8.uralschool.ru/upload/scschool8_new/files/08/62/0862ff810e02273a449df35d09124467.pdf"/>
    <hyperlink ref="U1020" r:id="rId1103"/>
    <hyperlink ref="U1021" r:id="rId1104" display="https://10rezh.uralschool.ru/site/pub?id=711"/>
    <hyperlink ref="U1026" r:id="rId1105"/>
    <hyperlink ref="U1027" r:id="rId1106"/>
    <hyperlink ref="U1028" r:id="rId1107"/>
    <hyperlink ref="U1030" r:id="rId1108" display="http://детсад4.рф/upload/ts4rezh_new/files/52/89/52891c3842d747e35f6938256e7c8913.pdf"/>
    <hyperlink ref="U1031" r:id="rId1109"/>
    <hyperlink ref="U1032" r:id="rId1110"/>
    <hyperlink ref="U1033" r:id="rId1111"/>
    <hyperlink ref="U1034" r:id="rId1112" display="https://14lastochka.tvoysadik.ru/upload/ts14lastochka_new/files/16/02/16022b66c3387d4f0173501b6e749b07.pdf"/>
    <hyperlink ref="U1035" r:id="rId1113"/>
    <hyperlink ref="U1036" r:id="rId1114"/>
    <hyperlink ref="U1038" r:id="rId1115"/>
    <hyperlink ref="U1039" r:id="rId1116"/>
    <hyperlink ref="U1042" r:id="rId1117" display="https://ds36rezh.tvoysadik.ru/upload/tsds36rezh_new/files/06/ca/06ca0c12c05e0733bc06d640a120251a.pdf"/>
    <hyperlink ref="G1220" r:id="rId1118"/>
    <hyperlink ref="G196" r:id="rId1119"/>
    <hyperlink ref="G88" r:id="rId1120"/>
    <hyperlink ref="G287" r:id="rId1121"/>
    <hyperlink ref="G512" r:id="rId1122"/>
    <hyperlink ref="G513" r:id="rId1123"/>
    <hyperlink ref="G515" r:id="rId1124"/>
    <hyperlink ref="G514" r:id="rId1125"/>
    <hyperlink ref="G1206" r:id="rId1126"/>
    <hyperlink ref="G1208" r:id="rId1127"/>
    <hyperlink ref="G1210" r:id="rId1128"/>
    <hyperlink ref="G1213" r:id="rId1129"/>
    <hyperlink ref="G1221" r:id="rId1130"/>
    <hyperlink ref="G1218" r:id="rId1131"/>
    <hyperlink ref="G1217" r:id="rId1132"/>
    <hyperlink ref="G742" r:id="rId1133"/>
    <hyperlink ref="G746" r:id="rId1134"/>
    <hyperlink ref="G749" r:id="rId1135"/>
    <hyperlink ref="G789" r:id="rId1136"/>
    <hyperlink ref="G732" r:id="rId1137"/>
    <hyperlink ref="U8" r:id="rId1138" display="https://clck.su/KuDPD"/>
    <hyperlink ref="U9" r:id="rId1139" display="https://clck.su/bhUer"/>
    <hyperlink ref="U11" r:id="rId1140" display="https://clck.ru/3SuctL"/>
    <hyperlink ref="U12" r:id="rId1141" display="https://clck.ru/3SxGLr"/>
    <hyperlink ref="U13" r:id="rId1142" display="https://clck.ru/3Swcep"/>
    <hyperlink ref="G520" r:id="rId1143"/>
    <hyperlink ref="G526" r:id="rId1144"/>
    <hyperlink ref="U732" r:id="rId1145" display="https://mahnevo.uralschool.ru/?section_id=199"/>
    <hyperlink ref="G487" r:id="rId1146"/>
    <hyperlink ref="G486" r:id="rId1147"/>
    <hyperlink ref="G497" r:id="rId1148"/>
    <hyperlink ref="G288" r:id="rId1149"/>
    <hyperlink ref="G294" r:id="rId1150"/>
    <hyperlink ref="G73" r:id="rId1151"/>
    <hyperlink ref="G406" r:id="rId1152"/>
    <hyperlink ref="G931" r:id="rId1153"/>
    <hyperlink ref="G930" r:id="rId1154"/>
    <hyperlink ref="G442" r:id="rId1155"/>
    <hyperlink ref="G463" r:id="rId1156"/>
    <hyperlink ref="G469" r:id="rId1157" display="https://школа68.екатеринбург.рф/"/>
    <hyperlink ref="G470" r:id="rId1158"/>
    <hyperlink ref="U470" r:id="rId1159" display="https://nadegda.tvoysadik.ru/?section_id=1939"/>
    <hyperlink ref="G466" r:id="rId1160"/>
    <hyperlink ref="G468" r:id="rId1161"/>
    <hyperlink ref="G467" r:id="rId1162"/>
    <hyperlink ref="G950" r:id="rId1163"/>
    <hyperlink ref="U950" r:id="rId1164"/>
    <hyperlink ref="G6" r:id="rId1165"/>
    <hyperlink ref="U172" r:id="rId1166"/>
    <hyperlink ref="U173" r:id="rId1167"/>
    <hyperlink ref="U174" r:id="rId1168"/>
    <hyperlink ref="U175" r:id="rId1169"/>
    <hyperlink ref="G331" r:id="rId1170" display="https://195.tvoysadik.ru/"/>
    <hyperlink ref="U959" r:id="rId1171"/>
    <hyperlink ref="G1209" r:id="rId1172"/>
    <hyperlink ref="G1211" r:id="rId1173"/>
    <hyperlink ref="G1214" r:id="rId1174"/>
    <hyperlink ref="G1215" r:id="rId1175"/>
    <hyperlink ref="G1216" r:id="rId1176"/>
    <hyperlink ref="G1105" r:id="rId1177"/>
    <hyperlink ref="G542" r:id="rId1178"/>
    <hyperlink ref="U596" r:id="rId1179" display="https://kupc.ru/lager-ekspediciya-na-planetu-rusal"/>
    <hyperlink ref="U597" r:id="rId1180" display="https://kupc.ru/lager-proflandiya"/>
    <hyperlink ref="G873" r:id="rId1181"/>
    <hyperlink ref="G917" r:id="rId1182"/>
  </hyperlinks>
  <pageMargins left="0.7" right="0.7" top="0.75" bottom="0.75" header="0" footer="0"/>
  <pageSetup paperSize="9" fitToHeight="0" orientation="landscape" r:id="rId1183"/>
  <legacyDrawing r:id="rId1184"/>
  <tableParts count="1">
    <tablePart r:id="rId118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J1002"/>
  <sheetViews>
    <sheetView zoomScale="107" zoomScaleNormal="107" workbookViewId="0">
      <pane xSplit="2" ySplit="4" topLeftCell="C82" activePane="bottomRight" state="frozen"/>
      <selection pane="topRight" activeCell="C1" sqref="C1"/>
      <selection pane="bottomLeft" activeCell="A5" sqref="A5"/>
      <selection pane="bottomRight" activeCell="A6" sqref="A6"/>
    </sheetView>
  </sheetViews>
  <sheetFormatPr defaultColWidth="14.42578125" defaultRowHeight="12" outlineLevelRow="1"/>
  <cols>
    <col min="1" max="1" width="7" style="75" customWidth="1"/>
    <col min="2" max="2" width="24.42578125" style="75" customWidth="1"/>
    <col min="3" max="3" width="14.7109375" style="75" customWidth="1"/>
    <col min="4" max="4" width="16.140625" style="75" customWidth="1"/>
    <col min="5" max="5" width="16" style="75" customWidth="1"/>
    <col min="6" max="6" width="23.42578125" style="75" customWidth="1"/>
    <col min="7" max="7" width="26.85546875" style="75" customWidth="1"/>
    <col min="8" max="8" width="13" style="75" customWidth="1"/>
    <col min="9" max="9" width="14.85546875" style="75" customWidth="1"/>
    <col min="10" max="10" width="20.42578125" style="75" customWidth="1"/>
    <col min="11" max="12" width="21.42578125" style="75" customWidth="1"/>
    <col min="13" max="13" width="29.42578125" style="75" customWidth="1"/>
    <col min="14" max="14" width="14.140625" style="75" customWidth="1"/>
    <col min="15" max="15" width="30" style="75" customWidth="1"/>
    <col min="16" max="16" width="26.42578125" style="75" customWidth="1"/>
    <col min="17" max="17" width="47" style="75" customWidth="1"/>
    <col min="18" max="18" width="25.28515625" style="75" customWidth="1"/>
    <col min="19" max="19" width="18.28515625" style="75" customWidth="1"/>
    <col min="20" max="20" width="49.7109375" style="75" customWidth="1"/>
    <col min="21" max="21" width="38.7109375" style="736" customWidth="1"/>
    <col min="22" max="22" width="15.7109375" style="75" hidden="1" customWidth="1"/>
    <col min="23" max="23" width="17" style="95" customWidth="1"/>
    <col min="24" max="36" width="9.140625" style="75" customWidth="1"/>
    <col min="37" max="16384" width="14.42578125" style="75"/>
  </cols>
  <sheetData>
    <row r="1" spans="1:35" s="91" customFormat="1" ht="15.75" thickBot="1">
      <c r="A1" s="806"/>
      <c r="B1" s="812"/>
      <c r="C1" s="812"/>
      <c r="D1" s="812"/>
      <c r="E1" s="812"/>
      <c r="F1" s="812"/>
      <c r="G1" s="812"/>
      <c r="H1" s="812"/>
      <c r="I1" s="812"/>
      <c r="J1" s="812"/>
      <c r="K1" s="812"/>
      <c r="L1" s="812"/>
      <c r="M1" s="812"/>
      <c r="N1" s="812"/>
      <c r="O1" s="812"/>
      <c r="P1" s="812"/>
      <c r="Q1" s="812"/>
      <c r="R1" s="812"/>
      <c r="S1" s="812"/>
      <c r="T1" s="812"/>
      <c r="U1" s="812"/>
      <c r="V1" s="92"/>
      <c r="W1" s="90"/>
      <c r="X1" s="90"/>
      <c r="Y1" s="90"/>
      <c r="Z1" s="90"/>
      <c r="AA1" s="90"/>
      <c r="AB1" s="90"/>
      <c r="AC1" s="90"/>
      <c r="AD1" s="90"/>
      <c r="AE1" s="90"/>
      <c r="AF1" s="90"/>
      <c r="AG1" s="90"/>
      <c r="AH1" s="90"/>
      <c r="AI1" s="90"/>
    </row>
    <row r="2" spans="1:35" ht="12" customHeight="1">
      <c r="A2" s="793" t="s">
        <v>1</v>
      </c>
      <c r="B2" s="785" t="s">
        <v>2</v>
      </c>
      <c r="C2" s="785" t="s">
        <v>3</v>
      </c>
      <c r="D2" s="785" t="s">
        <v>4</v>
      </c>
      <c r="E2" s="785" t="s">
        <v>5</v>
      </c>
      <c r="F2" s="785" t="s">
        <v>4294</v>
      </c>
      <c r="G2" s="785" t="s">
        <v>6</v>
      </c>
      <c r="H2" s="785" t="s">
        <v>7</v>
      </c>
      <c r="I2" s="787" t="s">
        <v>8</v>
      </c>
      <c r="J2" s="815"/>
      <c r="K2" s="815"/>
      <c r="L2" s="815"/>
      <c r="M2" s="815"/>
      <c r="N2" s="816"/>
      <c r="O2" s="785" t="s">
        <v>187</v>
      </c>
      <c r="P2" s="785" t="s">
        <v>10</v>
      </c>
      <c r="Q2" s="785" t="s">
        <v>11</v>
      </c>
      <c r="R2" s="785" t="s">
        <v>12</v>
      </c>
      <c r="S2" s="785" t="s">
        <v>13</v>
      </c>
      <c r="T2" s="785" t="s">
        <v>14</v>
      </c>
      <c r="U2" s="810" t="s">
        <v>15</v>
      </c>
      <c r="V2" s="93"/>
      <c r="W2" s="3"/>
      <c r="X2" s="3"/>
      <c r="Y2" s="3"/>
      <c r="Z2" s="3"/>
      <c r="AA2" s="3"/>
      <c r="AB2" s="3"/>
      <c r="AC2" s="3"/>
      <c r="AD2" s="3"/>
      <c r="AE2" s="3"/>
      <c r="AF2" s="3"/>
      <c r="AG2" s="3"/>
      <c r="AH2" s="3"/>
      <c r="AI2" s="3"/>
    </row>
    <row r="3" spans="1:35" ht="48">
      <c r="A3" s="813"/>
      <c r="B3" s="814"/>
      <c r="C3" s="814"/>
      <c r="D3" s="814"/>
      <c r="E3" s="814"/>
      <c r="F3" s="790"/>
      <c r="G3" s="814"/>
      <c r="H3" s="814"/>
      <c r="I3" s="4" t="s">
        <v>16</v>
      </c>
      <c r="J3" s="4" t="s">
        <v>17</v>
      </c>
      <c r="K3" s="4" t="s">
        <v>18</v>
      </c>
      <c r="L3" s="4" t="s">
        <v>19</v>
      </c>
      <c r="M3" s="4" t="s">
        <v>20</v>
      </c>
      <c r="N3" s="4" t="s">
        <v>21</v>
      </c>
      <c r="O3" s="814"/>
      <c r="P3" s="814"/>
      <c r="Q3" s="814"/>
      <c r="R3" s="814"/>
      <c r="S3" s="814"/>
      <c r="T3" s="814"/>
      <c r="U3" s="811"/>
      <c r="V3" s="73"/>
      <c r="W3" s="3"/>
      <c r="X3" s="3"/>
      <c r="Y3" s="3"/>
      <c r="Z3" s="3"/>
      <c r="AA3" s="3"/>
      <c r="AB3" s="3"/>
      <c r="AC3" s="3"/>
      <c r="AD3" s="3"/>
      <c r="AE3" s="3"/>
      <c r="AF3" s="3"/>
      <c r="AG3" s="3"/>
      <c r="AH3" s="3"/>
      <c r="AI3" s="3"/>
    </row>
    <row r="4" spans="1:35" s="159" customFormat="1" ht="12.75" thickBot="1">
      <c r="A4" s="737" t="s">
        <v>4204</v>
      </c>
      <c r="B4" s="738" t="s">
        <v>4131</v>
      </c>
      <c r="C4" s="738" t="s">
        <v>4132</v>
      </c>
      <c r="D4" s="738" t="s">
        <v>4133</v>
      </c>
      <c r="E4" s="738" t="s">
        <v>4135</v>
      </c>
      <c r="F4" s="738" t="s">
        <v>4142</v>
      </c>
      <c r="G4" s="738" t="s">
        <v>4205</v>
      </c>
      <c r="H4" s="738" t="s">
        <v>4206</v>
      </c>
      <c r="I4" s="738" t="s">
        <v>4207</v>
      </c>
      <c r="J4" s="738" t="s">
        <v>4208</v>
      </c>
      <c r="K4" s="738" t="s">
        <v>4209</v>
      </c>
      <c r="L4" s="738" t="s">
        <v>4210</v>
      </c>
      <c r="M4" s="738" t="s">
        <v>4211</v>
      </c>
      <c r="N4" s="738" t="s">
        <v>4212</v>
      </c>
      <c r="O4" s="738" t="s">
        <v>4213</v>
      </c>
      <c r="P4" s="738" t="s">
        <v>4214</v>
      </c>
      <c r="Q4" s="738" t="s">
        <v>4215</v>
      </c>
      <c r="R4" s="738" t="s">
        <v>4216</v>
      </c>
      <c r="S4" s="738" t="s">
        <v>4217</v>
      </c>
      <c r="T4" s="738" t="s">
        <v>4218</v>
      </c>
      <c r="U4" s="738" t="s">
        <v>4219</v>
      </c>
      <c r="V4" s="739" t="s">
        <v>11374</v>
      </c>
      <c r="W4" s="158"/>
      <c r="X4" s="158"/>
      <c r="Y4" s="158"/>
      <c r="Z4" s="158"/>
      <c r="AA4" s="158"/>
      <c r="AB4" s="158"/>
      <c r="AC4" s="158"/>
      <c r="AD4" s="158"/>
      <c r="AE4" s="158"/>
      <c r="AF4" s="158"/>
      <c r="AG4" s="158"/>
      <c r="AH4" s="158"/>
      <c r="AI4" s="158"/>
    </row>
    <row r="5" spans="1:35" customFormat="1" ht="37.5">
      <c r="A5" s="775" t="s">
        <v>9406</v>
      </c>
      <c r="B5" s="740"/>
      <c r="C5" s="740"/>
      <c r="D5" s="740"/>
      <c r="E5" s="740"/>
      <c r="F5" s="741"/>
      <c r="G5" s="742"/>
      <c r="H5" s="741"/>
      <c r="I5" s="741"/>
      <c r="J5" s="741"/>
      <c r="K5" s="743"/>
      <c r="L5" s="741"/>
      <c r="M5" s="741"/>
      <c r="N5" s="741"/>
      <c r="O5" s="741"/>
      <c r="P5" s="744"/>
      <c r="Q5" s="745"/>
      <c r="R5" s="741"/>
      <c r="S5" s="741"/>
      <c r="T5" s="746"/>
      <c r="U5" s="399"/>
      <c r="V5" s="764">
        <v>111</v>
      </c>
      <c r="W5" s="2"/>
      <c r="X5" s="2"/>
      <c r="Y5" s="2"/>
      <c r="Z5" s="2"/>
      <c r="AA5" s="2"/>
      <c r="AB5" s="2"/>
      <c r="AC5" s="2"/>
      <c r="AD5" s="2"/>
      <c r="AE5" s="2"/>
      <c r="AF5" s="2"/>
      <c r="AG5" s="2"/>
      <c r="AH5" s="2"/>
    </row>
    <row r="6" spans="1:35" ht="84" outlineLevel="1">
      <c r="A6" s="776">
        <v>1</v>
      </c>
      <c r="B6" s="36" t="s">
        <v>11462</v>
      </c>
      <c r="C6" s="36" t="s">
        <v>68</v>
      </c>
      <c r="D6" s="36" t="s">
        <v>4011</v>
      </c>
      <c r="E6" s="36">
        <v>6601005043</v>
      </c>
      <c r="F6" s="36" t="s">
        <v>5863</v>
      </c>
      <c r="G6" s="115" t="s">
        <v>6699</v>
      </c>
      <c r="H6" s="10" t="s">
        <v>4012</v>
      </c>
      <c r="I6" s="8" t="s">
        <v>24</v>
      </c>
      <c r="J6" s="16" t="s">
        <v>4442</v>
      </c>
      <c r="K6" s="40">
        <v>115</v>
      </c>
      <c r="L6" s="10" t="s">
        <v>4021</v>
      </c>
      <c r="M6" s="747" t="s">
        <v>7350</v>
      </c>
      <c r="N6" s="76" t="s">
        <v>57</v>
      </c>
      <c r="O6" s="77" t="s">
        <v>254</v>
      </c>
      <c r="P6" s="16" t="s">
        <v>12883</v>
      </c>
      <c r="Q6" s="142" t="s">
        <v>9560</v>
      </c>
      <c r="R6" s="16" t="s">
        <v>255</v>
      </c>
      <c r="S6" s="16" t="s">
        <v>4014</v>
      </c>
      <c r="T6" s="127" t="s">
        <v>10855</v>
      </c>
      <c r="U6" s="400" t="s">
        <v>14102</v>
      </c>
      <c r="V6" s="765"/>
      <c r="W6" s="38"/>
      <c r="X6" s="38"/>
      <c r="Y6" s="38"/>
      <c r="Z6" s="38"/>
      <c r="AA6" s="38"/>
      <c r="AB6" s="38"/>
      <c r="AC6" s="38"/>
      <c r="AD6" s="38"/>
      <c r="AE6" s="38"/>
      <c r="AF6" s="38"/>
      <c r="AG6" s="38"/>
      <c r="AH6" s="38"/>
      <c r="AI6" s="38"/>
    </row>
    <row r="7" spans="1:35" ht="84" outlineLevel="1">
      <c r="A7" s="776">
        <f>A6+1</f>
        <v>2</v>
      </c>
      <c r="B7" s="8" t="s">
        <v>11463</v>
      </c>
      <c r="C7" s="36" t="s">
        <v>68</v>
      </c>
      <c r="D7" s="8" t="s">
        <v>4015</v>
      </c>
      <c r="E7" s="56">
        <v>6601005011</v>
      </c>
      <c r="F7" s="39" t="s">
        <v>5864</v>
      </c>
      <c r="G7" s="120" t="s">
        <v>261</v>
      </c>
      <c r="H7" s="10" t="s">
        <v>4012</v>
      </c>
      <c r="I7" s="8" t="s">
        <v>24</v>
      </c>
      <c r="J7" s="16" t="s">
        <v>4442</v>
      </c>
      <c r="K7" s="40">
        <v>115</v>
      </c>
      <c r="L7" s="10" t="s">
        <v>4021</v>
      </c>
      <c r="M7" s="747" t="s">
        <v>7329</v>
      </c>
      <c r="N7" s="76" t="s">
        <v>57</v>
      </c>
      <c r="O7" s="18">
        <v>1989</v>
      </c>
      <c r="P7" s="16" t="s">
        <v>11639</v>
      </c>
      <c r="Q7" s="142" t="s">
        <v>10864</v>
      </c>
      <c r="R7" s="10" t="s">
        <v>255</v>
      </c>
      <c r="S7" s="385" t="s">
        <v>4016</v>
      </c>
      <c r="T7" s="127" t="s">
        <v>10856</v>
      </c>
      <c r="U7" s="400" t="s">
        <v>11643</v>
      </c>
      <c r="V7" s="765"/>
      <c r="W7" s="38"/>
      <c r="X7" s="38"/>
      <c r="Y7" s="38"/>
      <c r="Z7" s="38"/>
      <c r="AA7" s="38"/>
      <c r="AB7" s="38"/>
      <c r="AC7" s="38"/>
      <c r="AD7" s="38"/>
      <c r="AE7" s="38"/>
      <c r="AF7" s="38"/>
      <c r="AG7" s="38"/>
      <c r="AH7" s="38"/>
      <c r="AI7" s="38"/>
    </row>
    <row r="8" spans="1:35" ht="84" outlineLevel="1">
      <c r="A8" s="776">
        <f t="shared" ref="A8:A13" si="0">A7+1</f>
        <v>3</v>
      </c>
      <c r="B8" s="8" t="s">
        <v>11464</v>
      </c>
      <c r="C8" s="36" t="s">
        <v>68</v>
      </c>
      <c r="D8" s="8" t="s">
        <v>4017</v>
      </c>
      <c r="E8" s="13">
        <v>6601005004</v>
      </c>
      <c r="F8" s="8" t="s">
        <v>5865</v>
      </c>
      <c r="G8" s="112" t="s">
        <v>6694</v>
      </c>
      <c r="H8" s="10" t="s">
        <v>4012</v>
      </c>
      <c r="I8" s="8" t="s">
        <v>24</v>
      </c>
      <c r="J8" s="16" t="s">
        <v>4442</v>
      </c>
      <c r="K8" s="40">
        <v>115</v>
      </c>
      <c r="L8" s="10" t="s">
        <v>4021</v>
      </c>
      <c r="M8" s="747" t="s">
        <v>7351</v>
      </c>
      <c r="N8" s="76" t="s">
        <v>57</v>
      </c>
      <c r="O8" s="18" t="s">
        <v>265</v>
      </c>
      <c r="P8" s="16" t="s">
        <v>12884</v>
      </c>
      <c r="Q8" s="142" t="s">
        <v>10865</v>
      </c>
      <c r="R8" s="10" t="s">
        <v>255</v>
      </c>
      <c r="S8" s="385" t="s">
        <v>4561</v>
      </c>
      <c r="T8" s="127" t="s">
        <v>10857</v>
      </c>
      <c r="U8" s="400" t="s">
        <v>11628</v>
      </c>
      <c r="V8" s="765"/>
      <c r="W8" s="38"/>
      <c r="X8" s="38"/>
      <c r="Y8" s="38"/>
      <c r="Z8" s="38"/>
      <c r="AA8" s="38"/>
      <c r="AB8" s="38"/>
      <c r="AC8" s="38"/>
      <c r="AD8" s="38"/>
      <c r="AE8" s="38"/>
      <c r="AF8" s="38"/>
      <c r="AG8" s="38"/>
      <c r="AH8" s="38"/>
      <c r="AI8" s="38"/>
    </row>
    <row r="9" spans="1:35" ht="72" outlineLevel="1">
      <c r="A9" s="776">
        <f t="shared" si="0"/>
        <v>4</v>
      </c>
      <c r="B9" s="8" t="s">
        <v>10810</v>
      </c>
      <c r="C9" s="36" t="s">
        <v>484</v>
      </c>
      <c r="D9" s="16" t="s">
        <v>270</v>
      </c>
      <c r="E9" s="61">
        <v>6601005741</v>
      </c>
      <c r="F9" s="8" t="s">
        <v>5866</v>
      </c>
      <c r="G9" s="109" t="s">
        <v>4018</v>
      </c>
      <c r="H9" s="10" t="s">
        <v>4012</v>
      </c>
      <c r="I9" s="8" t="s">
        <v>24</v>
      </c>
      <c r="J9" s="10" t="s">
        <v>4442</v>
      </c>
      <c r="K9" s="40">
        <v>115</v>
      </c>
      <c r="L9" s="10" t="s">
        <v>4021</v>
      </c>
      <c r="M9" s="747" t="s">
        <v>7352</v>
      </c>
      <c r="N9" s="76" t="s">
        <v>57</v>
      </c>
      <c r="O9" s="18" t="s">
        <v>348</v>
      </c>
      <c r="P9" s="16" t="s">
        <v>12885</v>
      </c>
      <c r="Q9" s="142" t="s">
        <v>10866</v>
      </c>
      <c r="R9" s="10" t="s">
        <v>255</v>
      </c>
      <c r="S9" s="385" t="s">
        <v>7353</v>
      </c>
      <c r="T9" s="127" t="s">
        <v>10858</v>
      </c>
      <c r="U9" s="400" t="s">
        <v>11644</v>
      </c>
      <c r="V9" s="765"/>
      <c r="W9" s="38"/>
      <c r="X9" s="38"/>
      <c r="Y9" s="38"/>
      <c r="Z9" s="38"/>
      <c r="AA9" s="38"/>
      <c r="AB9" s="38"/>
      <c r="AC9" s="38"/>
      <c r="AD9" s="38"/>
      <c r="AE9" s="38"/>
      <c r="AF9" s="38"/>
      <c r="AG9" s="38"/>
      <c r="AH9" s="38"/>
      <c r="AI9" s="38"/>
    </row>
    <row r="10" spans="1:35" ht="72" outlineLevel="1">
      <c r="A10" s="776">
        <f t="shared" si="0"/>
        <v>5</v>
      </c>
      <c r="B10" s="8" t="s">
        <v>10811</v>
      </c>
      <c r="C10" s="36" t="s">
        <v>484</v>
      </c>
      <c r="D10" s="10" t="s">
        <v>4019</v>
      </c>
      <c r="E10" s="13">
        <v>6601006431</v>
      </c>
      <c r="F10" s="8" t="s">
        <v>5867</v>
      </c>
      <c r="G10" s="109" t="s">
        <v>4020</v>
      </c>
      <c r="H10" s="10" t="s">
        <v>4012</v>
      </c>
      <c r="I10" s="8" t="s">
        <v>24</v>
      </c>
      <c r="J10" s="10" t="s">
        <v>4442</v>
      </c>
      <c r="K10" s="40">
        <v>115</v>
      </c>
      <c r="L10" s="10" t="s">
        <v>4021</v>
      </c>
      <c r="M10" s="747" t="s">
        <v>7354</v>
      </c>
      <c r="N10" s="76" t="s">
        <v>57</v>
      </c>
      <c r="O10" s="9" t="s">
        <v>9987</v>
      </c>
      <c r="P10" s="16" t="s">
        <v>11640</v>
      </c>
      <c r="Q10" s="748" t="s">
        <v>10867</v>
      </c>
      <c r="R10" s="10" t="s">
        <v>255</v>
      </c>
      <c r="S10" s="17" t="s">
        <v>7355</v>
      </c>
      <c r="T10" s="127" t="s">
        <v>10859</v>
      </c>
      <c r="U10" s="400" t="s">
        <v>11645</v>
      </c>
      <c r="V10" s="765"/>
      <c r="W10" s="38"/>
      <c r="X10" s="38"/>
      <c r="Y10" s="38"/>
      <c r="Z10" s="38"/>
      <c r="AA10" s="38"/>
      <c r="AB10" s="38"/>
      <c r="AC10" s="38"/>
      <c r="AD10" s="38"/>
      <c r="AE10" s="38"/>
      <c r="AF10" s="38"/>
      <c r="AG10" s="38"/>
      <c r="AH10" s="38"/>
      <c r="AI10" s="38"/>
    </row>
    <row r="11" spans="1:35" ht="72" outlineLevel="1">
      <c r="A11" s="776">
        <f t="shared" si="0"/>
        <v>6</v>
      </c>
      <c r="B11" s="8" t="s">
        <v>10812</v>
      </c>
      <c r="C11" s="36" t="s">
        <v>68</v>
      </c>
      <c r="D11" s="16" t="s">
        <v>4022</v>
      </c>
      <c r="E11" s="18">
        <v>6601007072</v>
      </c>
      <c r="F11" s="8" t="s">
        <v>5868</v>
      </c>
      <c r="G11" s="109" t="s">
        <v>4023</v>
      </c>
      <c r="H11" s="10" t="s">
        <v>4012</v>
      </c>
      <c r="I11" s="8" t="s">
        <v>24</v>
      </c>
      <c r="J11" s="16" t="s">
        <v>7361</v>
      </c>
      <c r="K11" s="40">
        <v>115</v>
      </c>
      <c r="L11" s="10" t="s">
        <v>4021</v>
      </c>
      <c r="M11" s="747" t="s">
        <v>7356</v>
      </c>
      <c r="N11" s="76" t="s">
        <v>57</v>
      </c>
      <c r="O11" s="77" t="s">
        <v>11571</v>
      </c>
      <c r="P11" s="16" t="s">
        <v>12886</v>
      </c>
      <c r="Q11" s="748" t="s">
        <v>10868</v>
      </c>
      <c r="R11" s="10" t="s">
        <v>255</v>
      </c>
      <c r="S11" s="164" t="s">
        <v>7359</v>
      </c>
      <c r="T11" s="127" t="s">
        <v>10860</v>
      </c>
      <c r="U11" s="400" t="s">
        <v>11646</v>
      </c>
      <c r="V11" s="765"/>
      <c r="W11" s="38"/>
      <c r="X11" s="38"/>
      <c r="Y11" s="38"/>
      <c r="Z11" s="38"/>
      <c r="AA11" s="38"/>
      <c r="AB11" s="38"/>
      <c r="AC11" s="38"/>
      <c r="AD11" s="38"/>
      <c r="AE11" s="38"/>
      <c r="AF11" s="38"/>
      <c r="AG11" s="38"/>
      <c r="AH11" s="38"/>
      <c r="AI11" s="38"/>
    </row>
    <row r="12" spans="1:35" ht="72" outlineLevel="1">
      <c r="A12" s="776">
        <f t="shared" si="0"/>
        <v>7</v>
      </c>
      <c r="B12" s="8" t="s">
        <v>10813</v>
      </c>
      <c r="C12" s="36" t="s">
        <v>484</v>
      </c>
      <c r="D12" s="25" t="s">
        <v>4024</v>
      </c>
      <c r="E12" s="56">
        <v>6601002420</v>
      </c>
      <c r="F12" s="8" t="s">
        <v>5869</v>
      </c>
      <c r="G12" s="111" t="s">
        <v>4025</v>
      </c>
      <c r="H12" s="10" t="s">
        <v>4012</v>
      </c>
      <c r="I12" s="8" t="s">
        <v>24</v>
      </c>
      <c r="J12" s="16" t="s">
        <v>4442</v>
      </c>
      <c r="K12" s="40">
        <v>115</v>
      </c>
      <c r="L12" s="10" t="s">
        <v>4021</v>
      </c>
      <c r="M12" s="747" t="s">
        <v>7357</v>
      </c>
      <c r="N12" s="76" t="s">
        <v>57</v>
      </c>
      <c r="O12" s="79" t="s">
        <v>11572</v>
      </c>
      <c r="P12" s="20" t="s">
        <v>11641</v>
      </c>
      <c r="Q12" s="748" t="s">
        <v>10869</v>
      </c>
      <c r="R12" s="10" t="s">
        <v>255</v>
      </c>
      <c r="S12" s="80" t="s">
        <v>280</v>
      </c>
      <c r="T12" s="127" t="s">
        <v>10861</v>
      </c>
      <c r="U12" s="400" t="s">
        <v>14103</v>
      </c>
      <c r="V12" s="765"/>
      <c r="W12" s="38"/>
      <c r="X12" s="38"/>
      <c r="Y12" s="38"/>
      <c r="Z12" s="38"/>
      <c r="AA12" s="38"/>
      <c r="AB12" s="38"/>
      <c r="AC12" s="38"/>
      <c r="AD12" s="38"/>
      <c r="AE12" s="38"/>
      <c r="AF12" s="38"/>
      <c r="AG12" s="38"/>
      <c r="AH12" s="38"/>
      <c r="AI12" s="38"/>
    </row>
    <row r="13" spans="1:35" ht="72" outlineLevel="1">
      <c r="A13" s="776">
        <f t="shared" si="0"/>
        <v>8</v>
      </c>
      <c r="B13" s="8" t="s">
        <v>10814</v>
      </c>
      <c r="C13" s="36" t="s">
        <v>484</v>
      </c>
      <c r="D13" s="16" t="s">
        <v>4026</v>
      </c>
      <c r="E13" s="18">
        <v>6601005879</v>
      </c>
      <c r="F13" s="8" t="s">
        <v>5870</v>
      </c>
      <c r="G13" s="109" t="s">
        <v>282</v>
      </c>
      <c r="H13" s="10" t="s">
        <v>4012</v>
      </c>
      <c r="I13" s="8" t="s">
        <v>24</v>
      </c>
      <c r="J13" s="10" t="s">
        <v>4442</v>
      </c>
      <c r="K13" s="40">
        <v>115</v>
      </c>
      <c r="L13" s="10" t="s">
        <v>4021</v>
      </c>
      <c r="M13" s="747" t="s">
        <v>7358</v>
      </c>
      <c r="N13" s="76" t="s">
        <v>57</v>
      </c>
      <c r="O13" s="77" t="s">
        <v>10049</v>
      </c>
      <c r="P13" s="166" t="s">
        <v>11642</v>
      </c>
      <c r="Q13" s="748" t="s">
        <v>10868</v>
      </c>
      <c r="R13" s="16" t="s">
        <v>7345</v>
      </c>
      <c r="S13" s="164" t="s">
        <v>7360</v>
      </c>
      <c r="T13" s="127" t="s">
        <v>10862</v>
      </c>
      <c r="U13" s="400" t="s">
        <v>11647</v>
      </c>
      <c r="V13" s="765"/>
      <c r="W13" s="38"/>
      <c r="X13" s="38"/>
      <c r="Y13" s="38"/>
      <c r="Z13" s="38"/>
      <c r="AA13" s="38"/>
      <c r="AB13" s="38"/>
      <c r="AC13" s="38"/>
      <c r="AD13" s="38"/>
      <c r="AE13" s="38"/>
      <c r="AF13" s="38"/>
      <c r="AG13" s="38"/>
      <c r="AH13" s="38"/>
      <c r="AI13" s="38"/>
    </row>
    <row r="14" spans="1:35" customFormat="1" ht="37.5">
      <c r="A14" s="777" t="s">
        <v>11565</v>
      </c>
      <c r="B14" s="31"/>
      <c r="C14" s="31"/>
      <c r="D14" s="31"/>
      <c r="E14" s="31"/>
      <c r="F14" s="32"/>
      <c r="G14" s="114"/>
      <c r="H14" s="32"/>
      <c r="I14" s="32"/>
      <c r="J14" s="32"/>
      <c r="K14" s="33"/>
      <c r="L14" s="32"/>
      <c r="M14" s="32"/>
      <c r="N14" s="32"/>
      <c r="O14" s="32"/>
      <c r="P14" s="34"/>
      <c r="Q14" s="121"/>
      <c r="R14" s="32"/>
      <c r="S14" s="32"/>
      <c r="T14" s="35"/>
      <c r="U14" s="401"/>
      <c r="V14" s="765">
        <v>111</v>
      </c>
      <c r="W14" s="2"/>
      <c r="X14" s="2"/>
      <c r="Y14" s="2"/>
      <c r="Z14" s="2"/>
      <c r="AA14" s="2"/>
      <c r="AB14" s="2"/>
      <c r="AC14" s="2"/>
      <c r="AD14" s="2"/>
      <c r="AE14" s="2"/>
      <c r="AF14" s="2"/>
      <c r="AG14" s="2"/>
      <c r="AH14" s="2"/>
    </row>
    <row r="15" spans="1:35" ht="156" outlineLevel="1">
      <c r="A15" s="776">
        <f>A13+1</f>
        <v>9</v>
      </c>
      <c r="B15" s="8" t="s">
        <v>11566</v>
      </c>
      <c r="C15" s="36" t="s">
        <v>484</v>
      </c>
      <c r="D15" s="10" t="s">
        <v>11567</v>
      </c>
      <c r="E15" s="9">
        <v>6609008448</v>
      </c>
      <c r="F15" s="8" t="s">
        <v>11568</v>
      </c>
      <c r="G15" s="139" t="s">
        <v>11569</v>
      </c>
      <c r="H15" s="10" t="s">
        <v>4012</v>
      </c>
      <c r="I15" s="8" t="s">
        <v>24</v>
      </c>
      <c r="J15" s="10" t="s">
        <v>4369</v>
      </c>
      <c r="K15" s="14">
        <v>0</v>
      </c>
      <c r="L15" s="10" t="s">
        <v>4052</v>
      </c>
      <c r="M15" s="37" t="s">
        <v>11592</v>
      </c>
      <c r="N15" s="37" t="s">
        <v>57</v>
      </c>
      <c r="O15" s="77" t="s">
        <v>10049</v>
      </c>
      <c r="P15" s="10" t="s">
        <v>57</v>
      </c>
      <c r="Q15" s="163" t="s">
        <v>11573</v>
      </c>
      <c r="R15" s="10" t="s">
        <v>6770</v>
      </c>
      <c r="S15" s="164" t="s">
        <v>11574</v>
      </c>
      <c r="T15" s="9" t="s">
        <v>11575</v>
      </c>
      <c r="U15" s="766" t="s">
        <v>57</v>
      </c>
      <c r="V15" s="765"/>
      <c r="W15" s="38"/>
      <c r="X15" s="38"/>
      <c r="Y15" s="38"/>
      <c r="Z15" s="38"/>
      <c r="AA15" s="38"/>
      <c r="AB15" s="38"/>
      <c r="AC15" s="38"/>
      <c r="AD15" s="38"/>
      <c r="AE15" s="38"/>
      <c r="AF15" s="38"/>
      <c r="AG15" s="38"/>
      <c r="AH15" s="38"/>
      <c r="AI15" s="38"/>
    </row>
    <row r="16" spans="1:35" customFormat="1" ht="37.5">
      <c r="A16" s="777" t="s">
        <v>9407</v>
      </c>
      <c r="B16" s="31"/>
      <c r="C16" s="31"/>
      <c r="D16" s="31"/>
      <c r="E16" s="31"/>
      <c r="F16" s="32"/>
      <c r="G16" s="114"/>
      <c r="H16" s="32"/>
      <c r="I16" s="32"/>
      <c r="J16" s="32"/>
      <c r="K16" s="33"/>
      <c r="L16" s="32"/>
      <c r="M16" s="32"/>
      <c r="N16" s="32"/>
      <c r="O16" s="32"/>
      <c r="P16" s="34"/>
      <c r="Q16" s="121"/>
      <c r="R16" s="32"/>
      <c r="S16" s="32"/>
      <c r="T16" s="35"/>
      <c r="U16" s="401"/>
      <c r="V16" s="765">
        <v>111</v>
      </c>
      <c r="W16" s="2"/>
      <c r="X16" s="2"/>
      <c r="Y16" s="2"/>
      <c r="Z16" s="2"/>
      <c r="AA16" s="2"/>
      <c r="AB16" s="2"/>
      <c r="AC16" s="2"/>
      <c r="AD16" s="2"/>
      <c r="AE16" s="2"/>
      <c r="AF16" s="2"/>
      <c r="AG16" s="2"/>
      <c r="AH16" s="2"/>
    </row>
    <row r="17" spans="1:35" ht="204" outlineLevel="1">
      <c r="A17" s="778">
        <f>A15+1</f>
        <v>10</v>
      </c>
      <c r="B17" s="10" t="s">
        <v>12020</v>
      </c>
      <c r="C17" s="36" t="s">
        <v>68</v>
      </c>
      <c r="D17" s="10" t="s">
        <v>4027</v>
      </c>
      <c r="E17" s="191">
        <v>6611004779</v>
      </c>
      <c r="F17" s="179" t="s">
        <v>5871</v>
      </c>
      <c r="G17" s="125" t="s">
        <v>6649</v>
      </c>
      <c r="H17" s="179" t="s">
        <v>4012</v>
      </c>
      <c r="I17" s="179" t="s">
        <v>24</v>
      </c>
      <c r="J17" s="179" t="s">
        <v>4443</v>
      </c>
      <c r="K17" s="201">
        <v>257.2</v>
      </c>
      <c r="L17" s="179" t="s">
        <v>4028</v>
      </c>
      <c r="M17" s="179" t="s">
        <v>11655</v>
      </c>
      <c r="N17" s="782" t="s">
        <v>57</v>
      </c>
      <c r="O17" s="9" t="s">
        <v>11570</v>
      </c>
      <c r="P17" s="10" t="s">
        <v>1744</v>
      </c>
      <c r="Q17" s="146" t="s">
        <v>10863</v>
      </c>
      <c r="R17" s="10" t="s">
        <v>11654</v>
      </c>
      <c r="S17" s="17" t="s">
        <v>4029</v>
      </c>
      <c r="T17" s="129" t="s">
        <v>10847</v>
      </c>
      <c r="U17" s="400" t="s">
        <v>210</v>
      </c>
      <c r="V17" s="765"/>
      <c r="W17" s="38"/>
      <c r="X17" s="38"/>
      <c r="Y17" s="38"/>
      <c r="Z17" s="38"/>
      <c r="AA17" s="38"/>
      <c r="AB17" s="38"/>
      <c r="AC17" s="38"/>
      <c r="AD17" s="38"/>
      <c r="AE17" s="38"/>
      <c r="AF17" s="38"/>
      <c r="AG17" s="38"/>
      <c r="AH17" s="38"/>
      <c r="AI17" s="38"/>
    </row>
    <row r="18" spans="1:35" ht="108" outlineLevel="1">
      <c r="A18" s="778">
        <f t="shared" ref="A18:A25" si="1">A17+1</f>
        <v>11</v>
      </c>
      <c r="B18" s="10" t="s">
        <v>12651</v>
      </c>
      <c r="C18" s="36" t="s">
        <v>68</v>
      </c>
      <c r="D18" s="37" t="s">
        <v>1747</v>
      </c>
      <c r="E18" s="188">
        <v>6611004850</v>
      </c>
      <c r="F18" s="313" t="s">
        <v>13138</v>
      </c>
      <c r="G18" s="200" t="s">
        <v>1748</v>
      </c>
      <c r="H18" s="313" t="s">
        <v>4012</v>
      </c>
      <c r="I18" s="179" t="s">
        <v>24</v>
      </c>
      <c r="J18" s="313" t="s">
        <v>4283</v>
      </c>
      <c r="K18" s="783">
        <v>257.2</v>
      </c>
      <c r="L18" s="313" t="s">
        <v>4052</v>
      </c>
      <c r="M18" s="784" t="s">
        <v>6068</v>
      </c>
      <c r="N18" s="782" t="s">
        <v>57</v>
      </c>
      <c r="O18" s="37" t="s">
        <v>12662</v>
      </c>
      <c r="P18" s="37" t="s">
        <v>12975</v>
      </c>
      <c r="Q18" s="122" t="s">
        <v>296</v>
      </c>
      <c r="R18" s="37" t="s">
        <v>12974</v>
      </c>
      <c r="S18" s="37" t="s">
        <v>4562</v>
      </c>
      <c r="T18" s="130" t="s">
        <v>8140</v>
      </c>
      <c r="U18" s="402" t="s">
        <v>13139</v>
      </c>
      <c r="V18" s="765"/>
      <c r="W18" s="38"/>
      <c r="X18" s="38"/>
      <c r="Y18" s="38"/>
      <c r="Z18" s="38"/>
      <c r="AA18" s="38"/>
      <c r="AB18" s="38"/>
      <c r="AC18" s="38"/>
      <c r="AD18" s="38"/>
      <c r="AE18" s="38"/>
      <c r="AF18" s="38"/>
      <c r="AG18" s="38"/>
      <c r="AH18" s="38"/>
      <c r="AI18" s="38"/>
    </row>
    <row r="19" spans="1:35" ht="264" outlineLevel="1">
      <c r="A19" s="778">
        <f t="shared" si="1"/>
        <v>12</v>
      </c>
      <c r="B19" s="10" t="s">
        <v>11465</v>
      </c>
      <c r="C19" s="36" t="s">
        <v>68</v>
      </c>
      <c r="D19" s="10" t="s">
        <v>4030</v>
      </c>
      <c r="E19" s="177">
        <v>6611006529</v>
      </c>
      <c r="F19" s="179" t="s">
        <v>5841</v>
      </c>
      <c r="G19" s="200" t="s">
        <v>1751</v>
      </c>
      <c r="H19" s="179" t="s">
        <v>4012</v>
      </c>
      <c r="I19" s="179" t="s">
        <v>24</v>
      </c>
      <c r="J19" s="179" t="s">
        <v>4339</v>
      </c>
      <c r="K19" s="201">
        <v>234.3</v>
      </c>
      <c r="L19" s="179" t="s">
        <v>4028</v>
      </c>
      <c r="M19" s="179" t="s">
        <v>12658</v>
      </c>
      <c r="N19" s="782" t="s">
        <v>57</v>
      </c>
      <c r="O19" s="9" t="s">
        <v>12661</v>
      </c>
      <c r="P19" s="10" t="s">
        <v>4031</v>
      </c>
      <c r="Q19" s="144" t="s">
        <v>9746</v>
      </c>
      <c r="R19" s="10" t="s">
        <v>4032</v>
      </c>
      <c r="S19" s="17" t="s">
        <v>4591</v>
      </c>
      <c r="T19" s="59" t="s">
        <v>10854</v>
      </c>
      <c r="U19" s="400" t="s">
        <v>210</v>
      </c>
      <c r="V19" s="765"/>
      <c r="W19" s="38"/>
      <c r="X19" s="38"/>
      <c r="Y19" s="38"/>
      <c r="Z19" s="38"/>
      <c r="AA19" s="38"/>
      <c r="AB19" s="38"/>
      <c r="AC19" s="38"/>
      <c r="AD19" s="38"/>
      <c r="AE19" s="38"/>
      <c r="AF19" s="38"/>
      <c r="AG19" s="38"/>
      <c r="AH19" s="38"/>
      <c r="AI19" s="38"/>
    </row>
    <row r="20" spans="1:35" ht="96" outlineLevel="1">
      <c r="A20" s="778">
        <f t="shared" si="1"/>
        <v>13</v>
      </c>
      <c r="B20" s="10" t="s">
        <v>4220</v>
      </c>
      <c r="C20" s="36" t="s">
        <v>68</v>
      </c>
      <c r="D20" s="10" t="s">
        <v>1753</v>
      </c>
      <c r="E20" s="179">
        <v>6611005148</v>
      </c>
      <c r="F20" s="179" t="s">
        <v>5872</v>
      </c>
      <c r="G20" s="125" t="s">
        <v>1754</v>
      </c>
      <c r="H20" s="179" t="s">
        <v>4012</v>
      </c>
      <c r="I20" s="179" t="s">
        <v>24</v>
      </c>
      <c r="J20" s="179" t="s">
        <v>4444</v>
      </c>
      <c r="K20" s="201">
        <v>257</v>
      </c>
      <c r="L20" s="179" t="s">
        <v>4028</v>
      </c>
      <c r="M20" s="784" t="s">
        <v>12659</v>
      </c>
      <c r="N20" s="782" t="s">
        <v>57</v>
      </c>
      <c r="O20" s="10" t="s">
        <v>4033</v>
      </c>
      <c r="P20" s="10" t="s">
        <v>13446</v>
      </c>
      <c r="Q20" s="66" t="s">
        <v>296</v>
      </c>
      <c r="R20" s="10" t="s">
        <v>6911</v>
      </c>
      <c r="S20" s="10" t="s">
        <v>1755</v>
      </c>
      <c r="T20" s="124" t="s">
        <v>8141</v>
      </c>
      <c r="U20" s="400" t="s">
        <v>10849</v>
      </c>
      <c r="V20" s="765"/>
      <c r="W20" s="38"/>
      <c r="X20" s="38"/>
      <c r="Y20" s="38"/>
      <c r="Z20" s="38"/>
      <c r="AA20" s="38"/>
      <c r="AB20" s="38"/>
      <c r="AC20" s="38"/>
      <c r="AD20" s="38"/>
      <c r="AE20" s="38"/>
      <c r="AF20" s="38"/>
      <c r="AG20" s="38"/>
      <c r="AH20" s="38"/>
      <c r="AI20" s="38"/>
    </row>
    <row r="21" spans="1:35" ht="132" customHeight="1" outlineLevel="1">
      <c r="A21" s="778">
        <f t="shared" si="1"/>
        <v>14</v>
      </c>
      <c r="B21" s="10" t="s">
        <v>12652</v>
      </c>
      <c r="C21" s="36" t="s">
        <v>68</v>
      </c>
      <c r="D21" s="20" t="s">
        <v>4034</v>
      </c>
      <c r="E21" s="179">
        <v>6611005123</v>
      </c>
      <c r="F21" s="180" t="s">
        <v>13171</v>
      </c>
      <c r="G21" s="200" t="s">
        <v>1758</v>
      </c>
      <c r="H21" s="179" t="s">
        <v>4012</v>
      </c>
      <c r="I21" s="179" t="s">
        <v>24</v>
      </c>
      <c r="J21" s="180" t="s">
        <v>4481</v>
      </c>
      <c r="K21" s="209">
        <v>257.2</v>
      </c>
      <c r="L21" s="180" t="s">
        <v>4028</v>
      </c>
      <c r="M21" s="784" t="s">
        <v>12659</v>
      </c>
      <c r="N21" s="782" t="s">
        <v>57</v>
      </c>
      <c r="O21" s="11" t="s">
        <v>12663</v>
      </c>
      <c r="P21" s="20" t="s">
        <v>13172</v>
      </c>
      <c r="Q21" s="66" t="s">
        <v>13173</v>
      </c>
      <c r="R21" s="20" t="s">
        <v>10879</v>
      </c>
      <c r="S21" s="17" t="s">
        <v>1759</v>
      </c>
      <c r="T21" s="130" t="s">
        <v>13174</v>
      </c>
      <c r="U21" s="767" t="s">
        <v>13175</v>
      </c>
      <c r="V21" s="765"/>
      <c r="W21" s="38"/>
      <c r="X21" s="38"/>
      <c r="Y21" s="38"/>
      <c r="Z21" s="38"/>
      <c r="AA21" s="38"/>
      <c r="AB21" s="38"/>
      <c r="AC21" s="38"/>
      <c r="AD21" s="38"/>
      <c r="AE21" s="38"/>
      <c r="AF21" s="38"/>
      <c r="AG21" s="38"/>
      <c r="AH21" s="38"/>
      <c r="AI21" s="38"/>
    </row>
    <row r="22" spans="1:35" ht="108" outlineLevel="1">
      <c r="A22" s="778">
        <f t="shared" si="1"/>
        <v>15</v>
      </c>
      <c r="B22" s="10" t="s">
        <v>11652</v>
      </c>
      <c r="C22" s="36" t="s">
        <v>68</v>
      </c>
      <c r="D22" s="37" t="s">
        <v>4035</v>
      </c>
      <c r="E22" s="24">
        <v>6611002450</v>
      </c>
      <c r="F22" s="10" t="s">
        <v>5873</v>
      </c>
      <c r="G22" s="109" t="s">
        <v>1761</v>
      </c>
      <c r="H22" s="10" t="s">
        <v>4012</v>
      </c>
      <c r="I22" s="8" t="s">
        <v>24</v>
      </c>
      <c r="J22" s="10" t="s">
        <v>4444</v>
      </c>
      <c r="K22" s="14">
        <v>257.2</v>
      </c>
      <c r="L22" s="10" t="s">
        <v>4013</v>
      </c>
      <c r="M22" s="747" t="s">
        <v>12659</v>
      </c>
      <c r="N22" s="76" t="s">
        <v>57</v>
      </c>
      <c r="O22" s="10" t="s">
        <v>1762</v>
      </c>
      <c r="P22" s="10" t="s">
        <v>7440</v>
      </c>
      <c r="Q22" s="66" t="s">
        <v>296</v>
      </c>
      <c r="R22" s="10" t="s">
        <v>10880</v>
      </c>
      <c r="S22" s="17" t="s">
        <v>4036</v>
      </c>
      <c r="T22" s="124" t="s">
        <v>8142</v>
      </c>
      <c r="U22" s="402" t="s">
        <v>10848</v>
      </c>
      <c r="V22" s="765"/>
      <c r="W22" s="38"/>
      <c r="X22" s="38"/>
      <c r="Y22" s="38"/>
      <c r="Z22" s="38"/>
      <c r="AA22" s="38"/>
      <c r="AB22" s="38"/>
      <c r="AC22" s="38"/>
      <c r="AD22" s="38"/>
      <c r="AE22" s="38"/>
      <c r="AF22" s="38"/>
      <c r="AG22" s="38"/>
      <c r="AH22" s="38"/>
      <c r="AI22" s="38"/>
    </row>
    <row r="23" spans="1:35" ht="276" outlineLevel="1">
      <c r="A23" s="778">
        <f t="shared" si="1"/>
        <v>16</v>
      </c>
      <c r="B23" s="10" t="s">
        <v>12653</v>
      </c>
      <c r="C23" s="36" t="s">
        <v>68</v>
      </c>
      <c r="D23" s="10" t="s">
        <v>4037</v>
      </c>
      <c r="E23" s="9">
        <v>6611004909</v>
      </c>
      <c r="F23" s="10" t="s">
        <v>5840</v>
      </c>
      <c r="G23" s="109" t="s">
        <v>4038</v>
      </c>
      <c r="H23" s="10" t="s">
        <v>4012</v>
      </c>
      <c r="I23" s="8" t="s">
        <v>24</v>
      </c>
      <c r="J23" s="10" t="s">
        <v>4283</v>
      </c>
      <c r="K23" s="749">
        <v>257.2</v>
      </c>
      <c r="L23" s="10" t="s">
        <v>4028</v>
      </c>
      <c r="M23" s="10" t="s">
        <v>4647</v>
      </c>
      <c r="N23" s="76" t="s">
        <v>57</v>
      </c>
      <c r="O23" s="9" t="s">
        <v>12664</v>
      </c>
      <c r="P23" s="10" t="s">
        <v>4039</v>
      </c>
      <c r="Q23" s="146" t="s">
        <v>10863</v>
      </c>
      <c r="R23" s="10" t="s">
        <v>6914</v>
      </c>
      <c r="S23" s="17" t="s">
        <v>4592</v>
      </c>
      <c r="T23" s="124" t="s">
        <v>10846</v>
      </c>
      <c r="U23" s="400" t="s">
        <v>10850</v>
      </c>
      <c r="V23" s="765"/>
      <c r="W23" s="38"/>
      <c r="X23" s="38"/>
      <c r="Y23" s="38"/>
      <c r="Z23" s="38"/>
      <c r="AA23" s="38"/>
      <c r="AB23" s="38"/>
      <c r="AC23" s="38"/>
      <c r="AD23" s="38"/>
      <c r="AE23" s="38"/>
      <c r="AF23" s="38"/>
      <c r="AG23" s="38"/>
      <c r="AH23" s="38"/>
      <c r="AI23" s="38"/>
    </row>
    <row r="24" spans="1:35" ht="108" outlineLevel="1">
      <c r="A24" s="778">
        <f t="shared" si="1"/>
        <v>17</v>
      </c>
      <c r="B24" s="10" t="s">
        <v>12654</v>
      </c>
      <c r="C24" s="36" t="s">
        <v>68</v>
      </c>
      <c r="D24" s="10" t="s">
        <v>4040</v>
      </c>
      <c r="E24" s="64">
        <v>6611004786</v>
      </c>
      <c r="F24" s="10" t="s">
        <v>5874</v>
      </c>
      <c r="G24" s="147" t="s">
        <v>1770</v>
      </c>
      <c r="H24" s="10" t="s">
        <v>4012</v>
      </c>
      <c r="I24" s="8" t="s">
        <v>24</v>
      </c>
      <c r="J24" s="10" t="s">
        <v>4445</v>
      </c>
      <c r="K24" s="82">
        <v>257.2</v>
      </c>
      <c r="L24" s="10" t="s">
        <v>4028</v>
      </c>
      <c r="M24" s="747" t="s">
        <v>12659</v>
      </c>
      <c r="N24" s="76" t="s">
        <v>57</v>
      </c>
      <c r="O24" s="10" t="s">
        <v>12993</v>
      </c>
      <c r="P24" s="10" t="s">
        <v>4041</v>
      </c>
      <c r="Q24" s="146" t="s">
        <v>12994</v>
      </c>
      <c r="R24" s="10" t="s">
        <v>12995</v>
      </c>
      <c r="S24" s="17" t="s">
        <v>4042</v>
      </c>
      <c r="T24" s="59" t="s">
        <v>4043</v>
      </c>
      <c r="U24" s="400" t="s">
        <v>12996</v>
      </c>
      <c r="V24" s="765"/>
      <c r="W24" s="38"/>
      <c r="X24" s="38"/>
      <c r="Y24" s="38"/>
      <c r="Z24" s="38"/>
      <c r="AA24" s="38"/>
      <c r="AB24" s="38"/>
      <c r="AC24" s="38"/>
      <c r="AD24" s="38"/>
      <c r="AE24" s="38"/>
      <c r="AF24" s="38"/>
      <c r="AG24" s="38"/>
      <c r="AH24" s="38"/>
      <c r="AI24" s="38"/>
    </row>
    <row r="25" spans="1:35" ht="108" outlineLevel="1">
      <c r="A25" s="778">
        <f t="shared" si="1"/>
        <v>18</v>
      </c>
      <c r="B25" s="10" t="s">
        <v>13021</v>
      </c>
      <c r="C25" s="36" t="s">
        <v>68</v>
      </c>
      <c r="D25" s="37" t="s">
        <v>13019</v>
      </c>
      <c r="E25" s="24">
        <v>6611005116</v>
      </c>
      <c r="F25" s="37" t="s">
        <v>5862</v>
      </c>
      <c r="G25" s="116" t="s">
        <v>1782</v>
      </c>
      <c r="H25" s="10" t="s">
        <v>4012</v>
      </c>
      <c r="I25" s="8" t="s">
        <v>24</v>
      </c>
      <c r="J25" s="83" t="s">
        <v>4283</v>
      </c>
      <c r="K25" s="84">
        <v>257.2</v>
      </c>
      <c r="L25" s="10" t="s">
        <v>4028</v>
      </c>
      <c r="M25" s="747" t="s">
        <v>6148</v>
      </c>
      <c r="N25" s="76" t="s">
        <v>57</v>
      </c>
      <c r="O25" s="9" t="s">
        <v>4563</v>
      </c>
      <c r="P25" s="10" t="s">
        <v>4044</v>
      </c>
      <c r="Q25" s="144" t="s">
        <v>10870</v>
      </c>
      <c r="R25" s="10" t="s">
        <v>57</v>
      </c>
      <c r="S25" s="17" t="s">
        <v>4584</v>
      </c>
      <c r="T25" s="59" t="s">
        <v>13020</v>
      </c>
      <c r="U25" s="400" t="s">
        <v>10851</v>
      </c>
      <c r="V25" s="765"/>
      <c r="W25" s="38"/>
      <c r="X25" s="38"/>
      <c r="Y25" s="38"/>
      <c r="Z25" s="38"/>
      <c r="AA25" s="38"/>
      <c r="AB25" s="38"/>
      <c r="AC25" s="38"/>
      <c r="AD25" s="38"/>
      <c r="AE25" s="38"/>
      <c r="AF25" s="38"/>
      <c r="AG25" s="38"/>
      <c r="AH25" s="38"/>
      <c r="AI25" s="38"/>
    </row>
    <row r="26" spans="1:35" customFormat="1" ht="37.5">
      <c r="A26" s="777" t="s">
        <v>9402</v>
      </c>
      <c r="B26" s="31"/>
      <c r="C26" s="31"/>
      <c r="D26" s="31"/>
      <c r="E26" s="31"/>
      <c r="F26" s="32"/>
      <c r="G26" s="114"/>
      <c r="H26" s="32"/>
      <c r="I26" s="32"/>
      <c r="J26" s="32"/>
      <c r="K26" s="33"/>
      <c r="L26" s="32"/>
      <c r="M26" s="32"/>
      <c r="N26" s="32"/>
      <c r="O26" s="32"/>
      <c r="P26" s="34"/>
      <c r="Q26" s="121"/>
      <c r="R26" s="32"/>
      <c r="S26" s="32"/>
      <c r="T26" s="35"/>
      <c r="U26" s="401"/>
      <c r="V26" s="765">
        <v>111</v>
      </c>
      <c r="W26" s="2"/>
      <c r="X26" s="2"/>
      <c r="Y26" s="2"/>
      <c r="Z26" s="2"/>
      <c r="AA26" s="2"/>
      <c r="AB26" s="2"/>
      <c r="AC26" s="2"/>
      <c r="AD26" s="2"/>
      <c r="AE26" s="2"/>
      <c r="AF26" s="2"/>
      <c r="AG26" s="2"/>
      <c r="AH26" s="2"/>
    </row>
    <row r="27" spans="1:35" ht="72" outlineLevel="1">
      <c r="A27" s="778">
        <f>A25+1</f>
        <v>19</v>
      </c>
      <c r="B27" s="10" t="s">
        <v>11591</v>
      </c>
      <c r="C27" s="36" t="s">
        <v>68</v>
      </c>
      <c r="D27" s="10" t="s">
        <v>4045</v>
      </c>
      <c r="E27" s="10">
        <v>6617006109</v>
      </c>
      <c r="F27" s="10" t="s">
        <v>5876</v>
      </c>
      <c r="G27" s="111" t="s">
        <v>4046</v>
      </c>
      <c r="H27" s="10" t="s">
        <v>4012</v>
      </c>
      <c r="I27" s="8" t="s">
        <v>24</v>
      </c>
      <c r="J27" s="10" t="s">
        <v>4485</v>
      </c>
      <c r="K27" s="10">
        <v>200</v>
      </c>
      <c r="L27" s="10" t="s">
        <v>4021</v>
      </c>
      <c r="M27" s="747" t="s">
        <v>10785</v>
      </c>
      <c r="N27" s="76" t="s">
        <v>57</v>
      </c>
      <c r="O27" s="10" t="s">
        <v>4593</v>
      </c>
      <c r="P27" s="10" t="s">
        <v>4047</v>
      </c>
      <c r="Q27" s="44" t="s">
        <v>1724</v>
      </c>
      <c r="R27" s="10" t="s">
        <v>10877</v>
      </c>
      <c r="S27" s="10" t="s">
        <v>4048</v>
      </c>
      <c r="T27" s="9" t="s">
        <v>4049</v>
      </c>
      <c r="U27" s="400" t="s">
        <v>10853</v>
      </c>
      <c r="V27" s="765"/>
      <c r="W27" s="38"/>
      <c r="X27" s="38"/>
      <c r="Y27" s="38"/>
      <c r="Z27" s="38"/>
      <c r="AA27" s="38"/>
      <c r="AB27" s="38"/>
      <c r="AC27" s="38"/>
      <c r="AD27" s="38"/>
      <c r="AE27" s="38"/>
      <c r="AF27" s="38"/>
      <c r="AG27" s="38"/>
      <c r="AH27" s="38"/>
      <c r="AI27" s="38"/>
    </row>
    <row r="28" spans="1:35" customFormat="1" ht="37.5">
      <c r="A28" s="777" t="s">
        <v>9403</v>
      </c>
      <c r="B28" s="31"/>
      <c r="C28" s="31"/>
      <c r="D28" s="31"/>
      <c r="E28" s="31"/>
      <c r="F28" s="32"/>
      <c r="G28" s="114"/>
      <c r="H28" s="32"/>
      <c r="I28" s="32"/>
      <c r="J28" s="32"/>
      <c r="K28" s="33"/>
      <c r="L28" s="32"/>
      <c r="M28" s="32"/>
      <c r="N28" s="32"/>
      <c r="O28" s="32"/>
      <c r="P28" s="34"/>
      <c r="Q28" s="121"/>
      <c r="R28" s="32"/>
      <c r="S28" s="32"/>
      <c r="T28" s="35"/>
      <c r="U28" s="401"/>
      <c r="V28" s="765">
        <v>111</v>
      </c>
      <c r="W28" s="2"/>
      <c r="X28" s="2"/>
      <c r="Y28" s="2"/>
      <c r="Z28" s="2"/>
      <c r="AA28" s="2"/>
      <c r="AB28" s="2"/>
      <c r="AC28" s="2"/>
      <c r="AD28" s="2"/>
      <c r="AE28" s="2"/>
      <c r="AF28" s="2"/>
      <c r="AG28" s="2"/>
      <c r="AH28" s="2"/>
    </row>
    <row r="29" spans="1:35" ht="72" outlineLevel="1">
      <c r="A29" s="779">
        <f>A27+1</f>
        <v>20</v>
      </c>
      <c r="B29" s="10" t="s">
        <v>11466</v>
      </c>
      <c r="C29" s="10" t="s">
        <v>484</v>
      </c>
      <c r="D29" s="46" t="s">
        <v>4050</v>
      </c>
      <c r="E29" s="11">
        <v>6618002996</v>
      </c>
      <c r="F29" s="20" t="s">
        <v>5839</v>
      </c>
      <c r="G29" s="111" t="s">
        <v>4051</v>
      </c>
      <c r="H29" s="10" t="s">
        <v>4012</v>
      </c>
      <c r="I29" s="8" t="s">
        <v>24</v>
      </c>
      <c r="J29" s="10" t="s">
        <v>4452</v>
      </c>
      <c r="K29" s="65">
        <v>991</v>
      </c>
      <c r="L29" s="22" t="s">
        <v>4052</v>
      </c>
      <c r="M29" s="747" t="s">
        <v>6073</v>
      </c>
      <c r="N29" s="76" t="s">
        <v>57</v>
      </c>
      <c r="O29" s="11" t="s">
        <v>4053</v>
      </c>
      <c r="P29" s="20" t="s">
        <v>4054</v>
      </c>
      <c r="Q29" s="143" t="s">
        <v>10872</v>
      </c>
      <c r="R29" s="20" t="s">
        <v>10878</v>
      </c>
      <c r="S29" s="17" t="s">
        <v>4594</v>
      </c>
      <c r="T29" s="59" t="s">
        <v>533</v>
      </c>
      <c r="U29" s="400" t="s">
        <v>8506</v>
      </c>
      <c r="V29" s="765"/>
      <c r="W29" s="38"/>
      <c r="X29" s="38"/>
      <c r="Y29" s="38"/>
      <c r="Z29" s="38"/>
      <c r="AA29" s="38"/>
      <c r="AB29" s="38"/>
      <c r="AC29" s="38"/>
      <c r="AD29" s="38"/>
      <c r="AE29" s="38"/>
      <c r="AF29" s="38"/>
      <c r="AG29" s="38"/>
      <c r="AH29" s="38"/>
      <c r="AI29" s="38"/>
    </row>
    <row r="30" spans="1:35" ht="60" outlineLevel="1">
      <c r="A30" s="779">
        <f t="shared" ref="A30:A35" si="2">A29+1</f>
        <v>21</v>
      </c>
      <c r="B30" s="10" t="s">
        <v>11468</v>
      </c>
      <c r="C30" s="10" t="s">
        <v>484</v>
      </c>
      <c r="D30" s="20" t="s">
        <v>4055</v>
      </c>
      <c r="E30" s="11">
        <v>6618002932</v>
      </c>
      <c r="F30" s="8" t="s">
        <v>5877</v>
      </c>
      <c r="G30" s="111" t="s">
        <v>2218</v>
      </c>
      <c r="H30" s="10" t="s">
        <v>4012</v>
      </c>
      <c r="I30" s="8" t="s">
        <v>24</v>
      </c>
      <c r="J30" s="10" t="s">
        <v>4452</v>
      </c>
      <c r="K30" s="14">
        <v>0</v>
      </c>
      <c r="L30" s="20" t="s">
        <v>4052</v>
      </c>
      <c r="M30" s="747" t="s">
        <v>6073</v>
      </c>
      <c r="N30" s="76" t="s">
        <v>57</v>
      </c>
      <c r="O30" s="13" t="s">
        <v>2219</v>
      </c>
      <c r="P30" s="20" t="s">
        <v>4056</v>
      </c>
      <c r="Q30" s="143" t="s">
        <v>10873</v>
      </c>
      <c r="R30" s="20" t="s">
        <v>10881</v>
      </c>
      <c r="S30" s="17" t="s">
        <v>4595</v>
      </c>
      <c r="T30" s="59" t="s">
        <v>533</v>
      </c>
      <c r="U30" s="400" t="s">
        <v>57</v>
      </c>
      <c r="V30" s="765"/>
      <c r="W30" s="38"/>
      <c r="X30" s="38"/>
      <c r="Y30" s="38"/>
      <c r="Z30" s="38"/>
      <c r="AA30" s="38"/>
      <c r="AB30" s="38"/>
      <c r="AC30" s="38"/>
      <c r="AD30" s="38"/>
      <c r="AE30" s="38"/>
      <c r="AF30" s="38"/>
      <c r="AG30" s="38"/>
      <c r="AH30" s="38"/>
      <c r="AI30" s="38"/>
    </row>
    <row r="31" spans="1:35" ht="72" outlineLevel="1">
      <c r="A31" s="779">
        <f t="shared" si="2"/>
        <v>22</v>
      </c>
      <c r="B31" s="10" t="s">
        <v>11467</v>
      </c>
      <c r="C31" s="10" t="s">
        <v>68</v>
      </c>
      <c r="D31" s="10" t="s">
        <v>4057</v>
      </c>
      <c r="E31" s="9">
        <v>6618002971</v>
      </c>
      <c r="F31" s="10" t="s">
        <v>5878</v>
      </c>
      <c r="G31" s="117" t="s">
        <v>6695</v>
      </c>
      <c r="H31" s="10" t="s">
        <v>4012</v>
      </c>
      <c r="I31" s="8" t="s">
        <v>24</v>
      </c>
      <c r="J31" s="10" t="s">
        <v>4452</v>
      </c>
      <c r="K31" s="14">
        <v>0</v>
      </c>
      <c r="L31" s="10" t="s">
        <v>4028</v>
      </c>
      <c r="M31" s="747" t="s">
        <v>6073</v>
      </c>
      <c r="N31" s="76" t="s">
        <v>57</v>
      </c>
      <c r="O31" s="64" t="s">
        <v>353</v>
      </c>
      <c r="P31" s="10" t="s">
        <v>4058</v>
      </c>
      <c r="Q31" s="144" t="s">
        <v>10874</v>
      </c>
      <c r="R31" s="10" t="s">
        <v>10882</v>
      </c>
      <c r="S31" s="17" t="s">
        <v>4596</v>
      </c>
      <c r="T31" s="59" t="s">
        <v>533</v>
      </c>
      <c r="U31" s="400" t="s">
        <v>57</v>
      </c>
      <c r="V31" s="765"/>
      <c r="W31" s="38"/>
      <c r="X31" s="38"/>
      <c r="Y31" s="38"/>
      <c r="Z31" s="38"/>
      <c r="AA31" s="38"/>
      <c r="AB31" s="38"/>
      <c r="AC31" s="38"/>
      <c r="AD31" s="38"/>
      <c r="AE31" s="38"/>
      <c r="AF31" s="38"/>
      <c r="AG31" s="38"/>
      <c r="AH31" s="38"/>
      <c r="AI31" s="38"/>
    </row>
    <row r="32" spans="1:35" ht="96" outlineLevel="1">
      <c r="A32" s="779">
        <f t="shared" si="2"/>
        <v>23</v>
      </c>
      <c r="B32" s="10" t="s">
        <v>11469</v>
      </c>
      <c r="C32" s="10" t="s">
        <v>68</v>
      </c>
      <c r="D32" s="10" t="s">
        <v>4059</v>
      </c>
      <c r="E32" s="9">
        <v>6618002989</v>
      </c>
      <c r="F32" s="10" t="s">
        <v>5838</v>
      </c>
      <c r="G32" s="117" t="s">
        <v>6696</v>
      </c>
      <c r="H32" s="10" t="s">
        <v>4012</v>
      </c>
      <c r="I32" s="8" t="s">
        <v>24</v>
      </c>
      <c r="J32" s="20" t="s">
        <v>12210</v>
      </c>
      <c r="K32" s="65">
        <v>991</v>
      </c>
      <c r="L32" s="10" t="s">
        <v>4028</v>
      </c>
      <c r="M32" s="747" t="s">
        <v>5899</v>
      </c>
      <c r="N32" s="76" t="s">
        <v>57</v>
      </c>
      <c r="O32" s="9" t="s">
        <v>4060</v>
      </c>
      <c r="P32" s="10" t="s">
        <v>4061</v>
      </c>
      <c r="Q32" s="144" t="s">
        <v>9790</v>
      </c>
      <c r="R32" s="10" t="s">
        <v>7022</v>
      </c>
      <c r="S32" s="17" t="s">
        <v>4597</v>
      </c>
      <c r="T32" s="59" t="s">
        <v>533</v>
      </c>
      <c r="U32" s="400" t="s">
        <v>8507</v>
      </c>
      <c r="V32" s="765"/>
      <c r="W32" s="38"/>
      <c r="X32" s="38"/>
      <c r="Y32" s="38"/>
      <c r="Z32" s="38"/>
      <c r="AA32" s="38"/>
      <c r="AB32" s="38"/>
      <c r="AC32" s="38"/>
      <c r="AD32" s="38"/>
      <c r="AE32" s="38"/>
      <c r="AF32" s="38"/>
      <c r="AG32" s="38"/>
      <c r="AH32" s="38"/>
      <c r="AI32" s="38"/>
    </row>
    <row r="33" spans="1:35" ht="60" outlineLevel="1">
      <c r="A33" s="779">
        <f t="shared" si="2"/>
        <v>24</v>
      </c>
      <c r="B33" s="10" t="s">
        <v>11470</v>
      </c>
      <c r="C33" s="10" t="s">
        <v>68</v>
      </c>
      <c r="D33" s="10" t="s">
        <v>2230</v>
      </c>
      <c r="E33" s="49" t="s">
        <v>4062</v>
      </c>
      <c r="F33" s="10" t="s">
        <v>5879</v>
      </c>
      <c r="G33" s="109" t="s">
        <v>4063</v>
      </c>
      <c r="H33" s="10" t="s">
        <v>4012</v>
      </c>
      <c r="I33" s="8" t="s">
        <v>24</v>
      </c>
      <c r="J33" s="10" t="s">
        <v>12211</v>
      </c>
      <c r="K33" s="14">
        <v>948</v>
      </c>
      <c r="L33" s="10" t="s">
        <v>4028</v>
      </c>
      <c r="M33" s="747" t="s">
        <v>5899</v>
      </c>
      <c r="N33" s="76" t="s">
        <v>57</v>
      </c>
      <c r="O33" s="9" t="s">
        <v>4064</v>
      </c>
      <c r="P33" s="10" t="s">
        <v>4065</v>
      </c>
      <c r="Q33" s="144" t="s">
        <v>10875</v>
      </c>
      <c r="R33" s="10" t="s">
        <v>10883</v>
      </c>
      <c r="S33" s="17" t="s">
        <v>4598</v>
      </c>
      <c r="T33" s="59" t="s">
        <v>533</v>
      </c>
      <c r="U33" s="400" t="s">
        <v>57</v>
      </c>
      <c r="V33" s="765"/>
      <c r="W33" s="38"/>
      <c r="X33" s="38"/>
      <c r="Y33" s="38"/>
      <c r="Z33" s="38"/>
      <c r="AA33" s="38"/>
      <c r="AB33" s="38"/>
      <c r="AC33" s="38"/>
      <c r="AD33" s="38"/>
      <c r="AE33" s="38"/>
      <c r="AF33" s="38"/>
      <c r="AG33" s="38"/>
      <c r="AH33" s="38"/>
      <c r="AI33" s="38"/>
    </row>
    <row r="34" spans="1:35" ht="72" outlineLevel="1">
      <c r="A34" s="779">
        <f t="shared" si="2"/>
        <v>25</v>
      </c>
      <c r="B34" s="10" t="s">
        <v>11471</v>
      </c>
      <c r="C34" s="10" t="s">
        <v>68</v>
      </c>
      <c r="D34" s="10" t="s">
        <v>2237</v>
      </c>
      <c r="E34" s="49" t="s">
        <v>2238</v>
      </c>
      <c r="F34" s="10" t="s">
        <v>4066</v>
      </c>
      <c r="G34" s="111" t="s">
        <v>4067</v>
      </c>
      <c r="H34" s="10" t="s">
        <v>4012</v>
      </c>
      <c r="I34" s="8" t="s">
        <v>24</v>
      </c>
      <c r="J34" s="10" t="s">
        <v>4452</v>
      </c>
      <c r="K34" s="14">
        <v>0</v>
      </c>
      <c r="L34" s="10" t="s">
        <v>4028</v>
      </c>
      <c r="M34" s="747" t="s">
        <v>6073</v>
      </c>
      <c r="N34" s="76" t="s">
        <v>57</v>
      </c>
      <c r="O34" s="9" t="s">
        <v>113</v>
      </c>
      <c r="P34" s="10" t="s">
        <v>4068</v>
      </c>
      <c r="Q34" s="146" t="s">
        <v>10876</v>
      </c>
      <c r="R34" s="10" t="s">
        <v>10884</v>
      </c>
      <c r="S34" s="17" t="s">
        <v>4609</v>
      </c>
      <c r="T34" s="59" t="s">
        <v>533</v>
      </c>
      <c r="U34" s="400" t="s">
        <v>57</v>
      </c>
      <c r="V34" s="765"/>
      <c r="W34" s="38"/>
      <c r="X34" s="38"/>
      <c r="Y34" s="38"/>
      <c r="Z34" s="38"/>
      <c r="AA34" s="38"/>
      <c r="AB34" s="38"/>
      <c r="AC34" s="38"/>
      <c r="AD34" s="38"/>
      <c r="AE34" s="38"/>
      <c r="AF34" s="38"/>
      <c r="AG34" s="38"/>
      <c r="AH34" s="38"/>
      <c r="AI34" s="38"/>
    </row>
    <row r="35" spans="1:35" ht="72" outlineLevel="1">
      <c r="A35" s="779">
        <f t="shared" si="2"/>
        <v>26</v>
      </c>
      <c r="B35" s="10" t="s">
        <v>11472</v>
      </c>
      <c r="C35" s="10" t="s">
        <v>484</v>
      </c>
      <c r="D35" s="10" t="s">
        <v>4069</v>
      </c>
      <c r="E35" s="9">
        <v>6618004175</v>
      </c>
      <c r="F35" s="10" t="s">
        <v>11474</v>
      </c>
      <c r="G35" s="117" t="s">
        <v>6674</v>
      </c>
      <c r="H35" s="10" t="s">
        <v>4012</v>
      </c>
      <c r="I35" s="8" t="s">
        <v>24</v>
      </c>
      <c r="J35" s="10" t="s">
        <v>4526</v>
      </c>
      <c r="K35" s="65">
        <v>991</v>
      </c>
      <c r="L35" s="10" t="s">
        <v>4013</v>
      </c>
      <c r="M35" s="747" t="s">
        <v>6147</v>
      </c>
      <c r="N35" s="76" t="s">
        <v>57</v>
      </c>
      <c r="O35" s="9" t="s">
        <v>4564</v>
      </c>
      <c r="P35" s="17" t="s">
        <v>4070</v>
      </c>
      <c r="Q35" s="144" t="s">
        <v>9727</v>
      </c>
      <c r="R35" s="10" t="s">
        <v>10885</v>
      </c>
      <c r="S35" s="17" t="s">
        <v>57</v>
      </c>
      <c r="T35" s="59" t="s">
        <v>533</v>
      </c>
      <c r="U35" s="403" t="s">
        <v>10852</v>
      </c>
      <c r="V35" s="765"/>
      <c r="W35" s="38"/>
      <c r="X35" s="38"/>
      <c r="Y35" s="38"/>
      <c r="Z35" s="38"/>
      <c r="AA35" s="38"/>
      <c r="AB35" s="38"/>
      <c r="AC35" s="38"/>
      <c r="AD35" s="38"/>
      <c r="AE35" s="38"/>
      <c r="AF35" s="38"/>
      <c r="AG35" s="38"/>
      <c r="AH35" s="38"/>
      <c r="AI35" s="38"/>
    </row>
    <row r="36" spans="1:35" customFormat="1" ht="37.5">
      <c r="A36" s="777" t="s">
        <v>9404</v>
      </c>
      <c r="B36" s="31"/>
      <c r="C36" s="31"/>
      <c r="D36" s="31"/>
      <c r="E36" s="31"/>
      <c r="F36" s="32"/>
      <c r="G36" s="114"/>
      <c r="H36" s="32"/>
      <c r="I36" s="32"/>
      <c r="J36" s="32"/>
      <c r="K36" s="33"/>
      <c r="L36" s="32"/>
      <c r="M36" s="32"/>
      <c r="N36" s="32"/>
      <c r="O36" s="32"/>
      <c r="P36" s="34"/>
      <c r="Q36" s="121"/>
      <c r="R36" s="32"/>
      <c r="S36" s="32"/>
      <c r="T36" s="35"/>
      <c r="U36" s="401"/>
      <c r="V36" s="765">
        <v>111</v>
      </c>
      <c r="W36" s="2"/>
      <c r="X36" s="2"/>
      <c r="Y36" s="2"/>
      <c r="Z36" s="2"/>
      <c r="AA36" s="2"/>
      <c r="AB36" s="2"/>
      <c r="AC36" s="2"/>
      <c r="AD36" s="2"/>
      <c r="AE36" s="2"/>
      <c r="AF36" s="2"/>
      <c r="AG36" s="2"/>
      <c r="AH36" s="2"/>
    </row>
    <row r="37" spans="1:35" ht="96" outlineLevel="1">
      <c r="A37" s="780">
        <f>A35+1</f>
        <v>27</v>
      </c>
      <c r="B37" s="10" t="s">
        <v>11576</v>
      </c>
      <c r="C37" s="10" t="s">
        <v>581</v>
      </c>
      <c r="D37" s="10" t="s">
        <v>4071</v>
      </c>
      <c r="E37" s="10">
        <v>6645003580</v>
      </c>
      <c r="F37" s="10" t="s">
        <v>5880</v>
      </c>
      <c r="G37" s="109" t="s">
        <v>4072</v>
      </c>
      <c r="H37" s="10" t="s">
        <v>4012</v>
      </c>
      <c r="I37" s="8" t="s">
        <v>24</v>
      </c>
      <c r="J37" s="52" t="s">
        <v>12255</v>
      </c>
      <c r="K37" s="85">
        <v>275</v>
      </c>
      <c r="L37" s="10" t="s">
        <v>4073</v>
      </c>
      <c r="M37" s="747" t="s">
        <v>11525</v>
      </c>
      <c r="N37" s="76" t="s">
        <v>57</v>
      </c>
      <c r="O37" s="10" t="s">
        <v>9461</v>
      </c>
      <c r="P37" s="10" t="s">
        <v>2270</v>
      </c>
      <c r="Q37" s="141" t="s">
        <v>10816</v>
      </c>
      <c r="R37" s="10" t="s">
        <v>7031</v>
      </c>
      <c r="S37" s="10" t="s">
        <v>4599</v>
      </c>
      <c r="T37" s="128" t="s">
        <v>10837</v>
      </c>
      <c r="U37" s="403" t="s">
        <v>2272</v>
      </c>
      <c r="V37" s="765"/>
      <c r="W37" s="38"/>
      <c r="X37" s="38"/>
      <c r="Y37" s="38"/>
      <c r="Z37" s="38"/>
      <c r="AA37" s="38"/>
      <c r="AB37" s="38"/>
      <c r="AC37" s="38"/>
      <c r="AD37" s="38"/>
      <c r="AE37" s="38"/>
      <c r="AF37" s="38"/>
      <c r="AG37" s="38"/>
      <c r="AH37" s="38"/>
      <c r="AI37" s="38"/>
    </row>
    <row r="38" spans="1:35" ht="96" outlineLevel="1">
      <c r="A38" s="780">
        <f>A37+1</f>
        <v>28</v>
      </c>
      <c r="B38" s="23" t="s">
        <v>11577</v>
      </c>
      <c r="C38" s="10" t="s">
        <v>581</v>
      </c>
      <c r="D38" s="23" t="s">
        <v>4074</v>
      </c>
      <c r="E38" s="52">
        <v>6619007595</v>
      </c>
      <c r="F38" s="52" t="s">
        <v>5881</v>
      </c>
      <c r="G38" s="119" t="s">
        <v>4075</v>
      </c>
      <c r="H38" s="10" t="s">
        <v>4012</v>
      </c>
      <c r="I38" s="8" t="s">
        <v>24</v>
      </c>
      <c r="J38" s="52" t="s">
        <v>4442</v>
      </c>
      <c r="K38" s="85">
        <v>275</v>
      </c>
      <c r="L38" s="52" t="s">
        <v>4021</v>
      </c>
      <c r="M38" s="747" t="s">
        <v>11523</v>
      </c>
      <c r="N38" s="76" t="s">
        <v>57</v>
      </c>
      <c r="O38" s="52" t="s">
        <v>9461</v>
      </c>
      <c r="P38" s="52" t="s">
        <v>4076</v>
      </c>
      <c r="Q38" s="141" t="s">
        <v>10817</v>
      </c>
      <c r="R38" s="52" t="s">
        <v>10818</v>
      </c>
      <c r="S38" s="52" t="s">
        <v>4610</v>
      </c>
      <c r="T38" s="148" t="s">
        <v>10838</v>
      </c>
      <c r="U38" s="768" t="s">
        <v>2281</v>
      </c>
      <c r="V38" s="765"/>
      <c r="W38" s="38"/>
      <c r="X38" s="38"/>
      <c r="Y38" s="38"/>
      <c r="Z38" s="38"/>
      <c r="AA38" s="38"/>
      <c r="AB38" s="38"/>
      <c r="AC38" s="38"/>
      <c r="AD38" s="38"/>
      <c r="AE38" s="38"/>
      <c r="AF38" s="38"/>
      <c r="AG38" s="38"/>
      <c r="AH38" s="38"/>
      <c r="AI38" s="38"/>
    </row>
    <row r="39" spans="1:35" ht="84" outlineLevel="1">
      <c r="A39" s="780">
        <f t="shared" ref="A39:A46" si="3">A38+1</f>
        <v>29</v>
      </c>
      <c r="B39" s="10" t="s">
        <v>11584</v>
      </c>
      <c r="C39" s="10" t="s">
        <v>68</v>
      </c>
      <c r="D39" s="10" t="s">
        <v>4077</v>
      </c>
      <c r="E39" s="10">
        <v>6645003572</v>
      </c>
      <c r="F39" s="23" t="s">
        <v>5882</v>
      </c>
      <c r="G39" s="110" t="s">
        <v>4078</v>
      </c>
      <c r="H39" s="10" t="s">
        <v>4012</v>
      </c>
      <c r="I39" s="8" t="s">
        <v>24</v>
      </c>
      <c r="J39" s="52" t="s">
        <v>4442</v>
      </c>
      <c r="K39" s="85">
        <v>275</v>
      </c>
      <c r="L39" s="23" t="s">
        <v>4079</v>
      </c>
      <c r="M39" s="747" t="s">
        <v>11524</v>
      </c>
      <c r="N39" s="76" t="s">
        <v>57</v>
      </c>
      <c r="O39" s="23" t="s">
        <v>10825</v>
      </c>
      <c r="P39" s="23" t="s">
        <v>2284</v>
      </c>
      <c r="Q39" s="341" t="s">
        <v>12167</v>
      </c>
      <c r="R39" s="23" t="s">
        <v>10819</v>
      </c>
      <c r="S39" s="23" t="s">
        <v>4600</v>
      </c>
      <c r="T39" s="128" t="s">
        <v>10839</v>
      </c>
      <c r="U39" s="403" t="s">
        <v>2286</v>
      </c>
      <c r="V39" s="765"/>
      <c r="W39" s="38"/>
      <c r="X39" s="38"/>
      <c r="Y39" s="38"/>
      <c r="Z39" s="38"/>
      <c r="AA39" s="38"/>
      <c r="AB39" s="38"/>
      <c r="AC39" s="38"/>
      <c r="AD39" s="38"/>
      <c r="AE39" s="38"/>
      <c r="AF39" s="38"/>
      <c r="AG39" s="38"/>
      <c r="AH39" s="38"/>
      <c r="AI39" s="38"/>
    </row>
    <row r="40" spans="1:35" ht="96" outlineLevel="1">
      <c r="A40" s="780">
        <f t="shared" si="3"/>
        <v>30</v>
      </c>
      <c r="B40" s="10" t="s">
        <v>11578</v>
      </c>
      <c r="C40" s="10" t="s">
        <v>581</v>
      </c>
      <c r="D40" s="10" t="s">
        <v>4080</v>
      </c>
      <c r="E40" s="10">
        <v>6619007034</v>
      </c>
      <c r="F40" s="23" t="s">
        <v>5883</v>
      </c>
      <c r="G40" s="110" t="s">
        <v>2288</v>
      </c>
      <c r="H40" s="10" t="s">
        <v>4012</v>
      </c>
      <c r="I40" s="8" t="s">
        <v>24</v>
      </c>
      <c r="J40" s="52" t="s">
        <v>4452</v>
      </c>
      <c r="K40" s="85">
        <v>0</v>
      </c>
      <c r="L40" s="23" t="s">
        <v>4079</v>
      </c>
      <c r="M40" s="747" t="s">
        <v>6073</v>
      </c>
      <c r="N40" s="76" t="s">
        <v>57</v>
      </c>
      <c r="O40" s="23" t="s">
        <v>10826</v>
      </c>
      <c r="P40" s="23" t="s">
        <v>2289</v>
      </c>
      <c r="Q40" s="538" t="s">
        <v>105</v>
      </c>
      <c r="R40" s="46" t="s">
        <v>10820</v>
      </c>
      <c r="S40" s="23" t="s">
        <v>4611</v>
      </c>
      <c r="T40" s="138" t="s">
        <v>10840</v>
      </c>
      <c r="U40" s="403" t="s">
        <v>7894</v>
      </c>
      <c r="V40" s="765"/>
      <c r="W40" s="38"/>
      <c r="X40" s="38"/>
      <c r="Y40" s="38"/>
      <c r="Z40" s="38"/>
      <c r="AA40" s="38"/>
      <c r="AB40" s="38"/>
      <c r="AC40" s="38"/>
      <c r="AD40" s="38"/>
      <c r="AE40" s="38"/>
      <c r="AF40" s="38"/>
      <c r="AG40" s="38"/>
      <c r="AH40" s="38"/>
      <c r="AI40" s="38"/>
    </row>
    <row r="41" spans="1:35" ht="84" outlineLevel="1">
      <c r="A41" s="780">
        <f t="shared" si="3"/>
        <v>31</v>
      </c>
      <c r="B41" s="10" t="s">
        <v>11583</v>
      </c>
      <c r="C41" s="10" t="s">
        <v>68</v>
      </c>
      <c r="D41" s="750" t="s">
        <v>6323</v>
      </c>
      <c r="E41" s="10">
        <v>6619006190</v>
      </c>
      <c r="F41" s="23" t="s">
        <v>5884</v>
      </c>
      <c r="G41" s="110" t="s">
        <v>4081</v>
      </c>
      <c r="H41" s="10" t="s">
        <v>4012</v>
      </c>
      <c r="I41" s="8" t="s">
        <v>24</v>
      </c>
      <c r="J41" s="52" t="s">
        <v>4442</v>
      </c>
      <c r="K41" s="85">
        <v>275</v>
      </c>
      <c r="L41" s="23" t="s">
        <v>4079</v>
      </c>
      <c r="M41" s="747" t="s">
        <v>11526</v>
      </c>
      <c r="N41" s="76" t="s">
        <v>57</v>
      </c>
      <c r="O41" s="23" t="s">
        <v>10155</v>
      </c>
      <c r="P41" s="23" t="s">
        <v>2292</v>
      </c>
      <c r="Q41" s="341" t="s">
        <v>9798</v>
      </c>
      <c r="R41" s="23" t="s">
        <v>10821</v>
      </c>
      <c r="S41" s="23" t="s">
        <v>4565</v>
      </c>
      <c r="T41" s="128" t="s">
        <v>10841</v>
      </c>
      <c r="U41" s="403" t="s">
        <v>2294</v>
      </c>
      <c r="V41" s="765"/>
      <c r="W41" s="38"/>
      <c r="X41" s="38"/>
      <c r="Y41" s="38"/>
      <c r="Z41" s="38"/>
      <c r="AA41" s="38"/>
      <c r="AB41" s="38"/>
      <c r="AC41" s="38"/>
      <c r="AD41" s="38"/>
      <c r="AE41" s="38"/>
      <c r="AF41" s="38"/>
      <c r="AG41" s="38"/>
      <c r="AH41" s="38"/>
      <c r="AI41" s="38"/>
    </row>
    <row r="42" spans="1:35" ht="84" outlineLevel="1">
      <c r="A42" s="780">
        <f t="shared" si="3"/>
        <v>32</v>
      </c>
      <c r="B42" s="23" t="s">
        <v>11579</v>
      </c>
      <c r="C42" s="23" t="s">
        <v>68</v>
      </c>
      <c r="D42" s="23" t="s">
        <v>2295</v>
      </c>
      <c r="E42" s="23">
        <v>6619007073</v>
      </c>
      <c r="F42" s="23" t="s">
        <v>5885</v>
      </c>
      <c r="G42" s="110" t="s">
        <v>2296</v>
      </c>
      <c r="H42" s="10" t="s">
        <v>4012</v>
      </c>
      <c r="I42" s="8" t="s">
        <v>24</v>
      </c>
      <c r="J42" s="52" t="s">
        <v>4442</v>
      </c>
      <c r="K42" s="85">
        <v>275</v>
      </c>
      <c r="L42" s="23" t="s">
        <v>4079</v>
      </c>
      <c r="M42" s="747" t="s">
        <v>5910</v>
      </c>
      <c r="N42" s="76" t="s">
        <v>57</v>
      </c>
      <c r="O42" s="23" t="s">
        <v>10088</v>
      </c>
      <c r="P42" s="23" t="s">
        <v>4082</v>
      </c>
      <c r="Q42" s="538" t="s">
        <v>105</v>
      </c>
      <c r="R42" s="23" t="s">
        <v>10822</v>
      </c>
      <c r="S42" s="23" t="s">
        <v>4601</v>
      </c>
      <c r="T42" s="128" t="s">
        <v>10842</v>
      </c>
      <c r="U42" s="403" t="s">
        <v>2300</v>
      </c>
      <c r="V42" s="765"/>
      <c r="W42" s="38"/>
      <c r="X42" s="38"/>
      <c r="Y42" s="38"/>
      <c r="Z42" s="38"/>
      <c r="AA42" s="38"/>
      <c r="AB42" s="38"/>
      <c r="AC42" s="38"/>
      <c r="AD42" s="38"/>
      <c r="AE42" s="38"/>
      <c r="AF42" s="38"/>
      <c r="AG42" s="38"/>
      <c r="AH42" s="38"/>
      <c r="AI42" s="38"/>
    </row>
    <row r="43" spans="1:35" ht="96" outlineLevel="1">
      <c r="A43" s="780">
        <f t="shared" si="3"/>
        <v>33</v>
      </c>
      <c r="B43" s="57" t="s">
        <v>11580</v>
      </c>
      <c r="C43" s="57" t="s">
        <v>68</v>
      </c>
      <c r="D43" s="57" t="s">
        <v>4083</v>
      </c>
      <c r="E43" s="57">
        <v>6619006961</v>
      </c>
      <c r="F43" s="57" t="s">
        <v>5886</v>
      </c>
      <c r="G43" s="119" t="s">
        <v>2321</v>
      </c>
      <c r="H43" s="10" t="s">
        <v>4012</v>
      </c>
      <c r="I43" s="8" t="s">
        <v>24</v>
      </c>
      <c r="J43" s="52" t="s">
        <v>4442</v>
      </c>
      <c r="K43" s="85">
        <v>275</v>
      </c>
      <c r="L43" s="23" t="s">
        <v>4079</v>
      </c>
      <c r="M43" s="747" t="s">
        <v>11522</v>
      </c>
      <c r="N43" s="76" t="s">
        <v>57</v>
      </c>
      <c r="O43" s="57" t="s">
        <v>10827</v>
      </c>
      <c r="P43" s="57" t="s">
        <v>2322</v>
      </c>
      <c r="Q43" s="338" t="s">
        <v>12168</v>
      </c>
      <c r="R43" s="57" t="s">
        <v>10823</v>
      </c>
      <c r="S43" s="57" t="s">
        <v>4612</v>
      </c>
      <c r="T43" s="149" t="s">
        <v>10843</v>
      </c>
      <c r="U43" s="768" t="s">
        <v>2324</v>
      </c>
      <c r="V43" s="765"/>
      <c r="W43" s="38"/>
      <c r="X43" s="38"/>
      <c r="Y43" s="38"/>
      <c r="Z43" s="38"/>
      <c r="AA43" s="38"/>
      <c r="AB43" s="38"/>
      <c r="AC43" s="38"/>
      <c r="AD43" s="38"/>
      <c r="AE43" s="38"/>
      <c r="AF43" s="38"/>
      <c r="AG43" s="38"/>
      <c r="AH43" s="38"/>
      <c r="AI43" s="38"/>
    </row>
    <row r="44" spans="1:35" ht="84" outlineLevel="1">
      <c r="A44" s="780">
        <f t="shared" si="3"/>
        <v>34</v>
      </c>
      <c r="B44" s="23" t="s">
        <v>11581</v>
      </c>
      <c r="C44" s="23" t="s">
        <v>581</v>
      </c>
      <c r="D44" s="23" t="s">
        <v>4084</v>
      </c>
      <c r="E44" s="23">
        <v>6619006182</v>
      </c>
      <c r="F44" s="23" t="s">
        <v>5887</v>
      </c>
      <c r="G44" s="110" t="s">
        <v>4085</v>
      </c>
      <c r="H44" s="10" t="s">
        <v>4012</v>
      </c>
      <c r="I44" s="8" t="s">
        <v>24</v>
      </c>
      <c r="J44" s="23" t="s">
        <v>4452</v>
      </c>
      <c r="K44" s="19">
        <v>0</v>
      </c>
      <c r="L44" s="23" t="s">
        <v>4079</v>
      </c>
      <c r="M44" s="747" t="s">
        <v>6073</v>
      </c>
      <c r="N44" s="76" t="s">
        <v>57</v>
      </c>
      <c r="O44" s="23" t="s">
        <v>10828</v>
      </c>
      <c r="P44" s="23" t="s">
        <v>2329</v>
      </c>
      <c r="Q44" s="338" t="s">
        <v>12169</v>
      </c>
      <c r="R44" s="23" t="s">
        <v>10815</v>
      </c>
      <c r="S44" s="23" t="s">
        <v>2330</v>
      </c>
      <c r="T44" s="128" t="s">
        <v>10838</v>
      </c>
      <c r="U44" s="403" t="s">
        <v>7896</v>
      </c>
      <c r="V44" s="765"/>
      <c r="W44" s="38"/>
      <c r="X44" s="38"/>
      <c r="Y44" s="38"/>
      <c r="Z44" s="38"/>
      <c r="AA44" s="38"/>
      <c r="AB44" s="38"/>
      <c r="AC44" s="38"/>
      <c r="AD44" s="38"/>
      <c r="AE44" s="38"/>
      <c r="AF44" s="38"/>
      <c r="AG44" s="38"/>
      <c r="AH44" s="38"/>
      <c r="AI44" s="38"/>
    </row>
    <row r="45" spans="1:35" ht="84" outlineLevel="1">
      <c r="A45" s="780">
        <f t="shared" si="3"/>
        <v>35</v>
      </c>
      <c r="B45" s="23" t="s">
        <v>7911</v>
      </c>
      <c r="C45" s="23" t="s">
        <v>68</v>
      </c>
      <c r="D45" s="23" t="s">
        <v>2336</v>
      </c>
      <c r="E45" s="751">
        <v>6619006986</v>
      </c>
      <c r="F45" s="23" t="s">
        <v>5888</v>
      </c>
      <c r="G45" s="110" t="s">
        <v>4086</v>
      </c>
      <c r="H45" s="10" t="s">
        <v>4012</v>
      </c>
      <c r="I45" s="8" t="s">
        <v>24</v>
      </c>
      <c r="J45" s="57" t="s">
        <v>12256</v>
      </c>
      <c r="K45" s="19">
        <v>275</v>
      </c>
      <c r="L45" s="23" t="s">
        <v>4079</v>
      </c>
      <c r="M45" s="747" t="s">
        <v>11524</v>
      </c>
      <c r="N45" s="76" t="s">
        <v>57</v>
      </c>
      <c r="O45" s="23" t="s">
        <v>10829</v>
      </c>
      <c r="P45" s="23" t="s">
        <v>2338</v>
      </c>
      <c r="Q45" s="538" t="s">
        <v>105</v>
      </c>
      <c r="R45" s="23" t="s">
        <v>7046</v>
      </c>
      <c r="S45" s="46" t="s">
        <v>4087</v>
      </c>
      <c r="T45" s="128" t="s">
        <v>10844</v>
      </c>
      <c r="U45" s="403" t="s">
        <v>2340</v>
      </c>
      <c r="V45" s="765"/>
      <c r="W45" s="38"/>
      <c r="X45" s="38"/>
      <c r="Y45" s="38"/>
      <c r="Z45" s="38"/>
      <c r="AA45" s="38"/>
      <c r="AB45" s="38"/>
      <c r="AC45" s="38"/>
      <c r="AD45" s="38"/>
      <c r="AE45" s="38"/>
      <c r="AF45" s="38"/>
      <c r="AG45" s="38"/>
      <c r="AH45" s="38"/>
      <c r="AI45" s="38"/>
    </row>
    <row r="46" spans="1:35" ht="84" outlineLevel="1">
      <c r="A46" s="780">
        <f t="shared" si="3"/>
        <v>36</v>
      </c>
      <c r="B46" s="23" t="s">
        <v>11582</v>
      </c>
      <c r="C46" s="23" t="s">
        <v>581</v>
      </c>
      <c r="D46" s="23" t="s">
        <v>2345</v>
      </c>
      <c r="E46" s="47">
        <v>6645004093</v>
      </c>
      <c r="F46" s="23" t="s">
        <v>5889</v>
      </c>
      <c r="G46" s="110" t="s">
        <v>2346</v>
      </c>
      <c r="H46" s="10" t="s">
        <v>4012</v>
      </c>
      <c r="I46" s="8" t="s">
        <v>24</v>
      </c>
      <c r="J46" s="57" t="s">
        <v>12254</v>
      </c>
      <c r="K46" s="19">
        <v>275</v>
      </c>
      <c r="L46" s="23" t="s">
        <v>4079</v>
      </c>
      <c r="M46" s="747" t="s">
        <v>4654</v>
      </c>
      <c r="N46" s="76" t="s">
        <v>57</v>
      </c>
      <c r="O46" s="23" t="s">
        <v>9462</v>
      </c>
      <c r="P46" s="23" t="s">
        <v>4088</v>
      </c>
      <c r="Q46" s="338" t="s">
        <v>12170</v>
      </c>
      <c r="R46" s="23" t="s">
        <v>10824</v>
      </c>
      <c r="S46" s="23" t="s">
        <v>4602</v>
      </c>
      <c r="T46" s="128" t="s">
        <v>10845</v>
      </c>
      <c r="U46" s="403" t="s">
        <v>2348</v>
      </c>
      <c r="V46" s="765"/>
      <c r="W46" s="38"/>
      <c r="X46" s="38"/>
      <c r="Y46" s="38"/>
      <c r="Z46" s="38"/>
      <c r="AA46" s="38"/>
      <c r="AB46" s="38"/>
      <c r="AC46" s="38"/>
      <c r="AD46" s="38"/>
      <c r="AE46" s="38"/>
      <c r="AF46" s="38"/>
      <c r="AG46" s="38"/>
      <c r="AH46" s="38"/>
      <c r="AI46" s="38"/>
    </row>
    <row r="47" spans="1:35" customFormat="1" ht="37.5">
      <c r="A47" s="777" t="s">
        <v>4089</v>
      </c>
      <c r="B47" s="31"/>
      <c r="C47" s="31"/>
      <c r="D47" s="31"/>
      <c r="E47" s="31"/>
      <c r="F47" s="32"/>
      <c r="G47" s="114"/>
      <c r="H47" s="32"/>
      <c r="I47" s="32"/>
      <c r="J47" s="32"/>
      <c r="K47" s="33"/>
      <c r="L47" s="32"/>
      <c r="M47" s="32"/>
      <c r="N47" s="32"/>
      <c r="O47" s="32"/>
      <c r="P47" s="34"/>
      <c r="Q47" s="121"/>
      <c r="R47" s="32"/>
      <c r="S47" s="32"/>
      <c r="T47" s="35"/>
      <c r="U47" s="401"/>
      <c r="V47" s="765">
        <v>111</v>
      </c>
      <c r="W47" s="2"/>
      <c r="X47" s="2"/>
      <c r="Y47" s="2"/>
      <c r="Z47" s="2"/>
      <c r="AA47" s="2"/>
      <c r="AB47" s="2"/>
      <c r="AC47" s="2"/>
      <c r="AD47" s="2"/>
      <c r="AE47" s="2"/>
      <c r="AF47" s="2"/>
      <c r="AG47" s="2"/>
      <c r="AH47" s="2"/>
    </row>
    <row r="48" spans="1:35" ht="108" outlineLevel="1">
      <c r="A48" s="778">
        <f>A46+1</f>
        <v>37</v>
      </c>
      <c r="B48" s="25" t="s">
        <v>11473</v>
      </c>
      <c r="C48" s="25" t="s">
        <v>484</v>
      </c>
      <c r="D48" s="25" t="s">
        <v>4090</v>
      </c>
      <c r="E48" s="56">
        <v>6635006486</v>
      </c>
      <c r="F48" s="25" t="s">
        <v>5837</v>
      </c>
      <c r="G48" s="120" t="s">
        <v>4091</v>
      </c>
      <c r="H48" s="10" t="s">
        <v>4012</v>
      </c>
      <c r="I48" s="8" t="s">
        <v>24</v>
      </c>
      <c r="J48" s="167" t="s">
        <v>2124</v>
      </c>
      <c r="K48" s="168">
        <v>200.1</v>
      </c>
      <c r="L48" s="25" t="s">
        <v>4028</v>
      </c>
      <c r="M48" s="747" t="s">
        <v>11712</v>
      </c>
      <c r="N48" s="76" t="s">
        <v>57</v>
      </c>
      <c r="O48" s="56" t="s">
        <v>10830</v>
      </c>
      <c r="P48" s="25" t="s">
        <v>11720</v>
      </c>
      <c r="Q48" s="150" t="s">
        <v>10835</v>
      </c>
      <c r="R48" s="8" t="s">
        <v>10833</v>
      </c>
      <c r="S48" s="86" t="s">
        <v>4587</v>
      </c>
      <c r="T48" s="136" t="s">
        <v>11714</v>
      </c>
      <c r="U48" s="403" t="s">
        <v>11717</v>
      </c>
      <c r="V48" s="765"/>
      <c r="W48" s="38"/>
      <c r="X48" s="38"/>
      <c r="Y48" s="38"/>
      <c r="Z48" s="38"/>
      <c r="AA48" s="38"/>
      <c r="AB48" s="38"/>
      <c r="AC48" s="38"/>
      <c r="AD48" s="38"/>
      <c r="AE48" s="38"/>
      <c r="AF48" s="38"/>
      <c r="AG48" s="38"/>
      <c r="AH48" s="38"/>
      <c r="AI48" s="38"/>
    </row>
    <row r="49" spans="1:35" ht="114" customHeight="1" outlineLevel="1">
      <c r="A49" s="778">
        <f>A48+1</f>
        <v>38</v>
      </c>
      <c r="B49" s="8" t="s">
        <v>11475</v>
      </c>
      <c r="C49" s="8" t="s">
        <v>484</v>
      </c>
      <c r="D49" s="8" t="s">
        <v>11721</v>
      </c>
      <c r="E49" s="13">
        <v>6601009697</v>
      </c>
      <c r="F49" s="8" t="s">
        <v>5842</v>
      </c>
      <c r="G49" s="111" t="s">
        <v>2406</v>
      </c>
      <c r="H49" s="10" t="s">
        <v>4012</v>
      </c>
      <c r="I49" s="8" t="s">
        <v>24</v>
      </c>
      <c r="J49" s="167" t="s">
        <v>2124</v>
      </c>
      <c r="K49" s="168">
        <v>200.1</v>
      </c>
      <c r="L49" s="8" t="s">
        <v>4028</v>
      </c>
      <c r="M49" s="747" t="s">
        <v>6144</v>
      </c>
      <c r="N49" s="76" t="s">
        <v>57</v>
      </c>
      <c r="O49" s="13" t="s">
        <v>10831</v>
      </c>
      <c r="P49" s="8" t="s">
        <v>2400</v>
      </c>
      <c r="Q49" s="150" t="s">
        <v>10836</v>
      </c>
      <c r="R49" s="8" t="s">
        <v>10834</v>
      </c>
      <c r="S49" s="385" t="s">
        <v>4588</v>
      </c>
      <c r="T49" s="135" t="s">
        <v>11715</v>
      </c>
      <c r="U49" s="403" t="s">
        <v>11718</v>
      </c>
      <c r="V49" s="765"/>
      <c r="W49" s="38"/>
      <c r="X49" s="38"/>
      <c r="Y49" s="38"/>
      <c r="Z49" s="38"/>
      <c r="AA49" s="38"/>
      <c r="AB49" s="38"/>
      <c r="AC49" s="38"/>
      <c r="AD49" s="38"/>
      <c r="AE49" s="38"/>
      <c r="AF49" s="38"/>
      <c r="AG49" s="38"/>
      <c r="AH49" s="38"/>
      <c r="AI49" s="38"/>
    </row>
    <row r="50" spans="1:35" ht="132" outlineLevel="1">
      <c r="A50" s="778">
        <f>A49+1</f>
        <v>39</v>
      </c>
      <c r="B50" s="8" t="s">
        <v>11476</v>
      </c>
      <c r="C50" s="8" t="s">
        <v>484</v>
      </c>
      <c r="D50" s="8" t="s">
        <v>4092</v>
      </c>
      <c r="E50" s="13">
        <v>6601009697</v>
      </c>
      <c r="F50" s="8" t="s">
        <v>5843</v>
      </c>
      <c r="G50" s="111" t="s">
        <v>2406</v>
      </c>
      <c r="H50" s="10" t="s">
        <v>4012</v>
      </c>
      <c r="I50" s="8" t="s">
        <v>24</v>
      </c>
      <c r="J50" s="169" t="s">
        <v>2124</v>
      </c>
      <c r="K50" s="170">
        <v>200.1</v>
      </c>
      <c r="L50" s="8" t="s">
        <v>4028</v>
      </c>
      <c r="M50" s="747" t="s">
        <v>11713</v>
      </c>
      <c r="N50" s="76" t="s">
        <v>57</v>
      </c>
      <c r="O50" s="56" t="s">
        <v>10832</v>
      </c>
      <c r="P50" s="8" t="s">
        <v>2400</v>
      </c>
      <c r="Q50" s="150" t="s">
        <v>10836</v>
      </c>
      <c r="R50" s="8" t="s">
        <v>10834</v>
      </c>
      <c r="S50" s="86" t="s">
        <v>4588</v>
      </c>
      <c r="T50" s="136" t="s">
        <v>11716</v>
      </c>
      <c r="U50" s="403" t="s">
        <v>11719</v>
      </c>
      <c r="V50" s="765"/>
      <c r="W50" s="38"/>
      <c r="X50" s="38"/>
      <c r="Y50" s="38"/>
      <c r="Z50" s="38"/>
      <c r="AA50" s="38"/>
      <c r="AB50" s="38"/>
      <c r="AC50" s="38"/>
      <c r="AD50" s="38"/>
      <c r="AE50" s="38"/>
      <c r="AF50" s="38"/>
      <c r="AG50" s="38"/>
      <c r="AH50" s="38"/>
      <c r="AI50" s="38"/>
    </row>
    <row r="51" spans="1:35" customFormat="1" ht="37.5">
      <c r="A51" s="777" t="s">
        <v>4093</v>
      </c>
      <c r="B51" s="31"/>
      <c r="C51" s="31"/>
      <c r="D51" s="31"/>
      <c r="E51" s="31"/>
      <c r="F51" s="32"/>
      <c r="G51" s="114"/>
      <c r="H51" s="32"/>
      <c r="I51" s="32"/>
      <c r="J51" s="32"/>
      <c r="K51" s="33"/>
      <c r="L51" s="32"/>
      <c r="M51" s="32"/>
      <c r="N51" s="32"/>
      <c r="O51" s="32"/>
      <c r="P51" s="34"/>
      <c r="Q51" s="121"/>
      <c r="R51" s="32"/>
      <c r="S51" s="32"/>
      <c r="T51" s="35"/>
      <c r="U51" s="401"/>
      <c r="V51" s="765">
        <v>111</v>
      </c>
      <c r="W51" s="2"/>
      <c r="X51" s="2"/>
      <c r="Y51" s="2"/>
      <c r="Z51" s="2"/>
      <c r="AA51" s="2"/>
      <c r="AB51" s="2"/>
      <c r="AC51" s="2"/>
      <c r="AD51" s="2"/>
      <c r="AE51" s="2"/>
      <c r="AF51" s="2"/>
      <c r="AG51" s="2"/>
      <c r="AH51" s="2"/>
    </row>
    <row r="52" spans="1:35" ht="108" outlineLevel="1">
      <c r="A52" s="776">
        <f>A50+1</f>
        <v>40</v>
      </c>
      <c r="B52" s="10" t="s">
        <v>7476</v>
      </c>
      <c r="C52" s="36" t="s">
        <v>68</v>
      </c>
      <c r="D52" s="10" t="s">
        <v>2918</v>
      </c>
      <c r="E52" s="10">
        <v>6622003093</v>
      </c>
      <c r="F52" s="10" t="s">
        <v>7492</v>
      </c>
      <c r="G52" s="109" t="s">
        <v>2919</v>
      </c>
      <c r="H52" s="10" t="s">
        <v>4012</v>
      </c>
      <c r="I52" s="10" t="s">
        <v>24</v>
      </c>
      <c r="J52" s="8" t="s">
        <v>6577</v>
      </c>
      <c r="K52" s="12">
        <v>120</v>
      </c>
      <c r="L52" s="8" t="s">
        <v>4013</v>
      </c>
      <c r="M52" s="10" t="s">
        <v>13146</v>
      </c>
      <c r="N52" s="76" t="s">
        <v>57</v>
      </c>
      <c r="O52" s="10" t="s">
        <v>6578</v>
      </c>
      <c r="P52" s="10" t="s">
        <v>12998</v>
      </c>
      <c r="Q52" s="44" t="s">
        <v>4533</v>
      </c>
      <c r="R52" s="10" t="s">
        <v>7165</v>
      </c>
      <c r="S52" s="10" t="s">
        <v>6579</v>
      </c>
      <c r="T52" s="9" t="s">
        <v>7481</v>
      </c>
      <c r="U52" s="411" t="s">
        <v>7485</v>
      </c>
      <c r="V52" s="765"/>
      <c r="W52" s="38"/>
      <c r="X52" s="38"/>
      <c r="Y52" s="38"/>
      <c r="Z52" s="38"/>
      <c r="AA52" s="38"/>
      <c r="AB52" s="38"/>
      <c r="AC52" s="38"/>
      <c r="AD52" s="38"/>
      <c r="AE52" s="38"/>
      <c r="AF52" s="38"/>
      <c r="AG52" s="38"/>
      <c r="AH52" s="38"/>
      <c r="AI52" s="38"/>
    </row>
    <row r="53" spans="1:35" ht="108" outlineLevel="1">
      <c r="A53" s="776">
        <f>A52+1</f>
        <v>41</v>
      </c>
      <c r="B53" s="10" t="s">
        <v>7478</v>
      </c>
      <c r="C53" s="36" t="s">
        <v>68</v>
      </c>
      <c r="D53" s="10" t="s">
        <v>2912</v>
      </c>
      <c r="E53" s="10">
        <v>6622002340</v>
      </c>
      <c r="F53" s="10" t="s">
        <v>7491</v>
      </c>
      <c r="G53" s="109" t="s">
        <v>2913</v>
      </c>
      <c r="H53" s="10" t="s">
        <v>4012</v>
      </c>
      <c r="I53" s="10" t="s">
        <v>24</v>
      </c>
      <c r="J53" s="8" t="s">
        <v>6577</v>
      </c>
      <c r="K53" s="12">
        <v>120</v>
      </c>
      <c r="L53" s="8" t="s">
        <v>4013</v>
      </c>
      <c r="M53" s="10" t="s">
        <v>6584</v>
      </c>
      <c r="N53" s="76" t="s">
        <v>57</v>
      </c>
      <c r="O53" s="10" t="s">
        <v>6585</v>
      </c>
      <c r="P53" s="10" t="s">
        <v>13000</v>
      </c>
      <c r="Q53" s="44" t="s">
        <v>6586</v>
      </c>
      <c r="R53" s="10" t="s">
        <v>7165</v>
      </c>
      <c r="S53" s="10" t="s">
        <v>6587</v>
      </c>
      <c r="T53" s="9" t="s">
        <v>7482</v>
      </c>
      <c r="U53" s="404" t="s">
        <v>7486</v>
      </c>
      <c r="V53" s="765"/>
      <c r="W53" s="38"/>
      <c r="X53" s="38"/>
      <c r="Y53" s="38"/>
      <c r="Z53" s="38"/>
      <c r="AA53" s="38"/>
      <c r="AB53" s="38"/>
      <c r="AC53" s="38"/>
      <c r="AD53" s="38"/>
      <c r="AE53" s="38"/>
      <c r="AF53" s="38"/>
      <c r="AG53" s="38"/>
      <c r="AH53" s="38"/>
      <c r="AI53" s="38"/>
    </row>
    <row r="54" spans="1:35" ht="108" outlineLevel="1">
      <c r="A54" s="776">
        <f>A53+1</f>
        <v>42</v>
      </c>
      <c r="B54" s="10" t="s">
        <v>7479</v>
      </c>
      <c r="C54" s="36" t="s">
        <v>68</v>
      </c>
      <c r="D54" s="10" t="s">
        <v>2914</v>
      </c>
      <c r="E54" s="10">
        <v>6622002325</v>
      </c>
      <c r="F54" s="10" t="s">
        <v>7490</v>
      </c>
      <c r="G54" s="109" t="s">
        <v>2915</v>
      </c>
      <c r="H54" s="10" t="s">
        <v>4012</v>
      </c>
      <c r="I54" s="10" t="s">
        <v>24</v>
      </c>
      <c r="J54" s="8" t="s">
        <v>6601</v>
      </c>
      <c r="K54" s="12">
        <v>120</v>
      </c>
      <c r="L54" s="10" t="s">
        <v>4013</v>
      </c>
      <c r="M54" s="10" t="s">
        <v>6604</v>
      </c>
      <c r="N54" s="76" t="s">
        <v>57</v>
      </c>
      <c r="O54" s="10" t="s">
        <v>6582</v>
      </c>
      <c r="P54" s="10" t="s">
        <v>12999</v>
      </c>
      <c r="Q54" s="44" t="s">
        <v>4533</v>
      </c>
      <c r="R54" s="10" t="s">
        <v>7165</v>
      </c>
      <c r="S54" s="10" t="s">
        <v>6583</v>
      </c>
      <c r="T54" s="59" t="s">
        <v>7483</v>
      </c>
      <c r="U54" s="404" t="s">
        <v>7487</v>
      </c>
      <c r="V54" s="765"/>
      <c r="W54" s="38"/>
      <c r="X54" s="38"/>
      <c r="Y54" s="38"/>
      <c r="Z54" s="38"/>
      <c r="AA54" s="38"/>
      <c r="AB54" s="38"/>
      <c r="AC54" s="38"/>
      <c r="AD54" s="38"/>
      <c r="AE54" s="38"/>
      <c r="AF54" s="38"/>
      <c r="AG54" s="38"/>
      <c r="AH54" s="38"/>
      <c r="AI54" s="38"/>
    </row>
    <row r="55" spans="1:35" ht="108" outlineLevel="1">
      <c r="A55" s="776">
        <f>A54+1</f>
        <v>43</v>
      </c>
      <c r="B55" s="10" t="s">
        <v>7480</v>
      </c>
      <c r="C55" s="36" t="s">
        <v>484</v>
      </c>
      <c r="D55" s="10" t="s">
        <v>2916</v>
      </c>
      <c r="E55" s="10">
        <v>6622002332</v>
      </c>
      <c r="F55" s="10" t="s">
        <v>7489</v>
      </c>
      <c r="G55" s="109" t="s">
        <v>2917</v>
      </c>
      <c r="H55" s="10" t="s">
        <v>4012</v>
      </c>
      <c r="I55" s="10" t="s">
        <v>24</v>
      </c>
      <c r="J55" s="8" t="s">
        <v>6600</v>
      </c>
      <c r="K55" s="12">
        <v>120</v>
      </c>
      <c r="L55" s="10" t="s">
        <v>4013</v>
      </c>
      <c r="M55" s="747" t="s">
        <v>6641</v>
      </c>
      <c r="N55" s="76" t="s">
        <v>57</v>
      </c>
      <c r="O55" s="10" t="s">
        <v>6574</v>
      </c>
      <c r="P55" s="10" t="s">
        <v>12997</v>
      </c>
      <c r="Q55" s="44" t="s">
        <v>4533</v>
      </c>
      <c r="R55" s="10" t="s">
        <v>7165</v>
      </c>
      <c r="S55" s="10" t="s">
        <v>6575</v>
      </c>
      <c r="T55" s="13" t="s">
        <v>7484</v>
      </c>
      <c r="U55" s="411" t="s">
        <v>7488</v>
      </c>
      <c r="V55" s="765"/>
      <c r="W55" s="38"/>
      <c r="X55" s="38"/>
      <c r="Y55" s="38"/>
      <c r="Z55" s="38"/>
      <c r="AA55" s="38"/>
      <c r="AB55" s="38"/>
      <c r="AC55" s="38"/>
      <c r="AD55" s="38"/>
      <c r="AE55" s="38"/>
      <c r="AF55" s="38"/>
      <c r="AG55" s="38"/>
      <c r="AH55" s="38"/>
      <c r="AI55" s="38"/>
    </row>
    <row r="56" spans="1:35" customFormat="1" ht="37.5">
      <c r="A56" s="777" t="s">
        <v>9405</v>
      </c>
      <c r="B56" s="31"/>
      <c r="C56" s="31"/>
      <c r="D56" s="31"/>
      <c r="E56" s="31"/>
      <c r="F56" s="32"/>
      <c r="G56" s="114"/>
      <c r="H56" s="32"/>
      <c r="I56" s="32"/>
      <c r="J56" s="32"/>
      <c r="K56" s="33"/>
      <c r="L56" s="32"/>
      <c r="M56" s="32"/>
      <c r="N56" s="32"/>
      <c r="O56" s="32"/>
      <c r="P56" s="34"/>
      <c r="Q56" s="121"/>
      <c r="R56" s="32"/>
      <c r="S56" s="32"/>
      <c r="T56" s="35"/>
      <c r="U56" s="401"/>
      <c r="V56" s="765">
        <v>111</v>
      </c>
      <c r="W56" s="2"/>
      <c r="X56" s="2"/>
      <c r="Y56" s="2"/>
      <c r="Z56" s="2"/>
      <c r="AA56" s="2"/>
      <c r="AB56" s="2"/>
      <c r="AC56" s="2"/>
      <c r="AD56" s="2"/>
      <c r="AE56" s="2"/>
      <c r="AF56" s="2"/>
      <c r="AG56" s="2"/>
      <c r="AH56" s="2"/>
    </row>
    <row r="57" spans="1:35" ht="292.5" customHeight="1" outlineLevel="1">
      <c r="A57" s="776">
        <f>A55+1</f>
        <v>44</v>
      </c>
      <c r="B57" s="10" t="s">
        <v>9003</v>
      </c>
      <c r="C57" s="10" t="s">
        <v>68</v>
      </c>
      <c r="D57" s="10" t="s">
        <v>8997</v>
      </c>
      <c r="E57" s="9">
        <v>6632002765</v>
      </c>
      <c r="F57" s="10" t="s">
        <v>5844</v>
      </c>
      <c r="G57" s="109" t="s">
        <v>8998</v>
      </c>
      <c r="H57" s="10" t="s">
        <v>4012</v>
      </c>
      <c r="I57" s="10" t="s">
        <v>24</v>
      </c>
      <c r="J57" s="8" t="s">
        <v>432</v>
      </c>
      <c r="K57" s="14" t="s">
        <v>4094</v>
      </c>
      <c r="L57" s="15" t="s">
        <v>4013</v>
      </c>
      <c r="M57" s="10" t="s">
        <v>8999</v>
      </c>
      <c r="N57" s="76" t="s">
        <v>57</v>
      </c>
      <c r="O57" s="64" t="s">
        <v>10033</v>
      </c>
      <c r="P57" s="10" t="s">
        <v>12820</v>
      </c>
      <c r="Q57" s="144" t="s">
        <v>10871</v>
      </c>
      <c r="R57" s="10" t="s">
        <v>9122</v>
      </c>
      <c r="S57" s="17" t="s">
        <v>9000</v>
      </c>
      <c r="T57" s="59" t="s">
        <v>9001</v>
      </c>
      <c r="U57" s="400" t="s">
        <v>9002</v>
      </c>
      <c r="V57" s="765"/>
      <c r="W57" s="38"/>
      <c r="X57" s="38"/>
      <c r="Y57" s="38"/>
      <c r="Z57" s="38"/>
      <c r="AA57" s="38"/>
      <c r="AB57" s="38"/>
      <c r="AC57" s="38"/>
      <c r="AD57" s="38"/>
      <c r="AE57" s="38"/>
      <c r="AF57" s="38"/>
      <c r="AG57" s="38"/>
      <c r="AH57" s="38"/>
      <c r="AI57" s="38"/>
    </row>
    <row r="58" spans="1:35" ht="84" outlineLevel="1">
      <c r="A58" s="776">
        <f>A57+1</f>
        <v>45</v>
      </c>
      <c r="B58" s="10" t="s">
        <v>9012</v>
      </c>
      <c r="C58" s="10" t="s">
        <v>484</v>
      </c>
      <c r="D58" s="10" t="s">
        <v>9004</v>
      </c>
      <c r="E58" s="9">
        <v>6632015482</v>
      </c>
      <c r="F58" s="10" t="s">
        <v>5845</v>
      </c>
      <c r="G58" s="109" t="s">
        <v>9005</v>
      </c>
      <c r="H58" s="10" t="s">
        <v>4012</v>
      </c>
      <c r="I58" s="10" t="s">
        <v>24</v>
      </c>
      <c r="J58" s="10" t="s">
        <v>4095</v>
      </c>
      <c r="K58" s="51">
        <v>927.7</v>
      </c>
      <c r="L58" s="15" t="s">
        <v>4028</v>
      </c>
      <c r="M58" s="10" t="s">
        <v>9006</v>
      </c>
      <c r="N58" s="76" t="s">
        <v>57</v>
      </c>
      <c r="O58" s="9" t="s">
        <v>9464</v>
      </c>
      <c r="P58" s="10" t="s">
        <v>9007</v>
      </c>
      <c r="Q58" s="146" t="s">
        <v>9008</v>
      </c>
      <c r="R58" s="10" t="s">
        <v>9122</v>
      </c>
      <c r="S58" s="17" t="s">
        <v>9009</v>
      </c>
      <c r="T58" s="59" t="s">
        <v>9010</v>
      </c>
      <c r="U58" s="400" t="s">
        <v>9011</v>
      </c>
      <c r="V58" s="765"/>
      <c r="W58" s="38"/>
      <c r="X58" s="38"/>
      <c r="Y58" s="38"/>
      <c r="Z58" s="38"/>
      <c r="AA58" s="38"/>
      <c r="AB58" s="38"/>
      <c r="AC58" s="38"/>
      <c r="AD58" s="38"/>
      <c r="AE58" s="38"/>
      <c r="AF58" s="38"/>
      <c r="AG58" s="38"/>
      <c r="AH58" s="38"/>
      <c r="AI58" s="38"/>
    </row>
    <row r="59" spans="1:35" ht="84" outlineLevel="1">
      <c r="A59" s="776">
        <f t="shared" ref="A59:A71" si="4">A58+1</f>
        <v>46</v>
      </c>
      <c r="B59" s="10" t="s">
        <v>9013</v>
      </c>
      <c r="C59" s="10" t="s">
        <v>484</v>
      </c>
      <c r="D59" s="10" t="s">
        <v>4096</v>
      </c>
      <c r="E59" s="64">
        <v>6632015027</v>
      </c>
      <c r="F59" s="10" t="s">
        <v>5846</v>
      </c>
      <c r="G59" s="109" t="s">
        <v>9014</v>
      </c>
      <c r="H59" s="10" t="s">
        <v>4012</v>
      </c>
      <c r="I59" s="10" t="s">
        <v>24</v>
      </c>
      <c r="J59" s="10" t="s">
        <v>4452</v>
      </c>
      <c r="K59" s="14" t="s">
        <v>4453</v>
      </c>
      <c r="L59" s="15" t="s">
        <v>4013</v>
      </c>
      <c r="M59" s="747" t="s">
        <v>9019</v>
      </c>
      <c r="N59" s="76" t="s">
        <v>57</v>
      </c>
      <c r="O59" s="64" t="s">
        <v>10061</v>
      </c>
      <c r="P59" s="10" t="s">
        <v>11379</v>
      </c>
      <c r="Q59" s="146" t="s">
        <v>10886</v>
      </c>
      <c r="R59" s="10" t="s">
        <v>9015</v>
      </c>
      <c r="S59" s="17" t="s">
        <v>9021</v>
      </c>
      <c r="T59" s="59" t="s">
        <v>9016</v>
      </c>
      <c r="U59" s="400" t="s">
        <v>9017</v>
      </c>
      <c r="V59" s="765"/>
      <c r="W59" s="38"/>
      <c r="X59" s="38"/>
      <c r="Y59" s="38"/>
      <c r="Z59" s="38"/>
      <c r="AA59" s="38"/>
      <c r="AB59" s="38"/>
      <c r="AC59" s="38"/>
      <c r="AD59" s="38"/>
      <c r="AE59" s="38"/>
      <c r="AF59" s="38"/>
      <c r="AG59" s="38"/>
      <c r="AH59" s="38"/>
      <c r="AI59" s="38"/>
    </row>
    <row r="60" spans="1:35" ht="96" outlineLevel="1">
      <c r="A60" s="776">
        <f t="shared" si="4"/>
        <v>47</v>
      </c>
      <c r="B60" s="10" t="s">
        <v>9018</v>
      </c>
      <c r="C60" s="10" t="s">
        <v>68</v>
      </c>
      <c r="D60" s="10" t="s">
        <v>4097</v>
      </c>
      <c r="E60" s="9">
        <v>6632015475</v>
      </c>
      <c r="F60" s="10" t="s">
        <v>5847</v>
      </c>
      <c r="G60" s="109" t="s">
        <v>9025</v>
      </c>
      <c r="H60" s="10" t="s">
        <v>4012</v>
      </c>
      <c r="I60" s="10" t="s">
        <v>24</v>
      </c>
      <c r="J60" s="10" t="s">
        <v>4452</v>
      </c>
      <c r="K60" s="14">
        <v>0</v>
      </c>
      <c r="L60" s="15" t="s">
        <v>4013</v>
      </c>
      <c r="M60" s="747" t="s">
        <v>9020</v>
      </c>
      <c r="N60" s="76" t="s">
        <v>57</v>
      </c>
      <c r="O60" s="9" t="s">
        <v>10888</v>
      </c>
      <c r="P60" s="10" t="s">
        <v>11380</v>
      </c>
      <c r="Q60" s="144" t="s">
        <v>9605</v>
      </c>
      <c r="R60" s="10" t="s">
        <v>9122</v>
      </c>
      <c r="S60" s="17" t="s">
        <v>9022</v>
      </c>
      <c r="T60" s="59" t="s">
        <v>9023</v>
      </c>
      <c r="U60" s="400" t="s">
        <v>9024</v>
      </c>
      <c r="V60" s="765"/>
      <c r="W60" s="38"/>
      <c r="X60" s="38"/>
      <c r="Y60" s="38"/>
      <c r="Z60" s="38"/>
      <c r="AA60" s="38"/>
      <c r="AB60" s="38"/>
      <c r="AC60" s="38"/>
      <c r="AD60" s="38"/>
      <c r="AE60" s="38"/>
      <c r="AF60" s="38"/>
      <c r="AG60" s="38"/>
      <c r="AH60" s="38"/>
      <c r="AI60" s="38"/>
    </row>
    <row r="61" spans="1:35" ht="84" outlineLevel="1">
      <c r="A61" s="776">
        <f t="shared" si="4"/>
        <v>48</v>
      </c>
      <c r="B61" s="10" t="s">
        <v>9026</v>
      </c>
      <c r="C61" s="10" t="s">
        <v>68</v>
      </c>
      <c r="D61" s="10" t="s">
        <v>4098</v>
      </c>
      <c r="E61" s="64">
        <v>6632014954</v>
      </c>
      <c r="F61" s="10" t="s">
        <v>9027</v>
      </c>
      <c r="G61" s="109" t="s">
        <v>9028</v>
      </c>
      <c r="H61" s="10" t="s">
        <v>4012</v>
      </c>
      <c r="I61" s="10" t="s">
        <v>24</v>
      </c>
      <c r="J61" s="10" t="s">
        <v>3412</v>
      </c>
      <c r="K61" s="14">
        <v>927.7</v>
      </c>
      <c r="L61" s="15" t="s">
        <v>4013</v>
      </c>
      <c r="M61" s="747" t="s">
        <v>9029</v>
      </c>
      <c r="N61" s="76" t="s">
        <v>57</v>
      </c>
      <c r="O61" s="9" t="s">
        <v>10889</v>
      </c>
      <c r="P61" s="16" t="s">
        <v>12821</v>
      </c>
      <c r="Q61" s="144" t="s">
        <v>9597</v>
      </c>
      <c r="R61" s="10" t="s">
        <v>9122</v>
      </c>
      <c r="S61" s="17" t="s">
        <v>9030</v>
      </c>
      <c r="T61" s="59" t="s">
        <v>9031</v>
      </c>
      <c r="U61" s="400" t="s">
        <v>9032</v>
      </c>
      <c r="V61" s="765"/>
      <c r="W61" s="38"/>
      <c r="X61" s="38"/>
      <c r="Y61" s="38"/>
      <c r="Z61" s="38"/>
      <c r="AA61" s="38"/>
      <c r="AB61" s="38"/>
      <c r="AC61" s="38"/>
      <c r="AD61" s="38"/>
      <c r="AE61" s="38"/>
      <c r="AF61" s="38"/>
      <c r="AG61" s="38"/>
      <c r="AH61" s="38"/>
      <c r="AI61" s="38"/>
    </row>
    <row r="62" spans="1:35" ht="84" outlineLevel="1">
      <c r="A62" s="776">
        <f t="shared" si="4"/>
        <v>49</v>
      </c>
      <c r="B62" s="10" t="s">
        <v>9033</v>
      </c>
      <c r="C62" s="10" t="s">
        <v>68</v>
      </c>
      <c r="D62" s="10" t="s">
        <v>9034</v>
      </c>
      <c r="E62" s="64">
        <v>6632015066</v>
      </c>
      <c r="F62" s="10" t="s">
        <v>5848</v>
      </c>
      <c r="G62" s="109" t="s">
        <v>9035</v>
      </c>
      <c r="H62" s="10" t="s">
        <v>4012</v>
      </c>
      <c r="I62" s="10" t="s">
        <v>24</v>
      </c>
      <c r="J62" s="8" t="s">
        <v>432</v>
      </c>
      <c r="K62" s="14">
        <v>927.7</v>
      </c>
      <c r="L62" s="15" t="s">
        <v>4013</v>
      </c>
      <c r="M62" s="747" t="s">
        <v>9036</v>
      </c>
      <c r="N62" s="76" t="s">
        <v>57</v>
      </c>
      <c r="O62" s="9" t="s">
        <v>10890</v>
      </c>
      <c r="P62" s="16" t="s">
        <v>12822</v>
      </c>
      <c r="Q62" s="144" t="s">
        <v>9597</v>
      </c>
      <c r="R62" s="10" t="s">
        <v>57</v>
      </c>
      <c r="S62" s="17" t="s">
        <v>4613</v>
      </c>
      <c r="T62" s="59" t="s">
        <v>9037</v>
      </c>
      <c r="U62" s="400" t="s">
        <v>9038</v>
      </c>
      <c r="V62" s="765"/>
      <c r="W62" s="38"/>
      <c r="X62" s="38"/>
      <c r="Y62" s="38"/>
      <c r="Z62" s="38"/>
      <c r="AA62" s="38"/>
      <c r="AB62" s="38"/>
      <c r="AC62" s="38"/>
      <c r="AD62" s="38"/>
      <c r="AE62" s="38"/>
      <c r="AF62" s="38"/>
      <c r="AG62" s="38"/>
      <c r="AH62" s="38"/>
      <c r="AI62" s="38"/>
    </row>
    <row r="63" spans="1:35" ht="84" outlineLevel="1">
      <c r="A63" s="776">
        <f>A62+1</f>
        <v>50</v>
      </c>
      <c r="B63" s="10" t="s">
        <v>9039</v>
      </c>
      <c r="C63" s="10" t="s">
        <v>484</v>
      </c>
      <c r="D63" s="10" t="s">
        <v>4099</v>
      </c>
      <c r="E63" s="9">
        <v>6632015524</v>
      </c>
      <c r="F63" s="10" t="s">
        <v>5849</v>
      </c>
      <c r="G63" s="109" t="s">
        <v>9040</v>
      </c>
      <c r="H63" s="10" t="s">
        <v>4012</v>
      </c>
      <c r="I63" s="10" t="s">
        <v>24</v>
      </c>
      <c r="J63" s="10" t="s">
        <v>2124</v>
      </c>
      <c r="K63" s="14">
        <v>927.7</v>
      </c>
      <c r="L63" s="15" t="s">
        <v>4013</v>
      </c>
      <c r="M63" s="747" t="s">
        <v>9041</v>
      </c>
      <c r="N63" s="76" t="s">
        <v>57</v>
      </c>
      <c r="O63" s="9" t="s">
        <v>10891</v>
      </c>
      <c r="P63" s="10" t="s">
        <v>4100</v>
      </c>
      <c r="Q63" s="144" t="s">
        <v>9597</v>
      </c>
      <c r="R63" s="10" t="s">
        <v>9122</v>
      </c>
      <c r="S63" s="17" t="s">
        <v>3419</v>
      </c>
      <c r="T63" s="59" t="s">
        <v>9042</v>
      </c>
      <c r="U63" s="400" t="s">
        <v>9043</v>
      </c>
      <c r="V63" s="765"/>
      <c r="W63" s="38"/>
      <c r="X63" s="38"/>
      <c r="Y63" s="38"/>
      <c r="Z63" s="38"/>
      <c r="AA63" s="38"/>
      <c r="AB63" s="38"/>
      <c r="AC63" s="38"/>
      <c r="AD63" s="38"/>
      <c r="AE63" s="38"/>
      <c r="AF63" s="38"/>
      <c r="AG63" s="38"/>
      <c r="AH63" s="38"/>
      <c r="AI63" s="38"/>
    </row>
    <row r="64" spans="1:35" ht="84" outlineLevel="1">
      <c r="A64" s="776">
        <f t="shared" si="4"/>
        <v>51</v>
      </c>
      <c r="B64" s="10" t="s">
        <v>9044</v>
      </c>
      <c r="C64" s="10" t="s">
        <v>68</v>
      </c>
      <c r="D64" s="10" t="s">
        <v>4101</v>
      </c>
      <c r="E64" s="9">
        <v>6632015838</v>
      </c>
      <c r="F64" s="10" t="s">
        <v>5850</v>
      </c>
      <c r="G64" s="109" t="s">
        <v>9045</v>
      </c>
      <c r="H64" s="10" t="s">
        <v>4012</v>
      </c>
      <c r="I64" s="10" t="s">
        <v>24</v>
      </c>
      <c r="J64" s="10" t="s">
        <v>4452</v>
      </c>
      <c r="K64" s="87" t="s">
        <v>4453</v>
      </c>
      <c r="L64" s="15" t="s">
        <v>4013</v>
      </c>
      <c r="M64" s="747" t="s">
        <v>9046</v>
      </c>
      <c r="N64" s="76" t="s">
        <v>57</v>
      </c>
      <c r="O64" s="9" t="s">
        <v>10892</v>
      </c>
      <c r="P64" s="10" t="s">
        <v>11381</v>
      </c>
      <c r="Q64" s="151" t="s">
        <v>9585</v>
      </c>
      <c r="R64" s="10" t="s">
        <v>9122</v>
      </c>
      <c r="S64" s="17" t="s">
        <v>4614</v>
      </c>
      <c r="T64" s="59" t="s">
        <v>9047</v>
      </c>
      <c r="U64" s="400" t="s">
        <v>9048</v>
      </c>
      <c r="V64" s="765"/>
      <c r="W64" s="38"/>
      <c r="X64" s="38"/>
      <c r="Y64" s="38"/>
      <c r="Z64" s="38"/>
      <c r="AA64" s="38"/>
      <c r="AB64" s="38"/>
      <c r="AC64" s="38"/>
      <c r="AD64" s="38"/>
      <c r="AE64" s="38"/>
      <c r="AF64" s="38"/>
      <c r="AG64" s="38"/>
      <c r="AH64" s="38"/>
      <c r="AI64" s="38"/>
    </row>
    <row r="65" spans="1:35" ht="84" outlineLevel="1">
      <c r="A65" s="776">
        <f t="shared" si="4"/>
        <v>52</v>
      </c>
      <c r="B65" s="10" t="s">
        <v>9049</v>
      </c>
      <c r="C65" s="10" t="s">
        <v>68</v>
      </c>
      <c r="D65" s="10" t="s">
        <v>4102</v>
      </c>
      <c r="E65" s="9">
        <v>6632015490</v>
      </c>
      <c r="F65" s="10" t="s">
        <v>5851</v>
      </c>
      <c r="G65" s="109" t="s">
        <v>9050</v>
      </c>
      <c r="H65" s="10" t="s">
        <v>4012</v>
      </c>
      <c r="I65" s="10" t="s">
        <v>24</v>
      </c>
      <c r="J65" s="10" t="s">
        <v>432</v>
      </c>
      <c r="K65" s="87" t="s">
        <v>4094</v>
      </c>
      <c r="L65" s="15" t="s">
        <v>4013</v>
      </c>
      <c r="M65" s="747" t="s">
        <v>9036</v>
      </c>
      <c r="N65" s="76" t="s">
        <v>57</v>
      </c>
      <c r="O65" s="9" t="s">
        <v>9462</v>
      </c>
      <c r="P65" s="16" t="s">
        <v>12823</v>
      </c>
      <c r="Q65" s="144" t="s">
        <v>9597</v>
      </c>
      <c r="R65" s="10" t="s">
        <v>9122</v>
      </c>
      <c r="S65" s="17" t="s">
        <v>4615</v>
      </c>
      <c r="T65" s="59" t="s">
        <v>9051</v>
      </c>
      <c r="U65" s="400" t="s">
        <v>9052</v>
      </c>
      <c r="V65" s="765"/>
      <c r="W65" s="38"/>
      <c r="X65" s="38"/>
      <c r="Y65" s="38"/>
      <c r="Z65" s="38"/>
      <c r="AA65" s="38"/>
      <c r="AB65" s="38"/>
      <c r="AC65" s="38"/>
      <c r="AD65" s="38"/>
      <c r="AE65" s="38"/>
      <c r="AF65" s="38"/>
      <c r="AG65" s="38"/>
      <c r="AH65" s="38"/>
      <c r="AI65" s="38"/>
    </row>
    <row r="66" spans="1:35" ht="96" outlineLevel="1">
      <c r="A66" s="776">
        <f t="shared" si="4"/>
        <v>53</v>
      </c>
      <c r="B66" s="16" t="s">
        <v>9053</v>
      </c>
      <c r="C66" s="10" t="s">
        <v>68</v>
      </c>
      <c r="D66" s="10" t="s">
        <v>4103</v>
      </c>
      <c r="E66" s="9">
        <v>6632015490</v>
      </c>
      <c r="F66" s="8" t="s">
        <v>5852</v>
      </c>
      <c r="G66" s="109" t="s">
        <v>4266</v>
      </c>
      <c r="H66" s="10" t="s">
        <v>4012</v>
      </c>
      <c r="I66" s="10" t="s">
        <v>24</v>
      </c>
      <c r="J66" s="10" t="s">
        <v>432</v>
      </c>
      <c r="K66" s="87" t="s">
        <v>4094</v>
      </c>
      <c r="L66" s="15" t="s">
        <v>4013</v>
      </c>
      <c r="M66" s="747" t="s">
        <v>9041</v>
      </c>
      <c r="N66" s="76" t="s">
        <v>57</v>
      </c>
      <c r="O66" s="13" t="s">
        <v>10893</v>
      </c>
      <c r="P66" s="16" t="s">
        <v>12824</v>
      </c>
      <c r="Q66" s="144" t="s">
        <v>9597</v>
      </c>
      <c r="R66" s="10" t="s">
        <v>9122</v>
      </c>
      <c r="S66" s="10" t="s">
        <v>3425</v>
      </c>
      <c r="T66" s="59" t="s">
        <v>9054</v>
      </c>
      <c r="U66" s="400" t="s">
        <v>9055</v>
      </c>
      <c r="V66" s="765"/>
      <c r="W66" s="38"/>
      <c r="X66" s="38"/>
      <c r="Y66" s="38"/>
      <c r="Z66" s="38"/>
      <c r="AA66" s="38"/>
      <c r="AB66" s="38"/>
      <c r="AC66" s="38"/>
      <c r="AD66" s="38"/>
      <c r="AE66" s="38"/>
      <c r="AF66" s="38"/>
      <c r="AG66" s="38"/>
      <c r="AH66" s="38"/>
      <c r="AI66" s="38"/>
    </row>
    <row r="67" spans="1:35" ht="120" outlineLevel="1">
      <c r="A67" s="776">
        <f>A66+1</f>
        <v>54</v>
      </c>
      <c r="B67" s="10" t="s">
        <v>9059</v>
      </c>
      <c r="C67" s="10" t="s">
        <v>68</v>
      </c>
      <c r="D67" s="10" t="s">
        <v>4104</v>
      </c>
      <c r="E67" s="9">
        <v>6632010653</v>
      </c>
      <c r="F67" s="10" t="s">
        <v>5853</v>
      </c>
      <c r="G67" s="109" t="s">
        <v>9056</v>
      </c>
      <c r="H67" s="10" t="s">
        <v>4012</v>
      </c>
      <c r="I67" s="10" t="s">
        <v>24</v>
      </c>
      <c r="J67" s="10" t="s">
        <v>4452</v>
      </c>
      <c r="K67" s="752" t="s">
        <v>4453</v>
      </c>
      <c r="L67" s="391" t="s">
        <v>4013</v>
      </c>
      <c r="M67" s="747" t="s">
        <v>9057</v>
      </c>
      <c r="N67" s="76" t="s">
        <v>57</v>
      </c>
      <c r="O67" s="9" t="s">
        <v>9990</v>
      </c>
      <c r="P67" s="10" t="s">
        <v>11382</v>
      </c>
      <c r="Q67" s="144" t="s">
        <v>9883</v>
      </c>
      <c r="R67" s="10" t="s">
        <v>9125</v>
      </c>
      <c r="S67" s="17" t="s">
        <v>4616</v>
      </c>
      <c r="T67" s="59" t="s">
        <v>9037</v>
      </c>
      <c r="U67" s="400" t="s">
        <v>9058</v>
      </c>
      <c r="V67" s="765"/>
      <c r="W67" s="38"/>
      <c r="X67" s="38"/>
      <c r="Y67" s="38"/>
      <c r="Z67" s="38"/>
      <c r="AA67" s="38"/>
      <c r="AB67" s="38"/>
      <c r="AC67" s="38"/>
      <c r="AD67" s="38"/>
      <c r="AE67" s="38"/>
      <c r="AF67" s="38"/>
      <c r="AG67" s="38"/>
      <c r="AH67" s="38"/>
      <c r="AI67" s="38"/>
    </row>
    <row r="68" spans="1:35" ht="84" outlineLevel="1">
      <c r="A68" s="776">
        <f t="shared" si="4"/>
        <v>55</v>
      </c>
      <c r="B68" s="10" t="s">
        <v>9068</v>
      </c>
      <c r="C68" s="10" t="s">
        <v>484</v>
      </c>
      <c r="D68" s="10" t="s">
        <v>9060</v>
      </c>
      <c r="E68" s="9">
        <v>6632010639</v>
      </c>
      <c r="F68" s="10" t="s">
        <v>9061</v>
      </c>
      <c r="G68" s="109" t="s">
        <v>9062</v>
      </c>
      <c r="H68" s="10" t="s">
        <v>4012</v>
      </c>
      <c r="I68" s="10" t="s">
        <v>24</v>
      </c>
      <c r="J68" s="10" t="s">
        <v>2124</v>
      </c>
      <c r="K68" s="87" t="s">
        <v>4094</v>
      </c>
      <c r="L68" s="15" t="s">
        <v>4013</v>
      </c>
      <c r="M68" s="747" t="s">
        <v>9041</v>
      </c>
      <c r="N68" s="76" t="s">
        <v>57</v>
      </c>
      <c r="O68" s="9" t="s">
        <v>10332</v>
      </c>
      <c r="P68" s="10" t="s">
        <v>11383</v>
      </c>
      <c r="Q68" s="144" t="s">
        <v>10887</v>
      </c>
      <c r="R68" s="10" t="s">
        <v>9122</v>
      </c>
      <c r="S68" s="17" t="s">
        <v>4617</v>
      </c>
      <c r="T68" s="59" t="s">
        <v>9063</v>
      </c>
      <c r="U68" s="400" t="s">
        <v>9064</v>
      </c>
      <c r="V68" s="765"/>
      <c r="W68" s="38"/>
      <c r="X68" s="38"/>
      <c r="Y68" s="38"/>
      <c r="Z68" s="38"/>
      <c r="AA68" s="38"/>
      <c r="AB68" s="38"/>
      <c r="AC68" s="38"/>
      <c r="AD68" s="38"/>
      <c r="AE68" s="38"/>
      <c r="AF68" s="38"/>
      <c r="AG68" s="38"/>
      <c r="AH68" s="38"/>
      <c r="AI68" s="38"/>
    </row>
    <row r="69" spans="1:35" ht="84" outlineLevel="1">
      <c r="A69" s="776">
        <f t="shared" si="4"/>
        <v>56</v>
      </c>
      <c r="B69" s="10" t="s">
        <v>9069</v>
      </c>
      <c r="C69" s="10" t="s">
        <v>68</v>
      </c>
      <c r="D69" s="10" t="s">
        <v>4105</v>
      </c>
      <c r="E69" s="9">
        <v>6632010660</v>
      </c>
      <c r="F69" s="10" t="s">
        <v>5854</v>
      </c>
      <c r="G69" s="109" t="s">
        <v>9065</v>
      </c>
      <c r="H69" s="10" t="s">
        <v>4012</v>
      </c>
      <c r="I69" s="10" t="s">
        <v>24</v>
      </c>
      <c r="J69" s="10" t="s">
        <v>432</v>
      </c>
      <c r="K69" s="87" t="s">
        <v>4094</v>
      </c>
      <c r="L69" s="15" t="s">
        <v>4013</v>
      </c>
      <c r="M69" s="747" t="s">
        <v>5899</v>
      </c>
      <c r="N69" s="76" t="s">
        <v>57</v>
      </c>
      <c r="O69" s="9" t="s">
        <v>10894</v>
      </c>
      <c r="P69" s="16" t="s">
        <v>12825</v>
      </c>
      <c r="Q69" s="144" t="s">
        <v>9597</v>
      </c>
      <c r="R69" s="10" t="s">
        <v>9122</v>
      </c>
      <c r="S69" s="17" t="s">
        <v>4618</v>
      </c>
      <c r="T69" s="59" t="s">
        <v>9066</v>
      </c>
      <c r="U69" s="400" t="s">
        <v>9067</v>
      </c>
      <c r="V69" s="765"/>
      <c r="W69" s="38"/>
      <c r="X69" s="38"/>
      <c r="Y69" s="38"/>
      <c r="Z69" s="38"/>
      <c r="AA69" s="38"/>
      <c r="AB69" s="38"/>
      <c r="AC69" s="38"/>
      <c r="AD69" s="38"/>
      <c r="AE69" s="38"/>
      <c r="AF69" s="38"/>
      <c r="AG69" s="38"/>
      <c r="AH69" s="38"/>
      <c r="AI69" s="38"/>
    </row>
    <row r="70" spans="1:35" ht="96" outlineLevel="1">
      <c r="A70" s="776">
        <f>A69+1</f>
        <v>57</v>
      </c>
      <c r="B70" s="10" t="s">
        <v>9070</v>
      </c>
      <c r="C70" s="10" t="s">
        <v>484</v>
      </c>
      <c r="D70" s="10" t="s">
        <v>9071</v>
      </c>
      <c r="E70" s="9">
        <v>6632014810</v>
      </c>
      <c r="F70" s="10" t="s">
        <v>5875</v>
      </c>
      <c r="G70" s="109" t="s">
        <v>9072</v>
      </c>
      <c r="H70" s="10" t="s">
        <v>4012</v>
      </c>
      <c r="I70" s="10" t="s">
        <v>24</v>
      </c>
      <c r="J70" s="10" t="s">
        <v>2124</v>
      </c>
      <c r="K70" s="14">
        <v>927.7</v>
      </c>
      <c r="L70" s="15" t="s">
        <v>4013</v>
      </c>
      <c r="M70" s="747" t="s">
        <v>9074</v>
      </c>
      <c r="N70" s="76" t="s">
        <v>57</v>
      </c>
      <c r="O70" s="64" t="s">
        <v>9967</v>
      </c>
      <c r="P70" s="10" t="s">
        <v>11378</v>
      </c>
      <c r="Q70" s="146" t="s">
        <v>10886</v>
      </c>
      <c r="R70" s="10" t="s">
        <v>9122</v>
      </c>
      <c r="S70" s="17" t="s">
        <v>4619</v>
      </c>
      <c r="T70" s="59" t="s">
        <v>9037</v>
      </c>
      <c r="U70" s="400" t="s">
        <v>9075</v>
      </c>
      <c r="V70" s="765"/>
      <c r="W70" s="38"/>
      <c r="X70" s="38"/>
      <c r="Y70" s="38"/>
      <c r="Z70" s="38"/>
      <c r="AA70" s="38"/>
      <c r="AB70" s="38"/>
      <c r="AC70" s="38"/>
      <c r="AD70" s="38"/>
      <c r="AE70" s="38"/>
      <c r="AF70" s="38"/>
      <c r="AG70" s="38"/>
      <c r="AH70" s="38"/>
      <c r="AI70" s="38"/>
    </row>
    <row r="71" spans="1:35" ht="84" outlineLevel="1">
      <c r="A71" s="776">
        <f t="shared" si="4"/>
        <v>58</v>
      </c>
      <c r="B71" s="10" t="s">
        <v>9081</v>
      </c>
      <c r="C71" s="101" t="s">
        <v>484</v>
      </c>
      <c r="D71" s="10" t="s">
        <v>4106</v>
      </c>
      <c r="E71" s="9">
        <v>6632008358</v>
      </c>
      <c r="F71" s="10" t="s">
        <v>5613</v>
      </c>
      <c r="G71" s="109" t="s">
        <v>9073</v>
      </c>
      <c r="H71" s="10" t="s">
        <v>4012</v>
      </c>
      <c r="I71" s="10" t="s">
        <v>24</v>
      </c>
      <c r="J71" s="10" t="s">
        <v>279</v>
      </c>
      <c r="K71" s="14">
        <v>927.7</v>
      </c>
      <c r="L71" s="15" t="s">
        <v>4013</v>
      </c>
      <c r="M71" s="747" t="s">
        <v>9074</v>
      </c>
      <c r="N71" s="76" t="s">
        <v>57</v>
      </c>
      <c r="O71" s="9" t="s">
        <v>10049</v>
      </c>
      <c r="P71" s="16" t="s">
        <v>12826</v>
      </c>
      <c r="Q71" s="144" t="s">
        <v>9597</v>
      </c>
      <c r="R71" s="10" t="s">
        <v>9125</v>
      </c>
      <c r="S71" s="53" t="s">
        <v>12827</v>
      </c>
      <c r="T71" s="59" t="s">
        <v>9076</v>
      </c>
      <c r="U71" s="400" t="s">
        <v>9077</v>
      </c>
      <c r="V71" s="765"/>
      <c r="W71" s="38"/>
      <c r="X71" s="38"/>
      <c r="Y71" s="38"/>
      <c r="Z71" s="38"/>
      <c r="AA71" s="38"/>
      <c r="AB71" s="38"/>
      <c r="AC71" s="38"/>
      <c r="AD71" s="38"/>
      <c r="AE71" s="38"/>
      <c r="AF71" s="38"/>
      <c r="AG71" s="38"/>
      <c r="AH71" s="38"/>
      <c r="AI71" s="38"/>
    </row>
    <row r="72" spans="1:35" customFormat="1" ht="37.5">
      <c r="A72" s="777" t="s">
        <v>4107</v>
      </c>
      <c r="B72" s="31"/>
      <c r="C72" s="31"/>
      <c r="D72" s="31"/>
      <c r="E72" s="31"/>
      <c r="F72" s="32"/>
      <c r="G72" s="114"/>
      <c r="H72" s="32"/>
      <c r="I72" s="32"/>
      <c r="J72" s="32"/>
      <c r="K72" s="33"/>
      <c r="L72" s="32"/>
      <c r="M72" s="32"/>
      <c r="N72" s="32"/>
      <c r="O72" s="32"/>
      <c r="P72" s="34"/>
      <c r="Q72" s="121"/>
      <c r="R72" s="32"/>
      <c r="S72" s="32"/>
      <c r="T72" s="35"/>
      <c r="U72" s="401"/>
      <c r="V72" s="765">
        <v>111</v>
      </c>
      <c r="W72" s="2"/>
      <c r="X72" s="2"/>
      <c r="Y72" s="2"/>
      <c r="Z72" s="2"/>
      <c r="AA72" s="2"/>
      <c r="AB72" s="2"/>
      <c r="AC72" s="2"/>
      <c r="AD72" s="2"/>
      <c r="AE72" s="2"/>
      <c r="AF72" s="2"/>
      <c r="AG72" s="2"/>
      <c r="AH72" s="2"/>
    </row>
    <row r="73" spans="1:35" ht="72" outlineLevel="1">
      <c r="A73" s="776">
        <f>A71+1</f>
        <v>59</v>
      </c>
      <c r="B73" s="10" t="s">
        <v>7392</v>
      </c>
      <c r="C73" s="10" t="s">
        <v>68</v>
      </c>
      <c r="D73" s="10" t="s">
        <v>4108</v>
      </c>
      <c r="E73" s="9">
        <v>6656003895</v>
      </c>
      <c r="F73" s="10" t="s">
        <v>5749</v>
      </c>
      <c r="G73" s="109" t="s">
        <v>3952</v>
      </c>
      <c r="H73" s="10" t="s">
        <v>4012</v>
      </c>
      <c r="I73" s="10" t="s">
        <v>24</v>
      </c>
      <c r="J73" s="10" t="s">
        <v>7362</v>
      </c>
      <c r="K73" s="14">
        <v>187</v>
      </c>
      <c r="L73" s="10" t="s">
        <v>4013</v>
      </c>
      <c r="M73" s="747" t="s">
        <v>7363</v>
      </c>
      <c r="N73" s="76" t="s">
        <v>57</v>
      </c>
      <c r="O73" s="9" t="s">
        <v>10895</v>
      </c>
      <c r="P73" s="10" t="s">
        <v>4109</v>
      </c>
      <c r="Q73" s="146" t="s">
        <v>10905</v>
      </c>
      <c r="R73" s="10" t="s">
        <v>7364</v>
      </c>
      <c r="S73" s="17" t="s">
        <v>6039</v>
      </c>
      <c r="T73" s="123" t="s">
        <v>8687</v>
      </c>
      <c r="U73" s="404" t="s">
        <v>6053</v>
      </c>
      <c r="V73" s="765"/>
      <c r="W73" s="38"/>
      <c r="X73" s="38"/>
      <c r="Y73" s="38"/>
      <c r="Z73" s="38"/>
      <c r="AA73" s="38"/>
      <c r="AB73" s="38"/>
      <c r="AC73" s="38"/>
      <c r="AD73" s="38"/>
      <c r="AE73" s="38"/>
      <c r="AF73" s="38"/>
      <c r="AG73" s="38"/>
      <c r="AH73" s="38"/>
      <c r="AI73" s="38"/>
    </row>
    <row r="74" spans="1:35" ht="72" customHeight="1" outlineLevel="1">
      <c r="A74" s="776">
        <f>A73+1</f>
        <v>60</v>
      </c>
      <c r="B74" s="107" t="s">
        <v>7391</v>
      </c>
      <c r="C74" s="10" t="s">
        <v>68</v>
      </c>
      <c r="D74" s="10" t="s">
        <v>4110</v>
      </c>
      <c r="E74" s="9">
        <v>6656004095</v>
      </c>
      <c r="F74" s="10" t="s">
        <v>5855</v>
      </c>
      <c r="G74" s="118" t="s">
        <v>3955</v>
      </c>
      <c r="H74" s="10" t="s">
        <v>4012</v>
      </c>
      <c r="I74" s="10" t="s">
        <v>24</v>
      </c>
      <c r="J74" s="10" t="s">
        <v>7362</v>
      </c>
      <c r="K74" s="14">
        <v>187</v>
      </c>
      <c r="L74" s="10" t="s">
        <v>4013</v>
      </c>
      <c r="M74" s="747" t="s">
        <v>7365</v>
      </c>
      <c r="N74" s="76" t="s">
        <v>57</v>
      </c>
      <c r="O74" s="9" t="s">
        <v>10896</v>
      </c>
      <c r="P74" s="10" t="s">
        <v>4111</v>
      </c>
      <c r="Q74" s="146" t="s">
        <v>10905</v>
      </c>
      <c r="R74" s="10" t="s">
        <v>7366</v>
      </c>
      <c r="S74" s="17" t="s">
        <v>6040</v>
      </c>
      <c r="T74" s="123" t="s">
        <v>8688</v>
      </c>
      <c r="U74" s="769" t="s">
        <v>6054</v>
      </c>
      <c r="V74" s="765"/>
      <c r="W74" s="38"/>
      <c r="X74" s="38"/>
      <c r="Y74" s="38"/>
      <c r="Z74" s="38"/>
      <c r="AA74" s="38"/>
      <c r="AB74" s="38"/>
      <c r="AC74" s="38"/>
      <c r="AD74" s="38"/>
      <c r="AE74" s="38"/>
      <c r="AF74" s="38"/>
      <c r="AG74" s="38"/>
      <c r="AH74" s="38"/>
      <c r="AI74" s="38"/>
    </row>
    <row r="75" spans="1:35" ht="72" outlineLevel="1">
      <c r="A75" s="776">
        <f t="shared" ref="A75:A84" si="5">A74+1</f>
        <v>61</v>
      </c>
      <c r="B75" s="10" t="s">
        <v>7390</v>
      </c>
      <c r="C75" s="10" t="s">
        <v>68</v>
      </c>
      <c r="D75" s="10" t="s">
        <v>4112</v>
      </c>
      <c r="E75" s="13">
        <v>6656003937</v>
      </c>
      <c r="F75" s="8" t="s">
        <v>5751</v>
      </c>
      <c r="G75" s="111" t="s">
        <v>3957</v>
      </c>
      <c r="H75" s="10" t="s">
        <v>4012</v>
      </c>
      <c r="I75" s="10" t="s">
        <v>24</v>
      </c>
      <c r="J75" s="10" t="s">
        <v>7362</v>
      </c>
      <c r="K75" s="14">
        <v>187</v>
      </c>
      <c r="L75" s="8" t="s">
        <v>4021</v>
      </c>
      <c r="M75" s="747" t="s">
        <v>12677</v>
      </c>
      <c r="N75" s="76" t="s">
        <v>57</v>
      </c>
      <c r="O75" s="13" t="s">
        <v>10897</v>
      </c>
      <c r="P75" s="8" t="s">
        <v>4113</v>
      </c>
      <c r="Q75" s="146" t="s">
        <v>10905</v>
      </c>
      <c r="R75" s="10" t="s">
        <v>7367</v>
      </c>
      <c r="S75" s="10" t="s">
        <v>6041</v>
      </c>
      <c r="T75" s="123" t="s">
        <v>8689</v>
      </c>
      <c r="U75" s="404" t="s">
        <v>6055</v>
      </c>
      <c r="V75" s="765"/>
      <c r="W75" s="38"/>
      <c r="X75" s="38"/>
      <c r="Y75" s="38"/>
      <c r="Z75" s="38"/>
      <c r="AA75" s="38"/>
      <c r="AB75" s="38"/>
      <c r="AC75" s="38"/>
      <c r="AD75" s="38"/>
      <c r="AE75" s="38"/>
      <c r="AF75" s="38"/>
      <c r="AG75" s="38"/>
      <c r="AH75" s="38"/>
      <c r="AI75" s="38"/>
    </row>
    <row r="76" spans="1:35" ht="84" outlineLevel="1">
      <c r="A76" s="776">
        <f t="shared" si="5"/>
        <v>62</v>
      </c>
      <c r="B76" s="107" t="s">
        <v>7370</v>
      </c>
      <c r="C76" s="16" t="s">
        <v>68</v>
      </c>
      <c r="D76" s="10" t="s">
        <v>3958</v>
      </c>
      <c r="E76" s="16">
        <v>6656003888</v>
      </c>
      <c r="F76" s="16" t="s">
        <v>5890</v>
      </c>
      <c r="G76" s="109" t="s">
        <v>3959</v>
      </c>
      <c r="H76" s="10" t="s">
        <v>4012</v>
      </c>
      <c r="I76" s="16" t="s">
        <v>24</v>
      </c>
      <c r="J76" s="10" t="s">
        <v>7362</v>
      </c>
      <c r="K76" s="40">
        <v>187</v>
      </c>
      <c r="L76" s="8" t="s">
        <v>4021</v>
      </c>
      <c r="M76" s="747" t="s">
        <v>12676</v>
      </c>
      <c r="N76" s="76" t="s">
        <v>57</v>
      </c>
      <c r="O76" s="18" t="s">
        <v>10898</v>
      </c>
      <c r="P76" s="16" t="s">
        <v>7368</v>
      </c>
      <c r="Q76" s="146" t="s">
        <v>10905</v>
      </c>
      <c r="R76" s="16" t="s">
        <v>7369</v>
      </c>
      <c r="S76" s="16" t="s">
        <v>6042</v>
      </c>
      <c r="T76" s="123" t="s">
        <v>8690</v>
      </c>
      <c r="U76" s="769" t="s">
        <v>6056</v>
      </c>
      <c r="V76" s="765"/>
      <c r="W76" s="38"/>
      <c r="X76" s="38"/>
      <c r="Y76" s="38"/>
      <c r="Z76" s="38"/>
      <c r="AA76" s="38"/>
      <c r="AB76" s="38"/>
      <c r="AC76" s="38"/>
      <c r="AD76" s="38"/>
      <c r="AE76" s="38"/>
      <c r="AF76" s="38"/>
      <c r="AG76" s="38"/>
      <c r="AH76" s="38"/>
      <c r="AI76" s="38"/>
    </row>
    <row r="77" spans="1:35" ht="84" outlineLevel="1">
      <c r="A77" s="776">
        <f t="shared" si="5"/>
        <v>63</v>
      </c>
      <c r="B77" s="10" t="s">
        <v>7389</v>
      </c>
      <c r="C77" s="10" t="s">
        <v>68</v>
      </c>
      <c r="D77" s="10" t="s">
        <v>3961</v>
      </c>
      <c r="E77" s="9">
        <v>6656004017</v>
      </c>
      <c r="F77" s="10" t="s">
        <v>5856</v>
      </c>
      <c r="G77" s="109" t="s">
        <v>3962</v>
      </c>
      <c r="H77" s="10" t="s">
        <v>4012</v>
      </c>
      <c r="I77" s="10" t="s">
        <v>24</v>
      </c>
      <c r="J77" s="10" t="s">
        <v>7362</v>
      </c>
      <c r="K77" s="40">
        <v>187</v>
      </c>
      <c r="L77" s="10" t="s">
        <v>4013</v>
      </c>
      <c r="M77" s="747" t="s">
        <v>7371</v>
      </c>
      <c r="N77" s="76" t="s">
        <v>57</v>
      </c>
      <c r="O77" s="88" t="s">
        <v>10899</v>
      </c>
      <c r="P77" s="10" t="s">
        <v>4114</v>
      </c>
      <c r="Q77" s="146" t="s">
        <v>10905</v>
      </c>
      <c r="R77" s="10" t="s">
        <v>7378</v>
      </c>
      <c r="S77" s="17" t="s">
        <v>6043</v>
      </c>
      <c r="T77" s="123" t="s">
        <v>8691</v>
      </c>
      <c r="U77" s="770" t="s">
        <v>6057</v>
      </c>
      <c r="V77" s="765"/>
      <c r="W77" s="38"/>
      <c r="X77" s="38"/>
      <c r="Y77" s="38"/>
      <c r="Z77" s="38"/>
      <c r="AA77" s="38"/>
      <c r="AB77" s="38"/>
      <c r="AC77" s="38"/>
      <c r="AD77" s="38"/>
      <c r="AE77" s="38"/>
      <c r="AF77" s="38"/>
      <c r="AG77" s="38"/>
      <c r="AH77" s="38"/>
      <c r="AI77" s="38"/>
    </row>
    <row r="78" spans="1:35" ht="60" outlineLevel="1">
      <c r="A78" s="776">
        <f t="shared" si="5"/>
        <v>64</v>
      </c>
      <c r="B78" s="107" t="s">
        <v>7372</v>
      </c>
      <c r="C78" s="10" t="s">
        <v>68</v>
      </c>
      <c r="D78" s="10" t="s">
        <v>4115</v>
      </c>
      <c r="E78" s="9">
        <v>6656003905</v>
      </c>
      <c r="F78" s="10" t="s">
        <v>5891</v>
      </c>
      <c r="G78" s="109" t="s">
        <v>4116</v>
      </c>
      <c r="H78" s="10" t="s">
        <v>4012</v>
      </c>
      <c r="I78" s="10" t="s">
        <v>24</v>
      </c>
      <c r="J78" s="10" t="s">
        <v>7362</v>
      </c>
      <c r="K78" s="40">
        <v>187</v>
      </c>
      <c r="L78" s="15" t="s">
        <v>4013</v>
      </c>
      <c r="M78" s="747" t="s">
        <v>12675</v>
      </c>
      <c r="N78" s="76" t="s">
        <v>57</v>
      </c>
      <c r="O78" s="88" t="s">
        <v>10900</v>
      </c>
      <c r="P78" s="10" t="s">
        <v>4117</v>
      </c>
      <c r="Q78" s="146" t="s">
        <v>10905</v>
      </c>
      <c r="R78" s="10" t="s">
        <v>7377</v>
      </c>
      <c r="S78" s="10" t="s">
        <v>7373</v>
      </c>
      <c r="T78" s="135" t="s">
        <v>8692</v>
      </c>
      <c r="U78" s="771" t="s">
        <v>6058</v>
      </c>
      <c r="V78" s="765"/>
      <c r="W78" s="38"/>
      <c r="X78" s="38"/>
      <c r="Y78" s="38"/>
      <c r="Z78" s="38"/>
      <c r="AA78" s="38"/>
      <c r="AB78" s="38"/>
      <c r="AC78" s="38"/>
      <c r="AD78" s="38"/>
      <c r="AE78" s="38"/>
      <c r="AF78" s="38"/>
      <c r="AG78" s="38"/>
      <c r="AH78" s="38"/>
      <c r="AI78" s="38"/>
    </row>
    <row r="79" spans="1:35" ht="84" outlineLevel="1">
      <c r="A79" s="776">
        <f t="shared" si="5"/>
        <v>65</v>
      </c>
      <c r="B79" s="107" t="s">
        <v>7388</v>
      </c>
      <c r="C79" s="10" t="s">
        <v>68</v>
      </c>
      <c r="D79" s="10" t="s">
        <v>3969</v>
      </c>
      <c r="E79" s="9">
        <v>6656003944</v>
      </c>
      <c r="F79" s="10" t="s">
        <v>5857</v>
      </c>
      <c r="G79" s="117" t="s">
        <v>6697</v>
      </c>
      <c r="H79" s="10" t="s">
        <v>4012</v>
      </c>
      <c r="I79" s="10" t="s">
        <v>24</v>
      </c>
      <c r="J79" s="10" t="s">
        <v>7374</v>
      </c>
      <c r="K79" s="14">
        <v>187</v>
      </c>
      <c r="L79" s="10" t="s">
        <v>4013</v>
      </c>
      <c r="M79" s="747" t="s">
        <v>7375</v>
      </c>
      <c r="N79" s="76" t="s">
        <v>57</v>
      </c>
      <c r="O79" s="88" t="s">
        <v>10436</v>
      </c>
      <c r="P79" s="10" t="s">
        <v>4118</v>
      </c>
      <c r="Q79" s="146" t="s">
        <v>10905</v>
      </c>
      <c r="R79" s="10" t="s">
        <v>7376</v>
      </c>
      <c r="S79" s="106" t="s">
        <v>7379</v>
      </c>
      <c r="T79" s="136" t="s">
        <v>8693</v>
      </c>
      <c r="U79" s="772" t="s">
        <v>6059</v>
      </c>
      <c r="V79" s="765"/>
      <c r="W79" s="38"/>
      <c r="X79" s="38"/>
      <c r="Y79" s="38"/>
      <c r="Z79" s="38"/>
      <c r="AA79" s="38"/>
      <c r="AB79" s="38"/>
      <c r="AC79" s="38"/>
      <c r="AD79" s="38"/>
      <c r="AE79" s="38"/>
      <c r="AF79" s="38"/>
      <c r="AG79" s="38"/>
      <c r="AH79" s="38"/>
      <c r="AI79" s="38"/>
    </row>
    <row r="80" spans="1:35" ht="84" outlineLevel="1">
      <c r="A80" s="776">
        <f>A79+1</f>
        <v>66</v>
      </c>
      <c r="B80" s="753" t="s">
        <v>7380</v>
      </c>
      <c r="C80" s="10" t="s">
        <v>68</v>
      </c>
      <c r="D80" s="10" t="s">
        <v>3972</v>
      </c>
      <c r="E80" s="49" t="s">
        <v>4119</v>
      </c>
      <c r="F80" s="10" t="s">
        <v>5858</v>
      </c>
      <c r="G80" s="109" t="s">
        <v>3973</v>
      </c>
      <c r="H80" s="10" t="s">
        <v>4012</v>
      </c>
      <c r="I80" s="10" t="s">
        <v>24</v>
      </c>
      <c r="J80" s="10" t="s">
        <v>7362</v>
      </c>
      <c r="K80" s="14">
        <v>187</v>
      </c>
      <c r="L80" s="10" t="s">
        <v>4013</v>
      </c>
      <c r="M80" s="747" t="s">
        <v>12674</v>
      </c>
      <c r="N80" s="76" t="s">
        <v>57</v>
      </c>
      <c r="O80" s="88" t="s">
        <v>10437</v>
      </c>
      <c r="P80" s="10" t="s">
        <v>4120</v>
      </c>
      <c r="Q80" s="146" t="s">
        <v>10905</v>
      </c>
      <c r="R80" s="45" t="s">
        <v>6280</v>
      </c>
      <c r="S80" s="380" t="s">
        <v>7382</v>
      </c>
      <c r="T80" s="137" t="s">
        <v>8694</v>
      </c>
      <c r="U80" s="771" t="s">
        <v>6060</v>
      </c>
      <c r="V80" s="765"/>
      <c r="W80" s="38"/>
      <c r="X80" s="38"/>
      <c r="Y80" s="38"/>
      <c r="Z80" s="38"/>
      <c r="AA80" s="38"/>
      <c r="AB80" s="38"/>
      <c r="AC80" s="38"/>
      <c r="AD80" s="38"/>
      <c r="AE80" s="38"/>
      <c r="AF80" s="38"/>
      <c r="AG80" s="38"/>
      <c r="AH80" s="38"/>
      <c r="AI80" s="38"/>
    </row>
    <row r="81" spans="1:36" ht="84" outlineLevel="1">
      <c r="A81" s="776">
        <f t="shared" si="5"/>
        <v>67</v>
      </c>
      <c r="B81" s="753" t="s">
        <v>7381</v>
      </c>
      <c r="C81" s="10" t="s">
        <v>68</v>
      </c>
      <c r="D81" s="10" t="s">
        <v>4121</v>
      </c>
      <c r="E81" s="9">
        <v>6656004151</v>
      </c>
      <c r="F81" s="10" t="s">
        <v>5759</v>
      </c>
      <c r="G81" s="109" t="s">
        <v>6698</v>
      </c>
      <c r="H81" s="10" t="s">
        <v>4012</v>
      </c>
      <c r="I81" s="10" t="s">
        <v>24</v>
      </c>
      <c r="J81" s="10" t="s">
        <v>7362</v>
      </c>
      <c r="K81" s="14">
        <v>187</v>
      </c>
      <c r="L81" s="10" t="s">
        <v>4013</v>
      </c>
      <c r="M81" s="747" t="s">
        <v>12673</v>
      </c>
      <c r="N81" s="76" t="s">
        <v>57</v>
      </c>
      <c r="O81" s="88" t="s">
        <v>10901</v>
      </c>
      <c r="P81" s="10" t="s">
        <v>7404</v>
      </c>
      <c r="Q81" s="146" t="s">
        <v>10905</v>
      </c>
      <c r="R81" s="45" t="s">
        <v>6280</v>
      </c>
      <c r="S81" s="380" t="s">
        <v>6048</v>
      </c>
      <c r="T81" s="137" t="s">
        <v>8695</v>
      </c>
      <c r="U81" s="410" t="s">
        <v>7386</v>
      </c>
      <c r="V81" s="765"/>
      <c r="W81" s="38"/>
      <c r="X81" s="38"/>
      <c r="Y81" s="38"/>
      <c r="Z81" s="38"/>
      <c r="AA81" s="38"/>
      <c r="AB81" s="38"/>
      <c r="AC81" s="38"/>
      <c r="AD81" s="38"/>
      <c r="AE81" s="38"/>
      <c r="AF81" s="38"/>
      <c r="AG81" s="38"/>
      <c r="AH81" s="38"/>
      <c r="AI81" s="38"/>
    </row>
    <row r="82" spans="1:36" ht="84" outlineLevel="1">
      <c r="A82" s="776">
        <f t="shared" si="5"/>
        <v>68</v>
      </c>
      <c r="B82" s="753" t="s">
        <v>7383</v>
      </c>
      <c r="C82" s="10" t="s">
        <v>68</v>
      </c>
      <c r="D82" s="10" t="s">
        <v>4122</v>
      </c>
      <c r="E82" s="9">
        <v>6656004176</v>
      </c>
      <c r="F82" s="10" t="s">
        <v>5859</v>
      </c>
      <c r="G82" s="109" t="s">
        <v>3982</v>
      </c>
      <c r="H82" s="10" t="s">
        <v>4012</v>
      </c>
      <c r="I82" s="10" t="s">
        <v>24</v>
      </c>
      <c r="J82" s="10" t="s">
        <v>7362</v>
      </c>
      <c r="K82" s="14">
        <v>187</v>
      </c>
      <c r="L82" s="10" t="s">
        <v>4013</v>
      </c>
      <c r="M82" s="747" t="s">
        <v>12672</v>
      </c>
      <c r="N82" s="76" t="s">
        <v>57</v>
      </c>
      <c r="O82" s="88" t="s">
        <v>10902</v>
      </c>
      <c r="P82" s="10" t="s">
        <v>4123</v>
      </c>
      <c r="Q82" s="146" t="s">
        <v>10905</v>
      </c>
      <c r="R82" s="45" t="s">
        <v>6280</v>
      </c>
      <c r="S82" s="380" t="s">
        <v>6049</v>
      </c>
      <c r="T82" s="137" t="s">
        <v>8696</v>
      </c>
      <c r="U82" s="771" t="s">
        <v>6061</v>
      </c>
      <c r="V82" s="765"/>
      <c r="W82" s="38"/>
      <c r="X82" s="38"/>
      <c r="Y82" s="38"/>
      <c r="Z82" s="38"/>
      <c r="AA82" s="38"/>
      <c r="AB82" s="38"/>
      <c r="AC82" s="38"/>
      <c r="AD82" s="38"/>
      <c r="AE82" s="38"/>
      <c r="AF82" s="38"/>
      <c r="AG82" s="38"/>
      <c r="AH82" s="38"/>
      <c r="AI82" s="38"/>
    </row>
    <row r="83" spans="1:36" ht="84" outlineLevel="1">
      <c r="A83" s="776">
        <f t="shared" si="5"/>
        <v>69</v>
      </c>
      <c r="B83" s="753" t="s">
        <v>7384</v>
      </c>
      <c r="C83" s="10" t="s">
        <v>68</v>
      </c>
      <c r="D83" s="10" t="s">
        <v>4124</v>
      </c>
      <c r="E83" s="9">
        <v>6656005229</v>
      </c>
      <c r="F83" s="10" t="s">
        <v>5860</v>
      </c>
      <c r="G83" s="109" t="s">
        <v>3985</v>
      </c>
      <c r="H83" s="10" t="s">
        <v>4012</v>
      </c>
      <c r="I83" s="10" t="s">
        <v>24</v>
      </c>
      <c r="J83" s="10" t="s">
        <v>7362</v>
      </c>
      <c r="K83" s="14">
        <v>187</v>
      </c>
      <c r="L83" s="8" t="s">
        <v>4021</v>
      </c>
      <c r="M83" s="747" t="s">
        <v>12671</v>
      </c>
      <c r="N83" s="76" t="s">
        <v>57</v>
      </c>
      <c r="O83" s="88" t="s">
        <v>10903</v>
      </c>
      <c r="P83" s="8" t="s">
        <v>4125</v>
      </c>
      <c r="Q83" s="146" t="s">
        <v>10905</v>
      </c>
      <c r="R83" s="45" t="s">
        <v>6281</v>
      </c>
      <c r="S83" s="380" t="s">
        <v>6050</v>
      </c>
      <c r="T83" s="137" t="s">
        <v>8697</v>
      </c>
      <c r="U83" s="772" t="s">
        <v>6062</v>
      </c>
      <c r="V83" s="765"/>
      <c r="W83" s="38"/>
      <c r="X83" s="38"/>
      <c r="Y83" s="38"/>
      <c r="Z83" s="38"/>
      <c r="AA83" s="38"/>
      <c r="AB83" s="38"/>
      <c r="AC83" s="38"/>
      <c r="AD83" s="38"/>
      <c r="AE83" s="38"/>
      <c r="AF83" s="38"/>
      <c r="AG83" s="38"/>
      <c r="AH83" s="38"/>
      <c r="AI83" s="38"/>
    </row>
    <row r="84" spans="1:36" ht="84.75" outlineLevel="1" thickBot="1">
      <c r="A84" s="781">
        <f t="shared" si="5"/>
        <v>70</v>
      </c>
      <c r="B84" s="754" t="s">
        <v>7387</v>
      </c>
      <c r="C84" s="396" t="s">
        <v>68</v>
      </c>
      <c r="D84" s="396" t="s">
        <v>4126</v>
      </c>
      <c r="E84" s="755">
        <v>6656019278</v>
      </c>
      <c r="F84" s="396" t="s">
        <v>5861</v>
      </c>
      <c r="G84" s="756" t="s">
        <v>3990</v>
      </c>
      <c r="H84" s="396" t="s">
        <v>4012</v>
      </c>
      <c r="I84" s="396" t="s">
        <v>24</v>
      </c>
      <c r="J84" s="396" t="s">
        <v>7385</v>
      </c>
      <c r="K84" s="757">
        <v>187</v>
      </c>
      <c r="L84" s="396" t="s">
        <v>4013</v>
      </c>
      <c r="M84" s="758" t="s">
        <v>12670</v>
      </c>
      <c r="N84" s="759" t="s">
        <v>57</v>
      </c>
      <c r="O84" s="760" t="s">
        <v>10904</v>
      </c>
      <c r="P84" s="396" t="s">
        <v>3991</v>
      </c>
      <c r="Q84" s="761" t="s">
        <v>10906</v>
      </c>
      <c r="R84" s="396" t="s">
        <v>6280</v>
      </c>
      <c r="S84" s="762" t="s">
        <v>6052</v>
      </c>
      <c r="T84" s="763" t="s">
        <v>8698</v>
      </c>
      <c r="U84" s="773" t="s">
        <v>6063</v>
      </c>
      <c r="V84" s="774"/>
      <c r="W84" s="38"/>
      <c r="X84" s="38"/>
      <c r="Y84" s="38"/>
      <c r="Z84" s="38"/>
      <c r="AA84" s="38"/>
      <c r="AB84" s="38"/>
      <c r="AC84" s="38"/>
      <c r="AD84" s="38"/>
      <c r="AE84" s="38"/>
      <c r="AF84" s="38"/>
      <c r="AG84" s="38"/>
      <c r="AH84" s="38"/>
      <c r="AI84" s="38"/>
    </row>
    <row r="85" spans="1:36">
      <c r="A85" s="96"/>
      <c r="B85" s="62"/>
      <c r="C85" s="62"/>
      <c r="D85" s="62"/>
      <c r="E85" s="89"/>
      <c r="F85" s="62"/>
      <c r="G85" s="48"/>
      <c r="H85" s="62"/>
      <c r="I85" s="48"/>
      <c r="J85" s="62"/>
      <c r="K85" s="81"/>
      <c r="L85" s="62"/>
      <c r="M85" s="62"/>
      <c r="N85" s="48"/>
      <c r="O85" s="89"/>
      <c r="P85" s="62"/>
      <c r="Q85" s="48"/>
      <c r="R85" s="26"/>
      <c r="S85" s="62"/>
      <c r="T85" s="48"/>
      <c r="U85" s="173"/>
      <c r="V85" s="38"/>
      <c r="W85" s="94"/>
      <c r="X85" s="38"/>
      <c r="Y85" s="38"/>
      <c r="Z85" s="38"/>
      <c r="AA85" s="38"/>
      <c r="AB85" s="38"/>
      <c r="AC85" s="38"/>
      <c r="AD85" s="38"/>
      <c r="AE85" s="38"/>
      <c r="AF85" s="38"/>
      <c r="AG85" s="38"/>
      <c r="AH85" s="38"/>
      <c r="AI85" s="38"/>
      <c r="AJ85" s="38"/>
    </row>
    <row r="86" spans="1:36">
      <c r="A86" s="96"/>
      <c r="B86" s="62"/>
      <c r="C86" s="62"/>
      <c r="D86" s="62"/>
      <c r="E86" s="89"/>
      <c r="F86" s="62"/>
      <c r="G86" s="48"/>
      <c r="H86" s="62"/>
      <c r="I86" s="48"/>
      <c r="J86" s="62"/>
      <c r="K86" s="81"/>
      <c r="L86" s="62"/>
      <c r="M86" s="62"/>
      <c r="N86" s="48"/>
      <c r="O86" s="89"/>
      <c r="P86" s="62"/>
      <c r="Q86" s="48"/>
      <c r="R86" s="26"/>
      <c r="S86" s="62"/>
      <c r="T86" s="48"/>
      <c r="U86" s="173"/>
      <c r="V86" s="38"/>
      <c r="W86" s="94"/>
      <c r="X86" s="38"/>
      <c r="Y86" s="38"/>
      <c r="Z86" s="38"/>
      <c r="AA86" s="38"/>
      <c r="AB86" s="38"/>
      <c r="AC86" s="38"/>
      <c r="AD86" s="38"/>
      <c r="AE86" s="38"/>
      <c r="AF86" s="38"/>
      <c r="AG86" s="38"/>
      <c r="AH86" s="38"/>
      <c r="AI86" s="38"/>
      <c r="AJ86" s="38"/>
    </row>
    <row r="87" spans="1:36">
      <c r="A87" s="96"/>
      <c r="B87" s="62"/>
      <c r="C87" s="62"/>
      <c r="D87" s="62"/>
      <c r="E87" s="89"/>
      <c r="F87" s="62"/>
      <c r="G87" s="48"/>
      <c r="H87" s="62"/>
      <c r="I87" s="48"/>
      <c r="J87" s="62"/>
      <c r="K87" s="81"/>
      <c r="L87" s="62"/>
      <c r="M87" s="62"/>
      <c r="N87" s="48"/>
      <c r="O87" s="89"/>
      <c r="P87" s="62"/>
      <c r="Q87" s="48"/>
      <c r="R87" s="26"/>
      <c r="S87" s="62"/>
      <c r="T87" s="48"/>
      <c r="U87" s="173"/>
      <c r="V87" s="38"/>
      <c r="W87" s="94"/>
      <c r="X87" s="38"/>
      <c r="Y87" s="38"/>
      <c r="Z87" s="38"/>
      <c r="AA87" s="38"/>
      <c r="AB87" s="38"/>
      <c r="AC87" s="38"/>
      <c r="AD87" s="38"/>
      <c r="AE87" s="38"/>
      <c r="AF87" s="38"/>
      <c r="AG87" s="38"/>
      <c r="AH87" s="38"/>
      <c r="AI87" s="38"/>
      <c r="AJ87" s="38"/>
    </row>
    <row r="88" spans="1:36">
      <c r="A88" s="96"/>
      <c r="B88" s="62"/>
      <c r="C88" s="62"/>
      <c r="D88" s="62"/>
      <c r="E88" s="89"/>
      <c r="F88" s="62"/>
      <c r="G88" s="48"/>
      <c r="H88" s="62"/>
      <c r="I88" s="48"/>
      <c r="J88" s="62"/>
      <c r="K88" s="81"/>
      <c r="L88" s="62"/>
      <c r="M88" s="62"/>
      <c r="N88" s="48"/>
      <c r="O88" s="89"/>
      <c r="P88" s="62"/>
      <c r="Q88" s="48"/>
      <c r="R88" s="26"/>
      <c r="S88" s="62"/>
      <c r="T88" s="48"/>
      <c r="U88" s="173"/>
      <c r="V88" s="38"/>
      <c r="W88" s="94"/>
      <c r="X88" s="38"/>
      <c r="Y88" s="38"/>
      <c r="Z88" s="38"/>
      <c r="AA88" s="38"/>
      <c r="AB88" s="38"/>
      <c r="AC88" s="38"/>
      <c r="AD88" s="38"/>
      <c r="AE88" s="38"/>
      <c r="AF88" s="38"/>
      <c r="AG88" s="38"/>
      <c r="AH88" s="38"/>
      <c r="AI88" s="38"/>
      <c r="AJ88" s="38"/>
    </row>
    <row r="89" spans="1:36">
      <c r="A89" s="96"/>
      <c r="B89" s="62"/>
      <c r="C89" s="62"/>
      <c r="D89" s="62"/>
      <c r="E89" s="89"/>
      <c r="F89" s="62"/>
      <c r="G89" s="48"/>
      <c r="H89" s="62"/>
      <c r="I89" s="48"/>
      <c r="J89" s="62"/>
      <c r="K89" s="81"/>
      <c r="L89" s="62"/>
      <c r="M89" s="62"/>
      <c r="N89" s="48"/>
      <c r="O89" s="89"/>
      <c r="P89" s="62"/>
      <c r="Q89" s="48"/>
      <c r="R89" s="26"/>
      <c r="S89" s="62"/>
      <c r="T89" s="48"/>
      <c r="U89" s="173"/>
      <c r="V89" s="38"/>
      <c r="W89" s="94"/>
      <c r="X89" s="38"/>
      <c r="Y89" s="38"/>
      <c r="Z89" s="38"/>
      <c r="AA89" s="38"/>
      <c r="AB89" s="38"/>
      <c r="AC89" s="38"/>
      <c r="AD89" s="38"/>
      <c r="AE89" s="38"/>
      <c r="AF89" s="38"/>
      <c r="AG89" s="38"/>
      <c r="AH89" s="38"/>
      <c r="AI89" s="38"/>
      <c r="AJ89" s="38"/>
    </row>
    <row r="90" spans="1:36">
      <c r="A90" s="96"/>
      <c r="B90" s="62"/>
      <c r="C90" s="62"/>
      <c r="D90" s="62"/>
      <c r="E90" s="89"/>
      <c r="F90" s="62"/>
      <c r="G90" s="48"/>
      <c r="H90" s="62"/>
      <c r="I90" s="48"/>
      <c r="J90" s="62"/>
      <c r="K90" s="81"/>
      <c r="L90" s="62"/>
      <c r="M90" s="62"/>
      <c r="N90" s="48"/>
      <c r="O90" s="89"/>
      <c r="P90" s="62"/>
      <c r="Q90" s="48"/>
      <c r="R90" s="26"/>
      <c r="S90" s="62"/>
      <c r="T90" s="48"/>
      <c r="U90" s="173"/>
      <c r="V90" s="38"/>
      <c r="W90" s="94"/>
      <c r="X90" s="38"/>
      <c r="Y90" s="38"/>
      <c r="Z90" s="38"/>
      <c r="AA90" s="38"/>
      <c r="AB90" s="38"/>
      <c r="AC90" s="38"/>
      <c r="AD90" s="38"/>
      <c r="AE90" s="38"/>
      <c r="AF90" s="38"/>
      <c r="AG90" s="38"/>
      <c r="AH90" s="38"/>
      <c r="AI90" s="38"/>
      <c r="AJ90" s="38"/>
    </row>
    <row r="91" spans="1:36">
      <c r="A91" s="96"/>
      <c r="B91" s="62"/>
      <c r="C91" s="62"/>
      <c r="D91" s="62"/>
      <c r="E91" s="89"/>
      <c r="F91" s="62"/>
      <c r="G91" s="48"/>
      <c r="H91" s="62"/>
      <c r="I91" s="48"/>
      <c r="J91" s="62"/>
      <c r="K91" s="81"/>
      <c r="L91" s="62"/>
      <c r="M91" s="62"/>
      <c r="N91" s="48"/>
      <c r="O91" s="89"/>
      <c r="P91" s="62"/>
      <c r="Q91" s="48"/>
      <c r="R91" s="26"/>
      <c r="S91" s="62"/>
      <c r="T91" s="48"/>
      <c r="U91" s="173"/>
      <c r="V91" s="38"/>
      <c r="W91" s="94"/>
      <c r="X91" s="38"/>
      <c r="Y91" s="38"/>
      <c r="Z91" s="38"/>
      <c r="AA91" s="38"/>
      <c r="AB91" s="38"/>
      <c r="AC91" s="38"/>
      <c r="AD91" s="38"/>
      <c r="AE91" s="38"/>
      <c r="AF91" s="38"/>
      <c r="AG91" s="38"/>
      <c r="AH91" s="38"/>
      <c r="AI91" s="38"/>
      <c r="AJ91" s="38"/>
    </row>
    <row r="92" spans="1:36">
      <c r="A92" s="96"/>
      <c r="B92" s="62"/>
      <c r="C92" s="62"/>
      <c r="D92" s="62"/>
      <c r="E92" s="89"/>
      <c r="F92" s="62"/>
      <c r="G92" s="48"/>
      <c r="H92" s="62"/>
      <c r="I92" s="48"/>
      <c r="J92" s="62"/>
      <c r="K92" s="81"/>
      <c r="L92" s="62"/>
      <c r="M92" s="62"/>
      <c r="N92" s="48"/>
      <c r="O92" s="89"/>
      <c r="P92" s="62"/>
      <c r="Q92" s="48"/>
      <c r="R92" s="26"/>
      <c r="S92" s="62"/>
      <c r="T92" s="48"/>
      <c r="U92" s="173"/>
      <c r="V92" s="38"/>
      <c r="W92" s="94"/>
      <c r="X92" s="38"/>
      <c r="Y92" s="38"/>
      <c r="Z92" s="38"/>
      <c r="AA92" s="38"/>
      <c r="AB92" s="38"/>
      <c r="AC92" s="38"/>
      <c r="AD92" s="38"/>
      <c r="AE92" s="38"/>
      <c r="AF92" s="38"/>
      <c r="AG92" s="38"/>
      <c r="AH92" s="38"/>
      <c r="AI92" s="38"/>
      <c r="AJ92" s="38"/>
    </row>
    <row r="93" spans="1:36">
      <c r="A93" s="96"/>
      <c r="B93" s="62"/>
      <c r="C93" s="62"/>
      <c r="D93" s="62"/>
      <c r="E93" s="89"/>
      <c r="F93" s="62"/>
      <c r="G93" s="48"/>
      <c r="H93" s="62"/>
      <c r="I93" s="48"/>
      <c r="J93" s="62"/>
      <c r="K93" s="81"/>
      <c r="L93" s="62"/>
      <c r="M93" s="62"/>
      <c r="N93" s="48"/>
      <c r="O93" s="89"/>
      <c r="P93" s="62"/>
      <c r="Q93" s="48"/>
      <c r="R93" s="26"/>
      <c r="S93" s="62"/>
      <c r="T93" s="48"/>
      <c r="U93" s="173"/>
      <c r="V93" s="38"/>
      <c r="W93" s="94"/>
      <c r="X93" s="38"/>
      <c r="Y93" s="38"/>
      <c r="Z93" s="38"/>
      <c r="AA93" s="38"/>
      <c r="AB93" s="38"/>
      <c r="AC93" s="38"/>
      <c r="AD93" s="38"/>
      <c r="AE93" s="38"/>
      <c r="AF93" s="38"/>
      <c r="AG93" s="38"/>
      <c r="AH93" s="38"/>
      <c r="AI93" s="38"/>
      <c r="AJ93" s="38"/>
    </row>
    <row r="94" spans="1:36">
      <c r="A94" s="96"/>
      <c r="B94" s="62"/>
      <c r="C94" s="62"/>
      <c r="D94" s="62"/>
      <c r="E94" s="89"/>
      <c r="F94" s="62"/>
      <c r="G94" s="48"/>
      <c r="H94" s="62"/>
      <c r="I94" s="48"/>
      <c r="J94" s="62"/>
      <c r="K94" s="81"/>
      <c r="L94" s="62"/>
      <c r="M94" s="62"/>
      <c r="N94" s="48"/>
      <c r="O94" s="89"/>
      <c r="P94" s="62"/>
      <c r="Q94" s="48"/>
      <c r="R94" s="26"/>
      <c r="S94" s="62"/>
      <c r="T94" s="48"/>
      <c r="U94" s="173"/>
      <c r="V94" s="38"/>
      <c r="W94" s="94"/>
      <c r="X94" s="38"/>
      <c r="Y94" s="38"/>
      <c r="Z94" s="38"/>
      <c r="AA94" s="38"/>
      <c r="AB94" s="38"/>
      <c r="AC94" s="38"/>
      <c r="AD94" s="38"/>
      <c r="AE94" s="38"/>
      <c r="AF94" s="38"/>
      <c r="AG94" s="38"/>
      <c r="AH94" s="38"/>
      <c r="AI94" s="38"/>
      <c r="AJ94" s="38"/>
    </row>
    <row r="95" spans="1:36">
      <c r="A95" s="96"/>
      <c r="B95" s="62"/>
      <c r="C95" s="62"/>
      <c r="D95" s="62"/>
      <c r="E95" s="89"/>
      <c r="F95" s="62"/>
      <c r="G95" s="48"/>
      <c r="H95" s="62"/>
      <c r="I95" s="48"/>
      <c r="J95" s="62"/>
      <c r="K95" s="81"/>
      <c r="L95" s="62"/>
      <c r="M95" s="62"/>
      <c r="N95" s="48"/>
      <c r="O95" s="89"/>
      <c r="P95" s="62"/>
      <c r="Q95" s="48"/>
      <c r="R95" s="26"/>
      <c r="S95" s="62"/>
      <c r="T95" s="48"/>
      <c r="U95" s="173"/>
      <c r="V95" s="38"/>
      <c r="W95" s="94"/>
      <c r="X95" s="38"/>
      <c r="Y95" s="38"/>
      <c r="Z95" s="38"/>
      <c r="AA95" s="38"/>
      <c r="AB95" s="38"/>
      <c r="AC95" s="38"/>
      <c r="AD95" s="38"/>
      <c r="AE95" s="38"/>
      <c r="AF95" s="38"/>
      <c r="AG95" s="38"/>
      <c r="AH95" s="38"/>
      <c r="AI95" s="38"/>
      <c r="AJ95" s="38"/>
    </row>
    <row r="96" spans="1:36">
      <c r="A96" s="96"/>
      <c r="B96" s="62"/>
      <c r="C96" s="62"/>
      <c r="D96" s="62"/>
      <c r="E96" s="89"/>
      <c r="F96" s="62"/>
      <c r="G96" s="48"/>
      <c r="H96" s="62"/>
      <c r="I96" s="48"/>
      <c r="J96" s="62"/>
      <c r="K96" s="81"/>
      <c r="L96" s="62"/>
      <c r="M96" s="62"/>
      <c r="N96" s="48"/>
      <c r="O96" s="89"/>
      <c r="P96" s="62"/>
      <c r="Q96" s="48"/>
      <c r="R96" s="26"/>
      <c r="S96" s="62"/>
      <c r="T96" s="48"/>
      <c r="U96" s="173"/>
      <c r="V96" s="38"/>
      <c r="W96" s="94"/>
      <c r="X96" s="38"/>
      <c r="Y96" s="38"/>
      <c r="Z96" s="38"/>
      <c r="AA96" s="38"/>
      <c r="AB96" s="38"/>
      <c r="AC96" s="38"/>
      <c r="AD96" s="38"/>
      <c r="AE96" s="38"/>
      <c r="AF96" s="38"/>
      <c r="AG96" s="38"/>
      <c r="AH96" s="38"/>
      <c r="AI96" s="38"/>
      <c r="AJ96" s="38"/>
    </row>
    <row r="97" spans="1:36">
      <c r="A97" s="96"/>
      <c r="B97" s="62"/>
      <c r="C97" s="62"/>
      <c r="D97" s="62"/>
      <c r="E97" s="89"/>
      <c r="F97" s="62"/>
      <c r="G97" s="48"/>
      <c r="H97" s="62"/>
      <c r="I97" s="48"/>
      <c r="J97" s="62"/>
      <c r="K97" s="81"/>
      <c r="L97" s="62"/>
      <c r="M97" s="62"/>
      <c r="N97" s="48"/>
      <c r="O97" s="89"/>
      <c r="P97" s="62"/>
      <c r="Q97" s="48"/>
      <c r="R97" s="26"/>
      <c r="S97" s="62"/>
      <c r="T97" s="48"/>
      <c r="U97" s="173"/>
      <c r="V97" s="38"/>
      <c r="W97" s="94"/>
      <c r="X97" s="38"/>
      <c r="Y97" s="38"/>
      <c r="Z97" s="38"/>
      <c r="AA97" s="38"/>
      <c r="AB97" s="38"/>
      <c r="AC97" s="38"/>
      <c r="AD97" s="38"/>
      <c r="AE97" s="38"/>
      <c r="AF97" s="38"/>
      <c r="AG97" s="38"/>
      <c r="AH97" s="38"/>
      <c r="AI97" s="38"/>
      <c r="AJ97" s="38"/>
    </row>
    <row r="98" spans="1:36">
      <c r="A98" s="96"/>
      <c r="B98" s="62"/>
      <c r="C98" s="62"/>
      <c r="D98" s="62"/>
      <c r="E98" s="89"/>
      <c r="F98" s="62"/>
      <c r="G98" s="48"/>
      <c r="H98" s="62"/>
      <c r="I98" s="48"/>
      <c r="J98" s="62"/>
      <c r="K98" s="81"/>
      <c r="L98" s="62"/>
      <c r="M98" s="62"/>
      <c r="N98" s="48"/>
      <c r="O98" s="89"/>
      <c r="P98" s="62"/>
      <c r="Q98" s="48"/>
      <c r="R98" s="26"/>
      <c r="S98" s="62"/>
      <c r="T98" s="48"/>
      <c r="U98" s="173"/>
      <c r="V98" s="38"/>
      <c r="W98" s="94"/>
      <c r="X98" s="38"/>
      <c r="Y98" s="38"/>
      <c r="Z98" s="38"/>
      <c r="AA98" s="38"/>
      <c r="AB98" s="38"/>
      <c r="AC98" s="38"/>
      <c r="AD98" s="38"/>
      <c r="AE98" s="38"/>
      <c r="AF98" s="38"/>
      <c r="AG98" s="38"/>
      <c r="AH98" s="38"/>
      <c r="AI98" s="38"/>
      <c r="AJ98" s="38"/>
    </row>
    <row r="99" spans="1:36">
      <c r="A99" s="96"/>
      <c r="B99" s="62"/>
      <c r="C99" s="62"/>
      <c r="D99" s="62"/>
      <c r="E99" s="89"/>
      <c r="F99" s="62"/>
      <c r="G99" s="48"/>
      <c r="H99" s="62"/>
      <c r="I99" s="48"/>
      <c r="J99" s="62"/>
      <c r="K99" s="81"/>
      <c r="L99" s="62"/>
      <c r="M99" s="62"/>
      <c r="N99" s="48"/>
      <c r="O99" s="89"/>
      <c r="P99" s="62"/>
      <c r="Q99" s="48"/>
      <c r="R99" s="26"/>
      <c r="S99" s="62"/>
      <c r="T99" s="48"/>
      <c r="U99" s="173"/>
      <c r="V99" s="38"/>
      <c r="W99" s="94"/>
      <c r="X99" s="38"/>
      <c r="Y99" s="38"/>
      <c r="Z99" s="38"/>
      <c r="AA99" s="38"/>
      <c r="AB99" s="38"/>
      <c r="AC99" s="38"/>
      <c r="AD99" s="38"/>
      <c r="AE99" s="38"/>
      <c r="AF99" s="38"/>
      <c r="AG99" s="38"/>
      <c r="AH99" s="38"/>
      <c r="AI99" s="38"/>
      <c r="AJ99" s="38"/>
    </row>
    <row r="100" spans="1:36">
      <c r="A100" s="96"/>
      <c r="B100" s="62"/>
      <c r="C100" s="62"/>
      <c r="D100" s="62"/>
      <c r="E100" s="89"/>
      <c r="F100" s="62"/>
      <c r="G100" s="48"/>
      <c r="H100" s="62"/>
      <c r="I100" s="48"/>
      <c r="J100" s="62"/>
      <c r="K100" s="81"/>
      <c r="L100" s="62"/>
      <c r="M100" s="62"/>
      <c r="N100" s="48"/>
      <c r="O100" s="89"/>
      <c r="P100" s="62"/>
      <c r="Q100" s="48"/>
      <c r="R100" s="26"/>
      <c r="S100" s="62"/>
      <c r="T100" s="48"/>
      <c r="U100" s="173"/>
      <c r="V100" s="38"/>
      <c r="W100" s="94"/>
      <c r="X100" s="38"/>
      <c r="Y100" s="38"/>
      <c r="Z100" s="38"/>
      <c r="AA100" s="38"/>
      <c r="AB100" s="38"/>
      <c r="AC100" s="38"/>
      <c r="AD100" s="38"/>
      <c r="AE100" s="38"/>
      <c r="AF100" s="38"/>
      <c r="AG100" s="38"/>
      <c r="AH100" s="38"/>
      <c r="AI100" s="38"/>
      <c r="AJ100" s="38"/>
    </row>
    <row r="101" spans="1:36">
      <c r="A101" s="96"/>
      <c r="B101" s="62"/>
      <c r="C101" s="62"/>
      <c r="D101" s="62"/>
      <c r="E101" s="89"/>
      <c r="F101" s="62"/>
      <c r="G101" s="48"/>
      <c r="H101" s="62"/>
      <c r="I101" s="48"/>
      <c r="J101" s="62"/>
      <c r="K101" s="81"/>
      <c r="L101" s="62"/>
      <c r="M101" s="62"/>
      <c r="N101" s="48"/>
      <c r="O101" s="89"/>
      <c r="P101" s="62"/>
      <c r="Q101" s="48"/>
      <c r="R101" s="26"/>
      <c r="S101" s="62"/>
      <c r="T101" s="48"/>
      <c r="U101" s="173"/>
      <c r="V101" s="38"/>
      <c r="W101" s="94"/>
      <c r="X101" s="38"/>
      <c r="Y101" s="38"/>
      <c r="Z101" s="38"/>
      <c r="AA101" s="38"/>
      <c r="AB101" s="38"/>
      <c r="AC101" s="38"/>
      <c r="AD101" s="38"/>
      <c r="AE101" s="38"/>
      <c r="AF101" s="38"/>
      <c r="AG101" s="38"/>
      <c r="AH101" s="38"/>
      <c r="AI101" s="38"/>
      <c r="AJ101" s="38"/>
    </row>
    <row r="102" spans="1:36">
      <c r="A102" s="96"/>
      <c r="B102" s="62"/>
      <c r="C102" s="62"/>
      <c r="D102" s="62"/>
      <c r="E102" s="89"/>
      <c r="F102" s="62"/>
      <c r="G102" s="48"/>
      <c r="H102" s="62"/>
      <c r="I102" s="48"/>
      <c r="J102" s="62"/>
      <c r="K102" s="81"/>
      <c r="L102" s="62"/>
      <c r="M102" s="62"/>
      <c r="N102" s="48"/>
      <c r="O102" s="89"/>
      <c r="P102" s="62"/>
      <c r="Q102" s="48"/>
      <c r="R102" s="26"/>
      <c r="S102" s="62"/>
      <c r="T102" s="48"/>
      <c r="U102" s="173"/>
      <c r="V102" s="38"/>
      <c r="W102" s="94"/>
      <c r="X102" s="38"/>
      <c r="Y102" s="38"/>
      <c r="Z102" s="38"/>
      <c r="AA102" s="38"/>
      <c r="AB102" s="38"/>
      <c r="AC102" s="38"/>
      <c r="AD102" s="38"/>
      <c r="AE102" s="38"/>
      <c r="AF102" s="38"/>
      <c r="AG102" s="38"/>
      <c r="AH102" s="38"/>
      <c r="AI102" s="38"/>
      <c r="AJ102" s="38"/>
    </row>
    <row r="103" spans="1:36">
      <c r="A103" s="96"/>
      <c r="B103" s="62"/>
      <c r="C103" s="62"/>
      <c r="D103" s="62"/>
      <c r="E103" s="89"/>
      <c r="F103" s="62"/>
      <c r="G103" s="48"/>
      <c r="H103" s="62"/>
      <c r="I103" s="48"/>
      <c r="J103" s="62"/>
      <c r="K103" s="81"/>
      <c r="L103" s="62"/>
      <c r="M103" s="62"/>
      <c r="N103" s="48"/>
      <c r="O103" s="89"/>
      <c r="P103" s="62"/>
      <c r="Q103" s="48"/>
      <c r="R103" s="26"/>
      <c r="S103" s="62"/>
      <c r="T103" s="48"/>
      <c r="U103" s="173"/>
      <c r="V103" s="38"/>
      <c r="W103" s="94"/>
      <c r="X103" s="38"/>
      <c r="Y103" s="38"/>
      <c r="Z103" s="38"/>
      <c r="AA103" s="38"/>
      <c r="AB103" s="38"/>
      <c r="AC103" s="38"/>
      <c r="AD103" s="38"/>
      <c r="AE103" s="38"/>
      <c r="AF103" s="38"/>
      <c r="AG103" s="38"/>
      <c r="AH103" s="38"/>
      <c r="AI103" s="38"/>
      <c r="AJ103" s="38"/>
    </row>
    <row r="104" spans="1:36">
      <c r="A104" s="96"/>
      <c r="B104" s="62"/>
      <c r="C104" s="62"/>
      <c r="D104" s="62"/>
      <c r="E104" s="89"/>
      <c r="F104" s="62"/>
      <c r="G104" s="48"/>
      <c r="H104" s="62"/>
      <c r="I104" s="48"/>
      <c r="J104" s="62"/>
      <c r="K104" s="81"/>
      <c r="L104" s="62"/>
      <c r="M104" s="62"/>
      <c r="N104" s="48"/>
      <c r="O104" s="89"/>
      <c r="P104" s="62"/>
      <c r="Q104" s="48"/>
      <c r="R104" s="26"/>
      <c r="S104" s="62"/>
      <c r="T104" s="48"/>
      <c r="U104" s="173"/>
      <c r="V104" s="38"/>
      <c r="W104" s="94"/>
      <c r="X104" s="38"/>
      <c r="Y104" s="38"/>
      <c r="Z104" s="38"/>
      <c r="AA104" s="38"/>
      <c r="AB104" s="38"/>
      <c r="AC104" s="38"/>
      <c r="AD104" s="38"/>
      <c r="AE104" s="38"/>
      <c r="AF104" s="38"/>
      <c r="AG104" s="38"/>
      <c r="AH104" s="38"/>
      <c r="AI104" s="38"/>
      <c r="AJ104" s="38"/>
    </row>
    <row r="105" spans="1:36">
      <c r="A105" s="96"/>
      <c r="B105" s="62"/>
      <c r="C105" s="62"/>
      <c r="D105" s="62"/>
      <c r="E105" s="89"/>
      <c r="F105" s="62"/>
      <c r="G105" s="48"/>
      <c r="H105" s="62"/>
      <c r="I105" s="48"/>
      <c r="J105" s="62"/>
      <c r="K105" s="81"/>
      <c r="L105" s="62"/>
      <c r="M105" s="62"/>
      <c r="N105" s="48"/>
      <c r="O105" s="89"/>
      <c r="P105" s="62"/>
      <c r="Q105" s="48"/>
      <c r="R105" s="26"/>
      <c r="S105" s="62"/>
      <c r="T105" s="48"/>
      <c r="U105" s="173"/>
      <c r="V105" s="38"/>
      <c r="W105" s="94"/>
      <c r="X105" s="38"/>
      <c r="Y105" s="38"/>
      <c r="Z105" s="38"/>
      <c r="AA105" s="38"/>
      <c r="AB105" s="38"/>
      <c r="AC105" s="38"/>
      <c r="AD105" s="38"/>
      <c r="AE105" s="38"/>
      <c r="AF105" s="38"/>
      <c r="AG105" s="38"/>
      <c r="AH105" s="38"/>
      <c r="AI105" s="38"/>
      <c r="AJ105" s="38"/>
    </row>
    <row r="106" spans="1:36">
      <c r="A106" s="96"/>
      <c r="B106" s="62"/>
      <c r="C106" s="62"/>
      <c r="D106" s="62"/>
      <c r="E106" s="89"/>
      <c r="F106" s="62"/>
      <c r="G106" s="48"/>
      <c r="H106" s="62"/>
      <c r="I106" s="48"/>
      <c r="J106" s="62"/>
      <c r="K106" s="81"/>
      <c r="L106" s="62"/>
      <c r="M106" s="62"/>
      <c r="N106" s="48"/>
      <c r="O106" s="89"/>
      <c r="P106" s="62"/>
      <c r="Q106" s="48"/>
      <c r="R106" s="26"/>
      <c r="S106" s="62"/>
      <c r="T106" s="48"/>
      <c r="U106" s="173"/>
      <c r="V106" s="38"/>
      <c r="W106" s="94"/>
      <c r="X106" s="38"/>
      <c r="Y106" s="38"/>
      <c r="Z106" s="38"/>
      <c r="AA106" s="38"/>
      <c r="AB106" s="38"/>
      <c r="AC106" s="38"/>
      <c r="AD106" s="38"/>
      <c r="AE106" s="38"/>
      <c r="AF106" s="38"/>
      <c r="AG106" s="38"/>
      <c r="AH106" s="38"/>
      <c r="AI106" s="38"/>
      <c r="AJ106" s="38"/>
    </row>
    <row r="107" spans="1:36">
      <c r="A107" s="96"/>
      <c r="B107" s="62"/>
      <c r="C107" s="62"/>
      <c r="D107" s="62"/>
      <c r="E107" s="89"/>
      <c r="F107" s="62"/>
      <c r="G107" s="48"/>
      <c r="H107" s="62"/>
      <c r="I107" s="48"/>
      <c r="J107" s="62"/>
      <c r="K107" s="81"/>
      <c r="L107" s="62"/>
      <c r="M107" s="62"/>
      <c r="N107" s="48"/>
      <c r="O107" s="89"/>
      <c r="P107" s="62"/>
      <c r="Q107" s="48"/>
      <c r="R107" s="26"/>
      <c r="S107" s="62"/>
      <c r="T107" s="48"/>
      <c r="U107" s="173"/>
      <c r="V107" s="38"/>
      <c r="W107" s="94"/>
      <c r="X107" s="38"/>
      <c r="Y107" s="38"/>
      <c r="Z107" s="38"/>
      <c r="AA107" s="38"/>
      <c r="AB107" s="38"/>
      <c r="AC107" s="38"/>
      <c r="AD107" s="38"/>
      <c r="AE107" s="38"/>
      <c r="AF107" s="38"/>
      <c r="AG107" s="38"/>
      <c r="AH107" s="38"/>
      <c r="AI107" s="38"/>
      <c r="AJ107" s="38"/>
    </row>
    <row r="108" spans="1:36">
      <c r="A108" s="96"/>
      <c r="B108" s="62"/>
      <c r="C108" s="62"/>
      <c r="D108" s="62"/>
      <c r="E108" s="89"/>
      <c r="F108" s="62"/>
      <c r="G108" s="48"/>
      <c r="H108" s="62"/>
      <c r="I108" s="48"/>
      <c r="J108" s="62"/>
      <c r="K108" s="81"/>
      <c r="L108" s="62"/>
      <c r="M108" s="62"/>
      <c r="N108" s="48"/>
      <c r="O108" s="89"/>
      <c r="P108" s="62"/>
      <c r="Q108" s="48"/>
      <c r="R108" s="26"/>
      <c r="S108" s="62"/>
      <c r="T108" s="48"/>
      <c r="U108" s="173"/>
      <c r="V108" s="38"/>
      <c r="W108" s="94"/>
      <c r="X108" s="38"/>
      <c r="Y108" s="38"/>
      <c r="Z108" s="38"/>
      <c r="AA108" s="38"/>
      <c r="AB108" s="38"/>
      <c r="AC108" s="38"/>
      <c r="AD108" s="38"/>
      <c r="AE108" s="38"/>
      <c r="AF108" s="38"/>
      <c r="AG108" s="38"/>
      <c r="AH108" s="38"/>
      <c r="AI108" s="38"/>
      <c r="AJ108" s="38"/>
    </row>
    <row r="109" spans="1:36">
      <c r="A109" s="96"/>
      <c r="B109" s="62"/>
      <c r="C109" s="62"/>
      <c r="D109" s="62"/>
      <c r="E109" s="89"/>
      <c r="F109" s="62"/>
      <c r="G109" s="48"/>
      <c r="H109" s="62"/>
      <c r="I109" s="48"/>
      <c r="J109" s="62"/>
      <c r="K109" s="81"/>
      <c r="L109" s="62"/>
      <c r="M109" s="62"/>
      <c r="N109" s="48"/>
      <c r="O109" s="89"/>
      <c r="P109" s="62"/>
      <c r="Q109" s="48"/>
      <c r="R109" s="26"/>
      <c r="S109" s="62"/>
      <c r="T109" s="48"/>
      <c r="U109" s="173"/>
      <c r="V109" s="38"/>
      <c r="W109" s="94"/>
      <c r="X109" s="38"/>
      <c r="Y109" s="38"/>
      <c r="Z109" s="38"/>
      <c r="AA109" s="38"/>
      <c r="AB109" s="38"/>
      <c r="AC109" s="38"/>
      <c r="AD109" s="38"/>
      <c r="AE109" s="38"/>
      <c r="AF109" s="38"/>
      <c r="AG109" s="38"/>
      <c r="AH109" s="38"/>
      <c r="AI109" s="38"/>
      <c r="AJ109" s="38"/>
    </row>
    <row r="110" spans="1:36">
      <c r="A110" s="96"/>
      <c r="B110" s="62"/>
      <c r="C110" s="62"/>
      <c r="D110" s="62"/>
      <c r="E110" s="89"/>
      <c r="F110" s="62"/>
      <c r="G110" s="48"/>
      <c r="H110" s="62"/>
      <c r="I110" s="48"/>
      <c r="J110" s="62"/>
      <c r="K110" s="81"/>
      <c r="L110" s="62"/>
      <c r="M110" s="62"/>
      <c r="N110" s="48"/>
      <c r="O110" s="89"/>
      <c r="P110" s="62"/>
      <c r="Q110" s="48"/>
      <c r="R110" s="26"/>
      <c r="S110" s="62"/>
      <c r="T110" s="48"/>
      <c r="U110" s="173"/>
      <c r="V110" s="38"/>
      <c r="W110" s="94"/>
      <c r="X110" s="38"/>
      <c r="Y110" s="38"/>
      <c r="Z110" s="38"/>
      <c r="AA110" s="38"/>
      <c r="AB110" s="38"/>
      <c r="AC110" s="38"/>
      <c r="AD110" s="38"/>
      <c r="AE110" s="38"/>
      <c r="AF110" s="38"/>
      <c r="AG110" s="38"/>
      <c r="AH110" s="38"/>
      <c r="AI110" s="38"/>
      <c r="AJ110" s="38"/>
    </row>
    <row r="111" spans="1:36">
      <c r="A111" s="96"/>
      <c r="B111" s="62"/>
      <c r="C111" s="62"/>
      <c r="D111" s="62"/>
      <c r="E111" s="89"/>
      <c r="F111" s="62"/>
      <c r="G111" s="48"/>
      <c r="H111" s="62"/>
      <c r="I111" s="48"/>
      <c r="J111" s="62"/>
      <c r="K111" s="81"/>
      <c r="L111" s="62"/>
      <c r="M111" s="62"/>
      <c r="N111" s="48"/>
      <c r="O111" s="89"/>
      <c r="P111" s="62"/>
      <c r="Q111" s="48"/>
      <c r="R111" s="26"/>
      <c r="S111" s="62"/>
      <c r="T111" s="48"/>
      <c r="U111" s="173"/>
      <c r="V111" s="38"/>
      <c r="W111" s="94"/>
      <c r="X111" s="38"/>
      <c r="Y111" s="38"/>
      <c r="Z111" s="38"/>
      <c r="AA111" s="38"/>
      <c r="AB111" s="38"/>
      <c r="AC111" s="38"/>
      <c r="AD111" s="38"/>
      <c r="AE111" s="38"/>
      <c r="AF111" s="38"/>
      <c r="AG111" s="38"/>
      <c r="AH111" s="38"/>
      <c r="AI111" s="38"/>
      <c r="AJ111" s="38"/>
    </row>
    <row r="112" spans="1:36">
      <c r="A112" s="96"/>
      <c r="B112" s="62"/>
      <c r="C112" s="62"/>
      <c r="D112" s="62"/>
      <c r="E112" s="89"/>
      <c r="F112" s="62"/>
      <c r="G112" s="48"/>
      <c r="H112" s="62"/>
      <c r="I112" s="48"/>
      <c r="J112" s="62"/>
      <c r="K112" s="81"/>
      <c r="L112" s="62"/>
      <c r="M112" s="62"/>
      <c r="N112" s="48"/>
      <c r="O112" s="89"/>
      <c r="P112" s="62"/>
      <c r="Q112" s="48"/>
      <c r="R112" s="26"/>
      <c r="S112" s="62"/>
      <c r="T112" s="48"/>
      <c r="U112" s="173"/>
      <c r="V112" s="38"/>
      <c r="W112" s="94"/>
      <c r="X112" s="38"/>
      <c r="Y112" s="38"/>
      <c r="Z112" s="38"/>
      <c r="AA112" s="38"/>
      <c r="AB112" s="38"/>
      <c r="AC112" s="38"/>
      <c r="AD112" s="38"/>
      <c r="AE112" s="38"/>
      <c r="AF112" s="38"/>
      <c r="AG112" s="38"/>
      <c r="AH112" s="38"/>
      <c r="AI112" s="38"/>
      <c r="AJ112" s="38"/>
    </row>
    <row r="113" spans="1:36">
      <c r="A113" s="96"/>
      <c r="B113" s="62"/>
      <c r="C113" s="62"/>
      <c r="D113" s="62"/>
      <c r="E113" s="89"/>
      <c r="F113" s="62"/>
      <c r="G113" s="48"/>
      <c r="H113" s="62"/>
      <c r="I113" s="48"/>
      <c r="J113" s="62"/>
      <c r="K113" s="81"/>
      <c r="L113" s="62"/>
      <c r="M113" s="62"/>
      <c r="N113" s="48"/>
      <c r="O113" s="89"/>
      <c r="P113" s="62"/>
      <c r="Q113" s="48"/>
      <c r="R113" s="26"/>
      <c r="S113" s="62"/>
      <c r="T113" s="48"/>
      <c r="U113" s="173"/>
      <c r="V113" s="38"/>
      <c r="W113" s="94"/>
      <c r="X113" s="38"/>
      <c r="Y113" s="38"/>
      <c r="Z113" s="38"/>
      <c r="AA113" s="38"/>
      <c r="AB113" s="38"/>
      <c r="AC113" s="38"/>
      <c r="AD113" s="38"/>
      <c r="AE113" s="38"/>
      <c r="AF113" s="38"/>
      <c r="AG113" s="38"/>
      <c r="AH113" s="38"/>
      <c r="AI113" s="38"/>
      <c r="AJ113" s="38"/>
    </row>
    <row r="114" spans="1:36">
      <c r="A114" s="96"/>
      <c r="B114" s="62"/>
      <c r="C114" s="62"/>
      <c r="D114" s="62"/>
      <c r="E114" s="89"/>
      <c r="F114" s="62"/>
      <c r="G114" s="48"/>
      <c r="H114" s="62"/>
      <c r="I114" s="48"/>
      <c r="J114" s="62"/>
      <c r="K114" s="81"/>
      <c r="L114" s="62"/>
      <c r="M114" s="62"/>
      <c r="N114" s="48"/>
      <c r="O114" s="89"/>
      <c r="P114" s="62"/>
      <c r="Q114" s="48"/>
      <c r="R114" s="26"/>
      <c r="S114" s="62"/>
      <c r="T114" s="48"/>
      <c r="U114" s="173"/>
      <c r="V114" s="38"/>
      <c r="W114" s="94"/>
      <c r="X114" s="38"/>
      <c r="Y114" s="38"/>
      <c r="Z114" s="38"/>
      <c r="AA114" s="38"/>
      <c r="AB114" s="38"/>
      <c r="AC114" s="38"/>
      <c r="AD114" s="38"/>
      <c r="AE114" s="38"/>
      <c r="AF114" s="38"/>
      <c r="AG114" s="38"/>
      <c r="AH114" s="38"/>
      <c r="AI114" s="38"/>
      <c r="AJ114" s="38"/>
    </row>
    <row r="115" spans="1:36">
      <c r="A115" s="96"/>
      <c r="B115" s="62"/>
      <c r="C115" s="62"/>
      <c r="D115" s="62"/>
      <c r="E115" s="89"/>
      <c r="F115" s="62"/>
      <c r="G115" s="48"/>
      <c r="H115" s="62"/>
      <c r="I115" s="48"/>
      <c r="J115" s="62"/>
      <c r="K115" s="81"/>
      <c r="L115" s="62"/>
      <c r="M115" s="62"/>
      <c r="N115" s="48"/>
      <c r="O115" s="89"/>
      <c r="P115" s="62"/>
      <c r="Q115" s="48"/>
      <c r="R115" s="26"/>
      <c r="S115" s="62"/>
      <c r="T115" s="48"/>
      <c r="U115" s="173"/>
      <c r="V115" s="38"/>
      <c r="W115" s="94"/>
      <c r="X115" s="38"/>
      <c r="Y115" s="38"/>
      <c r="Z115" s="38"/>
      <c r="AA115" s="38"/>
      <c r="AB115" s="38"/>
      <c r="AC115" s="38"/>
      <c r="AD115" s="38"/>
      <c r="AE115" s="38"/>
      <c r="AF115" s="38"/>
      <c r="AG115" s="38"/>
      <c r="AH115" s="38"/>
      <c r="AI115" s="38"/>
      <c r="AJ115" s="38"/>
    </row>
    <row r="116" spans="1:36">
      <c r="A116" s="96"/>
      <c r="B116" s="62"/>
      <c r="C116" s="62"/>
      <c r="D116" s="62"/>
      <c r="E116" s="89"/>
      <c r="F116" s="62"/>
      <c r="G116" s="48"/>
      <c r="H116" s="62"/>
      <c r="I116" s="48"/>
      <c r="J116" s="62"/>
      <c r="K116" s="81"/>
      <c r="L116" s="62"/>
      <c r="M116" s="62"/>
      <c r="N116" s="48"/>
      <c r="O116" s="89"/>
      <c r="P116" s="62"/>
      <c r="Q116" s="48"/>
      <c r="R116" s="26"/>
      <c r="S116" s="62"/>
      <c r="T116" s="48"/>
      <c r="U116" s="173"/>
      <c r="V116" s="38"/>
      <c r="W116" s="94"/>
      <c r="X116" s="38"/>
      <c r="Y116" s="38"/>
      <c r="Z116" s="38"/>
      <c r="AA116" s="38"/>
      <c r="AB116" s="38"/>
      <c r="AC116" s="38"/>
      <c r="AD116" s="38"/>
      <c r="AE116" s="38"/>
      <c r="AF116" s="38"/>
      <c r="AG116" s="38"/>
      <c r="AH116" s="38"/>
      <c r="AI116" s="38"/>
      <c r="AJ116" s="38"/>
    </row>
    <row r="117" spans="1:36">
      <c r="A117" s="96"/>
      <c r="B117" s="62"/>
      <c r="C117" s="62"/>
      <c r="D117" s="62"/>
      <c r="E117" s="89"/>
      <c r="F117" s="62"/>
      <c r="G117" s="48"/>
      <c r="H117" s="62"/>
      <c r="I117" s="48"/>
      <c r="J117" s="62"/>
      <c r="K117" s="81"/>
      <c r="L117" s="62"/>
      <c r="M117" s="62"/>
      <c r="N117" s="48"/>
      <c r="O117" s="89"/>
      <c r="P117" s="62"/>
      <c r="Q117" s="48"/>
      <c r="R117" s="26"/>
      <c r="S117" s="62"/>
      <c r="T117" s="48"/>
      <c r="U117" s="173"/>
      <c r="V117" s="38"/>
      <c r="W117" s="94"/>
      <c r="X117" s="38"/>
      <c r="Y117" s="38"/>
      <c r="Z117" s="38"/>
      <c r="AA117" s="38"/>
      <c r="AB117" s="38"/>
      <c r="AC117" s="38"/>
      <c r="AD117" s="38"/>
      <c r="AE117" s="38"/>
      <c r="AF117" s="38"/>
      <c r="AG117" s="38"/>
      <c r="AH117" s="38"/>
      <c r="AI117" s="38"/>
      <c r="AJ117" s="38"/>
    </row>
    <row r="118" spans="1:36">
      <c r="A118" s="96"/>
      <c r="B118" s="62"/>
      <c r="C118" s="62"/>
      <c r="D118" s="62"/>
      <c r="E118" s="89"/>
      <c r="F118" s="62"/>
      <c r="G118" s="48"/>
      <c r="H118" s="62"/>
      <c r="I118" s="48"/>
      <c r="J118" s="62"/>
      <c r="K118" s="81"/>
      <c r="L118" s="62"/>
      <c r="M118" s="62"/>
      <c r="N118" s="48"/>
      <c r="O118" s="89"/>
      <c r="P118" s="62"/>
      <c r="Q118" s="48"/>
      <c r="R118" s="26"/>
      <c r="S118" s="62"/>
      <c r="T118" s="48"/>
      <c r="U118" s="173"/>
      <c r="V118" s="38"/>
      <c r="W118" s="94"/>
      <c r="X118" s="38"/>
      <c r="Y118" s="38"/>
      <c r="Z118" s="38"/>
      <c r="AA118" s="38"/>
      <c r="AB118" s="38"/>
      <c r="AC118" s="38"/>
      <c r="AD118" s="38"/>
      <c r="AE118" s="38"/>
      <c r="AF118" s="38"/>
      <c r="AG118" s="38"/>
      <c r="AH118" s="38"/>
      <c r="AI118" s="38"/>
      <c r="AJ118" s="38"/>
    </row>
    <row r="119" spans="1:36">
      <c r="A119" s="96"/>
      <c r="B119" s="62"/>
      <c r="C119" s="62"/>
      <c r="D119" s="62"/>
      <c r="E119" s="89"/>
      <c r="F119" s="62"/>
      <c r="G119" s="48"/>
      <c r="H119" s="62"/>
      <c r="I119" s="48"/>
      <c r="J119" s="62"/>
      <c r="K119" s="81"/>
      <c r="L119" s="62"/>
      <c r="M119" s="62"/>
      <c r="N119" s="48"/>
      <c r="O119" s="89"/>
      <c r="P119" s="62"/>
      <c r="Q119" s="48"/>
      <c r="R119" s="26"/>
      <c r="S119" s="62"/>
      <c r="T119" s="48"/>
      <c r="U119" s="173"/>
      <c r="V119" s="38"/>
      <c r="W119" s="94"/>
      <c r="X119" s="38"/>
      <c r="Y119" s="38"/>
      <c r="Z119" s="38"/>
      <c r="AA119" s="38"/>
      <c r="AB119" s="38"/>
      <c r="AC119" s="38"/>
      <c r="AD119" s="38"/>
      <c r="AE119" s="38"/>
      <c r="AF119" s="38"/>
      <c r="AG119" s="38"/>
      <c r="AH119" s="38"/>
      <c r="AI119" s="38"/>
      <c r="AJ119" s="38"/>
    </row>
    <row r="120" spans="1:36">
      <c r="A120" s="96"/>
      <c r="B120" s="62"/>
      <c r="C120" s="62"/>
      <c r="D120" s="62"/>
      <c r="E120" s="89"/>
      <c r="F120" s="62"/>
      <c r="G120" s="48"/>
      <c r="H120" s="62"/>
      <c r="I120" s="48"/>
      <c r="J120" s="62"/>
      <c r="K120" s="81"/>
      <c r="L120" s="62"/>
      <c r="M120" s="62"/>
      <c r="N120" s="48"/>
      <c r="O120" s="89"/>
      <c r="P120" s="62"/>
      <c r="Q120" s="48"/>
      <c r="R120" s="26"/>
      <c r="S120" s="62"/>
      <c r="T120" s="48"/>
      <c r="U120" s="173"/>
      <c r="V120" s="38"/>
      <c r="W120" s="94"/>
      <c r="X120" s="38"/>
      <c r="Y120" s="38"/>
      <c r="Z120" s="38"/>
      <c r="AA120" s="38"/>
      <c r="AB120" s="38"/>
      <c r="AC120" s="38"/>
      <c r="AD120" s="38"/>
      <c r="AE120" s="38"/>
      <c r="AF120" s="38"/>
      <c r="AG120" s="38"/>
      <c r="AH120" s="38"/>
      <c r="AI120" s="38"/>
      <c r="AJ120" s="38"/>
    </row>
    <row r="121" spans="1:36">
      <c r="A121" s="96"/>
      <c r="B121" s="62"/>
      <c r="C121" s="62"/>
      <c r="D121" s="62"/>
      <c r="E121" s="89"/>
      <c r="F121" s="62"/>
      <c r="G121" s="48"/>
      <c r="H121" s="62"/>
      <c r="I121" s="48"/>
      <c r="J121" s="62"/>
      <c r="K121" s="81"/>
      <c r="L121" s="62"/>
      <c r="M121" s="62"/>
      <c r="N121" s="48"/>
      <c r="O121" s="89"/>
      <c r="P121" s="62"/>
      <c r="Q121" s="48"/>
      <c r="R121" s="26"/>
      <c r="S121" s="62"/>
      <c r="T121" s="48"/>
      <c r="U121" s="173"/>
      <c r="V121" s="38"/>
      <c r="W121" s="94"/>
      <c r="X121" s="38"/>
      <c r="Y121" s="38"/>
      <c r="Z121" s="38"/>
      <c r="AA121" s="38"/>
      <c r="AB121" s="38"/>
      <c r="AC121" s="38"/>
      <c r="AD121" s="38"/>
      <c r="AE121" s="38"/>
      <c r="AF121" s="38"/>
      <c r="AG121" s="38"/>
      <c r="AH121" s="38"/>
      <c r="AI121" s="38"/>
      <c r="AJ121" s="38"/>
    </row>
    <row r="122" spans="1:36">
      <c r="A122" s="96"/>
      <c r="B122" s="62"/>
      <c r="C122" s="62"/>
      <c r="D122" s="62"/>
      <c r="E122" s="89"/>
      <c r="F122" s="62"/>
      <c r="G122" s="48"/>
      <c r="H122" s="62"/>
      <c r="I122" s="48"/>
      <c r="J122" s="62"/>
      <c r="K122" s="81"/>
      <c r="L122" s="62"/>
      <c r="M122" s="62"/>
      <c r="N122" s="48"/>
      <c r="O122" s="89"/>
      <c r="P122" s="62"/>
      <c r="Q122" s="48"/>
      <c r="R122" s="26"/>
      <c r="S122" s="62"/>
      <c r="T122" s="48"/>
      <c r="U122" s="173"/>
      <c r="V122" s="38"/>
      <c r="W122" s="94"/>
      <c r="X122" s="38"/>
      <c r="Y122" s="38"/>
      <c r="Z122" s="38"/>
      <c r="AA122" s="38"/>
      <c r="AB122" s="38"/>
      <c r="AC122" s="38"/>
      <c r="AD122" s="38"/>
      <c r="AE122" s="38"/>
      <c r="AF122" s="38"/>
      <c r="AG122" s="38"/>
      <c r="AH122" s="38"/>
      <c r="AI122" s="38"/>
      <c r="AJ122" s="38"/>
    </row>
    <row r="123" spans="1:36">
      <c r="A123" s="96"/>
      <c r="B123" s="62"/>
      <c r="C123" s="62"/>
      <c r="D123" s="62"/>
      <c r="E123" s="89"/>
      <c r="F123" s="62"/>
      <c r="G123" s="48"/>
      <c r="H123" s="62"/>
      <c r="I123" s="48"/>
      <c r="J123" s="62"/>
      <c r="K123" s="81"/>
      <c r="L123" s="62"/>
      <c r="M123" s="62"/>
      <c r="N123" s="48"/>
      <c r="O123" s="89"/>
      <c r="P123" s="62"/>
      <c r="Q123" s="48"/>
      <c r="R123" s="26"/>
      <c r="S123" s="62"/>
      <c r="T123" s="48"/>
      <c r="U123" s="173"/>
      <c r="V123" s="38"/>
      <c r="W123" s="94"/>
      <c r="X123" s="38"/>
      <c r="Y123" s="38"/>
      <c r="Z123" s="38"/>
      <c r="AA123" s="38"/>
      <c r="AB123" s="38"/>
      <c r="AC123" s="38"/>
      <c r="AD123" s="38"/>
      <c r="AE123" s="38"/>
      <c r="AF123" s="38"/>
      <c r="AG123" s="38"/>
      <c r="AH123" s="38"/>
      <c r="AI123" s="38"/>
      <c r="AJ123" s="38"/>
    </row>
    <row r="124" spans="1:36">
      <c r="A124" s="96"/>
      <c r="B124" s="62"/>
      <c r="C124" s="62"/>
      <c r="D124" s="62"/>
      <c r="E124" s="89"/>
      <c r="F124" s="62"/>
      <c r="G124" s="48"/>
      <c r="H124" s="62"/>
      <c r="I124" s="48"/>
      <c r="J124" s="62"/>
      <c r="K124" s="81"/>
      <c r="L124" s="62"/>
      <c r="M124" s="62"/>
      <c r="N124" s="48"/>
      <c r="O124" s="89"/>
      <c r="P124" s="62"/>
      <c r="Q124" s="48"/>
      <c r="R124" s="26"/>
      <c r="S124" s="62"/>
      <c r="T124" s="48"/>
      <c r="U124" s="173"/>
      <c r="V124" s="38"/>
      <c r="W124" s="94"/>
      <c r="X124" s="38"/>
      <c r="Y124" s="38"/>
      <c r="Z124" s="38"/>
      <c r="AA124" s="38"/>
      <c r="AB124" s="38"/>
      <c r="AC124" s="38"/>
      <c r="AD124" s="38"/>
      <c r="AE124" s="38"/>
      <c r="AF124" s="38"/>
      <c r="AG124" s="38"/>
      <c r="AH124" s="38"/>
      <c r="AI124" s="38"/>
      <c r="AJ124" s="38"/>
    </row>
    <row r="125" spans="1:36">
      <c r="A125" s="96"/>
      <c r="B125" s="62"/>
      <c r="C125" s="62"/>
      <c r="D125" s="62"/>
      <c r="E125" s="89"/>
      <c r="F125" s="62"/>
      <c r="G125" s="48"/>
      <c r="H125" s="62"/>
      <c r="I125" s="48"/>
      <c r="J125" s="62"/>
      <c r="K125" s="81"/>
      <c r="L125" s="62"/>
      <c r="M125" s="62"/>
      <c r="N125" s="48"/>
      <c r="O125" s="89"/>
      <c r="P125" s="62"/>
      <c r="Q125" s="48"/>
      <c r="R125" s="26"/>
      <c r="S125" s="62"/>
      <c r="T125" s="48"/>
      <c r="U125" s="173"/>
      <c r="V125" s="38"/>
      <c r="W125" s="94"/>
      <c r="X125" s="38"/>
      <c r="Y125" s="38"/>
      <c r="Z125" s="38"/>
      <c r="AA125" s="38"/>
      <c r="AB125" s="38"/>
      <c r="AC125" s="38"/>
      <c r="AD125" s="38"/>
      <c r="AE125" s="38"/>
      <c r="AF125" s="38"/>
      <c r="AG125" s="38"/>
      <c r="AH125" s="38"/>
      <c r="AI125" s="38"/>
      <c r="AJ125" s="38"/>
    </row>
    <row r="126" spans="1:36">
      <c r="A126" s="96"/>
      <c r="B126" s="62"/>
      <c r="C126" s="62"/>
      <c r="D126" s="62"/>
      <c r="E126" s="89"/>
      <c r="F126" s="62"/>
      <c r="G126" s="48"/>
      <c r="H126" s="62"/>
      <c r="I126" s="48"/>
      <c r="J126" s="62"/>
      <c r="K126" s="81"/>
      <c r="L126" s="62"/>
      <c r="M126" s="62"/>
      <c r="N126" s="48"/>
      <c r="O126" s="89"/>
      <c r="P126" s="62"/>
      <c r="Q126" s="48"/>
      <c r="R126" s="26"/>
      <c r="S126" s="62"/>
      <c r="T126" s="48"/>
      <c r="U126" s="173"/>
      <c r="V126" s="38"/>
      <c r="W126" s="94"/>
      <c r="X126" s="38"/>
      <c r="Y126" s="38"/>
      <c r="Z126" s="38"/>
      <c r="AA126" s="38"/>
      <c r="AB126" s="38"/>
      <c r="AC126" s="38"/>
      <c r="AD126" s="38"/>
      <c r="AE126" s="38"/>
      <c r="AF126" s="38"/>
      <c r="AG126" s="38"/>
      <c r="AH126" s="38"/>
      <c r="AI126" s="38"/>
      <c r="AJ126" s="38"/>
    </row>
    <row r="127" spans="1:36">
      <c r="A127" s="96"/>
      <c r="B127" s="62"/>
      <c r="C127" s="62"/>
      <c r="D127" s="62"/>
      <c r="E127" s="89"/>
      <c r="F127" s="62"/>
      <c r="G127" s="48"/>
      <c r="H127" s="62"/>
      <c r="I127" s="48"/>
      <c r="J127" s="62"/>
      <c r="K127" s="81"/>
      <c r="L127" s="62"/>
      <c r="M127" s="62"/>
      <c r="N127" s="48"/>
      <c r="O127" s="89"/>
      <c r="P127" s="62"/>
      <c r="Q127" s="48"/>
      <c r="R127" s="26"/>
      <c r="S127" s="62"/>
      <c r="T127" s="48"/>
      <c r="U127" s="173"/>
      <c r="V127" s="38"/>
      <c r="W127" s="94"/>
      <c r="X127" s="38"/>
      <c r="Y127" s="38"/>
      <c r="Z127" s="38"/>
      <c r="AA127" s="38"/>
      <c r="AB127" s="38"/>
      <c r="AC127" s="38"/>
      <c r="AD127" s="38"/>
      <c r="AE127" s="38"/>
      <c r="AF127" s="38"/>
      <c r="AG127" s="38"/>
      <c r="AH127" s="38"/>
      <c r="AI127" s="38"/>
      <c r="AJ127" s="38"/>
    </row>
    <row r="128" spans="1:36">
      <c r="A128" s="96"/>
      <c r="B128" s="62"/>
      <c r="C128" s="62"/>
      <c r="D128" s="62"/>
      <c r="E128" s="89"/>
      <c r="F128" s="62"/>
      <c r="G128" s="48"/>
      <c r="H128" s="62"/>
      <c r="I128" s="48"/>
      <c r="J128" s="62"/>
      <c r="K128" s="81"/>
      <c r="L128" s="62"/>
      <c r="M128" s="62"/>
      <c r="N128" s="48"/>
      <c r="O128" s="89"/>
      <c r="P128" s="62"/>
      <c r="Q128" s="48"/>
      <c r="R128" s="26"/>
      <c r="S128" s="62"/>
      <c r="T128" s="48"/>
      <c r="U128" s="173"/>
      <c r="V128" s="38"/>
      <c r="W128" s="94"/>
      <c r="X128" s="38"/>
      <c r="Y128" s="38"/>
      <c r="Z128" s="38"/>
      <c r="AA128" s="38"/>
      <c r="AB128" s="38"/>
      <c r="AC128" s="38"/>
      <c r="AD128" s="38"/>
      <c r="AE128" s="38"/>
      <c r="AF128" s="38"/>
      <c r="AG128" s="38"/>
      <c r="AH128" s="38"/>
      <c r="AI128" s="38"/>
      <c r="AJ128" s="38"/>
    </row>
    <row r="129" spans="1:36">
      <c r="A129" s="96"/>
      <c r="B129" s="62"/>
      <c r="C129" s="62"/>
      <c r="D129" s="62"/>
      <c r="E129" s="89"/>
      <c r="F129" s="62"/>
      <c r="G129" s="48"/>
      <c r="H129" s="62"/>
      <c r="I129" s="48"/>
      <c r="J129" s="62"/>
      <c r="K129" s="81"/>
      <c r="L129" s="62"/>
      <c r="M129" s="62"/>
      <c r="N129" s="48"/>
      <c r="O129" s="89"/>
      <c r="P129" s="62"/>
      <c r="Q129" s="48"/>
      <c r="R129" s="26"/>
      <c r="S129" s="62"/>
      <c r="T129" s="48"/>
      <c r="U129" s="173"/>
      <c r="V129" s="38"/>
      <c r="W129" s="94"/>
      <c r="X129" s="38"/>
      <c r="Y129" s="38"/>
      <c r="Z129" s="38"/>
      <c r="AA129" s="38"/>
      <c r="AB129" s="38"/>
      <c r="AC129" s="38"/>
      <c r="AD129" s="38"/>
      <c r="AE129" s="38"/>
      <c r="AF129" s="38"/>
      <c r="AG129" s="38"/>
      <c r="AH129" s="38"/>
      <c r="AI129" s="38"/>
      <c r="AJ129" s="38"/>
    </row>
    <row r="130" spans="1:36">
      <c r="A130" s="96"/>
      <c r="B130" s="62"/>
      <c r="C130" s="62"/>
      <c r="D130" s="62"/>
      <c r="E130" s="89"/>
      <c r="F130" s="62"/>
      <c r="G130" s="48"/>
      <c r="H130" s="62"/>
      <c r="I130" s="48"/>
      <c r="J130" s="62"/>
      <c r="K130" s="81"/>
      <c r="L130" s="62"/>
      <c r="M130" s="62"/>
      <c r="N130" s="48"/>
      <c r="O130" s="89"/>
      <c r="P130" s="62"/>
      <c r="Q130" s="48"/>
      <c r="R130" s="26"/>
      <c r="S130" s="62"/>
      <c r="T130" s="48"/>
      <c r="U130" s="173"/>
      <c r="V130" s="38"/>
      <c r="W130" s="94"/>
      <c r="X130" s="38"/>
      <c r="Y130" s="38"/>
      <c r="Z130" s="38"/>
      <c r="AA130" s="38"/>
      <c r="AB130" s="38"/>
      <c r="AC130" s="38"/>
      <c r="AD130" s="38"/>
      <c r="AE130" s="38"/>
      <c r="AF130" s="38"/>
      <c r="AG130" s="38"/>
      <c r="AH130" s="38"/>
      <c r="AI130" s="38"/>
      <c r="AJ130" s="38"/>
    </row>
    <row r="131" spans="1:36">
      <c r="A131" s="96"/>
      <c r="B131" s="62"/>
      <c r="C131" s="62"/>
      <c r="D131" s="62"/>
      <c r="E131" s="89"/>
      <c r="F131" s="62"/>
      <c r="G131" s="48"/>
      <c r="H131" s="62"/>
      <c r="I131" s="48"/>
      <c r="J131" s="62"/>
      <c r="K131" s="81"/>
      <c r="L131" s="62"/>
      <c r="M131" s="62"/>
      <c r="N131" s="48"/>
      <c r="O131" s="89"/>
      <c r="P131" s="62"/>
      <c r="Q131" s="48"/>
      <c r="R131" s="26"/>
      <c r="S131" s="62"/>
      <c r="T131" s="48"/>
      <c r="U131" s="173"/>
      <c r="V131" s="38"/>
      <c r="W131" s="94"/>
      <c r="X131" s="38"/>
      <c r="Y131" s="38"/>
      <c r="Z131" s="38"/>
      <c r="AA131" s="38"/>
      <c r="AB131" s="38"/>
      <c r="AC131" s="38"/>
      <c r="AD131" s="38"/>
      <c r="AE131" s="38"/>
      <c r="AF131" s="38"/>
      <c r="AG131" s="38"/>
      <c r="AH131" s="38"/>
      <c r="AI131" s="38"/>
      <c r="AJ131" s="38"/>
    </row>
    <row r="132" spans="1:36">
      <c r="A132" s="96"/>
      <c r="B132" s="62"/>
      <c r="C132" s="62"/>
      <c r="D132" s="62"/>
      <c r="E132" s="89"/>
      <c r="F132" s="62"/>
      <c r="G132" s="48"/>
      <c r="H132" s="62"/>
      <c r="I132" s="48"/>
      <c r="J132" s="62"/>
      <c r="K132" s="81"/>
      <c r="L132" s="62"/>
      <c r="M132" s="62"/>
      <c r="N132" s="48"/>
      <c r="O132" s="89"/>
      <c r="P132" s="62"/>
      <c r="Q132" s="48"/>
      <c r="R132" s="26"/>
      <c r="S132" s="62"/>
      <c r="T132" s="48"/>
      <c r="U132" s="173"/>
      <c r="V132" s="38"/>
      <c r="W132" s="94"/>
      <c r="X132" s="38"/>
      <c r="Y132" s="38"/>
      <c r="Z132" s="38"/>
      <c r="AA132" s="38"/>
      <c r="AB132" s="38"/>
      <c r="AC132" s="38"/>
      <c r="AD132" s="38"/>
      <c r="AE132" s="38"/>
      <c r="AF132" s="38"/>
      <c r="AG132" s="38"/>
      <c r="AH132" s="38"/>
      <c r="AI132" s="38"/>
      <c r="AJ132" s="38"/>
    </row>
    <row r="133" spans="1:36">
      <c r="A133" s="96"/>
      <c r="B133" s="62"/>
      <c r="C133" s="62"/>
      <c r="D133" s="62"/>
      <c r="E133" s="89"/>
      <c r="F133" s="62"/>
      <c r="G133" s="48"/>
      <c r="H133" s="62"/>
      <c r="I133" s="48"/>
      <c r="J133" s="62"/>
      <c r="K133" s="81"/>
      <c r="L133" s="62"/>
      <c r="M133" s="62"/>
      <c r="N133" s="48"/>
      <c r="O133" s="89"/>
      <c r="P133" s="62"/>
      <c r="Q133" s="48"/>
      <c r="R133" s="26"/>
      <c r="S133" s="62"/>
      <c r="T133" s="48"/>
      <c r="U133" s="173"/>
      <c r="V133" s="38"/>
      <c r="W133" s="94"/>
      <c r="X133" s="38"/>
      <c r="Y133" s="38"/>
      <c r="Z133" s="38"/>
      <c r="AA133" s="38"/>
      <c r="AB133" s="38"/>
      <c r="AC133" s="38"/>
      <c r="AD133" s="38"/>
      <c r="AE133" s="38"/>
      <c r="AF133" s="38"/>
      <c r="AG133" s="38"/>
      <c r="AH133" s="38"/>
      <c r="AI133" s="38"/>
      <c r="AJ133" s="38"/>
    </row>
    <row r="134" spans="1:36">
      <c r="A134" s="96"/>
      <c r="B134" s="62"/>
      <c r="C134" s="62"/>
      <c r="D134" s="62"/>
      <c r="E134" s="89"/>
      <c r="F134" s="62"/>
      <c r="G134" s="48"/>
      <c r="H134" s="62"/>
      <c r="I134" s="48"/>
      <c r="J134" s="62"/>
      <c r="K134" s="81"/>
      <c r="L134" s="62"/>
      <c r="M134" s="62"/>
      <c r="N134" s="48"/>
      <c r="O134" s="89"/>
      <c r="P134" s="62"/>
      <c r="Q134" s="48"/>
      <c r="R134" s="26"/>
      <c r="S134" s="62"/>
      <c r="T134" s="48"/>
      <c r="U134" s="173"/>
      <c r="V134" s="38"/>
      <c r="W134" s="94"/>
      <c r="X134" s="38"/>
      <c r="Y134" s="38"/>
      <c r="Z134" s="38"/>
      <c r="AA134" s="38"/>
      <c r="AB134" s="38"/>
      <c r="AC134" s="38"/>
      <c r="AD134" s="38"/>
      <c r="AE134" s="38"/>
      <c r="AF134" s="38"/>
      <c r="AG134" s="38"/>
      <c r="AH134" s="38"/>
      <c r="AI134" s="38"/>
      <c r="AJ134" s="38"/>
    </row>
    <row r="135" spans="1:36">
      <c r="A135" s="96"/>
      <c r="B135" s="62"/>
      <c r="C135" s="62"/>
      <c r="D135" s="62"/>
      <c r="E135" s="89"/>
      <c r="F135" s="62"/>
      <c r="G135" s="48"/>
      <c r="H135" s="62"/>
      <c r="I135" s="48"/>
      <c r="J135" s="62"/>
      <c r="K135" s="81"/>
      <c r="L135" s="62"/>
      <c r="M135" s="62"/>
      <c r="N135" s="48"/>
      <c r="O135" s="89"/>
      <c r="P135" s="62"/>
      <c r="Q135" s="48"/>
      <c r="R135" s="26"/>
      <c r="S135" s="62"/>
      <c r="T135" s="48"/>
      <c r="U135" s="173"/>
      <c r="V135" s="38"/>
      <c r="W135" s="94"/>
      <c r="X135" s="38"/>
      <c r="Y135" s="38"/>
      <c r="Z135" s="38"/>
      <c r="AA135" s="38"/>
      <c r="AB135" s="38"/>
      <c r="AC135" s="38"/>
      <c r="AD135" s="38"/>
      <c r="AE135" s="38"/>
      <c r="AF135" s="38"/>
      <c r="AG135" s="38"/>
      <c r="AH135" s="38"/>
      <c r="AI135" s="38"/>
      <c r="AJ135" s="38"/>
    </row>
    <row r="136" spans="1:36">
      <c r="A136" s="96"/>
      <c r="B136" s="62"/>
      <c r="C136" s="62"/>
      <c r="D136" s="62"/>
      <c r="E136" s="89"/>
      <c r="F136" s="62"/>
      <c r="G136" s="48"/>
      <c r="H136" s="62"/>
      <c r="I136" s="48"/>
      <c r="J136" s="62"/>
      <c r="K136" s="81"/>
      <c r="L136" s="62"/>
      <c r="M136" s="62"/>
      <c r="N136" s="48"/>
      <c r="O136" s="89"/>
      <c r="P136" s="62"/>
      <c r="Q136" s="48"/>
      <c r="R136" s="26"/>
      <c r="S136" s="62"/>
      <c r="T136" s="48"/>
      <c r="U136" s="173"/>
      <c r="V136" s="38"/>
      <c r="W136" s="94"/>
      <c r="X136" s="38"/>
      <c r="Y136" s="38"/>
      <c r="Z136" s="38"/>
      <c r="AA136" s="38"/>
      <c r="AB136" s="38"/>
      <c r="AC136" s="38"/>
      <c r="AD136" s="38"/>
      <c r="AE136" s="38"/>
      <c r="AF136" s="38"/>
      <c r="AG136" s="38"/>
      <c r="AH136" s="38"/>
      <c r="AI136" s="38"/>
      <c r="AJ136" s="38"/>
    </row>
    <row r="137" spans="1:36">
      <c r="A137" s="96"/>
      <c r="B137" s="62"/>
      <c r="C137" s="62"/>
      <c r="D137" s="62"/>
      <c r="E137" s="89"/>
      <c r="F137" s="62"/>
      <c r="G137" s="48"/>
      <c r="H137" s="62"/>
      <c r="I137" s="48"/>
      <c r="J137" s="62"/>
      <c r="K137" s="81"/>
      <c r="L137" s="62"/>
      <c r="M137" s="62"/>
      <c r="N137" s="48"/>
      <c r="O137" s="89"/>
      <c r="P137" s="62"/>
      <c r="Q137" s="48"/>
      <c r="R137" s="26"/>
      <c r="S137" s="62"/>
      <c r="T137" s="48"/>
      <c r="U137" s="173"/>
      <c r="V137" s="38"/>
      <c r="W137" s="94"/>
      <c r="X137" s="38"/>
      <c r="Y137" s="38"/>
      <c r="Z137" s="38"/>
      <c r="AA137" s="38"/>
      <c r="AB137" s="38"/>
      <c r="AC137" s="38"/>
      <c r="AD137" s="38"/>
      <c r="AE137" s="38"/>
      <c r="AF137" s="38"/>
      <c r="AG137" s="38"/>
      <c r="AH137" s="38"/>
      <c r="AI137" s="38"/>
      <c r="AJ137" s="38"/>
    </row>
    <row r="138" spans="1:36">
      <c r="A138" s="96"/>
      <c r="B138" s="62"/>
      <c r="C138" s="62"/>
      <c r="D138" s="62"/>
      <c r="E138" s="89"/>
      <c r="F138" s="62"/>
      <c r="G138" s="48"/>
      <c r="H138" s="62"/>
      <c r="I138" s="48"/>
      <c r="J138" s="62"/>
      <c r="K138" s="81"/>
      <c r="L138" s="62"/>
      <c r="M138" s="62"/>
      <c r="N138" s="48"/>
      <c r="O138" s="89"/>
      <c r="P138" s="62"/>
      <c r="Q138" s="48"/>
      <c r="R138" s="26"/>
      <c r="S138" s="62"/>
      <c r="T138" s="48"/>
      <c r="U138" s="173"/>
      <c r="V138" s="38"/>
      <c r="W138" s="94"/>
      <c r="X138" s="38"/>
      <c r="Y138" s="38"/>
      <c r="Z138" s="38"/>
      <c r="AA138" s="38"/>
      <c r="AB138" s="38"/>
      <c r="AC138" s="38"/>
      <c r="AD138" s="38"/>
      <c r="AE138" s="38"/>
      <c r="AF138" s="38"/>
      <c r="AG138" s="38"/>
      <c r="AH138" s="38"/>
      <c r="AI138" s="38"/>
      <c r="AJ138" s="38"/>
    </row>
    <row r="139" spans="1:36">
      <c r="A139" s="96"/>
      <c r="B139" s="62"/>
      <c r="C139" s="62"/>
      <c r="D139" s="62"/>
      <c r="E139" s="89"/>
      <c r="F139" s="62"/>
      <c r="G139" s="48"/>
      <c r="H139" s="62"/>
      <c r="I139" s="48"/>
      <c r="J139" s="62"/>
      <c r="K139" s="81"/>
      <c r="L139" s="62"/>
      <c r="M139" s="62"/>
      <c r="N139" s="48"/>
      <c r="O139" s="89"/>
      <c r="P139" s="62"/>
      <c r="Q139" s="48"/>
      <c r="R139" s="26"/>
      <c r="S139" s="62"/>
      <c r="T139" s="48"/>
      <c r="U139" s="173"/>
      <c r="V139" s="38"/>
      <c r="W139" s="94"/>
      <c r="X139" s="38"/>
      <c r="Y139" s="38"/>
      <c r="Z139" s="38"/>
      <c r="AA139" s="38"/>
      <c r="AB139" s="38"/>
      <c r="AC139" s="38"/>
      <c r="AD139" s="38"/>
      <c r="AE139" s="38"/>
      <c r="AF139" s="38"/>
      <c r="AG139" s="38"/>
      <c r="AH139" s="38"/>
      <c r="AI139" s="38"/>
      <c r="AJ139" s="38"/>
    </row>
    <row r="140" spans="1:36">
      <c r="A140" s="96"/>
      <c r="B140" s="62"/>
      <c r="C140" s="62"/>
      <c r="D140" s="62"/>
      <c r="E140" s="89"/>
      <c r="F140" s="62"/>
      <c r="G140" s="48"/>
      <c r="H140" s="62"/>
      <c r="I140" s="48"/>
      <c r="J140" s="62"/>
      <c r="K140" s="81"/>
      <c r="L140" s="62"/>
      <c r="M140" s="62"/>
      <c r="N140" s="48"/>
      <c r="O140" s="89"/>
      <c r="P140" s="62"/>
      <c r="Q140" s="48"/>
      <c r="R140" s="26"/>
      <c r="S140" s="62"/>
      <c r="T140" s="48"/>
      <c r="U140" s="173"/>
      <c r="V140" s="38"/>
      <c r="W140" s="94"/>
      <c r="X140" s="38"/>
      <c r="Y140" s="38"/>
      <c r="Z140" s="38"/>
      <c r="AA140" s="38"/>
      <c r="AB140" s="38"/>
      <c r="AC140" s="38"/>
      <c r="AD140" s="38"/>
      <c r="AE140" s="38"/>
      <c r="AF140" s="38"/>
      <c r="AG140" s="38"/>
      <c r="AH140" s="38"/>
      <c r="AI140" s="38"/>
      <c r="AJ140" s="38"/>
    </row>
    <row r="141" spans="1:36">
      <c r="A141" s="96"/>
      <c r="B141" s="62"/>
      <c r="C141" s="62"/>
      <c r="D141" s="62"/>
      <c r="E141" s="89"/>
      <c r="F141" s="62"/>
      <c r="G141" s="48"/>
      <c r="H141" s="62"/>
      <c r="I141" s="48"/>
      <c r="J141" s="62"/>
      <c r="K141" s="81"/>
      <c r="L141" s="62"/>
      <c r="M141" s="62"/>
      <c r="N141" s="48"/>
      <c r="O141" s="89"/>
      <c r="P141" s="62"/>
      <c r="Q141" s="48"/>
      <c r="R141" s="26"/>
      <c r="S141" s="62"/>
      <c r="T141" s="48"/>
      <c r="U141" s="173"/>
      <c r="V141" s="38"/>
      <c r="W141" s="94"/>
      <c r="X141" s="38"/>
      <c r="Y141" s="38"/>
      <c r="Z141" s="38"/>
      <c r="AA141" s="38"/>
      <c r="AB141" s="38"/>
      <c r="AC141" s="38"/>
      <c r="AD141" s="38"/>
      <c r="AE141" s="38"/>
      <c r="AF141" s="38"/>
      <c r="AG141" s="38"/>
      <c r="AH141" s="38"/>
      <c r="AI141" s="38"/>
      <c r="AJ141" s="38"/>
    </row>
    <row r="142" spans="1:36">
      <c r="A142" s="96"/>
      <c r="B142" s="62"/>
      <c r="C142" s="62"/>
      <c r="D142" s="62"/>
      <c r="E142" s="89"/>
      <c r="F142" s="62"/>
      <c r="G142" s="48"/>
      <c r="H142" s="62"/>
      <c r="I142" s="48"/>
      <c r="J142" s="62"/>
      <c r="K142" s="81"/>
      <c r="L142" s="62"/>
      <c r="M142" s="62"/>
      <c r="N142" s="48"/>
      <c r="O142" s="89"/>
      <c r="P142" s="62"/>
      <c r="Q142" s="48"/>
      <c r="R142" s="26"/>
      <c r="S142" s="62"/>
      <c r="T142" s="48"/>
      <c r="U142" s="173"/>
      <c r="V142" s="38"/>
      <c r="W142" s="94"/>
      <c r="X142" s="38"/>
      <c r="Y142" s="38"/>
      <c r="Z142" s="38"/>
      <c r="AA142" s="38"/>
      <c r="AB142" s="38"/>
      <c r="AC142" s="38"/>
      <c r="AD142" s="38"/>
      <c r="AE142" s="38"/>
      <c r="AF142" s="38"/>
      <c r="AG142" s="38"/>
      <c r="AH142" s="38"/>
      <c r="AI142" s="38"/>
      <c r="AJ142" s="38"/>
    </row>
    <row r="143" spans="1:36">
      <c r="A143" s="96"/>
      <c r="B143" s="62"/>
      <c r="C143" s="62"/>
      <c r="D143" s="62"/>
      <c r="E143" s="89"/>
      <c r="F143" s="62"/>
      <c r="G143" s="48"/>
      <c r="H143" s="62"/>
      <c r="I143" s="48"/>
      <c r="J143" s="62"/>
      <c r="K143" s="81"/>
      <c r="L143" s="62"/>
      <c r="M143" s="62"/>
      <c r="N143" s="48"/>
      <c r="O143" s="89"/>
      <c r="P143" s="62"/>
      <c r="Q143" s="48"/>
      <c r="R143" s="26"/>
      <c r="S143" s="62"/>
      <c r="T143" s="48"/>
      <c r="U143" s="173"/>
      <c r="V143" s="38"/>
      <c r="W143" s="94"/>
      <c r="X143" s="38"/>
      <c r="Y143" s="38"/>
      <c r="Z143" s="38"/>
      <c r="AA143" s="38"/>
      <c r="AB143" s="38"/>
      <c r="AC143" s="38"/>
      <c r="AD143" s="38"/>
      <c r="AE143" s="38"/>
      <c r="AF143" s="38"/>
      <c r="AG143" s="38"/>
      <c r="AH143" s="38"/>
      <c r="AI143" s="38"/>
      <c r="AJ143" s="38"/>
    </row>
    <row r="144" spans="1:36">
      <c r="A144" s="96"/>
      <c r="B144" s="62"/>
      <c r="C144" s="62"/>
      <c r="D144" s="62"/>
      <c r="E144" s="89"/>
      <c r="F144" s="62"/>
      <c r="G144" s="48"/>
      <c r="H144" s="62"/>
      <c r="I144" s="48"/>
      <c r="J144" s="62"/>
      <c r="K144" s="81"/>
      <c r="L144" s="62"/>
      <c r="M144" s="62"/>
      <c r="N144" s="48"/>
      <c r="O144" s="89"/>
      <c r="P144" s="62"/>
      <c r="Q144" s="48"/>
      <c r="R144" s="26"/>
      <c r="S144" s="62"/>
      <c r="T144" s="48"/>
      <c r="U144" s="173"/>
      <c r="V144" s="38"/>
      <c r="W144" s="94"/>
      <c r="X144" s="38"/>
      <c r="Y144" s="38"/>
      <c r="Z144" s="38"/>
      <c r="AA144" s="38"/>
      <c r="AB144" s="38"/>
      <c r="AC144" s="38"/>
      <c r="AD144" s="38"/>
      <c r="AE144" s="38"/>
      <c r="AF144" s="38"/>
      <c r="AG144" s="38"/>
      <c r="AH144" s="38"/>
      <c r="AI144" s="38"/>
      <c r="AJ144" s="38"/>
    </row>
    <row r="145" spans="1:36">
      <c r="A145" s="96"/>
      <c r="B145" s="62"/>
      <c r="C145" s="62"/>
      <c r="D145" s="62"/>
      <c r="E145" s="89"/>
      <c r="F145" s="62"/>
      <c r="G145" s="48"/>
      <c r="H145" s="62"/>
      <c r="I145" s="48"/>
      <c r="J145" s="62"/>
      <c r="K145" s="81"/>
      <c r="L145" s="62"/>
      <c r="M145" s="62"/>
      <c r="N145" s="48"/>
      <c r="O145" s="89"/>
      <c r="P145" s="62"/>
      <c r="Q145" s="48"/>
      <c r="R145" s="26"/>
      <c r="S145" s="62"/>
      <c r="T145" s="48"/>
      <c r="U145" s="173"/>
      <c r="V145" s="38"/>
      <c r="W145" s="94"/>
      <c r="X145" s="38"/>
      <c r="Y145" s="38"/>
      <c r="Z145" s="38"/>
      <c r="AA145" s="38"/>
      <c r="AB145" s="38"/>
      <c r="AC145" s="38"/>
      <c r="AD145" s="38"/>
      <c r="AE145" s="38"/>
      <c r="AF145" s="38"/>
      <c r="AG145" s="38"/>
      <c r="AH145" s="38"/>
      <c r="AI145" s="38"/>
      <c r="AJ145" s="38"/>
    </row>
    <row r="146" spans="1:36">
      <c r="A146" s="96"/>
      <c r="B146" s="62"/>
      <c r="C146" s="62"/>
      <c r="D146" s="62"/>
      <c r="E146" s="89"/>
      <c r="F146" s="62"/>
      <c r="G146" s="48"/>
      <c r="H146" s="62"/>
      <c r="I146" s="48"/>
      <c r="J146" s="62"/>
      <c r="K146" s="81"/>
      <c r="L146" s="62"/>
      <c r="M146" s="62"/>
      <c r="N146" s="48"/>
      <c r="O146" s="89"/>
      <c r="P146" s="62"/>
      <c r="Q146" s="48"/>
      <c r="R146" s="26"/>
      <c r="S146" s="62"/>
      <c r="T146" s="48"/>
      <c r="U146" s="173"/>
      <c r="V146" s="38"/>
      <c r="W146" s="94"/>
      <c r="X146" s="38"/>
      <c r="Y146" s="38"/>
      <c r="Z146" s="38"/>
      <c r="AA146" s="38"/>
      <c r="AB146" s="38"/>
      <c r="AC146" s="38"/>
      <c r="AD146" s="38"/>
      <c r="AE146" s="38"/>
      <c r="AF146" s="38"/>
      <c r="AG146" s="38"/>
      <c r="AH146" s="38"/>
      <c r="AI146" s="38"/>
      <c r="AJ146" s="38"/>
    </row>
    <row r="147" spans="1:36">
      <c r="A147" s="96"/>
      <c r="B147" s="62"/>
      <c r="C147" s="62"/>
      <c r="D147" s="62"/>
      <c r="E147" s="89"/>
      <c r="F147" s="62"/>
      <c r="G147" s="48"/>
      <c r="H147" s="62"/>
      <c r="I147" s="48"/>
      <c r="J147" s="62"/>
      <c r="K147" s="81"/>
      <c r="L147" s="62"/>
      <c r="M147" s="62"/>
      <c r="N147" s="48"/>
      <c r="O147" s="89"/>
      <c r="P147" s="62"/>
      <c r="Q147" s="48"/>
      <c r="R147" s="26"/>
      <c r="S147" s="62"/>
      <c r="T147" s="48"/>
      <c r="U147" s="173"/>
      <c r="V147" s="38"/>
      <c r="W147" s="94"/>
      <c r="X147" s="38"/>
      <c r="Y147" s="38"/>
      <c r="Z147" s="38"/>
      <c r="AA147" s="38"/>
      <c r="AB147" s="38"/>
      <c r="AC147" s="38"/>
      <c r="AD147" s="38"/>
      <c r="AE147" s="38"/>
      <c r="AF147" s="38"/>
      <c r="AG147" s="38"/>
      <c r="AH147" s="38"/>
      <c r="AI147" s="38"/>
      <c r="AJ147" s="38"/>
    </row>
    <row r="148" spans="1:36">
      <c r="A148" s="96"/>
      <c r="B148" s="62"/>
      <c r="C148" s="62"/>
      <c r="D148" s="62"/>
      <c r="E148" s="89"/>
      <c r="F148" s="62"/>
      <c r="G148" s="48"/>
      <c r="H148" s="62"/>
      <c r="I148" s="48"/>
      <c r="J148" s="62"/>
      <c r="K148" s="81"/>
      <c r="L148" s="62"/>
      <c r="M148" s="62"/>
      <c r="N148" s="48"/>
      <c r="O148" s="89"/>
      <c r="P148" s="62"/>
      <c r="Q148" s="48"/>
      <c r="R148" s="26"/>
      <c r="S148" s="62"/>
      <c r="T148" s="48"/>
      <c r="U148" s="173"/>
      <c r="V148" s="38"/>
      <c r="W148" s="94"/>
      <c r="X148" s="38"/>
      <c r="Y148" s="38"/>
      <c r="Z148" s="38"/>
      <c r="AA148" s="38"/>
      <c r="AB148" s="38"/>
      <c r="AC148" s="38"/>
      <c r="AD148" s="38"/>
      <c r="AE148" s="38"/>
      <c r="AF148" s="38"/>
      <c r="AG148" s="38"/>
      <c r="AH148" s="38"/>
      <c r="AI148" s="38"/>
      <c r="AJ148" s="38"/>
    </row>
    <row r="149" spans="1:36">
      <c r="A149" s="96"/>
      <c r="B149" s="62"/>
      <c r="C149" s="62"/>
      <c r="D149" s="62"/>
      <c r="E149" s="89"/>
      <c r="F149" s="62"/>
      <c r="G149" s="48"/>
      <c r="H149" s="62"/>
      <c r="I149" s="48"/>
      <c r="J149" s="62"/>
      <c r="K149" s="81"/>
      <c r="L149" s="62"/>
      <c r="M149" s="62"/>
      <c r="N149" s="48"/>
      <c r="O149" s="89"/>
      <c r="P149" s="62"/>
      <c r="Q149" s="48"/>
      <c r="R149" s="26"/>
      <c r="S149" s="62"/>
      <c r="T149" s="48"/>
      <c r="U149" s="173"/>
      <c r="V149" s="38"/>
      <c r="W149" s="94"/>
      <c r="X149" s="38"/>
      <c r="Y149" s="38"/>
      <c r="Z149" s="38"/>
      <c r="AA149" s="38"/>
      <c r="AB149" s="38"/>
      <c r="AC149" s="38"/>
      <c r="AD149" s="38"/>
      <c r="AE149" s="38"/>
      <c r="AF149" s="38"/>
      <c r="AG149" s="38"/>
      <c r="AH149" s="38"/>
      <c r="AI149" s="38"/>
      <c r="AJ149" s="38"/>
    </row>
    <row r="150" spans="1:36">
      <c r="A150" s="96"/>
      <c r="B150" s="62"/>
      <c r="C150" s="62"/>
      <c r="D150" s="62"/>
      <c r="E150" s="89"/>
      <c r="F150" s="62"/>
      <c r="G150" s="48"/>
      <c r="H150" s="62"/>
      <c r="I150" s="48"/>
      <c r="J150" s="62"/>
      <c r="K150" s="81"/>
      <c r="L150" s="62"/>
      <c r="M150" s="62"/>
      <c r="N150" s="48"/>
      <c r="O150" s="89"/>
      <c r="P150" s="62"/>
      <c r="Q150" s="48"/>
      <c r="R150" s="26"/>
      <c r="S150" s="62"/>
      <c r="T150" s="48"/>
      <c r="U150" s="173"/>
      <c r="V150" s="38"/>
      <c r="W150" s="94"/>
      <c r="X150" s="38"/>
      <c r="Y150" s="38"/>
      <c r="Z150" s="38"/>
      <c r="AA150" s="38"/>
      <c r="AB150" s="38"/>
      <c r="AC150" s="38"/>
      <c r="AD150" s="38"/>
      <c r="AE150" s="38"/>
      <c r="AF150" s="38"/>
      <c r="AG150" s="38"/>
      <c r="AH150" s="38"/>
      <c r="AI150" s="38"/>
      <c r="AJ150" s="38"/>
    </row>
    <row r="151" spans="1:36">
      <c r="A151" s="96"/>
      <c r="B151" s="62"/>
      <c r="C151" s="62"/>
      <c r="D151" s="62"/>
      <c r="E151" s="89"/>
      <c r="F151" s="62"/>
      <c r="G151" s="48"/>
      <c r="H151" s="62"/>
      <c r="I151" s="48"/>
      <c r="J151" s="62"/>
      <c r="K151" s="81"/>
      <c r="L151" s="62"/>
      <c r="M151" s="62"/>
      <c r="N151" s="48"/>
      <c r="O151" s="89"/>
      <c r="P151" s="62"/>
      <c r="Q151" s="48"/>
      <c r="R151" s="26"/>
      <c r="S151" s="62"/>
      <c r="T151" s="48"/>
      <c r="U151" s="173"/>
      <c r="V151" s="38"/>
      <c r="W151" s="94"/>
      <c r="X151" s="38"/>
      <c r="Y151" s="38"/>
      <c r="Z151" s="38"/>
      <c r="AA151" s="38"/>
      <c r="AB151" s="38"/>
      <c r="AC151" s="38"/>
      <c r="AD151" s="38"/>
      <c r="AE151" s="38"/>
      <c r="AF151" s="38"/>
      <c r="AG151" s="38"/>
      <c r="AH151" s="38"/>
      <c r="AI151" s="38"/>
      <c r="AJ151" s="38"/>
    </row>
    <row r="152" spans="1:36">
      <c r="A152" s="96"/>
      <c r="B152" s="62"/>
      <c r="C152" s="62"/>
      <c r="D152" s="62"/>
      <c r="E152" s="89"/>
      <c r="F152" s="62"/>
      <c r="G152" s="48"/>
      <c r="H152" s="62"/>
      <c r="I152" s="48"/>
      <c r="J152" s="62"/>
      <c r="K152" s="81"/>
      <c r="L152" s="62"/>
      <c r="M152" s="62"/>
      <c r="N152" s="48"/>
      <c r="O152" s="89"/>
      <c r="P152" s="62"/>
      <c r="Q152" s="48"/>
      <c r="R152" s="26"/>
      <c r="S152" s="62"/>
      <c r="T152" s="48"/>
      <c r="U152" s="173"/>
      <c r="V152" s="38"/>
      <c r="W152" s="94"/>
      <c r="X152" s="38"/>
      <c r="Y152" s="38"/>
      <c r="Z152" s="38"/>
      <c r="AA152" s="38"/>
      <c r="AB152" s="38"/>
      <c r="AC152" s="38"/>
      <c r="AD152" s="38"/>
      <c r="AE152" s="38"/>
      <c r="AF152" s="38"/>
      <c r="AG152" s="38"/>
      <c r="AH152" s="38"/>
      <c r="AI152" s="38"/>
      <c r="AJ152" s="38"/>
    </row>
    <row r="153" spans="1:36">
      <c r="A153" s="96"/>
      <c r="B153" s="62"/>
      <c r="C153" s="62"/>
      <c r="D153" s="62"/>
      <c r="E153" s="89"/>
      <c r="F153" s="62"/>
      <c r="G153" s="48"/>
      <c r="H153" s="62"/>
      <c r="I153" s="48"/>
      <c r="J153" s="62"/>
      <c r="K153" s="81"/>
      <c r="L153" s="62"/>
      <c r="M153" s="62"/>
      <c r="N153" s="48"/>
      <c r="O153" s="89"/>
      <c r="P153" s="62"/>
      <c r="Q153" s="48"/>
      <c r="R153" s="26"/>
      <c r="S153" s="62"/>
      <c r="T153" s="48"/>
      <c r="U153" s="173"/>
      <c r="V153" s="38"/>
      <c r="W153" s="94"/>
      <c r="X153" s="38"/>
      <c r="Y153" s="38"/>
      <c r="Z153" s="38"/>
      <c r="AA153" s="38"/>
      <c r="AB153" s="38"/>
      <c r="AC153" s="38"/>
      <c r="AD153" s="38"/>
      <c r="AE153" s="38"/>
      <c r="AF153" s="38"/>
      <c r="AG153" s="38"/>
      <c r="AH153" s="38"/>
      <c r="AI153" s="38"/>
      <c r="AJ153" s="38"/>
    </row>
    <row r="154" spans="1:36">
      <c r="A154" s="96"/>
      <c r="B154" s="62"/>
      <c r="C154" s="62"/>
      <c r="D154" s="62"/>
      <c r="E154" s="89"/>
      <c r="F154" s="62"/>
      <c r="G154" s="48"/>
      <c r="H154" s="62"/>
      <c r="I154" s="48"/>
      <c r="J154" s="62"/>
      <c r="K154" s="81"/>
      <c r="L154" s="62"/>
      <c r="M154" s="62"/>
      <c r="N154" s="48"/>
      <c r="O154" s="89"/>
      <c r="P154" s="62"/>
      <c r="Q154" s="48"/>
      <c r="R154" s="26"/>
      <c r="S154" s="62"/>
      <c r="T154" s="48"/>
      <c r="U154" s="173"/>
      <c r="V154" s="38"/>
      <c r="W154" s="94"/>
      <c r="X154" s="38"/>
      <c r="Y154" s="38"/>
      <c r="Z154" s="38"/>
      <c r="AA154" s="38"/>
      <c r="AB154" s="38"/>
      <c r="AC154" s="38"/>
      <c r="AD154" s="38"/>
      <c r="AE154" s="38"/>
      <c r="AF154" s="38"/>
      <c r="AG154" s="38"/>
      <c r="AH154" s="38"/>
      <c r="AI154" s="38"/>
      <c r="AJ154" s="38"/>
    </row>
    <row r="155" spans="1:36">
      <c r="A155" s="96"/>
      <c r="B155" s="62"/>
      <c r="C155" s="62"/>
      <c r="D155" s="62"/>
      <c r="E155" s="89"/>
      <c r="F155" s="62"/>
      <c r="G155" s="48"/>
      <c r="H155" s="62"/>
      <c r="I155" s="48"/>
      <c r="J155" s="62"/>
      <c r="K155" s="81"/>
      <c r="L155" s="62"/>
      <c r="M155" s="62"/>
      <c r="N155" s="48"/>
      <c r="O155" s="89"/>
      <c r="P155" s="62"/>
      <c r="Q155" s="48"/>
      <c r="R155" s="26"/>
      <c r="S155" s="62"/>
      <c r="T155" s="48"/>
      <c r="U155" s="173"/>
      <c r="V155" s="38"/>
      <c r="W155" s="94"/>
      <c r="X155" s="38"/>
      <c r="Y155" s="38"/>
      <c r="Z155" s="38"/>
      <c r="AA155" s="38"/>
      <c r="AB155" s="38"/>
      <c r="AC155" s="38"/>
      <c r="AD155" s="38"/>
      <c r="AE155" s="38"/>
      <c r="AF155" s="38"/>
      <c r="AG155" s="38"/>
      <c r="AH155" s="38"/>
      <c r="AI155" s="38"/>
      <c r="AJ155" s="38"/>
    </row>
    <row r="156" spans="1:36">
      <c r="A156" s="96"/>
      <c r="B156" s="62"/>
      <c r="C156" s="62"/>
      <c r="D156" s="62"/>
      <c r="E156" s="89"/>
      <c r="F156" s="62"/>
      <c r="G156" s="48"/>
      <c r="H156" s="62"/>
      <c r="I156" s="48"/>
      <c r="J156" s="62"/>
      <c r="K156" s="81"/>
      <c r="L156" s="62"/>
      <c r="M156" s="62"/>
      <c r="N156" s="48"/>
      <c r="O156" s="89"/>
      <c r="P156" s="62"/>
      <c r="Q156" s="48"/>
      <c r="R156" s="26"/>
      <c r="S156" s="62"/>
      <c r="T156" s="48"/>
      <c r="U156" s="173"/>
      <c r="V156" s="38"/>
      <c r="W156" s="94"/>
      <c r="X156" s="38"/>
      <c r="Y156" s="38"/>
      <c r="Z156" s="38"/>
      <c r="AA156" s="38"/>
      <c r="AB156" s="38"/>
      <c r="AC156" s="38"/>
      <c r="AD156" s="38"/>
      <c r="AE156" s="38"/>
      <c r="AF156" s="38"/>
      <c r="AG156" s="38"/>
      <c r="AH156" s="38"/>
      <c r="AI156" s="38"/>
      <c r="AJ156" s="38"/>
    </row>
    <row r="157" spans="1:36">
      <c r="A157" s="96"/>
      <c r="B157" s="62"/>
      <c r="C157" s="62"/>
      <c r="D157" s="62"/>
      <c r="E157" s="89"/>
      <c r="F157" s="62"/>
      <c r="G157" s="48"/>
      <c r="H157" s="62"/>
      <c r="I157" s="48"/>
      <c r="J157" s="62"/>
      <c r="K157" s="81"/>
      <c r="L157" s="62"/>
      <c r="M157" s="62"/>
      <c r="N157" s="48"/>
      <c r="O157" s="89"/>
      <c r="P157" s="62"/>
      <c r="Q157" s="48"/>
      <c r="R157" s="26"/>
      <c r="S157" s="62"/>
      <c r="T157" s="48"/>
      <c r="U157" s="173"/>
      <c r="V157" s="38"/>
      <c r="W157" s="94"/>
      <c r="X157" s="38"/>
      <c r="Y157" s="38"/>
      <c r="Z157" s="38"/>
      <c r="AA157" s="38"/>
      <c r="AB157" s="38"/>
      <c r="AC157" s="38"/>
      <c r="AD157" s="38"/>
      <c r="AE157" s="38"/>
      <c r="AF157" s="38"/>
      <c r="AG157" s="38"/>
      <c r="AH157" s="38"/>
      <c r="AI157" s="38"/>
      <c r="AJ157" s="38"/>
    </row>
    <row r="158" spans="1:36">
      <c r="A158" s="96"/>
      <c r="B158" s="62"/>
      <c r="C158" s="62"/>
      <c r="D158" s="62"/>
      <c r="E158" s="89"/>
      <c r="F158" s="62"/>
      <c r="G158" s="48"/>
      <c r="H158" s="62"/>
      <c r="I158" s="48"/>
      <c r="J158" s="62"/>
      <c r="K158" s="81"/>
      <c r="L158" s="62"/>
      <c r="M158" s="62"/>
      <c r="N158" s="48"/>
      <c r="O158" s="89"/>
      <c r="P158" s="62"/>
      <c r="Q158" s="48"/>
      <c r="R158" s="26"/>
      <c r="S158" s="62"/>
      <c r="T158" s="48"/>
      <c r="U158" s="173"/>
      <c r="V158" s="38"/>
      <c r="W158" s="94"/>
      <c r="X158" s="38"/>
      <c r="Y158" s="38"/>
      <c r="Z158" s="38"/>
      <c r="AA158" s="38"/>
      <c r="AB158" s="38"/>
      <c r="AC158" s="38"/>
      <c r="AD158" s="38"/>
      <c r="AE158" s="38"/>
      <c r="AF158" s="38"/>
      <c r="AG158" s="38"/>
      <c r="AH158" s="38"/>
      <c r="AI158" s="38"/>
      <c r="AJ158" s="38"/>
    </row>
    <row r="159" spans="1:36">
      <c r="A159" s="96"/>
      <c r="B159" s="62"/>
      <c r="C159" s="62"/>
      <c r="D159" s="62"/>
      <c r="E159" s="89"/>
      <c r="F159" s="62"/>
      <c r="G159" s="48"/>
      <c r="H159" s="62"/>
      <c r="I159" s="48"/>
      <c r="J159" s="62"/>
      <c r="K159" s="81"/>
      <c r="L159" s="62"/>
      <c r="M159" s="62"/>
      <c r="N159" s="48"/>
      <c r="O159" s="89"/>
      <c r="P159" s="62"/>
      <c r="Q159" s="48"/>
      <c r="R159" s="26"/>
      <c r="S159" s="62"/>
      <c r="T159" s="48"/>
      <c r="U159" s="173"/>
      <c r="V159" s="38"/>
      <c r="W159" s="94"/>
      <c r="X159" s="38"/>
      <c r="Y159" s="38"/>
      <c r="Z159" s="38"/>
      <c r="AA159" s="38"/>
      <c r="AB159" s="38"/>
      <c r="AC159" s="38"/>
      <c r="AD159" s="38"/>
      <c r="AE159" s="38"/>
      <c r="AF159" s="38"/>
      <c r="AG159" s="38"/>
      <c r="AH159" s="38"/>
      <c r="AI159" s="38"/>
      <c r="AJ159" s="38"/>
    </row>
    <row r="160" spans="1:36">
      <c r="A160" s="96"/>
      <c r="B160" s="62"/>
      <c r="C160" s="62"/>
      <c r="D160" s="62"/>
      <c r="E160" s="89"/>
      <c r="F160" s="62"/>
      <c r="G160" s="48"/>
      <c r="H160" s="62"/>
      <c r="I160" s="48"/>
      <c r="J160" s="62"/>
      <c r="K160" s="81"/>
      <c r="L160" s="62"/>
      <c r="M160" s="62"/>
      <c r="N160" s="48"/>
      <c r="O160" s="89"/>
      <c r="P160" s="62"/>
      <c r="Q160" s="48"/>
      <c r="R160" s="26"/>
      <c r="S160" s="62"/>
      <c r="T160" s="48"/>
      <c r="U160" s="173"/>
      <c r="V160" s="38"/>
      <c r="W160" s="94"/>
      <c r="X160" s="38"/>
      <c r="Y160" s="38"/>
      <c r="Z160" s="38"/>
      <c r="AA160" s="38"/>
      <c r="AB160" s="38"/>
      <c r="AC160" s="38"/>
      <c r="AD160" s="38"/>
      <c r="AE160" s="38"/>
      <c r="AF160" s="38"/>
      <c r="AG160" s="38"/>
      <c r="AH160" s="38"/>
      <c r="AI160" s="38"/>
      <c r="AJ160" s="38"/>
    </row>
    <row r="161" spans="1:36">
      <c r="A161" s="96"/>
      <c r="B161" s="62"/>
      <c r="C161" s="62"/>
      <c r="D161" s="62"/>
      <c r="E161" s="89"/>
      <c r="F161" s="62"/>
      <c r="G161" s="48"/>
      <c r="H161" s="62"/>
      <c r="I161" s="48"/>
      <c r="J161" s="62"/>
      <c r="K161" s="81"/>
      <c r="L161" s="62"/>
      <c r="M161" s="62"/>
      <c r="N161" s="48"/>
      <c r="O161" s="89"/>
      <c r="P161" s="62"/>
      <c r="Q161" s="48"/>
      <c r="R161" s="26"/>
      <c r="S161" s="62"/>
      <c r="T161" s="48"/>
      <c r="U161" s="173"/>
      <c r="V161" s="38"/>
      <c r="W161" s="94"/>
      <c r="X161" s="38"/>
      <c r="Y161" s="38"/>
      <c r="Z161" s="38"/>
      <c r="AA161" s="38"/>
      <c r="AB161" s="38"/>
      <c r="AC161" s="38"/>
      <c r="AD161" s="38"/>
      <c r="AE161" s="38"/>
      <c r="AF161" s="38"/>
      <c r="AG161" s="38"/>
      <c r="AH161" s="38"/>
      <c r="AI161" s="38"/>
      <c r="AJ161" s="38"/>
    </row>
    <row r="162" spans="1:36">
      <c r="A162" s="96"/>
      <c r="B162" s="62"/>
      <c r="C162" s="62"/>
      <c r="D162" s="62"/>
      <c r="E162" s="89"/>
      <c r="F162" s="62"/>
      <c r="G162" s="48"/>
      <c r="H162" s="62"/>
      <c r="I162" s="48"/>
      <c r="J162" s="62"/>
      <c r="K162" s="81"/>
      <c r="L162" s="62"/>
      <c r="M162" s="62"/>
      <c r="N162" s="48"/>
      <c r="O162" s="89"/>
      <c r="P162" s="62"/>
      <c r="Q162" s="48"/>
      <c r="R162" s="26"/>
      <c r="S162" s="62"/>
      <c r="T162" s="48"/>
      <c r="U162" s="173"/>
      <c r="V162" s="38"/>
      <c r="W162" s="94"/>
      <c r="X162" s="38"/>
      <c r="Y162" s="38"/>
      <c r="Z162" s="38"/>
      <c r="AA162" s="38"/>
      <c r="AB162" s="38"/>
      <c r="AC162" s="38"/>
      <c r="AD162" s="38"/>
      <c r="AE162" s="38"/>
      <c r="AF162" s="38"/>
      <c r="AG162" s="38"/>
      <c r="AH162" s="38"/>
      <c r="AI162" s="38"/>
      <c r="AJ162" s="38"/>
    </row>
    <row r="163" spans="1:36">
      <c r="A163" s="96"/>
      <c r="B163" s="62"/>
      <c r="C163" s="62"/>
      <c r="D163" s="62"/>
      <c r="E163" s="89"/>
      <c r="F163" s="62"/>
      <c r="G163" s="48"/>
      <c r="H163" s="62"/>
      <c r="I163" s="48"/>
      <c r="J163" s="62"/>
      <c r="K163" s="81"/>
      <c r="L163" s="62"/>
      <c r="M163" s="62"/>
      <c r="N163" s="48"/>
      <c r="O163" s="89"/>
      <c r="P163" s="62"/>
      <c r="Q163" s="48"/>
      <c r="R163" s="26"/>
      <c r="S163" s="62"/>
      <c r="T163" s="48"/>
      <c r="U163" s="173"/>
      <c r="V163" s="38"/>
      <c r="W163" s="94"/>
      <c r="X163" s="38"/>
      <c r="Y163" s="38"/>
      <c r="Z163" s="38"/>
      <c r="AA163" s="38"/>
      <c r="AB163" s="38"/>
      <c r="AC163" s="38"/>
      <c r="AD163" s="38"/>
      <c r="AE163" s="38"/>
      <c r="AF163" s="38"/>
      <c r="AG163" s="38"/>
      <c r="AH163" s="38"/>
      <c r="AI163" s="38"/>
      <c r="AJ163" s="38"/>
    </row>
    <row r="164" spans="1:36">
      <c r="A164" s="96"/>
      <c r="B164" s="62"/>
      <c r="C164" s="62"/>
      <c r="D164" s="62"/>
      <c r="E164" s="89"/>
      <c r="F164" s="62"/>
      <c r="G164" s="48"/>
      <c r="H164" s="62"/>
      <c r="I164" s="48"/>
      <c r="J164" s="62"/>
      <c r="K164" s="81"/>
      <c r="L164" s="62"/>
      <c r="M164" s="62"/>
      <c r="N164" s="48"/>
      <c r="O164" s="89"/>
      <c r="P164" s="62"/>
      <c r="Q164" s="48"/>
      <c r="R164" s="26"/>
      <c r="S164" s="62"/>
      <c r="T164" s="48"/>
      <c r="U164" s="173"/>
      <c r="V164" s="38"/>
      <c r="W164" s="94"/>
      <c r="X164" s="38"/>
      <c r="Y164" s="38"/>
      <c r="Z164" s="38"/>
      <c r="AA164" s="38"/>
      <c r="AB164" s="38"/>
      <c r="AC164" s="38"/>
      <c r="AD164" s="38"/>
      <c r="AE164" s="38"/>
      <c r="AF164" s="38"/>
      <c r="AG164" s="38"/>
      <c r="AH164" s="38"/>
      <c r="AI164" s="38"/>
      <c r="AJ164" s="38"/>
    </row>
    <row r="165" spans="1:36">
      <c r="A165" s="96"/>
      <c r="B165" s="62"/>
      <c r="C165" s="62"/>
      <c r="D165" s="62"/>
      <c r="E165" s="89"/>
      <c r="F165" s="62"/>
      <c r="G165" s="48"/>
      <c r="H165" s="62"/>
      <c r="I165" s="48"/>
      <c r="J165" s="62"/>
      <c r="K165" s="81"/>
      <c r="L165" s="62"/>
      <c r="M165" s="62"/>
      <c r="N165" s="48"/>
      <c r="O165" s="89"/>
      <c r="P165" s="62"/>
      <c r="Q165" s="48"/>
      <c r="R165" s="26"/>
      <c r="S165" s="62"/>
      <c r="T165" s="48"/>
      <c r="U165" s="173"/>
      <c r="V165" s="38"/>
      <c r="W165" s="94"/>
      <c r="X165" s="38"/>
      <c r="Y165" s="38"/>
      <c r="Z165" s="38"/>
      <c r="AA165" s="38"/>
      <c r="AB165" s="38"/>
      <c r="AC165" s="38"/>
      <c r="AD165" s="38"/>
      <c r="AE165" s="38"/>
      <c r="AF165" s="38"/>
      <c r="AG165" s="38"/>
      <c r="AH165" s="38"/>
      <c r="AI165" s="38"/>
      <c r="AJ165" s="38"/>
    </row>
    <row r="166" spans="1:36">
      <c r="A166" s="96"/>
      <c r="B166" s="62"/>
      <c r="C166" s="62"/>
      <c r="D166" s="62"/>
      <c r="E166" s="89"/>
      <c r="F166" s="62"/>
      <c r="G166" s="48"/>
      <c r="H166" s="62"/>
      <c r="I166" s="48"/>
      <c r="J166" s="62"/>
      <c r="K166" s="81"/>
      <c r="L166" s="62"/>
      <c r="M166" s="62"/>
      <c r="N166" s="48"/>
      <c r="O166" s="89"/>
      <c r="P166" s="62"/>
      <c r="Q166" s="48"/>
      <c r="R166" s="26"/>
      <c r="S166" s="62"/>
      <c r="T166" s="48"/>
      <c r="U166" s="173"/>
      <c r="V166" s="38"/>
      <c r="W166" s="94"/>
      <c r="X166" s="38"/>
      <c r="Y166" s="38"/>
      <c r="Z166" s="38"/>
      <c r="AA166" s="38"/>
      <c r="AB166" s="38"/>
      <c r="AC166" s="38"/>
      <c r="AD166" s="38"/>
      <c r="AE166" s="38"/>
      <c r="AF166" s="38"/>
      <c r="AG166" s="38"/>
      <c r="AH166" s="38"/>
      <c r="AI166" s="38"/>
      <c r="AJ166" s="38"/>
    </row>
    <row r="167" spans="1:36">
      <c r="A167" s="96"/>
      <c r="B167" s="62"/>
      <c r="C167" s="62"/>
      <c r="D167" s="62"/>
      <c r="E167" s="89"/>
      <c r="F167" s="62"/>
      <c r="G167" s="48"/>
      <c r="H167" s="62"/>
      <c r="I167" s="48"/>
      <c r="J167" s="62"/>
      <c r="K167" s="81"/>
      <c r="L167" s="62"/>
      <c r="M167" s="62"/>
      <c r="N167" s="48"/>
      <c r="O167" s="89"/>
      <c r="P167" s="62"/>
      <c r="Q167" s="48"/>
      <c r="R167" s="26"/>
      <c r="S167" s="62"/>
      <c r="T167" s="48"/>
      <c r="U167" s="173"/>
      <c r="V167" s="38"/>
      <c r="W167" s="94"/>
      <c r="X167" s="38"/>
      <c r="Y167" s="38"/>
      <c r="Z167" s="38"/>
      <c r="AA167" s="38"/>
      <c r="AB167" s="38"/>
      <c r="AC167" s="38"/>
      <c r="AD167" s="38"/>
      <c r="AE167" s="38"/>
      <c r="AF167" s="38"/>
      <c r="AG167" s="38"/>
      <c r="AH167" s="38"/>
      <c r="AI167" s="38"/>
      <c r="AJ167" s="38"/>
    </row>
    <row r="168" spans="1:36">
      <c r="A168" s="96"/>
      <c r="B168" s="62"/>
      <c r="C168" s="62"/>
      <c r="D168" s="62"/>
      <c r="E168" s="89"/>
      <c r="F168" s="62"/>
      <c r="G168" s="48"/>
      <c r="H168" s="62"/>
      <c r="I168" s="48"/>
      <c r="J168" s="62"/>
      <c r="K168" s="81"/>
      <c r="L168" s="62"/>
      <c r="M168" s="62"/>
      <c r="N168" s="48"/>
      <c r="O168" s="89"/>
      <c r="P168" s="62"/>
      <c r="Q168" s="48"/>
      <c r="R168" s="26"/>
      <c r="S168" s="62"/>
      <c r="T168" s="48"/>
      <c r="U168" s="173"/>
      <c r="V168" s="38"/>
      <c r="W168" s="94"/>
      <c r="X168" s="38"/>
      <c r="Y168" s="38"/>
      <c r="Z168" s="38"/>
      <c r="AA168" s="38"/>
      <c r="AB168" s="38"/>
      <c r="AC168" s="38"/>
      <c r="AD168" s="38"/>
      <c r="AE168" s="38"/>
      <c r="AF168" s="38"/>
      <c r="AG168" s="38"/>
      <c r="AH168" s="38"/>
      <c r="AI168" s="38"/>
      <c r="AJ168" s="38"/>
    </row>
    <row r="169" spans="1:36">
      <c r="A169" s="96"/>
      <c r="B169" s="62"/>
      <c r="C169" s="62"/>
      <c r="D169" s="62"/>
      <c r="E169" s="89"/>
      <c r="F169" s="62"/>
      <c r="G169" s="48"/>
      <c r="H169" s="62"/>
      <c r="I169" s="48"/>
      <c r="J169" s="62"/>
      <c r="K169" s="81"/>
      <c r="L169" s="62"/>
      <c r="M169" s="62"/>
      <c r="N169" s="48"/>
      <c r="O169" s="89"/>
      <c r="P169" s="62"/>
      <c r="Q169" s="48"/>
      <c r="R169" s="26"/>
      <c r="S169" s="62"/>
      <c r="T169" s="48"/>
      <c r="U169" s="173"/>
      <c r="V169" s="38"/>
      <c r="W169" s="94"/>
      <c r="X169" s="38"/>
      <c r="Y169" s="38"/>
      <c r="Z169" s="38"/>
      <c r="AA169" s="38"/>
      <c r="AB169" s="38"/>
      <c r="AC169" s="38"/>
      <c r="AD169" s="38"/>
      <c r="AE169" s="38"/>
      <c r="AF169" s="38"/>
      <c r="AG169" s="38"/>
      <c r="AH169" s="38"/>
      <c r="AI169" s="38"/>
      <c r="AJ169" s="38"/>
    </row>
    <row r="170" spans="1:36">
      <c r="A170" s="96"/>
      <c r="B170" s="62"/>
      <c r="C170" s="62"/>
      <c r="D170" s="62"/>
      <c r="E170" s="89"/>
      <c r="F170" s="62"/>
      <c r="G170" s="48"/>
      <c r="H170" s="62"/>
      <c r="I170" s="48"/>
      <c r="J170" s="62"/>
      <c r="K170" s="81"/>
      <c r="L170" s="62"/>
      <c r="M170" s="62"/>
      <c r="N170" s="48"/>
      <c r="O170" s="89"/>
      <c r="P170" s="62"/>
      <c r="Q170" s="48"/>
      <c r="R170" s="26"/>
      <c r="S170" s="62"/>
      <c r="T170" s="48"/>
      <c r="U170" s="173"/>
      <c r="V170" s="38"/>
      <c r="W170" s="94"/>
      <c r="X170" s="38"/>
      <c r="Y170" s="38"/>
      <c r="Z170" s="38"/>
      <c r="AA170" s="38"/>
      <c r="AB170" s="38"/>
      <c r="AC170" s="38"/>
      <c r="AD170" s="38"/>
      <c r="AE170" s="38"/>
      <c r="AF170" s="38"/>
      <c r="AG170" s="38"/>
      <c r="AH170" s="38"/>
      <c r="AI170" s="38"/>
      <c r="AJ170" s="38"/>
    </row>
    <row r="171" spans="1:36">
      <c r="A171" s="96"/>
      <c r="B171" s="62"/>
      <c r="C171" s="62"/>
      <c r="D171" s="62"/>
      <c r="E171" s="89"/>
      <c r="F171" s="62"/>
      <c r="G171" s="48"/>
      <c r="H171" s="62"/>
      <c r="I171" s="48"/>
      <c r="J171" s="62"/>
      <c r="K171" s="81"/>
      <c r="L171" s="62"/>
      <c r="M171" s="62"/>
      <c r="N171" s="48"/>
      <c r="O171" s="89"/>
      <c r="P171" s="62"/>
      <c r="Q171" s="48"/>
      <c r="R171" s="26"/>
      <c r="S171" s="62"/>
      <c r="T171" s="48"/>
      <c r="U171" s="173"/>
      <c r="V171" s="38"/>
      <c r="W171" s="94"/>
      <c r="X171" s="38"/>
      <c r="Y171" s="38"/>
      <c r="Z171" s="38"/>
      <c r="AA171" s="38"/>
      <c r="AB171" s="38"/>
      <c r="AC171" s="38"/>
      <c r="AD171" s="38"/>
      <c r="AE171" s="38"/>
      <c r="AF171" s="38"/>
      <c r="AG171" s="38"/>
      <c r="AH171" s="38"/>
      <c r="AI171" s="38"/>
      <c r="AJ171" s="38"/>
    </row>
    <row r="172" spans="1:36">
      <c r="A172" s="96"/>
      <c r="B172" s="62"/>
      <c r="C172" s="62"/>
      <c r="D172" s="62"/>
      <c r="E172" s="89"/>
      <c r="F172" s="62"/>
      <c r="G172" s="48"/>
      <c r="H172" s="62"/>
      <c r="I172" s="48"/>
      <c r="J172" s="62"/>
      <c r="K172" s="81"/>
      <c r="L172" s="62"/>
      <c r="M172" s="62"/>
      <c r="N172" s="48"/>
      <c r="O172" s="89"/>
      <c r="P172" s="62"/>
      <c r="Q172" s="48"/>
      <c r="R172" s="26"/>
      <c r="S172" s="62"/>
      <c r="T172" s="48"/>
      <c r="U172" s="173"/>
      <c r="V172" s="38"/>
      <c r="W172" s="94"/>
      <c r="X172" s="38"/>
      <c r="Y172" s="38"/>
      <c r="Z172" s="38"/>
      <c r="AA172" s="38"/>
      <c r="AB172" s="38"/>
      <c r="AC172" s="38"/>
      <c r="AD172" s="38"/>
      <c r="AE172" s="38"/>
      <c r="AF172" s="38"/>
      <c r="AG172" s="38"/>
      <c r="AH172" s="38"/>
      <c r="AI172" s="38"/>
      <c r="AJ172" s="38"/>
    </row>
    <row r="173" spans="1:36">
      <c r="A173" s="96"/>
      <c r="B173" s="62"/>
      <c r="C173" s="62"/>
      <c r="D173" s="62"/>
      <c r="E173" s="89"/>
      <c r="F173" s="62"/>
      <c r="G173" s="48"/>
      <c r="H173" s="62"/>
      <c r="I173" s="48"/>
      <c r="J173" s="62"/>
      <c r="K173" s="81"/>
      <c r="L173" s="62"/>
      <c r="M173" s="62"/>
      <c r="N173" s="48"/>
      <c r="O173" s="89"/>
      <c r="P173" s="62"/>
      <c r="Q173" s="48"/>
      <c r="R173" s="26"/>
      <c r="S173" s="62"/>
      <c r="T173" s="48"/>
      <c r="U173" s="173"/>
      <c r="V173" s="38"/>
      <c r="W173" s="94"/>
      <c r="X173" s="38"/>
      <c r="Y173" s="38"/>
      <c r="Z173" s="38"/>
      <c r="AA173" s="38"/>
      <c r="AB173" s="38"/>
      <c r="AC173" s="38"/>
      <c r="AD173" s="38"/>
      <c r="AE173" s="38"/>
      <c r="AF173" s="38"/>
      <c r="AG173" s="38"/>
      <c r="AH173" s="38"/>
      <c r="AI173" s="38"/>
      <c r="AJ173" s="38"/>
    </row>
    <row r="174" spans="1:36">
      <c r="A174" s="96"/>
      <c r="B174" s="62"/>
      <c r="C174" s="62"/>
      <c r="D174" s="62"/>
      <c r="E174" s="89"/>
      <c r="F174" s="62"/>
      <c r="G174" s="48"/>
      <c r="H174" s="62"/>
      <c r="I174" s="48"/>
      <c r="J174" s="62"/>
      <c r="K174" s="81"/>
      <c r="L174" s="62"/>
      <c r="M174" s="62"/>
      <c r="N174" s="48"/>
      <c r="O174" s="89"/>
      <c r="P174" s="62"/>
      <c r="Q174" s="48"/>
      <c r="R174" s="26"/>
      <c r="S174" s="62"/>
      <c r="T174" s="48"/>
      <c r="U174" s="173"/>
      <c r="V174" s="38"/>
      <c r="W174" s="94"/>
      <c r="X174" s="38"/>
      <c r="Y174" s="38"/>
      <c r="Z174" s="38"/>
      <c r="AA174" s="38"/>
      <c r="AB174" s="38"/>
      <c r="AC174" s="38"/>
      <c r="AD174" s="38"/>
      <c r="AE174" s="38"/>
      <c r="AF174" s="38"/>
      <c r="AG174" s="38"/>
      <c r="AH174" s="38"/>
      <c r="AI174" s="38"/>
      <c r="AJ174" s="38"/>
    </row>
    <row r="175" spans="1:36">
      <c r="A175" s="96"/>
      <c r="B175" s="62"/>
      <c r="C175" s="62"/>
      <c r="D175" s="62"/>
      <c r="E175" s="89"/>
      <c r="F175" s="62"/>
      <c r="G175" s="48"/>
      <c r="H175" s="62"/>
      <c r="I175" s="48"/>
      <c r="J175" s="62"/>
      <c r="K175" s="81"/>
      <c r="L175" s="62"/>
      <c r="M175" s="62"/>
      <c r="N175" s="48"/>
      <c r="O175" s="89"/>
      <c r="P175" s="62"/>
      <c r="Q175" s="48"/>
      <c r="R175" s="26"/>
      <c r="S175" s="62"/>
      <c r="T175" s="48"/>
      <c r="U175" s="173"/>
      <c r="V175" s="38"/>
      <c r="W175" s="94"/>
      <c r="X175" s="38"/>
      <c r="Y175" s="38"/>
      <c r="Z175" s="38"/>
      <c r="AA175" s="38"/>
      <c r="AB175" s="38"/>
      <c r="AC175" s="38"/>
      <c r="AD175" s="38"/>
      <c r="AE175" s="38"/>
      <c r="AF175" s="38"/>
      <c r="AG175" s="38"/>
      <c r="AH175" s="38"/>
      <c r="AI175" s="38"/>
      <c r="AJ175" s="38"/>
    </row>
    <row r="176" spans="1:36">
      <c r="A176" s="96"/>
      <c r="B176" s="62"/>
      <c r="C176" s="62"/>
      <c r="D176" s="62"/>
      <c r="E176" s="89"/>
      <c r="F176" s="62"/>
      <c r="G176" s="48"/>
      <c r="H176" s="62"/>
      <c r="I176" s="48"/>
      <c r="J176" s="62"/>
      <c r="K176" s="81"/>
      <c r="L176" s="62"/>
      <c r="M176" s="62"/>
      <c r="N176" s="48"/>
      <c r="O176" s="89"/>
      <c r="P176" s="62"/>
      <c r="Q176" s="48"/>
      <c r="R176" s="26"/>
      <c r="S176" s="62"/>
      <c r="T176" s="48"/>
      <c r="U176" s="173"/>
      <c r="V176" s="38"/>
      <c r="W176" s="94"/>
      <c r="X176" s="38"/>
      <c r="Y176" s="38"/>
      <c r="Z176" s="38"/>
      <c r="AA176" s="38"/>
      <c r="AB176" s="38"/>
      <c r="AC176" s="38"/>
      <c r="AD176" s="38"/>
      <c r="AE176" s="38"/>
      <c r="AF176" s="38"/>
      <c r="AG176" s="38"/>
      <c r="AH176" s="38"/>
      <c r="AI176" s="38"/>
      <c r="AJ176" s="38"/>
    </row>
    <row r="177" spans="1:36">
      <c r="A177" s="96"/>
      <c r="B177" s="62"/>
      <c r="C177" s="62"/>
      <c r="D177" s="62"/>
      <c r="E177" s="89"/>
      <c r="F177" s="62"/>
      <c r="G177" s="48"/>
      <c r="H177" s="62"/>
      <c r="I177" s="48"/>
      <c r="J177" s="62"/>
      <c r="K177" s="81"/>
      <c r="L177" s="62"/>
      <c r="M177" s="62"/>
      <c r="N177" s="48"/>
      <c r="O177" s="89"/>
      <c r="P177" s="62"/>
      <c r="Q177" s="48"/>
      <c r="R177" s="26"/>
      <c r="S177" s="62"/>
      <c r="T177" s="48"/>
      <c r="U177" s="173"/>
      <c r="V177" s="38"/>
      <c r="W177" s="94"/>
      <c r="X177" s="38"/>
      <c r="Y177" s="38"/>
      <c r="Z177" s="38"/>
      <c r="AA177" s="38"/>
      <c r="AB177" s="38"/>
      <c r="AC177" s="38"/>
      <c r="AD177" s="38"/>
      <c r="AE177" s="38"/>
      <c r="AF177" s="38"/>
      <c r="AG177" s="38"/>
      <c r="AH177" s="38"/>
      <c r="AI177" s="38"/>
      <c r="AJ177" s="38"/>
    </row>
    <row r="178" spans="1:36">
      <c r="A178" s="96"/>
      <c r="B178" s="62"/>
      <c r="C178" s="62"/>
      <c r="D178" s="62"/>
      <c r="E178" s="89"/>
      <c r="F178" s="62"/>
      <c r="G178" s="48"/>
      <c r="H178" s="62"/>
      <c r="I178" s="48"/>
      <c r="J178" s="62"/>
      <c r="K178" s="81"/>
      <c r="L178" s="62"/>
      <c r="M178" s="62"/>
      <c r="N178" s="48"/>
      <c r="O178" s="89"/>
      <c r="P178" s="62"/>
      <c r="Q178" s="48"/>
      <c r="R178" s="26"/>
      <c r="S178" s="62"/>
      <c r="T178" s="48"/>
      <c r="U178" s="173"/>
      <c r="V178" s="38"/>
      <c r="W178" s="94"/>
      <c r="X178" s="38"/>
      <c r="Y178" s="38"/>
      <c r="Z178" s="38"/>
      <c r="AA178" s="38"/>
      <c r="AB178" s="38"/>
      <c r="AC178" s="38"/>
      <c r="AD178" s="38"/>
      <c r="AE178" s="38"/>
      <c r="AF178" s="38"/>
      <c r="AG178" s="38"/>
      <c r="AH178" s="38"/>
      <c r="AI178" s="38"/>
      <c r="AJ178" s="38"/>
    </row>
    <row r="179" spans="1:36">
      <c r="A179" s="96"/>
      <c r="B179" s="62"/>
      <c r="C179" s="62"/>
      <c r="D179" s="62"/>
      <c r="E179" s="89"/>
      <c r="F179" s="62"/>
      <c r="G179" s="48"/>
      <c r="H179" s="62"/>
      <c r="I179" s="48"/>
      <c r="J179" s="62"/>
      <c r="K179" s="81"/>
      <c r="L179" s="62"/>
      <c r="M179" s="62"/>
      <c r="N179" s="48"/>
      <c r="O179" s="89"/>
      <c r="P179" s="62"/>
      <c r="Q179" s="48"/>
      <c r="R179" s="26"/>
      <c r="S179" s="62"/>
      <c r="T179" s="48"/>
      <c r="U179" s="173"/>
      <c r="V179" s="38"/>
      <c r="W179" s="94"/>
      <c r="X179" s="38"/>
      <c r="Y179" s="38"/>
      <c r="Z179" s="38"/>
      <c r="AA179" s="38"/>
      <c r="AB179" s="38"/>
      <c r="AC179" s="38"/>
      <c r="AD179" s="38"/>
      <c r="AE179" s="38"/>
      <c r="AF179" s="38"/>
      <c r="AG179" s="38"/>
      <c r="AH179" s="38"/>
      <c r="AI179" s="38"/>
      <c r="AJ179" s="38"/>
    </row>
    <row r="180" spans="1:36">
      <c r="A180" s="96"/>
      <c r="B180" s="62"/>
      <c r="C180" s="62"/>
      <c r="D180" s="62"/>
      <c r="E180" s="89"/>
      <c r="F180" s="62"/>
      <c r="G180" s="48"/>
      <c r="H180" s="62"/>
      <c r="I180" s="48"/>
      <c r="J180" s="62"/>
      <c r="K180" s="81"/>
      <c r="L180" s="62"/>
      <c r="M180" s="62"/>
      <c r="N180" s="48"/>
      <c r="O180" s="89"/>
      <c r="P180" s="62"/>
      <c r="Q180" s="48"/>
      <c r="R180" s="26"/>
      <c r="S180" s="62"/>
      <c r="T180" s="48"/>
      <c r="U180" s="173"/>
      <c r="V180" s="38"/>
      <c r="W180" s="94"/>
      <c r="X180" s="38"/>
      <c r="Y180" s="38"/>
      <c r="Z180" s="38"/>
      <c r="AA180" s="38"/>
      <c r="AB180" s="38"/>
      <c r="AC180" s="38"/>
      <c r="AD180" s="38"/>
      <c r="AE180" s="38"/>
      <c r="AF180" s="38"/>
      <c r="AG180" s="38"/>
      <c r="AH180" s="38"/>
      <c r="AI180" s="38"/>
      <c r="AJ180" s="38"/>
    </row>
    <row r="181" spans="1:36">
      <c r="A181" s="96"/>
      <c r="B181" s="62"/>
      <c r="C181" s="62"/>
      <c r="D181" s="62"/>
      <c r="E181" s="89"/>
      <c r="F181" s="62"/>
      <c r="G181" s="48"/>
      <c r="H181" s="62"/>
      <c r="I181" s="48"/>
      <c r="J181" s="62"/>
      <c r="K181" s="81"/>
      <c r="L181" s="62"/>
      <c r="M181" s="62"/>
      <c r="N181" s="48"/>
      <c r="O181" s="89"/>
      <c r="P181" s="62"/>
      <c r="Q181" s="48"/>
      <c r="R181" s="26"/>
      <c r="S181" s="62"/>
      <c r="T181" s="48"/>
      <c r="U181" s="173"/>
      <c r="V181" s="38"/>
      <c r="W181" s="94"/>
      <c r="X181" s="38"/>
      <c r="Y181" s="38"/>
      <c r="Z181" s="38"/>
      <c r="AA181" s="38"/>
      <c r="AB181" s="38"/>
      <c r="AC181" s="38"/>
      <c r="AD181" s="38"/>
      <c r="AE181" s="38"/>
      <c r="AF181" s="38"/>
      <c r="AG181" s="38"/>
      <c r="AH181" s="38"/>
      <c r="AI181" s="38"/>
      <c r="AJ181" s="38"/>
    </row>
    <row r="182" spans="1:36">
      <c r="A182" s="96"/>
      <c r="B182" s="62"/>
      <c r="C182" s="62"/>
      <c r="D182" s="62"/>
      <c r="E182" s="89"/>
      <c r="F182" s="62"/>
      <c r="G182" s="48"/>
      <c r="H182" s="62"/>
      <c r="I182" s="48"/>
      <c r="J182" s="62"/>
      <c r="K182" s="81"/>
      <c r="L182" s="62"/>
      <c r="M182" s="62"/>
      <c r="N182" s="48"/>
      <c r="O182" s="89"/>
      <c r="P182" s="62"/>
      <c r="Q182" s="48"/>
      <c r="R182" s="26"/>
      <c r="S182" s="62"/>
      <c r="T182" s="48"/>
      <c r="U182" s="173"/>
      <c r="V182" s="38"/>
      <c r="W182" s="94"/>
      <c r="X182" s="38"/>
      <c r="Y182" s="38"/>
      <c r="Z182" s="38"/>
      <c r="AA182" s="38"/>
      <c r="AB182" s="38"/>
      <c r="AC182" s="38"/>
      <c r="AD182" s="38"/>
      <c r="AE182" s="38"/>
      <c r="AF182" s="38"/>
      <c r="AG182" s="38"/>
      <c r="AH182" s="38"/>
      <c r="AI182" s="38"/>
      <c r="AJ182" s="38"/>
    </row>
    <row r="183" spans="1:36">
      <c r="A183" s="96"/>
      <c r="B183" s="62"/>
      <c r="C183" s="62"/>
      <c r="D183" s="62"/>
      <c r="E183" s="89"/>
      <c r="F183" s="62"/>
      <c r="G183" s="48"/>
      <c r="H183" s="62"/>
      <c r="I183" s="48"/>
      <c r="J183" s="62"/>
      <c r="K183" s="81"/>
      <c r="L183" s="62"/>
      <c r="M183" s="62"/>
      <c r="N183" s="48"/>
      <c r="O183" s="89"/>
      <c r="P183" s="62"/>
      <c r="Q183" s="48"/>
      <c r="R183" s="26"/>
      <c r="S183" s="62"/>
      <c r="T183" s="48"/>
      <c r="U183" s="173"/>
      <c r="V183" s="38"/>
      <c r="W183" s="94"/>
      <c r="X183" s="38"/>
      <c r="Y183" s="38"/>
      <c r="Z183" s="38"/>
      <c r="AA183" s="38"/>
      <c r="AB183" s="38"/>
      <c r="AC183" s="38"/>
      <c r="AD183" s="38"/>
      <c r="AE183" s="38"/>
      <c r="AF183" s="38"/>
      <c r="AG183" s="38"/>
      <c r="AH183" s="38"/>
      <c r="AI183" s="38"/>
      <c r="AJ183" s="38"/>
    </row>
    <row r="184" spans="1:36">
      <c r="A184" s="96"/>
      <c r="B184" s="62"/>
      <c r="C184" s="62"/>
      <c r="D184" s="62"/>
      <c r="E184" s="89"/>
      <c r="F184" s="62"/>
      <c r="G184" s="48"/>
      <c r="H184" s="62"/>
      <c r="I184" s="48"/>
      <c r="J184" s="62"/>
      <c r="K184" s="81"/>
      <c r="L184" s="62"/>
      <c r="M184" s="62"/>
      <c r="N184" s="48"/>
      <c r="O184" s="89"/>
      <c r="P184" s="62"/>
      <c r="Q184" s="48"/>
      <c r="R184" s="26"/>
      <c r="S184" s="62"/>
      <c r="T184" s="48"/>
      <c r="U184" s="173"/>
      <c r="V184" s="38"/>
      <c r="W184" s="94"/>
      <c r="X184" s="38"/>
      <c r="Y184" s="38"/>
      <c r="Z184" s="38"/>
      <c r="AA184" s="38"/>
      <c r="AB184" s="38"/>
      <c r="AC184" s="38"/>
      <c r="AD184" s="38"/>
      <c r="AE184" s="38"/>
      <c r="AF184" s="38"/>
      <c r="AG184" s="38"/>
      <c r="AH184" s="38"/>
      <c r="AI184" s="38"/>
      <c r="AJ184" s="38"/>
    </row>
    <row r="185" spans="1:36">
      <c r="A185" s="96"/>
      <c r="B185" s="62"/>
      <c r="C185" s="62"/>
      <c r="D185" s="62"/>
      <c r="E185" s="89"/>
      <c r="F185" s="62"/>
      <c r="G185" s="48"/>
      <c r="H185" s="62"/>
      <c r="I185" s="48"/>
      <c r="J185" s="62"/>
      <c r="K185" s="81"/>
      <c r="L185" s="62"/>
      <c r="M185" s="62"/>
      <c r="N185" s="48"/>
      <c r="O185" s="89"/>
      <c r="P185" s="62"/>
      <c r="Q185" s="48"/>
      <c r="R185" s="26"/>
      <c r="S185" s="62"/>
      <c r="T185" s="48"/>
      <c r="U185" s="173"/>
      <c r="V185" s="38"/>
      <c r="W185" s="94"/>
      <c r="X185" s="38"/>
      <c r="Y185" s="38"/>
      <c r="Z185" s="38"/>
      <c r="AA185" s="38"/>
      <c r="AB185" s="38"/>
      <c r="AC185" s="38"/>
      <c r="AD185" s="38"/>
      <c r="AE185" s="38"/>
      <c r="AF185" s="38"/>
      <c r="AG185" s="38"/>
      <c r="AH185" s="38"/>
      <c r="AI185" s="38"/>
      <c r="AJ185" s="38"/>
    </row>
    <row r="186" spans="1:36">
      <c r="A186" s="96"/>
      <c r="B186" s="62"/>
      <c r="C186" s="62"/>
      <c r="D186" s="62"/>
      <c r="E186" s="89"/>
      <c r="F186" s="62"/>
      <c r="G186" s="48"/>
      <c r="H186" s="62"/>
      <c r="I186" s="48"/>
      <c r="J186" s="62"/>
      <c r="K186" s="81"/>
      <c r="L186" s="62"/>
      <c r="M186" s="62"/>
      <c r="N186" s="48"/>
      <c r="O186" s="89"/>
      <c r="P186" s="62"/>
      <c r="Q186" s="48"/>
      <c r="R186" s="26"/>
      <c r="S186" s="62"/>
      <c r="T186" s="48"/>
      <c r="U186" s="173"/>
      <c r="V186" s="38"/>
      <c r="W186" s="94"/>
      <c r="X186" s="38"/>
      <c r="Y186" s="38"/>
      <c r="Z186" s="38"/>
      <c r="AA186" s="38"/>
      <c r="AB186" s="38"/>
      <c r="AC186" s="38"/>
      <c r="AD186" s="38"/>
      <c r="AE186" s="38"/>
      <c r="AF186" s="38"/>
      <c r="AG186" s="38"/>
      <c r="AH186" s="38"/>
      <c r="AI186" s="38"/>
      <c r="AJ186" s="38"/>
    </row>
    <row r="187" spans="1:36">
      <c r="A187" s="96"/>
      <c r="B187" s="62"/>
      <c r="C187" s="62"/>
      <c r="D187" s="62"/>
      <c r="E187" s="89"/>
      <c r="F187" s="62"/>
      <c r="G187" s="48"/>
      <c r="H187" s="62"/>
      <c r="I187" s="48"/>
      <c r="J187" s="62"/>
      <c r="K187" s="81"/>
      <c r="L187" s="62"/>
      <c r="M187" s="62"/>
      <c r="N187" s="48"/>
      <c r="O187" s="89"/>
      <c r="P187" s="62"/>
      <c r="Q187" s="48"/>
      <c r="R187" s="26"/>
      <c r="S187" s="62"/>
      <c r="T187" s="48"/>
      <c r="U187" s="173"/>
      <c r="V187" s="38"/>
      <c r="W187" s="94"/>
      <c r="X187" s="38"/>
      <c r="Y187" s="38"/>
      <c r="Z187" s="38"/>
      <c r="AA187" s="38"/>
      <c r="AB187" s="38"/>
      <c r="AC187" s="38"/>
      <c r="AD187" s="38"/>
      <c r="AE187" s="38"/>
      <c r="AF187" s="38"/>
      <c r="AG187" s="38"/>
      <c r="AH187" s="38"/>
      <c r="AI187" s="38"/>
      <c r="AJ187" s="38"/>
    </row>
    <row r="188" spans="1:36">
      <c r="A188" s="96"/>
      <c r="B188" s="62"/>
      <c r="C188" s="62"/>
      <c r="D188" s="62"/>
      <c r="E188" s="89"/>
      <c r="F188" s="62"/>
      <c r="G188" s="48"/>
      <c r="H188" s="62"/>
      <c r="I188" s="48"/>
      <c r="J188" s="62"/>
      <c r="K188" s="81"/>
      <c r="L188" s="62"/>
      <c r="M188" s="62"/>
      <c r="N188" s="48"/>
      <c r="O188" s="89"/>
      <c r="P188" s="62"/>
      <c r="Q188" s="48"/>
      <c r="R188" s="26"/>
      <c r="S188" s="62"/>
      <c r="T188" s="48"/>
      <c r="U188" s="173"/>
      <c r="V188" s="38"/>
      <c r="W188" s="94"/>
      <c r="X188" s="38"/>
      <c r="Y188" s="38"/>
      <c r="Z188" s="38"/>
      <c r="AA188" s="38"/>
      <c r="AB188" s="38"/>
      <c r="AC188" s="38"/>
      <c r="AD188" s="38"/>
      <c r="AE188" s="38"/>
      <c r="AF188" s="38"/>
      <c r="AG188" s="38"/>
      <c r="AH188" s="38"/>
      <c r="AI188" s="38"/>
      <c r="AJ188" s="38"/>
    </row>
    <row r="189" spans="1:36">
      <c r="A189" s="96"/>
      <c r="B189" s="62"/>
      <c r="C189" s="62"/>
      <c r="D189" s="62"/>
      <c r="E189" s="89"/>
      <c r="F189" s="62"/>
      <c r="G189" s="48"/>
      <c r="H189" s="62"/>
      <c r="I189" s="48"/>
      <c r="J189" s="62"/>
      <c r="K189" s="81"/>
      <c r="L189" s="62"/>
      <c r="M189" s="62"/>
      <c r="N189" s="48"/>
      <c r="O189" s="89"/>
      <c r="P189" s="62"/>
      <c r="Q189" s="48"/>
      <c r="R189" s="26"/>
      <c r="S189" s="62"/>
      <c r="T189" s="48"/>
      <c r="U189" s="173"/>
      <c r="V189" s="38"/>
      <c r="W189" s="94"/>
      <c r="X189" s="38"/>
      <c r="Y189" s="38"/>
      <c r="Z189" s="38"/>
      <c r="AA189" s="38"/>
      <c r="AB189" s="38"/>
      <c r="AC189" s="38"/>
      <c r="AD189" s="38"/>
      <c r="AE189" s="38"/>
      <c r="AF189" s="38"/>
      <c r="AG189" s="38"/>
      <c r="AH189" s="38"/>
      <c r="AI189" s="38"/>
      <c r="AJ189" s="38"/>
    </row>
    <row r="190" spans="1:36">
      <c r="A190" s="96"/>
      <c r="B190" s="62"/>
      <c r="C190" s="62"/>
      <c r="D190" s="62"/>
      <c r="E190" s="89"/>
      <c r="F190" s="62"/>
      <c r="G190" s="48"/>
      <c r="H190" s="62"/>
      <c r="I190" s="48"/>
      <c r="J190" s="62"/>
      <c r="K190" s="81"/>
      <c r="L190" s="62"/>
      <c r="M190" s="62"/>
      <c r="N190" s="48"/>
      <c r="O190" s="89"/>
      <c r="P190" s="62"/>
      <c r="Q190" s="48"/>
      <c r="R190" s="26"/>
      <c r="S190" s="62"/>
      <c r="T190" s="48"/>
      <c r="U190" s="173"/>
      <c r="V190" s="38"/>
      <c r="W190" s="94"/>
      <c r="X190" s="38"/>
      <c r="Y190" s="38"/>
      <c r="Z190" s="38"/>
      <c r="AA190" s="38"/>
      <c r="AB190" s="38"/>
      <c r="AC190" s="38"/>
      <c r="AD190" s="38"/>
      <c r="AE190" s="38"/>
      <c r="AF190" s="38"/>
      <c r="AG190" s="38"/>
      <c r="AH190" s="38"/>
      <c r="AI190" s="38"/>
      <c r="AJ190" s="38"/>
    </row>
    <row r="191" spans="1:36">
      <c r="A191" s="96"/>
      <c r="B191" s="62"/>
      <c r="C191" s="62"/>
      <c r="D191" s="62"/>
      <c r="E191" s="89"/>
      <c r="F191" s="62"/>
      <c r="G191" s="48"/>
      <c r="H191" s="62"/>
      <c r="I191" s="48"/>
      <c r="J191" s="62"/>
      <c r="K191" s="81"/>
      <c r="L191" s="62"/>
      <c r="M191" s="62"/>
      <c r="N191" s="48"/>
      <c r="O191" s="89"/>
      <c r="P191" s="62"/>
      <c r="Q191" s="48"/>
      <c r="R191" s="26"/>
      <c r="S191" s="62"/>
      <c r="T191" s="48"/>
      <c r="U191" s="173"/>
      <c r="V191" s="38"/>
      <c r="W191" s="94"/>
      <c r="X191" s="38"/>
      <c r="Y191" s="38"/>
      <c r="Z191" s="38"/>
      <c r="AA191" s="38"/>
      <c r="AB191" s="38"/>
      <c r="AC191" s="38"/>
      <c r="AD191" s="38"/>
      <c r="AE191" s="38"/>
      <c r="AF191" s="38"/>
      <c r="AG191" s="38"/>
      <c r="AH191" s="38"/>
      <c r="AI191" s="38"/>
      <c r="AJ191" s="38"/>
    </row>
    <row r="192" spans="1:36">
      <c r="A192" s="96"/>
      <c r="B192" s="62"/>
      <c r="C192" s="62"/>
      <c r="D192" s="62"/>
      <c r="E192" s="89"/>
      <c r="F192" s="62"/>
      <c r="G192" s="48"/>
      <c r="H192" s="62"/>
      <c r="I192" s="48"/>
      <c r="J192" s="62"/>
      <c r="K192" s="81"/>
      <c r="L192" s="62"/>
      <c r="M192" s="62"/>
      <c r="N192" s="48"/>
      <c r="O192" s="89"/>
      <c r="P192" s="62"/>
      <c r="Q192" s="48"/>
      <c r="R192" s="26"/>
      <c r="S192" s="62"/>
      <c r="T192" s="48"/>
      <c r="U192" s="173"/>
      <c r="V192" s="38"/>
      <c r="W192" s="94"/>
      <c r="X192" s="38"/>
      <c r="Y192" s="38"/>
      <c r="Z192" s="38"/>
      <c r="AA192" s="38"/>
      <c r="AB192" s="38"/>
      <c r="AC192" s="38"/>
      <c r="AD192" s="38"/>
      <c r="AE192" s="38"/>
      <c r="AF192" s="38"/>
      <c r="AG192" s="38"/>
      <c r="AH192" s="38"/>
      <c r="AI192" s="38"/>
      <c r="AJ192" s="38"/>
    </row>
    <row r="193" spans="1:36">
      <c r="A193" s="96"/>
      <c r="B193" s="62"/>
      <c r="C193" s="62"/>
      <c r="D193" s="62"/>
      <c r="E193" s="89"/>
      <c r="F193" s="62"/>
      <c r="G193" s="48"/>
      <c r="H193" s="62"/>
      <c r="I193" s="48"/>
      <c r="J193" s="62"/>
      <c r="K193" s="81"/>
      <c r="L193" s="62"/>
      <c r="M193" s="62"/>
      <c r="N193" s="48"/>
      <c r="O193" s="89"/>
      <c r="P193" s="62"/>
      <c r="Q193" s="48"/>
      <c r="R193" s="26"/>
      <c r="S193" s="62"/>
      <c r="T193" s="48"/>
      <c r="U193" s="173"/>
      <c r="V193" s="38"/>
      <c r="W193" s="94"/>
      <c r="X193" s="38"/>
      <c r="Y193" s="38"/>
      <c r="Z193" s="38"/>
      <c r="AA193" s="38"/>
      <c r="AB193" s="38"/>
      <c r="AC193" s="38"/>
      <c r="AD193" s="38"/>
      <c r="AE193" s="38"/>
      <c r="AF193" s="38"/>
      <c r="AG193" s="38"/>
      <c r="AH193" s="38"/>
      <c r="AI193" s="38"/>
      <c r="AJ193" s="38"/>
    </row>
    <row r="194" spans="1:36">
      <c r="A194" s="96"/>
      <c r="B194" s="62"/>
      <c r="C194" s="62"/>
      <c r="D194" s="62"/>
      <c r="E194" s="89"/>
      <c r="F194" s="62"/>
      <c r="G194" s="48"/>
      <c r="H194" s="62"/>
      <c r="I194" s="48"/>
      <c r="J194" s="62"/>
      <c r="K194" s="81"/>
      <c r="L194" s="62"/>
      <c r="M194" s="62"/>
      <c r="N194" s="48"/>
      <c r="O194" s="89"/>
      <c r="P194" s="62"/>
      <c r="Q194" s="48"/>
      <c r="R194" s="26"/>
      <c r="S194" s="62"/>
      <c r="T194" s="48"/>
      <c r="U194" s="173"/>
      <c r="V194" s="38"/>
      <c r="W194" s="94"/>
      <c r="X194" s="38"/>
      <c r="Y194" s="38"/>
      <c r="Z194" s="38"/>
      <c r="AA194" s="38"/>
      <c r="AB194" s="38"/>
      <c r="AC194" s="38"/>
      <c r="AD194" s="38"/>
      <c r="AE194" s="38"/>
      <c r="AF194" s="38"/>
      <c r="AG194" s="38"/>
      <c r="AH194" s="38"/>
      <c r="AI194" s="38"/>
      <c r="AJ194" s="38"/>
    </row>
    <row r="195" spans="1:36">
      <c r="A195" s="96"/>
      <c r="B195" s="62"/>
      <c r="C195" s="62"/>
      <c r="D195" s="62"/>
      <c r="E195" s="89"/>
      <c r="F195" s="62"/>
      <c r="G195" s="48"/>
      <c r="H195" s="62"/>
      <c r="I195" s="48"/>
      <c r="J195" s="62"/>
      <c r="K195" s="81"/>
      <c r="L195" s="62"/>
      <c r="M195" s="62"/>
      <c r="N195" s="48"/>
      <c r="O195" s="89"/>
      <c r="P195" s="62"/>
      <c r="Q195" s="48"/>
      <c r="R195" s="26"/>
      <c r="S195" s="62"/>
      <c r="T195" s="48"/>
      <c r="U195" s="173"/>
      <c r="V195" s="38"/>
      <c r="W195" s="94"/>
      <c r="X195" s="38"/>
      <c r="Y195" s="38"/>
      <c r="Z195" s="38"/>
      <c r="AA195" s="38"/>
      <c r="AB195" s="38"/>
      <c r="AC195" s="38"/>
      <c r="AD195" s="38"/>
      <c r="AE195" s="38"/>
      <c r="AF195" s="38"/>
      <c r="AG195" s="38"/>
      <c r="AH195" s="38"/>
      <c r="AI195" s="38"/>
      <c r="AJ195" s="38"/>
    </row>
    <row r="196" spans="1:36">
      <c r="A196" s="96"/>
      <c r="B196" s="62"/>
      <c r="C196" s="62"/>
      <c r="D196" s="62"/>
      <c r="E196" s="89"/>
      <c r="F196" s="62"/>
      <c r="G196" s="48"/>
      <c r="H196" s="62"/>
      <c r="I196" s="48"/>
      <c r="J196" s="62"/>
      <c r="K196" s="81"/>
      <c r="L196" s="62"/>
      <c r="M196" s="62"/>
      <c r="N196" s="48"/>
      <c r="O196" s="89"/>
      <c r="P196" s="62"/>
      <c r="Q196" s="48"/>
      <c r="R196" s="26"/>
      <c r="S196" s="62"/>
      <c r="T196" s="48"/>
      <c r="U196" s="173"/>
      <c r="V196" s="38"/>
      <c r="W196" s="94"/>
      <c r="X196" s="38"/>
      <c r="Y196" s="38"/>
      <c r="Z196" s="38"/>
      <c r="AA196" s="38"/>
      <c r="AB196" s="38"/>
      <c r="AC196" s="38"/>
      <c r="AD196" s="38"/>
      <c r="AE196" s="38"/>
      <c r="AF196" s="38"/>
      <c r="AG196" s="38"/>
      <c r="AH196" s="38"/>
      <c r="AI196" s="38"/>
      <c r="AJ196" s="38"/>
    </row>
    <row r="197" spans="1:36">
      <c r="A197" s="96"/>
      <c r="B197" s="62"/>
      <c r="C197" s="62"/>
      <c r="D197" s="62"/>
      <c r="E197" s="89"/>
      <c r="F197" s="62"/>
      <c r="G197" s="48"/>
      <c r="H197" s="62"/>
      <c r="I197" s="48"/>
      <c r="J197" s="62"/>
      <c r="K197" s="81"/>
      <c r="L197" s="62"/>
      <c r="M197" s="62"/>
      <c r="N197" s="48"/>
      <c r="O197" s="89"/>
      <c r="P197" s="62"/>
      <c r="Q197" s="48"/>
      <c r="R197" s="26"/>
      <c r="S197" s="62"/>
      <c r="T197" s="48"/>
      <c r="U197" s="173"/>
      <c r="V197" s="38"/>
      <c r="W197" s="94"/>
      <c r="X197" s="38"/>
      <c r="Y197" s="38"/>
      <c r="Z197" s="38"/>
      <c r="AA197" s="38"/>
      <c r="AB197" s="38"/>
      <c r="AC197" s="38"/>
      <c r="AD197" s="38"/>
      <c r="AE197" s="38"/>
      <c r="AF197" s="38"/>
      <c r="AG197" s="38"/>
      <c r="AH197" s="38"/>
      <c r="AI197" s="38"/>
      <c r="AJ197" s="38"/>
    </row>
    <row r="198" spans="1:36">
      <c r="A198" s="96"/>
      <c r="B198" s="62"/>
      <c r="C198" s="62"/>
      <c r="D198" s="62"/>
      <c r="E198" s="89"/>
      <c r="F198" s="62"/>
      <c r="G198" s="48"/>
      <c r="H198" s="62"/>
      <c r="I198" s="48"/>
      <c r="J198" s="62"/>
      <c r="K198" s="81"/>
      <c r="L198" s="62"/>
      <c r="M198" s="62"/>
      <c r="N198" s="48"/>
      <c r="O198" s="89"/>
      <c r="P198" s="62"/>
      <c r="Q198" s="48"/>
      <c r="R198" s="26"/>
      <c r="S198" s="62"/>
      <c r="T198" s="48"/>
      <c r="U198" s="173"/>
      <c r="V198" s="38"/>
      <c r="W198" s="94"/>
      <c r="X198" s="38"/>
      <c r="Y198" s="38"/>
      <c r="Z198" s="38"/>
      <c r="AA198" s="38"/>
      <c r="AB198" s="38"/>
      <c r="AC198" s="38"/>
      <c r="AD198" s="38"/>
      <c r="AE198" s="38"/>
      <c r="AF198" s="38"/>
      <c r="AG198" s="38"/>
      <c r="AH198" s="38"/>
      <c r="AI198" s="38"/>
      <c r="AJ198" s="38"/>
    </row>
    <row r="199" spans="1:36">
      <c r="A199" s="96"/>
      <c r="B199" s="62"/>
      <c r="C199" s="62"/>
      <c r="D199" s="62"/>
      <c r="E199" s="89"/>
      <c r="F199" s="62"/>
      <c r="G199" s="48"/>
      <c r="H199" s="62"/>
      <c r="I199" s="48"/>
      <c r="J199" s="62"/>
      <c r="K199" s="81"/>
      <c r="L199" s="62"/>
      <c r="M199" s="62"/>
      <c r="N199" s="48"/>
      <c r="O199" s="89"/>
      <c r="P199" s="62"/>
      <c r="Q199" s="48"/>
      <c r="R199" s="26"/>
      <c r="S199" s="62"/>
      <c r="T199" s="48"/>
      <c r="U199" s="173"/>
      <c r="V199" s="38"/>
      <c r="W199" s="94"/>
      <c r="X199" s="38"/>
      <c r="Y199" s="38"/>
      <c r="Z199" s="38"/>
      <c r="AA199" s="38"/>
      <c r="AB199" s="38"/>
      <c r="AC199" s="38"/>
      <c r="AD199" s="38"/>
      <c r="AE199" s="38"/>
      <c r="AF199" s="38"/>
      <c r="AG199" s="38"/>
      <c r="AH199" s="38"/>
      <c r="AI199" s="38"/>
      <c r="AJ199" s="38"/>
    </row>
    <row r="200" spans="1:36">
      <c r="A200" s="96"/>
      <c r="B200" s="62"/>
      <c r="C200" s="62"/>
      <c r="D200" s="62"/>
      <c r="E200" s="89"/>
      <c r="F200" s="62"/>
      <c r="G200" s="48"/>
      <c r="H200" s="62"/>
      <c r="I200" s="48"/>
      <c r="J200" s="62"/>
      <c r="K200" s="81"/>
      <c r="L200" s="62"/>
      <c r="M200" s="62"/>
      <c r="N200" s="48"/>
      <c r="O200" s="89"/>
      <c r="P200" s="62"/>
      <c r="Q200" s="48"/>
      <c r="R200" s="26"/>
      <c r="S200" s="62"/>
      <c r="T200" s="48"/>
      <c r="U200" s="173"/>
      <c r="V200" s="38"/>
      <c r="W200" s="94"/>
      <c r="X200" s="38"/>
      <c r="Y200" s="38"/>
      <c r="Z200" s="38"/>
      <c r="AA200" s="38"/>
      <c r="AB200" s="38"/>
      <c r="AC200" s="38"/>
      <c r="AD200" s="38"/>
      <c r="AE200" s="38"/>
      <c r="AF200" s="38"/>
      <c r="AG200" s="38"/>
      <c r="AH200" s="38"/>
      <c r="AI200" s="38"/>
      <c r="AJ200" s="38"/>
    </row>
    <row r="201" spans="1:36">
      <c r="A201" s="96"/>
      <c r="B201" s="62"/>
      <c r="C201" s="62"/>
      <c r="D201" s="62"/>
      <c r="E201" s="89"/>
      <c r="F201" s="62"/>
      <c r="G201" s="48"/>
      <c r="H201" s="62"/>
      <c r="I201" s="48"/>
      <c r="J201" s="62"/>
      <c r="K201" s="81"/>
      <c r="L201" s="62"/>
      <c r="M201" s="62"/>
      <c r="N201" s="48"/>
      <c r="O201" s="89"/>
      <c r="P201" s="62"/>
      <c r="Q201" s="48"/>
      <c r="R201" s="26"/>
      <c r="S201" s="62"/>
      <c r="T201" s="48"/>
      <c r="U201" s="173"/>
      <c r="V201" s="38"/>
      <c r="W201" s="94"/>
      <c r="X201" s="38"/>
      <c r="Y201" s="38"/>
      <c r="Z201" s="38"/>
      <c r="AA201" s="38"/>
      <c r="AB201" s="38"/>
      <c r="AC201" s="38"/>
      <c r="AD201" s="38"/>
      <c r="AE201" s="38"/>
      <c r="AF201" s="38"/>
      <c r="AG201" s="38"/>
      <c r="AH201" s="38"/>
      <c r="AI201" s="38"/>
      <c r="AJ201" s="38"/>
    </row>
    <row r="202" spans="1:36">
      <c r="A202" s="96"/>
      <c r="B202" s="62"/>
      <c r="C202" s="62"/>
      <c r="D202" s="62"/>
      <c r="E202" s="89"/>
      <c r="F202" s="62"/>
      <c r="G202" s="48"/>
      <c r="H202" s="62"/>
      <c r="I202" s="48"/>
      <c r="J202" s="62"/>
      <c r="K202" s="81"/>
      <c r="L202" s="62"/>
      <c r="M202" s="62"/>
      <c r="N202" s="48"/>
      <c r="O202" s="89"/>
      <c r="P202" s="62"/>
      <c r="Q202" s="48"/>
      <c r="R202" s="26"/>
      <c r="S202" s="62"/>
      <c r="T202" s="48"/>
      <c r="U202" s="173"/>
      <c r="V202" s="38"/>
      <c r="W202" s="94"/>
      <c r="X202" s="38"/>
      <c r="Y202" s="38"/>
      <c r="Z202" s="38"/>
      <c r="AA202" s="38"/>
      <c r="AB202" s="38"/>
      <c r="AC202" s="38"/>
      <c r="AD202" s="38"/>
      <c r="AE202" s="38"/>
      <c r="AF202" s="38"/>
      <c r="AG202" s="38"/>
      <c r="AH202" s="38"/>
      <c r="AI202" s="38"/>
      <c r="AJ202" s="38"/>
    </row>
    <row r="203" spans="1:36">
      <c r="A203" s="96"/>
      <c r="B203" s="62"/>
      <c r="C203" s="62"/>
      <c r="D203" s="62"/>
      <c r="E203" s="89"/>
      <c r="F203" s="62"/>
      <c r="G203" s="48"/>
      <c r="H203" s="62"/>
      <c r="I203" s="48"/>
      <c r="J203" s="62"/>
      <c r="K203" s="81"/>
      <c r="L203" s="62"/>
      <c r="M203" s="62"/>
      <c r="N203" s="48"/>
      <c r="O203" s="89"/>
      <c r="P203" s="62"/>
      <c r="Q203" s="48"/>
      <c r="R203" s="26"/>
      <c r="S203" s="62"/>
      <c r="T203" s="48"/>
      <c r="U203" s="173"/>
      <c r="V203" s="38"/>
      <c r="W203" s="94"/>
      <c r="X203" s="38"/>
      <c r="Y203" s="38"/>
      <c r="Z203" s="38"/>
      <c r="AA203" s="38"/>
      <c r="AB203" s="38"/>
      <c r="AC203" s="38"/>
      <c r="AD203" s="38"/>
      <c r="AE203" s="38"/>
      <c r="AF203" s="38"/>
      <c r="AG203" s="38"/>
      <c r="AH203" s="38"/>
      <c r="AI203" s="38"/>
      <c r="AJ203" s="38"/>
    </row>
    <row r="204" spans="1:36">
      <c r="A204" s="96"/>
      <c r="B204" s="62"/>
      <c r="C204" s="62"/>
      <c r="D204" s="62"/>
      <c r="E204" s="89"/>
      <c r="F204" s="62"/>
      <c r="G204" s="48"/>
      <c r="H204" s="62"/>
      <c r="I204" s="48"/>
      <c r="J204" s="62"/>
      <c r="K204" s="81"/>
      <c r="L204" s="62"/>
      <c r="M204" s="62"/>
      <c r="N204" s="48"/>
      <c r="O204" s="89"/>
      <c r="P204" s="62"/>
      <c r="Q204" s="48"/>
      <c r="R204" s="26"/>
      <c r="S204" s="62"/>
      <c r="T204" s="48"/>
      <c r="U204" s="173"/>
      <c r="V204" s="38"/>
      <c r="W204" s="94"/>
      <c r="X204" s="38"/>
      <c r="Y204" s="38"/>
      <c r="Z204" s="38"/>
      <c r="AA204" s="38"/>
      <c r="AB204" s="38"/>
      <c r="AC204" s="38"/>
      <c r="AD204" s="38"/>
      <c r="AE204" s="38"/>
      <c r="AF204" s="38"/>
      <c r="AG204" s="38"/>
      <c r="AH204" s="38"/>
      <c r="AI204" s="38"/>
      <c r="AJ204" s="38"/>
    </row>
    <row r="205" spans="1:36">
      <c r="A205" s="96"/>
      <c r="B205" s="62"/>
      <c r="C205" s="62"/>
      <c r="D205" s="62"/>
      <c r="E205" s="89"/>
      <c r="F205" s="62"/>
      <c r="G205" s="48"/>
      <c r="H205" s="62"/>
      <c r="I205" s="48"/>
      <c r="J205" s="62"/>
      <c r="K205" s="81"/>
      <c r="L205" s="62"/>
      <c r="M205" s="62"/>
      <c r="N205" s="48"/>
      <c r="O205" s="89"/>
      <c r="P205" s="62"/>
      <c r="Q205" s="48"/>
      <c r="R205" s="26"/>
      <c r="S205" s="62"/>
      <c r="T205" s="48"/>
      <c r="U205" s="173"/>
      <c r="V205" s="38"/>
      <c r="W205" s="94"/>
      <c r="X205" s="38"/>
      <c r="Y205" s="38"/>
      <c r="Z205" s="38"/>
      <c r="AA205" s="38"/>
      <c r="AB205" s="38"/>
      <c r="AC205" s="38"/>
      <c r="AD205" s="38"/>
      <c r="AE205" s="38"/>
      <c r="AF205" s="38"/>
      <c r="AG205" s="38"/>
      <c r="AH205" s="38"/>
      <c r="AI205" s="38"/>
      <c r="AJ205" s="38"/>
    </row>
    <row r="206" spans="1:36">
      <c r="A206" s="96"/>
      <c r="B206" s="62"/>
      <c r="C206" s="62"/>
      <c r="D206" s="62"/>
      <c r="E206" s="89"/>
      <c r="F206" s="62"/>
      <c r="G206" s="48"/>
      <c r="H206" s="62"/>
      <c r="I206" s="48"/>
      <c r="J206" s="62"/>
      <c r="K206" s="81"/>
      <c r="L206" s="62"/>
      <c r="M206" s="62"/>
      <c r="N206" s="48"/>
      <c r="O206" s="89"/>
      <c r="P206" s="62"/>
      <c r="Q206" s="48"/>
      <c r="R206" s="26"/>
      <c r="S206" s="62"/>
      <c r="T206" s="48"/>
      <c r="U206" s="173"/>
      <c r="V206" s="38"/>
      <c r="W206" s="94"/>
      <c r="X206" s="38"/>
      <c r="Y206" s="38"/>
      <c r="Z206" s="38"/>
      <c r="AA206" s="38"/>
      <c r="AB206" s="38"/>
      <c r="AC206" s="38"/>
      <c r="AD206" s="38"/>
      <c r="AE206" s="38"/>
      <c r="AF206" s="38"/>
      <c r="AG206" s="38"/>
      <c r="AH206" s="38"/>
      <c r="AI206" s="38"/>
      <c r="AJ206" s="38"/>
    </row>
    <row r="207" spans="1:36">
      <c r="A207" s="96"/>
      <c r="B207" s="62"/>
      <c r="C207" s="62"/>
      <c r="D207" s="62"/>
      <c r="E207" s="89"/>
      <c r="F207" s="62"/>
      <c r="G207" s="48"/>
      <c r="H207" s="62"/>
      <c r="I207" s="48"/>
      <c r="J207" s="62"/>
      <c r="K207" s="81"/>
      <c r="L207" s="62"/>
      <c r="M207" s="62"/>
      <c r="N207" s="48"/>
      <c r="O207" s="89"/>
      <c r="P207" s="62"/>
      <c r="Q207" s="48"/>
      <c r="R207" s="26"/>
      <c r="S207" s="62"/>
      <c r="T207" s="48"/>
      <c r="U207" s="173"/>
      <c r="V207" s="38"/>
      <c r="W207" s="94"/>
      <c r="X207" s="38"/>
      <c r="Y207" s="38"/>
      <c r="Z207" s="38"/>
      <c r="AA207" s="38"/>
      <c r="AB207" s="38"/>
      <c r="AC207" s="38"/>
      <c r="AD207" s="38"/>
      <c r="AE207" s="38"/>
      <c r="AF207" s="38"/>
      <c r="AG207" s="38"/>
      <c r="AH207" s="38"/>
      <c r="AI207" s="38"/>
      <c r="AJ207" s="38"/>
    </row>
    <row r="208" spans="1:36">
      <c r="A208" s="96"/>
      <c r="B208" s="62"/>
      <c r="C208" s="62"/>
      <c r="D208" s="62"/>
      <c r="E208" s="89"/>
      <c r="F208" s="62"/>
      <c r="G208" s="48"/>
      <c r="H208" s="62"/>
      <c r="I208" s="48"/>
      <c r="J208" s="62"/>
      <c r="K208" s="81"/>
      <c r="L208" s="62"/>
      <c r="M208" s="62"/>
      <c r="N208" s="48"/>
      <c r="O208" s="89"/>
      <c r="P208" s="62"/>
      <c r="Q208" s="48"/>
      <c r="R208" s="26"/>
      <c r="S208" s="62"/>
      <c r="T208" s="48"/>
      <c r="U208" s="173"/>
      <c r="V208" s="38"/>
      <c r="W208" s="94"/>
      <c r="X208" s="38"/>
      <c r="Y208" s="38"/>
      <c r="Z208" s="38"/>
      <c r="AA208" s="38"/>
      <c r="AB208" s="38"/>
      <c r="AC208" s="38"/>
      <c r="AD208" s="38"/>
      <c r="AE208" s="38"/>
      <c r="AF208" s="38"/>
      <c r="AG208" s="38"/>
      <c r="AH208" s="38"/>
      <c r="AI208" s="38"/>
      <c r="AJ208" s="38"/>
    </row>
    <row r="209" spans="1:36">
      <c r="A209" s="96"/>
      <c r="B209" s="62"/>
      <c r="C209" s="62"/>
      <c r="D209" s="62"/>
      <c r="E209" s="89"/>
      <c r="F209" s="62"/>
      <c r="G209" s="48"/>
      <c r="H209" s="62"/>
      <c r="I209" s="48"/>
      <c r="J209" s="62"/>
      <c r="K209" s="81"/>
      <c r="L209" s="62"/>
      <c r="M209" s="62"/>
      <c r="N209" s="48"/>
      <c r="O209" s="89"/>
      <c r="P209" s="62"/>
      <c r="Q209" s="48"/>
      <c r="R209" s="26"/>
      <c r="S209" s="62"/>
      <c r="T209" s="48"/>
      <c r="U209" s="173"/>
      <c r="V209" s="38"/>
      <c r="W209" s="94"/>
      <c r="X209" s="38"/>
      <c r="Y209" s="38"/>
      <c r="Z209" s="38"/>
      <c r="AA209" s="38"/>
      <c r="AB209" s="38"/>
      <c r="AC209" s="38"/>
      <c r="AD209" s="38"/>
      <c r="AE209" s="38"/>
      <c r="AF209" s="38"/>
      <c r="AG209" s="38"/>
      <c r="AH209" s="38"/>
      <c r="AI209" s="38"/>
      <c r="AJ209" s="38"/>
    </row>
    <row r="210" spans="1:36">
      <c r="A210" s="96"/>
      <c r="B210" s="62"/>
      <c r="C210" s="62"/>
      <c r="D210" s="62"/>
      <c r="E210" s="89"/>
      <c r="F210" s="62"/>
      <c r="G210" s="48"/>
      <c r="H210" s="62"/>
      <c r="I210" s="48"/>
      <c r="J210" s="62"/>
      <c r="K210" s="81"/>
      <c r="L210" s="62"/>
      <c r="M210" s="62"/>
      <c r="N210" s="48"/>
      <c r="O210" s="89"/>
      <c r="P210" s="62"/>
      <c r="Q210" s="48"/>
      <c r="R210" s="26"/>
      <c r="S210" s="62"/>
      <c r="T210" s="48"/>
      <c r="U210" s="173"/>
      <c r="V210" s="38"/>
      <c r="W210" s="94"/>
      <c r="X210" s="38"/>
      <c r="Y210" s="38"/>
      <c r="Z210" s="38"/>
      <c r="AA210" s="38"/>
      <c r="AB210" s="38"/>
      <c r="AC210" s="38"/>
      <c r="AD210" s="38"/>
      <c r="AE210" s="38"/>
      <c r="AF210" s="38"/>
      <c r="AG210" s="38"/>
      <c r="AH210" s="38"/>
      <c r="AI210" s="38"/>
      <c r="AJ210" s="38"/>
    </row>
    <row r="211" spans="1:36">
      <c r="A211" s="96"/>
      <c r="B211" s="62"/>
      <c r="C211" s="62"/>
      <c r="D211" s="62"/>
      <c r="E211" s="89"/>
      <c r="F211" s="62"/>
      <c r="G211" s="48"/>
      <c r="H211" s="62"/>
      <c r="I211" s="48"/>
      <c r="J211" s="62"/>
      <c r="K211" s="81"/>
      <c r="L211" s="62"/>
      <c r="M211" s="62"/>
      <c r="N211" s="48"/>
      <c r="O211" s="89"/>
      <c r="P211" s="62"/>
      <c r="Q211" s="48"/>
      <c r="R211" s="26"/>
      <c r="S211" s="62"/>
      <c r="T211" s="48"/>
      <c r="U211" s="173"/>
      <c r="V211" s="38"/>
      <c r="W211" s="94"/>
      <c r="X211" s="38"/>
      <c r="Y211" s="38"/>
      <c r="Z211" s="38"/>
      <c r="AA211" s="38"/>
      <c r="AB211" s="38"/>
      <c r="AC211" s="38"/>
      <c r="AD211" s="38"/>
      <c r="AE211" s="38"/>
      <c r="AF211" s="38"/>
      <c r="AG211" s="38"/>
      <c r="AH211" s="38"/>
      <c r="AI211" s="38"/>
      <c r="AJ211" s="38"/>
    </row>
    <row r="212" spans="1:36">
      <c r="A212" s="96"/>
      <c r="B212" s="62"/>
      <c r="C212" s="62"/>
      <c r="D212" s="62"/>
      <c r="E212" s="89"/>
      <c r="F212" s="62"/>
      <c r="G212" s="48"/>
      <c r="H212" s="62"/>
      <c r="I212" s="48"/>
      <c r="J212" s="62"/>
      <c r="K212" s="81"/>
      <c r="L212" s="62"/>
      <c r="M212" s="62"/>
      <c r="N212" s="48"/>
      <c r="O212" s="89"/>
      <c r="P212" s="62"/>
      <c r="Q212" s="48"/>
      <c r="R212" s="26"/>
      <c r="S212" s="62"/>
      <c r="T212" s="48"/>
      <c r="U212" s="173"/>
      <c r="V212" s="38"/>
      <c r="W212" s="94"/>
      <c r="X212" s="38"/>
      <c r="Y212" s="38"/>
      <c r="Z212" s="38"/>
      <c r="AA212" s="38"/>
      <c r="AB212" s="38"/>
      <c r="AC212" s="38"/>
      <c r="AD212" s="38"/>
      <c r="AE212" s="38"/>
      <c r="AF212" s="38"/>
      <c r="AG212" s="38"/>
      <c r="AH212" s="38"/>
      <c r="AI212" s="38"/>
      <c r="AJ212" s="38"/>
    </row>
    <row r="213" spans="1:36">
      <c r="A213" s="96"/>
      <c r="B213" s="62"/>
      <c r="C213" s="62"/>
      <c r="D213" s="62"/>
      <c r="E213" s="89"/>
      <c r="F213" s="62"/>
      <c r="G213" s="48"/>
      <c r="H213" s="62"/>
      <c r="I213" s="48"/>
      <c r="J213" s="62"/>
      <c r="K213" s="81"/>
      <c r="L213" s="62"/>
      <c r="M213" s="62"/>
      <c r="N213" s="48"/>
      <c r="O213" s="89"/>
      <c r="P213" s="62"/>
      <c r="Q213" s="48"/>
      <c r="R213" s="26"/>
      <c r="S213" s="62"/>
      <c r="T213" s="48"/>
      <c r="U213" s="173"/>
      <c r="V213" s="38"/>
      <c r="W213" s="94"/>
      <c r="X213" s="38"/>
      <c r="Y213" s="38"/>
      <c r="Z213" s="38"/>
      <c r="AA213" s="38"/>
      <c r="AB213" s="38"/>
      <c r="AC213" s="38"/>
      <c r="AD213" s="38"/>
      <c r="AE213" s="38"/>
      <c r="AF213" s="38"/>
      <c r="AG213" s="38"/>
      <c r="AH213" s="38"/>
      <c r="AI213" s="38"/>
      <c r="AJ213" s="38"/>
    </row>
    <row r="214" spans="1:36">
      <c r="A214" s="96"/>
      <c r="B214" s="62"/>
      <c r="C214" s="62"/>
      <c r="D214" s="62"/>
      <c r="E214" s="89"/>
      <c r="F214" s="62"/>
      <c r="G214" s="48"/>
      <c r="H214" s="62"/>
      <c r="I214" s="48"/>
      <c r="J214" s="62"/>
      <c r="K214" s="81"/>
      <c r="L214" s="62"/>
      <c r="M214" s="62"/>
      <c r="N214" s="48"/>
      <c r="O214" s="89"/>
      <c r="P214" s="62"/>
      <c r="Q214" s="48"/>
      <c r="R214" s="26"/>
      <c r="S214" s="62"/>
      <c r="T214" s="48"/>
      <c r="U214" s="173"/>
      <c r="V214" s="38"/>
      <c r="W214" s="94"/>
      <c r="X214" s="38"/>
      <c r="Y214" s="38"/>
      <c r="Z214" s="38"/>
      <c r="AA214" s="38"/>
      <c r="AB214" s="38"/>
      <c r="AC214" s="38"/>
      <c r="AD214" s="38"/>
      <c r="AE214" s="38"/>
      <c r="AF214" s="38"/>
      <c r="AG214" s="38"/>
      <c r="AH214" s="38"/>
      <c r="AI214" s="38"/>
      <c r="AJ214" s="38"/>
    </row>
    <row r="215" spans="1:36">
      <c r="A215" s="96"/>
      <c r="B215" s="62"/>
      <c r="C215" s="62"/>
      <c r="D215" s="62"/>
      <c r="E215" s="89"/>
      <c r="F215" s="62"/>
      <c r="G215" s="48"/>
      <c r="H215" s="62"/>
      <c r="I215" s="48"/>
      <c r="J215" s="62"/>
      <c r="K215" s="81"/>
      <c r="L215" s="62"/>
      <c r="M215" s="62"/>
      <c r="N215" s="48"/>
      <c r="O215" s="89"/>
      <c r="P215" s="62"/>
      <c r="Q215" s="48"/>
      <c r="R215" s="26"/>
      <c r="S215" s="62"/>
      <c r="T215" s="48"/>
      <c r="U215" s="173"/>
      <c r="V215" s="38"/>
      <c r="W215" s="94"/>
      <c r="X215" s="38"/>
      <c r="Y215" s="38"/>
      <c r="Z215" s="38"/>
      <c r="AA215" s="38"/>
      <c r="AB215" s="38"/>
      <c r="AC215" s="38"/>
      <c r="AD215" s="38"/>
      <c r="AE215" s="38"/>
      <c r="AF215" s="38"/>
      <c r="AG215" s="38"/>
      <c r="AH215" s="38"/>
      <c r="AI215" s="38"/>
      <c r="AJ215" s="38"/>
    </row>
    <row r="216" spans="1:36">
      <c r="A216" s="96"/>
      <c r="B216" s="62"/>
      <c r="C216" s="62"/>
      <c r="D216" s="62"/>
      <c r="E216" s="89"/>
      <c r="F216" s="62"/>
      <c r="G216" s="48"/>
      <c r="H216" s="62"/>
      <c r="I216" s="48"/>
      <c r="J216" s="62"/>
      <c r="K216" s="81"/>
      <c r="L216" s="62"/>
      <c r="M216" s="62"/>
      <c r="N216" s="48"/>
      <c r="O216" s="89"/>
      <c r="P216" s="62"/>
      <c r="Q216" s="48"/>
      <c r="R216" s="26"/>
      <c r="S216" s="62"/>
      <c r="T216" s="48"/>
      <c r="U216" s="173"/>
      <c r="V216" s="38"/>
      <c r="W216" s="94"/>
      <c r="X216" s="38"/>
      <c r="Y216" s="38"/>
      <c r="Z216" s="38"/>
      <c r="AA216" s="38"/>
      <c r="AB216" s="38"/>
      <c r="AC216" s="38"/>
      <c r="AD216" s="38"/>
      <c r="AE216" s="38"/>
      <c r="AF216" s="38"/>
      <c r="AG216" s="38"/>
      <c r="AH216" s="38"/>
      <c r="AI216" s="38"/>
      <c r="AJ216" s="38"/>
    </row>
    <row r="217" spans="1:36">
      <c r="A217" s="96"/>
      <c r="B217" s="62"/>
      <c r="C217" s="62"/>
      <c r="D217" s="62"/>
      <c r="E217" s="89"/>
      <c r="F217" s="62"/>
      <c r="G217" s="48"/>
      <c r="H217" s="62"/>
      <c r="I217" s="48"/>
      <c r="J217" s="62"/>
      <c r="K217" s="81"/>
      <c r="L217" s="62"/>
      <c r="M217" s="62"/>
      <c r="N217" s="48"/>
      <c r="O217" s="89"/>
      <c r="P217" s="62"/>
      <c r="Q217" s="48"/>
      <c r="R217" s="26"/>
      <c r="S217" s="62"/>
      <c r="T217" s="48"/>
      <c r="U217" s="173"/>
      <c r="V217" s="38"/>
      <c r="W217" s="94"/>
      <c r="X217" s="38"/>
      <c r="Y217" s="38"/>
      <c r="Z217" s="38"/>
      <c r="AA217" s="38"/>
      <c r="AB217" s="38"/>
      <c r="AC217" s="38"/>
      <c r="AD217" s="38"/>
      <c r="AE217" s="38"/>
      <c r="AF217" s="38"/>
      <c r="AG217" s="38"/>
      <c r="AH217" s="38"/>
      <c r="AI217" s="38"/>
      <c r="AJ217" s="38"/>
    </row>
    <row r="218" spans="1:36">
      <c r="A218" s="96"/>
      <c r="B218" s="62"/>
      <c r="C218" s="62"/>
      <c r="D218" s="62"/>
      <c r="E218" s="89"/>
      <c r="F218" s="62"/>
      <c r="G218" s="48"/>
      <c r="H218" s="62"/>
      <c r="I218" s="48"/>
      <c r="J218" s="62"/>
      <c r="K218" s="81"/>
      <c r="L218" s="62"/>
      <c r="M218" s="62"/>
      <c r="N218" s="48"/>
      <c r="O218" s="89"/>
      <c r="P218" s="62"/>
      <c r="Q218" s="48"/>
      <c r="R218" s="26"/>
      <c r="S218" s="62"/>
      <c r="T218" s="48"/>
      <c r="U218" s="173"/>
      <c r="V218" s="38"/>
      <c r="W218" s="94"/>
      <c r="X218" s="38"/>
      <c r="Y218" s="38"/>
      <c r="Z218" s="38"/>
      <c r="AA218" s="38"/>
      <c r="AB218" s="38"/>
      <c r="AC218" s="38"/>
      <c r="AD218" s="38"/>
      <c r="AE218" s="38"/>
      <c r="AF218" s="38"/>
      <c r="AG218" s="38"/>
      <c r="AH218" s="38"/>
      <c r="AI218" s="38"/>
      <c r="AJ218" s="38"/>
    </row>
    <row r="219" spans="1:36">
      <c r="A219" s="96"/>
      <c r="B219" s="62"/>
      <c r="C219" s="62"/>
      <c r="D219" s="62"/>
      <c r="E219" s="89"/>
      <c r="F219" s="62"/>
      <c r="G219" s="48"/>
      <c r="H219" s="62"/>
      <c r="I219" s="48"/>
      <c r="J219" s="62"/>
      <c r="K219" s="81"/>
      <c r="L219" s="62"/>
      <c r="M219" s="62"/>
      <c r="N219" s="48"/>
      <c r="O219" s="89"/>
      <c r="P219" s="62"/>
      <c r="Q219" s="48"/>
      <c r="R219" s="26"/>
      <c r="S219" s="62"/>
      <c r="T219" s="48"/>
      <c r="U219" s="173"/>
      <c r="V219" s="38"/>
      <c r="W219" s="94"/>
      <c r="X219" s="38"/>
      <c r="Y219" s="38"/>
      <c r="Z219" s="38"/>
      <c r="AA219" s="38"/>
      <c r="AB219" s="38"/>
      <c r="AC219" s="38"/>
      <c r="AD219" s="38"/>
      <c r="AE219" s="38"/>
      <c r="AF219" s="38"/>
      <c r="AG219" s="38"/>
      <c r="AH219" s="38"/>
      <c r="AI219" s="38"/>
      <c r="AJ219" s="38"/>
    </row>
    <row r="220" spans="1:36">
      <c r="A220" s="96"/>
      <c r="B220" s="62"/>
      <c r="C220" s="62"/>
      <c r="D220" s="62"/>
      <c r="E220" s="89"/>
      <c r="F220" s="62"/>
      <c r="G220" s="48"/>
      <c r="H220" s="62"/>
      <c r="I220" s="48"/>
      <c r="J220" s="62"/>
      <c r="K220" s="81"/>
      <c r="L220" s="62"/>
      <c r="M220" s="62"/>
      <c r="N220" s="48"/>
      <c r="O220" s="89"/>
      <c r="P220" s="62"/>
      <c r="Q220" s="48"/>
      <c r="R220" s="26"/>
      <c r="S220" s="62"/>
      <c r="T220" s="48"/>
      <c r="U220" s="173"/>
      <c r="V220" s="38"/>
      <c r="W220" s="94"/>
      <c r="X220" s="38"/>
      <c r="Y220" s="38"/>
      <c r="Z220" s="38"/>
      <c r="AA220" s="38"/>
      <c r="AB220" s="38"/>
      <c r="AC220" s="38"/>
      <c r="AD220" s="38"/>
      <c r="AE220" s="38"/>
      <c r="AF220" s="38"/>
      <c r="AG220" s="38"/>
      <c r="AH220" s="38"/>
      <c r="AI220" s="38"/>
      <c r="AJ220" s="38"/>
    </row>
    <row r="221" spans="1:36">
      <c r="A221" s="96"/>
      <c r="B221" s="62"/>
      <c r="C221" s="62"/>
      <c r="D221" s="62"/>
      <c r="E221" s="89"/>
      <c r="F221" s="62"/>
      <c r="G221" s="48"/>
      <c r="H221" s="62"/>
      <c r="I221" s="48"/>
      <c r="J221" s="62"/>
      <c r="K221" s="81"/>
      <c r="L221" s="62"/>
      <c r="M221" s="62"/>
      <c r="N221" s="48"/>
      <c r="O221" s="89"/>
      <c r="P221" s="62"/>
      <c r="Q221" s="48"/>
      <c r="R221" s="26"/>
      <c r="S221" s="62"/>
      <c r="T221" s="48"/>
      <c r="U221" s="173"/>
      <c r="V221" s="38"/>
      <c r="W221" s="94"/>
      <c r="X221" s="38"/>
      <c r="Y221" s="38"/>
      <c r="Z221" s="38"/>
      <c r="AA221" s="38"/>
      <c r="AB221" s="38"/>
      <c r="AC221" s="38"/>
      <c r="AD221" s="38"/>
      <c r="AE221" s="38"/>
      <c r="AF221" s="38"/>
      <c r="AG221" s="38"/>
      <c r="AH221" s="38"/>
      <c r="AI221" s="38"/>
      <c r="AJ221" s="38"/>
    </row>
    <row r="222" spans="1:36">
      <c r="A222" s="96"/>
      <c r="B222" s="62"/>
      <c r="C222" s="62"/>
      <c r="D222" s="62"/>
      <c r="E222" s="89"/>
      <c r="F222" s="62"/>
      <c r="G222" s="48"/>
      <c r="H222" s="62"/>
      <c r="I222" s="48"/>
      <c r="J222" s="62"/>
      <c r="K222" s="81"/>
      <c r="L222" s="62"/>
      <c r="M222" s="62"/>
      <c r="N222" s="48"/>
      <c r="O222" s="89"/>
      <c r="P222" s="62"/>
      <c r="Q222" s="48"/>
      <c r="R222" s="26"/>
      <c r="S222" s="62"/>
      <c r="T222" s="48"/>
      <c r="U222" s="173"/>
      <c r="V222" s="38"/>
      <c r="W222" s="94"/>
      <c r="X222" s="38"/>
      <c r="Y222" s="38"/>
      <c r="Z222" s="38"/>
      <c r="AA222" s="38"/>
      <c r="AB222" s="38"/>
      <c r="AC222" s="38"/>
      <c r="AD222" s="38"/>
      <c r="AE222" s="38"/>
      <c r="AF222" s="38"/>
      <c r="AG222" s="38"/>
      <c r="AH222" s="38"/>
      <c r="AI222" s="38"/>
      <c r="AJ222" s="38"/>
    </row>
    <row r="223" spans="1:36">
      <c r="A223" s="96"/>
      <c r="B223" s="62"/>
      <c r="C223" s="62"/>
      <c r="D223" s="62"/>
      <c r="E223" s="89"/>
      <c r="F223" s="62"/>
      <c r="G223" s="48"/>
      <c r="H223" s="62"/>
      <c r="I223" s="48"/>
      <c r="J223" s="62"/>
      <c r="K223" s="81"/>
      <c r="L223" s="62"/>
      <c r="M223" s="62"/>
      <c r="N223" s="48"/>
      <c r="O223" s="89"/>
      <c r="P223" s="62"/>
      <c r="Q223" s="48"/>
      <c r="R223" s="26"/>
      <c r="S223" s="62"/>
      <c r="T223" s="48"/>
      <c r="U223" s="173"/>
      <c r="V223" s="38"/>
      <c r="W223" s="94"/>
      <c r="X223" s="38"/>
      <c r="Y223" s="38"/>
      <c r="Z223" s="38"/>
      <c r="AA223" s="38"/>
      <c r="AB223" s="38"/>
      <c r="AC223" s="38"/>
      <c r="AD223" s="38"/>
      <c r="AE223" s="38"/>
      <c r="AF223" s="38"/>
      <c r="AG223" s="38"/>
      <c r="AH223" s="38"/>
      <c r="AI223" s="38"/>
      <c r="AJ223" s="38"/>
    </row>
    <row r="224" spans="1:36">
      <c r="A224" s="96"/>
      <c r="B224" s="62"/>
      <c r="C224" s="62"/>
      <c r="D224" s="62"/>
      <c r="E224" s="89"/>
      <c r="F224" s="62"/>
      <c r="G224" s="48"/>
      <c r="H224" s="62"/>
      <c r="I224" s="48"/>
      <c r="J224" s="62"/>
      <c r="K224" s="81"/>
      <c r="L224" s="62"/>
      <c r="M224" s="62"/>
      <c r="N224" s="48"/>
      <c r="O224" s="89"/>
      <c r="P224" s="62"/>
      <c r="Q224" s="48"/>
      <c r="R224" s="26"/>
      <c r="S224" s="62"/>
      <c r="T224" s="48"/>
      <c r="U224" s="173"/>
      <c r="V224" s="38"/>
      <c r="W224" s="94"/>
      <c r="X224" s="38"/>
      <c r="Y224" s="38"/>
      <c r="Z224" s="38"/>
      <c r="AA224" s="38"/>
      <c r="AB224" s="38"/>
      <c r="AC224" s="38"/>
      <c r="AD224" s="38"/>
      <c r="AE224" s="38"/>
      <c r="AF224" s="38"/>
      <c r="AG224" s="38"/>
      <c r="AH224" s="38"/>
      <c r="AI224" s="38"/>
      <c r="AJ224" s="38"/>
    </row>
    <row r="225" spans="1:36">
      <c r="A225" s="96"/>
      <c r="B225" s="62"/>
      <c r="C225" s="62"/>
      <c r="D225" s="62"/>
      <c r="E225" s="89"/>
      <c r="F225" s="62"/>
      <c r="G225" s="48"/>
      <c r="H225" s="62"/>
      <c r="I225" s="48"/>
      <c r="J225" s="62"/>
      <c r="K225" s="81"/>
      <c r="L225" s="62"/>
      <c r="M225" s="62"/>
      <c r="N225" s="48"/>
      <c r="O225" s="89"/>
      <c r="P225" s="62"/>
      <c r="Q225" s="48"/>
      <c r="R225" s="26"/>
      <c r="S225" s="62"/>
      <c r="T225" s="48"/>
      <c r="U225" s="173"/>
      <c r="V225" s="38"/>
      <c r="W225" s="94"/>
      <c r="X225" s="38"/>
      <c r="Y225" s="38"/>
      <c r="Z225" s="38"/>
      <c r="AA225" s="38"/>
      <c r="AB225" s="38"/>
      <c r="AC225" s="38"/>
      <c r="AD225" s="38"/>
      <c r="AE225" s="38"/>
      <c r="AF225" s="38"/>
      <c r="AG225" s="38"/>
      <c r="AH225" s="38"/>
      <c r="AI225" s="38"/>
      <c r="AJ225" s="38"/>
    </row>
    <row r="226" spans="1:36">
      <c r="A226" s="96"/>
      <c r="B226" s="62"/>
      <c r="C226" s="62"/>
      <c r="D226" s="62"/>
      <c r="E226" s="89"/>
      <c r="F226" s="62"/>
      <c r="G226" s="48"/>
      <c r="H226" s="62"/>
      <c r="I226" s="48"/>
      <c r="J226" s="62"/>
      <c r="K226" s="81"/>
      <c r="L226" s="62"/>
      <c r="M226" s="62"/>
      <c r="N226" s="48"/>
      <c r="O226" s="89"/>
      <c r="P226" s="62"/>
      <c r="Q226" s="48"/>
      <c r="R226" s="26"/>
      <c r="S226" s="62"/>
      <c r="T226" s="48"/>
      <c r="U226" s="173"/>
      <c r="V226" s="38"/>
      <c r="W226" s="94"/>
      <c r="X226" s="38"/>
      <c r="Y226" s="38"/>
      <c r="Z226" s="38"/>
      <c r="AA226" s="38"/>
      <c r="AB226" s="38"/>
      <c r="AC226" s="38"/>
      <c r="AD226" s="38"/>
      <c r="AE226" s="38"/>
      <c r="AF226" s="38"/>
      <c r="AG226" s="38"/>
      <c r="AH226" s="38"/>
      <c r="AI226" s="38"/>
      <c r="AJ226" s="38"/>
    </row>
    <row r="227" spans="1:36">
      <c r="A227" s="96"/>
      <c r="B227" s="62"/>
      <c r="C227" s="62"/>
      <c r="D227" s="62"/>
      <c r="E227" s="89"/>
      <c r="F227" s="62"/>
      <c r="G227" s="48"/>
      <c r="H227" s="62"/>
      <c r="I227" s="48"/>
      <c r="J227" s="62"/>
      <c r="K227" s="81"/>
      <c r="L227" s="62"/>
      <c r="M227" s="62"/>
      <c r="N227" s="48"/>
      <c r="O227" s="89"/>
      <c r="P227" s="62"/>
      <c r="Q227" s="48"/>
      <c r="R227" s="26"/>
      <c r="S227" s="62"/>
      <c r="T227" s="48"/>
      <c r="U227" s="173"/>
      <c r="V227" s="38"/>
      <c r="W227" s="94"/>
      <c r="X227" s="38"/>
      <c r="Y227" s="38"/>
      <c r="Z227" s="38"/>
      <c r="AA227" s="38"/>
      <c r="AB227" s="38"/>
      <c r="AC227" s="38"/>
      <c r="AD227" s="38"/>
      <c r="AE227" s="38"/>
      <c r="AF227" s="38"/>
      <c r="AG227" s="38"/>
      <c r="AH227" s="38"/>
      <c r="AI227" s="38"/>
      <c r="AJ227" s="38"/>
    </row>
    <row r="228" spans="1:36">
      <c r="A228" s="96"/>
      <c r="B228" s="62"/>
      <c r="C228" s="62"/>
      <c r="D228" s="62"/>
      <c r="E228" s="89"/>
      <c r="F228" s="62"/>
      <c r="G228" s="48"/>
      <c r="H228" s="62"/>
      <c r="I228" s="48"/>
      <c r="J228" s="62"/>
      <c r="K228" s="81"/>
      <c r="L228" s="62"/>
      <c r="M228" s="62"/>
      <c r="N228" s="48"/>
      <c r="O228" s="89"/>
      <c r="P228" s="62"/>
      <c r="Q228" s="48"/>
      <c r="R228" s="26"/>
      <c r="S228" s="62"/>
      <c r="T228" s="48"/>
      <c r="U228" s="173"/>
      <c r="V228" s="38"/>
      <c r="W228" s="94"/>
      <c r="X228" s="38"/>
      <c r="Y228" s="38"/>
      <c r="Z228" s="38"/>
      <c r="AA228" s="38"/>
      <c r="AB228" s="38"/>
      <c r="AC228" s="38"/>
      <c r="AD228" s="38"/>
      <c r="AE228" s="38"/>
      <c r="AF228" s="38"/>
      <c r="AG228" s="38"/>
      <c r="AH228" s="38"/>
      <c r="AI228" s="38"/>
      <c r="AJ228" s="38"/>
    </row>
    <row r="229" spans="1:36">
      <c r="A229" s="96"/>
      <c r="B229" s="62"/>
      <c r="C229" s="62"/>
      <c r="D229" s="62"/>
      <c r="E229" s="89"/>
      <c r="F229" s="62"/>
      <c r="G229" s="48"/>
      <c r="H229" s="62"/>
      <c r="I229" s="48"/>
      <c r="J229" s="62"/>
      <c r="K229" s="81"/>
      <c r="L229" s="62"/>
      <c r="M229" s="62"/>
      <c r="N229" s="48"/>
      <c r="O229" s="89"/>
      <c r="P229" s="62"/>
      <c r="Q229" s="48"/>
      <c r="R229" s="26"/>
      <c r="S229" s="62"/>
      <c r="T229" s="48"/>
      <c r="U229" s="173"/>
      <c r="V229" s="38"/>
      <c r="W229" s="94"/>
      <c r="X229" s="38"/>
      <c r="Y229" s="38"/>
      <c r="Z229" s="38"/>
      <c r="AA229" s="38"/>
      <c r="AB229" s="38"/>
      <c r="AC229" s="38"/>
      <c r="AD229" s="38"/>
      <c r="AE229" s="38"/>
      <c r="AF229" s="38"/>
      <c r="AG229" s="38"/>
      <c r="AH229" s="38"/>
      <c r="AI229" s="38"/>
      <c r="AJ229" s="38"/>
    </row>
    <row r="230" spans="1:36">
      <c r="A230" s="96"/>
      <c r="B230" s="62"/>
      <c r="C230" s="62"/>
      <c r="D230" s="62"/>
      <c r="E230" s="89"/>
      <c r="F230" s="62"/>
      <c r="G230" s="48"/>
      <c r="H230" s="62"/>
      <c r="I230" s="48"/>
      <c r="J230" s="62"/>
      <c r="K230" s="81"/>
      <c r="L230" s="62"/>
      <c r="M230" s="62"/>
      <c r="N230" s="48"/>
      <c r="O230" s="89"/>
      <c r="P230" s="62"/>
      <c r="Q230" s="48"/>
      <c r="R230" s="26"/>
      <c r="S230" s="62"/>
      <c r="T230" s="48"/>
      <c r="U230" s="173"/>
      <c r="V230" s="38"/>
      <c r="W230" s="94"/>
      <c r="X230" s="38"/>
      <c r="Y230" s="38"/>
      <c r="Z230" s="38"/>
      <c r="AA230" s="38"/>
      <c r="AB230" s="38"/>
      <c r="AC230" s="38"/>
      <c r="AD230" s="38"/>
      <c r="AE230" s="38"/>
      <c r="AF230" s="38"/>
      <c r="AG230" s="38"/>
      <c r="AH230" s="38"/>
      <c r="AI230" s="38"/>
      <c r="AJ230" s="38"/>
    </row>
    <row r="231" spans="1:36">
      <c r="A231" s="96"/>
      <c r="B231" s="62"/>
      <c r="C231" s="62"/>
      <c r="D231" s="62"/>
      <c r="E231" s="89"/>
      <c r="F231" s="62"/>
      <c r="G231" s="48"/>
      <c r="H231" s="62"/>
      <c r="I231" s="48"/>
      <c r="J231" s="62"/>
      <c r="K231" s="81"/>
      <c r="L231" s="62"/>
      <c r="M231" s="62"/>
      <c r="N231" s="48"/>
      <c r="O231" s="89"/>
      <c r="P231" s="62"/>
      <c r="Q231" s="48"/>
      <c r="R231" s="26"/>
      <c r="S231" s="62"/>
      <c r="T231" s="48"/>
      <c r="U231" s="173"/>
      <c r="V231" s="38"/>
      <c r="W231" s="94"/>
      <c r="X231" s="38"/>
      <c r="Y231" s="38"/>
      <c r="Z231" s="38"/>
      <c r="AA231" s="38"/>
      <c r="AB231" s="38"/>
      <c r="AC231" s="38"/>
      <c r="AD231" s="38"/>
      <c r="AE231" s="38"/>
      <c r="AF231" s="38"/>
      <c r="AG231" s="38"/>
      <c r="AH231" s="38"/>
      <c r="AI231" s="38"/>
      <c r="AJ231" s="38"/>
    </row>
    <row r="232" spans="1:36">
      <c r="A232" s="96"/>
      <c r="B232" s="62"/>
      <c r="C232" s="62"/>
      <c r="D232" s="62"/>
      <c r="E232" s="89"/>
      <c r="F232" s="62"/>
      <c r="G232" s="48"/>
      <c r="H232" s="62"/>
      <c r="I232" s="48"/>
      <c r="J232" s="62"/>
      <c r="K232" s="81"/>
      <c r="L232" s="62"/>
      <c r="M232" s="62"/>
      <c r="N232" s="48"/>
      <c r="O232" s="89"/>
      <c r="P232" s="62"/>
      <c r="Q232" s="48"/>
      <c r="R232" s="26"/>
      <c r="S232" s="62"/>
      <c r="T232" s="48"/>
      <c r="U232" s="173"/>
      <c r="V232" s="38"/>
      <c r="W232" s="94"/>
      <c r="X232" s="38"/>
      <c r="Y232" s="38"/>
      <c r="Z232" s="38"/>
      <c r="AA232" s="38"/>
      <c r="AB232" s="38"/>
      <c r="AC232" s="38"/>
      <c r="AD232" s="38"/>
      <c r="AE232" s="38"/>
      <c r="AF232" s="38"/>
      <c r="AG232" s="38"/>
      <c r="AH232" s="38"/>
      <c r="AI232" s="38"/>
      <c r="AJ232" s="38"/>
    </row>
    <row r="233" spans="1:36">
      <c r="A233" s="96"/>
      <c r="B233" s="62"/>
      <c r="C233" s="62"/>
      <c r="D233" s="62"/>
      <c r="E233" s="89"/>
      <c r="F233" s="62"/>
      <c r="G233" s="48"/>
      <c r="H233" s="62"/>
      <c r="I233" s="48"/>
      <c r="J233" s="62"/>
      <c r="K233" s="81"/>
      <c r="L233" s="62"/>
      <c r="M233" s="62"/>
      <c r="N233" s="48"/>
      <c r="O233" s="89"/>
      <c r="P233" s="62"/>
      <c r="Q233" s="48"/>
      <c r="R233" s="26"/>
      <c r="S233" s="62"/>
      <c r="T233" s="48"/>
      <c r="U233" s="173"/>
      <c r="V233" s="38"/>
      <c r="W233" s="94"/>
      <c r="X233" s="38"/>
      <c r="Y233" s="38"/>
      <c r="Z233" s="38"/>
      <c r="AA233" s="38"/>
      <c r="AB233" s="38"/>
      <c r="AC233" s="38"/>
      <c r="AD233" s="38"/>
      <c r="AE233" s="38"/>
      <c r="AF233" s="38"/>
      <c r="AG233" s="38"/>
      <c r="AH233" s="38"/>
      <c r="AI233" s="38"/>
      <c r="AJ233" s="38"/>
    </row>
    <row r="234" spans="1:36">
      <c r="A234" s="96"/>
      <c r="B234" s="62"/>
      <c r="C234" s="62"/>
      <c r="D234" s="62"/>
      <c r="E234" s="89"/>
      <c r="F234" s="62"/>
      <c r="G234" s="48"/>
      <c r="H234" s="62"/>
      <c r="I234" s="48"/>
      <c r="J234" s="62"/>
      <c r="K234" s="81"/>
      <c r="L234" s="62"/>
      <c r="M234" s="62"/>
      <c r="N234" s="48"/>
      <c r="O234" s="89"/>
      <c r="P234" s="62"/>
      <c r="Q234" s="48"/>
      <c r="R234" s="26"/>
      <c r="S234" s="62"/>
      <c r="T234" s="48"/>
      <c r="U234" s="173"/>
      <c r="V234" s="38"/>
      <c r="W234" s="94"/>
      <c r="X234" s="38"/>
      <c r="Y234" s="38"/>
      <c r="Z234" s="38"/>
      <c r="AA234" s="38"/>
      <c r="AB234" s="38"/>
      <c r="AC234" s="38"/>
      <c r="AD234" s="38"/>
      <c r="AE234" s="38"/>
      <c r="AF234" s="38"/>
      <c r="AG234" s="38"/>
      <c r="AH234" s="38"/>
      <c r="AI234" s="38"/>
      <c r="AJ234" s="38"/>
    </row>
    <row r="235" spans="1:36">
      <c r="A235" s="96"/>
      <c r="B235" s="62"/>
      <c r="C235" s="62"/>
      <c r="D235" s="62"/>
      <c r="E235" s="89"/>
      <c r="F235" s="62"/>
      <c r="G235" s="48"/>
      <c r="H235" s="62"/>
      <c r="I235" s="48"/>
      <c r="J235" s="62"/>
      <c r="K235" s="81"/>
      <c r="L235" s="62"/>
      <c r="M235" s="62"/>
      <c r="N235" s="48"/>
      <c r="O235" s="89"/>
      <c r="P235" s="62"/>
      <c r="Q235" s="48"/>
      <c r="R235" s="26"/>
      <c r="S235" s="62"/>
      <c r="T235" s="48"/>
      <c r="U235" s="173"/>
      <c r="V235" s="38"/>
      <c r="W235" s="94"/>
      <c r="X235" s="38"/>
      <c r="Y235" s="38"/>
      <c r="Z235" s="38"/>
      <c r="AA235" s="38"/>
      <c r="AB235" s="38"/>
      <c r="AC235" s="38"/>
      <c r="AD235" s="38"/>
      <c r="AE235" s="38"/>
      <c r="AF235" s="38"/>
      <c r="AG235" s="38"/>
      <c r="AH235" s="38"/>
      <c r="AI235" s="38"/>
      <c r="AJ235" s="38"/>
    </row>
    <row r="236" spans="1:36">
      <c r="A236" s="96"/>
      <c r="B236" s="62"/>
      <c r="C236" s="62"/>
      <c r="D236" s="62"/>
      <c r="E236" s="89"/>
      <c r="F236" s="62"/>
      <c r="G236" s="48"/>
      <c r="H236" s="62"/>
      <c r="I236" s="48"/>
      <c r="J236" s="62"/>
      <c r="K236" s="81"/>
      <c r="L236" s="62"/>
      <c r="M236" s="62"/>
      <c r="N236" s="48"/>
      <c r="O236" s="89"/>
      <c r="P236" s="62"/>
      <c r="Q236" s="48"/>
      <c r="R236" s="26"/>
      <c r="S236" s="62"/>
      <c r="T236" s="48"/>
      <c r="U236" s="173"/>
      <c r="V236" s="38"/>
      <c r="W236" s="94"/>
      <c r="X236" s="38"/>
      <c r="Y236" s="38"/>
      <c r="Z236" s="38"/>
      <c r="AA236" s="38"/>
      <c r="AB236" s="38"/>
      <c r="AC236" s="38"/>
      <c r="AD236" s="38"/>
      <c r="AE236" s="38"/>
      <c r="AF236" s="38"/>
      <c r="AG236" s="38"/>
      <c r="AH236" s="38"/>
      <c r="AI236" s="38"/>
      <c r="AJ236" s="38"/>
    </row>
    <row r="237" spans="1:36">
      <c r="A237" s="96"/>
      <c r="B237" s="62"/>
      <c r="C237" s="62"/>
      <c r="D237" s="62"/>
      <c r="E237" s="89"/>
      <c r="F237" s="62"/>
      <c r="G237" s="48"/>
      <c r="H237" s="62"/>
      <c r="I237" s="48"/>
      <c r="J237" s="62"/>
      <c r="K237" s="81"/>
      <c r="L237" s="62"/>
      <c r="M237" s="62"/>
      <c r="N237" s="48"/>
      <c r="O237" s="89"/>
      <c r="P237" s="62"/>
      <c r="Q237" s="48"/>
      <c r="R237" s="26"/>
      <c r="S237" s="62"/>
      <c r="T237" s="48"/>
      <c r="U237" s="173"/>
      <c r="V237" s="38"/>
      <c r="W237" s="94"/>
      <c r="X237" s="38"/>
      <c r="Y237" s="38"/>
      <c r="Z237" s="38"/>
      <c r="AA237" s="38"/>
      <c r="AB237" s="38"/>
      <c r="AC237" s="38"/>
      <c r="AD237" s="38"/>
      <c r="AE237" s="38"/>
      <c r="AF237" s="38"/>
      <c r="AG237" s="38"/>
      <c r="AH237" s="38"/>
      <c r="AI237" s="38"/>
      <c r="AJ237" s="38"/>
    </row>
    <row r="238" spans="1:36">
      <c r="A238" s="96"/>
      <c r="B238" s="62"/>
      <c r="C238" s="62"/>
      <c r="D238" s="62"/>
      <c r="E238" s="89"/>
      <c r="F238" s="62"/>
      <c r="G238" s="48"/>
      <c r="H238" s="62"/>
      <c r="I238" s="48"/>
      <c r="J238" s="62"/>
      <c r="K238" s="81"/>
      <c r="L238" s="62"/>
      <c r="M238" s="62"/>
      <c r="N238" s="48"/>
      <c r="O238" s="89"/>
      <c r="P238" s="62"/>
      <c r="Q238" s="48"/>
      <c r="R238" s="26"/>
      <c r="S238" s="62"/>
      <c r="T238" s="48"/>
      <c r="U238" s="173"/>
      <c r="V238" s="38"/>
      <c r="W238" s="94"/>
      <c r="X238" s="38"/>
      <c r="Y238" s="38"/>
      <c r="Z238" s="38"/>
      <c r="AA238" s="38"/>
      <c r="AB238" s="38"/>
      <c r="AC238" s="38"/>
      <c r="AD238" s="38"/>
      <c r="AE238" s="38"/>
      <c r="AF238" s="38"/>
      <c r="AG238" s="38"/>
      <c r="AH238" s="38"/>
      <c r="AI238" s="38"/>
      <c r="AJ238" s="38"/>
    </row>
    <row r="239" spans="1:36">
      <c r="A239" s="96"/>
      <c r="B239" s="62"/>
      <c r="C239" s="62"/>
      <c r="D239" s="62"/>
      <c r="E239" s="89"/>
      <c r="F239" s="62"/>
      <c r="G239" s="48"/>
      <c r="H239" s="62"/>
      <c r="I239" s="48"/>
      <c r="J239" s="62"/>
      <c r="K239" s="81"/>
      <c r="L239" s="62"/>
      <c r="M239" s="62"/>
      <c r="N239" s="48"/>
      <c r="O239" s="89"/>
      <c r="P239" s="62"/>
      <c r="Q239" s="48"/>
      <c r="R239" s="26"/>
      <c r="S239" s="62"/>
      <c r="T239" s="48"/>
      <c r="U239" s="173"/>
      <c r="V239" s="38"/>
      <c r="W239" s="94"/>
      <c r="X239" s="38"/>
      <c r="Y239" s="38"/>
      <c r="Z239" s="38"/>
      <c r="AA239" s="38"/>
      <c r="AB239" s="38"/>
      <c r="AC239" s="38"/>
      <c r="AD239" s="38"/>
      <c r="AE239" s="38"/>
      <c r="AF239" s="38"/>
      <c r="AG239" s="38"/>
      <c r="AH239" s="38"/>
      <c r="AI239" s="38"/>
      <c r="AJ239" s="38"/>
    </row>
    <row r="240" spans="1:36">
      <c r="A240" s="96"/>
      <c r="B240" s="62"/>
      <c r="C240" s="62"/>
      <c r="D240" s="62"/>
      <c r="E240" s="89"/>
      <c r="F240" s="62"/>
      <c r="G240" s="48"/>
      <c r="H240" s="62"/>
      <c r="I240" s="48"/>
      <c r="J240" s="62"/>
      <c r="K240" s="81"/>
      <c r="L240" s="62"/>
      <c r="M240" s="62"/>
      <c r="N240" s="48"/>
      <c r="O240" s="89"/>
      <c r="P240" s="62"/>
      <c r="Q240" s="48"/>
      <c r="R240" s="26"/>
      <c r="S240" s="62"/>
      <c r="T240" s="48"/>
      <c r="U240" s="173"/>
      <c r="V240" s="38"/>
      <c r="W240" s="94"/>
      <c r="X240" s="38"/>
      <c r="Y240" s="38"/>
      <c r="Z240" s="38"/>
      <c r="AA240" s="38"/>
      <c r="AB240" s="38"/>
      <c r="AC240" s="38"/>
      <c r="AD240" s="38"/>
      <c r="AE240" s="38"/>
      <c r="AF240" s="38"/>
      <c r="AG240" s="38"/>
      <c r="AH240" s="38"/>
      <c r="AI240" s="38"/>
      <c r="AJ240" s="38"/>
    </row>
    <row r="241" spans="1:36">
      <c r="A241" s="96"/>
      <c r="B241" s="62"/>
      <c r="C241" s="62"/>
      <c r="D241" s="62"/>
      <c r="E241" s="89"/>
      <c r="F241" s="62"/>
      <c r="G241" s="48"/>
      <c r="H241" s="62"/>
      <c r="I241" s="48"/>
      <c r="J241" s="62"/>
      <c r="K241" s="81"/>
      <c r="L241" s="62"/>
      <c r="M241" s="62"/>
      <c r="N241" s="48"/>
      <c r="O241" s="89"/>
      <c r="P241" s="62"/>
      <c r="Q241" s="48"/>
      <c r="R241" s="26"/>
      <c r="S241" s="62"/>
      <c r="T241" s="48"/>
      <c r="U241" s="173"/>
      <c r="V241" s="38"/>
      <c r="W241" s="94"/>
      <c r="X241" s="38"/>
      <c r="Y241" s="38"/>
      <c r="Z241" s="38"/>
      <c r="AA241" s="38"/>
      <c r="AB241" s="38"/>
      <c r="AC241" s="38"/>
      <c r="AD241" s="38"/>
      <c r="AE241" s="38"/>
      <c r="AF241" s="38"/>
      <c r="AG241" s="38"/>
      <c r="AH241" s="38"/>
      <c r="AI241" s="38"/>
      <c r="AJ241" s="38"/>
    </row>
    <row r="242" spans="1:36">
      <c r="A242" s="96"/>
      <c r="B242" s="62"/>
      <c r="C242" s="62"/>
      <c r="D242" s="62"/>
      <c r="E242" s="89"/>
      <c r="F242" s="62"/>
      <c r="G242" s="48"/>
      <c r="H242" s="62"/>
      <c r="I242" s="48"/>
      <c r="J242" s="62"/>
      <c r="K242" s="81"/>
      <c r="L242" s="62"/>
      <c r="M242" s="62"/>
      <c r="N242" s="48"/>
      <c r="O242" s="89"/>
      <c r="P242" s="62"/>
      <c r="Q242" s="48"/>
      <c r="R242" s="26"/>
      <c r="S242" s="62"/>
      <c r="T242" s="48"/>
      <c r="U242" s="173"/>
      <c r="V242" s="38"/>
      <c r="W242" s="94"/>
      <c r="X242" s="38"/>
      <c r="Y242" s="38"/>
      <c r="Z242" s="38"/>
      <c r="AA242" s="38"/>
      <c r="AB242" s="38"/>
      <c r="AC242" s="38"/>
      <c r="AD242" s="38"/>
      <c r="AE242" s="38"/>
      <c r="AF242" s="38"/>
      <c r="AG242" s="38"/>
      <c r="AH242" s="38"/>
      <c r="AI242" s="38"/>
      <c r="AJ242" s="38"/>
    </row>
    <row r="243" spans="1:36">
      <c r="A243" s="96"/>
      <c r="B243" s="62"/>
      <c r="C243" s="62"/>
      <c r="D243" s="62"/>
      <c r="E243" s="89"/>
      <c r="F243" s="62"/>
      <c r="G243" s="48"/>
      <c r="H243" s="62"/>
      <c r="I243" s="48"/>
      <c r="J243" s="62"/>
      <c r="K243" s="81"/>
      <c r="L243" s="62"/>
      <c r="M243" s="62"/>
      <c r="N243" s="48"/>
      <c r="O243" s="89"/>
      <c r="P243" s="62"/>
      <c r="Q243" s="48"/>
      <c r="R243" s="26"/>
      <c r="S243" s="62"/>
      <c r="T243" s="48"/>
      <c r="U243" s="173"/>
      <c r="V243" s="38"/>
      <c r="W243" s="94"/>
      <c r="X243" s="38"/>
      <c r="Y243" s="38"/>
      <c r="Z243" s="38"/>
      <c r="AA243" s="38"/>
      <c r="AB243" s="38"/>
      <c r="AC243" s="38"/>
      <c r="AD243" s="38"/>
      <c r="AE243" s="38"/>
      <c r="AF243" s="38"/>
      <c r="AG243" s="38"/>
      <c r="AH243" s="38"/>
      <c r="AI243" s="38"/>
      <c r="AJ243" s="38"/>
    </row>
    <row r="244" spans="1:36">
      <c r="A244" s="96"/>
      <c r="B244" s="62"/>
      <c r="C244" s="62"/>
      <c r="D244" s="62"/>
      <c r="E244" s="89"/>
      <c r="F244" s="62"/>
      <c r="G244" s="48"/>
      <c r="H244" s="62"/>
      <c r="I244" s="48"/>
      <c r="J244" s="62"/>
      <c r="K244" s="81"/>
      <c r="L244" s="62"/>
      <c r="M244" s="62"/>
      <c r="N244" s="48"/>
      <c r="O244" s="89"/>
      <c r="P244" s="62"/>
      <c r="Q244" s="48"/>
      <c r="R244" s="26"/>
      <c r="S244" s="62"/>
      <c r="T244" s="48"/>
      <c r="U244" s="173"/>
      <c r="V244" s="38"/>
      <c r="W244" s="94"/>
      <c r="X244" s="38"/>
      <c r="Y244" s="38"/>
      <c r="Z244" s="38"/>
      <c r="AA244" s="38"/>
      <c r="AB244" s="38"/>
      <c r="AC244" s="38"/>
      <c r="AD244" s="38"/>
      <c r="AE244" s="38"/>
      <c r="AF244" s="38"/>
      <c r="AG244" s="38"/>
      <c r="AH244" s="38"/>
      <c r="AI244" s="38"/>
      <c r="AJ244" s="38"/>
    </row>
    <row r="245" spans="1:36">
      <c r="A245" s="96"/>
      <c r="B245" s="62"/>
      <c r="C245" s="62"/>
      <c r="D245" s="62"/>
      <c r="E245" s="89"/>
      <c r="F245" s="62"/>
      <c r="G245" s="48"/>
      <c r="H245" s="62"/>
      <c r="I245" s="48"/>
      <c r="J245" s="62"/>
      <c r="K245" s="81"/>
      <c r="L245" s="62"/>
      <c r="M245" s="62"/>
      <c r="N245" s="48"/>
      <c r="O245" s="89"/>
      <c r="P245" s="62"/>
      <c r="Q245" s="48"/>
      <c r="R245" s="26"/>
      <c r="S245" s="62"/>
      <c r="T245" s="48"/>
      <c r="U245" s="173"/>
      <c r="V245" s="38"/>
      <c r="W245" s="94"/>
      <c r="X245" s="38"/>
      <c r="Y245" s="38"/>
      <c r="Z245" s="38"/>
      <c r="AA245" s="38"/>
      <c r="AB245" s="38"/>
      <c r="AC245" s="38"/>
      <c r="AD245" s="38"/>
      <c r="AE245" s="38"/>
      <c r="AF245" s="38"/>
      <c r="AG245" s="38"/>
      <c r="AH245" s="38"/>
      <c r="AI245" s="38"/>
      <c r="AJ245" s="38"/>
    </row>
    <row r="246" spans="1:36">
      <c r="A246" s="96"/>
      <c r="B246" s="62"/>
      <c r="C246" s="62"/>
      <c r="D246" s="62"/>
      <c r="E246" s="89"/>
      <c r="F246" s="62"/>
      <c r="G246" s="48"/>
      <c r="H246" s="62"/>
      <c r="I246" s="48"/>
      <c r="J246" s="62"/>
      <c r="K246" s="81"/>
      <c r="L246" s="62"/>
      <c r="M246" s="62"/>
      <c r="N246" s="48"/>
      <c r="O246" s="89"/>
      <c r="P246" s="62"/>
      <c r="Q246" s="48"/>
      <c r="R246" s="26"/>
      <c r="S246" s="62"/>
      <c r="T246" s="48"/>
      <c r="U246" s="173"/>
      <c r="V246" s="38"/>
      <c r="W246" s="94"/>
      <c r="X246" s="38"/>
      <c r="Y246" s="38"/>
      <c r="Z246" s="38"/>
      <c r="AA246" s="38"/>
      <c r="AB246" s="38"/>
      <c r="AC246" s="38"/>
      <c r="AD246" s="38"/>
      <c r="AE246" s="38"/>
      <c r="AF246" s="38"/>
      <c r="AG246" s="38"/>
      <c r="AH246" s="38"/>
      <c r="AI246" s="38"/>
      <c r="AJ246" s="38"/>
    </row>
    <row r="247" spans="1:36">
      <c r="A247" s="96"/>
      <c r="B247" s="62"/>
      <c r="C247" s="62"/>
      <c r="D247" s="62"/>
      <c r="E247" s="89"/>
      <c r="F247" s="62"/>
      <c r="G247" s="48"/>
      <c r="H247" s="62"/>
      <c r="I247" s="48"/>
      <c r="J247" s="62"/>
      <c r="K247" s="81"/>
      <c r="L247" s="62"/>
      <c r="M247" s="62"/>
      <c r="N247" s="48"/>
      <c r="O247" s="89"/>
      <c r="P247" s="62"/>
      <c r="Q247" s="48"/>
      <c r="R247" s="26"/>
      <c r="S247" s="62"/>
      <c r="T247" s="48"/>
      <c r="U247" s="173"/>
      <c r="V247" s="38"/>
      <c r="W247" s="94"/>
      <c r="X247" s="38"/>
      <c r="Y247" s="38"/>
      <c r="Z247" s="38"/>
      <c r="AA247" s="38"/>
      <c r="AB247" s="38"/>
      <c r="AC247" s="38"/>
      <c r="AD247" s="38"/>
      <c r="AE247" s="38"/>
      <c r="AF247" s="38"/>
      <c r="AG247" s="38"/>
      <c r="AH247" s="38"/>
      <c r="AI247" s="38"/>
      <c r="AJ247" s="38"/>
    </row>
    <row r="248" spans="1:36">
      <c r="A248" s="96"/>
      <c r="B248" s="62"/>
      <c r="C248" s="62"/>
      <c r="D248" s="62"/>
      <c r="E248" s="89"/>
      <c r="F248" s="62"/>
      <c r="G248" s="48"/>
      <c r="H248" s="62"/>
      <c r="I248" s="48"/>
      <c r="J248" s="62"/>
      <c r="K248" s="81"/>
      <c r="L248" s="62"/>
      <c r="M248" s="62"/>
      <c r="N248" s="48"/>
      <c r="O248" s="89"/>
      <c r="P248" s="62"/>
      <c r="Q248" s="48"/>
      <c r="R248" s="26"/>
      <c r="S248" s="62"/>
      <c r="T248" s="48"/>
      <c r="U248" s="173"/>
      <c r="V248" s="38"/>
      <c r="W248" s="94"/>
      <c r="X248" s="38"/>
      <c r="Y248" s="38"/>
      <c r="Z248" s="38"/>
      <c r="AA248" s="38"/>
      <c r="AB248" s="38"/>
      <c r="AC248" s="38"/>
      <c r="AD248" s="38"/>
      <c r="AE248" s="38"/>
      <c r="AF248" s="38"/>
      <c r="AG248" s="38"/>
      <c r="AH248" s="38"/>
      <c r="AI248" s="38"/>
      <c r="AJ248" s="38"/>
    </row>
    <row r="249" spans="1:36">
      <c r="A249" s="96"/>
      <c r="B249" s="62"/>
      <c r="C249" s="62"/>
      <c r="D249" s="62"/>
      <c r="E249" s="89"/>
      <c r="F249" s="62"/>
      <c r="G249" s="48"/>
      <c r="H249" s="62"/>
      <c r="I249" s="48"/>
      <c r="J249" s="62"/>
      <c r="K249" s="81"/>
      <c r="L249" s="62"/>
      <c r="M249" s="62"/>
      <c r="N249" s="48"/>
      <c r="O249" s="89"/>
      <c r="P249" s="62"/>
      <c r="Q249" s="48"/>
      <c r="R249" s="26"/>
      <c r="S249" s="62"/>
      <c r="T249" s="48"/>
      <c r="U249" s="173"/>
      <c r="V249" s="38"/>
      <c r="W249" s="94"/>
      <c r="X249" s="38"/>
      <c r="Y249" s="38"/>
      <c r="Z249" s="38"/>
      <c r="AA249" s="38"/>
      <c r="AB249" s="38"/>
      <c r="AC249" s="38"/>
      <c r="AD249" s="38"/>
      <c r="AE249" s="38"/>
      <c r="AF249" s="38"/>
      <c r="AG249" s="38"/>
      <c r="AH249" s="38"/>
      <c r="AI249" s="38"/>
      <c r="AJ249" s="38"/>
    </row>
    <row r="250" spans="1:36">
      <c r="A250" s="96"/>
      <c r="B250" s="62"/>
      <c r="C250" s="62"/>
      <c r="D250" s="62"/>
      <c r="E250" s="89"/>
      <c r="F250" s="62"/>
      <c r="G250" s="48"/>
      <c r="H250" s="62"/>
      <c r="I250" s="48"/>
      <c r="J250" s="62"/>
      <c r="K250" s="81"/>
      <c r="L250" s="62"/>
      <c r="M250" s="62"/>
      <c r="N250" s="48"/>
      <c r="O250" s="89"/>
      <c r="P250" s="62"/>
      <c r="Q250" s="48"/>
      <c r="R250" s="26"/>
      <c r="S250" s="62"/>
      <c r="T250" s="48"/>
      <c r="U250" s="173"/>
      <c r="V250" s="38"/>
      <c r="W250" s="94"/>
      <c r="X250" s="38"/>
      <c r="Y250" s="38"/>
      <c r="Z250" s="38"/>
      <c r="AA250" s="38"/>
      <c r="AB250" s="38"/>
      <c r="AC250" s="38"/>
      <c r="AD250" s="38"/>
      <c r="AE250" s="38"/>
      <c r="AF250" s="38"/>
      <c r="AG250" s="38"/>
      <c r="AH250" s="38"/>
      <c r="AI250" s="38"/>
      <c r="AJ250" s="38"/>
    </row>
    <row r="251" spans="1:36">
      <c r="A251" s="96"/>
      <c r="B251" s="62"/>
      <c r="C251" s="62"/>
      <c r="D251" s="62"/>
      <c r="E251" s="89"/>
      <c r="F251" s="62"/>
      <c r="G251" s="48"/>
      <c r="H251" s="62"/>
      <c r="I251" s="48"/>
      <c r="J251" s="62"/>
      <c r="K251" s="81"/>
      <c r="L251" s="62"/>
      <c r="M251" s="62"/>
      <c r="N251" s="48"/>
      <c r="O251" s="89"/>
      <c r="P251" s="62"/>
      <c r="Q251" s="48"/>
      <c r="R251" s="26"/>
      <c r="S251" s="62"/>
      <c r="T251" s="48"/>
      <c r="U251" s="173"/>
      <c r="V251" s="38"/>
      <c r="W251" s="94"/>
      <c r="X251" s="38"/>
      <c r="Y251" s="38"/>
      <c r="Z251" s="38"/>
      <c r="AA251" s="38"/>
      <c r="AB251" s="38"/>
      <c r="AC251" s="38"/>
      <c r="AD251" s="38"/>
      <c r="AE251" s="38"/>
      <c r="AF251" s="38"/>
      <c r="AG251" s="38"/>
      <c r="AH251" s="38"/>
      <c r="AI251" s="38"/>
      <c r="AJ251" s="38"/>
    </row>
    <row r="252" spans="1:36">
      <c r="A252" s="96"/>
      <c r="B252" s="62"/>
      <c r="C252" s="62"/>
      <c r="D252" s="62"/>
      <c r="E252" s="89"/>
      <c r="F252" s="62"/>
      <c r="G252" s="48"/>
      <c r="H252" s="62"/>
      <c r="I252" s="48"/>
      <c r="J252" s="62"/>
      <c r="K252" s="81"/>
      <c r="L252" s="62"/>
      <c r="M252" s="62"/>
      <c r="N252" s="48"/>
      <c r="O252" s="89"/>
      <c r="P252" s="62"/>
      <c r="Q252" s="48"/>
      <c r="R252" s="26"/>
      <c r="S252" s="62"/>
      <c r="T252" s="48"/>
      <c r="U252" s="173"/>
      <c r="V252" s="38"/>
      <c r="W252" s="94"/>
      <c r="X252" s="38"/>
      <c r="Y252" s="38"/>
      <c r="Z252" s="38"/>
      <c r="AA252" s="38"/>
      <c r="AB252" s="38"/>
      <c r="AC252" s="38"/>
      <c r="AD252" s="38"/>
      <c r="AE252" s="38"/>
      <c r="AF252" s="38"/>
      <c r="AG252" s="38"/>
      <c r="AH252" s="38"/>
      <c r="AI252" s="38"/>
      <c r="AJ252" s="38"/>
    </row>
    <row r="253" spans="1:36">
      <c r="A253" s="96"/>
      <c r="B253" s="62"/>
      <c r="C253" s="62"/>
      <c r="D253" s="62"/>
      <c r="E253" s="89"/>
      <c r="F253" s="62"/>
      <c r="G253" s="48"/>
      <c r="H253" s="62"/>
      <c r="I253" s="48"/>
      <c r="J253" s="62"/>
      <c r="K253" s="81"/>
      <c r="L253" s="62"/>
      <c r="M253" s="62"/>
      <c r="N253" s="48"/>
      <c r="O253" s="89"/>
      <c r="P253" s="62"/>
      <c r="Q253" s="48"/>
      <c r="R253" s="26"/>
      <c r="S253" s="62"/>
      <c r="T253" s="48"/>
      <c r="U253" s="173"/>
      <c r="V253" s="38"/>
      <c r="W253" s="94"/>
      <c r="X253" s="38"/>
      <c r="Y253" s="38"/>
      <c r="Z253" s="38"/>
      <c r="AA253" s="38"/>
      <c r="AB253" s="38"/>
      <c r="AC253" s="38"/>
      <c r="AD253" s="38"/>
      <c r="AE253" s="38"/>
      <c r="AF253" s="38"/>
      <c r="AG253" s="38"/>
      <c r="AH253" s="38"/>
      <c r="AI253" s="38"/>
      <c r="AJ253" s="38"/>
    </row>
    <row r="254" spans="1:36">
      <c r="A254" s="96"/>
      <c r="B254" s="62"/>
      <c r="C254" s="62"/>
      <c r="D254" s="62"/>
      <c r="E254" s="89"/>
      <c r="F254" s="62"/>
      <c r="G254" s="48"/>
      <c r="H254" s="62"/>
      <c r="I254" s="48"/>
      <c r="J254" s="62"/>
      <c r="K254" s="81"/>
      <c r="L254" s="62"/>
      <c r="M254" s="62"/>
      <c r="N254" s="48"/>
      <c r="O254" s="89"/>
      <c r="P254" s="62"/>
      <c r="Q254" s="48"/>
      <c r="R254" s="26"/>
      <c r="S254" s="62"/>
      <c r="T254" s="48"/>
      <c r="U254" s="173"/>
      <c r="V254" s="38"/>
      <c r="W254" s="94"/>
      <c r="X254" s="38"/>
      <c r="Y254" s="38"/>
      <c r="Z254" s="38"/>
      <c r="AA254" s="38"/>
      <c r="AB254" s="38"/>
      <c r="AC254" s="38"/>
      <c r="AD254" s="38"/>
      <c r="AE254" s="38"/>
      <c r="AF254" s="38"/>
      <c r="AG254" s="38"/>
      <c r="AH254" s="38"/>
      <c r="AI254" s="38"/>
      <c r="AJ254" s="38"/>
    </row>
    <row r="255" spans="1:36">
      <c r="A255" s="96"/>
      <c r="B255" s="62"/>
      <c r="C255" s="62"/>
      <c r="D255" s="62"/>
      <c r="E255" s="89"/>
      <c r="F255" s="62"/>
      <c r="G255" s="48"/>
      <c r="H255" s="62"/>
      <c r="I255" s="48"/>
      <c r="J255" s="62"/>
      <c r="K255" s="81"/>
      <c r="L255" s="62"/>
      <c r="M255" s="62"/>
      <c r="N255" s="48"/>
      <c r="O255" s="89"/>
      <c r="P255" s="62"/>
      <c r="Q255" s="48"/>
      <c r="R255" s="26"/>
      <c r="S255" s="62"/>
      <c r="T255" s="48"/>
      <c r="U255" s="173"/>
      <c r="V255" s="38"/>
      <c r="W255" s="94"/>
      <c r="X255" s="38"/>
      <c r="Y255" s="38"/>
      <c r="Z255" s="38"/>
      <c r="AA255" s="38"/>
      <c r="AB255" s="38"/>
      <c r="AC255" s="38"/>
      <c r="AD255" s="38"/>
      <c r="AE255" s="38"/>
      <c r="AF255" s="38"/>
      <c r="AG255" s="38"/>
      <c r="AH255" s="38"/>
      <c r="AI255" s="38"/>
      <c r="AJ255" s="38"/>
    </row>
    <row r="256" spans="1:36">
      <c r="A256" s="96"/>
      <c r="B256" s="62"/>
      <c r="C256" s="62"/>
      <c r="D256" s="62"/>
      <c r="E256" s="89"/>
      <c r="F256" s="62"/>
      <c r="G256" s="48"/>
      <c r="H256" s="62"/>
      <c r="I256" s="48"/>
      <c r="J256" s="62"/>
      <c r="K256" s="81"/>
      <c r="L256" s="62"/>
      <c r="M256" s="62"/>
      <c r="N256" s="48"/>
      <c r="O256" s="89"/>
      <c r="P256" s="62"/>
      <c r="Q256" s="48"/>
      <c r="R256" s="26"/>
      <c r="S256" s="62"/>
      <c r="T256" s="48"/>
      <c r="U256" s="173"/>
      <c r="V256" s="38"/>
      <c r="W256" s="94"/>
      <c r="X256" s="38"/>
      <c r="Y256" s="38"/>
      <c r="Z256" s="38"/>
      <c r="AA256" s="38"/>
      <c r="AB256" s="38"/>
      <c r="AC256" s="38"/>
      <c r="AD256" s="38"/>
      <c r="AE256" s="38"/>
      <c r="AF256" s="38"/>
      <c r="AG256" s="38"/>
      <c r="AH256" s="38"/>
      <c r="AI256" s="38"/>
      <c r="AJ256" s="38"/>
    </row>
    <row r="257" spans="1:36">
      <c r="A257" s="96"/>
      <c r="B257" s="62"/>
      <c r="C257" s="62"/>
      <c r="D257" s="62"/>
      <c r="E257" s="89"/>
      <c r="F257" s="62"/>
      <c r="G257" s="48"/>
      <c r="H257" s="62"/>
      <c r="I257" s="48"/>
      <c r="J257" s="62"/>
      <c r="K257" s="81"/>
      <c r="L257" s="62"/>
      <c r="M257" s="62"/>
      <c r="N257" s="48"/>
      <c r="O257" s="89"/>
      <c r="P257" s="62"/>
      <c r="Q257" s="48"/>
      <c r="R257" s="26"/>
      <c r="S257" s="62"/>
      <c r="T257" s="48"/>
      <c r="U257" s="173"/>
      <c r="V257" s="38"/>
      <c r="W257" s="94"/>
      <c r="X257" s="38"/>
      <c r="Y257" s="38"/>
      <c r="Z257" s="38"/>
      <c r="AA257" s="38"/>
      <c r="AB257" s="38"/>
      <c r="AC257" s="38"/>
      <c r="AD257" s="38"/>
      <c r="AE257" s="38"/>
      <c r="AF257" s="38"/>
      <c r="AG257" s="38"/>
      <c r="AH257" s="38"/>
      <c r="AI257" s="38"/>
      <c r="AJ257" s="38"/>
    </row>
    <row r="258" spans="1:36">
      <c r="A258" s="96"/>
      <c r="B258" s="62"/>
      <c r="C258" s="62"/>
      <c r="D258" s="62"/>
      <c r="E258" s="89"/>
      <c r="F258" s="62"/>
      <c r="G258" s="48"/>
      <c r="H258" s="62"/>
      <c r="I258" s="48"/>
      <c r="J258" s="62"/>
      <c r="K258" s="81"/>
      <c r="L258" s="62"/>
      <c r="M258" s="62"/>
      <c r="N258" s="48"/>
      <c r="O258" s="89"/>
      <c r="P258" s="62"/>
      <c r="Q258" s="48"/>
      <c r="R258" s="26"/>
      <c r="S258" s="62"/>
      <c r="T258" s="48"/>
      <c r="U258" s="173"/>
      <c r="V258" s="38"/>
      <c r="W258" s="94"/>
      <c r="X258" s="38"/>
      <c r="Y258" s="38"/>
      <c r="Z258" s="38"/>
      <c r="AA258" s="38"/>
      <c r="AB258" s="38"/>
      <c r="AC258" s="38"/>
      <c r="AD258" s="38"/>
      <c r="AE258" s="38"/>
      <c r="AF258" s="38"/>
      <c r="AG258" s="38"/>
      <c r="AH258" s="38"/>
      <c r="AI258" s="38"/>
      <c r="AJ258" s="38"/>
    </row>
    <row r="259" spans="1:36">
      <c r="A259" s="96"/>
      <c r="B259" s="62"/>
      <c r="C259" s="62"/>
      <c r="D259" s="62"/>
      <c r="E259" s="89"/>
      <c r="F259" s="62"/>
      <c r="G259" s="48"/>
      <c r="H259" s="62"/>
      <c r="I259" s="48"/>
      <c r="J259" s="62"/>
      <c r="K259" s="81"/>
      <c r="L259" s="62"/>
      <c r="M259" s="62"/>
      <c r="N259" s="48"/>
      <c r="O259" s="89"/>
      <c r="P259" s="62"/>
      <c r="Q259" s="48"/>
      <c r="R259" s="26"/>
      <c r="S259" s="62"/>
      <c r="T259" s="48"/>
      <c r="U259" s="173"/>
      <c r="V259" s="38"/>
      <c r="W259" s="94"/>
      <c r="X259" s="38"/>
      <c r="Y259" s="38"/>
      <c r="Z259" s="38"/>
      <c r="AA259" s="38"/>
      <c r="AB259" s="38"/>
      <c r="AC259" s="38"/>
      <c r="AD259" s="38"/>
      <c r="AE259" s="38"/>
      <c r="AF259" s="38"/>
      <c r="AG259" s="38"/>
      <c r="AH259" s="38"/>
      <c r="AI259" s="38"/>
      <c r="AJ259" s="38"/>
    </row>
    <row r="260" spans="1:36">
      <c r="A260" s="96"/>
      <c r="B260" s="62"/>
      <c r="C260" s="62"/>
      <c r="D260" s="62"/>
      <c r="E260" s="89"/>
      <c r="F260" s="62"/>
      <c r="G260" s="48"/>
      <c r="H260" s="62"/>
      <c r="I260" s="48"/>
      <c r="J260" s="62"/>
      <c r="K260" s="81"/>
      <c r="L260" s="62"/>
      <c r="M260" s="62"/>
      <c r="N260" s="48"/>
      <c r="O260" s="89"/>
      <c r="P260" s="62"/>
      <c r="Q260" s="48"/>
      <c r="R260" s="26"/>
      <c r="S260" s="62"/>
      <c r="T260" s="48"/>
      <c r="U260" s="173"/>
      <c r="V260" s="38"/>
      <c r="W260" s="94"/>
      <c r="X260" s="38"/>
      <c r="Y260" s="38"/>
      <c r="Z260" s="38"/>
      <c r="AA260" s="38"/>
      <c r="AB260" s="38"/>
      <c r="AC260" s="38"/>
      <c r="AD260" s="38"/>
      <c r="AE260" s="38"/>
      <c r="AF260" s="38"/>
      <c r="AG260" s="38"/>
      <c r="AH260" s="38"/>
      <c r="AI260" s="38"/>
      <c r="AJ260" s="38"/>
    </row>
    <row r="261" spans="1:36">
      <c r="A261" s="96"/>
      <c r="B261" s="62"/>
      <c r="C261" s="62"/>
      <c r="D261" s="62"/>
      <c r="E261" s="89"/>
      <c r="F261" s="62"/>
      <c r="G261" s="48"/>
      <c r="H261" s="62"/>
      <c r="I261" s="48"/>
      <c r="J261" s="62"/>
      <c r="K261" s="81"/>
      <c r="L261" s="62"/>
      <c r="M261" s="62"/>
      <c r="N261" s="48"/>
      <c r="O261" s="89"/>
      <c r="P261" s="62"/>
      <c r="Q261" s="48"/>
      <c r="R261" s="26"/>
      <c r="S261" s="62"/>
      <c r="T261" s="48"/>
      <c r="U261" s="173"/>
      <c r="V261" s="38"/>
      <c r="W261" s="94"/>
      <c r="X261" s="38"/>
      <c r="Y261" s="38"/>
      <c r="Z261" s="38"/>
      <c r="AA261" s="38"/>
      <c r="AB261" s="38"/>
      <c r="AC261" s="38"/>
      <c r="AD261" s="38"/>
      <c r="AE261" s="38"/>
      <c r="AF261" s="38"/>
      <c r="AG261" s="38"/>
      <c r="AH261" s="38"/>
      <c r="AI261" s="38"/>
      <c r="AJ261" s="38"/>
    </row>
    <row r="262" spans="1:36">
      <c r="A262" s="96"/>
      <c r="B262" s="62"/>
      <c r="C262" s="62"/>
      <c r="D262" s="62"/>
      <c r="E262" s="89"/>
      <c r="F262" s="62"/>
      <c r="G262" s="48"/>
      <c r="H262" s="62"/>
      <c r="I262" s="48"/>
      <c r="J262" s="62"/>
      <c r="K262" s="81"/>
      <c r="L262" s="62"/>
      <c r="M262" s="62"/>
      <c r="N262" s="48"/>
      <c r="O262" s="89"/>
      <c r="P262" s="62"/>
      <c r="Q262" s="48"/>
      <c r="R262" s="26"/>
      <c r="S262" s="62"/>
      <c r="T262" s="48"/>
      <c r="U262" s="173"/>
      <c r="V262" s="38"/>
      <c r="W262" s="94"/>
      <c r="X262" s="38"/>
      <c r="Y262" s="38"/>
      <c r="Z262" s="38"/>
      <c r="AA262" s="38"/>
      <c r="AB262" s="38"/>
      <c r="AC262" s="38"/>
      <c r="AD262" s="38"/>
      <c r="AE262" s="38"/>
      <c r="AF262" s="38"/>
      <c r="AG262" s="38"/>
      <c r="AH262" s="38"/>
      <c r="AI262" s="38"/>
      <c r="AJ262" s="38"/>
    </row>
    <row r="263" spans="1:36">
      <c r="A263" s="96"/>
      <c r="B263" s="62"/>
      <c r="C263" s="62"/>
      <c r="D263" s="62"/>
      <c r="E263" s="89"/>
      <c r="F263" s="62"/>
      <c r="G263" s="48"/>
      <c r="H263" s="62"/>
      <c r="I263" s="48"/>
      <c r="J263" s="62"/>
      <c r="K263" s="81"/>
      <c r="L263" s="62"/>
      <c r="M263" s="62"/>
      <c r="N263" s="48"/>
      <c r="O263" s="89"/>
      <c r="P263" s="62"/>
      <c r="Q263" s="48"/>
      <c r="R263" s="26"/>
      <c r="S263" s="62"/>
      <c r="T263" s="48"/>
      <c r="U263" s="173"/>
      <c r="V263" s="38"/>
      <c r="W263" s="94"/>
      <c r="X263" s="38"/>
      <c r="Y263" s="38"/>
      <c r="Z263" s="38"/>
      <c r="AA263" s="38"/>
      <c r="AB263" s="38"/>
      <c r="AC263" s="38"/>
      <c r="AD263" s="38"/>
      <c r="AE263" s="38"/>
      <c r="AF263" s="38"/>
      <c r="AG263" s="38"/>
      <c r="AH263" s="38"/>
      <c r="AI263" s="38"/>
      <c r="AJ263" s="38"/>
    </row>
    <row r="264" spans="1:36">
      <c r="A264" s="96"/>
      <c r="B264" s="62"/>
      <c r="C264" s="62"/>
      <c r="D264" s="62"/>
      <c r="E264" s="89"/>
      <c r="F264" s="62"/>
      <c r="G264" s="48"/>
      <c r="H264" s="62"/>
      <c r="I264" s="48"/>
      <c r="J264" s="62"/>
      <c r="K264" s="81"/>
      <c r="L264" s="62"/>
      <c r="M264" s="62"/>
      <c r="N264" s="48"/>
      <c r="O264" s="89"/>
      <c r="P264" s="62"/>
      <c r="Q264" s="48"/>
      <c r="R264" s="26"/>
      <c r="S264" s="62"/>
      <c r="T264" s="48"/>
      <c r="U264" s="173"/>
      <c r="V264" s="38"/>
      <c r="W264" s="94"/>
      <c r="X264" s="38"/>
      <c r="Y264" s="38"/>
      <c r="Z264" s="38"/>
      <c r="AA264" s="38"/>
      <c r="AB264" s="38"/>
      <c r="AC264" s="38"/>
      <c r="AD264" s="38"/>
      <c r="AE264" s="38"/>
      <c r="AF264" s="38"/>
      <c r="AG264" s="38"/>
      <c r="AH264" s="38"/>
      <c r="AI264" s="38"/>
      <c r="AJ264" s="38"/>
    </row>
    <row r="265" spans="1:36">
      <c r="A265" s="96"/>
      <c r="B265" s="62"/>
      <c r="C265" s="62"/>
      <c r="D265" s="62"/>
      <c r="E265" s="89"/>
      <c r="F265" s="62"/>
      <c r="G265" s="48"/>
      <c r="H265" s="62"/>
      <c r="I265" s="48"/>
      <c r="J265" s="62"/>
      <c r="K265" s="81"/>
      <c r="L265" s="62"/>
      <c r="M265" s="62"/>
      <c r="N265" s="48"/>
      <c r="O265" s="89"/>
      <c r="P265" s="62"/>
      <c r="Q265" s="48"/>
      <c r="R265" s="26"/>
      <c r="S265" s="62"/>
      <c r="T265" s="48"/>
      <c r="U265" s="173"/>
      <c r="V265" s="38"/>
      <c r="W265" s="94"/>
      <c r="X265" s="38"/>
      <c r="Y265" s="38"/>
      <c r="Z265" s="38"/>
      <c r="AA265" s="38"/>
      <c r="AB265" s="38"/>
      <c r="AC265" s="38"/>
      <c r="AD265" s="38"/>
      <c r="AE265" s="38"/>
      <c r="AF265" s="38"/>
      <c r="AG265" s="38"/>
      <c r="AH265" s="38"/>
      <c r="AI265" s="38"/>
      <c r="AJ265" s="38"/>
    </row>
    <row r="266" spans="1:36">
      <c r="A266" s="96"/>
      <c r="B266" s="62"/>
      <c r="C266" s="62"/>
      <c r="D266" s="62"/>
      <c r="E266" s="89"/>
      <c r="F266" s="62"/>
      <c r="G266" s="48"/>
      <c r="H266" s="62"/>
      <c r="I266" s="48"/>
      <c r="J266" s="62"/>
      <c r="K266" s="81"/>
      <c r="L266" s="62"/>
      <c r="M266" s="62"/>
      <c r="N266" s="48"/>
      <c r="O266" s="89"/>
      <c r="P266" s="62"/>
      <c r="Q266" s="48"/>
      <c r="R266" s="26"/>
      <c r="S266" s="62"/>
      <c r="T266" s="48"/>
      <c r="U266" s="173"/>
      <c r="V266" s="38"/>
      <c r="W266" s="94"/>
      <c r="X266" s="38"/>
      <c r="Y266" s="38"/>
      <c r="Z266" s="38"/>
      <c r="AA266" s="38"/>
      <c r="AB266" s="38"/>
      <c r="AC266" s="38"/>
      <c r="AD266" s="38"/>
      <c r="AE266" s="38"/>
      <c r="AF266" s="38"/>
      <c r="AG266" s="38"/>
      <c r="AH266" s="38"/>
      <c r="AI266" s="38"/>
      <c r="AJ266" s="38"/>
    </row>
    <row r="267" spans="1:36">
      <c r="A267" s="96"/>
      <c r="B267" s="62"/>
      <c r="C267" s="62"/>
      <c r="D267" s="62"/>
      <c r="E267" s="89"/>
      <c r="F267" s="62"/>
      <c r="G267" s="48"/>
      <c r="H267" s="62"/>
      <c r="I267" s="48"/>
      <c r="J267" s="62"/>
      <c r="K267" s="81"/>
      <c r="L267" s="62"/>
      <c r="M267" s="62"/>
      <c r="N267" s="48"/>
      <c r="O267" s="89"/>
      <c r="P267" s="62"/>
      <c r="Q267" s="48"/>
      <c r="R267" s="26"/>
      <c r="S267" s="62"/>
      <c r="T267" s="48"/>
      <c r="U267" s="173"/>
      <c r="V267" s="38"/>
      <c r="W267" s="94"/>
      <c r="X267" s="38"/>
      <c r="Y267" s="38"/>
      <c r="Z267" s="38"/>
      <c r="AA267" s="38"/>
      <c r="AB267" s="38"/>
      <c r="AC267" s="38"/>
      <c r="AD267" s="38"/>
      <c r="AE267" s="38"/>
      <c r="AF267" s="38"/>
      <c r="AG267" s="38"/>
      <c r="AH267" s="38"/>
      <c r="AI267" s="38"/>
      <c r="AJ267" s="38"/>
    </row>
    <row r="268" spans="1:36">
      <c r="A268" s="96"/>
      <c r="B268" s="62"/>
      <c r="C268" s="62"/>
      <c r="D268" s="62"/>
      <c r="E268" s="89"/>
      <c r="F268" s="62"/>
      <c r="G268" s="48"/>
      <c r="H268" s="62"/>
      <c r="I268" s="48"/>
      <c r="J268" s="62"/>
      <c r="K268" s="81"/>
      <c r="L268" s="62"/>
      <c r="M268" s="62"/>
      <c r="N268" s="48"/>
      <c r="O268" s="89"/>
      <c r="P268" s="62"/>
      <c r="Q268" s="48"/>
      <c r="R268" s="26"/>
      <c r="S268" s="62"/>
      <c r="T268" s="48"/>
      <c r="U268" s="173"/>
      <c r="V268" s="38"/>
      <c r="W268" s="94"/>
      <c r="X268" s="38"/>
      <c r="Y268" s="38"/>
      <c r="Z268" s="38"/>
      <c r="AA268" s="38"/>
      <c r="AB268" s="38"/>
      <c r="AC268" s="38"/>
      <c r="AD268" s="38"/>
      <c r="AE268" s="38"/>
      <c r="AF268" s="38"/>
      <c r="AG268" s="38"/>
      <c r="AH268" s="38"/>
      <c r="AI268" s="38"/>
      <c r="AJ268" s="38"/>
    </row>
    <row r="269" spans="1:36">
      <c r="A269" s="96"/>
      <c r="B269" s="62"/>
      <c r="C269" s="62"/>
      <c r="D269" s="62"/>
      <c r="E269" s="89"/>
      <c r="F269" s="62"/>
      <c r="G269" s="48"/>
      <c r="H269" s="62"/>
      <c r="I269" s="48"/>
      <c r="J269" s="62"/>
      <c r="K269" s="81"/>
      <c r="L269" s="62"/>
      <c r="M269" s="62"/>
      <c r="N269" s="48"/>
      <c r="O269" s="89"/>
      <c r="P269" s="62"/>
      <c r="Q269" s="48"/>
      <c r="R269" s="26"/>
      <c r="S269" s="62"/>
      <c r="T269" s="48"/>
      <c r="U269" s="173"/>
      <c r="V269" s="38"/>
      <c r="W269" s="94"/>
      <c r="X269" s="38"/>
      <c r="Y269" s="38"/>
      <c r="Z269" s="38"/>
      <c r="AA269" s="38"/>
      <c r="AB269" s="38"/>
      <c r="AC269" s="38"/>
      <c r="AD269" s="38"/>
      <c r="AE269" s="38"/>
      <c r="AF269" s="38"/>
      <c r="AG269" s="38"/>
      <c r="AH269" s="38"/>
      <c r="AI269" s="38"/>
      <c r="AJ269" s="38"/>
    </row>
    <row r="270" spans="1:36">
      <c r="A270" s="96"/>
      <c r="B270" s="62"/>
      <c r="C270" s="62"/>
      <c r="D270" s="62"/>
      <c r="E270" s="89"/>
      <c r="F270" s="62"/>
      <c r="G270" s="48"/>
      <c r="H270" s="62"/>
      <c r="I270" s="48"/>
      <c r="J270" s="62"/>
      <c r="K270" s="81"/>
      <c r="L270" s="62"/>
      <c r="M270" s="62"/>
      <c r="N270" s="48"/>
      <c r="O270" s="89"/>
      <c r="P270" s="62"/>
      <c r="Q270" s="48"/>
      <c r="R270" s="26"/>
      <c r="S270" s="62"/>
      <c r="T270" s="48"/>
      <c r="U270" s="173"/>
      <c r="V270" s="38"/>
      <c r="W270" s="94"/>
      <c r="X270" s="38"/>
      <c r="Y270" s="38"/>
      <c r="Z270" s="38"/>
      <c r="AA270" s="38"/>
      <c r="AB270" s="38"/>
      <c r="AC270" s="38"/>
      <c r="AD270" s="38"/>
      <c r="AE270" s="38"/>
      <c r="AF270" s="38"/>
      <c r="AG270" s="38"/>
      <c r="AH270" s="38"/>
      <c r="AI270" s="38"/>
      <c r="AJ270" s="38"/>
    </row>
    <row r="271" spans="1:36">
      <c r="A271" s="96"/>
      <c r="B271" s="62"/>
      <c r="C271" s="62"/>
      <c r="D271" s="62"/>
      <c r="E271" s="89"/>
      <c r="F271" s="62"/>
      <c r="G271" s="48"/>
      <c r="H271" s="62"/>
      <c r="I271" s="48"/>
      <c r="J271" s="62"/>
      <c r="K271" s="81"/>
      <c r="L271" s="62"/>
      <c r="M271" s="62"/>
      <c r="N271" s="48"/>
      <c r="O271" s="89"/>
      <c r="P271" s="62"/>
      <c r="Q271" s="48"/>
      <c r="R271" s="26"/>
      <c r="S271" s="62"/>
      <c r="T271" s="48"/>
      <c r="U271" s="173"/>
      <c r="V271" s="38"/>
      <c r="W271" s="94"/>
      <c r="X271" s="38"/>
      <c r="Y271" s="38"/>
      <c r="Z271" s="38"/>
      <c r="AA271" s="38"/>
      <c r="AB271" s="38"/>
      <c r="AC271" s="38"/>
      <c r="AD271" s="38"/>
      <c r="AE271" s="38"/>
      <c r="AF271" s="38"/>
      <c r="AG271" s="38"/>
      <c r="AH271" s="38"/>
      <c r="AI271" s="38"/>
      <c r="AJ271" s="38"/>
    </row>
    <row r="272" spans="1:36">
      <c r="A272" s="96"/>
      <c r="B272" s="62"/>
      <c r="C272" s="62"/>
      <c r="D272" s="62"/>
      <c r="E272" s="89"/>
      <c r="F272" s="62"/>
      <c r="G272" s="48"/>
      <c r="H272" s="62"/>
      <c r="I272" s="48"/>
      <c r="J272" s="62"/>
      <c r="K272" s="81"/>
      <c r="L272" s="62"/>
      <c r="M272" s="62"/>
      <c r="N272" s="48"/>
      <c r="O272" s="89"/>
      <c r="P272" s="62"/>
      <c r="Q272" s="48"/>
      <c r="R272" s="26"/>
      <c r="S272" s="62"/>
      <c r="T272" s="48"/>
      <c r="U272" s="173"/>
      <c r="V272" s="38"/>
      <c r="W272" s="94"/>
      <c r="X272" s="38"/>
      <c r="Y272" s="38"/>
      <c r="Z272" s="38"/>
      <c r="AA272" s="38"/>
      <c r="AB272" s="38"/>
      <c r="AC272" s="38"/>
      <c r="AD272" s="38"/>
      <c r="AE272" s="38"/>
      <c r="AF272" s="38"/>
      <c r="AG272" s="38"/>
      <c r="AH272" s="38"/>
      <c r="AI272" s="38"/>
      <c r="AJ272" s="38"/>
    </row>
    <row r="273" spans="1:36">
      <c r="A273" s="96"/>
      <c r="B273" s="62"/>
      <c r="C273" s="62"/>
      <c r="D273" s="62"/>
      <c r="E273" s="89"/>
      <c r="F273" s="62"/>
      <c r="G273" s="48"/>
      <c r="H273" s="62"/>
      <c r="I273" s="48"/>
      <c r="J273" s="62"/>
      <c r="K273" s="81"/>
      <c r="L273" s="62"/>
      <c r="M273" s="62"/>
      <c r="N273" s="48"/>
      <c r="O273" s="89"/>
      <c r="P273" s="62"/>
      <c r="Q273" s="48"/>
      <c r="R273" s="26"/>
      <c r="S273" s="62"/>
      <c r="T273" s="48"/>
      <c r="U273" s="173"/>
      <c r="V273" s="38"/>
      <c r="W273" s="94"/>
      <c r="X273" s="38"/>
      <c r="Y273" s="38"/>
      <c r="Z273" s="38"/>
      <c r="AA273" s="38"/>
      <c r="AB273" s="38"/>
      <c r="AC273" s="38"/>
      <c r="AD273" s="38"/>
      <c r="AE273" s="38"/>
      <c r="AF273" s="38"/>
      <c r="AG273" s="38"/>
      <c r="AH273" s="38"/>
      <c r="AI273" s="38"/>
      <c r="AJ273" s="38"/>
    </row>
    <row r="274" spans="1:36">
      <c r="A274" s="96"/>
      <c r="B274" s="62"/>
      <c r="C274" s="62"/>
      <c r="D274" s="62"/>
      <c r="E274" s="89"/>
      <c r="F274" s="62"/>
      <c r="G274" s="48"/>
      <c r="H274" s="62"/>
      <c r="I274" s="48"/>
      <c r="J274" s="62"/>
      <c r="K274" s="81"/>
      <c r="L274" s="62"/>
      <c r="M274" s="62"/>
      <c r="N274" s="48"/>
      <c r="O274" s="89"/>
      <c r="P274" s="62"/>
      <c r="Q274" s="48"/>
      <c r="R274" s="26"/>
      <c r="S274" s="62"/>
      <c r="T274" s="48"/>
      <c r="U274" s="173"/>
      <c r="V274" s="38"/>
      <c r="W274" s="94"/>
      <c r="X274" s="38"/>
      <c r="Y274" s="38"/>
      <c r="Z274" s="38"/>
      <c r="AA274" s="38"/>
      <c r="AB274" s="38"/>
      <c r="AC274" s="38"/>
      <c r="AD274" s="38"/>
      <c r="AE274" s="38"/>
      <c r="AF274" s="38"/>
      <c r="AG274" s="38"/>
      <c r="AH274" s="38"/>
      <c r="AI274" s="38"/>
      <c r="AJ274" s="38"/>
    </row>
    <row r="275" spans="1:36">
      <c r="A275" s="96"/>
      <c r="B275" s="62"/>
      <c r="C275" s="62"/>
      <c r="D275" s="62"/>
      <c r="E275" s="89"/>
      <c r="F275" s="62"/>
      <c r="G275" s="48"/>
      <c r="H275" s="62"/>
      <c r="I275" s="48"/>
      <c r="J275" s="62"/>
      <c r="K275" s="81"/>
      <c r="L275" s="62"/>
      <c r="M275" s="62"/>
      <c r="N275" s="48"/>
      <c r="O275" s="89"/>
      <c r="P275" s="62"/>
      <c r="Q275" s="48"/>
      <c r="R275" s="26"/>
      <c r="S275" s="62"/>
      <c r="T275" s="48"/>
      <c r="U275" s="173"/>
      <c r="V275" s="38"/>
      <c r="W275" s="94"/>
      <c r="X275" s="38"/>
      <c r="Y275" s="38"/>
      <c r="Z275" s="38"/>
      <c r="AA275" s="38"/>
      <c r="AB275" s="38"/>
      <c r="AC275" s="38"/>
      <c r="AD275" s="38"/>
      <c r="AE275" s="38"/>
      <c r="AF275" s="38"/>
      <c r="AG275" s="38"/>
      <c r="AH275" s="38"/>
      <c r="AI275" s="38"/>
      <c r="AJ275" s="38"/>
    </row>
    <row r="276" spans="1:36">
      <c r="A276" s="96"/>
      <c r="B276" s="62"/>
      <c r="C276" s="62"/>
      <c r="D276" s="62"/>
      <c r="E276" s="89"/>
      <c r="F276" s="62"/>
      <c r="G276" s="48"/>
      <c r="H276" s="62"/>
      <c r="I276" s="48"/>
      <c r="J276" s="62"/>
      <c r="K276" s="81"/>
      <c r="L276" s="62"/>
      <c r="M276" s="62"/>
      <c r="N276" s="48"/>
      <c r="O276" s="89"/>
      <c r="P276" s="62"/>
      <c r="Q276" s="48"/>
      <c r="R276" s="26"/>
      <c r="S276" s="62"/>
      <c r="T276" s="48"/>
      <c r="U276" s="173"/>
      <c r="V276" s="38"/>
      <c r="W276" s="94"/>
      <c r="X276" s="38"/>
      <c r="Y276" s="38"/>
      <c r="Z276" s="38"/>
      <c r="AA276" s="38"/>
      <c r="AB276" s="38"/>
      <c r="AC276" s="38"/>
      <c r="AD276" s="38"/>
      <c r="AE276" s="38"/>
      <c r="AF276" s="38"/>
      <c r="AG276" s="38"/>
      <c r="AH276" s="38"/>
      <c r="AI276" s="38"/>
      <c r="AJ276" s="38"/>
    </row>
    <row r="277" spans="1:36">
      <c r="A277" s="96"/>
      <c r="B277" s="62"/>
      <c r="C277" s="62"/>
      <c r="D277" s="62"/>
      <c r="E277" s="89"/>
      <c r="F277" s="62"/>
      <c r="G277" s="48"/>
      <c r="H277" s="62"/>
      <c r="I277" s="48"/>
      <c r="J277" s="62"/>
      <c r="K277" s="81"/>
      <c r="L277" s="62"/>
      <c r="M277" s="62"/>
      <c r="N277" s="48"/>
      <c r="O277" s="89"/>
      <c r="P277" s="62"/>
      <c r="Q277" s="48"/>
      <c r="R277" s="26"/>
      <c r="S277" s="62"/>
      <c r="T277" s="48"/>
      <c r="U277" s="173"/>
      <c r="V277" s="38"/>
      <c r="W277" s="94"/>
      <c r="X277" s="38"/>
      <c r="Y277" s="38"/>
      <c r="Z277" s="38"/>
      <c r="AA277" s="38"/>
      <c r="AB277" s="38"/>
      <c r="AC277" s="38"/>
      <c r="AD277" s="38"/>
      <c r="AE277" s="38"/>
      <c r="AF277" s="38"/>
      <c r="AG277" s="38"/>
      <c r="AH277" s="38"/>
      <c r="AI277" s="38"/>
      <c r="AJ277" s="38"/>
    </row>
    <row r="278" spans="1:36">
      <c r="A278" s="96"/>
      <c r="B278" s="62"/>
      <c r="C278" s="62"/>
      <c r="D278" s="62"/>
      <c r="E278" s="89"/>
      <c r="F278" s="62"/>
      <c r="G278" s="48"/>
      <c r="H278" s="62"/>
      <c r="I278" s="48"/>
      <c r="J278" s="62"/>
      <c r="K278" s="81"/>
      <c r="L278" s="62"/>
      <c r="M278" s="62"/>
      <c r="N278" s="48"/>
      <c r="O278" s="89"/>
      <c r="P278" s="62"/>
      <c r="Q278" s="48"/>
      <c r="R278" s="26"/>
      <c r="S278" s="62"/>
      <c r="T278" s="48"/>
      <c r="U278" s="173"/>
      <c r="V278" s="38"/>
      <c r="W278" s="94"/>
      <c r="X278" s="38"/>
      <c r="Y278" s="38"/>
      <c r="Z278" s="38"/>
      <c r="AA278" s="38"/>
      <c r="AB278" s="38"/>
      <c r="AC278" s="38"/>
      <c r="AD278" s="38"/>
      <c r="AE278" s="38"/>
      <c r="AF278" s="38"/>
      <c r="AG278" s="38"/>
      <c r="AH278" s="38"/>
      <c r="AI278" s="38"/>
      <c r="AJ278" s="38"/>
    </row>
    <row r="279" spans="1:36">
      <c r="A279" s="96"/>
      <c r="B279" s="62"/>
      <c r="C279" s="62"/>
      <c r="D279" s="62"/>
      <c r="E279" s="89"/>
      <c r="F279" s="62"/>
      <c r="G279" s="48"/>
      <c r="H279" s="62"/>
      <c r="I279" s="48"/>
      <c r="J279" s="62"/>
      <c r="K279" s="81"/>
      <c r="L279" s="62"/>
      <c r="M279" s="62"/>
      <c r="N279" s="48"/>
      <c r="O279" s="89"/>
      <c r="P279" s="62"/>
      <c r="Q279" s="48"/>
      <c r="R279" s="26"/>
      <c r="S279" s="62"/>
      <c r="T279" s="48"/>
      <c r="U279" s="173"/>
      <c r="V279" s="38"/>
      <c r="W279" s="94"/>
      <c r="X279" s="38"/>
      <c r="Y279" s="38"/>
      <c r="Z279" s="38"/>
      <c r="AA279" s="38"/>
      <c r="AB279" s="38"/>
      <c r="AC279" s="38"/>
      <c r="AD279" s="38"/>
      <c r="AE279" s="38"/>
      <c r="AF279" s="38"/>
      <c r="AG279" s="38"/>
      <c r="AH279" s="38"/>
      <c r="AI279" s="38"/>
      <c r="AJ279" s="38"/>
    </row>
    <row r="280" spans="1:36">
      <c r="A280" s="96"/>
      <c r="B280" s="62"/>
      <c r="C280" s="62"/>
      <c r="D280" s="62"/>
      <c r="E280" s="89"/>
      <c r="F280" s="62"/>
      <c r="G280" s="48"/>
      <c r="H280" s="62"/>
      <c r="I280" s="48"/>
      <c r="J280" s="62"/>
      <c r="K280" s="81"/>
      <c r="L280" s="62"/>
      <c r="M280" s="62"/>
      <c r="N280" s="48"/>
      <c r="O280" s="89"/>
      <c r="P280" s="62"/>
      <c r="Q280" s="48"/>
      <c r="R280" s="26"/>
      <c r="S280" s="62"/>
      <c r="T280" s="48"/>
      <c r="U280" s="173"/>
      <c r="V280" s="38"/>
      <c r="W280" s="94"/>
      <c r="X280" s="38"/>
      <c r="Y280" s="38"/>
      <c r="Z280" s="38"/>
      <c r="AA280" s="38"/>
      <c r="AB280" s="38"/>
      <c r="AC280" s="38"/>
      <c r="AD280" s="38"/>
      <c r="AE280" s="38"/>
      <c r="AF280" s="38"/>
      <c r="AG280" s="38"/>
      <c r="AH280" s="38"/>
      <c r="AI280" s="38"/>
      <c r="AJ280" s="38"/>
    </row>
    <row r="281" spans="1:36">
      <c r="A281" s="96"/>
      <c r="B281" s="62"/>
      <c r="C281" s="62"/>
      <c r="D281" s="62"/>
      <c r="E281" s="89"/>
      <c r="F281" s="62"/>
      <c r="G281" s="48"/>
      <c r="H281" s="62"/>
      <c r="I281" s="48"/>
      <c r="J281" s="62"/>
      <c r="K281" s="81"/>
      <c r="L281" s="62"/>
      <c r="M281" s="62"/>
      <c r="N281" s="48"/>
      <c r="O281" s="89"/>
      <c r="P281" s="62"/>
      <c r="Q281" s="48"/>
      <c r="R281" s="26"/>
      <c r="S281" s="62"/>
      <c r="T281" s="48"/>
      <c r="U281" s="173"/>
      <c r="V281" s="38"/>
      <c r="W281" s="94"/>
      <c r="X281" s="38"/>
      <c r="Y281" s="38"/>
      <c r="Z281" s="38"/>
      <c r="AA281" s="38"/>
      <c r="AB281" s="38"/>
      <c r="AC281" s="38"/>
      <c r="AD281" s="38"/>
      <c r="AE281" s="38"/>
      <c r="AF281" s="38"/>
      <c r="AG281" s="38"/>
      <c r="AH281" s="38"/>
      <c r="AI281" s="38"/>
      <c r="AJ281" s="38"/>
    </row>
    <row r="282" spans="1:36">
      <c r="A282" s="96"/>
      <c r="B282" s="62"/>
      <c r="C282" s="62"/>
      <c r="D282" s="62"/>
      <c r="E282" s="89"/>
      <c r="F282" s="62"/>
      <c r="G282" s="48"/>
      <c r="H282" s="62"/>
      <c r="I282" s="48"/>
      <c r="J282" s="62"/>
      <c r="K282" s="81"/>
      <c r="L282" s="62"/>
      <c r="M282" s="62"/>
      <c r="N282" s="48"/>
      <c r="O282" s="89"/>
      <c r="P282" s="62"/>
      <c r="Q282" s="48"/>
      <c r="R282" s="26"/>
      <c r="S282" s="62"/>
      <c r="T282" s="48"/>
      <c r="U282" s="173"/>
      <c r="V282" s="38"/>
      <c r="W282" s="94"/>
      <c r="X282" s="38"/>
      <c r="Y282" s="38"/>
      <c r="Z282" s="38"/>
      <c r="AA282" s="38"/>
      <c r="AB282" s="38"/>
      <c r="AC282" s="38"/>
      <c r="AD282" s="38"/>
      <c r="AE282" s="38"/>
      <c r="AF282" s="38"/>
      <c r="AG282" s="38"/>
      <c r="AH282" s="38"/>
      <c r="AI282" s="38"/>
      <c r="AJ282" s="38"/>
    </row>
    <row r="283" spans="1:36">
      <c r="A283" s="96"/>
      <c r="B283" s="62"/>
      <c r="C283" s="62"/>
      <c r="D283" s="62"/>
      <c r="E283" s="89"/>
      <c r="F283" s="62"/>
      <c r="G283" s="48"/>
      <c r="H283" s="62"/>
      <c r="I283" s="48"/>
      <c r="J283" s="62"/>
      <c r="K283" s="81"/>
      <c r="L283" s="62"/>
      <c r="M283" s="62"/>
      <c r="N283" s="48"/>
      <c r="O283" s="89"/>
      <c r="P283" s="62"/>
      <c r="Q283" s="48"/>
      <c r="R283" s="26"/>
      <c r="S283" s="62"/>
      <c r="T283" s="48"/>
      <c r="U283" s="173"/>
      <c r="V283" s="38"/>
      <c r="W283" s="94"/>
      <c r="X283" s="38"/>
      <c r="Y283" s="38"/>
      <c r="Z283" s="38"/>
      <c r="AA283" s="38"/>
      <c r="AB283" s="38"/>
      <c r="AC283" s="38"/>
      <c r="AD283" s="38"/>
      <c r="AE283" s="38"/>
      <c r="AF283" s="38"/>
      <c r="AG283" s="38"/>
      <c r="AH283" s="38"/>
      <c r="AI283" s="38"/>
      <c r="AJ283" s="38"/>
    </row>
    <row r="284" spans="1:36">
      <c r="A284" s="96"/>
      <c r="B284" s="62"/>
      <c r="C284" s="62"/>
      <c r="D284" s="62"/>
      <c r="E284" s="89"/>
      <c r="F284" s="62"/>
      <c r="G284" s="48"/>
      <c r="H284" s="62"/>
      <c r="I284" s="48"/>
      <c r="J284" s="62"/>
      <c r="K284" s="81"/>
      <c r="L284" s="62"/>
      <c r="M284" s="62"/>
      <c r="N284" s="48"/>
      <c r="O284" s="89"/>
      <c r="P284" s="62"/>
      <c r="Q284" s="48"/>
      <c r="R284" s="26"/>
      <c r="S284" s="62"/>
      <c r="T284" s="48"/>
      <c r="U284" s="173"/>
      <c r="V284" s="38"/>
      <c r="W284" s="94"/>
      <c r="X284" s="38"/>
      <c r="Y284" s="38"/>
      <c r="Z284" s="38"/>
      <c r="AA284" s="38"/>
      <c r="AB284" s="38"/>
      <c r="AC284" s="38"/>
      <c r="AD284" s="38"/>
      <c r="AE284" s="38"/>
      <c r="AF284" s="38"/>
      <c r="AG284" s="38"/>
      <c r="AH284" s="38"/>
      <c r="AI284" s="38"/>
      <c r="AJ284" s="38"/>
    </row>
    <row r="285" spans="1:36">
      <c r="A285" s="96"/>
      <c r="B285" s="62"/>
      <c r="C285" s="62"/>
      <c r="D285" s="62"/>
      <c r="E285" s="89"/>
      <c r="F285" s="62"/>
      <c r="G285" s="48"/>
      <c r="H285" s="62"/>
      <c r="I285" s="48"/>
      <c r="J285" s="62"/>
      <c r="K285" s="81"/>
      <c r="L285" s="62"/>
      <c r="M285" s="62"/>
      <c r="N285" s="48"/>
      <c r="O285" s="89"/>
      <c r="P285" s="62"/>
      <c r="Q285" s="48"/>
      <c r="R285" s="26"/>
      <c r="S285" s="62"/>
      <c r="T285" s="48"/>
      <c r="U285" s="173"/>
      <c r="V285" s="38"/>
      <c r="W285" s="94"/>
      <c r="X285" s="38"/>
      <c r="Y285" s="38"/>
      <c r="Z285" s="38"/>
      <c r="AA285" s="38"/>
      <c r="AB285" s="38"/>
      <c r="AC285" s="38"/>
      <c r="AD285" s="38"/>
      <c r="AE285" s="38"/>
      <c r="AF285" s="38"/>
      <c r="AG285" s="38"/>
      <c r="AH285" s="38"/>
      <c r="AI285" s="38"/>
      <c r="AJ285" s="38"/>
    </row>
    <row r="286" spans="1:36">
      <c r="A286" s="96"/>
      <c r="B286" s="62"/>
      <c r="C286" s="62"/>
      <c r="D286" s="62"/>
      <c r="E286" s="89"/>
      <c r="F286" s="62"/>
      <c r="G286" s="48"/>
      <c r="H286" s="62"/>
      <c r="I286" s="48"/>
      <c r="J286" s="62"/>
      <c r="K286" s="81"/>
      <c r="L286" s="62"/>
      <c r="M286" s="62"/>
      <c r="N286" s="48"/>
      <c r="O286" s="89"/>
      <c r="P286" s="62"/>
      <c r="Q286" s="48"/>
      <c r="R286" s="26"/>
      <c r="S286" s="62"/>
      <c r="T286" s="48"/>
      <c r="U286" s="173"/>
      <c r="V286" s="38"/>
      <c r="W286" s="94"/>
      <c r="X286" s="38"/>
      <c r="Y286" s="38"/>
      <c r="Z286" s="38"/>
      <c r="AA286" s="38"/>
      <c r="AB286" s="38"/>
      <c r="AC286" s="38"/>
      <c r="AD286" s="38"/>
      <c r="AE286" s="38"/>
      <c r="AF286" s="38"/>
      <c r="AG286" s="38"/>
      <c r="AH286" s="38"/>
      <c r="AI286" s="38"/>
      <c r="AJ286" s="38"/>
    </row>
    <row r="287" spans="1:36">
      <c r="A287" s="96"/>
      <c r="B287" s="62"/>
      <c r="C287" s="62"/>
      <c r="D287" s="62"/>
      <c r="E287" s="89"/>
      <c r="F287" s="62"/>
      <c r="G287" s="48"/>
      <c r="H287" s="62"/>
      <c r="I287" s="48"/>
      <c r="J287" s="62"/>
      <c r="K287" s="81"/>
      <c r="L287" s="62"/>
      <c r="M287" s="62"/>
      <c r="N287" s="48"/>
      <c r="O287" s="89"/>
      <c r="P287" s="62"/>
      <c r="Q287" s="48"/>
      <c r="R287" s="26"/>
      <c r="S287" s="62"/>
      <c r="T287" s="48"/>
      <c r="U287" s="173"/>
      <c r="V287" s="38"/>
      <c r="W287" s="94"/>
      <c r="X287" s="38"/>
      <c r="Y287" s="38"/>
      <c r="Z287" s="38"/>
      <c r="AA287" s="38"/>
      <c r="AB287" s="38"/>
      <c r="AC287" s="38"/>
      <c r="AD287" s="38"/>
      <c r="AE287" s="38"/>
      <c r="AF287" s="38"/>
      <c r="AG287" s="38"/>
      <c r="AH287" s="38"/>
      <c r="AI287" s="38"/>
      <c r="AJ287" s="38"/>
    </row>
    <row r="288" spans="1:36">
      <c r="A288" s="96"/>
      <c r="B288" s="62"/>
      <c r="C288" s="62"/>
      <c r="D288" s="62"/>
      <c r="E288" s="89"/>
      <c r="F288" s="62"/>
      <c r="G288" s="48"/>
      <c r="H288" s="62"/>
      <c r="I288" s="48"/>
      <c r="J288" s="62"/>
      <c r="K288" s="81"/>
      <c r="L288" s="62"/>
      <c r="M288" s="62"/>
      <c r="N288" s="48"/>
      <c r="O288" s="89"/>
      <c r="P288" s="62"/>
      <c r="Q288" s="48"/>
      <c r="R288" s="26"/>
      <c r="S288" s="62"/>
      <c r="T288" s="48"/>
      <c r="U288" s="173"/>
      <c r="V288" s="38"/>
      <c r="W288" s="94"/>
      <c r="X288" s="38"/>
      <c r="Y288" s="38"/>
      <c r="Z288" s="38"/>
      <c r="AA288" s="38"/>
      <c r="AB288" s="38"/>
      <c r="AC288" s="38"/>
      <c r="AD288" s="38"/>
      <c r="AE288" s="38"/>
      <c r="AF288" s="38"/>
      <c r="AG288" s="38"/>
      <c r="AH288" s="38"/>
      <c r="AI288" s="38"/>
      <c r="AJ288" s="38"/>
    </row>
    <row r="289" spans="1:36">
      <c r="A289" s="96"/>
      <c r="B289" s="62"/>
      <c r="C289" s="62"/>
      <c r="D289" s="62"/>
      <c r="E289" s="89"/>
      <c r="F289" s="62"/>
      <c r="G289" s="48"/>
      <c r="H289" s="62"/>
      <c r="I289" s="48"/>
      <c r="J289" s="62"/>
      <c r="K289" s="81"/>
      <c r="L289" s="62"/>
      <c r="M289" s="62"/>
      <c r="N289" s="48"/>
      <c r="O289" s="89"/>
      <c r="P289" s="62"/>
      <c r="Q289" s="48"/>
      <c r="R289" s="26"/>
      <c r="S289" s="62"/>
      <c r="T289" s="48"/>
      <c r="U289" s="173"/>
      <c r="V289" s="38"/>
      <c r="W289" s="94"/>
      <c r="X289" s="38"/>
      <c r="Y289" s="38"/>
      <c r="Z289" s="38"/>
      <c r="AA289" s="38"/>
      <c r="AB289" s="38"/>
      <c r="AC289" s="38"/>
      <c r="AD289" s="38"/>
      <c r="AE289" s="38"/>
      <c r="AF289" s="38"/>
      <c r="AG289" s="38"/>
      <c r="AH289" s="38"/>
      <c r="AI289" s="38"/>
      <c r="AJ289" s="38"/>
    </row>
    <row r="290" spans="1:36">
      <c r="A290" s="96"/>
      <c r="B290" s="62"/>
      <c r="C290" s="62"/>
      <c r="D290" s="62"/>
      <c r="E290" s="89"/>
      <c r="F290" s="62"/>
      <c r="G290" s="48"/>
      <c r="H290" s="62"/>
      <c r="I290" s="48"/>
      <c r="J290" s="62"/>
      <c r="K290" s="81"/>
      <c r="L290" s="62"/>
      <c r="M290" s="62"/>
      <c r="N290" s="48"/>
      <c r="O290" s="89"/>
      <c r="P290" s="62"/>
      <c r="Q290" s="48"/>
      <c r="R290" s="26"/>
      <c r="S290" s="62"/>
      <c r="T290" s="48"/>
      <c r="U290" s="173"/>
      <c r="V290" s="38"/>
      <c r="W290" s="94"/>
      <c r="X290" s="38"/>
      <c r="Y290" s="38"/>
      <c r="Z290" s="38"/>
      <c r="AA290" s="38"/>
      <c r="AB290" s="38"/>
      <c r="AC290" s="38"/>
      <c r="AD290" s="38"/>
      <c r="AE290" s="38"/>
      <c r="AF290" s="38"/>
      <c r="AG290" s="38"/>
      <c r="AH290" s="38"/>
      <c r="AI290" s="38"/>
      <c r="AJ290" s="38"/>
    </row>
    <row r="291" spans="1:36">
      <c r="A291" s="96"/>
      <c r="B291" s="62"/>
      <c r="C291" s="62"/>
      <c r="D291" s="62"/>
      <c r="E291" s="89"/>
      <c r="F291" s="62"/>
      <c r="G291" s="48"/>
      <c r="H291" s="62"/>
      <c r="I291" s="48"/>
      <c r="J291" s="62"/>
      <c r="K291" s="81"/>
      <c r="L291" s="62"/>
      <c r="M291" s="62"/>
      <c r="N291" s="48"/>
      <c r="O291" s="89"/>
      <c r="P291" s="62"/>
      <c r="Q291" s="48"/>
      <c r="R291" s="26"/>
      <c r="S291" s="62"/>
      <c r="T291" s="48"/>
      <c r="U291" s="173"/>
      <c r="V291" s="38"/>
      <c r="W291" s="94"/>
      <c r="X291" s="38"/>
      <c r="Y291" s="38"/>
      <c r="Z291" s="38"/>
      <c r="AA291" s="38"/>
      <c r="AB291" s="38"/>
      <c r="AC291" s="38"/>
      <c r="AD291" s="38"/>
      <c r="AE291" s="38"/>
      <c r="AF291" s="38"/>
      <c r="AG291" s="38"/>
      <c r="AH291" s="38"/>
      <c r="AI291" s="38"/>
      <c r="AJ291" s="38"/>
    </row>
    <row r="292" spans="1:36">
      <c r="A292" s="96"/>
      <c r="B292" s="62"/>
      <c r="C292" s="62"/>
      <c r="D292" s="62"/>
      <c r="E292" s="89"/>
      <c r="F292" s="62"/>
      <c r="G292" s="48"/>
      <c r="H292" s="62"/>
      <c r="I292" s="48"/>
      <c r="J292" s="62"/>
      <c r="K292" s="81"/>
      <c r="L292" s="62"/>
      <c r="M292" s="62"/>
      <c r="N292" s="48"/>
      <c r="O292" s="89"/>
      <c r="P292" s="62"/>
      <c r="Q292" s="48"/>
      <c r="R292" s="26"/>
      <c r="S292" s="62"/>
      <c r="T292" s="48"/>
      <c r="U292" s="173"/>
      <c r="V292" s="38"/>
      <c r="W292" s="94"/>
      <c r="X292" s="38"/>
      <c r="Y292" s="38"/>
      <c r="Z292" s="38"/>
      <c r="AA292" s="38"/>
      <c r="AB292" s="38"/>
      <c r="AC292" s="38"/>
      <c r="AD292" s="38"/>
      <c r="AE292" s="38"/>
      <c r="AF292" s="38"/>
      <c r="AG292" s="38"/>
      <c r="AH292" s="38"/>
      <c r="AI292" s="38"/>
      <c r="AJ292" s="38"/>
    </row>
    <row r="293" spans="1:36">
      <c r="A293" s="96"/>
      <c r="B293" s="62"/>
      <c r="C293" s="62"/>
      <c r="D293" s="62"/>
      <c r="E293" s="89"/>
      <c r="F293" s="62"/>
      <c r="G293" s="48"/>
      <c r="H293" s="62"/>
      <c r="I293" s="48"/>
      <c r="J293" s="62"/>
      <c r="K293" s="81"/>
      <c r="L293" s="62"/>
      <c r="M293" s="62"/>
      <c r="N293" s="48"/>
      <c r="O293" s="89"/>
      <c r="P293" s="62"/>
      <c r="Q293" s="48"/>
      <c r="R293" s="26"/>
      <c r="S293" s="62"/>
      <c r="T293" s="48"/>
      <c r="U293" s="173"/>
      <c r="V293" s="38"/>
      <c r="W293" s="94"/>
      <c r="X293" s="38"/>
      <c r="Y293" s="38"/>
      <c r="Z293" s="38"/>
      <c r="AA293" s="38"/>
      <c r="AB293" s="38"/>
      <c r="AC293" s="38"/>
      <c r="AD293" s="38"/>
      <c r="AE293" s="38"/>
      <c r="AF293" s="38"/>
      <c r="AG293" s="38"/>
      <c r="AH293" s="38"/>
      <c r="AI293" s="38"/>
      <c r="AJ293" s="38"/>
    </row>
    <row r="294" spans="1:36">
      <c r="A294" s="96"/>
      <c r="B294" s="62"/>
      <c r="C294" s="62"/>
      <c r="D294" s="62"/>
      <c r="E294" s="89"/>
      <c r="F294" s="62"/>
      <c r="G294" s="48"/>
      <c r="H294" s="62"/>
      <c r="I294" s="48"/>
      <c r="J294" s="62"/>
      <c r="K294" s="81"/>
      <c r="L294" s="62"/>
      <c r="M294" s="62"/>
      <c r="N294" s="48"/>
      <c r="O294" s="89"/>
      <c r="P294" s="62"/>
      <c r="Q294" s="48"/>
      <c r="R294" s="26"/>
      <c r="S294" s="62"/>
      <c r="T294" s="48"/>
      <c r="U294" s="173"/>
      <c r="V294" s="38"/>
      <c r="W294" s="94"/>
      <c r="X294" s="38"/>
      <c r="Y294" s="38"/>
      <c r="Z294" s="38"/>
      <c r="AA294" s="38"/>
      <c r="AB294" s="38"/>
      <c r="AC294" s="38"/>
      <c r="AD294" s="38"/>
      <c r="AE294" s="38"/>
      <c r="AF294" s="38"/>
      <c r="AG294" s="38"/>
      <c r="AH294" s="38"/>
      <c r="AI294" s="38"/>
      <c r="AJ294" s="38"/>
    </row>
    <row r="295" spans="1:36">
      <c r="A295" s="96"/>
      <c r="B295" s="62"/>
      <c r="C295" s="62"/>
      <c r="D295" s="62"/>
      <c r="E295" s="89"/>
      <c r="F295" s="62"/>
      <c r="G295" s="48"/>
      <c r="H295" s="62"/>
      <c r="I295" s="48"/>
      <c r="J295" s="62"/>
      <c r="K295" s="81"/>
      <c r="L295" s="62"/>
      <c r="M295" s="62"/>
      <c r="N295" s="48"/>
      <c r="O295" s="89"/>
      <c r="P295" s="62"/>
      <c r="Q295" s="48"/>
      <c r="R295" s="26"/>
      <c r="S295" s="62"/>
      <c r="T295" s="48"/>
      <c r="U295" s="173"/>
      <c r="V295" s="38"/>
      <c r="W295" s="94"/>
      <c r="X295" s="38"/>
      <c r="Y295" s="38"/>
      <c r="Z295" s="38"/>
      <c r="AA295" s="38"/>
      <c r="AB295" s="38"/>
      <c r="AC295" s="38"/>
      <c r="AD295" s="38"/>
      <c r="AE295" s="38"/>
      <c r="AF295" s="38"/>
      <c r="AG295" s="38"/>
      <c r="AH295" s="38"/>
      <c r="AI295" s="38"/>
      <c r="AJ295" s="38"/>
    </row>
    <row r="296" spans="1:36">
      <c r="A296" s="96"/>
      <c r="B296" s="62"/>
      <c r="C296" s="62"/>
      <c r="D296" s="62"/>
      <c r="E296" s="89"/>
      <c r="F296" s="62"/>
      <c r="G296" s="48"/>
      <c r="H296" s="62"/>
      <c r="I296" s="48"/>
      <c r="J296" s="62"/>
      <c r="K296" s="81"/>
      <c r="L296" s="62"/>
      <c r="M296" s="62"/>
      <c r="N296" s="48"/>
      <c r="O296" s="89"/>
      <c r="P296" s="62"/>
      <c r="Q296" s="48"/>
      <c r="R296" s="26"/>
      <c r="S296" s="62"/>
      <c r="T296" s="48"/>
      <c r="U296" s="173"/>
      <c r="V296" s="38"/>
      <c r="W296" s="94"/>
      <c r="X296" s="38"/>
      <c r="Y296" s="38"/>
      <c r="Z296" s="38"/>
      <c r="AA296" s="38"/>
      <c r="AB296" s="38"/>
      <c r="AC296" s="38"/>
      <c r="AD296" s="38"/>
      <c r="AE296" s="38"/>
      <c r="AF296" s="38"/>
      <c r="AG296" s="38"/>
      <c r="AH296" s="38"/>
      <c r="AI296" s="38"/>
      <c r="AJ296" s="38"/>
    </row>
    <row r="297" spans="1:36">
      <c r="A297" s="96"/>
      <c r="B297" s="62"/>
      <c r="C297" s="62"/>
      <c r="D297" s="62"/>
      <c r="E297" s="89"/>
      <c r="F297" s="62"/>
      <c r="G297" s="48"/>
      <c r="H297" s="62"/>
      <c r="I297" s="48"/>
      <c r="J297" s="62"/>
      <c r="K297" s="81"/>
      <c r="L297" s="62"/>
      <c r="M297" s="62"/>
      <c r="N297" s="48"/>
      <c r="O297" s="89"/>
      <c r="P297" s="62"/>
      <c r="Q297" s="48"/>
      <c r="R297" s="26"/>
      <c r="S297" s="62"/>
      <c r="T297" s="48"/>
      <c r="U297" s="173"/>
      <c r="V297" s="38"/>
      <c r="W297" s="94"/>
      <c r="X297" s="38"/>
      <c r="Y297" s="38"/>
      <c r="Z297" s="38"/>
      <c r="AA297" s="38"/>
      <c r="AB297" s="38"/>
      <c r="AC297" s="38"/>
      <c r="AD297" s="38"/>
      <c r="AE297" s="38"/>
      <c r="AF297" s="38"/>
      <c r="AG297" s="38"/>
      <c r="AH297" s="38"/>
      <c r="AI297" s="38"/>
      <c r="AJ297" s="38"/>
    </row>
    <row r="298" spans="1:36">
      <c r="A298" s="96"/>
      <c r="B298" s="62"/>
      <c r="C298" s="62"/>
      <c r="D298" s="62"/>
      <c r="E298" s="89"/>
      <c r="F298" s="62"/>
      <c r="G298" s="48"/>
      <c r="H298" s="62"/>
      <c r="I298" s="48"/>
      <c r="J298" s="62"/>
      <c r="K298" s="81"/>
      <c r="L298" s="62"/>
      <c r="M298" s="62"/>
      <c r="N298" s="48"/>
      <c r="O298" s="89"/>
      <c r="P298" s="62"/>
      <c r="Q298" s="48"/>
      <c r="R298" s="26"/>
      <c r="S298" s="62"/>
      <c r="T298" s="48"/>
      <c r="U298" s="173"/>
      <c r="V298" s="38"/>
      <c r="W298" s="94"/>
      <c r="X298" s="38"/>
      <c r="Y298" s="38"/>
      <c r="Z298" s="38"/>
      <c r="AA298" s="38"/>
      <c r="AB298" s="38"/>
      <c r="AC298" s="38"/>
      <c r="AD298" s="38"/>
      <c r="AE298" s="38"/>
      <c r="AF298" s="38"/>
      <c r="AG298" s="38"/>
      <c r="AH298" s="38"/>
      <c r="AI298" s="38"/>
      <c r="AJ298" s="38"/>
    </row>
    <row r="299" spans="1:36">
      <c r="A299" s="96"/>
      <c r="B299" s="62"/>
      <c r="C299" s="62"/>
      <c r="D299" s="62"/>
      <c r="E299" s="89"/>
      <c r="F299" s="62"/>
      <c r="G299" s="48"/>
      <c r="H299" s="62"/>
      <c r="I299" s="48"/>
      <c r="J299" s="62"/>
      <c r="K299" s="81"/>
      <c r="L299" s="62"/>
      <c r="M299" s="62"/>
      <c r="N299" s="48"/>
      <c r="O299" s="89"/>
      <c r="P299" s="62"/>
      <c r="Q299" s="48"/>
      <c r="R299" s="26"/>
      <c r="S299" s="62"/>
      <c r="T299" s="48"/>
      <c r="U299" s="173"/>
      <c r="V299" s="38"/>
      <c r="W299" s="94"/>
      <c r="X299" s="38"/>
      <c r="Y299" s="38"/>
      <c r="Z299" s="38"/>
      <c r="AA299" s="38"/>
      <c r="AB299" s="38"/>
      <c r="AC299" s="38"/>
      <c r="AD299" s="38"/>
      <c r="AE299" s="38"/>
      <c r="AF299" s="38"/>
      <c r="AG299" s="38"/>
      <c r="AH299" s="38"/>
      <c r="AI299" s="38"/>
      <c r="AJ299" s="38"/>
    </row>
    <row r="300" spans="1:36">
      <c r="A300" s="96"/>
      <c r="B300" s="62"/>
      <c r="C300" s="62"/>
      <c r="D300" s="62"/>
      <c r="E300" s="89"/>
      <c r="F300" s="62"/>
      <c r="G300" s="48"/>
      <c r="H300" s="62"/>
      <c r="I300" s="48"/>
      <c r="J300" s="62"/>
      <c r="K300" s="81"/>
      <c r="L300" s="62"/>
      <c r="M300" s="62"/>
      <c r="N300" s="48"/>
      <c r="O300" s="89"/>
      <c r="P300" s="62"/>
      <c r="Q300" s="48"/>
      <c r="R300" s="26"/>
      <c r="S300" s="62"/>
      <c r="T300" s="48"/>
      <c r="U300" s="173"/>
      <c r="V300" s="38"/>
      <c r="W300" s="94"/>
      <c r="X300" s="38"/>
      <c r="Y300" s="38"/>
      <c r="Z300" s="38"/>
      <c r="AA300" s="38"/>
      <c r="AB300" s="38"/>
      <c r="AC300" s="38"/>
      <c r="AD300" s="38"/>
      <c r="AE300" s="38"/>
      <c r="AF300" s="38"/>
      <c r="AG300" s="38"/>
      <c r="AH300" s="38"/>
      <c r="AI300" s="38"/>
      <c r="AJ300" s="38"/>
    </row>
    <row r="301" spans="1:36">
      <c r="A301" s="96"/>
      <c r="B301" s="62"/>
      <c r="C301" s="62"/>
      <c r="D301" s="62"/>
      <c r="E301" s="89"/>
      <c r="F301" s="62"/>
      <c r="G301" s="48"/>
      <c r="H301" s="62"/>
      <c r="I301" s="48"/>
      <c r="J301" s="62"/>
      <c r="K301" s="81"/>
      <c r="L301" s="62"/>
      <c r="M301" s="62"/>
      <c r="N301" s="48"/>
      <c r="O301" s="89"/>
      <c r="P301" s="62"/>
      <c r="Q301" s="48"/>
      <c r="R301" s="26"/>
      <c r="S301" s="62"/>
      <c r="T301" s="48"/>
      <c r="U301" s="173"/>
      <c r="V301" s="38"/>
      <c r="W301" s="94"/>
      <c r="X301" s="38"/>
      <c r="Y301" s="38"/>
      <c r="Z301" s="38"/>
      <c r="AA301" s="38"/>
      <c r="AB301" s="38"/>
      <c r="AC301" s="38"/>
      <c r="AD301" s="38"/>
      <c r="AE301" s="38"/>
      <c r="AF301" s="38"/>
      <c r="AG301" s="38"/>
      <c r="AH301" s="38"/>
      <c r="AI301" s="38"/>
      <c r="AJ301" s="38"/>
    </row>
    <row r="302" spans="1:36">
      <c r="A302" s="96"/>
      <c r="B302" s="62"/>
      <c r="C302" s="62"/>
      <c r="D302" s="62"/>
      <c r="E302" s="89"/>
      <c r="F302" s="62"/>
      <c r="G302" s="48"/>
      <c r="H302" s="62"/>
      <c r="I302" s="48"/>
      <c r="J302" s="62"/>
      <c r="K302" s="81"/>
      <c r="L302" s="62"/>
      <c r="M302" s="62"/>
      <c r="N302" s="48"/>
      <c r="O302" s="89"/>
      <c r="P302" s="62"/>
      <c r="Q302" s="48"/>
      <c r="R302" s="26"/>
      <c r="S302" s="62"/>
      <c r="T302" s="48"/>
      <c r="U302" s="173"/>
      <c r="V302" s="38"/>
      <c r="W302" s="94"/>
      <c r="X302" s="38"/>
      <c r="Y302" s="38"/>
      <c r="Z302" s="38"/>
      <c r="AA302" s="38"/>
      <c r="AB302" s="38"/>
      <c r="AC302" s="38"/>
      <c r="AD302" s="38"/>
      <c r="AE302" s="38"/>
      <c r="AF302" s="38"/>
      <c r="AG302" s="38"/>
      <c r="AH302" s="38"/>
      <c r="AI302" s="38"/>
      <c r="AJ302" s="38"/>
    </row>
    <row r="303" spans="1:36">
      <c r="A303" s="96"/>
      <c r="B303" s="62"/>
      <c r="C303" s="62"/>
      <c r="D303" s="62"/>
      <c r="E303" s="89"/>
      <c r="F303" s="62"/>
      <c r="G303" s="48"/>
      <c r="H303" s="62"/>
      <c r="I303" s="48"/>
      <c r="J303" s="62"/>
      <c r="K303" s="81"/>
      <c r="L303" s="62"/>
      <c r="M303" s="62"/>
      <c r="N303" s="48"/>
      <c r="O303" s="89"/>
      <c r="P303" s="62"/>
      <c r="Q303" s="48"/>
      <c r="R303" s="26"/>
      <c r="S303" s="62"/>
      <c r="T303" s="48"/>
      <c r="U303" s="173"/>
      <c r="V303" s="38"/>
      <c r="W303" s="94"/>
      <c r="X303" s="38"/>
      <c r="Y303" s="38"/>
      <c r="Z303" s="38"/>
      <c r="AA303" s="38"/>
      <c r="AB303" s="38"/>
      <c r="AC303" s="38"/>
      <c r="AD303" s="38"/>
      <c r="AE303" s="38"/>
      <c r="AF303" s="38"/>
      <c r="AG303" s="38"/>
      <c r="AH303" s="38"/>
      <c r="AI303" s="38"/>
      <c r="AJ303" s="38"/>
    </row>
    <row r="304" spans="1:36">
      <c r="A304" s="96"/>
      <c r="B304" s="62"/>
      <c r="C304" s="62"/>
      <c r="D304" s="62"/>
      <c r="E304" s="89"/>
      <c r="F304" s="62"/>
      <c r="G304" s="48"/>
      <c r="H304" s="62"/>
      <c r="I304" s="48"/>
      <c r="J304" s="62"/>
      <c r="K304" s="81"/>
      <c r="L304" s="62"/>
      <c r="M304" s="62"/>
      <c r="N304" s="48"/>
      <c r="O304" s="89"/>
      <c r="P304" s="62"/>
      <c r="Q304" s="48"/>
      <c r="R304" s="26"/>
      <c r="S304" s="62"/>
      <c r="T304" s="48"/>
      <c r="U304" s="173"/>
      <c r="V304" s="38"/>
      <c r="W304" s="94"/>
      <c r="X304" s="38"/>
      <c r="Y304" s="38"/>
      <c r="Z304" s="38"/>
      <c r="AA304" s="38"/>
      <c r="AB304" s="38"/>
      <c r="AC304" s="38"/>
      <c r="AD304" s="38"/>
      <c r="AE304" s="38"/>
      <c r="AF304" s="38"/>
      <c r="AG304" s="38"/>
      <c r="AH304" s="38"/>
      <c r="AI304" s="38"/>
      <c r="AJ304" s="38"/>
    </row>
    <row r="305" spans="1:36">
      <c r="A305" s="96"/>
      <c r="B305" s="62"/>
      <c r="C305" s="62"/>
      <c r="D305" s="62"/>
      <c r="E305" s="89"/>
      <c r="F305" s="62"/>
      <c r="G305" s="48"/>
      <c r="H305" s="62"/>
      <c r="I305" s="48"/>
      <c r="J305" s="62"/>
      <c r="K305" s="81"/>
      <c r="L305" s="62"/>
      <c r="M305" s="62"/>
      <c r="N305" s="48"/>
      <c r="O305" s="89"/>
      <c r="P305" s="62"/>
      <c r="Q305" s="48"/>
      <c r="R305" s="26"/>
      <c r="S305" s="62"/>
      <c r="T305" s="48"/>
      <c r="U305" s="173"/>
      <c r="V305" s="38"/>
      <c r="W305" s="94"/>
      <c r="X305" s="38"/>
      <c r="Y305" s="38"/>
      <c r="Z305" s="38"/>
      <c r="AA305" s="38"/>
      <c r="AB305" s="38"/>
      <c r="AC305" s="38"/>
      <c r="AD305" s="38"/>
      <c r="AE305" s="38"/>
      <c r="AF305" s="38"/>
      <c r="AG305" s="38"/>
      <c r="AH305" s="38"/>
      <c r="AI305" s="38"/>
      <c r="AJ305" s="38"/>
    </row>
    <row r="306" spans="1:36">
      <c r="A306" s="96"/>
      <c r="B306" s="62"/>
      <c r="C306" s="62"/>
      <c r="D306" s="62"/>
      <c r="E306" s="89"/>
      <c r="F306" s="62"/>
      <c r="G306" s="48"/>
      <c r="H306" s="62"/>
      <c r="I306" s="48"/>
      <c r="J306" s="62"/>
      <c r="K306" s="81"/>
      <c r="L306" s="62"/>
      <c r="M306" s="62"/>
      <c r="N306" s="48"/>
      <c r="O306" s="89"/>
      <c r="P306" s="62"/>
      <c r="Q306" s="48"/>
      <c r="R306" s="26"/>
      <c r="S306" s="62"/>
      <c r="T306" s="48"/>
      <c r="U306" s="173"/>
      <c r="V306" s="38"/>
      <c r="W306" s="94"/>
      <c r="X306" s="38"/>
      <c r="Y306" s="38"/>
      <c r="Z306" s="38"/>
      <c r="AA306" s="38"/>
      <c r="AB306" s="38"/>
      <c r="AC306" s="38"/>
      <c r="AD306" s="38"/>
      <c r="AE306" s="38"/>
      <c r="AF306" s="38"/>
      <c r="AG306" s="38"/>
      <c r="AH306" s="38"/>
      <c r="AI306" s="38"/>
      <c r="AJ306" s="38"/>
    </row>
    <row r="307" spans="1:36">
      <c r="A307" s="96"/>
      <c r="B307" s="62"/>
      <c r="C307" s="62"/>
      <c r="D307" s="62"/>
      <c r="E307" s="89"/>
      <c r="F307" s="62"/>
      <c r="G307" s="48"/>
      <c r="H307" s="62"/>
      <c r="I307" s="48"/>
      <c r="J307" s="62"/>
      <c r="K307" s="81"/>
      <c r="L307" s="62"/>
      <c r="M307" s="62"/>
      <c r="N307" s="48"/>
      <c r="O307" s="89"/>
      <c r="P307" s="62"/>
      <c r="Q307" s="48"/>
      <c r="R307" s="26"/>
      <c r="S307" s="62"/>
      <c r="T307" s="48"/>
      <c r="U307" s="173"/>
      <c r="V307" s="38"/>
      <c r="W307" s="94"/>
      <c r="X307" s="38"/>
      <c r="Y307" s="38"/>
      <c r="Z307" s="38"/>
      <c r="AA307" s="38"/>
      <c r="AB307" s="38"/>
      <c r="AC307" s="38"/>
      <c r="AD307" s="38"/>
      <c r="AE307" s="38"/>
      <c r="AF307" s="38"/>
      <c r="AG307" s="38"/>
      <c r="AH307" s="38"/>
      <c r="AI307" s="38"/>
      <c r="AJ307" s="38"/>
    </row>
    <row r="308" spans="1:36">
      <c r="A308" s="96"/>
      <c r="B308" s="62"/>
      <c r="C308" s="62"/>
      <c r="D308" s="62"/>
      <c r="E308" s="89"/>
      <c r="F308" s="62"/>
      <c r="G308" s="48"/>
      <c r="H308" s="62"/>
      <c r="I308" s="48"/>
      <c r="J308" s="62"/>
      <c r="K308" s="81"/>
      <c r="L308" s="62"/>
      <c r="M308" s="62"/>
      <c r="N308" s="48"/>
      <c r="O308" s="89"/>
      <c r="P308" s="62"/>
      <c r="Q308" s="48"/>
      <c r="R308" s="26"/>
      <c r="S308" s="62"/>
      <c r="T308" s="48"/>
      <c r="U308" s="173"/>
      <c r="V308" s="38"/>
      <c r="W308" s="94"/>
      <c r="X308" s="38"/>
      <c r="Y308" s="38"/>
      <c r="Z308" s="38"/>
      <c r="AA308" s="38"/>
      <c r="AB308" s="38"/>
      <c r="AC308" s="38"/>
      <c r="AD308" s="38"/>
      <c r="AE308" s="38"/>
      <c r="AF308" s="38"/>
      <c r="AG308" s="38"/>
      <c r="AH308" s="38"/>
      <c r="AI308" s="38"/>
      <c r="AJ308" s="38"/>
    </row>
    <row r="309" spans="1:36">
      <c r="A309" s="96"/>
      <c r="B309" s="62"/>
      <c r="C309" s="62"/>
      <c r="D309" s="62"/>
      <c r="E309" s="89"/>
      <c r="F309" s="62"/>
      <c r="G309" s="48"/>
      <c r="H309" s="62"/>
      <c r="I309" s="48"/>
      <c r="J309" s="62"/>
      <c r="K309" s="81"/>
      <c r="L309" s="62"/>
      <c r="M309" s="62"/>
      <c r="N309" s="48"/>
      <c r="O309" s="89"/>
      <c r="P309" s="62"/>
      <c r="Q309" s="48"/>
      <c r="R309" s="26"/>
      <c r="S309" s="62"/>
      <c r="T309" s="48"/>
      <c r="U309" s="173"/>
      <c r="V309" s="38"/>
      <c r="W309" s="94"/>
      <c r="X309" s="38"/>
      <c r="Y309" s="38"/>
      <c r="Z309" s="38"/>
      <c r="AA309" s="38"/>
      <c r="AB309" s="38"/>
      <c r="AC309" s="38"/>
      <c r="AD309" s="38"/>
      <c r="AE309" s="38"/>
      <c r="AF309" s="38"/>
      <c r="AG309" s="38"/>
      <c r="AH309" s="38"/>
      <c r="AI309" s="38"/>
      <c r="AJ309" s="38"/>
    </row>
    <row r="310" spans="1:36">
      <c r="A310" s="96"/>
      <c r="B310" s="62"/>
      <c r="C310" s="62"/>
      <c r="D310" s="62"/>
      <c r="E310" s="89"/>
      <c r="F310" s="62"/>
      <c r="G310" s="48"/>
      <c r="H310" s="62"/>
      <c r="I310" s="48"/>
      <c r="J310" s="62"/>
      <c r="K310" s="81"/>
      <c r="L310" s="62"/>
      <c r="M310" s="62"/>
      <c r="N310" s="48"/>
      <c r="O310" s="89"/>
      <c r="P310" s="62"/>
      <c r="Q310" s="48"/>
      <c r="R310" s="26"/>
      <c r="S310" s="62"/>
      <c r="T310" s="48"/>
      <c r="U310" s="173"/>
      <c r="V310" s="38"/>
      <c r="W310" s="94"/>
      <c r="X310" s="38"/>
      <c r="Y310" s="38"/>
      <c r="Z310" s="38"/>
      <c r="AA310" s="38"/>
      <c r="AB310" s="38"/>
      <c r="AC310" s="38"/>
      <c r="AD310" s="38"/>
      <c r="AE310" s="38"/>
      <c r="AF310" s="38"/>
      <c r="AG310" s="38"/>
      <c r="AH310" s="38"/>
      <c r="AI310" s="38"/>
      <c r="AJ310" s="38"/>
    </row>
    <row r="311" spans="1:36">
      <c r="A311" s="96"/>
      <c r="B311" s="62"/>
      <c r="C311" s="62"/>
      <c r="D311" s="62"/>
      <c r="E311" s="89"/>
      <c r="F311" s="62"/>
      <c r="G311" s="48"/>
      <c r="H311" s="62"/>
      <c r="I311" s="48"/>
      <c r="J311" s="62"/>
      <c r="K311" s="81"/>
      <c r="L311" s="62"/>
      <c r="M311" s="62"/>
      <c r="N311" s="48"/>
      <c r="O311" s="89"/>
      <c r="P311" s="62"/>
      <c r="Q311" s="48"/>
      <c r="R311" s="26"/>
      <c r="S311" s="62"/>
      <c r="T311" s="48"/>
      <c r="U311" s="173"/>
      <c r="V311" s="38"/>
      <c r="W311" s="94"/>
      <c r="X311" s="38"/>
      <c r="Y311" s="38"/>
      <c r="Z311" s="38"/>
      <c r="AA311" s="38"/>
      <c r="AB311" s="38"/>
      <c r="AC311" s="38"/>
      <c r="AD311" s="38"/>
      <c r="AE311" s="38"/>
      <c r="AF311" s="38"/>
      <c r="AG311" s="38"/>
      <c r="AH311" s="38"/>
      <c r="AI311" s="38"/>
      <c r="AJ311" s="38"/>
    </row>
    <row r="312" spans="1:36">
      <c r="A312" s="96"/>
      <c r="B312" s="62"/>
      <c r="C312" s="62"/>
      <c r="D312" s="62"/>
      <c r="E312" s="89"/>
      <c r="F312" s="62"/>
      <c r="G312" s="48"/>
      <c r="H312" s="62"/>
      <c r="I312" s="48"/>
      <c r="J312" s="62"/>
      <c r="K312" s="81"/>
      <c r="L312" s="62"/>
      <c r="M312" s="62"/>
      <c r="N312" s="48"/>
      <c r="O312" s="89"/>
      <c r="P312" s="62"/>
      <c r="Q312" s="48"/>
      <c r="R312" s="26"/>
      <c r="S312" s="62"/>
      <c r="T312" s="48"/>
      <c r="U312" s="173"/>
      <c r="V312" s="38"/>
      <c r="W312" s="94"/>
      <c r="X312" s="38"/>
      <c r="Y312" s="38"/>
      <c r="Z312" s="38"/>
      <c r="AA312" s="38"/>
      <c r="AB312" s="38"/>
      <c r="AC312" s="38"/>
      <c r="AD312" s="38"/>
      <c r="AE312" s="38"/>
      <c r="AF312" s="38"/>
      <c r="AG312" s="38"/>
      <c r="AH312" s="38"/>
      <c r="AI312" s="38"/>
      <c r="AJ312" s="38"/>
    </row>
    <row r="313" spans="1:36">
      <c r="A313" s="96"/>
      <c r="B313" s="62"/>
      <c r="C313" s="62"/>
      <c r="D313" s="62"/>
      <c r="E313" s="89"/>
      <c r="F313" s="62"/>
      <c r="G313" s="48"/>
      <c r="H313" s="62"/>
      <c r="I313" s="48"/>
      <c r="J313" s="62"/>
      <c r="K313" s="81"/>
      <c r="L313" s="62"/>
      <c r="M313" s="62"/>
      <c r="N313" s="48"/>
      <c r="O313" s="89"/>
      <c r="P313" s="62"/>
      <c r="Q313" s="48"/>
      <c r="R313" s="26"/>
      <c r="S313" s="62"/>
      <c r="T313" s="48"/>
      <c r="U313" s="173"/>
      <c r="V313" s="38"/>
      <c r="W313" s="94"/>
      <c r="X313" s="38"/>
      <c r="Y313" s="38"/>
      <c r="Z313" s="38"/>
      <c r="AA313" s="38"/>
      <c r="AB313" s="38"/>
      <c r="AC313" s="38"/>
      <c r="AD313" s="38"/>
      <c r="AE313" s="38"/>
      <c r="AF313" s="38"/>
      <c r="AG313" s="38"/>
      <c r="AH313" s="38"/>
      <c r="AI313" s="38"/>
      <c r="AJ313" s="38"/>
    </row>
    <row r="314" spans="1:36">
      <c r="A314" s="96"/>
      <c r="B314" s="62"/>
      <c r="C314" s="62"/>
      <c r="D314" s="62"/>
      <c r="E314" s="89"/>
      <c r="F314" s="62"/>
      <c r="G314" s="48"/>
      <c r="H314" s="62"/>
      <c r="I314" s="48"/>
      <c r="J314" s="62"/>
      <c r="K314" s="81"/>
      <c r="L314" s="62"/>
      <c r="M314" s="62"/>
      <c r="N314" s="48"/>
      <c r="O314" s="89"/>
      <c r="P314" s="62"/>
      <c r="Q314" s="48"/>
      <c r="R314" s="26"/>
      <c r="S314" s="62"/>
      <c r="T314" s="48"/>
      <c r="U314" s="173"/>
      <c r="V314" s="38"/>
      <c r="W314" s="94"/>
      <c r="X314" s="38"/>
      <c r="Y314" s="38"/>
      <c r="Z314" s="38"/>
      <c r="AA314" s="38"/>
      <c r="AB314" s="38"/>
      <c r="AC314" s="38"/>
      <c r="AD314" s="38"/>
      <c r="AE314" s="38"/>
      <c r="AF314" s="38"/>
      <c r="AG314" s="38"/>
      <c r="AH314" s="38"/>
      <c r="AI314" s="38"/>
      <c r="AJ314" s="38"/>
    </row>
    <row r="315" spans="1:36">
      <c r="A315" s="96"/>
      <c r="B315" s="62"/>
      <c r="C315" s="62"/>
      <c r="D315" s="62"/>
      <c r="E315" s="89"/>
      <c r="F315" s="62"/>
      <c r="G315" s="48"/>
      <c r="H315" s="62"/>
      <c r="I315" s="48"/>
      <c r="J315" s="62"/>
      <c r="K315" s="81"/>
      <c r="L315" s="62"/>
      <c r="M315" s="62"/>
      <c r="N315" s="48"/>
      <c r="O315" s="89"/>
      <c r="P315" s="62"/>
      <c r="Q315" s="48"/>
      <c r="R315" s="26"/>
      <c r="S315" s="62"/>
      <c r="T315" s="48"/>
      <c r="U315" s="173"/>
      <c r="V315" s="38"/>
      <c r="W315" s="94"/>
      <c r="X315" s="38"/>
      <c r="Y315" s="38"/>
      <c r="Z315" s="38"/>
      <c r="AA315" s="38"/>
      <c r="AB315" s="38"/>
      <c r="AC315" s="38"/>
      <c r="AD315" s="38"/>
      <c r="AE315" s="38"/>
      <c r="AF315" s="38"/>
      <c r="AG315" s="38"/>
      <c r="AH315" s="38"/>
      <c r="AI315" s="38"/>
      <c r="AJ315" s="38"/>
    </row>
    <row r="316" spans="1:36">
      <c r="A316" s="96"/>
      <c r="B316" s="62"/>
      <c r="C316" s="62"/>
      <c r="D316" s="62"/>
      <c r="E316" s="89"/>
      <c r="F316" s="62"/>
      <c r="G316" s="48"/>
      <c r="H316" s="62"/>
      <c r="I316" s="48"/>
      <c r="J316" s="62"/>
      <c r="K316" s="81"/>
      <c r="L316" s="62"/>
      <c r="M316" s="62"/>
      <c r="N316" s="48"/>
      <c r="O316" s="89"/>
      <c r="P316" s="62"/>
      <c r="Q316" s="48"/>
      <c r="R316" s="26"/>
      <c r="S316" s="62"/>
      <c r="T316" s="48"/>
      <c r="U316" s="173"/>
      <c r="V316" s="38"/>
      <c r="W316" s="94"/>
      <c r="X316" s="38"/>
      <c r="Y316" s="38"/>
      <c r="Z316" s="38"/>
      <c r="AA316" s="38"/>
      <c r="AB316" s="38"/>
      <c r="AC316" s="38"/>
      <c r="AD316" s="38"/>
      <c r="AE316" s="38"/>
      <c r="AF316" s="38"/>
      <c r="AG316" s="38"/>
      <c r="AH316" s="38"/>
      <c r="AI316" s="38"/>
      <c r="AJ316" s="38"/>
    </row>
    <row r="317" spans="1:36">
      <c r="A317" s="96"/>
      <c r="B317" s="62"/>
      <c r="C317" s="62"/>
      <c r="D317" s="62"/>
      <c r="E317" s="89"/>
      <c r="F317" s="62"/>
      <c r="G317" s="48"/>
      <c r="H317" s="62"/>
      <c r="I317" s="48"/>
      <c r="J317" s="62"/>
      <c r="K317" s="81"/>
      <c r="L317" s="62"/>
      <c r="M317" s="62"/>
      <c r="N317" s="48"/>
      <c r="O317" s="89"/>
      <c r="P317" s="62"/>
      <c r="Q317" s="48"/>
      <c r="R317" s="26"/>
      <c r="S317" s="62"/>
      <c r="T317" s="48"/>
      <c r="U317" s="173"/>
      <c r="V317" s="38"/>
      <c r="W317" s="94"/>
      <c r="X317" s="38"/>
      <c r="Y317" s="38"/>
      <c r="Z317" s="38"/>
      <c r="AA317" s="38"/>
      <c r="AB317" s="38"/>
      <c r="AC317" s="38"/>
      <c r="AD317" s="38"/>
      <c r="AE317" s="38"/>
      <c r="AF317" s="38"/>
      <c r="AG317" s="38"/>
      <c r="AH317" s="38"/>
      <c r="AI317" s="38"/>
      <c r="AJ317" s="38"/>
    </row>
    <row r="318" spans="1:36">
      <c r="A318" s="96"/>
      <c r="B318" s="62"/>
      <c r="C318" s="62"/>
      <c r="D318" s="62"/>
      <c r="E318" s="89"/>
      <c r="F318" s="62"/>
      <c r="G318" s="48"/>
      <c r="H318" s="62"/>
      <c r="I318" s="48"/>
      <c r="J318" s="62"/>
      <c r="K318" s="81"/>
      <c r="L318" s="62"/>
      <c r="M318" s="62"/>
      <c r="N318" s="48"/>
      <c r="O318" s="89"/>
      <c r="P318" s="62"/>
      <c r="Q318" s="48"/>
      <c r="R318" s="26"/>
      <c r="S318" s="62"/>
      <c r="T318" s="48"/>
      <c r="U318" s="173"/>
      <c r="V318" s="38"/>
      <c r="W318" s="94"/>
      <c r="X318" s="38"/>
      <c r="Y318" s="38"/>
      <c r="Z318" s="38"/>
      <c r="AA318" s="38"/>
      <c r="AB318" s="38"/>
      <c r="AC318" s="38"/>
      <c r="AD318" s="38"/>
      <c r="AE318" s="38"/>
      <c r="AF318" s="38"/>
      <c r="AG318" s="38"/>
      <c r="AH318" s="38"/>
      <c r="AI318" s="38"/>
      <c r="AJ318" s="38"/>
    </row>
    <row r="319" spans="1:36">
      <c r="A319" s="96"/>
      <c r="B319" s="62"/>
      <c r="C319" s="62"/>
      <c r="D319" s="62"/>
      <c r="E319" s="89"/>
      <c r="F319" s="62"/>
      <c r="G319" s="48"/>
      <c r="H319" s="62"/>
      <c r="I319" s="48"/>
      <c r="J319" s="62"/>
      <c r="K319" s="81"/>
      <c r="L319" s="62"/>
      <c r="M319" s="62"/>
      <c r="N319" s="48"/>
      <c r="O319" s="89"/>
      <c r="P319" s="62"/>
      <c r="Q319" s="48"/>
      <c r="R319" s="26"/>
      <c r="S319" s="62"/>
      <c r="T319" s="48"/>
      <c r="U319" s="173"/>
      <c r="V319" s="38"/>
      <c r="W319" s="94"/>
      <c r="X319" s="38"/>
      <c r="Y319" s="38"/>
      <c r="Z319" s="38"/>
      <c r="AA319" s="38"/>
      <c r="AB319" s="38"/>
      <c r="AC319" s="38"/>
      <c r="AD319" s="38"/>
      <c r="AE319" s="38"/>
      <c r="AF319" s="38"/>
      <c r="AG319" s="38"/>
      <c r="AH319" s="38"/>
      <c r="AI319" s="38"/>
      <c r="AJ319" s="38"/>
    </row>
    <row r="320" spans="1:36">
      <c r="A320" s="96"/>
      <c r="B320" s="62"/>
      <c r="C320" s="62"/>
      <c r="D320" s="62"/>
      <c r="E320" s="89"/>
      <c r="F320" s="62"/>
      <c r="G320" s="48"/>
      <c r="H320" s="62"/>
      <c r="I320" s="48"/>
      <c r="J320" s="62"/>
      <c r="K320" s="81"/>
      <c r="L320" s="62"/>
      <c r="M320" s="62"/>
      <c r="N320" s="48"/>
      <c r="O320" s="89"/>
      <c r="P320" s="62"/>
      <c r="Q320" s="48"/>
      <c r="R320" s="26"/>
      <c r="S320" s="62"/>
      <c r="T320" s="48"/>
      <c r="U320" s="173"/>
      <c r="V320" s="38"/>
      <c r="W320" s="94"/>
      <c r="X320" s="38"/>
      <c r="Y320" s="38"/>
      <c r="Z320" s="38"/>
      <c r="AA320" s="38"/>
      <c r="AB320" s="38"/>
      <c r="AC320" s="38"/>
      <c r="AD320" s="38"/>
      <c r="AE320" s="38"/>
      <c r="AF320" s="38"/>
      <c r="AG320" s="38"/>
      <c r="AH320" s="38"/>
      <c r="AI320" s="38"/>
      <c r="AJ320" s="38"/>
    </row>
    <row r="321" spans="1:36">
      <c r="A321" s="96"/>
      <c r="B321" s="62"/>
      <c r="C321" s="62"/>
      <c r="D321" s="62"/>
      <c r="E321" s="89"/>
      <c r="F321" s="62"/>
      <c r="G321" s="48"/>
      <c r="H321" s="62"/>
      <c r="I321" s="48"/>
      <c r="J321" s="62"/>
      <c r="K321" s="81"/>
      <c r="L321" s="62"/>
      <c r="M321" s="62"/>
      <c r="N321" s="48"/>
      <c r="O321" s="89"/>
      <c r="P321" s="62"/>
      <c r="Q321" s="48"/>
      <c r="R321" s="26"/>
      <c r="S321" s="62"/>
      <c r="T321" s="48"/>
      <c r="U321" s="173"/>
      <c r="V321" s="38"/>
      <c r="W321" s="94"/>
      <c r="X321" s="38"/>
      <c r="Y321" s="38"/>
      <c r="Z321" s="38"/>
      <c r="AA321" s="38"/>
      <c r="AB321" s="38"/>
      <c r="AC321" s="38"/>
      <c r="AD321" s="38"/>
      <c r="AE321" s="38"/>
      <c r="AF321" s="38"/>
      <c r="AG321" s="38"/>
      <c r="AH321" s="38"/>
      <c r="AI321" s="38"/>
      <c r="AJ321" s="38"/>
    </row>
    <row r="322" spans="1:36">
      <c r="A322" s="96"/>
      <c r="B322" s="62"/>
      <c r="C322" s="62"/>
      <c r="D322" s="62"/>
      <c r="E322" s="89"/>
      <c r="F322" s="62"/>
      <c r="G322" s="48"/>
      <c r="H322" s="62"/>
      <c r="I322" s="48"/>
      <c r="J322" s="62"/>
      <c r="K322" s="81"/>
      <c r="L322" s="62"/>
      <c r="M322" s="62"/>
      <c r="N322" s="48"/>
      <c r="O322" s="89"/>
      <c r="P322" s="62"/>
      <c r="Q322" s="48"/>
      <c r="R322" s="26"/>
      <c r="S322" s="62"/>
      <c r="T322" s="48"/>
      <c r="U322" s="173"/>
      <c r="V322" s="38"/>
      <c r="W322" s="94"/>
      <c r="X322" s="38"/>
      <c r="Y322" s="38"/>
      <c r="Z322" s="38"/>
      <c r="AA322" s="38"/>
      <c r="AB322" s="38"/>
      <c r="AC322" s="38"/>
      <c r="AD322" s="38"/>
      <c r="AE322" s="38"/>
      <c r="AF322" s="38"/>
      <c r="AG322" s="38"/>
      <c r="AH322" s="38"/>
      <c r="AI322" s="38"/>
      <c r="AJ322" s="38"/>
    </row>
    <row r="323" spans="1:36">
      <c r="A323" s="96"/>
      <c r="B323" s="62"/>
      <c r="C323" s="62"/>
      <c r="D323" s="62"/>
      <c r="E323" s="89"/>
      <c r="F323" s="62"/>
      <c r="G323" s="48"/>
      <c r="H323" s="62"/>
      <c r="I323" s="48"/>
      <c r="J323" s="62"/>
      <c r="K323" s="81"/>
      <c r="L323" s="62"/>
      <c r="M323" s="62"/>
      <c r="N323" s="48"/>
      <c r="O323" s="89"/>
      <c r="P323" s="62"/>
      <c r="Q323" s="48"/>
      <c r="R323" s="26"/>
      <c r="S323" s="62"/>
      <c r="T323" s="48"/>
      <c r="U323" s="173"/>
      <c r="V323" s="38"/>
      <c r="W323" s="94"/>
      <c r="X323" s="38"/>
      <c r="Y323" s="38"/>
      <c r="Z323" s="38"/>
      <c r="AA323" s="38"/>
      <c r="AB323" s="38"/>
      <c r="AC323" s="38"/>
      <c r="AD323" s="38"/>
      <c r="AE323" s="38"/>
      <c r="AF323" s="38"/>
      <c r="AG323" s="38"/>
      <c r="AH323" s="38"/>
      <c r="AI323" s="38"/>
      <c r="AJ323" s="38"/>
    </row>
    <row r="324" spans="1:36">
      <c r="A324" s="96"/>
      <c r="B324" s="62"/>
      <c r="C324" s="62"/>
      <c r="D324" s="62"/>
      <c r="E324" s="89"/>
      <c r="F324" s="62"/>
      <c r="G324" s="48"/>
      <c r="H324" s="62"/>
      <c r="I324" s="48"/>
      <c r="J324" s="62"/>
      <c r="K324" s="81"/>
      <c r="L324" s="62"/>
      <c r="M324" s="62"/>
      <c r="N324" s="48"/>
      <c r="O324" s="89"/>
      <c r="P324" s="62"/>
      <c r="Q324" s="48"/>
      <c r="R324" s="26"/>
      <c r="S324" s="62"/>
      <c r="T324" s="48"/>
      <c r="U324" s="173"/>
      <c r="V324" s="38"/>
      <c r="W324" s="94"/>
      <c r="X324" s="38"/>
      <c r="Y324" s="38"/>
      <c r="Z324" s="38"/>
      <c r="AA324" s="38"/>
      <c r="AB324" s="38"/>
      <c r="AC324" s="38"/>
      <c r="AD324" s="38"/>
      <c r="AE324" s="38"/>
      <c r="AF324" s="38"/>
      <c r="AG324" s="38"/>
      <c r="AH324" s="38"/>
      <c r="AI324" s="38"/>
      <c r="AJ324" s="38"/>
    </row>
    <row r="325" spans="1:36">
      <c r="A325" s="96"/>
      <c r="B325" s="62"/>
      <c r="C325" s="62"/>
      <c r="D325" s="62"/>
      <c r="E325" s="89"/>
      <c r="F325" s="62"/>
      <c r="G325" s="48"/>
      <c r="H325" s="62"/>
      <c r="I325" s="48"/>
      <c r="J325" s="62"/>
      <c r="K325" s="81"/>
      <c r="L325" s="62"/>
      <c r="M325" s="62"/>
      <c r="N325" s="48"/>
      <c r="O325" s="89"/>
      <c r="P325" s="62"/>
      <c r="Q325" s="48"/>
      <c r="R325" s="26"/>
      <c r="S325" s="62"/>
      <c r="T325" s="48"/>
      <c r="U325" s="173"/>
      <c r="V325" s="38"/>
      <c r="W325" s="94"/>
      <c r="X325" s="38"/>
      <c r="Y325" s="38"/>
      <c r="Z325" s="38"/>
      <c r="AA325" s="38"/>
      <c r="AB325" s="38"/>
      <c r="AC325" s="38"/>
      <c r="AD325" s="38"/>
      <c r="AE325" s="38"/>
      <c r="AF325" s="38"/>
      <c r="AG325" s="38"/>
      <c r="AH325" s="38"/>
      <c r="AI325" s="38"/>
      <c r="AJ325" s="38"/>
    </row>
    <row r="326" spans="1:36">
      <c r="A326" s="96"/>
      <c r="B326" s="62"/>
      <c r="C326" s="62"/>
      <c r="D326" s="62"/>
      <c r="E326" s="89"/>
      <c r="F326" s="62"/>
      <c r="G326" s="48"/>
      <c r="H326" s="62"/>
      <c r="I326" s="48"/>
      <c r="J326" s="62"/>
      <c r="K326" s="81"/>
      <c r="L326" s="62"/>
      <c r="M326" s="62"/>
      <c r="N326" s="48"/>
      <c r="O326" s="89"/>
      <c r="P326" s="62"/>
      <c r="Q326" s="48"/>
      <c r="R326" s="26"/>
      <c r="S326" s="62"/>
      <c r="T326" s="48"/>
      <c r="U326" s="173"/>
      <c r="V326" s="38"/>
      <c r="W326" s="94"/>
      <c r="X326" s="38"/>
      <c r="Y326" s="38"/>
      <c r="Z326" s="38"/>
      <c r="AA326" s="38"/>
      <c r="AB326" s="38"/>
      <c r="AC326" s="38"/>
      <c r="AD326" s="38"/>
      <c r="AE326" s="38"/>
      <c r="AF326" s="38"/>
      <c r="AG326" s="38"/>
      <c r="AH326" s="38"/>
      <c r="AI326" s="38"/>
      <c r="AJ326" s="38"/>
    </row>
    <row r="327" spans="1:36">
      <c r="A327" s="96"/>
      <c r="B327" s="62"/>
      <c r="C327" s="62"/>
      <c r="D327" s="62"/>
      <c r="E327" s="89"/>
      <c r="F327" s="62"/>
      <c r="G327" s="48"/>
      <c r="H327" s="62"/>
      <c r="I327" s="48"/>
      <c r="J327" s="62"/>
      <c r="K327" s="81"/>
      <c r="L327" s="62"/>
      <c r="M327" s="62"/>
      <c r="N327" s="48"/>
      <c r="O327" s="89"/>
      <c r="P327" s="62"/>
      <c r="Q327" s="48"/>
      <c r="R327" s="26"/>
      <c r="S327" s="62"/>
      <c r="T327" s="48"/>
      <c r="U327" s="173"/>
      <c r="V327" s="38"/>
      <c r="W327" s="94"/>
      <c r="X327" s="38"/>
      <c r="Y327" s="38"/>
      <c r="Z327" s="38"/>
      <c r="AA327" s="38"/>
      <c r="AB327" s="38"/>
      <c r="AC327" s="38"/>
      <c r="AD327" s="38"/>
      <c r="AE327" s="38"/>
      <c r="AF327" s="38"/>
      <c r="AG327" s="38"/>
      <c r="AH327" s="38"/>
      <c r="AI327" s="38"/>
      <c r="AJ327" s="38"/>
    </row>
    <row r="328" spans="1:36">
      <c r="A328" s="96"/>
      <c r="B328" s="62"/>
      <c r="C328" s="62"/>
      <c r="D328" s="62"/>
      <c r="E328" s="89"/>
      <c r="F328" s="62"/>
      <c r="G328" s="48"/>
      <c r="H328" s="62"/>
      <c r="I328" s="48"/>
      <c r="J328" s="62"/>
      <c r="K328" s="81"/>
      <c r="L328" s="62"/>
      <c r="M328" s="62"/>
      <c r="N328" s="48"/>
      <c r="O328" s="89"/>
      <c r="P328" s="62"/>
      <c r="Q328" s="48"/>
      <c r="R328" s="26"/>
      <c r="S328" s="62"/>
      <c r="T328" s="48"/>
      <c r="U328" s="173"/>
      <c r="V328" s="38"/>
      <c r="W328" s="94"/>
      <c r="X328" s="38"/>
      <c r="Y328" s="38"/>
      <c r="Z328" s="38"/>
      <c r="AA328" s="38"/>
      <c r="AB328" s="38"/>
      <c r="AC328" s="38"/>
      <c r="AD328" s="38"/>
      <c r="AE328" s="38"/>
      <c r="AF328" s="38"/>
      <c r="AG328" s="38"/>
      <c r="AH328" s="38"/>
      <c r="AI328" s="38"/>
      <c r="AJ328" s="38"/>
    </row>
    <row r="329" spans="1:36">
      <c r="A329" s="96"/>
      <c r="B329" s="62"/>
      <c r="C329" s="62"/>
      <c r="D329" s="62"/>
      <c r="E329" s="89"/>
      <c r="F329" s="62"/>
      <c r="G329" s="48"/>
      <c r="H329" s="62"/>
      <c r="I329" s="48"/>
      <c r="J329" s="62"/>
      <c r="K329" s="81"/>
      <c r="L329" s="62"/>
      <c r="M329" s="62"/>
      <c r="N329" s="48"/>
      <c r="O329" s="89"/>
      <c r="P329" s="62"/>
      <c r="Q329" s="48"/>
      <c r="R329" s="26"/>
      <c r="S329" s="62"/>
      <c r="T329" s="48"/>
      <c r="U329" s="173"/>
      <c r="V329" s="38"/>
      <c r="W329" s="94"/>
      <c r="X329" s="38"/>
      <c r="Y329" s="38"/>
      <c r="Z329" s="38"/>
      <c r="AA329" s="38"/>
      <c r="AB329" s="38"/>
      <c r="AC329" s="38"/>
      <c r="AD329" s="38"/>
      <c r="AE329" s="38"/>
      <c r="AF329" s="38"/>
      <c r="AG329" s="38"/>
      <c r="AH329" s="38"/>
      <c r="AI329" s="38"/>
      <c r="AJ329" s="38"/>
    </row>
    <row r="330" spans="1:36">
      <c r="A330" s="96"/>
      <c r="B330" s="62"/>
      <c r="C330" s="62"/>
      <c r="D330" s="62"/>
      <c r="E330" s="89"/>
      <c r="F330" s="62"/>
      <c r="G330" s="48"/>
      <c r="H330" s="62"/>
      <c r="I330" s="48"/>
      <c r="J330" s="62"/>
      <c r="K330" s="81"/>
      <c r="L330" s="62"/>
      <c r="M330" s="62"/>
      <c r="N330" s="48"/>
      <c r="O330" s="89"/>
      <c r="P330" s="62"/>
      <c r="Q330" s="48"/>
      <c r="R330" s="26"/>
      <c r="S330" s="62"/>
      <c r="T330" s="48"/>
      <c r="U330" s="173"/>
      <c r="V330" s="38"/>
      <c r="W330" s="94"/>
      <c r="X330" s="38"/>
      <c r="Y330" s="38"/>
      <c r="Z330" s="38"/>
      <c r="AA330" s="38"/>
      <c r="AB330" s="38"/>
      <c r="AC330" s="38"/>
      <c r="AD330" s="38"/>
      <c r="AE330" s="38"/>
      <c r="AF330" s="38"/>
      <c r="AG330" s="38"/>
      <c r="AH330" s="38"/>
      <c r="AI330" s="38"/>
      <c r="AJ330" s="38"/>
    </row>
    <row r="331" spans="1:36">
      <c r="A331" s="96"/>
      <c r="B331" s="62"/>
      <c r="C331" s="62"/>
      <c r="D331" s="62"/>
      <c r="E331" s="89"/>
      <c r="F331" s="62"/>
      <c r="G331" s="48"/>
      <c r="H331" s="62"/>
      <c r="I331" s="48"/>
      <c r="J331" s="62"/>
      <c r="K331" s="81"/>
      <c r="L331" s="62"/>
      <c r="M331" s="62"/>
      <c r="N331" s="48"/>
      <c r="O331" s="89"/>
      <c r="P331" s="62"/>
      <c r="Q331" s="48"/>
      <c r="R331" s="26"/>
      <c r="S331" s="62"/>
      <c r="T331" s="48"/>
      <c r="U331" s="173"/>
      <c r="V331" s="38"/>
      <c r="W331" s="94"/>
      <c r="X331" s="38"/>
      <c r="Y331" s="38"/>
      <c r="Z331" s="38"/>
      <c r="AA331" s="38"/>
      <c r="AB331" s="38"/>
      <c r="AC331" s="38"/>
      <c r="AD331" s="38"/>
      <c r="AE331" s="38"/>
      <c r="AF331" s="38"/>
      <c r="AG331" s="38"/>
      <c r="AH331" s="38"/>
      <c r="AI331" s="38"/>
      <c r="AJ331" s="38"/>
    </row>
    <row r="332" spans="1:36">
      <c r="A332" s="96"/>
      <c r="B332" s="62"/>
      <c r="C332" s="62"/>
      <c r="D332" s="62"/>
      <c r="E332" s="89"/>
      <c r="F332" s="62"/>
      <c r="G332" s="48"/>
      <c r="H332" s="62"/>
      <c r="I332" s="48"/>
      <c r="J332" s="62"/>
      <c r="K332" s="81"/>
      <c r="L332" s="62"/>
      <c r="M332" s="62"/>
      <c r="N332" s="48"/>
      <c r="O332" s="89"/>
      <c r="P332" s="62"/>
      <c r="Q332" s="48"/>
      <c r="R332" s="26"/>
      <c r="S332" s="62"/>
      <c r="T332" s="48"/>
      <c r="U332" s="173"/>
      <c r="V332" s="38"/>
      <c r="W332" s="94"/>
      <c r="X332" s="38"/>
      <c r="Y332" s="38"/>
      <c r="Z332" s="38"/>
      <c r="AA332" s="38"/>
      <c r="AB332" s="38"/>
      <c r="AC332" s="38"/>
      <c r="AD332" s="38"/>
      <c r="AE332" s="38"/>
      <c r="AF332" s="38"/>
      <c r="AG332" s="38"/>
      <c r="AH332" s="38"/>
      <c r="AI332" s="38"/>
      <c r="AJ332" s="38"/>
    </row>
    <row r="333" spans="1:36">
      <c r="A333" s="96"/>
      <c r="B333" s="62"/>
      <c r="C333" s="62"/>
      <c r="D333" s="62"/>
      <c r="E333" s="89"/>
      <c r="F333" s="62"/>
      <c r="G333" s="48"/>
      <c r="H333" s="62"/>
      <c r="I333" s="48"/>
      <c r="J333" s="62"/>
      <c r="K333" s="81"/>
      <c r="L333" s="62"/>
      <c r="M333" s="62"/>
      <c r="N333" s="48"/>
      <c r="O333" s="89"/>
      <c r="P333" s="62"/>
      <c r="Q333" s="48"/>
      <c r="R333" s="26"/>
      <c r="S333" s="62"/>
      <c r="T333" s="48"/>
      <c r="U333" s="173"/>
      <c r="V333" s="38"/>
      <c r="W333" s="94"/>
      <c r="X333" s="38"/>
      <c r="Y333" s="38"/>
      <c r="Z333" s="38"/>
      <c r="AA333" s="38"/>
      <c r="AB333" s="38"/>
      <c r="AC333" s="38"/>
      <c r="AD333" s="38"/>
      <c r="AE333" s="38"/>
      <c r="AF333" s="38"/>
      <c r="AG333" s="38"/>
      <c r="AH333" s="38"/>
      <c r="AI333" s="38"/>
      <c r="AJ333" s="38"/>
    </row>
    <row r="334" spans="1:36">
      <c r="A334" s="96"/>
      <c r="B334" s="62"/>
      <c r="C334" s="62"/>
      <c r="D334" s="62"/>
      <c r="E334" s="89"/>
      <c r="F334" s="62"/>
      <c r="G334" s="48"/>
      <c r="H334" s="62"/>
      <c r="I334" s="48"/>
      <c r="J334" s="62"/>
      <c r="K334" s="81"/>
      <c r="L334" s="62"/>
      <c r="M334" s="62"/>
      <c r="N334" s="48"/>
      <c r="O334" s="89"/>
      <c r="P334" s="62"/>
      <c r="Q334" s="48"/>
      <c r="R334" s="26"/>
      <c r="S334" s="62"/>
      <c r="T334" s="48"/>
      <c r="U334" s="173"/>
      <c r="V334" s="38"/>
      <c r="W334" s="94"/>
      <c r="X334" s="38"/>
      <c r="Y334" s="38"/>
      <c r="Z334" s="38"/>
      <c r="AA334" s="38"/>
      <c r="AB334" s="38"/>
      <c r="AC334" s="38"/>
      <c r="AD334" s="38"/>
      <c r="AE334" s="38"/>
      <c r="AF334" s="38"/>
      <c r="AG334" s="38"/>
      <c r="AH334" s="38"/>
      <c r="AI334" s="38"/>
      <c r="AJ334" s="38"/>
    </row>
    <row r="335" spans="1:36">
      <c r="A335" s="96"/>
      <c r="B335" s="62"/>
      <c r="C335" s="62"/>
      <c r="D335" s="62"/>
      <c r="E335" s="89"/>
      <c r="F335" s="62"/>
      <c r="G335" s="48"/>
      <c r="H335" s="62"/>
      <c r="I335" s="48"/>
      <c r="J335" s="62"/>
      <c r="K335" s="81"/>
      <c r="L335" s="62"/>
      <c r="M335" s="62"/>
      <c r="N335" s="48"/>
      <c r="O335" s="89"/>
      <c r="P335" s="62"/>
      <c r="Q335" s="48"/>
      <c r="R335" s="26"/>
      <c r="S335" s="62"/>
      <c r="T335" s="48"/>
      <c r="U335" s="173"/>
      <c r="V335" s="38"/>
      <c r="W335" s="94"/>
      <c r="X335" s="38"/>
      <c r="Y335" s="38"/>
      <c r="Z335" s="38"/>
      <c r="AA335" s="38"/>
      <c r="AB335" s="38"/>
      <c r="AC335" s="38"/>
      <c r="AD335" s="38"/>
      <c r="AE335" s="38"/>
      <c r="AF335" s="38"/>
      <c r="AG335" s="38"/>
      <c r="AH335" s="38"/>
      <c r="AI335" s="38"/>
      <c r="AJ335" s="38"/>
    </row>
    <row r="336" spans="1:36">
      <c r="A336" s="96"/>
      <c r="B336" s="62"/>
      <c r="C336" s="62"/>
      <c r="D336" s="62"/>
      <c r="E336" s="89"/>
      <c r="F336" s="62"/>
      <c r="G336" s="48"/>
      <c r="H336" s="62"/>
      <c r="I336" s="48"/>
      <c r="J336" s="62"/>
      <c r="K336" s="81"/>
      <c r="L336" s="62"/>
      <c r="M336" s="62"/>
      <c r="N336" s="48"/>
      <c r="O336" s="89"/>
      <c r="P336" s="62"/>
      <c r="Q336" s="48"/>
      <c r="R336" s="26"/>
      <c r="S336" s="62"/>
      <c r="T336" s="48"/>
      <c r="U336" s="173"/>
      <c r="V336" s="38"/>
      <c r="W336" s="94"/>
      <c r="X336" s="38"/>
      <c r="Y336" s="38"/>
      <c r="Z336" s="38"/>
      <c r="AA336" s="38"/>
      <c r="AB336" s="38"/>
      <c r="AC336" s="38"/>
      <c r="AD336" s="38"/>
      <c r="AE336" s="38"/>
      <c r="AF336" s="38"/>
      <c r="AG336" s="38"/>
      <c r="AH336" s="38"/>
      <c r="AI336" s="38"/>
      <c r="AJ336" s="38"/>
    </row>
    <row r="337" spans="1:36">
      <c r="A337" s="96"/>
      <c r="B337" s="62"/>
      <c r="C337" s="62"/>
      <c r="D337" s="62"/>
      <c r="E337" s="89"/>
      <c r="F337" s="62"/>
      <c r="G337" s="48"/>
      <c r="H337" s="62"/>
      <c r="I337" s="48"/>
      <c r="J337" s="62"/>
      <c r="K337" s="81"/>
      <c r="L337" s="62"/>
      <c r="M337" s="62"/>
      <c r="N337" s="48"/>
      <c r="O337" s="89"/>
      <c r="P337" s="62"/>
      <c r="Q337" s="48"/>
      <c r="R337" s="26"/>
      <c r="S337" s="62"/>
      <c r="T337" s="48"/>
      <c r="U337" s="173"/>
      <c r="V337" s="38"/>
      <c r="W337" s="94"/>
      <c r="X337" s="38"/>
      <c r="Y337" s="38"/>
      <c r="Z337" s="38"/>
      <c r="AA337" s="38"/>
      <c r="AB337" s="38"/>
      <c r="AC337" s="38"/>
      <c r="AD337" s="38"/>
      <c r="AE337" s="38"/>
      <c r="AF337" s="38"/>
      <c r="AG337" s="38"/>
      <c r="AH337" s="38"/>
      <c r="AI337" s="38"/>
      <c r="AJ337" s="38"/>
    </row>
    <row r="338" spans="1:36">
      <c r="A338" s="96"/>
      <c r="B338" s="62"/>
      <c r="C338" s="62"/>
      <c r="D338" s="62"/>
      <c r="E338" s="89"/>
      <c r="F338" s="62"/>
      <c r="G338" s="48"/>
      <c r="H338" s="62"/>
      <c r="I338" s="48"/>
      <c r="J338" s="62"/>
      <c r="K338" s="81"/>
      <c r="L338" s="62"/>
      <c r="M338" s="62"/>
      <c r="N338" s="48"/>
      <c r="O338" s="89"/>
      <c r="P338" s="62"/>
      <c r="Q338" s="48"/>
      <c r="R338" s="26"/>
      <c r="S338" s="62"/>
      <c r="T338" s="48"/>
      <c r="U338" s="173"/>
      <c r="V338" s="38"/>
      <c r="W338" s="94"/>
      <c r="X338" s="38"/>
      <c r="Y338" s="38"/>
      <c r="Z338" s="38"/>
      <c r="AA338" s="38"/>
      <c r="AB338" s="38"/>
      <c r="AC338" s="38"/>
      <c r="AD338" s="38"/>
      <c r="AE338" s="38"/>
      <c r="AF338" s="38"/>
      <c r="AG338" s="38"/>
      <c r="AH338" s="38"/>
      <c r="AI338" s="38"/>
      <c r="AJ338" s="38"/>
    </row>
    <row r="339" spans="1:36">
      <c r="A339" s="96"/>
      <c r="B339" s="62"/>
      <c r="C339" s="62"/>
      <c r="D339" s="62"/>
      <c r="E339" s="89"/>
      <c r="F339" s="62"/>
      <c r="G339" s="48"/>
      <c r="H339" s="62"/>
      <c r="I339" s="48"/>
      <c r="J339" s="62"/>
      <c r="K339" s="81"/>
      <c r="L339" s="62"/>
      <c r="M339" s="62"/>
      <c r="N339" s="48"/>
      <c r="O339" s="89"/>
      <c r="P339" s="62"/>
      <c r="Q339" s="48"/>
      <c r="R339" s="26"/>
      <c r="S339" s="62"/>
      <c r="T339" s="48"/>
      <c r="U339" s="173"/>
      <c r="V339" s="38"/>
      <c r="W339" s="94"/>
      <c r="X339" s="38"/>
      <c r="Y339" s="38"/>
      <c r="Z339" s="38"/>
      <c r="AA339" s="38"/>
      <c r="AB339" s="38"/>
      <c r="AC339" s="38"/>
      <c r="AD339" s="38"/>
      <c r="AE339" s="38"/>
      <c r="AF339" s="38"/>
      <c r="AG339" s="38"/>
      <c r="AH339" s="38"/>
      <c r="AI339" s="38"/>
      <c r="AJ339" s="38"/>
    </row>
    <row r="340" spans="1:36">
      <c r="A340" s="96"/>
      <c r="B340" s="62"/>
      <c r="C340" s="62"/>
      <c r="D340" s="62"/>
      <c r="E340" s="89"/>
      <c r="F340" s="62"/>
      <c r="G340" s="48"/>
      <c r="H340" s="62"/>
      <c r="I340" s="48"/>
      <c r="J340" s="62"/>
      <c r="K340" s="81"/>
      <c r="L340" s="62"/>
      <c r="M340" s="62"/>
      <c r="N340" s="48"/>
      <c r="O340" s="89"/>
      <c r="P340" s="62"/>
      <c r="Q340" s="48"/>
      <c r="R340" s="26"/>
      <c r="S340" s="62"/>
      <c r="T340" s="48"/>
      <c r="U340" s="173"/>
      <c r="V340" s="38"/>
      <c r="W340" s="94"/>
      <c r="X340" s="38"/>
      <c r="Y340" s="38"/>
      <c r="Z340" s="38"/>
      <c r="AA340" s="38"/>
      <c r="AB340" s="38"/>
      <c r="AC340" s="38"/>
      <c r="AD340" s="38"/>
      <c r="AE340" s="38"/>
      <c r="AF340" s="38"/>
      <c r="AG340" s="38"/>
      <c r="AH340" s="38"/>
      <c r="AI340" s="38"/>
      <c r="AJ340" s="38"/>
    </row>
    <row r="341" spans="1:36">
      <c r="A341" s="96"/>
      <c r="B341" s="62"/>
      <c r="C341" s="62"/>
      <c r="D341" s="62"/>
      <c r="E341" s="89"/>
      <c r="F341" s="62"/>
      <c r="G341" s="48"/>
      <c r="H341" s="62"/>
      <c r="I341" s="48"/>
      <c r="J341" s="62"/>
      <c r="K341" s="81"/>
      <c r="L341" s="62"/>
      <c r="M341" s="62"/>
      <c r="N341" s="48"/>
      <c r="O341" s="89"/>
      <c r="P341" s="62"/>
      <c r="Q341" s="48"/>
      <c r="R341" s="26"/>
      <c r="S341" s="62"/>
      <c r="T341" s="48"/>
      <c r="U341" s="173"/>
      <c r="V341" s="38"/>
      <c r="W341" s="94"/>
      <c r="X341" s="38"/>
      <c r="Y341" s="38"/>
      <c r="Z341" s="38"/>
      <c r="AA341" s="38"/>
      <c r="AB341" s="38"/>
      <c r="AC341" s="38"/>
      <c r="AD341" s="38"/>
      <c r="AE341" s="38"/>
      <c r="AF341" s="38"/>
      <c r="AG341" s="38"/>
      <c r="AH341" s="38"/>
      <c r="AI341" s="38"/>
      <c r="AJ341" s="38"/>
    </row>
    <row r="342" spans="1:36">
      <c r="A342" s="96"/>
      <c r="B342" s="62"/>
      <c r="C342" s="62"/>
      <c r="D342" s="62"/>
      <c r="E342" s="89"/>
      <c r="F342" s="62"/>
      <c r="G342" s="48"/>
      <c r="H342" s="62"/>
      <c r="I342" s="48"/>
      <c r="J342" s="62"/>
      <c r="K342" s="81"/>
      <c r="L342" s="62"/>
      <c r="M342" s="62"/>
      <c r="N342" s="48"/>
      <c r="O342" s="89"/>
      <c r="P342" s="62"/>
      <c r="Q342" s="48"/>
      <c r="R342" s="26"/>
      <c r="S342" s="62"/>
      <c r="T342" s="48"/>
      <c r="U342" s="173"/>
      <c r="V342" s="38"/>
      <c r="W342" s="94"/>
      <c r="X342" s="38"/>
      <c r="Y342" s="38"/>
      <c r="Z342" s="38"/>
      <c r="AA342" s="38"/>
      <c r="AB342" s="38"/>
      <c r="AC342" s="38"/>
      <c r="AD342" s="38"/>
      <c r="AE342" s="38"/>
      <c r="AF342" s="38"/>
      <c r="AG342" s="38"/>
      <c r="AH342" s="38"/>
      <c r="AI342" s="38"/>
      <c r="AJ342" s="38"/>
    </row>
    <row r="343" spans="1:36">
      <c r="A343" s="96"/>
      <c r="B343" s="62"/>
      <c r="C343" s="62"/>
      <c r="D343" s="62"/>
      <c r="E343" s="89"/>
      <c r="F343" s="62"/>
      <c r="G343" s="48"/>
      <c r="H343" s="62"/>
      <c r="I343" s="48"/>
      <c r="J343" s="62"/>
      <c r="K343" s="81"/>
      <c r="L343" s="62"/>
      <c r="M343" s="62"/>
      <c r="N343" s="48"/>
      <c r="O343" s="89"/>
      <c r="P343" s="62"/>
      <c r="Q343" s="48"/>
      <c r="R343" s="26"/>
      <c r="S343" s="62"/>
      <c r="T343" s="48"/>
      <c r="U343" s="173"/>
      <c r="V343" s="38"/>
      <c r="W343" s="94"/>
      <c r="X343" s="38"/>
      <c r="Y343" s="38"/>
      <c r="Z343" s="38"/>
      <c r="AA343" s="38"/>
      <c r="AB343" s="38"/>
      <c r="AC343" s="38"/>
      <c r="AD343" s="38"/>
      <c r="AE343" s="38"/>
      <c r="AF343" s="38"/>
      <c r="AG343" s="38"/>
      <c r="AH343" s="38"/>
      <c r="AI343" s="38"/>
      <c r="AJ343" s="38"/>
    </row>
    <row r="344" spans="1:36">
      <c r="A344" s="96"/>
      <c r="B344" s="62"/>
      <c r="C344" s="62"/>
      <c r="D344" s="62"/>
      <c r="E344" s="89"/>
      <c r="F344" s="62"/>
      <c r="G344" s="48"/>
      <c r="H344" s="62"/>
      <c r="I344" s="48"/>
      <c r="J344" s="62"/>
      <c r="K344" s="81"/>
      <c r="L344" s="62"/>
      <c r="M344" s="62"/>
      <c r="N344" s="48"/>
      <c r="O344" s="89"/>
      <c r="P344" s="62"/>
      <c r="Q344" s="48"/>
      <c r="R344" s="26"/>
      <c r="S344" s="62"/>
      <c r="T344" s="48"/>
      <c r="U344" s="173"/>
      <c r="V344" s="38"/>
      <c r="W344" s="94"/>
      <c r="X344" s="38"/>
      <c r="Y344" s="38"/>
      <c r="Z344" s="38"/>
      <c r="AA344" s="38"/>
      <c r="AB344" s="38"/>
      <c r="AC344" s="38"/>
      <c r="AD344" s="38"/>
      <c r="AE344" s="38"/>
      <c r="AF344" s="38"/>
      <c r="AG344" s="38"/>
      <c r="AH344" s="38"/>
      <c r="AI344" s="38"/>
      <c r="AJ344" s="38"/>
    </row>
    <row r="345" spans="1:36">
      <c r="A345" s="96"/>
      <c r="B345" s="62"/>
      <c r="C345" s="62"/>
      <c r="D345" s="62"/>
      <c r="E345" s="89"/>
      <c r="F345" s="62"/>
      <c r="G345" s="48"/>
      <c r="H345" s="62"/>
      <c r="I345" s="48"/>
      <c r="J345" s="62"/>
      <c r="K345" s="81"/>
      <c r="L345" s="62"/>
      <c r="M345" s="62"/>
      <c r="N345" s="48"/>
      <c r="O345" s="89"/>
      <c r="P345" s="62"/>
      <c r="Q345" s="48"/>
      <c r="R345" s="26"/>
      <c r="S345" s="62"/>
      <c r="T345" s="48"/>
      <c r="U345" s="173"/>
      <c r="V345" s="38"/>
      <c r="W345" s="94"/>
      <c r="X345" s="38"/>
      <c r="Y345" s="38"/>
      <c r="Z345" s="38"/>
      <c r="AA345" s="38"/>
      <c r="AB345" s="38"/>
      <c r="AC345" s="38"/>
      <c r="AD345" s="38"/>
      <c r="AE345" s="38"/>
      <c r="AF345" s="38"/>
      <c r="AG345" s="38"/>
      <c r="AH345" s="38"/>
      <c r="AI345" s="38"/>
      <c r="AJ345" s="38"/>
    </row>
    <row r="346" spans="1:36">
      <c r="A346" s="96"/>
      <c r="B346" s="62"/>
      <c r="C346" s="62"/>
      <c r="D346" s="62"/>
      <c r="E346" s="89"/>
      <c r="F346" s="62"/>
      <c r="G346" s="48"/>
      <c r="H346" s="62"/>
      <c r="I346" s="48"/>
      <c r="J346" s="62"/>
      <c r="K346" s="81"/>
      <c r="L346" s="62"/>
      <c r="M346" s="62"/>
      <c r="N346" s="48"/>
      <c r="O346" s="89"/>
      <c r="P346" s="62"/>
      <c r="Q346" s="48"/>
      <c r="R346" s="26"/>
      <c r="S346" s="62"/>
      <c r="T346" s="48"/>
      <c r="U346" s="173"/>
      <c r="V346" s="38"/>
      <c r="W346" s="94"/>
      <c r="X346" s="38"/>
      <c r="Y346" s="38"/>
      <c r="Z346" s="38"/>
      <c r="AA346" s="38"/>
      <c r="AB346" s="38"/>
      <c r="AC346" s="38"/>
      <c r="AD346" s="38"/>
      <c r="AE346" s="38"/>
      <c r="AF346" s="38"/>
      <c r="AG346" s="38"/>
      <c r="AH346" s="38"/>
      <c r="AI346" s="38"/>
      <c r="AJ346" s="38"/>
    </row>
    <row r="347" spans="1:36">
      <c r="A347" s="96"/>
      <c r="B347" s="62"/>
      <c r="C347" s="62"/>
      <c r="D347" s="62"/>
      <c r="E347" s="89"/>
      <c r="F347" s="62"/>
      <c r="G347" s="48"/>
      <c r="H347" s="62"/>
      <c r="I347" s="48"/>
      <c r="J347" s="62"/>
      <c r="K347" s="81"/>
      <c r="L347" s="62"/>
      <c r="M347" s="62"/>
      <c r="N347" s="48"/>
      <c r="O347" s="89"/>
      <c r="P347" s="62"/>
      <c r="Q347" s="48"/>
      <c r="R347" s="26"/>
      <c r="S347" s="62"/>
      <c r="T347" s="48"/>
      <c r="U347" s="173"/>
      <c r="V347" s="38"/>
      <c r="W347" s="94"/>
      <c r="X347" s="38"/>
      <c r="Y347" s="38"/>
      <c r="Z347" s="38"/>
      <c r="AA347" s="38"/>
      <c r="AB347" s="38"/>
      <c r="AC347" s="38"/>
      <c r="AD347" s="38"/>
      <c r="AE347" s="38"/>
      <c r="AF347" s="38"/>
      <c r="AG347" s="38"/>
      <c r="AH347" s="38"/>
      <c r="AI347" s="38"/>
      <c r="AJ347" s="38"/>
    </row>
    <row r="348" spans="1:36">
      <c r="A348" s="96"/>
      <c r="B348" s="62"/>
      <c r="C348" s="62"/>
      <c r="D348" s="62"/>
      <c r="E348" s="89"/>
      <c r="F348" s="62"/>
      <c r="G348" s="48"/>
      <c r="H348" s="62"/>
      <c r="I348" s="48"/>
      <c r="J348" s="62"/>
      <c r="K348" s="81"/>
      <c r="L348" s="62"/>
      <c r="M348" s="62"/>
      <c r="N348" s="48"/>
      <c r="O348" s="89"/>
      <c r="P348" s="62"/>
      <c r="Q348" s="48"/>
      <c r="R348" s="26"/>
      <c r="S348" s="62"/>
      <c r="T348" s="48"/>
      <c r="U348" s="173"/>
      <c r="V348" s="38"/>
      <c r="W348" s="94"/>
      <c r="X348" s="38"/>
      <c r="Y348" s="38"/>
      <c r="Z348" s="38"/>
      <c r="AA348" s="38"/>
      <c r="AB348" s="38"/>
      <c r="AC348" s="38"/>
      <c r="AD348" s="38"/>
      <c r="AE348" s="38"/>
      <c r="AF348" s="38"/>
      <c r="AG348" s="38"/>
      <c r="AH348" s="38"/>
      <c r="AI348" s="38"/>
      <c r="AJ348" s="38"/>
    </row>
    <row r="349" spans="1:36">
      <c r="A349" s="96"/>
      <c r="B349" s="62"/>
      <c r="C349" s="62"/>
      <c r="D349" s="62"/>
      <c r="E349" s="89"/>
      <c r="F349" s="62"/>
      <c r="G349" s="48"/>
      <c r="H349" s="62"/>
      <c r="I349" s="48"/>
      <c r="J349" s="62"/>
      <c r="K349" s="81"/>
      <c r="L349" s="62"/>
      <c r="M349" s="62"/>
      <c r="N349" s="48"/>
      <c r="O349" s="89"/>
      <c r="P349" s="62"/>
      <c r="Q349" s="48"/>
      <c r="R349" s="26"/>
      <c r="S349" s="62"/>
      <c r="T349" s="48"/>
      <c r="U349" s="173"/>
      <c r="V349" s="38"/>
      <c r="W349" s="94"/>
      <c r="X349" s="38"/>
      <c r="Y349" s="38"/>
      <c r="Z349" s="38"/>
      <c r="AA349" s="38"/>
      <c r="AB349" s="38"/>
      <c r="AC349" s="38"/>
      <c r="AD349" s="38"/>
      <c r="AE349" s="38"/>
      <c r="AF349" s="38"/>
      <c r="AG349" s="38"/>
      <c r="AH349" s="38"/>
      <c r="AI349" s="38"/>
      <c r="AJ349" s="38"/>
    </row>
    <row r="350" spans="1:36">
      <c r="A350" s="96"/>
      <c r="B350" s="62"/>
      <c r="C350" s="62"/>
      <c r="D350" s="62"/>
      <c r="E350" s="89"/>
      <c r="F350" s="62"/>
      <c r="G350" s="48"/>
      <c r="H350" s="62"/>
      <c r="I350" s="48"/>
      <c r="J350" s="62"/>
      <c r="K350" s="81"/>
      <c r="L350" s="62"/>
      <c r="M350" s="62"/>
      <c r="N350" s="48"/>
      <c r="O350" s="89"/>
      <c r="P350" s="62"/>
      <c r="Q350" s="48"/>
      <c r="R350" s="26"/>
      <c r="S350" s="62"/>
      <c r="T350" s="48"/>
      <c r="U350" s="173"/>
      <c r="V350" s="38"/>
      <c r="W350" s="94"/>
      <c r="X350" s="38"/>
      <c r="Y350" s="38"/>
      <c r="Z350" s="38"/>
      <c r="AA350" s="38"/>
      <c r="AB350" s="38"/>
      <c r="AC350" s="38"/>
      <c r="AD350" s="38"/>
      <c r="AE350" s="38"/>
      <c r="AF350" s="38"/>
      <c r="AG350" s="38"/>
      <c r="AH350" s="38"/>
      <c r="AI350" s="38"/>
      <c r="AJ350" s="38"/>
    </row>
    <row r="351" spans="1:36">
      <c r="A351" s="96"/>
      <c r="B351" s="62"/>
      <c r="C351" s="62"/>
      <c r="D351" s="62"/>
      <c r="E351" s="89"/>
      <c r="F351" s="62"/>
      <c r="G351" s="48"/>
      <c r="H351" s="62"/>
      <c r="I351" s="48"/>
      <c r="J351" s="62"/>
      <c r="K351" s="81"/>
      <c r="L351" s="62"/>
      <c r="M351" s="62"/>
      <c r="N351" s="48"/>
      <c r="O351" s="89"/>
      <c r="P351" s="62"/>
      <c r="Q351" s="48"/>
      <c r="R351" s="26"/>
      <c r="S351" s="62"/>
      <c r="T351" s="48"/>
      <c r="U351" s="173"/>
      <c r="V351" s="38"/>
      <c r="W351" s="94"/>
      <c r="X351" s="38"/>
      <c r="Y351" s="38"/>
      <c r="Z351" s="38"/>
      <c r="AA351" s="38"/>
      <c r="AB351" s="38"/>
      <c r="AC351" s="38"/>
      <c r="AD351" s="38"/>
      <c r="AE351" s="38"/>
      <c r="AF351" s="38"/>
      <c r="AG351" s="38"/>
      <c r="AH351" s="38"/>
      <c r="AI351" s="38"/>
      <c r="AJ351" s="38"/>
    </row>
    <row r="352" spans="1:36">
      <c r="A352" s="96"/>
      <c r="B352" s="62"/>
      <c r="C352" s="62"/>
      <c r="D352" s="62"/>
      <c r="E352" s="89"/>
      <c r="F352" s="62"/>
      <c r="G352" s="48"/>
      <c r="H352" s="62"/>
      <c r="I352" s="48"/>
      <c r="J352" s="62"/>
      <c r="K352" s="81"/>
      <c r="L352" s="62"/>
      <c r="M352" s="62"/>
      <c r="N352" s="48"/>
      <c r="O352" s="89"/>
      <c r="P352" s="62"/>
      <c r="Q352" s="48"/>
      <c r="R352" s="26"/>
      <c r="S352" s="62"/>
      <c r="T352" s="48"/>
      <c r="U352" s="173"/>
      <c r="V352" s="38"/>
      <c r="W352" s="94"/>
      <c r="X352" s="38"/>
      <c r="Y352" s="38"/>
      <c r="Z352" s="38"/>
      <c r="AA352" s="38"/>
      <c r="AB352" s="38"/>
      <c r="AC352" s="38"/>
      <c r="AD352" s="38"/>
      <c r="AE352" s="38"/>
      <c r="AF352" s="38"/>
      <c r="AG352" s="38"/>
      <c r="AH352" s="38"/>
      <c r="AI352" s="38"/>
      <c r="AJ352" s="38"/>
    </row>
    <row r="353" spans="1:36">
      <c r="A353" s="96"/>
      <c r="B353" s="62"/>
      <c r="C353" s="62"/>
      <c r="D353" s="62"/>
      <c r="E353" s="89"/>
      <c r="F353" s="62"/>
      <c r="G353" s="48"/>
      <c r="H353" s="62"/>
      <c r="I353" s="48"/>
      <c r="J353" s="62"/>
      <c r="K353" s="81"/>
      <c r="L353" s="62"/>
      <c r="M353" s="62"/>
      <c r="N353" s="48"/>
      <c r="O353" s="89"/>
      <c r="P353" s="62"/>
      <c r="Q353" s="48"/>
      <c r="R353" s="26"/>
      <c r="S353" s="62"/>
      <c r="T353" s="48"/>
      <c r="U353" s="173"/>
      <c r="V353" s="38"/>
      <c r="W353" s="94"/>
      <c r="X353" s="38"/>
      <c r="Y353" s="38"/>
      <c r="Z353" s="38"/>
      <c r="AA353" s="38"/>
      <c r="AB353" s="38"/>
      <c r="AC353" s="38"/>
      <c r="AD353" s="38"/>
      <c r="AE353" s="38"/>
      <c r="AF353" s="38"/>
      <c r="AG353" s="38"/>
      <c r="AH353" s="38"/>
      <c r="AI353" s="38"/>
      <c r="AJ353" s="38"/>
    </row>
    <row r="354" spans="1:36">
      <c r="A354" s="96"/>
      <c r="B354" s="62"/>
      <c r="C354" s="62"/>
      <c r="D354" s="62"/>
      <c r="E354" s="89"/>
      <c r="F354" s="62"/>
      <c r="G354" s="48"/>
      <c r="H354" s="62"/>
      <c r="I354" s="48"/>
      <c r="J354" s="62"/>
      <c r="K354" s="81"/>
      <c r="L354" s="62"/>
      <c r="M354" s="62"/>
      <c r="N354" s="48"/>
      <c r="O354" s="89"/>
      <c r="P354" s="62"/>
      <c r="Q354" s="48"/>
      <c r="R354" s="26"/>
      <c r="S354" s="62"/>
      <c r="T354" s="48"/>
      <c r="U354" s="173"/>
      <c r="V354" s="38"/>
      <c r="W354" s="94"/>
      <c r="X354" s="38"/>
      <c r="Y354" s="38"/>
      <c r="Z354" s="38"/>
      <c r="AA354" s="38"/>
      <c r="AB354" s="38"/>
      <c r="AC354" s="38"/>
      <c r="AD354" s="38"/>
      <c r="AE354" s="38"/>
      <c r="AF354" s="38"/>
      <c r="AG354" s="38"/>
      <c r="AH354" s="38"/>
      <c r="AI354" s="38"/>
      <c r="AJ354" s="38"/>
    </row>
    <row r="355" spans="1:36">
      <c r="A355" s="96"/>
      <c r="B355" s="62"/>
      <c r="C355" s="62"/>
      <c r="D355" s="62"/>
      <c r="E355" s="89"/>
      <c r="F355" s="62"/>
      <c r="G355" s="48"/>
      <c r="H355" s="62"/>
      <c r="I355" s="48"/>
      <c r="J355" s="62"/>
      <c r="K355" s="81"/>
      <c r="L355" s="62"/>
      <c r="M355" s="62"/>
      <c r="N355" s="48"/>
      <c r="O355" s="89"/>
      <c r="P355" s="62"/>
      <c r="Q355" s="48"/>
      <c r="R355" s="26"/>
      <c r="S355" s="62"/>
      <c r="T355" s="48"/>
      <c r="U355" s="173"/>
      <c r="V355" s="38"/>
      <c r="W355" s="94"/>
      <c r="X355" s="38"/>
      <c r="Y355" s="38"/>
      <c r="Z355" s="38"/>
      <c r="AA355" s="38"/>
      <c r="AB355" s="38"/>
      <c r="AC355" s="38"/>
      <c r="AD355" s="38"/>
      <c r="AE355" s="38"/>
      <c r="AF355" s="38"/>
      <c r="AG355" s="38"/>
      <c r="AH355" s="38"/>
      <c r="AI355" s="38"/>
      <c r="AJ355" s="38"/>
    </row>
    <row r="356" spans="1:36">
      <c r="A356" s="96"/>
      <c r="B356" s="62"/>
      <c r="C356" s="62"/>
      <c r="D356" s="62"/>
      <c r="E356" s="89"/>
      <c r="F356" s="62"/>
      <c r="G356" s="48"/>
      <c r="H356" s="62"/>
      <c r="I356" s="48"/>
      <c r="J356" s="62"/>
      <c r="K356" s="81"/>
      <c r="L356" s="62"/>
      <c r="M356" s="62"/>
      <c r="N356" s="48"/>
      <c r="O356" s="89"/>
      <c r="P356" s="62"/>
      <c r="Q356" s="48"/>
      <c r="R356" s="26"/>
      <c r="S356" s="62"/>
      <c r="T356" s="48"/>
      <c r="U356" s="173"/>
      <c r="V356" s="38"/>
      <c r="W356" s="94"/>
      <c r="X356" s="38"/>
      <c r="Y356" s="38"/>
      <c r="Z356" s="38"/>
      <c r="AA356" s="38"/>
      <c r="AB356" s="38"/>
      <c r="AC356" s="38"/>
      <c r="AD356" s="38"/>
      <c r="AE356" s="38"/>
      <c r="AF356" s="38"/>
      <c r="AG356" s="38"/>
      <c r="AH356" s="38"/>
      <c r="AI356" s="38"/>
      <c r="AJ356" s="38"/>
    </row>
    <row r="357" spans="1:36">
      <c r="A357" s="96"/>
      <c r="B357" s="62"/>
      <c r="C357" s="62"/>
      <c r="D357" s="62"/>
      <c r="E357" s="89"/>
      <c r="F357" s="62"/>
      <c r="G357" s="48"/>
      <c r="H357" s="62"/>
      <c r="I357" s="48"/>
      <c r="J357" s="62"/>
      <c r="K357" s="81"/>
      <c r="L357" s="62"/>
      <c r="M357" s="62"/>
      <c r="N357" s="48"/>
      <c r="O357" s="89"/>
      <c r="P357" s="62"/>
      <c r="Q357" s="48"/>
      <c r="R357" s="26"/>
      <c r="S357" s="62"/>
      <c r="T357" s="48"/>
      <c r="U357" s="173"/>
      <c r="V357" s="38"/>
      <c r="W357" s="94"/>
      <c r="X357" s="38"/>
      <c r="Y357" s="38"/>
      <c r="Z357" s="38"/>
      <c r="AA357" s="38"/>
      <c r="AB357" s="38"/>
      <c r="AC357" s="38"/>
      <c r="AD357" s="38"/>
      <c r="AE357" s="38"/>
      <c r="AF357" s="38"/>
      <c r="AG357" s="38"/>
      <c r="AH357" s="38"/>
      <c r="AI357" s="38"/>
      <c r="AJ357" s="38"/>
    </row>
    <row r="358" spans="1:36">
      <c r="A358" s="96"/>
      <c r="B358" s="62"/>
      <c r="C358" s="62"/>
      <c r="D358" s="62"/>
      <c r="E358" s="89"/>
      <c r="F358" s="62"/>
      <c r="G358" s="48"/>
      <c r="H358" s="62"/>
      <c r="I358" s="48"/>
      <c r="J358" s="62"/>
      <c r="K358" s="81"/>
      <c r="L358" s="62"/>
      <c r="M358" s="62"/>
      <c r="N358" s="48"/>
      <c r="O358" s="89"/>
      <c r="P358" s="62"/>
      <c r="Q358" s="48"/>
      <c r="R358" s="26"/>
      <c r="S358" s="62"/>
      <c r="T358" s="48"/>
      <c r="U358" s="173"/>
      <c r="V358" s="38"/>
      <c r="W358" s="94"/>
      <c r="X358" s="38"/>
      <c r="Y358" s="38"/>
      <c r="Z358" s="38"/>
      <c r="AA358" s="38"/>
      <c r="AB358" s="38"/>
      <c r="AC358" s="38"/>
      <c r="AD358" s="38"/>
      <c r="AE358" s="38"/>
      <c r="AF358" s="38"/>
      <c r="AG358" s="38"/>
      <c r="AH358" s="38"/>
      <c r="AI358" s="38"/>
      <c r="AJ358" s="38"/>
    </row>
    <row r="359" spans="1:36">
      <c r="A359" s="96"/>
      <c r="B359" s="62"/>
      <c r="C359" s="62"/>
      <c r="D359" s="62"/>
      <c r="E359" s="89"/>
      <c r="F359" s="62"/>
      <c r="G359" s="48"/>
      <c r="H359" s="62"/>
      <c r="I359" s="48"/>
      <c r="J359" s="62"/>
      <c r="K359" s="81"/>
      <c r="L359" s="62"/>
      <c r="M359" s="62"/>
      <c r="N359" s="48"/>
      <c r="O359" s="89"/>
      <c r="P359" s="62"/>
      <c r="Q359" s="48"/>
      <c r="R359" s="26"/>
      <c r="S359" s="62"/>
      <c r="T359" s="48"/>
      <c r="U359" s="173"/>
      <c r="V359" s="38"/>
      <c r="W359" s="94"/>
      <c r="X359" s="38"/>
      <c r="Y359" s="38"/>
      <c r="Z359" s="38"/>
      <c r="AA359" s="38"/>
      <c r="AB359" s="38"/>
      <c r="AC359" s="38"/>
      <c r="AD359" s="38"/>
      <c r="AE359" s="38"/>
      <c r="AF359" s="38"/>
      <c r="AG359" s="38"/>
      <c r="AH359" s="38"/>
      <c r="AI359" s="38"/>
      <c r="AJ359" s="38"/>
    </row>
    <row r="360" spans="1:36">
      <c r="A360" s="96"/>
      <c r="B360" s="62"/>
      <c r="C360" s="62"/>
      <c r="D360" s="62"/>
      <c r="E360" s="89"/>
      <c r="F360" s="62"/>
      <c r="G360" s="48"/>
      <c r="H360" s="62"/>
      <c r="I360" s="48"/>
      <c r="J360" s="62"/>
      <c r="K360" s="81"/>
      <c r="L360" s="62"/>
      <c r="M360" s="62"/>
      <c r="N360" s="48"/>
      <c r="O360" s="89"/>
      <c r="P360" s="62"/>
      <c r="Q360" s="48"/>
      <c r="R360" s="26"/>
      <c r="S360" s="62"/>
      <c r="T360" s="48"/>
      <c r="U360" s="173"/>
      <c r="V360" s="38"/>
      <c r="W360" s="94"/>
      <c r="X360" s="38"/>
      <c r="Y360" s="38"/>
      <c r="Z360" s="38"/>
      <c r="AA360" s="38"/>
      <c r="AB360" s="38"/>
      <c r="AC360" s="38"/>
      <c r="AD360" s="38"/>
      <c r="AE360" s="38"/>
      <c r="AF360" s="38"/>
      <c r="AG360" s="38"/>
      <c r="AH360" s="38"/>
      <c r="AI360" s="38"/>
      <c r="AJ360" s="38"/>
    </row>
    <row r="361" spans="1:36">
      <c r="A361" s="96"/>
      <c r="B361" s="62"/>
      <c r="C361" s="62"/>
      <c r="D361" s="62"/>
      <c r="E361" s="89"/>
      <c r="F361" s="62"/>
      <c r="G361" s="48"/>
      <c r="H361" s="62"/>
      <c r="I361" s="48"/>
      <c r="J361" s="62"/>
      <c r="K361" s="81"/>
      <c r="L361" s="62"/>
      <c r="M361" s="62"/>
      <c r="N361" s="48"/>
      <c r="O361" s="89"/>
      <c r="P361" s="62"/>
      <c r="Q361" s="48"/>
      <c r="R361" s="26"/>
      <c r="S361" s="62"/>
      <c r="T361" s="48"/>
      <c r="U361" s="173"/>
      <c r="V361" s="38"/>
      <c r="W361" s="94"/>
      <c r="X361" s="38"/>
      <c r="Y361" s="38"/>
      <c r="Z361" s="38"/>
      <c r="AA361" s="38"/>
      <c r="AB361" s="38"/>
      <c r="AC361" s="38"/>
      <c r="AD361" s="38"/>
      <c r="AE361" s="38"/>
      <c r="AF361" s="38"/>
      <c r="AG361" s="38"/>
      <c r="AH361" s="38"/>
      <c r="AI361" s="38"/>
      <c r="AJ361" s="38"/>
    </row>
    <row r="362" spans="1:36">
      <c r="A362" s="96"/>
      <c r="B362" s="62"/>
      <c r="C362" s="62"/>
      <c r="D362" s="62"/>
      <c r="E362" s="89"/>
      <c r="F362" s="62"/>
      <c r="G362" s="48"/>
      <c r="H362" s="62"/>
      <c r="I362" s="48"/>
      <c r="J362" s="62"/>
      <c r="K362" s="81"/>
      <c r="L362" s="62"/>
      <c r="M362" s="62"/>
      <c r="N362" s="48"/>
      <c r="O362" s="89"/>
      <c r="P362" s="62"/>
      <c r="Q362" s="48"/>
      <c r="R362" s="26"/>
      <c r="S362" s="62"/>
      <c r="T362" s="48"/>
      <c r="U362" s="173"/>
      <c r="V362" s="38"/>
      <c r="W362" s="94"/>
      <c r="X362" s="38"/>
      <c r="Y362" s="38"/>
      <c r="Z362" s="38"/>
      <c r="AA362" s="38"/>
      <c r="AB362" s="38"/>
      <c r="AC362" s="38"/>
      <c r="AD362" s="38"/>
      <c r="AE362" s="38"/>
      <c r="AF362" s="38"/>
      <c r="AG362" s="38"/>
      <c r="AH362" s="38"/>
      <c r="AI362" s="38"/>
      <c r="AJ362" s="38"/>
    </row>
    <row r="363" spans="1:36">
      <c r="A363" s="96"/>
      <c r="B363" s="62"/>
      <c r="C363" s="62"/>
      <c r="D363" s="62"/>
      <c r="E363" s="89"/>
      <c r="F363" s="62"/>
      <c r="G363" s="48"/>
      <c r="H363" s="62"/>
      <c r="I363" s="48"/>
      <c r="J363" s="62"/>
      <c r="K363" s="81"/>
      <c r="L363" s="62"/>
      <c r="M363" s="62"/>
      <c r="N363" s="48"/>
      <c r="O363" s="89"/>
      <c r="P363" s="62"/>
      <c r="Q363" s="48"/>
      <c r="R363" s="26"/>
      <c r="S363" s="62"/>
      <c r="T363" s="48"/>
      <c r="U363" s="173"/>
      <c r="V363" s="38"/>
      <c r="W363" s="94"/>
      <c r="X363" s="38"/>
      <c r="Y363" s="38"/>
      <c r="Z363" s="38"/>
      <c r="AA363" s="38"/>
      <c r="AB363" s="38"/>
      <c r="AC363" s="38"/>
      <c r="AD363" s="38"/>
      <c r="AE363" s="38"/>
      <c r="AF363" s="38"/>
      <c r="AG363" s="38"/>
      <c r="AH363" s="38"/>
      <c r="AI363" s="38"/>
      <c r="AJ363" s="38"/>
    </row>
    <row r="364" spans="1:36">
      <c r="A364" s="96"/>
      <c r="B364" s="62"/>
      <c r="C364" s="62"/>
      <c r="D364" s="62"/>
      <c r="E364" s="89"/>
      <c r="F364" s="62"/>
      <c r="G364" s="48"/>
      <c r="H364" s="62"/>
      <c r="I364" s="48"/>
      <c r="J364" s="62"/>
      <c r="K364" s="81"/>
      <c r="L364" s="62"/>
      <c r="M364" s="62"/>
      <c r="N364" s="48"/>
      <c r="O364" s="89"/>
      <c r="P364" s="62"/>
      <c r="Q364" s="48"/>
      <c r="R364" s="26"/>
      <c r="S364" s="62"/>
      <c r="T364" s="48"/>
      <c r="U364" s="173"/>
      <c r="V364" s="38"/>
      <c r="W364" s="94"/>
      <c r="X364" s="38"/>
      <c r="Y364" s="38"/>
      <c r="Z364" s="38"/>
      <c r="AA364" s="38"/>
      <c r="AB364" s="38"/>
      <c r="AC364" s="38"/>
      <c r="AD364" s="38"/>
      <c r="AE364" s="38"/>
      <c r="AF364" s="38"/>
      <c r="AG364" s="38"/>
      <c r="AH364" s="38"/>
      <c r="AI364" s="38"/>
      <c r="AJ364" s="38"/>
    </row>
    <row r="365" spans="1:36">
      <c r="A365" s="96"/>
      <c r="B365" s="62"/>
      <c r="C365" s="62"/>
      <c r="D365" s="62"/>
      <c r="E365" s="89"/>
      <c r="F365" s="62"/>
      <c r="G365" s="48"/>
      <c r="H365" s="62"/>
      <c r="I365" s="48"/>
      <c r="J365" s="62"/>
      <c r="K365" s="81"/>
      <c r="L365" s="62"/>
      <c r="M365" s="62"/>
      <c r="N365" s="48"/>
      <c r="O365" s="89"/>
      <c r="P365" s="62"/>
      <c r="Q365" s="48"/>
      <c r="R365" s="26"/>
      <c r="S365" s="62"/>
      <c r="T365" s="48"/>
      <c r="U365" s="173"/>
      <c r="V365" s="38"/>
      <c r="W365" s="94"/>
      <c r="X365" s="38"/>
      <c r="Y365" s="38"/>
      <c r="Z365" s="38"/>
      <c r="AA365" s="38"/>
      <c r="AB365" s="38"/>
      <c r="AC365" s="38"/>
      <c r="AD365" s="38"/>
      <c r="AE365" s="38"/>
      <c r="AF365" s="38"/>
      <c r="AG365" s="38"/>
      <c r="AH365" s="38"/>
      <c r="AI365" s="38"/>
      <c r="AJ365" s="38"/>
    </row>
    <row r="366" spans="1:36">
      <c r="A366" s="96"/>
      <c r="B366" s="62"/>
      <c r="C366" s="62"/>
      <c r="D366" s="62"/>
      <c r="E366" s="89"/>
      <c r="F366" s="62"/>
      <c r="G366" s="48"/>
      <c r="H366" s="62"/>
      <c r="I366" s="48"/>
      <c r="J366" s="62"/>
      <c r="K366" s="81"/>
      <c r="L366" s="62"/>
      <c r="M366" s="62"/>
      <c r="N366" s="48"/>
      <c r="O366" s="89"/>
      <c r="P366" s="62"/>
      <c r="Q366" s="48"/>
      <c r="R366" s="26"/>
      <c r="S366" s="62"/>
      <c r="T366" s="48"/>
      <c r="U366" s="173"/>
      <c r="V366" s="38"/>
      <c r="W366" s="94"/>
      <c r="X366" s="38"/>
      <c r="Y366" s="38"/>
      <c r="Z366" s="38"/>
      <c r="AA366" s="38"/>
      <c r="AB366" s="38"/>
      <c r="AC366" s="38"/>
      <c r="AD366" s="38"/>
      <c r="AE366" s="38"/>
      <c r="AF366" s="38"/>
      <c r="AG366" s="38"/>
      <c r="AH366" s="38"/>
      <c r="AI366" s="38"/>
      <c r="AJ366" s="38"/>
    </row>
    <row r="367" spans="1:36">
      <c r="A367" s="96"/>
      <c r="B367" s="62"/>
      <c r="C367" s="62"/>
      <c r="D367" s="62"/>
      <c r="E367" s="89"/>
      <c r="F367" s="62"/>
      <c r="G367" s="48"/>
      <c r="H367" s="62"/>
      <c r="I367" s="48"/>
      <c r="J367" s="62"/>
      <c r="K367" s="81"/>
      <c r="L367" s="62"/>
      <c r="M367" s="62"/>
      <c r="N367" s="48"/>
      <c r="O367" s="89"/>
      <c r="P367" s="62"/>
      <c r="Q367" s="48"/>
      <c r="R367" s="26"/>
      <c r="S367" s="62"/>
      <c r="T367" s="48"/>
      <c r="U367" s="173"/>
      <c r="V367" s="38"/>
      <c r="W367" s="94"/>
      <c r="X367" s="38"/>
      <c r="Y367" s="38"/>
      <c r="Z367" s="38"/>
      <c r="AA367" s="38"/>
      <c r="AB367" s="38"/>
      <c r="AC367" s="38"/>
      <c r="AD367" s="38"/>
      <c r="AE367" s="38"/>
      <c r="AF367" s="38"/>
      <c r="AG367" s="38"/>
      <c r="AH367" s="38"/>
      <c r="AI367" s="38"/>
      <c r="AJ367" s="38"/>
    </row>
    <row r="368" spans="1:36">
      <c r="A368" s="96"/>
      <c r="B368" s="62"/>
      <c r="C368" s="62"/>
      <c r="D368" s="62"/>
      <c r="E368" s="89"/>
      <c r="F368" s="62"/>
      <c r="G368" s="48"/>
      <c r="H368" s="62"/>
      <c r="I368" s="48"/>
      <c r="J368" s="62"/>
      <c r="K368" s="81"/>
      <c r="L368" s="62"/>
      <c r="M368" s="62"/>
      <c r="N368" s="48"/>
      <c r="O368" s="89"/>
      <c r="P368" s="62"/>
      <c r="Q368" s="48"/>
      <c r="R368" s="26"/>
      <c r="S368" s="62"/>
      <c r="T368" s="48"/>
      <c r="U368" s="173"/>
      <c r="V368" s="38"/>
      <c r="W368" s="94"/>
      <c r="X368" s="38"/>
      <c r="Y368" s="38"/>
      <c r="Z368" s="38"/>
      <c r="AA368" s="38"/>
      <c r="AB368" s="38"/>
      <c r="AC368" s="38"/>
      <c r="AD368" s="38"/>
      <c r="AE368" s="38"/>
      <c r="AF368" s="38"/>
      <c r="AG368" s="38"/>
      <c r="AH368" s="38"/>
      <c r="AI368" s="38"/>
      <c r="AJ368" s="38"/>
    </row>
    <row r="369" spans="1:36">
      <c r="A369" s="96"/>
      <c r="B369" s="62"/>
      <c r="C369" s="62"/>
      <c r="D369" s="62"/>
      <c r="E369" s="89"/>
      <c r="F369" s="62"/>
      <c r="G369" s="48"/>
      <c r="H369" s="62"/>
      <c r="I369" s="48"/>
      <c r="J369" s="62"/>
      <c r="K369" s="81"/>
      <c r="L369" s="62"/>
      <c r="M369" s="62"/>
      <c r="N369" s="48"/>
      <c r="O369" s="89"/>
      <c r="P369" s="62"/>
      <c r="Q369" s="48"/>
      <c r="R369" s="26"/>
      <c r="S369" s="62"/>
      <c r="T369" s="48"/>
      <c r="U369" s="173"/>
      <c r="V369" s="38"/>
      <c r="W369" s="94"/>
      <c r="X369" s="38"/>
      <c r="Y369" s="38"/>
      <c r="Z369" s="38"/>
      <c r="AA369" s="38"/>
      <c r="AB369" s="38"/>
      <c r="AC369" s="38"/>
      <c r="AD369" s="38"/>
      <c r="AE369" s="38"/>
      <c r="AF369" s="38"/>
      <c r="AG369" s="38"/>
      <c r="AH369" s="38"/>
      <c r="AI369" s="38"/>
      <c r="AJ369" s="38"/>
    </row>
    <row r="370" spans="1:36">
      <c r="A370" s="96"/>
      <c r="B370" s="62"/>
      <c r="C370" s="62"/>
      <c r="D370" s="62"/>
      <c r="E370" s="89"/>
      <c r="F370" s="62"/>
      <c r="G370" s="48"/>
      <c r="H370" s="62"/>
      <c r="I370" s="48"/>
      <c r="J370" s="62"/>
      <c r="K370" s="81"/>
      <c r="L370" s="62"/>
      <c r="M370" s="62"/>
      <c r="N370" s="48"/>
      <c r="O370" s="89"/>
      <c r="P370" s="62"/>
      <c r="Q370" s="48"/>
      <c r="R370" s="26"/>
      <c r="S370" s="62"/>
      <c r="T370" s="48"/>
      <c r="U370" s="173"/>
      <c r="V370" s="38"/>
      <c r="W370" s="94"/>
      <c r="X370" s="38"/>
      <c r="Y370" s="38"/>
      <c r="Z370" s="38"/>
      <c r="AA370" s="38"/>
      <c r="AB370" s="38"/>
      <c r="AC370" s="38"/>
      <c r="AD370" s="38"/>
      <c r="AE370" s="38"/>
      <c r="AF370" s="38"/>
      <c r="AG370" s="38"/>
      <c r="AH370" s="38"/>
      <c r="AI370" s="38"/>
      <c r="AJ370" s="38"/>
    </row>
    <row r="371" spans="1:36">
      <c r="A371" s="96"/>
      <c r="B371" s="62"/>
      <c r="C371" s="62"/>
      <c r="D371" s="62"/>
      <c r="E371" s="89"/>
      <c r="F371" s="62"/>
      <c r="G371" s="48"/>
      <c r="H371" s="62"/>
      <c r="I371" s="48"/>
      <c r="J371" s="62"/>
      <c r="K371" s="81"/>
      <c r="L371" s="62"/>
      <c r="M371" s="62"/>
      <c r="N371" s="48"/>
      <c r="O371" s="89"/>
      <c r="P371" s="62"/>
      <c r="Q371" s="48"/>
      <c r="R371" s="26"/>
      <c r="S371" s="62"/>
      <c r="T371" s="48"/>
      <c r="U371" s="173"/>
      <c r="V371" s="38"/>
      <c r="W371" s="94"/>
      <c r="X371" s="38"/>
      <c r="Y371" s="38"/>
      <c r="Z371" s="38"/>
      <c r="AA371" s="38"/>
      <c r="AB371" s="38"/>
      <c r="AC371" s="38"/>
      <c r="AD371" s="38"/>
      <c r="AE371" s="38"/>
      <c r="AF371" s="38"/>
      <c r="AG371" s="38"/>
      <c r="AH371" s="38"/>
      <c r="AI371" s="38"/>
      <c r="AJ371" s="38"/>
    </row>
    <row r="372" spans="1:36">
      <c r="A372" s="96"/>
      <c r="B372" s="62"/>
      <c r="C372" s="62"/>
      <c r="D372" s="62"/>
      <c r="E372" s="89"/>
      <c r="F372" s="62"/>
      <c r="G372" s="48"/>
      <c r="H372" s="62"/>
      <c r="I372" s="48"/>
      <c r="J372" s="62"/>
      <c r="K372" s="81"/>
      <c r="L372" s="62"/>
      <c r="M372" s="62"/>
      <c r="N372" s="48"/>
      <c r="O372" s="89"/>
      <c r="P372" s="62"/>
      <c r="Q372" s="48"/>
      <c r="R372" s="26"/>
      <c r="S372" s="62"/>
      <c r="T372" s="48"/>
      <c r="U372" s="173"/>
      <c r="V372" s="38"/>
      <c r="W372" s="94"/>
      <c r="X372" s="38"/>
      <c r="Y372" s="38"/>
      <c r="Z372" s="38"/>
      <c r="AA372" s="38"/>
      <c r="AB372" s="38"/>
      <c r="AC372" s="38"/>
      <c r="AD372" s="38"/>
      <c r="AE372" s="38"/>
      <c r="AF372" s="38"/>
      <c r="AG372" s="38"/>
      <c r="AH372" s="38"/>
      <c r="AI372" s="38"/>
      <c r="AJ372" s="38"/>
    </row>
    <row r="373" spans="1:36">
      <c r="A373" s="96"/>
      <c r="B373" s="62"/>
      <c r="C373" s="62"/>
      <c r="D373" s="62"/>
      <c r="E373" s="89"/>
      <c r="F373" s="62"/>
      <c r="G373" s="48"/>
      <c r="H373" s="62"/>
      <c r="I373" s="48"/>
      <c r="J373" s="62"/>
      <c r="K373" s="81"/>
      <c r="L373" s="62"/>
      <c r="M373" s="62"/>
      <c r="N373" s="48"/>
      <c r="O373" s="89"/>
      <c r="P373" s="62"/>
      <c r="Q373" s="48"/>
      <c r="R373" s="26"/>
      <c r="S373" s="62"/>
      <c r="T373" s="48"/>
      <c r="U373" s="173"/>
      <c r="V373" s="38"/>
      <c r="W373" s="94"/>
      <c r="X373" s="38"/>
      <c r="Y373" s="38"/>
      <c r="Z373" s="38"/>
      <c r="AA373" s="38"/>
      <c r="AB373" s="38"/>
      <c r="AC373" s="38"/>
      <c r="AD373" s="38"/>
      <c r="AE373" s="38"/>
      <c r="AF373" s="38"/>
      <c r="AG373" s="38"/>
      <c r="AH373" s="38"/>
      <c r="AI373" s="38"/>
      <c r="AJ373" s="38"/>
    </row>
    <row r="374" spans="1:36">
      <c r="A374" s="96"/>
      <c r="B374" s="62"/>
      <c r="C374" s="62"/>
      <c r="D374" s="62"/>
      <c r="E374" s="89"/>
      <c r="F374" s="62"/>
      <c r="G374" s="48"/>
      <c r="H374" s="62"/>
      <c r="I374" s="48"/>
      <c r="J374" s="62"/>
      <c r="K374" s="81"/>
      <c r="L374" s="62"/>
      <c r="M374" s="62"/>
      <c r="N374" s="48"/>
      <c r="O374" s="89"/>
      <c r="P374" s="62"/>
      <c r="Q374" s="48"/>
      <c r="R374" s="26"/>
      <c r="S374" s="62"/>
      <c r="T374" s="48"/>
      <c r="U374" s="173"/>
      <c r="V374" s="38"/>
      <c r="W374" s="94"/>
      <c r="X374" s="38"/>
      <c r="Y374" s="38"/>
      <c r="Z374" s="38"/>
      <c r="AA374" s="38"/>
      <c r="AB374" s="38"/>
      <c r="AC374" s="38"/>
      <c r="AD374" s="38"/>
      <c r="AE374" s="38"/>
      <c r="AF374" s="38"/>
      <c r="AG374" s="38"/>
      <c r="AH374" s="38"/>
      <c r="AI374" s="38"/>
      <c r="AJ374" s="38"/>
    </row>
    <row r="375" spans="1:36">
      <c r="A375" s="96"/>
      <c r="B375" s="62"/>
      <c r="C375" s="62"/>
      <c r="D375" s="62"/>
      <c r="E375" s="89"/>
      <c r="F375" s="62"/>
      <c r="G375" s="48"/>
      <c r="H375" s="62"/>
      <c r="I375" s="48"/>
      <c r="J375" s="62"/>
      <c r="K375" s="81"/>
      <c r="L375" s="62"/>
      <c r="M375" s="62"/>
      <c r="N375" s="48"/>
      <c r="O375" s="89"/>
      <c r="P375" s="62"/>
      <c r="Q375" s="48"/>
      <c r="R375" s="26"/>
      <c r="S375" s="62"/>
      <c r="T375" s="48"/>
      <c r="U375" s="173"/>
      <c r="V375" s="38"/>
      <c r="W375" s="94"/>
      <c r="X375" s="38"/>
      <c r="Y375" s="38"/>
      <c r="Z375" s="38"/>
      <c r="AA375" s="38"/>
      <c r="AB375" s="38"/>
      <c r="AC375" s="38"/>
      <c r="AD375" s="38"/>
      <c r="AE375" s="38"/>
      <c r="AF375" s="38"/>
      <c r="AG375" s="38"/>
      <c r="AH375" s="38"/>
      <c r="AI375" s="38"/>
      <c r="AJ375" s="38"/>
    </row>
    <row r="376" spans="1:36">
      <c r="A376" s="96"/>
      <c r="B376" s="62"/>
      <c r="C376" s="62"/>
      <c r="D376" s="62"/>
      <c r="E376" s="89"/>
      <c r="F376" s="62"/>
      <c r="G376" s="48"/>
      <c r="H376" s="62"/>
      <c r="I376" s="48"/>
      <c r="J376" s="62"/>
      <c r="K376" s="81"/>
      <c r="L376" s="62"/>
      <c r="M376" s="62"/>
      <c r="N376" s="48"/>
      <c r="O376" s="89"/>
      <c r="P376" s="62"/>
      <c r="Q376" s="48"/>
      <c r="R376" s="26"/>
      <c r="S376" s="62"/>
      <c r="T376" s="48"/>
      <c r="U376" s="173"/>
      <c r="V376" s="38"/>
      <c r="W376" s="94"/>
      <c r="X376" s="38"/>
      <c r="Y376" s="38"/>
      <c r="Z376" s="38"/>
      <c r="AA376" s="38"/>
      <c r="AB376" s="38"/>
      <c r="AC376" s="38"/>
      <c r="AD376" s="38"/>
      <c r="AE376" s="38"/>
      <c r="AF376" s="38"/>
      <c r="AG376" s="38"/>
      <c r="AH376" s="38"/>
      <c r="AI376" s="38"/>
      <c r="AJ376" s="38"/>
    </row>
    <row r="377" spans="1:36">
      <c r="A377" s="96"/>
      <c r="B377" s="62"/>
      <c r="C377" s="62"/>
      <c r="D377" s="62"/>
      <c r="E377" s="89"/>
      <c r="F377" s="62"/>
      <c r="G377" s="48"/>
      <c r="H377" s="62"/>
      <c r="I377" s="48"/>
      <c r="J377" s="62"/>
      <c r="K377" s="81"/>
      <c r="L377" s="62"/>
      <c r="M377" s="62"/>
      <c r="N377" s="48"/>
      <c r="O377" s="89"/>
      <c r="P377" s="62"/>
      <c r="Q377" s="48"/>
      <c r="R377" s="26"/>
      <c r="S377" s="62"/>
      <c r="T377" s="48"/>
      <c r="U377" s="173"/>
      <c r="V377" s="38"/>
      <c r="W377" s="94"/>
      <c r="X377" s="38"/>
      <c r="Y377" s="38"/>
      <c r="Z377" s="38"/>
      <c r="AA377" s="38"/>
      <c r="AB377" s="38"/>
      <c r="AC377" s="38"/>
      <c r="AD377" s="38"/>
      <c r="AE377" s="38"/>
      <c r="AF377" s="38"/>
      <c r="AG377" s="38"/>
      <c r="AH377" s="38"/>
      <c r="AI377" s="38"/>
      <c r="AJ377" s="38"/>
    </row>
    <row r="378" spans="1:36">
      <c r="A378" s="96"/>
      <c r="B378" s="62"/>
      <c r="C378" s="62"/>
      <c r="D378" s="62"/>
      <c r="E378" s="89"/>
      <c r="F378" s="62"/>
      <c r="G378" s="48"/>
      <c r="H378" s="62"/>
      <c r="I378" s="48"/>
      <c r="J378" s="62"/>
      <c r="K378" s="81"/>
      <c r="L378" s="62"/>
      <c r="M378" s="62"/>
      <c r="N378" s="48"/>
      <c r="O378" s="89"/>
      <c r="P378" s="62"/>
      <c r="Q378" s="48"/>
      <c r="R378" s="26"/>
      <c r="S378" s="62"/>
      <c r="T378" s="48"/>
      <c r="U378" s="173"/>
      <c r="V378" s="38"/>
      <c r="W378" s="94"/>
      <c r="X378" s="38"/>
      <c r="Y378" s="38"/>
      <c r="Z378" s="38"/>
      <c r="AA378" s="38"/>
      <c r="AB378" s="38"/>
      <c r="AC378" s="38"/>
      <c r="AD378" s="38"/>
      <c r="AE378" s="38"/>
      <c r="AF378" s="38"/>
      <c r="AG378" s="38"/>
      <c r="AH378" s="38"/>
      <c r="AI378" s="38"/>
      <c r="AJ378" s="38"/>
    </row>
    <row r="379" spans="1:36">
      <c r="A379" s="96"/>
      <c r="B379" s="62"/>
      <c r="C379" s="62"/>
      <c r="D379" s="62"/>
      <c r="E379" s="89"/>
      <c r="F379" s="62"/>
      <c r="G379" s="48"/>
      <c r="H379" s="62"/>
      <c r="I379" s="48"/>
      <c r="J379" s="62"/>
      <c r="K379" s="81"/>
      <c r="L379" s="62"/>
      <c r="M379" s="62"/>
      <c r="N379" s="48"/>
      <c r="O379" s="89"/>
      <c r="P379" s="62"/>
      <c r="Q379" s="48"/>
      <c r="R379" s="26"/>
      <c r="S379" s="62"/>
      <c r="T379" s="48"/>
      <c r="U379" s="173"/>
      <c r="V379" s="38"/>
      <c r="W379" s="94"/>
      <c r="X379" s="38"/>
      <c r="Y379" s="38"/>
      <c r="Z379" s="38"/>
      <c r="AA379" s="38"/>
      <c r="AB379" s="38"/>
      <c r="AC379" s="38"/>
      <c r="AD379" s="38"/>
      <c r="AE379" s="38"/>
      <c r="AF379" s="38"/>
      <c r="AG379" s="38"/>
      <c r="AH379" s="38"/>
      <c r="AI379" s="38"/>
      <c r="AJ379" s="38"/>
    </row>
    <row r="380" spans="1:36">
      <c r="A380" s="96"/>
      <c r="B380" s="62"/>
      <c r="C380" s="62"/>
      <c r="D380" s="62"/>
      <c r="E380" s="89"/>
      <c r="F380" s="62"/>
      <c r="G380" s="48"/>
      <c r="H380" s="62"/>
      <c r="I380" s="48"/>
      <c r="J380" s="62"/>
      <c r="K380" s="81"/>
      <c r="L380" s="62"/>
      <c r="M380" s="62"/>
      <c r="N380" s="48"/>
      <c r="O380" s="89"/>
      <c r="P380" s="62"/>
      <c r="Q380" s="48"/>
      <c r="R380" s="26"/>
      <c r="S380" s="62"/>
      <c r="T380" s="48"/>
      <c r="U380" s="173"/>
      <c r="V380" s="38"/>
      <c r="W380" s="94"/>
      <c r="X380" s="38"/>
      <c r="Y380" s="38"/>
      <c r="Z380" s="38"/>
      <c r="AA380" s="38"/>
      <c r="AB380" s="38"/>
      <c r="AC380" s="38"/>
      <c r="AD380" s="38"/>
      <c r="AE380" s="38"/>
      <c r="AF380" s="38"/>
      <c r="AG380" s="38"/>
      <c r="AH380" s="38"/>
      <c r="AI380" s="38"/>
      <c r="AJ380" s="38"/>
    </row>
    <row r="381" spans="1:36">
      <c r="A381" s="96"/>
      <c r="B381" s="62"/>
      <c r="C381" s="62"/>
      <c r="D381" s="62"/>
      <c r="E381" s="89"/>
      <c r="F381" s="62"/>
      <c r="G381" s="48"/>
      <c r="H381" s="62"/>
      <c r="I381" s="48"/>
      <c r="J381" s="62"/>
      <c r="K381" s="81"/>
      <c r="L381" s="62"/>
      <c r="M381" s="62"/>
      <c r="N381" s="48"/>
      <c r="O381" s="89"/>
      <c r="P381" s="62"/>
      <c r="Q381" s="48"/>
      <c r="R381" s="26"/>
      <c r="S381" s="62"/>
      <c r="T381" s="48"/>
      <c r="U381" s="173"/>
      <c r="V381" s="38"/>
      <c r="W381" s="94"/>
      <c r="X381" s="38"/>
      <c r="Y381" s="38"/>
      <c r="Z381" s="38"/>
      <c r="AA381" s="38"/>
      <c r="AB381" s="38"/>
      <c r="AC381" s="38"/>
      <c r="AD381" s="38"/>
      <c r="AE381" s="38"/>
      <c r="AF381" s="38"/>
      <c r="AG381" s="38"/>
      <c r="AH381" s="38"/>
      <c r="AI381" s="38"/>
      <c r="AJ381" s="38"/>
    </row>
    <row r="382" spans="1:36">
      <c r="A382" s="96"/>
      <c r="B382" s="62"/>
      <c r="C382" s="62"/>
      <c r="D382" s="62"/>
      <c r="E382" s="89"/>
      <c r="F382" s="62"/>
      <c r="G382" s="48"/>
      <c r="H382" s="62"/>
      <c r="I382" s="48"/>
      <c r="J382" s="62"/>
      <c r="K382" s="81"/>
      <c r="L382" s="62"/>
      <c r="M382" s="62"/>
      <c r="N382" s="48"/>
      <c r="O382" s="89"/>
      <c r="P382" s="62"/>
      <c r="Q382" s="48"/>
      <c r="R382" s="26"/>
      <c r="S382" s="62"/>
      <c r="T382" s="48"/>
      <c r="U382" s="173"/>
      <c r="V382" s="38"/>
      <c r="W382" s="94"/>
      <c r="X382" s="38"/>
      <c r="Y382" s="38"/>
      <c r="Z382" s="38"/>
      <c r="AA382" s="38"/>
      <c r="AB382" s="38"/>
      <c r="AC382" s="38"/>
      <c r="AD382" s="38"/>
      <c r="AE382" s="38"/>
      <c r="AF382" s="38"/>
      <c r="AG382" s="38"/>
      <c r="AH382" s="38"/>
      <c r="AI382" s="38"/>
      <c r="AJ382" s="38"/>
    </row>
    <row r="383" spans="1:36">
      <c r="A383" s="96"/>
      <c r="B383" s="62"/>
      <c r="C383" s="62"/>
      <c r="D383" s="62"/>
      <c r="E383" s="89"/>
      <c r="F383" s="62"/>
      <c r="G383" s="48"/>
      <c r="H383" s="62"/>
      <c r="I383" s="48"/>
      <c r="J383" s="62"/>
      <c r="K383" s="81"/>
      <c r="L383" s="62"/>
      <c r="M383" s="62"/>
      <c r="N383" s="48"/>
      <c r="O383" s="89"/>
      <c r="P383" s="62"/>
      <c r="Q383" s="48"/>
      <c r="R383" s="26"/>
      <c r="S383" s="62"/>
      <c r="T383" s="48"/>
      <c r="U383" s="173"/>
      <c r="V383" s="38"/>
      <c r="W383" s="94"/>
      <c r="X383" s="38"/>
      <c r="Y383" s="38"/>
      <c r="Z383" s="38"/>
      <c r="AA383" s="38"/>
      <c r="AB383" s="38"/>
      <c r="AC383" s="38"/>
      <c r="AD383" s="38"/>
      <c r="AE383" s="38"/>
      <c r="AF383" s="38"/>
      <c r="AG383" s="38"/>
      <c r="AH383" s="38"/>
      <c r="AI383" s="38"/>
      <c r="AJ383" s="38"/>
    </row>
    <row r="384" spans="1:36">
      <c r="A384" s="96"/>
      <c r="B384" s="62"/>
      <c r="C384" s="62"/>
      <c r="D384" s="62"/>
      <c r="E384" s="89"/>
      <c r="F384" s="62"/>
      <c r="G384" s="48"/>
      <c r="H384" s="62"/>
      <c r="I384" s="48"/>
      <c r="J384" s="62"/>
      <c r="K384" s="81"/>
      <c r="L384" s="62"/>
      <c r="M384" s="62"/>
      <c r="N384" s="48"/>
      <c r="O384" s="89"/>
      <c r="P384" s="62"/>
      <c r="Q384" s="48"/>
      <c r="R384" s="26"/>
      <c r="S384" s="62"/>
      <c r="T384" s="48"/>
      <c r="U384" s="173"/>
      <c r="V384" s="38"/>
      <c r="W384" s="94"/>
      <c r="X384" s="38"/>
      <c r="Y384" s="38"/>
      <c r="Z384" s="38"/>
      <c r="AA384" s="38"/>
      <c r="AB384" s="38"/>
      <c r="AC384" s="38"/>
      <c r="AD384" s="38"/>
      <c r="AE384" s="38"/>
      <c r="AF384" s="38"/>
      <c r="AG384" s="38"/>
      <c r="AH384" s="38"/>
      <c r="AI384" s="38"/>
      <c r="AJ384" s="38"/>
    </row>
    <row r="385" spans="1:36">
      <c r="A385" s="96"/>
      <c r="B385" s="62"/>
      <c r="C385" s="62"/>
      <c r="D385" s="62"/>
      <c r="E385" s="89"/>
      <c r="F385" s="62"/>
      <c r="G385" s="48"/>
      <c r="H385" s="62"/>
      <c r="I385" s="48"/>
      <c r="J385" s="62"/>
      <c r="K385" s="81"/>
      <c r="L385" s="62"/>
      <c r="M385" s="62"/>
      <c r="N385" s="48"/>
      <c r="O385" s="89"/>
      <c r="P385" s="62"/>
      <c r="Q385" s="48"/>
      <c r="R385" s="26"/>
      <c r="S385" s="62"/>
      <c r="T385" s="48"/>
      <c r="U385" s="173"/>
      <c r="V385" s="38"/>
      <c r="W385" s="94"/>
      <c r="X385" s="38"/>
      <c r="Y385" s="38"/>
      <c r="Z385" s="38"/>
      <c r="AA385" s="38"/>
      <c r="AB385" s="38"/>
      <c r="AC385" s="38"/>
      <c r="AD385" s="38"/>
      <c r="AE385" s="38"/>
      <c r="AF385" s="38"/>
      <c r="AG385" s="38"/>
      <c r="AH385" s="38"/>
      <c r="AI385" s="38"/>
      <c r="AJ385" s="38"/>
    </row>
    <row r="386" spans="1:36">
      <c r="A386" s="96"/>
      <c r="B386" s="62"/>
      <c r="C386" s="62"/>
      <c r="D386" s="62"/>
      <c r="E386" s="89"/>
      <c r="F386" s="62"/>
      <c r="G386" s="48"/>
      <c r="H386" s="62"/>
      <c r="I386" s="48"/>
      <c r="J386" s="62"/>
      <c r="K386" s="81"/>
      <c r="L386" s="62"/>
      <c r="M386" s="62"/>
      <c r="N386" s="48"/>
      <c r="O386" s="89"/>
      <c r="P386" s="62"/>
      <c r="Q386" s="48"/>
      <c r="R386" s="26"/>
      <c r="S386" s="62"/>
      <c r="T386" s="48"/>
      <c r="U386" s="173"/>
      <c r="V386" s="38"/>
      <c r="W386" s="94"/>
      <c r="X386" s="38"/>
      <c r="Y386" s="38"/>
      <c r="Z386" s="38"/>
      <c r="AA386" s="38"/>
      <c r="AB386" s="38"/>
      <c r="AC386" s="38"/>
      <c r="AD386" s="38"/>
      <c r="AE386" s="38"/>
      <c r="AF386" s="38"/>
      <c r="AG386" s="38"/>
      <c r="AH386" s="38"/>
      <c r="AI386" s="38"/>
      <c r="AJ386" s="38"/>
    </row>
    <row r="387" spans="1:36">
      <c r="A387" s="96"/>
      <c r="B387" s="62"/>
      <c r="C387" s="62"/>
      <c r="D387" s="62"/>
      <c r="E387" s="89"/>
      <c r="F387" s="62"/>
      <c r="G387" s="48"/>
      <c r="H387" s="62"/>
      <c r="I387" s="48"/>
      <c r="J387" s="62"/>
      <c r="K387" s="81"/>
      <c r="L387" s="62"/>
      <c r="M387" s="62"/>
      <c r="N387" s="48"/>
      <c r="O387" s="89"/>
      <c r="P387" s="62"/>
      <c r="Q387" s="48"/>
      <c r="R387" s="26"/>
      <c r="S387" s="62"/>
      <c r="T387" s="48"/>
      <c r="U387" s="173"/>
      <c r="V387" s="38"/>
      <c r="W387" s="94"/>
      <c r="X387" s="38"/>
      <c r="Y387" s="38"/>
      <c r="Z387" s="38"/>
      <c r="AA387" s="38"/>
      <c r="AB387" s="38"/>
      <c r="AC387" s="38"/>
      <c r="AD387" s="38"/>
      <c r="AE387" s="38"/>
      <c r="AF387" s="38"/>
      <c r="AG387" s="38"/>
      <c r="AH387" s="38"/>
      <c r="AI387" s="38"/>
      <c r="AJ387" s="38"/>
    </row>
    <row r="388" spans="1:36">
      <c r="A388" s="96"/>
      <c r="B388" s="62"/>
      <c r="C388" s="62"/>
      <c r="D388" s="62"/>
      <c r="E388" s="89"/>
      <c r="F388" s="62"/>
      <c r="G388" s="48"/>
      <c r="H388" s="62"/>
      <c r="I388" s="48"/>
      <c r="J388" s="62"/>
      <c r="K388" s="81"/>
      <c r="L388" s="62"/>
      <c r="M388" s="62"/>
      <c r="N388" s="48"/>
      <c r="O388" s="89"/>
      <c r="P388" s="62"/>
      <c r="Q388" s="48"/>
      <c r="R388" s="26"/>
      <c r="S388" s="62"/>
      <c r="T388" s="48"/>
      <c r="U388" s="173"/>
      <c r="V388" s="38"/>
      <c r="W388" s="94"/>
      <c r="X388" s="38"/>
      <c r="Y388" s="38"/>
      <c r="Z388" s="38"/>
      <c r="AA388" s="38"/>
      <c r="AB388" s="38"/>
      <c r="AC388" s="38"/>
      <c r="AD388" s="38"/>
      <c r="AE388" s="38"/>
      <c r="AF388" s="38"/>
      <c r="AG388" s="38"/>
      <c r="AH388" s="38"/>
      <c r="AI388" s="38"/>
      <c r="AJ388" s="38"/>
    </row>
    <row r="389" spans="1:36">
      <c r="A389" s="96"/>
      <c r="B389" s="62"/>
      <c r="C389" s="62"/>
      <c r="D389" s="62"/>
      <c r="E389" s="89"/>
      <c r="F389" s="62"/>
      <c r="G389" s="48"/>
      <c r="H389" s="62"/>
      <c r="I389" s="48"/>
      <c r="J389" s="62"/>
      <c r="K389" s="81"/>
      <c r="L389" s="62"/>
      <c r="M389" s="62"/>
      <c r="N389" s="48"/>
      <c r="O389" s="89"/>
      <c r="P389" s="62"/>
      <c r="Q389" s="48"/>
      <c r="R389" s="26"/>
      <c r="S389" s="62"/>
      <c r="T389" s="48"/>
      <c r="U389" s="173"/>
      <c r="V389" s="38"/>
      <c r="W389" s="94"/>
      <c r="X389" s="38"/>
      <c r="Y389" s="38"/>
      <c r="Z389" s="38"/>
      <c r="AA389" s="38"/>
      <c r="AB389" s="38"/>
      <c r="AC389" s="38"/>
      <c r="AD389" s="38"/>
      <c r="AE389" s="38"/>
      <c r="AF389" s="38"/>
      <c r="AG389" s="38"/>
      <c r="AH389" s="38"/>
      <c r="AI389" s="38"/>
      <c r="AJ389" s="38"/>
    </row>
    <row r="390" spans="1:36">
      <c r="A390" s="96"/>
      <c r="B390" s="62"/>
      <c r="C390" s="62"/>
      <c r="D390" s="62"/>
      <c r="E390" s="89"/>
      <c r="F390" s="62"/>
      <c r="G390" s="48"/>
      <c r="H390" s="62"/>
      <c r="I390" s="48"/>
      <c r="J390" s="62"/>
      <c r="K390" s="81"/>
      <c r="L390" s="62"/>
      <c r="M390" s="62"/>
      <c r="N390" s="48"/>
      <c r="O390" s="89"/>
      <c r="P390" s="62"/>
      <c r="Q390" s="48"/>
      <c r="R390" s="26"/>
      <c r="S390" s="62"/>
      <c r="T390" s="48"/>
      <c r="U390" s="173"/>
      <c r="V390" s="38"/>
      <c r="W390" s="94"/>
      <c r="X390" s="38"/>
      <c r="Y390" s="38"/>
      <c r="Z390" s="38"/>
      <c r="AA390" s="38"/>
      <c r="AB390" s="38"/>
      <c r="AC390" s="38"/>
      <c r="AD390" s="38"/>
      <c r="AE390" s="38"/>
      <c r="AF390" s="38"/>
      <c r="AG390" s="38"/>
      <c r="AH390" s="38"/>
      <c r="AI390" s="38"/>
      <c r="AJ390" s="38"/>
    </row>
    <row r="391" spans="1:36">
      <c r="A391" s="96"/>
      <c r="B391" s="62"/>
      <c r="C391" s="62"/>
      <c r="D391" s="62"/>
      <c r="E391" s="89"/>
      <c r="F391" s="62"/>
      <c r="G391" s="48"/>
      <c r="H391" s="62"/>
      <c r="I391" s="48"/>
      <c r="J391" s="62"/>
      <c r="K391" s="81"/>
      <c r="L391" s="62"/>
      <c r="M391" s="62"/>
      <c r="N391" s="48"/>
      <c r="O391" s="89"/>
      <c r="P391" s="62"/>
      <c r="Q391" s="48"/>
      <c r="R391" s="26"/>
      <c r="S391" s="62"/>
      <c r="T391" s="48"/>
      <c r="U391" s="173"/>
      <c r="V391" s="38"/>
      <c r="W391" s="94"/>
      <c r="X391" s="38"/>
      <c r="Y391" s="38"/>
      <c r="Z391" s="38"/>
      <c r="AA391" s="38"/>
      <c r="AB391" s="38"/>
      <c r="AC391" s="38"/>
      <c r="AD391" s="38"/>
      <c r="AE391" s="38"/>
      <c r="AF391" s="38"/>
      <c r="AG391" s="38"/>
      <c r="AH391" s="38"/>
      <c r="AI391" s="38"/>
      <c r="AJ391" s="38"/>
    </row>
    <row r="392" spans="1:36">
      <c r="A392" s="96"/>
      <c r="B392" s="62"/>
      <c r="C392" s="62"/>
      <c r="D392" s="62"/>
      <c r="E392" s="89"/>
      <c r="F392" s="62"/>
      <c r="G392" s="48"/>
      <c r="H392" s="62"/>
      <c r="I392" s="48"/>
      <c r="J392" s="62"/>
      <c r="K392" s="81"/>
      <c r="L392" s="62"/>
      <c r="M392" s="62"/>
      <c r="N392" s="48"/>
      <c r="O392" s="89"/>
      <c r="P392" s="62"/>
      <c r="Q392" s="48"/>
      <c r="R392" s="26"/>
      <c r="S392" s="62"/>
      <c r="T392" s="48"/>
      <c r="U392" s="173"/>
      <c r="V392" s="38"/>
      <c r="W392" s="94"/>
      <c r="X392" s="38"/>
      <c r="Y392" s="38"/>
      <c r="Z392" s="38"/>
      <c r="AA392" s="38"/>
      <c r="AB392" s="38"/>
      <c r="AC392" s="38"/>
      <c r="AD392" s="38"/>
      <c r="AE392" s="38"/>
      <c r="AF392" s="38"/>
      <c r="AG392" s="38"/>
      <c r="AH392" s="38"/>
      <c r="AI392" s="38"/>
      <c r="AJ392" s="38"/>
    </row>
    <row r="393" spans="1:36">
      <c r="A393" s="96"/>
      <c r="B393" s="62"/>
      <c r="C393" s="62"/>
      <c r="D393" s="62"/>
      <c r="E393" s="89"/>
      <c r="F393" s="62"/>
      <c r="G393" s="48"/>
      <c r="H393" s="62"/>
      <c r="I393" s="48"/>
      <c r="J393" s="62"/>
      <c r="K393" s="81"/>
      <c r="L393" s="62"/>
      <c r="M393" s="62"/>
      <c r="N393" s="48"/>
      <c r="O393" s="89"/>
      <c r="P393" s="62"/>
      <c r="Q393" s="48"/>
      <c r="R393" s="26"/>
      <c r="S393" s="62"/>
      <c r="T393" s="48"/>
      <c r="U393" s="173"/>
      <c r="V393" s="38"/>
      <c r="W393" s="94"/>
      <c r="X393" s="38"/>
      <c r="Y393" s="38"/>
      <c r="Z393" s="38"/>
      <c r="AA393" s="38"/>
      <c r="AB393" s="38"/>
      <c r="AC393" s="38"/>
      <c r="AD393" s="38"/>
      <c r="AE393" s="38"/>
      <c r="AF393" s="38"/>
      <c r="AG393" s="38"/>
      <c r="AH393" s="38"/>
      <c r="AI393" s="38"/>
      <c r="AJ393" s="38"/>
    </row>
    <row r="394" spans="1:36">
      <c r="A394" s="96"/>
      <c r="B394" s="62"/>
      <c r="C394" s="62"/>
      <c r="D394" s="62"/>
      <c r="E394" s="89"/>
      <c r="F394" s="62"/>
      <c r="G394" s="48"/>
      <c r="H394" s="62"/>
      <c r="I394" s="48"/>
      <c r="J394" s="62"/>
      <c r="K394" s="81"/>
      <c r="L394" s="62"/>
      <c r="M394" s="62"/>
      <c r="N394" s="48"/>
      <c r="O394" s="89"/>
      <c r="P394" s="62"/>
      <c r="Q394" s="48"/>
      <c r="R394" s="26"/>
      <c r="S394" s="62"/>
      <c r="T394" s="48"/>
      <c r="U394" s="173"/>
      <c r="V394" s="38"/>
      <c r="W394" s="94"/>
      <c r="X394" s="38"/>
      <c r="Y394" s="38"/>
      <c r="Z394" s="38"/>
      <c r="AA394" s="38"/>
      <c r="AB394" s="38"/>
      <c r="AC394" s="38"/>
      <c r="AD394" s="38"/>
      <c r="AE394" s="38"/>
      <c r="AF394" s="38"/>
      <c r="AG394" s="38"/>
      <c r="AH394" s="38"/>
      <c r="AI394" s="38"/>
      <c r="AJ394" s="38"/>
    </row>
    <row r="395" spans="1:36">
      <c r="A395" s="96"/>
      <c r="B395" s="62"/>
      <c r="C395" s="62"/>
      <c r="D395" s="62"/>
      <c r="E395" s="89"/>
      <c r="F395" s="62"/>
      <c r="G395" s="48"/>
      <c r="H395" s="62"/>
      <c r="I395" s="48"/>
      <c r="J395" s="62"/>
      <c r="K395" s="81"/>
      <c r="L395" s="62"/>
      <c r="M395" s="62"/>
      <c r="N395" s="48"/>
      <c r="O395" s="89"/>
      <c r="P395" s="62"/>
      <c r="Q395" s="48"/>
      <c r="R395" s="26"/>
      <c r="S395" s="62"/>
      <c r="T395" s="48"/>
      <c r="U395" s="173"/>
      <c r="V395" s="38"/>
      <c r="W395" s="94"/>
      <c r="X395" s="38"/>
      <c r="Y395" s="38"/>
      <c r="Z395" s="38"/>
      <c r="AA395" s="38"/>
      <c r="AB395" s="38"/>
      <c r="AC395" s="38"/>
      <c r="AD395" s="38"/>
      <c r="AE395" s="38"/>
      <c r="AF395" s="38"/>
      <c r="AG395" s="38"/>
      <c r="AH395" s="38"/>
      <c r="AI395" s="38"/>
      <c r="AJ395" s="38"/>
    </row>
    <row r="396" spans="1:36">
      <c r="A396" s="96"/>
      <c r="B396" s="62"/>
      <c r="C396" s="62"/>
      <c r="D396" s="62"/>
      <c r="E396" s="89"/>
      <c r="F396" s="62"/>
      <c r="G396" s="48"/>
      <c r="H396" s="62"/>
      <c r="I396" s="48"/>
      <c r="J396" s="62"/>
      <c r="K396" s="81"/>
      <c r="L396" s="62"/>
      <c r="M396" s="62"/>
      <c r="N396" s="48"/>
      <c r="O396" s="89"/>
      <c r="P396" s="62"/>
      <c r="Q396" s="48"/>
      <c r="R396" s="26"/>
      <c r="S396" s="62"/>
      <c r="T396" s="48"/>
      <c r="U396" s="173"/>
      <c r="V396" s="38"/>
      <c r="W396" s="94"/>
      <c r="X396" s="38"/>
      <c r="Y396" s="38"/>
      <c r="Z396" s="38"/>
      <c r="AA396" s="38"/>
      <c r="AB396" s="38"/>
      <c r="AC396" s="38"/>
      <c r="AD396" s="38"/>
      <c r="AE396" s="38"/>
      <c r="AF396" s="38"/>
      <c r="AG396" s="38"/>
      <c r="AH396" s="38"/>
      <c r="AI396" s="38"/>
      <c r="AJ396" s="38"/>
    </row>
    <row r="397" spans="1:36">
      <c r="A397" s="96"/>
      <c r="B397" s="62"/>
      <c r="C397" s="62"/>
      <c r="D397" s="62"/>
      <c r="E397" s="89"/>
      <c r="F397" s="62"/>
      <c r="G397" s="48"/>
      <c r="H397" s="62"/>
      <c r="I397" s="48"/>
      <c r="J397" s="62"/>
      <c r="K397" s="81"/>
      <c r="L397" s="62"/>
      <c r="M397" s="62"/>
      <c r="N397" s="48"/>
      <c r="O397" s="89"/>
      <c r="P397" s="62"/>
      <c r="Q397" s="48"/>
      <c r="R397" s="26"/>
      <c r="S397" s="62"/>
      <c r="T397" s="48"/>
      <c r="U397" s="173"/>
      <c r="V397" s="38"/>
      <c r="W397" s="94"/>
      <c r="X397" s="38"/>
      <c r="Y397" s="38"/>
      <c r="Z397" s="38"/>
      <c r="AA397" s="38"/>
      <c r="AB397" s="38"/>
      <c r="AC397" s="38"/>
      <c r="AD397" s="38"/>
      <c r="AE397" s="38"/>
      <c r="AF397" s="38"/>
      <c r="AG397" s="38"/>
      <c r="AH397" s="38"/>
      <c r="AI397" s="38"/>
      <c r="AJ397" s="38"/>
    </row>
    <row r="398" spans="1:36">
      <c r="A398" s="96"/>
      <c r="B398" s="62"/>
      <c r="C398" s="62"/>
      <c r="D398" s="62"/>
      <c r="E398" s="89"/>
      <c r="F398" s="62"/>
      <c r="G398" s="48"/>
      <c r="H398" s="62"/>
      <c r="I398" s="48"/>
      <c r="J398" s="62"/>
      <c r="K398" s="81"/>
      <c r="L398" s="62"/>
      <c r="M398" s="62"/>
      <c r="N398" s="48"/>
      <c r="O398" s="89"/>
      <c r="P398" s="62"/>
      <c r="Q398" s="48"/>
      <c r="R398" s="26"/>
      <c r="S398" s="62"/>
      <c r="T398" s="48"/>
      <c r="U398" s="173"/>
      <c r="V398" s="38"/>
      <c r="W398" s="94"/>
      <c r="X398" s="38"/>
      <c r="Y398" s="38"/>
      <c r="Z398" s="38"/>
      <c r="AA398" s="38"/>
      <c r="AB398" s="38"/>
      <c r="AC398" s="38"/>
      <c r="AD398" s="38"/>
      <c r="AE398" s="38"/>
      <c r="AF398" s="38"/>
      <c r="AG398" s="38"/>
      <c r="AH398" s="38"/>
      <c r="AI398" s="38"/>
      <c r="AJ398" s="38"/>
    </row>
    <row r="399" spans="1:36">
      <c r="A399" s="96"/>
      <c r="B399" s="62"/>
      <c r="C399" s="62"/>
      <c r="D399" s="62"/>
      <c r="E399" s="89"/>
      <c r="F399" s="62"/>
      <c r="G399" s="48"/>
      <c r="H399" s="62"/>
      <c r="I399" s="48"/>
      <c r="J399" s="62"/>
      <c r="K399" s="81"/>
      <c r="L399" s="62"/>
      <c r="M399" s="62"/>
      <c r="N399" s="48"/>
      <c r="O399" s="89"/>
      <c r="P399" s="62"/>
      <c r="Q399" s="48"/>
      <c r="R399" s="26"/>
      <c r="S399" s="62"/>
      <c r="T399" s="48"/>
      <c r="U399" s="173"/>
      <c r="V399" s="38"/>
      <c r="W399" s="94"/>
      <c r="X399" s="38"/>
      <c r="Y399" s="38"/>
      <c r="Z399" s="38"/>
      <c r="AA399" s="38"/>
      <c r="AB399" s="38"/>
      <c r="AC399" s="38"/>
      <c r="AD399" s="38"/>
      <c r="AE399" s="38"/>
      <c r="AF399" s="38"/>
      <c r="AG399" s="38"/>
      <c r="AH399" s="38"/>
      <c r="AI399" s="38"/>
      <c r="AJ399" s="38"/>
    </row>
    <row r="400" spans="1:36">
      <c r="A400" s="96"/>
      <c r="B400" s="62"/>
      <c r="C400" s="62"/>
      <c r="D400" s="62"/>
      <c r="E400" s="89"/>
      <c r="F400" s="62"/>
      <c r="G400" s="48"/>
      <c r="H400" s="62"/>
      <c r="I400" s="48"/>
      <c r="J400" s="62"/>
      <c r="K400" s="81"/>
      <c r="L400" s="62"/>
      <c r="M400" s="62"/>
      <c r="N400" s="48"/>
      <c r="O400" s="89"/>
      <c r="P400" s="62"/>
      <c r="Q400" s="48"/>
      <c r="R400" s="26"/>
      <c r="S400" s="62"/>
      <c r="T400" s="48"/>
      <c r="U400" s="173"/>
      <c r="V400" s="38"/>
      <c r="W400" s="94"/>
      <c r="X400" s="38"/>
      <c r="Y400" s="38"/>
      <c r="Z400" s="38"/>
      <c r="AA400" s="38"/>
      <c r="AB400" s="38"/>
      <c r="AC400" s="38"/>
      <c r="AD400" s="38"/>
      <c r="AE400" s="38"/>
      <c r="AF400" s="38"/>
      <c r="AG400" s="38"/>
      <c r="AH400" s="38"/>
      <c r="AI400" s="38"/>
      <c r="AJ400" s="38"/>
    </row>
    <row r="401" spans="1:36">
      <c r="A401" s="96"/>
      <c r="B401" s="62"/>
      <c r="C401" s="62"/>
      <c r="D401" s="62"/>
      <c r="E401" s="89"/>
      <c r="F401" s="62"/>
      <c r="G401" s="48"/>
      <c r="H401" s="62"/>
      <c r="I401" s="48"/>
      <c r="J401" s="62"/>
      <c r="K401" s="81"/>
      <c r="L401" s="62"/>
      <c r="M401" s="62"/>
      <c r="N401" s="48"/>
      <c r="O401" s="89"/>
      <c r="P401" s="62"/>
      <c r="Q401" s="48"/>
      <c r="R401" s="26"/>
      <c r="S401" s="62"/>
      <c r="T401" s="48"/>
      <c r="U401" s="173"/>
      <c r="V401" s="38"/>
      <c r="W401" s="94"/>
      <c r="X401" s="38"/>
      <c r="Y401" s="38"/>
      <c r="Z401" s="38"/>
      <c r="AA401" s="38"/>
      <c r="AB401" s="38"/>
      <c r="AC401" s="38"/>
      <c r="AD401" s="38"/>
      <c r="AE401" s="38"/>
      <c r="AF401" s="38"/>
      <c r="AG401" s="38"/>
      <c r="AH401" s="38"/>
      <c r="AI401" s="38"/>
      <c r="AJ401" s="38"/>
    </row>
    <row r="402" spans="1:36">
      <c r="A402" s="96"/>
      <c r="B402" s="62"/>
      <c r="C402" s="62"/>
      <c r="D402" s="62"/>
      <c r="E402" s="89"/>
      <c r="F402" s="62"/>
      <c r="G402" s="48"/>
      <c r="H402" s="62"/>
      <c r="I402" s="48"/>
      <c r="J402" s="62"/>
      <c r="K402" s="81"/>
      <c r="L402" s="62"/>
      <c r="M402" s="62"/>
      <c r="N402" s="48"/>
      <c r="O402" s="89"/>
      <c r="P402" s="62"/>
      <c r="Q402" s="48"/>
      <c r="R402" s="26"/>
      <c r="S402" s="62"/>
      <c r="T402" s="48"/>
      <c r="U402" s="173"/>
      <c r="V402" s="38"/>
      <c r="W402" s="94"/>
      <c r="X402" s="38"/>
      <c r="Y402" s="38"/>
      <c r="Z402" s="38"/>
      <c r="AA402" s="38"/>
      <c r="AB402" s="38"/>
      <c r="AC402" s="38"/>
      <c r="AD402" s="38"/>
      <c r="AE402" s="38"/>
      <c r="AF402" s="38"/>
      <c r="AG402" s="38"/>
      <c r="AH402" s="38"/>
      <c r="AI402" s="38"/>
      <c r="AJ402" s="38"/>
    </row>
    <row r="403" spans="1:36">
      <c r="A403" s="96"/>
      <c r="B403" s="62"/>
      <c r="C403" s="62"/>
      <c r="D403" s="62"/>
      <c r="E403" s="89"/>
      <c r="F403" s="62"/>
      <c r="G403" s="48"/>
      <c r="H403" s="62"/>
      <c r="I403" s="48"/>
      <c r="J403" s="62"/>
      <c r="K403" s="81"/>
      <c r="L403" s="62"/>
      <c r="M403" s="62"/>
      <c r="N403" s="48"/>
      <c r="O403" s="89"/>
      <c r="P403" s="62"/>
      <c r="Q403" s="48"/>
      <c r="R403" s="26"/>
      <c r="S403" s="62"/>
      <c r="T403" s="48"/>
      <c r="U403" s="173"/>
      <c r="V403" s="38"/>
      <c r="W403" s="94"/>
      <c r="X403" s="38"/>
      <c r="Y403" s="38"/>
      <c r="Z403" s="38"/>
      <c r="AA403" s="38"/>
      <c r="AB403" s="38"/>
      <c r="AC403" s="38"/>
      <c r="AD403" s="38"/>
      <c r="AE403" s="38"/>
      <c r="AF403" s="38"/>
      <c r="AG403" s="38"/>
      <c r="AH403" s="38"/>
      <c r="AI403" s="38"/>
      <c r="AJ403" s="38"/>
    </row>
    <row r="404" spans="1:36">
      <c r="A404" s="96"/>
      <c r="B404" s="62"/>
      <c r="C404" s="62"/>
      <c r="D404" s="62"/>
      <c r="E404" s="89"/>
      <c r="F404" s="62"/>
      <c r="G404" s="48"/>
      <c r="H404" s="62"/>
      <c r="I404" s="48"/>
      <c r="J404" s="62"/>
      <c r="K404" s="81"/>
      <c r="L404" s="62"/>
      <c r="M404" s="62"/>
      <c r="N404" s="48"/>
      <c r="O404" s="89"/>
      <c r="P404" s="62"/>
      <c r="Q404" s="48"/>
      <c r="R404" s="26"/>
      <c r="S404" s="62"/>
      <c r="T404" s="48"/>
      <c r="U404" s="173"/>
      <c r="V404" s="38"/>
      <c r="W404" s="94"/>
      <c r="X404" s="38"/>
      <c r="Y404" s="38"/>
      <c r="Z404" s="38"/>
      <c r="AA404" s="38"/>
      <c r="AB404" s="38"/>
      <c r="AC404" s="38"/>
      <c r="AD404" s="38"/>
      <c r="AE404" s="38"/>
      <c r="AF404" s="38"/>
      <c r="AG404" s="38"/>
      <c r="AH404" s="38"/>
      <c r="AI404" s="38"/>
      <c r="AJ404" s="38"/>
    </row>
    <row r="405" spans="1:36">
      <c r="A405" s="96"/>
      <c r="B405" s="62"/>
      <c r="C405" s="62"/>
      <c r="D405" s="62"/>
      <c r="E405" s="89"/>
      <c r="F405" s="62"/>
      <c r="G405" s="48"/>
      <c r="H405" s="62"/>
      <c r="I405" s="48"/>
      <c r="J405" s="62"/>
      <c r="K405" s="81"/>
      <c r="L405" s="62"/>
      <c r="M405" s="62"/>
      <c r="N405" s="48"/>
      <c r="O405" s="89"/>
      <c r="P405" s="62"/>
      <c r="Q405" s="48"/>
      <c r="R405" s="26"/>
      <c r="S405" s="62"/>
      <c r="T405" s="48"/>
      <c r="U405" s="173"/>
      <c r="V405" s="38"/>
      <c r="W405" s="94"/>
      <c r="X405" s="38"/>
      <c r="Y405" s="38"/>
      <c r="Z405" s="38"/>
      <c r="AA405" s="38"/>
      <c r="AB405" s="38"/>
      <c r="AC405" s="38"/>
      <c r="AD405" s="38"/>
      <c r="AE405" s="38"/>
      <c r="AF405" s="38"/>
      <c r="AG405" s="38"/>
      <c r="AH405" s="38"/>
      <c r="AI405" s="38"/>
      <c r="AJ405" s="38"/>
    </row>
    <row r="406" spans="1:36">
      <c r="A406" s="96"/>
      <c r="B406" s="62"/>
      <c r="C406" s="62"/>
      <c r="D406" s="62"/>
      <c r="E406" s="89"/>
      <c r="F406" s="62"/>
      <c r="G406" s="48"/>
      <c r="H406" s="62"/>
      <c r="I406" s="48"/>
      <c r="J406" s="62"/>
      <c r="K406" s="81"/>
      <c r="L406" s="62"/>
      <c r="M406" s="62"/>
      <c r="N406" s="48"/>
      <c r="O406" s="89"/>
      <c r="P406" s="62"/>
      <c r="Q406" s="48"/>
      <c r="R406" s="26"/>
      <c r="S406" s="62"/>
      <c r="T406" s="48"/>
      <c r="U406" s="173"/>
      <c r="V406" s="38"/>
      <c r="W406" s="94"/>
      <c r="X406" s="38"/>
      <c r="Y406" s="38"/>
      <c r="Z406" s="38"/>
      <c r="AA406" s="38"/>
      <c r="AB406" s="38"/>
      <c r="AC406" s="38"/>
      <c r="AD406" s="38"/>
      <c r="AE406" s="38"/>
      <c r="AF406" s="38"/>
      <c r="AG406" s="38"/>
      <c r="AH406" s="38"/>
      <c r="AI406" s="38"/>
      <c r="AJ406" s="38"/>
    </row>
    <row r="407" spans="1:36">
      <c r="A407" s="96"/>
      <c r="B407" s="62"/>
      <c r="C407" s="62"/>
      <c r="D407" s="62"/>
      <c r="E407" s="89"/>
      <c r="F407" s="62"/>
      <c r="G407" s="48"/>
      <c r="H407" s="62"/>
      <c r="I407" s="48"/>
      <c r="J407" s="62"/>
      <c r="K407" s="81"/>
      <c r="L407" s="62"/>
      <c r="M407" s="62"/>
      <c r="N407" s="48"/>
      <c r="O407" s="89"/>
      <c r="P407" s="62"/>
      <c r="Q407" s="48"/>
      <c r="R407" s="26"/>
      <c r="S407" s="62"/>
      <c r="T407" s="48"/>
      <c r="U407" s="173"/>
      <c r="V407" s="38"/>
      <c r="W407" s="94"/>
      <c r="X407" s="38"/>
      <c r="Y407" s="38"/>
      <c r="Z407" s="38"/>
      <c r="AA407" s="38"/>
      <c r="AB407" s="38"/>
      <c r="AC407" s="38"/>
      <c r="AD407" s="38"/>
      <c r="AE407" s="38"/>
      <c r="AF407" s="38"/>
      <c r="AG407" s="38"/>
      <c r="AH407" s="38"/>
      <c r="AI407" s="38"/>
      <c r="AJ407" s="38"/>
    </row>
    <row r="408" spans="1:36">
      <c r="A408" s="96"/>
      <c r="B408" s="62"/>
      <c r="C408" s="62"/>
      <c r="D408" s="62"/>
      <c r="E408" s="89"/>
      <c r="F408" s="62"/>
      <c r="G408" s="48"/>
      <c r="H408" s="62"/>
      <c r="I408" s="48"/>
      <c r="J408" s="62"/>
      <c r="K408" s="81"/>
      <c r="L408" s="62"/>
      <c r="M408" s="62"/>
      <c r="N408" s="48"/>
      <c r="O408" s="89"/>
      <c r="P408" s="62"/>
      <c r="Q408" s="48"/>
      <c r="R408" s="26"/>
      <c r="S408" s="62"/>
      <c r="T408" s="48"/>
      <c r="U408" s="173"/>
      <c r="V408" s="38"/>
      <c r="W408" s="94"/>
      <c r="X408" s="38"/>
      <c r="Y408" s="38"/>
      <c r="Z408" s="38"/>
      <c r="AA408" s="38"/>
      <c r="AB408" s="38"/>
      <c r="AC408" s="38"/>
      <c r="AD408" s="38"/>
      <c r="AE408" s="38"/>
      <c r="AF408" s="38"/>
      <c r="AG408" s="38"/>
      <c r="AH408" s="38"/>
      <c r="AI408" s="38"/>
      <c r="AJ408" s="38"/>
    </row>
    <row r="409" spans="1:36">
      <c r="A409" s="96"/>
      <c r="B409" s="62"/>
      <c r="C409" s="62"/>
      <c r="D409" s="62"/>
      <c r="E409" s="89"/>
      <c r="F409" s="62"/>
      <c r="G409" s="48"/>
      <c r="H409" s="62"/>
      <c r="I409" s="48"/>
      <c r="J409" s="62"/>
      <c r="K409" s="81"/>
      <c r="L409" s="62"/>
      <c r="M409" s="62"/>
      <c r="N409" s="48"/>
      <c r="O409" s="89"/>
      <c r="P409" s="62"/>
      <c r="Q409" s="48"/>
      <c r="R409" s="26"/>
      <c r="S409" s="62"/>
      <c r="T409" s="48"/>
      <c r="U409" s="173"/>
      <c r="V409" s="38"/>
      <c r="W409" s="94"/>
      <c r="X409" s="38"/>
      <c r="Y409" s="38"/>
      <c r="Z409" s="38"/>
      <c r="AA409" s="38"/>
      <c r="AB409" s="38"/>
      <c r="AC409" s="38"/>
      <c r="AD409" s="38"/>
      <c r="AE409" s="38"/>
      <c r="AF409" s="38"/>
      <c r="AG409" s="38"/>
      <c r="AH409" s="38"/>
      <c r="AI409" s="38"/>
      <c r="AJ409" s="38"/>
    </row>
    <row r="410" spans="1:36">
      <c r="A410" s="96"/>
      <c r="B410" s="62"/>
      <c r="C410" s="62"/>
      <c r="D410" s="62"/>
      <c r="E410" s="89"/>
      <c r="F410" s="62"/>
      <c r="G410" s="48"/>
      <c r="H410" s="62"/>
      <c r="I410" s="48"/>
      <c r="J410" s="62"/>
      <c r="K410" s="81"/>
      <c r="L410" s="62"/>
      <c r="M410" s="62"/>
      <c r="N410" s="48"/>
      <c r="O410" s="89"/>
      <c r="P410" s="62"/>
      <c r="Q410" s="48"/>
      <c r="R410" s="26"/>
      <c r="S410" s="62"/>
      <c r="T410" s="48"/>
      <c r="U410" s="173"/>
      <c r="V410" s="38"/>
      <c r="W410" s="94"/>
      <c r="X410" s="38"/>
      <c r="Y410" s="38"/>
      <c r="Z410" s="38"/>
      <c r="AA410" s="38"/>
      <c r="AB410" s="38"/>
      <c r="AC410" s="38"/>
      <c r="AD410" s="38"/>
      <c r="AE410" s="38"/>
      <c r="AF410" s="38"/>
      <c r="AG410" s="38"/>
      <c r="AH410" s="38"/>
      <c r="AI410" s="38"/>
      <c r="AJ410" s="38"/>
    </row>
    <row r="411" spans="1:36">
      <c r="A411" s="96"/>
      <c r="B411" s="62"/>
      <c r="C411" s="62"/>
      <c r="D411" s="62"/>
      <c r="E411" s="89"/>
      <c r="F411" s="62"/>
      <c r="G411" s="48"/>
      <c r="H411" s="62"/>
      <c r="I411" s="48"/>
      <c r="J411" s="62"/>
      <c r="K411" s="81"/>
      <c r="L411" s="62"/>
      <c r="M411" s="62"/>
      <c r="N411" s="48"/>
      <c r="O411" s="89"/>
      <c r="P411" s="62"/>
      <c r="Q411" s="48"/>
      <c r="R411" s="26"/>
      <c r="S411" s="62"/>
      <c r="T411" s="48"/>
      <c r="U411" s="173"/>
      <c r="V411" s="38"/>
      <c r="W411" s="94"/>
      <c r="X411" s="38"/>
      <c r="Y411" s="38"/>
      <c r="Z411" s="38"/>
      <c r="AA411" s="38"/>
      <c r="AB411" s="38"/>
      <c r="AC411" s="38"/>
      <c r="AD411" s="38"/>
      <c r="AE411" s="38"/>
      <c r="AF411" s="38"/>
      <c r="AG411" s="38"/>
      <c r="AH411" s="38"/>
      <c r="AI411" s="38"/>
      <c r="AJ411" s="38"/>
    </row>
    <row r="412" spans="1:36">
      <c r="A412" s="96"/>
      <c r="B412" s="62"/>
      <c r="C412" s="62"/>
      <c r="D412" s="62"/>
      <c r="E412" s="89"/>
      <c r="F412" s="62"/>
      <c r="G412" s="48"/>
      <c r="H412" s="62"/>
      <c r="I412" s="48"/>
      <c r="J412" s="62"/>
      <c r="K412" s="81"/>
      <c r="L412" s="62"/>
      <c r="M412" s="62"/>
      <c r="N412" s="48"/>
      <c r="O412" s="89"/>
      <c r="P412" s="62"/>
      <c r="Q412" s="48"/>
      <c r="R412" s="26"/>
      <c r="S412" s="62"/>
      <c r="T412" s="48"/>
      <c r="U412" s="173"/>
      <c r="V412" s="38"/>
      <c r="W412" s="94"/>
      <c r="X412" s="38"/>
      <c r="Y412" s="38"/>
      <c r="Z412" s="38"/>
      <c r="AA412" s="38"/>
      <c r="AB412" s="38"/>
      <c r="AC412" s="38"/>
      <c r="AD412" s="38"/>
      <c r="AE412" s="38"/>
      <c r="AF412" s="38"/>
      <c r="AG412" s="38"/>
      <c r="AH412" s="38"/>
      <c r="AI412" s="38"/>
      <c r="AJ412" s="38"/>
    </row>
    <row r="413" spans="1:36">
      <c r="A413" s="96"/>
      <c r="B413" s="62"/>
      <c r="C413" s="62"/>
      <c r="D413" s="62"/>
      <c r="E413" s="89"/>
      <c r="F413" s="62"/>
      <c r="G413" s="48"/>
      <c r="H413" s="62"/>
      <c r="I413" s="48"/>
      <c r="J413" s="62"/>
      <c r="K413" s="81"/>
      <c r="L413" s="62"/>
      <c r="M413" s="62"/>
      <c r="N413" s="48"/>
      <c r="O413" s="89"/>
      <c r="P413" s="62"/>
      <c r="Q413" s="48"/>
      <c r="R413" s="26"/>
      <c r="S413" s="62"/>
      <c r="T413" s="48"/>
      <c r="U413" s="173"/>
      <c r="V413" s="38"/>
      <c r="W413" s="94"/>
      <c r="X413" s="38"/>
      <c r="Y413" s="38"/>
      <c r="Z413" s="38"/>
      <c r="AA413" s="38"/>
      <c r="AB413" s="38"/>
      <c r="AC413" s="38"/>
      <c r="AD413" s="38"/>
      <c r="AE413" s="38"/>
      <c r="AF413" s="38"/>
      <c r="AG413" s="38"/>
      <c r="AH413" s="38"/>
      <c r="AI413" s="38"/>
      <c r="AJ413" s="38"/>
    </row>
    <row r="414" spans="1:36">
      <c r="A414" s="96"/>
      <c r="B414" s="62"/>
      <c r="C414" s="62"/>
      <c r="D414" s="62"/>
      <c r="E414" s="89"/>
      <c r="F414" s="62"/>
      <c r="G414" s="48"/>
      <c r="H414" s="62"/>
      <c r="I414" s="48"/>
      <c r="J414" s="62"/>
      <c r="K414" s="81"/>
      <c r="L414" s="62"/>
      <c r="M414" s="62"/>
      <c r="N414" s="48"/>
      <c r="O414" s="89"/>
      <c r="P414" s="62"/>
      <c r="Q414" s="48"/>
      <c r="R414" s="26"/>
      <c r="S414" s="62"/>
      <c r="T414" s="48"/>
      <c r="U414" s="173"/>
      <c r="V414" s="38"/>
      <c r="W414" s="94"/>
      <c r="X414" s="38"/>
      <c r="Y414" s="38"/>
      <c r="Z414" s="38"/>
      <c r="AA414" s="38"/>
      <c r="AB414" s="38"/>
      <c r="AC414" s="38"/>
      <c r="AD414" s="38"/>
      <c r="AE414" s="38"/>
      <c r="AF414" s="38"/>
      <c r="AG414" s="38"/>
      <c r="AH414" s="38"/>
      <c r="AI414" s="38"/>
      <c r="AJ414" s="38"/>
    </row>
    <row r="415" spans="1:36">
      <c r="A415" s="96"/>
      <c r="B415" s="62"/>
      <c r="C415" s="62"/>
      <c r="D415" s="62"/>
      <c r="E415" s="89"/>
      <c r="F415" s="62"/>
      <c r="G415" s="48"/>
      <c r="H415" s="62"/>
      <c r="I415" s="48"/>
      <c r="J415" s="62"/>
      <c r="K415" s="81"/>
      <c r="L415" s="62"/>
      <c r="M415" s="62"/>
      <c r="N415" s="48"/>
      <c r="O415" s="89"/>
      <c r="P415" s="62"/>
      <c r="Q415" s="48"/>
      <c r="R415" s="26"/>
      <c r="S415" s="62"/>
      <c r="T415" s="48"/>
      <c r="U415" s="173"/>
      <c r="V415" s="38"/>
      <c r="W415" s="94"/>
      <c r="X415" s="38"/>
      <c r="Y415" s="38"/>
      <c r="Z415" s="38"/>
      <c r="AA415" s="38"/>
      <c r="AB415" s="38"/>
      <c r="AC415" s="38"/>
      <c r="AD415" s="38"/>
      <c r="AE415" s="38"/>
      <c r="AF415" s="38"/>
      <c r="AG415" s="38"/>
      <c r="AH415" s="38"/>
      <c r="AI415" s="38"/>
      <c r="AJ415" s="38"/>
    </row>
    <row r="416" spans="1:36">
      <c r="A416" s="96"/>
      <c r="B416" s="62"/>
      <c r="C416" s="62"/>
      <c r="D416" s="62"/>
      <c r="E416" s="89"/>
      <c r="F416" s="62"/>
      <c r="G416" s="48"/>
      <c r="H416" s="62"/>
      <c r="I416" s="48"/>
      <c r="J416" s="62"/>
      <c r="K416" s="81"/>
      <c r="L416" s="62"/>
      <c r="M416" s="62"/>
      <c r="N416" s="48"/>
      <c r="O416" s="89"/>
      <c r="P416" s="62"/>
      <c r="Q416" s="48"/>
      <c r="R416" s="26"/>
      <c r="S416" s="62"/>
      <c r="T416" s="48"/>
      <c r="U416" s="173"/>
      <c r="V416" s="38"/>
      <c r="W416" s="94"/>
      <c r="X416" s="38"/>
      <c r="Y416" s="38"/>
      <c r="Z416" s="38"/>
      <c r="AA416" s="38"/>
      <c r="AB416" s="38"/>
      <c r="AC416" s="38"/>
      <c r="AD416" s="38"/>
      <c r="AE416" s="38"/>
      <c r="AF416" s="38"/>
      <c r="AG416" s="38"/>
      <c r="AH416" s="38"/>
      <c r="AI416" s="38"/>
      <c r="AJ416" s="38"/>
    </row>
    <row r="417" spans="1:36">
      <c r="A417" s="96"/>
      <c r="B417" s="62"/>
      <c r="C417" s="62"/>
      <c r="D417" s="62"/>
      <c r="E417" s="89"/>
      <c r="F417" s="62"/>
      <c r="G417" s="48"/>
      <c r="H417" s="62"/>
      <c r="I417" s="48"/>
      <c r="J417" s="62"/>
      <c r="K417" s="81"/>
      <c r="L417" s="62"/>
      <c r="M417" s="62"/>
      <c r="N417" s="48"/>
      <c r="O417" s="89"/>
      <c r="P417" s="62"/>
      <c r="Q417" s="48"/>
      <c r="R417" s="26"/>
      <c r="S417" s="62"/>
      <c r="T417" s="48"/>
      <c r="U417" s="173"/>
      <c r="V417" s="38"/>
      <c r="W417" s="94"/>
      <c r="X417" s="38"/>
      <c r="Y417" s="38"/>
      <c r="Z417" s="38"/>
      <c r="AA417" s="38"/>
      <c r="AB417" s="38"/>
      <c r="AC417" s="38"/>
      <c r="AD417" s="38"/>
      <c r="AE417" s="38"/>
      <c r="AF417" s="38"/>
      <c r="AG417" s="38"/>
      <c r="AH417" s="38"/>
      <c r="AI417" s="38"/>
      <c r="AJ417" s="38"/>
    </row>
    <row r="418" spans="1:36">
      <c r="A418" s="96"/>
      <c r="B418" s="62"/>
      <c r="C418" s="62"/>
      <c r="D418" s="62"/>
      <c r="E418" s="89"/>
      <c r="F418" s="62"/>
      <c r="G418" s="48"/>
      <c r="H418" s="62"/>
      <c r="I418" s="48"/>
      <c r="J418" s="62"/>
      <c r="K418" s="81"/>
      <c r="L418" s="62"/>
      <c r="M418" s="62"/>
      <c r="N418" s="48"/>
      <c r="O418" s="89"/>
      <c r="P418" s="62"/>
      <c r="Q418" s="48"/>
      <c r="R418" s="26"/>
      <c r="S418" s="62"/>
      <c r="T418" s="48"/>
      <c r="U418" s="173"/>
      <c r="V418" s="38"/>
      <c r="W418" s="94"/>
      <c r="X418" s="38"/>
      <c r="Y418" s="38"/>
      <c r="Z418" s="38"/>
      <c r="AA418" s="38"/>
      <c r="AB418" s="38"/>
      <c r="AC418" s="38"/>
      <c r="AD418" s="38"/>
      <c r="AE418" s="38"/>
      <c r="AF418" s="38"/>
      <c r="AG418" s="38"/>
      <c r="AH418" s="38"/>
      <c r="AI418" s="38"/>
      <c r="AJ418" s="38"/>
    </row>
    <row r="419" spans="1:36">
      <c r="A419" s="96"/>
      <c r="B419" s="62"/>
      <c r="C419" s="62"/>
      <c r="D419" s="62"/>
      <c r="E419" s="89"/>
      <c r="F419" s="62"/>
      <c r="G419" s="48"/>
      <c r="H419" s="62"/>
      <c r="I419" s="48"/>
      <c r="J419" s="62"/>
      <c r="K419" s="81"/>
      <c r="L419" s="62"/>
      <c r="M419" s="62"/>
      <c r="N419" s="48"/>
      <c r="O419" s="89"/>
      <c r="P419" s="62"/>
      <c r="Q419" s="48"/>
      <c r="R419" s="26"/>
      <c r="S419" s="62"/>
      <c r="T419" s="48"/>
      <c r="U419" s="173"/>
      <c r="V419" s="38"/>
      <c r="W419" s="94"/>
      <c r="X419" s="38"/>
      <c r="Y419" s="38"/>
      <c r="Z419" s="38"/>
      <c r="AA419" s="38"/>
      <c r="AB419" s="38"/>
      <c r="AC419" s="38"/>
      <c r="AD419" s="38"/>
      <c r="AE419" s="38"/>
      <c r="AF419" s="38"/>
      <c r="AG419" s="38"/>
      <c r="AH419" s="38"/>
      <c r="AI419" s="38"/>
      <c r="AJ419" s="38"/>
    </row>
    <row r="420" spans="1:36">
      <c r="A420" s="96"/>
      <c r="B420" s="62"/>
      <c r="C420" s="62"/>
      <c r="D420" s="62"/>
      <c r="E420" s="89"/>
      <c r="F420" s="62"/>
      <c r="G420" s="48"/>
      <c r="H420" s="62"/>
      <c r="I420" s="48"/>
      <c r="J420" s="62"/>
      <c r="K420" s="81"/>
      <c r="L420" s="62"/>
      <c r="M420" s="62"/>
      <c r="N420" s="48"/>
      <c r="O420" s="89"/>
      <c r="P420" s="62"/>
      <c r="Q420" s="48"/>
      <c r="R420" s="26"/>
      <c r="S420" s="62"/>
      <c r="T420" s="48"/>
      <c r="U420" s="173"/>
      <c r="V420" s="38"/>
      <c r="W420" s="94"/>
      <c r="X420" s="38"/>
      <c r="Y420" s="38"/>
      <c r="Z420" s="38"/>
      <c r="AA420" s="38"/>
      <c r="AB420" s="38"/>
      <c r="AC420" s="38"/>
      <c r="AD420" s="38"/>
      <c r="AE420" s="38"/>
      <c r="AF420" s="38"/>
      <c r="AG420" s="38"/>
      <c r="AH420" s="38"/>
      <c r="AI420" s="38"/>
      <c r="AJ420" s="38"/>
    </row>
    <row r="421" spans="1:36">
      <c r="A421" s="96"/>
      <c r="B421" s="62"/>
      <c r="C421" s="62"/>
      <c r="D421" s="62"/>
      <c r="E421" s="89"/>
      <c r="F421" s="62"/>
      <c r="G421" s="48"/>
      <c r="H421" s="62"/>
      <c r="I421" s="48"/>
      <c r="J421" s="62"/>
      <c r="K421" s="81"/>
      <c r="L421" s="62"/>
      <c r="M421" s="62"/>
      <c r="N421" s="48"/>
      <c r="O421" s="89"/>
      <c r="P421" s="62"/>
      <c r="Q421" s="48"/>
      <c r="R421" s="26"/>
      <c r="S421" s="62"/>
      <c r="T421" s="48"/>
      <c r="U421" s="173"/>
      <c r="V421" s="38"/>
      <c r="W421" s="94"/>
      <c r="X421" s="38"/>
      <c r="Y421" s="38"/>
      <c r="Z421" s="38"/>
      <c r="AA421" s="38"/>
      <c r="AB421" s="38"/>
      <c r="AC421" s="38"/>
      <c r="AD421" s="38"/>
      <c r="AE421" s="38"/>
      <c r="AF421" s="38"/>
      <c r="AG421" s="38"/>
      <c r="AH421" s="38"/>
      <c r="AI421" s="38"/>
      <c r="AJ421" s="38"/>
    </row>
    <row r="422" spans="1:36">
      <c r="A422" s="96"/>
      <c r="B422" s="62"/>
      <c r="C422" s="62"/>
      <c r="D422" s="62"/>
      <c r="E422" s="89"/>
      <c r="F422" s="62"/>
      <c r="G422" s="48"/>
      <c r="H422" s="62"/>
      <c r="I422" s="48"/>
      <c r="J422" s="62"/>
      <c r="K422" s="81"/>
      <c r="L422" s="62"/>
      <c r="M422" s="62"/>
      <c r="N422" s="48"/>
      <c r="O422" s="89"/>
      <c r="P422" s="62"/>
      <c r="Q422" s="48"/>
      <c r="R422" s="26"/>
      <c r="S422" s="62"/>
      <c r="T422" s="48"/>
      <c r="U422" s="173"/>
      <c r="V422" s="38"/>
      <c r="W422" s="94"/>
      <c r="X422" s="38"/>
      <c r="Y422" s="38"/>
      <c r="Z422" s="38"/>
      <c r="AA422" s="38"/>
      <c r="AB422" s="38"/>
      <c r="AC422" s="38"/>
      <c r="AD422" s="38"/>
      <c r="AE422" s="38"/>
      <c r="AF422" s="38"/>
      <c r="AG422" s="38"/>
      <c r="AH422" s="38"/>
      <c r="AI422" s="38"/>
      <c r="AJ422" s="38"/>
    </row>
    <row r="423" spans="1:36">
      <c r="A423" s="96"/>
      <c r="B423" s="62"/>
      <c r="C423" s="62"/>
      <c r="D423" s="62"/>
      <c r="E423" s="89"/>
      <c r="F423" s="62"/>
      <c r="G423" s="48"/>
      <c r="H423" s="62"/>
      <c r="I423" s="48"/>
      <c r="J423" s="62"/>
      <c r="K423" s="81"/>
      <c r="L423" s="62"/>
      <c r="M423" s="62"/>
      <c r="N423" s="48"/>
      <c r="O423" s="89"/>
      <c r="P423" s="62"/>
      <c r="Q423" s="48"/>
      <c r="R423" s="26"/>
      <c r="S423" s="62"/>
      <c r="T423" s="48"/>
      <c r="U423" s="173"/>
      <c r="V423" s="38"/>
      <c r="W423" s="94"/>
      <c r="X423" s="38"/>
      <c r="Y423" s="38"/>
      <c r="Z423" s="38"/>
      <c r="AA423" s="38"/>
      <c r="AB423" s="38"/>
      <c r="AC423" s="38"/>
      <c r="AD423" s="38"/>
      <c r="AE423" s="38"/>
      <c r="AF423" s="38"/>
      <c r="AG423" s="38"/>
      <c r="AH423" s="38"/>
      <c r="AI423" s="38"/>
      <c r="AJ423" s="38"/>
    </row>
    <row r="424" spans="1:36">
      <c r="A424" s="96"/>
      <c r="B424" s="62"/>
      <c r="C424" s="62"/>
      <c r="D424" s="62"/>
      <c r="E424" s="89"/>
      <c r="F424" s="62"/>
      <c r="G424" s="48"/>
      <c r="H424" s="62"/>
      <c r="I424" s="48"/>
      <c r="J424" s="62"/>
      <c r="K424" s="81"/>
      <c r="L424" s="62"/>
      <c r="M424" s="62"/>
      <c r="N424" s="48"/>
      <c r="O424" s="89"/>
      <c r="P424" s="62"/>
      <c r="Q424" s="48"/>
      <c r="R424" s="26"/>
      <c r="S424" s="62"/>
      <c r="T424" s="48"/>
      <c r="U424" s="173"/>
      <c r="V424" s="38"/>
      <c r="W424" s="94"/>
      <c r="X424" s="38"/>
      <c r="Y424" s="38"/>
      <c r="Z424" s="38"/>
      <c r="AA424" s="38"/>
      <c r="AB424" s="38"/>
      <c r="AC424" s="38"/>
      <c r="AD424" s="38"/>
      <c r="AE424" s="38"/>
      <c r="AF424" s="38"/>
      <c r="AG424" s="38"/>
      <c r="AH424" s="38"/>
      <c r="AI424" s="38"/>
      <c r="AJ424" s="38"/>
    </row>
    <row r="425" spans="1:36">
      <c r="A425" s="96"/>
      <c r="B425" s="62"/>
      <c r="C425" s="62"/>
      <c r="D425" s="62"/>
      <c r="E425" s="89"/>
      <c r="F425" s="62"/>
      <c r="G425" s="48"/>
      <c r="H425" s="62"/>
      <c r="I425" s="48"/>
      <c r="J425" s="62"/>
      <c r="K425" s="81"/>
      <c r="L425" s="62"/>
      <c r="M425" s="62"/>
      <c r="N425" s="48"/>
      <c r="O425" s="89"/>
      <c r="P425" s="62"/>
      <c r="Q425" s="48"/>
      <c r="R425" s="26"/>
      <c r="S425" s="62"/>
      <c r="T425" s="48"/>
      <c r="U425" s="173"/>
      <c r="V425" s="38"/>
      <c r="W425" s="94"/>
      <c r="X425" s="38"/>
      <c r="Y425" s="38"/>
      <c r="Z425" s="38"/>
      <c r="AA425" s="38"/>
      <c r="AB425" s="38"/>
      <c r="AC425" s="38"/>
      <c r="AD425" s="38"/>
      <c r="AE425" s="38"/>
      <c r="AF425" s="38"/>
      <c r="AG425" s="38"/>
      <c r="AH425" s="38"/>
      <c r="AI425" s="38"/>
      <c r="AJ425" s="38"/>
    </row>
    <row r="426" spans="1:36">
      <c r="A426" s="96"/>
      <c r="B426" s="62"/>
      <c r="C426" s="62"/>
      <c r="D426" s="62"/>
      <c r="E426" s="89"/>
      <c r="F426" s="62"/>
      <c r="G426" s="48"/>
      <c r="H426" s="62"/>
      <c r="I426" s="48"/>
      <c r="J426" s="62"/>
      <c r="K426" s="81"/>
      <c r="L426" s="62"/>
      <c r="M426" s="62"/>
      <c r="N426" s="48"/>
      <c r="O426" s="89"/>
      <c r="P426" s="62"/>
      <c r="Q426" s="48"/>
      <c r="R426" s="26"/>
      <c r="S426" s="62"/>
      <c r="T426" s="48"/>
      <c r="U426" s="173"/>
      <c r="V426" s="38"/>
      <c r="W426" s="94"/>
      <c r="X426" s="38"/>
      <c r="Y426" s="38"/>
      <c r="Z426" s="38"/>
      <c r="AA426" s="38"/>
      <c r="AB426" s="38"/>
      <c r="AC426" s="38"/>
      <c r="AD426" s="38"/>
      <c r="AE426" s="38"/>
      <c r="AF426" s="38"/>
      <c r="AG426" s="38"/>
      <c r="AH426" s="38"/>
      <c r="AI426" s="38"/>
      <c r="AJ426" s="38"/>
    </row>
    <row r="427" spans="1:36">
      <c r="A427" s="96"/>
      <c r="B427" s="62"/>
      <c r="C427" s="62"/>
      <c r="D427" s="62"/>
      <c r="E427" s="89"/>
      <c r="F427" s="62"/>
      <c r="G427" s="48"/>
      <c r="H427" s="62"/>
      <c r="I427" s="48"/>
      <c r="J427" s="62"/>
      <c r="K427" s="81"/>
      <c r="L427" s="62"/>
      <c r="M427" s="62"/>
      <c r="N427" s="48"/>
      <c r="O427" s="89"/>
      <c r="P427" s="62"/>
      <c r="Q427" s="48"/>
      <c r="R427" s="26"/>
      <c r="S427" s="62"/>
      <c r="T427" s="48"/>
      <c r="U427" s="173"/>
      <c r="V427" s="38"/>
      <c r="W427" s="94"/>
      <c r="X427" s="38"/>
      <c r="Y427" s="38"/>
      <c r="Z427" s="38"/>
      <c r="AA427" s="38"/>
      <c r="AB427" s="38"/>
      <c r="AC427" s="38"/>
      <c r="AD427" s="38"/>
      <c r="AE427" s="38"/>
      <c r="AF427" s="38"/>
      <c r="AG427" s="38"/>
      <c r="AH427" s="38"/>
      <c r="AI427" s="38"/>
      <c r="AJ427" s="38"/>
    </row>
    <row r="428" spans="1:36">
      <c r="A428" s="96"/>
      <c r="B428" s="62"/>
      <c r="C428" s="62"/>
      <c r="D428" s="62"/>
      <c r="E428" s="89"/>
      <c r="F428" s="62"/>
      <c r="G428" s="48"/>
      <c r="H428" s="62"/>
      <c r="I428" s="48"/>
      <c r="J428" s="62"/>
      <c r="K428" s="81"/>
      <c r="L428" s="62"/>
      <c r="M428" s="62"/>
      <c r="N428" s="48"/>
      <c r="O428" s="89"/>
      <c r="P428" s="62"/>
      <c r="Q428" s="48"/>
      <c r="R428" s="26"/>
      <c r="S428" s="62"/>
      <c r="T428" s="48"/>
      <c r="U428" s="173"/>
      <c r="V428" s="38"/>
      <c r="W428" s="94"/>
      <c r="X428" s="38"/>
      <c r="Y428" s="38"/>
      <c r="Z428" s="38"/>
      <c r="AA428" s="38"/>
      <c r="AB428" s="38"/>
      <c r="AC428" s="38"/>
      <c r="AD428" s="38"/>
      <c r="AE428" s="38"/>
      <c r="AF428" s="38"/>
      <c r="AG428" s="38"/>
      <c r="AH428" s="38"/>
      <c r="AI428" s="38"/>
      <c r="AJ428" s="38"/>
    </row>
    <row r="429" spans="1:36">
      <c r="A429" s="96"/>
      <c r="B429" s="62"/>
      <c r="C429" s="62"/>
      <c r="D429" s="62"/>
      <c r="E429" s="89"/>
      <c r="F429" s="62"/>
      <c r="G429" s="48"/>
      <c r="H429" s="62"/>
      <c r="I429" s="48"/>
      <c r="J429" s="62"/>
      <c r="K429" s="81"/>
      <c r="L429" s="62"/>
      <c r="M429" s="62"/>
      <c r="N429" s="48"/>
      <c r="O429" s="89"/>
      <c r="P429" s="62"/>
      <c r="Q429" s="48"/>
      <c r="R429" s="26"/>
      <c r="S429" s="62"/>
      <c r="T429" s="48"/>
      <c r="U429" s="173"/>
      <c r="V429" s="38"/>
      <c r="W429" s="94"/>
      <c r="X429" s="38"/>
      <c r="Y429" s="38"/>
      <c r="Z429" s="38"/>
      <c r="AA429" s="38"/>
      <c r="AB429" s="38"/>
      <c r="AC429" s="38"/>
      <c r="AD429" s="38"/>
      <c r="AE429" s="38"/>
      <c r="AF429" s="38"/>
      <c r="AG429" s="38"/>
      <c r="AH429" s="38"/>
      <c r="AI429" s="38"/>
      <c r="AJ429" s="38"/>
    </row>
    <row r="430" spans="1:36">
      <c r="A430" s="96"/>
      <c r="B430" s="62"/>
      <c r="C430" s="62"/>
      <c r="D430" s="62"/>
      <c r="E430" s="89"/>
      <c r="F430" s="62"/>
      <c r="G430" s="48"/>
      <c r="H430" s="62"/>
      <c r="I430" s="48"/>
      <c r="J430" s="62"/>
      <c r="K430" s="81"/>
      <c r="L430" s="62"/>
      <c r="M430" s="62"/>
      <c r="N430" s="48"/>
      <c r="O430" s="89"/>
      <c r="P430" s="62"/>
      <c r="Q430" s="48"/>
      <c r="R430" s="26"/>
      <c r="S430" s="62"/>
      <c r="T430" s="48"/>
      <c r="U430" s="173"/>
      <c r="V430" s="38"/>
      <c r="W430" s="94"/>
      <c r="X430" s="38"/>
      <c r="Y430" s="38"/>
      <c r="Z430" s="38"/>
      <c r="AA430" s="38"/>
      <c r="AB430" s="38"/>
      <c r="AC430" s="38"/>
      <c r="AD430" s="38"/>
      <c r="AE430" s="38"/>
      <c r="AF430" s="38"/>
      <c r="AG430" s="38"/>
      <c r="AH430" s="38"/>
      <c r="AI430" s="38"/>
      <c r="AJ430" s="38"/>
    </row>
    <row r="431" spans="1:36">
      <c r="A431" s="96"/>
      <c r="B431" s="62"/>
      <c r="C431" s="62"/>
      <c r="D431" s="62"/>
      <c r="E431" s="89"/>
      <c r="F431" s="62"/>
      <c r="G431" s="48"/>
      <c r="H431" s="62"/>
      <c r="I431" s="48"/>
      <c r="J431" s="62"/>
      <c r="K431" s="81"/>
      <c r="L431" s="62"/>
      <c r="M431" s="62"/>
      <c r="N431" s="48"/>
      <c r="O431" s="89"/>
      <c r="P431" s="62"/>
      <c r="Q431" s="48"/>
      <c r="R431" s="26"/>
      <c r="S431" s="62"/>
      <c r="T431" s="48"/>
      <c r="U431" s="173"/>
      <c r="V431" s="38"/>
      <c r="W431" s="94"/>
      <c r="X431" s="38"/>
      <c r="Y431" s="38"/>
      <c r="Z431" s="38"/>
      <c r="AA431" s="38"/>
      <c r="AB431" s="38"/>
      <c r="AC431" s="38"/>
      <c r="AD431" s="38"/>
      <c r="AE431" s="38"/>
      <c r="AF431" s="38"/>
      <c r="AG431" s="38"/>
      <c r="AH431" s="38"/>
      <c r="AI431" s="38"/>
      <c r="AJ431" s="38"/>
    </row>
    <row r="432" spans="1:36">
      <c r="A432" s="96"/>
      <c r="B432" s="62"/>
      <c r="C432" s="62"/>
      <c r="D432" s="62"/>
      <c r="E432" s="89"/>
      <c r="F432" s="62"/>
      <c r="G432" s="48"/>
      <c r="H432" s="62"/>
      <c r="I432" s="48"/>
      <c r="J432" s="62"/>
      <c r="K432" s="81"/>
      <c r="L432" s="62"/>
      <c r="M432" s="62"/>
      <c r="N432" s="48"/>
      <c r="O432" s="89"/>
      <c r="P432" s="62"/>
      <c r="Q432" s="48"/>
      <c r="R432" s="26"/>
      <c r="S432" s="62"/>
      <c r="T432" s="48"/>
      <c r="U432" s="173"/>
      <c r="V432" s="38"/>
      <c r="W432" s="94"/>
      <c r="X432" s="38"/>
      <c r="Y432" s="38"/>
      <c r="Z432" s="38"/>
      <c r="AA432" s="38"/>
      <c r="AB432" s="38"/>
      <c r="AC432" s="38"/>
      <c r="AD432" s="38"/>
      <c r="AE432" s="38"/>
      <c r="AF432" s="38"/>
      <c r="AG432" s="38"/>
      <c r="AH432" s="38"/>
      <c r="AI432" s="38"/>
      <c r="AJ432" s="38"/>
    </row>
    <row r="433" spans="1:36">
      <c r="A433" s="96"/>
      <c r="B433" s="62"/>
      <c r="C433" s="62"/>
      <c r="D433" s="62"/>
      <c r="E433" s="89"/>
      <c r="F433" s="62"/>
      <c r="G433" s="48"/>
      <c r="H433" s="62"/>
      <c r="I433" s="48"/>
      <c r="J433" s="62"/>
      <c r="K433" s="81"/>
      <c r="L433" s="62"/>
      <c r="M433" s="62"/>
      <c r="N433" s="48"/>
      <c r="O433" s="89"/>
      <c r="P433" s="62"/>
      <c r="Q433" s="48"/>
      <c r="R433" s="26"/>
      <c r="S433" s="62"/>
      <c r="T433" s="48"/>
      <c r="U433" s="173"/>
      <c r="V433" s="38"/>
      <c r="W433" s="94"/>
      <c r="X433" s="38"/>
      <c r="Y433" s="38"/>
      <c r="Z433" s="38"/>
      <c r="AA433" s="38"/>
      <c r="AB433" s="38"/>
      <c r="AC433" s="38"/>
      <c r="AD433" s="38"/>
      <c r="AE433" s="38"/>
      <c r="AF433" s="38"/>
      <c r="AG433" s="38"/>
      <c r="AH433" s="38"/>
      <c r="AI433" s="38"/>
      <c r="AJ433" s="38"/>
    </row>
    <row r="434" spans="1:36">
      <c r="A434" s="96"/>
      <c r="B434" s="62"/>
      <c r="C434" s="62"/>
      <c r="D434" s="62"/>
      <c r="E434" s="89"/>
      <c r="F434" s="62"/>
      <c r="G434" s="48"/>
      <c r="H434" s="62"/>
      <c r="I434" s="48"/>
      <c r="J434" s="62"/>
      <c r="K434" s="81"/>
      <c r="L434" s="62"/>
      <c r="M434" s="62"/>
      <c r="N434" s="48"/>
      <c r="O434" s="89"/>
      <c r="P434" s="62"/>
      <c r="Q434" s="48"/>
      <c r="R434" s="26"/>
      <c r="S434" s="62"/>
      <c r="T434" s="48"/>
      <c r="U434" s="173"/>
      <c r="V434" s="38"/>
      <c r="W434" s="94"/>
      <c r="X434" s="38"/>
      <c r="Y434" s="38"/>
      <c r="Z434" s="38"/>
      <c r="AA434" s="38"/>
      <c r="AB434" s="38"/>
      <c r="AC434" s="38"/>
      <c r="AD434" s="38"/>
      <c r="AE434" s="38"/>
      <c r="AF434" s="38"/>
      <c r="AG434" s="38"/>
      <c r="AH434" s="38"/>
      <c r="AI434" s="38"/>
      <c r="AJ434" s="38"/>
    </row>
    <row r="435" spans="1:36">
      <c r="A435" s="96"/>
      <c r="B435" s="62"/>
      <c r="C435" s="62"/>
      <c r="D435" s="62"/>
      <c r="E435" s="89"/>
      <c r="F435" s="62"/>
      <c r="G435" s="48"/>
      <c r="H435" s="62"/>
      <c r="I435" s="48"/>
      <c r="J435" s="62"/>
      <c r="K435" s="81"/>
      <c r="L435" s="62"/>
      <c r="M435" s="62"/>
      <c r="N435" s="48"/>
      <c r="O435" s="89"/>
      <c r="P435" s="62"/>
      <c r="Q435" s="48"/>
      <c r="R435" s="26"/>
      <c r="S435" s="62"/>
      <c r="T435" s="48"/>
      <c r="U435" s="173"/>
      <c r="V435" s="38"/>
      <c r="W435" s="94"/>
      <c r="X435" s="38"/>
      <c r="Y435" s="38"/>
      <c r="Z435" s="38"/>
      <c r="AA435" s="38"/>
      <c r="AB435" s="38"/>
      <c r="AC435" s="38"/>
      <c r="AD435" s="38"/>
      <c r="AE435" s="38"/>
      <c r="AF435" s="38"/>
      <c r="AG435" s="38"/>
      <c r="AH435" s="38"/>
      <c r="AI435" s="38"/>
      <c r="AJ435" s="38"/>
    </row>
    <row r="436" spans="1:36">
      <c r="A436" s="96"/>
      <c r="B436" s="62"/>
      <c r="C436" s="62"/>
      <c r="D436" s="62"/>
      <c r="E436" s="89"/>
      <c r="F436" s="62"/>
      <c r="G436" s="48"/>
      <c r="H436" s="62"/>
      <c r="I436" s="48"/>
      <c r="J436" s="62"/>
      <c r="K436" s="81"/>
      <c r="L436" s="62"/>
      <c r="M436" s="62"/>
      <c r="N436" s="48"/>
      <c r="O436" s="89"/>
      <c r="P436" s="62"/>
      <c r="Q436" s="48"/>
      <c r="R436" s="26"/>
      <c r="S436" s="62"/>
      <c r="T436" s="48"/>
      <c r="U436" s="173"/>
      <c r="V436" s="38"/>
      <c r="W436" s="94"/>
      <c r="X436" s="38"/>
      <c r="Y436" s="38"/>
      <c r="Z436" s="38"/>
      <c r="AA436" s="38"/>
      <c r="AB436" s="38"/>
      <c r="AC436" s="38"/>
      <c r="AD436" s="38"/>
      <c r="AE436" s="38"/>
      <c r="AF436" s="38"/>
      <c r="AG436" s="38"/>
      <c r="AH436" s="38"/>
      <c r="AI436" s="38"/>
      <c r="AJ436" s="38"/>
    </row>
    <row r="437" spans="1:36">
      <c r="A437" s="96"/>
      <c r="B437" s="62"/>
      <c r="C437" s="62"/>
      <c r="D437" s="62"/>
      <c r="E437" s="89"/>
      <c r="F437" s="62"/>
      <c r="G437" s="48"/>
      <c r="H437" s="62"/>
      <c r="I437" s="48"/>
      <c r="J437" s="62"/>
      <c r="K437" s="81"/>
      <c r="L437" s="62"/>
      <c r="M437" s="62"/>
      <c r="N437" s="48"/>
      <c r="O437" s="89"/>
      <c r="P437" s="62"/>
      <c r="Q437" s="48"/>
      <c r="R437" s="26"/>
      <c r="S437" s="62"/>
      <c r="T437" s="48"/>
      <c r="U437" s="173"/>
      <c r="V437" s="38"/>
      <c r="W437" s="94"/>
      <c r="X437" s="38"/>
      <c r="Y437" s="38"/>
      <c r="Z437" s="38"/>
      <c r="AA437" s="38"/>
      <c r="AB437" s="38"/>
      <c r="AC437" s="38"/>
      <c r="AD437" s="38"/>
      <c r="AE437" s="38"/>
      <c r="AF437" s="38"/>
      <c r="AG437" s="38"/>
      <c r="AH437" s="38"/>
      <c r="AI437" s="38"/>
      <c r="AJ437" s="38"/>
    </row>
    <row r="438" spans="1:36">
      <c r="A438" s="96"/>
      <c r="B438" s="62"/>
      <c r="C438" s="62"/>
      <c r="D438" s="62"/>
      <c r="E438" s="89"/>
      <c r="F438" s="62"/>
      <c r="G438" s="48"/>
      <c r="H438" s="62"/>
      <c r="I438" s="48"/>
      <c r="J438" s="62"/>
      <c r="K438" s="81"/>
      <c r="L438" s="62"/>
      <c r="M438" s="62"/>
      <c r="N438" s="48"/>
      <c r="O438" s="89"/>
      <c r="P438" s="62"/>
      <c r="Q438" s="48"/>
      <c r="R438" s="26"/>
      <c r="S438" s="62"/>
      <c r="T438" s="48"/>
      <c r="U438" s="173"/>
      <c r="V438" s="38"/>
      <c r="W438" s="94"/>
      <c r="X438" s="38"/>
      <c r="Y438" s="38"/>
      <c r="Z438" s="38"/>
      <c r="AA438" s="38"/>
      <c r="AB438" s="38"/>
      <c r="AC438" s="38"/>
      <c r="AD438" s="38"/>
      <c r="AE438" s="38"/>
      <c r="AF438" s="38"/>
      <c r="AG438" s="38"/>
      <c r="AH438" s="38"/>
      <c r="AI438" s="38"/>
      <c r="AJ438" s="38"/>
    </row>
    <row r="439" spans="1:36">
      <c r="A439" s="96"/>
      <c r="B439" s="62"/>
      <c r="C439" s="62"/>
      <c r="D439" s="62"/>
      <c r="E439" s="89"/>
      <c r="F439" s="62"/>
      <c r="G439" s="48"/>
      <c r="H439" s="62"/>
      <c r="I439" s="48"/>
      <c r="J439" s="62"/>
      <c r="K439" s="81"/>
      <c r="L439" s="62"/>
      <c r="M439" s="62"/>
      <c r="N439" s="48"/>
      <c r="O439" s="89"/>
      <c r="P439" s="62"/>
      <c r="Q439" s="48"/>
      <c r="R439" s="26"/>
      <c r="S439" s="62"/>
      <c r="T439" s="48"/>
      <c r="U439" s="173"/>
      <c r="V439" s="38"/>
      <c r="W439" s="94"/>
      <c r="X439" s="38"/>
      <c r="Y439" s="38"/>
      <c r="Z439" s="38"/>
      <c r="AA439" s="38"/>
      <c r="AB439" s="38"/>
      <c r="AC439" s="38"/>
      <c r="AD439" s="38"/>
      <c r="AE439" s="38"/>
      <c r="AF439" s="38"/>
      <c r="AG439" s="38"/>
      <c r="AH439" s="38"/>
      <c r="AI439" s="38"/>
      <c r="AJ439" s="38"/>
    </row>
    <row r="440" spans="1:36">
      <c r="A440" s="96"/>
      <c r="B440" s="62"/>
      <c r="C440" s="62"/>
      <c r="D440" s="62"/>
      <c r="E440" s="89"/>
      <c r="F440" s="62"/>
      <c r="G440" s="48"/>
      <c r="H440" s="62"/>
      <c r="I440" s="48"/>
      <c r="J440" s="62"/>
      <c r="K440" s="81"/>
      <c r="L440" s="62"/>
      <c r="M440" s="62"/>
      <c r="N440" s="48"/>
      <c r="O440" s="89"/>
      <c r="P440" s="62"/>
      <c r="Q440" s="48"/>
      <c r="R440" s="26"/>
      <c r="S440" s="62"/>
      <c r="T440" s="48"/>
      <c r="U440" s="173"/>
      <c r="V440" s="38"/>
      <c r="W440" s="94"/>
      <c r="X440" s="38"/>
      <c r="Y440" s="38"/>
      <c r="Z440" s="38"/>
      <c r="AA440" s="38"/>
      <c r="AB440" s="38"/>
      <c r="AC440" s="38"/>
      <c r="AD440" s="38"/>
      <c r="AE440" s="38"/>
      <c r="AF440" s="38"/>
      <c r="AG440" s="38"/>
      <c r="AH440" s="38"/>
      <c r="AI440" s="38"/>
      <c r="AJ440" s="38"/>
    </row>
    <row r="441" spans="1:36">
      <c r="A441" s="96"/>
      <c r="B441" s="62"/>
      <c r="C441" s="62"/>
      <c r="D441" s="62"/>
      <c r="E441" s="89"/>
      <c r="F441" s="62"/>
      <c r="G441" s="48"/>
      <c r="H441" s="62"/>
      <c r="I441" s="48"/>
      <c r="J441" s="62"/>
      <c r="K441" s="81"/>
      <c r="L441" s="62"/>
      <c r="M441" s="62"/>
      <c r="N441" s="48"/>
      <c r="O441" s="89"/>
      <c r="P441" s="62"/>
      <c r="Q441" s="48"/>
      <c r="R441" s="26"/>
      <c r="S441" s="62"/>
      <c r="T441" s="48"/>
      <c r="U441" s="173"/>
      <c r="V441" s="38"/>
      <c r="W441" s="94"/>
      <c r="X441" s="38"/>
      <c r="Y441" s="38"/>
      <c r="Z441" s="38"/>
      <c r="AA441" s="38"/>
      <c r="AB441" s="38"/>
      <c r="AC441" s="38"/>
      <c r="AD441" s="38"/>
      <c r="AE441" s="38"/>
      <c r="AF441" s="38"/>
      <c r="AG441" s="38"/>
      <c r="AH441" s="38"/>
      <c r="AI441" s="38"/>
      <c r="AJ441" s="38"/>
    </row>
    <row r="442" spans="1:36">
      <c r="A442" s="96"/>
      <c r="B442" s="62"/>
      <c r="C442" s="62"/>
      <c r="D442" s="62"/>
      <c r="E442" s="89"/>
      <c r="F442" s="62"/>
      <c r="G442" s="48"/>
      <c r="H442" s="62"/>
      <c r="I442" s="48"/>
      <c r="J442" s="62"/>
      <c r="K442" s="81"/>
      <c r="L442" s="62"/>
      <c r="M442" s="62"/>
      <c r="N442" s="48"/>
      <c r="O442" s="89"/>
      <c r="P442" s="62"/>
      <c r="Q442" s="48"/>
      <c r="R442" s="26"/>
      <c r="S442" s="62"/>
      <c r="T442" s="48"/>
      <c r="U442" s="173"/>
      <c r="V442" s="38"/>
      <c r="W442" s="94"/>
      <c r="X442" s="38"/>
      <c r="Y442" s="38"/>
      <c r="Z442" s="38"/>
      <c r="AA442" s="38"/>
      <c r="AB442" s="38"/>
      <c r="AC442" s="38"/>
      <c r="AD442" s="38"/>
      <c r="AE442" s="38"/>
      <c r="AF442" s="38"/>
      <c r="AG442" s="38"/>
      <c r="AH442" s="38"/>
      <c r="AI442" s="38"/>
      <c r="AJ442" s="38"/>
    </row>
    <row r="443" spans="1:36">
      <c r="A443" s="96"/>
      <c r="B443" s="62"/>
      <c r="C443" s="62"/>
      <c r="D443" s="62"/>
      <c r="E443" s="89"/>
      <c r="F443" s="62"/>
      <c r="G443" s="48"/>
      <c r="H443" s="62"/>
      <c r="I443" s="48"/>
      <c r="J443" s="62"/>
      <c r="K443" s="81"/>
      <c r="L443" s="62"/>
      <c r="M443" s="62"/>
      <c r="N443" s="48"/>
      <c r="O443" s="89"/>
      <c r="P443" s="62"/>
      <c r="Q443" s="48"/>
      <c r="R443" s="26"/>
      <c r="S443" s="62"/>
      <c r="T443" s="48"/>
      <c r="U443" s="173"/>
      <c r="V443" s="38"/>
      <c r="W443" s="94"/>
      <c r="X443" s="38"/>
      <c r="Y443" s="38"/>
      <c r="Z443" s="38"/>
      <c r="AA443" s="38"/>
      <c r="AB443" s="38"/>
      <c r="AC443" s="38"/>
      <c r="AD443" s="38"/>
      <c r="AE443" s="38"/>
      <c r="AF443" s="38"/>
      <c r="AG443" s="38"/>
      <c r="AH443" s="38"/>
      <c r="AI443" s="38"/>
      <c r="AJ443" s="38"/>
    </row>
    <row r="444" spans="1:36">
      <c r="A444" s="96"/>
      <c r="B444" s="62"/>
      <c r="C444" s="62"/>
      <c r="D444" s="62"/>
      <c r="E444" s="89"/>
      <c r="F444" s="62"/>
      <c r="G444" s="48"/>
      <c r="H444" s="62"/>
      <c r="I444" s="48"/>
      <c r="J444" s="62"/>
      <c r="K444" s="81"/>
      <c r="L444" s="62"/>
      <c r="M444" s="62"/>
      <c r="N444" s="48"/>
      <c r="O444" s="89"/>
      <c r="P444" s="62"/>
      <c r="Q444" s="48"/>
      <c r="R444" s="26"/>
      <c r="S444" s="62"/>
      <c r="T444" s="48"/>
      <c r="U444" s="173"/>
      <c r="V444" s="38"/>
      <c r="W444" s="94"/>
      <c r="X444" s="38"/>
      <c r="Y444" s="38"/>
      <c r="Z444" s="38"/>
      <c r="AA444" s="38"/>
      <c r="AB444" s="38"/>
      <c r="AC444" s="38"/>
      <c r="AD444" s="38"/>
      <c r="AE444" s="38"/>
      <c r="AF444" s="38"/>
      <c r="AG444" s="38"/>
      <c r="AH444" s="38"/>
      <c r="AI444" s="38"/>
      <c r="AJ444" s="38"/>
    </row>
    <row r="445" spans="1:36">
      <c r="A445" s="96"/>
      <c r="B445" s="62"/>
      <c r="C445" s="62"/>
      <c r="D445" s="62"/>
      <c r="E445" s="89"/>
      <c r="F445" s="62"/>
      <c r="G445" s="48"/>
      <c r="H445" s="62"/>
      <c r="I445" s="48"/>
      <c r="J445" s="62"/>
      <c r="K445" s="81"/>
      <c r="L445" s="62"/>
      <c r="M445" s="62"/>
      <c r="N445" s="48"/>
      <c r="O445" s="89"/>
      <c r="P445" s="62"/>
      <c r="Q445" s="48"/>
      <c r="R445" s="26"/>
      <c r="S445" s="62"/>
      <c r="T445" s="48"/>
      <c r="U445" s="173"/>
      <c r="V445" s="38"/>
      <c r="W445" s="94"/>
      <c r="X445" s="38"/>
      <c r="Y445" s="38"/>
      <c r="Z445" s="38"/>
      <c r="AA445" s="38"/>
      <c r="AB445" s="38"/>
      <c r="AC445" s="38"/>
      <c r="AD445" s="38"/>
      <c r="AE445" s="38"/>
      <c r="AF445" s="38"/>
      <c r="AG445" s="38"/>
      <c r="AH445" s="38"/>
      <c r="AI445" s="38"/>
      <c r="AJ445" s="38"/>
    </row>
    <row r="446" spans="1:36">
      <c r="A446" s="96"/>
      <c r="B446" s="62"/>
      <c r="C446" s="62"/>
      <c r="D446" s="62"/>
      <c r="E446" s="89"/>
      <c r="F446" s="62"/>
      <c r="G446" s="48"/>
      <c r="H446" s="62"/>
      <c r="I446" s="48"/>
      <c r="J446" s="62"/>
      <c r="K446" s="81"/>
      <c r="L446" s="62"/>
      <c r="M446" s="62"/>
      <c r="N446" s="48"/>
      <c r="O446" s="89"/>
      <c r="P446" s="62"/>
      <c r="Q446" s="48"/>
      <c r="R446" s="26"/>
      <c r="S446" s="62"/>
      <c r="T446" s="48"/>
      <c r="U446" s="173"/>
      <c r="V446" s="38"/>
      <c r="W446" s="94"/>
      <c r="X446" s="38"/>
      <c r="Y446" s="38"/>
      <c r="Z446" s="38"/>
      <c r="AA446" s="38"/>
      <c r="AB446" s="38"/>
      <c r="AC446" s="38"/>
      <c r="AD446" s="38"/>
      <c r="AE446" s="38"/>
      <c r="AF446" s="38"/>
      <c r="AG446" s="38"/>
      <c r="AH446" s="38"/>
      <c r="AI446" s="38"/>
      <c r="AJ446" s="38"/>
    </row>
    <row r="447" spans="1:36">
      <c r="A447" s="96"/>
      <c r="B447" s="62"/>
      <c r="C447" s="62"/>
      <c r="D447" s="62"/>
      <c r="E447" s="89"/>
      <c r="F447" s="62"/>
      <c r="G447" s="48"/>
      <c r="H447" s="62"/>
      <c r="I447" s="48"/>
      <c r="J447" s="62"/>
      <c r="K447" s="81"/>
      <c r="L447" s="62"/>
      <c r="M447" s="62"/>
      <c r="N447" s="48"/>
      <c r="O447" s="89"/>
      <c r="P447" s="62"/>
      <c r="Q447" s="48"/>
      <c r="R447" s="26"/>
      <c r="S447" s="62"/>
      <c r="T447" s="48"/>
      <c r="U447" s="173"/>
      <c r="V447" s="38"/>
      <c r="W447" s="94"/>
      <c r="X447" s="38"/>
      <c r="Y447" s="38"/>
      <c r="Z447" s="38"/>
      <c r="AA447" s="38"/>
      <c r="AB447" s="38"/>
      <c r="AC447" s="38"/>
      <c r="AD447" s="38"/>
      <c r="AE447" s="38"/>
      <c r="AF447" s="38"/>
      <c r="AG447" s="38"/>
      <c r="AH447" s="38"/>
      <c r="AI447" s="38"/>
      <c r="AJ447" s="38"/>
    </row>
    <row r="448" spans="1:36">
      <c r="A448" s="96"/>
      <c r="B448" s="62"/>
      <c r="C448" s="62"/>
      <c r="D448" s="62"/>
      <c r="E448" s="89"/>
      <c r="F448" s="62"/>
      <c r="G448" s="48"/>
      <c r="H448" s="62"/>
      <c r="I448" s="48"/>
      <c r="J448" s="62"/>
      <c r="K448" s="81"/>
      <c r="L448" s="62"/>
      <c r="M448" s="62"/>
      <c r="N448" s="48"/>
      <c r="O448" s="89"/>
      <c r="P448" s="62"/>
      <c r="Q448" s="48"/>
      <c r="R448" s="26"/>
      <c r="S448" s="62"/>
      <c r="T448" s="48"/>
      <c r="U448" s="173"/>
      <c r="V448" s="38"/>
      <c r="W448" s="94"/>
      <c r="X448" s="38"/>
      <c r="Y448" s="38"/>
      <c r="Z448" s="38"/>
      <c r="AA448" s="38"/>
      <c r="AB448" s="38"/>
      <c r="AC448" s="38"/>
      <c r="AD448" s="38"/>
      <c r="AE448" s="38"/>
      <c r="AF448" s="38"/>
      <c r="AG448" s="38"/>
      <c r="AH448" s="38"/>
      <c r="AI448" s="38"/>
      <c r="AJ448" s="38"/>
    </row>
    <row r="449" spans="1:36">
      <c r="A449" s="96"/>
      <c r="B449" s="62"/>
      <c r="C449" s="62"/>
      <c r="D449" s="62"/>
      <c r="E449" s="89"/>
      <c r="F449" s="62"/>
      <c r="G449" s="48"/>
      <c r="H449" s="62"/>
      <c r="I449" s="48"/>
      <c r="J449" s="62"/>
      <c r="K449" s="81"/>
      <c r="L449" s="62"/>
      <c r="M449" s="62"/>
      <c r="N449" s="48"/>
      <c r="O449" s="89"/>
      <c r="P449" s="62"/>
      <c r="Q449" s="48"/>
      <c r="R449" s="26"/>
      <c r="S449" s="62"/>
      <c r="T449" s="48"/>
      <c r="U449" s="173"/>
      <c r="V449" s="38"/>
      <c r="W449" s="94"/>
      <c r="X449" s="38"/>
      <c r="Y449" s="38"/>
      <c r="Z449" s="38"/>
      <c r="AA449" s="38"/>
      <c r="AB449" s="38"/>
      <c r="AC449" s="38"/>
      <c r="AD449" s="38"/>
      <c r="AE449" s="38"/>
      <c r="AF449" s="38"/>
      <c r="AG449" s="38"/>
      <c r="AH449" s="38"/>
      <c r="AI449" s="38"/>
      <c r="AJ449" s="38"/>
    </row>
    <row r="450" spans="1:36">
      <c r="A450" s="96"/>
      <c r="B450" s="62"/>
      <c r="C450" s="62"/>
      <c r="D450" s="62"/>
      <c r="E450" s="89"/>
      <c r="F450" s="62"/>
      <c r="G450" s="48"/>
      <c r="H450" s="62"/>
      <c r="I450" s="48"/>
      <c r="J450" s="62"/>
      <c r="K450" s="81"/>
      <c r="L450" s="62"/>
      <c r="M450" s="62"/>
      <c r="N450" s="48"/>
      <c r="O450" s="89"/>
      <c r="P450" s="62"/>
      <c r="Q450" s="48"/>
      <c r="R450" s="26"/>
      <c r="S450" s="62"/>
      <c r="T450" s="48"/>
      <c r="U450" s="173"/>
      <c r="V450" s="38"/>
      <c r="W450" s="94"/>
      <c r="X450" s="38"/>
      <c r="Y450" s="38"/>
      <c r="Z450" s="38"/>
      <c r="AA450" s="38"/>
      <c r="AB450" s="38"/>
      <c r="AC450" s="38"/>
      <c r="AD450" s="38"/>
      <c r="AE450" s="38"/>
      <c r="AF450" s="38"/>
      <c r="AG450" s="38"/>
      <c r="AH450" s="38"/>
      <c r="AI450" s="38"/>
      <c r="AJ450" s="38"/>
    </row>
    <row r="451" spans="1:36">
      <c r="A451" s="96"/>
      <c r="B451" s="62"/>
      <c r="C451" s="62"/>
      <c r="D451" s="62"/>
      <c r="E451" s="89"/>
      <c r="F451" s="62"/>
      <c r="G451" s="48"/>
      <c r="H451" s="62"/>
      <c r="I451" s="48"/>
      <c r="J451" s="62"/>
      <c r="K451" s="81"/>
      <c r="L451" s="62"/>
      <c r="M451" s="62"/>
      <c r="N451" s="48"/>
      <c r="O451" s="89"/>
      <c r="P451" s="62"/>
      <c r="Q451" s="48"/>
      <c r="R451" s="26"/>
      <c r="S451" s="62"/>
      <c r="T451" s="48"/>
      <c r="U451" s="173"/>
      <c r="V451" s="38"/>
      <c r="W451" s="94"/>
      <c r="X451" s="38"/>
      <c r="Y451" s="38"/>
      <c r="Z451" s="38"/>
      <c r="AA451" s="38"/>
      <c r="AB451" s="38"/>
      <c r="AC451" s="38"/>
      <c r="AD451" s="38"/>
      <c r="AE451" s="38"/>
      <c r="AF451" s="38"/>
      <c r="AG451" s="38"/>
      <c r="AH451" s="38"/>
      <c r="AI451" s="38"/>
      <c r="AJ451" s="38"/>
    </row>
    <row r="452" spans="1:36">
      <c r="A452" s="96"/>
      <c r="B452" s="62"/>
      <c r="C452" s="62"/>
      <c r="D452" s="62"/>
      <c r="E452" s="89"/>
      <c r="F452" s="62"/>
      <c r="G452" s="48"/>
      <c r="H452" s="62"/>
      <c r="I452" s="48"/>
      <c r="J452" s="62"/>
      <c r="K452" s="81"/>
      <c r="L452" s="62"/>
      <c r="M452" s="62"/>
      <c r="N452" s="48"/>
      <c r="O452" s="89"/>
      <c r="P452" s="62"/>
      <c r="Q452" s="48"/>
      <c r="R452" s="26"/>
      <c r="S452" s="62"/>
      <c r="T452" s="48"/>
      <c r="U452" s="173"/>
      <c r="V452" s="38"/>
      <c r="W452" s="94"/>
      <c r="X452" s="38"/>
      <c r="Y452" s="38"/>
      <c r="Z452" s="38"/>
      <c r="AA452" s="38"/>
      <c r="AB452" s="38"/>
      <c r="AC452" s="38"/>
      <c r="AD452" s="38"/>
      <c r="AE452" s="38"/>
      <c r="AF452" s="38"/>
      <c r="AG452" s="38"/>
      <c r="AH452" s="38"/>
      <c r="AI452" s="38"/>
      <c r="AJ452" s="38"/>
    </row>
    <row r="453" spans="1:36">
      <c r="A453" s="96"/>
      <c r="B453" s="62"/>
      <c r="C453" s="62"/>
      <c r="D453" s="62"/>
      <c r="E453" s="89"/>
      <c r="F453" s="62"/>
      <c r="G453" s="48"/>
      <c r="H453" s="62"/>
      <c r="I453" s="48"/>
      <c r="J453" s="62"/>
      <c r="K453" s="81"/>
      <c r="L453" s="62"/>
      <c r="M453" s="62"/>
      <c r="N453" s="48"/>
      <c r="O453" s="89"/>
      <c r="P453" s="62"/>
      <c r="Q453" s="48"/>
      <c r="R453" s="26"/>
      <c r="S453" s="62"/>
      <c r="T453" s="48"/>
      <c r="U453" s="173"/>
      <c r="V453" s="38"/>
      <c r="W453" s="94"/>
      <c r="X453" s="38"/>
      <c r="Y453" s="38"/>
      <c r="Z453" s="38"/>
      <c r="AA453" s="38"/>
      <c r="AB453" s="38"/>
      <c r="AC453" s="38"/>
      <c r="AD453" s="38"/>
      <c r="AE453" s="38"/>
      <c r="AF453" s="38"/>
      <c r="AG453" s="38"/>
      <c r="AH453" s="38"/>
      <c r="AI453" s="38"/>
      <c r="AJ453" s="38"/>
    </row>
    <row r="454" spans="1:36">
      <c r="A454" s="96"/>
      <c r="B454" s="62"/>
      <c r="C454" s="62"/>
      <c r="D454" s="62"/>
      <c r="E454" s="89"/>
      <c r="F454" s="62"/>
      <c r="G454" s="48"/>
      <c r="H454" s="62"/>
      <c r="I454" s="48"/>
      <c r="J454" s="62"/>
      <c r="K454" s="81"/>
      <c r="L454" s="62"/>
      <c r="M454" s="62"/>
      <c r="N454" s="48"/>
      <c r="O454" s="89"/>
      <c r="P454" s="62"/>
      <c r="Q454" s="48"/>
      <c r="R454" s="26"/>
      <c r="S454" s="62"/>
      <c r="T454" s="48"/>
      <c r="U454" s="173"/>
      <c r="V454" s="38"/>
      <c r="W454" s="94"/>
      <c r="X454" s="38"/>
      <c r="Y454" s="38"/>
      <c r="Z454" s="38"/>
      <c r="AA454" s="38"/>
      <c r="AB454" s="38"/>
      <c r="AC454" s="38"/>
      <c r="AD454" s="38"/>
      <c r="AE454" s="38"/>
      <c r="AF454" s="38"/>
      <c r="AG454" s="38"/>
      <c r="AH454" s="38"/>
      <c r="AI454" s="38"/>
      <c r="AJ454" s="38"/>
    </row>
    <row r="455" spans="1:36">
      <c r="A455" s="96"/>
      <c r="B455" s="62"/>
      <c r="C455" s="62"/>
      <c r="D455" s="62"/>
      <c r="E455" s="89"/>
      <c r="F455" s="62"/>
      <c r="G455" s="48"/>
      <c r="H455" s="62"/>
      <c r="I455" s="48"/>
      <c r="J455" s="62"/>
      <c r="K455" s="81"/>
      <c r="L455" s="62"/>
      <c r="M455" s="62"/>
      <c r="N455" s="48"/>
      <c r="O455" s="89"/>
      <c r="P455" s="62"/>
      <c r="Q455" s="48"/>
      <c r="R455" s="26"/>
      <c r="S455" s="62"/>
      <c r="T455" s="48"/>
      <c r="U455" s="173"/>
      <c r="V455" s="38"/>
      <c r="W455" s="94"/>
      <c r="X455" s="38"/>
      <c r="Y455" s="38"/>
      <c r="Z455" s="38"/>
      <c r="AA455" s="38"/>
      <c r="AB455" s="38"/>
      <c r="AC455" s="38"/>
      <c r="AD455" s="38"/>
      <c r="AE455" s="38"/>
      <c r="AF455" s="38"/>
      <c r="AG455" s="38"/>
      <c r="AH455" s="38"/>
      <c r="AI455" s="38"/>
      <c r="AJ455" s="38"/>
    </row>
    <row r="456" spans="1:36">
      <c r="A456" s="96"/>
      <c r="B456" s="62"/>
      <c r="C456" s="62"/>
      <c r="D456" s="62"/>
      <c r="E456" s="89"/>
      <c r="F456" s="62"/>
      <c r="G456" s="48"/>
      <c r="H456" s="62"/>
      <c r="I456" s="48"/>
      <c r="J456" s="62"/>
      <c r="K456" s="81"/>
      <c r="L456" s="62"/>
      <c r="M456" s="62"/>
      <c r="N456" s="48"/>
      <c r="O456" s="89"/>
      <c r="P456" s="62"/>
      <c r="Q456" s="48"/>
      <c r="R456" s="26"/>
      <c r="S456" s="62"/>
      <c r="T456" s="48"/>
      <c r="U456" s="173"/>
      <c r="V456" s="38"/>
      <c r="W456" s="94"/>
      <c r="X456" s="38"/>
      <c r="Y456" s="38"/>
      <c r="Z456" s="38"/>
      <c r="AA456" s="38"/>
      <c r="AB456" s="38"/>
      <c r="AC456" s="38"/>
      <c r="AD456" s="38"/>
      <c r="AE456" s="38"/>
      <c r="AF456" s="38"/>
      <c r="AG456" s="38"/>
      <c r="AH456" s="38"/>
      <c r="AI456" s="38"/>
      <c r="AJ456" s="38"/>
    </row>
    <row r="457" spans="1:36">
      <c r="A457" s="96"/>
      <c r="B457" s="62"/>
      <c r="C457" s="62"/>
      <c r="D457" s="62"/>
      <c r="E457" s="89"/>
      <c r="F457" s="62"/>
      <c r="G457" s="48"/>
      <c r="H457" s="62"/>
      <c r="I457" s="48"/>
      <c r="J457" s="62"/>
      <c r="K457" s="81"/>
      <c r="L457" s="62"/>
      <c r="M457" s="62"/>
      <c r="N457" s="48"/>
      <c r="O457" s="89"/>
      <c r="P457" s="62"/>
      <c r="Q457" s="48"/>
      <c r="R457" s="26"/>
      <c r="S457" s="62"/>
      <c r="T457" s="48"/>
      <c r="U457" s="173"/>
      <c r="V457" s="38"/>
      <c r="W457" s="94"/>
      <c r="X457" s="38"/>
      <c r="Y457" s="38"/>
      <c r="Z457" s="38"/>
      <c r="AA457" s="38"/>
      <c r="AB457" s="38"/>
      <c r="AC457" s="38"/>
      <c r="AD457" s="38"/>
      <c r="AE457" s="38"/>
      <c r="AF457" s="38"/>
      <c r="AG457" s="38"/>
      <c r="AH457" s="38"/>
      <c r="AI457" s="38"/>
      <c r="AJ457" s="38"/>
    </row>
    <row r="458" spans="1:36">
      <c r="A458" s="96"/>
      <c r="B458" s="62"/>
      <c r="C458" s="62"/>
      <c r="D458" s="62"/>
      <c r="E458" s="89"/>
      <c r="F458" s="62"/>
      <c r="G458" s="48"/>
      <c r="H458" s="62"/>
      <c r="I458" s="48"/>
      <c r="J458" s="62"/>
      <c r="K458" s="81"/>
      <c r="L458" s="62"/>
      <c r="M458" s="62"/>
      <c r="N458" s="48"/>
      <c r="O458" s="89"/>
      <c r="P458" s="62"/>
      <c r="Q458" s="48"/>
      <c r="R458" s="26"/>
      <c r="S458" s="62"/>
      <c r="T458" s="48"/>
      <c r="U458" s="173"/>
      <c r="V458" s="38"/>
      <c r="W458" s="94"/>
      <c r="X458" s="38"/>
      <c r="Y458" s="38"/>
      <c r="Z458" s="38"/>
      <c r="AA458" s="38"/>
      <c r="AB458" s="38"/>
      <c r="AC458" s="38"/>
      <c r="AD458" s="38"/>
      <c r="AE458" s="38"/>
      <c r="AF458" s="38"/>
      <c r="AG458" s="38"/>
      <c r="AH458" s="38"/>
      <c r="AI458" s="38"/>
      <c r="AJ458" s="38"/>
    </row>
    <row r="459" spans="1:36">
      <c r="A459" s="96"/>
      <c r="B459" s="62"/>
      <c r="C459" s="62"/>
      <c r="D459" s="62"/>
      <c r="E459" s="89"/>
      <c r="F459" s="62"/>
      <c r="G459" s="48"/>
      <c r="H459" s="62"/>
      <c r="I459" s="48"/>
      <c r="J459" s="62"/>
      <c r="K459" s="81"/>
      <c r="L459" s="62"/>
      <c r="M459" s="62"/>
      <c r="N459" s="48"/>
      <c r="O459" s="89"/>
      <c r="P459" s="62"/>
      <c r="Q459" s="48"/>
      <c r="R459" s="26"/>
      <c r="S459" s="62"/>
      <c r="T459" s="48"/>
      <c r="U459" s="173"/>
      <c r="V459" s="38"/>
      <c r="W459" s="94"/>
      <c r="X459" s="38"/>
      <c r="Y459" s="38"/>
      <c r="Z459" s="38"/>
      <c r="AA459" s="38"/>
      <c r="AB459" s="38"/>
      <c r="AC459" s="38"/>
      <c r="AD459" s="38"/>
      <c r="AE459" s="38"/>
      <c r="AF459" s="38"/>
      <c r="AG459" s="38"/>
      <c r="AH459" s="38"/>
      <c r="AI459" s="38"/>
      <c r="AJ459" s="38"/>
    </row>
    <row r="460" spans="1:36">
      <c r="A460" s="96"/>
      <c r="B460" s="62"/>
      <c r="C460" s="62"/>
      <c r="D460" s="62"/>
      <c r="E460" s="89"/>
      <c r="F460" s="62"/>
      <c r="G460" s="48"/>
      <c r="H460" s="62"/>
      <c r="I460" s="48"/>
      <c r="J460" s="62"/>
      <c r="K460" s="81"/>
      <c r="L460" s="62"/>
      <c r="M460" s="62"/>
      <c r="N460" s="48"/>
      <c r="O460" s="89"/>
      <c r="P460" s="62"/>
      <c r="Q460" s="48"/>
      <c r="R460" s="26"/>
      <c r="S460" s="62"/>
      <c r="T460" s="48"/>
      <c r="U460" s="173"/>
      <c r="V460" s="38"/>
      <c r="W460" s="94"/>
      <c r="X460" s="38"/>
      <c r="Y460" s="38"/>
      <c r="Z460" s="38"/>
      <c r="AA460" s="38"/>
      <c r="AB460" s="38"/>
      <c r="AC460" s="38"/>
      <c r="AD460" s="38"/>
      <c r="AE460" s="38"/>
      <c r="AF460" s="38"/>
      <c r="AG460" s="38"/>
      <c r="AH460" s="38"/>
      <c r="AI460" s="38"/>
      <c r="AJ460" s="38"/>
    </row>
    <row r="461" spans="1:36">
      <c r="A461" s="96"/>
      <c r="B461" s="62"/>
      <c r="C461" s="62"/>
      <c r="D461" s="62"/>
      <c r="E461" s="89"/>
      <c r="F461" s="62"/>
      <c r="G461" s="48"/>
      <c r="H461" s="62"/>
      <c r="I461" s="48"/>
      <c r="J461" s="62"/>
      <c r="K461" s="81"/>
      <c r="L461" s="62"/>
      <c r="M461" s="62"/>
      <c r="N461" s="48"/>
      <c r="O461" s="89"/>
      <c r="P461" s="62"/>
      <c r="Q461" s="48"/>
      <c r="R461" s="26"/>
      <c r="S461" s="62"/>
      <c r="T461" s="48"/>
      <c r="U461" s="173"/>
      <c r="V461" s="38"/>
      <c r="W461" s="94"/>
      <c r="X461" s="38"/>
      <c r="Y461" s="38"/>
      <c r="Z461" s="38"/>
      <c r="AA461" s="38"/>
      <c r="AB461" s="38"/>
      <c r="AC461" s="38"/>
      <c r="AD461" s="38"/>
      <c r="AE461" s="38"/>
      <c r="AF461" s="38"/>
      <c r="AG461" s="38"/>
      <c r="AH461" s="38"/>
      <c r="AI461" s="38"/>
      <c r="AJ461" s="38"/>
    </row>
    <row r="462" spans="1:36">
      <c r="A462" s="96"/>
      <c r="B462" s="62"/>
      <c r="C462" s="62"/>
      <c r="D462" s="62"/>
      <c r="E462" s="89"/>
      <c r="F462" s="62"/>
      <c r="G462" s="48"/>
      <c r="H462" s="62"/>
      <c r="I462" s="48"/>
      <c r="J462" s="62"/>
      <c r="K462" s="81"/>
      <c r="L462" s="62"/>
      <c r="M462" s="62"/>
      <c r="N462" s="48"/>
      <c r="O462" s="89"/>
      <c r="P462" s="62"/>
      <c r="Q462" s="48"/>
      <c r="R462" s="26"/>
      <c r="S462" s="62"/>
      <c r="T462" s="48"/>
      <c r="U462" s="173"/>
      <c r="V462" s="38"/>
      <c r="W462" s="94"/>
      <c r="X462" s="38"/>
      <c r="Y462" s="38"/>
      <c r="Z462" s="38"/>
      <c r="AA462" s="38"/>
      <c r="AB462" s="38"/>
      <c r="AC462" s="38"/>
      <c r="AD462" s="38"/>
      <c r="AE462" s="38"/>
      <c r="AF462" s="38"/>
      <c r="AG462" s="38"/>
      <c r="AH462" s="38"/>
      <c r="AI462" s="38"/>
      <c r="AJ462" s="38"/>
    </row>
    <row r="463" spans="1:36">
      <c r="A463" s="96"/>
      <c r="B463" s="62"/>
      <c r="C463" s="62"/>
      <c r="D463" s="62"/>
      <c r="E463" s="89"/>
      <c r="F463" s="62"/>
      <c r="G463" s="48"/>
      <c r="H463" s="62"/>
      <c r="I463" s="48"/>
      <c r="J463" s="62"/>
      <c r="K463" s="81"/>
      <c r="L463" s="62"/>
      <c r="M463" s="62"/>
      <c r="N463" s="48"/>
      <c r="O463" s="89"/>
      <c r="P463" s="62"/>
      <c r="Q463" s="48"/>
      <c r="R463" s="26"/>
      <c r="S463" s="62"/>
      <c r="T463" s="48"/>
      <c r="U463" s="173"/>
      <c r="V463" s="38"/>
      <c r="W463" s="94"/>
      <c r="X463" s="38"/>
      <c r="Y463" s="38"/>
      <c r="Z463" s="38"/>
      <c r="AA463" s="38"/>
      <c r="AB463" s="38"/>
      <c r="AC463" s="38"/>
      <c r="AD463" s="38"/>
      <c r="AE463" s="38"/>
      <c r="AF463" s="38"/>
      <c r="AG463" s="38"/>
      <c r="AH463" s="38"/>
      <c r="AI463" s="38"/>
      <c r="AJ463" s="38"/>
    </row>
    <row r="464" spans="1:36">
      <c r="A464" s="96"/>
      <c r="B464" s="62"/>
      <c r="C464" s="62"/>
      <c r="D464" s="62"/>
      <c r="E464" s="89"/>
      <c r="F464" s="62"/>
      <c r="G464" s="48"/>
      <c r="H464" s="62"/>
      <c r="I464" s="48"/>
      <c r="J464" s="62"/>
      <c r="K464" s="81"/>
      <c r="L464" s="62"/>
      <c r="M464" s="62"/>
      <c r="N464" s="48"/>
      <c r="O464" s="89"/>
      <c r="P464" s="62"/>
      <c r="Q464" s="48"/>
      <c r="R464" s="26"/>
      <c r="S464" s="62"/>
      <c r="T464" s="48"/>
      <c r="U464" s="173"/>
      <c r="V464" s="38"/>
      <c r="W464" s="94"/>
      <c r="X464" s="38"/>
      <c r="Y464" s="38"/>
      <c r="Z464" s="38"/>
      <c r="AA464" s="38"/>
      <c r="AB464" s="38"/>
      <c r="AC464" s="38"/>
      <c r="AD464" s="38"/>
      <c r="AE464" s="38"/>
      <c r="AF464" s="38"/>
      <c r="AG464" s="38"/>
      <c r="AH464" s="38"/>
      <c r="AI464" s="38"/>
      <c r="AJ464" s="38"/>
    </row>
    <row r="465" spans="1:36">
      <c r="A465" s="96"/>
      <c r="B465" s="62"/>
      <c r="C465" s="62"/>
      <c r="D465" s="62"/>
      <c r="E465" s="89"/>
      <c r="F465" s="62"/>
      <c r="G465" s="48"/>
      <c r="H465" s="62"/>
      <c r="I465" s="48"/>
      <c r="J465" s="62"/>
      <c r="K465" s="81"/>
      <c r="L465" s="62"/>
      <c r="M465" s="62"/>
      <c r="N465" s="48"/>
      <c r="O465" s="89"/>
      <c r="P465" s="62"/>
      <c r="Q465" s="48"/>
      <c r="R465" s="26"/>
      <c r="S465" s="62"/>
      <c r="T465" s="48"/>
      <c r="U465" s="173"/>
      <c r="V465" s="38"/>
      <c r="W465" s="94"/>
      <c r="X465" s="38"/>
      <c r="Y465" s="38"/>
      <c r="Z465" s="38"/>
      <c r="AA465" s="38"/>
      <c r="AB465" s="38"/>
      <c r="AC465" s="38"/>
      <c r="AD465" s="38"/>
      <c r="AE465" s="38"/>
      <c r="AF465" s="38"/>
      <c r="AG465" s="38"/>
      <c r="AH465" s="38"/>
      <c r="AI465" s="38"/>
      <c r="AJ465" s="38"/>
    </row>
    <row r="466" spans="1:36">
      <c r="A466" s="96"/>
      <c r="B466" s="62"/>
      <c r="C466" s="62"/>
      <c r="D466" s="62"/>
      <c r="E466" s="89"/>
      <c r="F466" s="62"/>
      <c r="G466" s="48"/>
      <c r="H466" s="62"/>
      <c r="I466" s="48"/>
      <c r="J466" s="62"/>
      <c r="K466" s="81"/>
      <c r="L466" s="62"/>
      <c r="M466" s="62"/>
      <c r="N466" s="48"/>
      <c r="O466" s="89"/>
      <c r="P466" s="62"/>
      <c r="Q466" s="48"/>
      <c r="R466" s="26"/>
      <c r="S466" s="62"/>
      <c r="T466" s="48"/>
      <c r="U466" s="173"/>
      <c r="V466" s="38"/>
      <c r="W466" s="94"/>
      <c r="X466" s="38"/>
      <c r="Y466" s="38"/>
      <c r="Z466" s="38"/>
      <c r="AA466" s="38"/>
      <c r="AB466" s="38"/>
      <c r="AC466" s="38"/>
      <c r="AD466" s="38"/>
      <c r="AE466" s="38"/>
      <c r="AF466" s="38"/>
      <c r="AG466" s="38"/>
      <c r="AH466" s="38"/>
      <c r="AI466" s="38"/>
      <c r="AJ466" s="38"/>
    </row>
    <row r="467" spans="1:36">
      <c r="A467" s="96"/>
      <c r="B467" s="62"/>
      <c r="C467" s="62"/>
      <c r="D467" s="62"/>
      <c r="E467" s="89"/>
      <c r="F467" s="62"/>
      <c r="G467" s="48"/>
      <c r="H467" s="62"/>
      <c r="I467" s="48"/>
      <c r="J467" s="62"/>
      <c r="K467" s="81"/>
      <c r="L467" s="62"/>
      <c r="M467" s="62"/>
      <c r="N467" s="48"/>
      <c r="O467" s="89"/>
      <c r="P467" s="62"/>
      <c r="Q467" s="48"/>
      <c r="R467" s="26"/>
      <c r="S467" s="62"/>
      <c r="T467" s="48"/>
      <c r="U467" s="173"/>
      <c r="V467" s="38"/>
      <c r="W467" s="94"/>
      <c r="X467" s="38"/>
      <c r="Y467" s="38"/>
      <c r="Z467" s="38"/>
      <c r="AA467" s="38"/>
      <c r="AB467" s="38"/>
      <c r="AC467" s="38"/>
      <c r="AD467" s="38"/>
      <c r="AE467" s="38"/>
      <c r="AF467" s="38"/>
      <c r="AG467" s="38"/>
      <c r="AH467" s="38"/>
      <c r="AI467" s="38"/>
      <c r="AJ467" s="38"/>
    </row>
    <row r="468" spans="1:36">
      <c r="A468" s="96"/>
      <c r="B468" s="62"/>
      <c r="C468" s="62"/>
      <c r="D468" s="62"/>
      <c r="E468" s="89"/>
      <c r="F468" s="62"/>
      <c r="G468" s="48"/>
      <c r="H468" s="62"/>
      <c r="I468" s="48"/>
      <c r="J468" s="62"/>
      <c r="K468" s="81"/>
      <c r="L468" s="62"/>
      <c r="M468" s="62"/>
      <c r="N468" s="48"/>
      <c r="O468" s="89"/>
      <c r="P468" s="62"/>
      <c r="Q468" s="48"/>
      <c r="R468" s="26"/>
      <c r="S468" s="62"/>
      <c r="T468" s="48"/>
      <c r="U468" s="173"/>
      <c r="V468" s="38"/>
      <c r="W468" s="94"/>
      <c r="X468" s="38"/>
      <c r="Y468" s="38"/>
      <c r="Z468" s="38"/>
      <c r="AA468" s="38"/>
      <c r="AB468" s="38"/>
      <c r="AC468" s="38"/>
      <c r="AD468" s="38"/>
      <c r="AE468" s="38"/>
      <c r="AF468" s="38"/>
      <c r="AG468" s="38"/>
      <c r="AH468" s="38"/>
      <c r="AI468" s="38"/>
      <c r="AJ468" s="38"/>
    </row>
    <row r="469" spans="1:36">
      <c r="A469" s="96"/>
      <c r="B469" s="62"/>
      <c r="C469" s="62"/>
      <c r="D469" s="62"/>
      <c r="E469" s="89"/>
      <c r="F469" s="62"/>
      <c r="G469" s="48"/>
      <c r="H469" s="62"/>
      <c r="I469" s="48"/>
      <c r="J469" s="62"/>
      <c r="K469" s="81"/>
      <c r="L469" s="62"/>
      <c r="M469" s="62"/>
      <c r="N469" s="48"/>
      <c r="O469" s="89"/>
      <c r="P469" s="62"/>
      <c r="Q469" s="48"/>
      <c r="R469" s="26"/>
      <c r="S469" s="62"/>
      <c r="T469" s="48"/>
      <c r="U469" s="173"/>
      <c r="V469" s="38"/>
      <c r="W469" s="94"/>
      <c r="X469" s="38"/>
      <c r="Y469" s="38"/>
      <c r="Z469" s="38"/>
      <c r="AA469" s="38"/>
      <c r="AB469" s="38"/>
      <c r="AC469" s="38"/>
      <c r="AD469" s="38"/>
      <c r="AE469" s="38"/>
      <c r="AF469" s="38"/>
      <c r="AG469" s="38"/>
      <c r="AH469" s="38"/>
      <c r="AI469" s="38"/>
      <c r="AJ469" s="38"/>
    </row>
    <row r="470" spans="1:36">
      <c r="A470" s="96"/>
      <c r="B470" s="62"/>
      <c r="C470" s="62"/>
      <c r="D470" s="62"/>
      <c r="E470" s="89"/>
      <c r="F470" s="62"/>
      <c r="G470" s="48"/>
      <c r="H470" s="62"/>
      <c r="I470" s="48"/>
      <c r="J470" s="62"/>
      <c r="K470" s="81"/>
      <c r="L470" s="62"/>
      <c r="M470" s="62"/>
      <c r="N470" s="48"/>
      <c r="O470" s="89"/>
      <c r="P470" s="62"/>
      <c r="Q470" s="48"/>
      <c r="R470" s="26"/>
      <c r="S470" s="62"/>
      <c r="T470" s="48"/>
      <c r="U470" s="173"/>
      <c r="V470" s="38"/>
      <c r="W470" s="94"/>
      <c r="X470" s="38"/>
      <c r="Y470" s="38"/>
      <c r="Z470" s="38"/>
      <c r="AA470" s="38"/>
      <c r="AB470" s="38"/>
      <c r="AC470" s="38"/>
      <c r="AD470" s="38"/>
      <c r="AE470" s="38"/>
      <c r="AF470" s="38"/>
      <c r="AG470" s="38"/>
      <c r="AH470" s="38"/>
      <c r="AI470" s="38"/>
      <c r="AJ470" s="38"/>
    </row>
    <row r="471" spans="1:36">
      <c r="A471" s="96"/>
      <c r="B471" s="62"/>
      <c r="C471" s="62"/>
      <c r="D471" s="62"/>
      <c r="E471" s="89"/>
      <c r="F471" s="62"/>
      <c r="G471" s="48"/>
      <c r="H471" s="62"/>
      <c r="I471" s="48"/>
      <c r="J471" s="62"/>
      <c r="K471" s="81"/>
      <c r="L471" s="62"/>
      <c r="M471" s="62"/>
      <c r="N471" s="48"/>
      <c r="O471" s="89"/>
      <c r="P471" s="62"/>
      <c r="Q471" s="48"/>
      <c r="R471" s="26"/>
      <c r="S471" s="62"/>
      <c r="T471" s="48"/>
      <c r="U471" s="173"/>
      <c r="V471" s="38"/>
      <c r="W471" s="94"/>
      <c r="X471" s="38"/>
      <c r="Y471" s="38"/>
      <c r="Z471" s="38"/>
      <c r="AA471" s="38"/>
      <c r="AB471" s="38"/>
      <c r="AC471" s="38"/>
      <c r="AD471" s="38"/>
      <c r="AE471" s="38"/>
      <c r="AF471" s="38"/>
      <c r="AG471" s="38"/>
      <c r="AH471" s="38"/>
      <c r="AI471" s="38"/>
      <c r="AJ471" s="38"/>
    </row>
    <row r="472" spans="1:36">
      <c r="A472" s="96"/>
      <c r="B472" s="62"/>
      <c r="C472" s="62"/>
      <c r="D472" s="62"/>
      <c r="E472" s="89"/>
      <c r="F472" s="62"/>
      <c r="G472" s="48"/>
      <c r="H472" s="62"/>
      <c r="I472" s="48"/>
      <c r="J472" s="62"/>
      <c r="K472" s="81"/>
      <c r="L472" s="62"/>
      <c r="M472" s="62"/>
      <c r="N472" s="48"/>
      <c r="O472" s="89"/>
      <c r="P472" s="62"/>
      <c r="Q472" s="48"/>
      <c r="R472" s="26"/>
      <c r="S472" s="62"/>
      <c r="T472" s="48"/>
      <c r="U472" s="173"/>
      <c r="V472" s="38"/>
      <c r="W472" s="94"/>
      <c r="X472" s="38"/>
      <c r="Y472" s="38"/>
      <c r="Z472" s="38"/>
      <c r="AA472" s="38"/>
      <c r="AB472" s="38"/>
      <c r="AC472" s="38"/>
      <c r="AD472" s="38"/>
      <c r="AE472" s="38"/>
      <c r="AF472" s="38"/>
      <c r="AG472" s="38"/>
      <c r="AH472" s="38"/>
      <c r="AI472" s="38"/>
      <c r="AJ472" s="38"/>
    </row>
    <row r="473" spans="1:36">
      <c r="A473" s="96"/>
      <c r="B473" s="62"/>
      <c r="C473" s="62"/>
      <c r="D473" s="62"/>
      <c r="E473" s="89"/>
      <c r="F473" s="62"/>
      <c r="G473" s="48"/>
      <c r="H473" s="62"/>
      <c r="I473" s="48"/>
      <c r="J473" s="62"/>
      <c r="K473" s="81"/>
      <c r="L473" s="62"/>
      <c r="M473" s="62"/>
      <c r="N473" s="48"/>
      <c r="O473" s="89"/>
      <c r="P473" s="62"/>
      <c r="Q473" s="48"/>
      <c r="R473" s="26"/>
      <c r="S473" s="62"/>
      <c r="T473" s="48"/>
      <c r="U473" s="173"/>
      <c r="V473" s="38"/>
      <c r="W473" s="94"/>
      <c r="X473" s="38"/>
      <c r="Y473" s="38"/>
      <c r="Z473" s="38"/>
      <c r="AA473" s="38"/>
      <c r="AB473" s="38"/>
      <c r="AC473" s="38"/>
      <c r="AD473" s="38"/>
      <c r="AE473" s="38"/>
      <c r="AF473" s="38"/>
      <c r="AG473" s="38"/>
      <c r="AH473" s="38"/>
      <c r="AI473" s="38"/>
      <c r="AJ473" s="38"/>
    </row>
    <row r="474" spans="1:36">
      <c r="A474" s="96"/>
      <c r="B474" s="62"/>
      <c r="C474" s="62"/>
      <c r="D474" s="62"/>
      <c r="E474" s="89"/>
      <c r="F474" s="62"/>
      <c r="G474" s="48"/>
      <c r="H474" s="62"/>
      <c r="I474" s="48"/>
      <c r="J474" s="62"/>
      <c r="K474" s="81"/>
      <c r="L474" s="62"/>
      <c r="M474" s="62"/>
      <c r="N474" s="48"/>
      <c r="O474" s="89"/>
      <c r="P474" s="62"/>
      <c r="Q474" s="48"/>
      <c r="R474" s="26"/>
      <c r="S474" s="62"/>
      <c r="T474" s="48"/>
      <c r="U474" s="173"/>
      <c r="V474" s="38"/>
      <c r="W474" s="94"/>
      <c r="X474" s="38"/>
      <c r="Y474" s="38"/>
      <c r="Z474" s="38"/>
      <c r="AA474" s="38"/>
      <c r="AB474" s="38"/>
      <c r="AC474" s="38"/>
      <c r="AD474" s="38"/>
      <c r="AE474" s="38"/>
      <c r="AF474" s="38"/>
      <c r="AG474" s="38"/>
      <c r="AH474" s="38"/>
      <c r="AI474" s="38"/>
      <c r="AJ474" s="38"/>
    </row>
    <row r="475" spans="1:36">
      <c r="A475" s="96"/>
      <c r="B475" s="62"/>
      <c r="C475" s="62"/>
      <c r="D475" s="62"/>
      <c r="E475" s="89"/>
      <c r="F475" s="62"/>
      <c r="G475" s="48"/>
      <c r="H475" s="62"/>
      <c r="I475" s="48"/>
      <c r="J475" s="62"/>
      <c r="K475" s="81"/>
      <c r="L475" s="62"/>
      <c r="M475" s="62"/>
      <c r="N475" s="48"/>
      <c r="O475" s="89"/>
      <c r="P475" s="62"/>
      <c r="Q475" s="48"/>
      <c r="R475" s="26"/>
      <c r="S475" s="62"/>
      <c r="T475" s="48"/>
      <c r="U475" s="173"/>
      <c r="V475" s="38"/>
      <c r="W475" s="94"/>
      <c r="X475" s="38"/>
      <c r="Y475" s="38"/>
      <c r="Z475" s="38"/>
      <c r="AA475" s="38"/>
      <c r="AB475" s="38"/>
      <c r="AC475" s="38"/>
      <c r="AD475" s="38"/>
      <c r="AE475" s="38"/>
      <c r="AF475" s="38"/>
      <c r="AG475" s="38"/>
      <c r="AH475" s="38"/>
      <c r="AI475" s="38"/>
      <c r="AJ475" s="38"/>
    </row>
    <row r="476" spans="1:36">
      <c r="A476" s="96"/>
      <c r="B476" s="62"/>
      <c r="C476" s="62"/>
      <c r="D476" s="62"/>
      <c r="E476" s="89"/>
      <c r="F476" s="62"/>
      <c r="G476" s="48"/>
      <c r="H476" s="62"/>
      <c r="I476" s="48"/>
      <c r="J476" s="62"/>
      <c r="K476" s="81"/>
      <c r="L476" s="62"/>
      <c r="M476" s="62"/>
      <c r="N476" s="48"/>
      <c r="O476" s="89"/>
      <c r="P476" s="62"/>
      <c r="Q476" s="48"/>
      <c r="R476" s="26"/>
      <c r="S476" s="62"/>
      <c r="T476" s="48"/>
      <c r="U476" s="173"/>
      <c r="V476" s="38"/>
      <c r="W476" s="94"/>
      <c r="X476" s="38"/>
      <c r="Y476" s="38"/>
      <c r="Z476" s="38"/>
      <c r="AA476" s="38"/>
      <c r="AB476" s="38"/>
      <c r="AC476" s="38"/>
      <c r="AD476" s="38"/>
      <c r="AE476" s="38"/>
      <c r="AF476" s="38"/>
      <c r="AG476" s="38"/>
      <c r="AH476" s="38"/>
      <c r="AI476" s="38"/>
      <c r="AJ476" s="38"/>
    </row>
    <row r="477" spans="1:36">
      <c r="A477" s="96"/>
      <c r="B477" s="62"/>
      <c r="C477" s="62"/>
      <c r="D477" s="62"/>
      <c r="E477" s="89"/>
      <c r="F477" s="62"/>
      <c r="G477" s="48"/>
      <c r="H477" s="62"/>
      <c r="I477" s="48"/>
      <c r="J477" s="62"/>
      <c r="K477" s="81"/>
      <c r="L477" s="62"/>
      <c r="M477" s="62"/>
      <c r="N477" s="48"/>
      <c r="O477" s="89"/>
      <c r="P477" s="62"/>
      <c r="Q477" s="48"/>
      <c r="R477" s="26"/>
      <c r="S477" s="62"/>
      <c r="T477" s="48"/>
      <c r="U477" s="173"/>
      <c r="V477" s="38"/>
      <c r="W477" s="94"/>
      <c r="X477" s="38"/>
      <c r="Y477" s="38"/>
      <c r="Z477" s="38"/>
      <c r="AA477" s="38"/>
      <c r="AB477" s="38"/>
      <c r="AC477" s="38"/>
      <c r="AD477" s="38"/>
      <c r="AE477" s="38"/>
      <c r="AF477" s="38"/>
      <c r="AG477" s="38"/>
      <c r="AH477" s="38"/>
      <c r="AI477" s="38"/>
      <c r="AJ477" s="38"/>
    </row>
    <row r="478" spans="1:36">
      <c r="A478" s="96"/>
      <c r="B478" s="62"/>
      <c r="C478" s="62"/>
      <c r="D478" s="62"/>
      <c r="E478" s="89"/>
      <c r="F478" s="62"/>
      <c r="G478" s="48"/>
      <c r="H478" s="62"/>
      <c r="I478" s="48"/>
      <c r="J478" s="62"/>
      <c r="K478" s="81"/>
      <c r="L478" s="62"/>
      <c r="M478" s="62"/>
      <c r="N478" s="48"/>
      <c r="O478" s="89"/>
      <c r="P478" s="62"/>
      <c r="Q478" s="48"/>
      <c r="R478" s="26"/>
      <c r="S478" s="62"/>
      <c r="T478" s="48"/>
      <c r="U478" s="173"/>
      <c r="V478" s="38"/>
      <c r="W478" s="94"/>
      <c r="X478" s="38"/>
      <c r="Y478" s="38"/>
      <c r="Z478" s="38"/>
      <c r="AA478" s="38"/>
      <c r="AB478" s="38"/>
      <c r="AC478" s="38"/>
      <c r="AD478" s="38"/>
      <c r="AE478" s="38"/>
      <c r="AF478" s="38"/>
      <c r="AG478" s="38"/>
      <c r="AH478" s="38"/>
      <c r="AI478" s="38"/>
      <c r="AJ478" s="38"/>
    </row>
    <row r="479" spans="1:36">
      <c r="A479" s="96"/>
      <c r="B479" s="62"/>
      <c r="C479" s="62"/>
      <c r="D479" s="62"/>
      <c r="E479" s="89"/>
      <c r="F479" s="62"/>
      <c r="G479" s="48"/>
      <c r="H479" s="62"/>
      <c r="I479" s="48"/>
      <c r="J479" s="62"/>
      <c r="K479" s="81"/>
      <c r="L479" s="62"/>
      <c r="M479" s="62"/>
      <c r="N479" s="48"/>
      <c r="O479" s="89"/>
      <c r="P479" s="62"/>
      <c r="Q479" s="48"/>
      <c r="R479" s="26"/>
      <c r="S479" s="62"/>
      <c r="T479" s="48"/>
      <c r="U479" s="173"/>
      <c r="V479" s="38"/>
      <c r="W479" s="94"/>
      <c r="X479" s="38"/>
      <c r="Y479" s="38"/>
      <c r="Z479" s="38"/>
      <c r="AA479" s="38"/>
      <c r="AB479" s="38"/>
      <c r="AC479" s="38"/>
      <c r="AD479" s="38"/>
      <c r="AE479" s="38"/>
      <c r="AF479" s="38"/>
      <c r="AG479" s="38"/>
      <c r="AH479" s="38"/>
      <c r="AI479" s="38"/>
      <c r="AJ479" s="38"/>
    </row>
    <row r="480" spans="1:36">
      <c r="A480" s="96"/>
      <c r="B480" s="62"/>
      <c r="C480" s="62"/>
      <c r="D480" s="62"/>
      <c r="E480" s="89"/>
      <c r="F480" s="62"/>
      <c r="G480" s="48"/>
      <c r="H480" s="62"/>
      <c r="I480" s="48"/>
      <c r="J480" s="62"/>
      <c r="K480" s="81"/>
      <c r="L480" s="62"/>
      <c r="M480" s="62"/>
      <c r="N480" s="48"/>
      <c r="O480" s="89"/>
      <c r="P480" s="62"/>
      <c r="Q480" s="48"/>
      <c r="R480" s="26"/>
      <c r="S480" s="62"/>
      <c r="T480" s="48"/>
      <c r="U480" s="173"/>
      <c r="V480" s="38"/>
      <c r="W480" s="94"/>
      <c r="X480" s="38"/>
      <c r="Y480" s="38"/>
      <c r="Z480" s="38"/>
      <c r="AA480" s="38"/>
      <c r="AB480" s="38"/>
      <c r="AC480" s="38"/>
      <c r="AD480" s="38"/>
      <c r="AE480" s="38"/>
      <c r="AF480" s="38"/>
      <c r="AG480" s="38"/>
      <c r="AH480" s="38"/>
      <c r="AI480" s="38"/>
      <c r="AJ480" s="38"/>
    </row>
    <row r="481" spans="1:36">
      <c r="A481" s="96"/>
      <c r="B481" s="62"/>
      <c r="C481" s="62"/>
      <c r="D481" s="62"/>
      <c r="E481" s="89"/>
      <c r="F481" s="62"/>
      <c r="G481" s="48"/>
      <c r="H481" s="62"/>
      <c r="I481" s="48"/>
      <c r="J481" s="62"/>
      <c r="K481" s="81"/>
      <c r="L481" s="62"/>
      <c r="M481" s="62"/>
      <c r="N481" s="48"/>
      <c r="O481" s="89"/>
      <c r="P481" s="62"/>
      <c r="Q481" s="48"/>
      <c r="R481" s="26"/>
      <c r="S481" s="62"/>
      <c r="T481" s="48"/>
      <c r="U481" s="173"/>
      <c r="V481" s="38"/>
      <c r="W481" s="94"/>
      <c r="X481" s="38"/>
      <c r="Y481" s="38"/>
      <c r="Z481" s="38"/>
      <c r="AA481" s="38"/>
      <c r="AB481" s="38"/>
      <c r="AC481" s="38"/>
      <c r="AD481" s="38"/>
      <c r="AE481" s="38"/>
      <c r="AF481" s="38"/>
      <c r="AG481" s="38"/>
      <c r="AH481" s="38"/>
      <c r="AI481" s="38"/>
      <c r="AJ481" s="38"/>
    </row>
    <row r="482" spans="1:36">
      <c r="A482" s="96"/>
      <c r="B482" s="62"/>
      <c r="C482" s="62"/>
      <c r="D482" s="62"/>
      <c r="E482" s="89"/>
      <c r="F482" s="62"/>
      <c r="G482" s="48"/>
      <c r="H482" s="62"/>
      <c r="I482" s="48"/>
      <c r="J482" s="62"/>
      <c r="K482" s="81"/>
      <c r="L482" s="62"/>
      <c r="M482" s="62"/>
      <c r="N482" s="48"/>
      <c r="O482" s="89"/>
      <c r="P482" s="62"/>
      <c r="Q482" s="48"/>
      <c r="R482" s="26"/>
      <c r="S482" s="62"/>
      <c r="T482" s="48"/>
      <c r="U482" s="173"/>
      <c r="V482" s="38"/>
      <c r="W482" s="94"/>
      <c r="X482" s="38"/>
      <c r="Y482" s="38"/>
      <c r="Z482" s="38"/>
      <c r="AA482" s="38"/>
      <c r="AB482" s="38"/>
      <c r="AC482" s="38"/>
      <c r="AD482" s="38"/>
      <c r="AE482" s="38"/>
      <c r="AF482" s="38"/>
      <c r="AG482" s="38"/>
      <c r="AH482" s="38"/>
      <c r="AI482" s="38"/>
      <c r="AJ482" s="38"/>
    </row>
    <row r="483" spans="1:36">
      <c r="A483" s="96"/>
      <c r="B483" s="62"/>
      <c r="C483" s="62"/>
      <c r="D483" s="62"/>
      <c r="E483" s="89"/>
      <c r="F483" s="62"/>
      <c r="G483" s="48"/>
      <c r="H483" s="62"/>
      <c r="I483" s="48"/>
      <c r="J483" s="62"/>
      <c r="K483" s="81"/>
      <c r="L483" s="62"/>
      <c r="M483" s="62"/>
      <c r="N483" s="48"/>
      <c r="O483" s="89"/>
      <c r="P483" s="62"/>
      <c r="Q483" s="48"/>
      <c r="R483" s="26"/>
      <c r="S483" s="62"/>
      <c r="T483" s="48"/>
      <c r="U483" s="173"/>
      <c r="V483" s="38"/>
      <c r="W483" s="94"/>
      <c r="X483" s="38"/>
      <c r="Y483" s="38"/>
      <c r="Z483" s="38"/>
      <c r="AA483" s="38"/>
      <c r="AB483" s="38"/>
      <c r="AC483" s="38"/>
      <c r="AD483" s="38"/>
      <c r="AE483" s="38"/>
      <c r="AF483" s="38"/>
      <c r="AG483" s="38"/>
      <c r="AH483" s="38"/>
      <c r="AI483" s="38"/>
      <c r="AJ483" s="38"/>
    </row>
    <row r="484" spans="1:36">
      <c r="A484" s="96"/>
      <c r="B484" s="62"/>
      <c r="C484" s="62"/>
      <c r="D484" s="62"/>
      <c r="E484" s="89"/>
      <c r="F484" s="62"/>
      <c r="G484" s="48"/>
      <c r="H484" s="62"/>
      <c r="I484" s="48"/>
      <c r="J484" s="62"/>
      <c r="K484" s="81"/>
      <c r="L484" s="62"/>
      <c r="M484" s="62"/>
      <c r="N484" s="48"/>
      <c r="O484" s="89"/>
      <c r="P484" s="62"/>
      <c r="Q484" s="48"/>
      <c r="R484" s="26"/>
      <c r="S484" s="62"/>
      <c r="T484" s="48"/>
      <c r="U484" s="173"/>
      <c r="V484" s="38"/>
      <c r="W484" s="94"/>
      <c r="X484" s="38"/>
      <c r="Y484" s="38"/>
      <c r="Z484" s="38"/>
      <c r="AA484" s="38"/>
      <c r="AB484" s="38"/>
      <c r="AC484" s="38"/>
      <c r="AD484" s="38"/>
      <c r="AE484" s="38"/>
      <c r="AF484" s="38"/>
      <c r="AG484" s="38"/>
      <c r="AH484" s="38"/>
      <c r="AI484" s="38"/>
      <c r="AJ484" s="38"/>
    </row>
    <row r="485" spans="1:36">
      <c r="A485" s="96"/>
      <c r="B485" s="62"/>
      <c r="C485" s="62"/>
      <c r="D485" s="62"/>
      <c r="E485" s="89"/>
      <c r="F485" s="62"/>
      <c r="G485" s="48"/>
      <c r="H485" s="62"/>
      <c r="I485" s="48"/>
      <c r="J485" s="62"/>
      <c r="K485" s="81"/>
      <c r="L485" s="62"/>
      <c r="M485" s="62"/>
      <c r="N485" s="48"/>
      <c r="O485" s="89"/>
      <c r="P485" s="62"/>
      <c r="Q485" s="48"/>
      <c r="R485" s="26"/>
      <c r="S485" s="62"/>
      <c r="T485" s="48"/>
      <c r="U485" s="173"/>
      <c r="V485" s="38"/>
      <c r="W485" s="94"/>
      <c r="X485" s="38"/>
      <c r="Y485" s="38"/>
      <c r="Z485" s="38"/>
      <c r="AA485" s="38"/>
      <c r="AB485" s="38"/>
      <c r="AC485" s="38"/>
      <c r="AD485" s="38"/>
      <c r="AE485" s="38"/>
      <c r="AF485" s="38"/>
      <c r="AG485" s="38"/>
      <c r="AH485" s="38"/>
      <c r="AI485" s="38"/>
      <c r="AJ485" s="38"/>
    </row>
    <row r="486" spans="1:36">
      <c r="A486" s="96"/>
      <c r="B486" s="62"/>
      <c r="C486" s="62"/>
      <c r="D486" s="62"/>
      <c r="E486" s="89"/>
      <c r="F486" s="62"/>
      <c r="G486" s="48"/>
      <c r="H486" s="62"/>
      <c r="I486" s="48"/>
      <c r="J486" s="62"/>
      <c r="K486" s="81"/>
      <c r="L486" s="62"/>
      <c r="M486" s="62"/>
      <c r="N486" s="48"/>
      <c r="O486" s="89"/>
      <c r="P486" s="62"/>
      <c r="Q486" s="48"/>
      <c r="R486" s="26"/>
      <c r="S486" s="62"/>
      <c r="T486" s="48"/>
      <c r="U486" s="173"/>
      <c r="V486" s="38"/>
      <c r="W486" s="94"/>
      <c r="X486" s="38"/>
      <c r="Y486" s="38"/>
      <c r="Z486" s="38"/>
      <c r="AA486" s="38"/>
      <c r="AB486" s="38"/>
      <c r="AC486" s="38"/>
      <c r="AD486" s="38"/>
      <c r="AE486" s="38"/>
      <c r="AF486" s="38"/>
      <c r="AG486" s="38"/>
      <c r="AH486" s="38"/>
      <c r="AI486" s="38"/>
      <c r="AJ486" s="38"/>
    </row>
    <row r="487" spans="1:36">
      <c r="A487" s="96"/>
      <c r="B487" s="62"/>
      <c r="C487" s="62"/>
      <c r="D487" s="62"/>
      <c r="E487" s="89"/>
      <c r="F487" s="62"/>
      <c r="G487" s="48"/>
      <c r="H487" s="62"/>
      <c r="I487" s="48"/>
      <c r="J487" s="62"/>
      <c r="K487" s="81"/>
      <c r="L487" s="62"/>
      <c r="M487" s="62"/>
      <c r="N487" s="48"/>
      <c r="O487" s="89"/>
      <c r="P487" s="62"/>
      <c r="Q487" s="48"/>
      <c r="R487" s="26"/>
      <c r="S487" s="62"/>
      <c r="T487" s="48"/>
      <c r="U487" s="173"/>
      <c r="V487" s="38"/>
      <c r="W487" s="94"/>
      <c r="X487" s="38"/>
      <c r="Y487" s="38"/>
      <c r="Z487" s="38"/>
      <c r="AA487" s="38"/>
      <c r="AB487" s="38"/>
      <c r="AC487" s="38"/>
      <c r="AD487" s="38"/>
      <c r="AE487" s="38"/>
      <c r="AF487" s="38"/>
      <c r="AG487" s="38"/>
      <c r="AH487" s="38"/>
      <c r="AI487" s="38"/>
      <c r="AJ487" s="38"/>
    </row>
    <row r="488" spans="1:36">
      <c r="A488" s="96"/>
      <c r="B488" s="62"/>
      <c r="C488" s="62"/>
      <c r="D488" s="62"/>
      <c r="E488" s="89"/>
      <c r="F488" s="62"/>
      <c r="G488" s="48"/>
      <c r="H488" s="62"/>
      <c r="I488" s="48"/>
      <c r="J488" s="62"/>
      <c r="K488" s="81"/>
      <c r="L488" s="62"/>
      <c r="M488" s="62"/>
      <c r="N488" s="48"/>
      <c r="O488" s="89"/>
      <c r="P488" s="62"/>
      <c r="Q488" s="48"/>
      <c r="R488" s="26"/>
      <c r="S488" s="62"/>
      <c r="T488" s="48"/>
      <c r="U488" s="173"/>
      <c r="V488" s="38"/>
      <c r="W488" s="94"/>
      <c r="X488" s="38"/>
      <c r="Y488" s="38"/>
      <c r="Z488" s="38"/>
      <c r="AA488" s="38"/>
      <c r="AB488" s="38"/>
      <c r="AC488" s="38"/>
      <c r="AD488" s="38"/>
      <c r="AE488" s="38"/>
      <c r="AF488" s="38"/>
      <c r="AG488" s="38"/>
      <c r="AH488" s="38"/>
      <c r="AI488" s="38"/>
      <c r="AJ488" s="38"/>
    </row>
    <row r="489" spans="1:36">
      <c r="A489" s="96"/>
      <c r="B489" s="62"/>
      <c r="C489" s="62"/>
      <c r="D489" s="62"/>
      <c r="E489" s="89"/>
      <c r="F489" s="62"/>
      <c r="G489" s="48"/>
      <c r="H489" s="62"/>
      <c r="I489" s="48"/>
      <c r="J489" s="62"/>
      <c r="K489" s="81"/>
      <c r="L489" s="62"/>
      <c r="M489" s="62"/>
      <c r="N489" s="48"/>
      <c r="O489" s="89"/>
      <c r="P489" s="62"/>
      <c r="Q489" s="48"/>
      <c r="R489" s="26"/>
      <c r="S489" s="62"/>
      <c r="T489" s="48"/>
      <c r="U489" s="173"/>
      <c r="V489" s="38"/>
      <c r="W489" s="94"/>
      <c r="X489" s="38"/>
      <c r="Y489" s="38"/>
      <c r="Z489" s="38"/>
      <c r="AA489" s="38"/>
      <c r="AB489" s="38"/>
      <c r="AC489" s="38"/>
      <c r="AD489" s="38"/>
      <c r="AE489" s="38"/>
      <c r="AF489" s="38"/>
      <c r="AG489" s="38"/>
      <c r="AH489" s="38"/>
      <c r="AI489" s="38"/>
      <c r="AJ489" s="38"/>
    </row>
    <row r="490" spans="1:36">
      <c r="A490" s="96"/>
      <c r="B490" s="62"/>
      <c r="C490" s="62"/>
      <c r="D490" s="62"/>
      <c r="E490" s="89"/>
      <c r="F490" s="62"/>
      <c r="G490" s="48"/>
      <c r="H490" s="62"/>
      <c r="I490" s="48"/>
      <c r="J490" s="62"/>
      <c r="K490" s="81"/>
      <c r="L490" s="62"/>
      <c r="M490" s="62"/>
      <c r="N490" s="48"/>
      <c r="O490" s="89"/>
      <c r="P490" s="62"/>
      <c r="Q490" s="48"/>
      <c r="R490" s="26"/>
      <c r="S490" s="62"/>
      <c r="T490" s="48"/>
      <c r="U490" s="173"/>
      <c r="V490" s="38"/>
      <c r="W490" s="94"/>
      <c r="X490" s="38"/>
      <c r="Y490" s="38"/>
      <c r="Z490" s="38"/>
      <c r="AA490" s="38"/>
      <c r="AB490" s="38"/>
      <c r="AC490" s="38"/>
      <c r="AD490" s="38"/>
      <c r="AE490" s="38"/>
      <c r="AF490" s="38"/>
      <c r="AG490" s="38"/>
      <c r="AH490" s="38"/>
      <c r="AI490" s="38"/>
      <c r="AJ490" s="38"/>
    </row>
    <row r="491" spans="1:36">
      <c r="A491" s="96"/>
      <c r="B491" s="62"/>
      <c r="C491" s="62"/>
      <c r="D491" s="62"/>
      <c r="E491" s="89"/>
      <c r="F491" s="62"/>
      <c r="G491" s="48"/>
      <c r="H491" s="62"/>
      <c r="I491" s="48"/>
      <c r="J491" s="62"/>
      <c r="K491" s="81"/>
      <c r="L491" s="62"/>
      <c r="M491" s="62"/>
      <c r="N491" s="48"/>
      <c r="O491" s="89"/>
      <c r="P491" s="62"/>
      <c r="Q491" s="48"/>
      <c r="R491" s="26"/>
      <c r="S491" s="62"/>
      <c r="T491" s="48"/>
      <c r="U491" s="173"/>
      <c r="V491" s="38"/>
      <c r="W491" s="94"/>
      <c r="X491" s="38"/>
      <c r="Y491" s="38"/>
      <c r="Z491" s="38"/>
      <c r="AA491" s="38"/>
      <c r="AB491" s="38"/>
      <c r="AC491" s="38"/>
      <c r="AD491" s="38"/>
      <c r="AE491" s="38"/>
      <c r="AF491" s="38"/>
      <c r="AG491" s="38"/>
      <c r="AH491" s="38"/>
      <c r="AI491" s="38"/>
      <c r="AJ491" s="38"/>
    </row>
    <row r="492" spans="1:36">
      <c r="A492" s="96"/>
      <c r="B492" s="62"/>
      <c r="C492" s="62"/>
      <c r="D492" s="62"/>
      <c r="E492" s="89"/>
      <c r="F492" s="62"/>
      <c r="G492" s="48"/>
      <c r="H492" s="62"/>
      <c r="I492" s="48"/>
      <c r="J492" s="62"/>
      <c r="K492" s="81"/>
      <c r="L492" s="62"/>
      <c r="M492" s="62"/>
      <c r="N492" s="48"/>
      <c r="O492" s="89"/>
      <c r="P492" s="62"/>
      <c r="Q492" s="48"/>
      <c r="R492" s="26"/>
      <c r="S492" s="62"/>
      <c r="T492" s="48"/>
      <c r="U492" s="173"/>
      <c r="V492" s="38"/>
      <c r="W492" s="94"/>
      <c r="X492" s="38"/>
      <c r="Y492" s="38"/>
      <c r="Z492" s="38"/>
      <c r="AA492" s="38"/>
      <c r="AB492" s="38"/>
      <c r="AC492" s="38"/>
      <c r="AD492" s="38"/>
      <c r="AE492" s="38"/>
      <c r="AF492" s="38"/>
      <c r="AG492" s="38"/>
      <c r="AH492" s="38"/>
      <c r="AI492" s="38"/>
      <c r="AJ492" s="38"/>
    </row>
    <row r="493" spans="1:36">
      <c r="A493" s="96"/>
      <c r="B493" s="62"/>
      <c r="C493" s="62"/>
      <c r="D493" s="62"/>
      <c r="E493" s="89"/>
      <c r="F493" s="62"/>
      <c r="G493" s="48"/>
      <c r="H493" s="62"/>
      <c r="I493" s="48"/>
      <c r="J493" s="62"/>
      <c r="K493" s="81"/>
      <c r="L493" s="62"/>
      <c r="M493" s="62"/>
      <c r="N493" s="48"/>
      <c r="O493" s="89"/>
      <c r="P493" s="62"/>
      <c r="Q493" s="48"/>
      <c r="R493" s="26"/>
      <c r="S493" s="62"/>
      <c r="T493" s="48"/>
      <c r="U493" s="173"/>
      <c r="V493" s="38"/>
      <c r="W493" s="94"/>
      <c r="X493" s="38"/>
      <c r="Y493" s="38"/>
      <c r="Z493" s="38"/>
      <c r="AA493" s="38"/>
      <c r="AB493" s="38"/>
      <c r="AC493" s="38"/>
      <c r="AD493" s="38"/>
      <c r="AE493" s="38"/>
      <c r="AF493" s="38"/>
      <c r="AG493" s="38"/>
      <c r="AH493" s="38"/>
      <c r="AI493" s="38"/>
      <c r="AJ493" s="38"/>
    </row>
    <row r="494" spans="1:36">
      <c r="A494" s="96"/>
      <c r="B494" s="62"/>
      <c r="C494" s="62"/>
      <c r="D494" s="62"/>
      <c r="E494" s="89"/>
      <c r="F494" s="62"/>
      <c r="G494" s="48"/>
      <c r="H494" s="62"/>
      <c r="I494" s="48"/>
      <c r="J494" s="62"/>
      <c r="K494" s="81"/>
      <c r="L494" s="62"/>
      <c r="M494" s="62"/>
      <c r="N494" s="48"/>
      <c r="O494" s="89"/>
      <c r="P494" s="62"/>
      <c r="Q494" s="48"/>
      <c r="R494" s="26"/>
      <c r="S494" s="62"/>
      <c r="T494" s="48"/>
      <c r="U494" s="173"/>
      <c r="V494" s="38"/>
      <c r="W494" s="94"/>
      <c r="X494" s="38"/>
      <c r="Y494" s="38"/>
      <c r="Z494" s="38"/>
      <c r="AA494" s="38"/>
      <c r="AB494" s="38"/>
      <c r="AC494" s="38"/>
      <c r="AD494" s="38"/>
      <c r="AE494" s="38"/>
      <c r="AF494" s="38"/>
      <c r="AG494" s="38"/>
      <c r="AH494" s="38"/>
      <c r="AI494" s="38"/>
      <c r="AJ494" s="38"/>
    </row>
    <row r="495" spans="1:36">
      <c r="A495" s="96"/>
      <c r="B495" s="62"/>
      <c r="C495" s="62"/>
      <c r="D495" s="62"/>
      <c r="E495" s="89"/>
      <c r="F495" s="62"/>
      <c r="G495" s="48"/>
      <c r="H495" s="62"/>
      <c r="I495" s="48"/>
      <c r="J495" s="62"/>
      <c r="K495" s="81"/>
      <c r="L495" s="62"/>
      <c r="M495" s="62"/>
      <c r="N495" s="48"/>
      <c r="O495" s="89"/>
      <c r="P495" s="62"/>
      <c r="Q495" s="48"/>
      <c r="R495" s="26"/>
      <c r="S495" s="62"/>
      <c r="T495" s="48"/>
      <c r="U495" s="173"/>
      <c r="V495" s="38"/>
      <c r="W495" s="94"/>
      <c r="X495" s="38"/>
      <c r="Y495" s="38"/>
      <c r="Z495" s="38"/>
      <c r="AA495" s="38"/>
      <c r="AB495" s="38"/>
      <c r="AC495" s="38"/>
      <c r="AD495" s="38"/>
      <c r="AE495" s="38"/>
      <c r="AF495" s="38"/>
      <c r="AG495" s="38"/>
      <c r="AH495" s="38"/>
      <c r="AI495" s="38"/>
      <c r="AJ495" s="38"/>
    </row>
    <row r="496" spans="1:36">
      <c r="A496" s="96"/>
      <c r="B496" s="62"/>
      <c r="C496" s="62"/>
      <c r="D496" s="62"/>
      <c r="E496" s="89"/>
      <c r="F496" s="62"/>
      <c r="G496" s="48"/>
      <c r="H496" s="62"/>
      <c r="I496" s="48"/>
      <c r="J496" s="62"/>
      <c r="K496" s="81"/>
      <c r="L496" s="62"/>
      <c r="M496" s="62"/>
      <c r="N496" s="48"/>
      <c r="O496" s="89"/>
      <c r="P496" s="62"/>
      <c r="Q496" s="48"/>
      <c r="R496" s="26"/>
      <c r="S496" s="62"/>
      <c r="T496" s="48"/>
      <c r="U496" s="173"/>
      <c r="V496" s="38"/>
      <c r="W496" s="94"/>
      <c r="X496" s="38"/>
      <c r="Y496" s="38"/>
      <c r="Z496" s="38"/>
      <c r="AA496" s="38"/>
      <c r="AB496" s="38"/>
      <c r="AC496" s="38"/>
      <c r="AD496" s="38"/>
      <c r="AE496" s="38"/>
      <c r="AF496" s="38"/>
      <c r="AG496" s="38"/>
      <c r="AH496" s="38"/>
      <c r="AI496" s="38"/>
      <c r="AJ496" s="38"/>
    </row>
    <row r="497" spans="1:36">
      <c r="A497" s="96"/>
      <c r="B497" s="62"/>
      <c r="C497" s="62"/>
      <c r="D497" s="62"/>
      <c r="E497" s="89"/>
      <c r="F497" s="62"/>
      <c r="G497" s="48"/>
      <c r="H497" s="62"/>
      <c r="I497" s="48"/>
      <c r="J497" s="62"/>
      <c r="K497" s="81"/>
      <c r="L497" s="62"/>
      <c r="M497" s="62"/>
      <c r="N497" s="48"/>
      <c r="O497" s="89"/>
      <c r="P497" s="62"/>
      <c r="Q497" s="48"/>
      <c r="R497" s="26"/>
      <c r="S497" s="62"/>
      <c r="T497" s="48"/>
      <c r="U497" s="173"/>
      <c r="V497" s="38"/>
      <c r="W497" s="94"/>
      <c r="X497" s="38"/>
      <c r="Y497" s="38"/>
      <c r="Z497" s="38"/>
      <c r="AA497" s="38"/>
      <c r="AB497" s="38"/>
      <c r="AC497" s="38"/>
      <c r="AD497" s="38"/>
      <c r="AE497" s="38"/>
      <c r="AF497" s="38"/>
      <c r="AG497" s="38"/>
      <c r="AH497" s="38"/>
      <c r="AI497" s="38"/>
      <c r="AJ497" s="38"/>
    </row>
    <row r="498" spans="1:36">
      <c r="A498" s="96"/>
      <c r="B498" s="62"/>
      <c r="C498" s="62"/>
      <c r="D498" s="62"/>
      <c r="E498" s="89"/>
      <c r="F498" s="62"/>
      <c r="G498" s="48"/>
      <c r="H498" s="62"/>
      <c r="I498" s="48"/>
      <c r="J498" s="62"/>
      <c r="K498" s="81"/>
      <c r="L498" s="62"/>
      <c r="M498" s="62"/>
      <c r="N498" s="48"/>
      <c r="O498" s="89"/>
      <c r="P498" s="62"/>
      <c r="Q498" s="48"/>
      <c r="R498" s="26"/>
      <c r="S498" s="62"/>
      <c r="T498" s="48"/>
      <c r="U498" s="173"/>
      <c r="V498" s="38"/>
      <c r="W498" s="94"/>
      <c r="X498" s="38"/>
      <c r="Y498" s="38"/>
      <c r="Z498" s="38"/>
      <c r="AA498" s="38"/>
      <c r="AB498" s="38"/>
      <c r="AC498" s="38"/>
      <c r="AD498" s="38"/>
      <c r="AE498" s="38"/>
      <c r="AF498" s="38"/>
      <c r="AG498" s="38"/>
      <c r="AH498" s="38"/>
      <c r="AI498" s="38"/>
      <c r="AJ498" s="38"/>
    </row>
    <row r="499" spans="1:36">
      <c r="A499" s="96"/>
      <c r="B499" s="62"/>
      <c r="C499" s="62"/>
      <c r="D499" s="62"/>
      <c r="E499" s="89"/>
      <c r="F499" s="62"/>
      <c r="G499" s="48"/>
      <c r="H499" s="62"/>
      <c r="I499" s="48"/>
      <c r="J499" s="62"/>
      <c r="K499" s="81"/>
      <c r="L499" s="62"/>
      <c r="M499" s="62"/>
      <c r="N499" s="48"/>
      <c r="O499" s="89"/>
      <c r="P499" s="62"/>
      <c r="Q499" s="48"/>
      <c r="R499" s="26"/>
      <c r="S499" s="62"/>
      <c r="T499" s="48"/>
      <c r="U499" s="173"/>
      <c r="V499" s="38"/>
      <c r="W499" s="94"/>
      <c r="X499" s="38"/>
      <c r="Y499" s="38"/>
      <c r="Z499" s="38"/>
      <c r="AA499" s="38"/>
      <c r="AB499" s="38"/>
      <c r="AC499" s="38"/>
      <c r="AD499" s="38"/>
      <c r="AE499" s="38"/>
      <c r="AF499" s="38"/>
      <c r="AG499" s="38"/>
      <c r="AH499" s="38"/>
      <c r="AI499" s="38"/>
      <c r="AJ499" s="38"/>
    </row>
    <row r="500" spans="1:36">
      <c r="A500" s="96"/>
      <c r="B500" s="62"/>
      <c r="C500" s="62"/>
      <c r="D500" s="62"/>
      <c r="E500" s="89"/>
      <c r="F500" s="62"/>
      <c r="G500" s="48"/>
      <c r="H500" s="62"/>
      <c r="I500" s="48"/>
      <c r="J500" s="62"/>
      <c r="K500" s="81"/>
      <c r="L500" s="62"/>
      <c r="M500" s="62"/>
      <c r="N500" s="48"/>
      <c r="O500" s="89"/>
      <c r="P500" s="62"/>
      <c r="Q500" s="48"/>
      <c r="R500" s="26"/>
      <c r="S500" s="62"/>
      <c r="T500" s="48"/>
      <c r="U500" s="173"/>
      <c r="V500" s="38"/>
      <c r="W500" s="94"/>
      <c r="X500" s="38"/>
      <c r="Y500" s="38"/>
      <c r="Z500" s="38"/>
      <c r="AA500" s="38"/>
      <c r="AB500" s="38"/>
      <c r="AC500" s="38"/>
      <c r="AD500" s="38"/>
      <c r="AE500" s="38"/>
      <c r="AF500" s="38"/>
      <c r="AG500" s="38"/>
      <c r="AH500" s="38"/>
      <c r="AI500" s="38"/>
      <c r="AJ500" s="38"/>
    </row>
    <row r="501" spans="1:36">
      <c r="A501" s="96"/>
      <c r="B501" s="62"/>
      <c r="C501" s="62"/>
      <c r="D501" s="62"/>
      <c r="E501" s="89"/>
      <c r="F501" s="62"/>
      <c r="G501" s="48"/>
      <c r="H501" s="62"/>
      <c r="I501" s="48"/>
      <c r="J501" s="62"/>
      <c r="K501" s="81"/>
      <c r="L501" s="62"/>
      <c r="M501" s="62"/>
      <c r="N501" s="48"/>
      <c r="O501" s="89"/>
      <c r="P501" s="62"/>
      <c r="Q501" s="48"/>
      <c r="R501" s="26"/>
      <c r="S501" s="62"/>
      <c r="T501" s="48"/>
      <c r="U501" s="173"/>
      <c r="V501" s="38"/>
      <c r="W501" s="94"/>
      <c r="X501" s="38"/>
      <c r="Y501" s="38"/>
      <c r="Z501" s="38"/>
      <c r="AA501" s="38"/>
      <c r="AB501" s="38"/>
      <c r="AC501" s="38"/>
      <c r="AD501" s="38"/>
      <c r="AE501" s="38"/>
      <c r="AF501" s="38"/>
      <c r="AG501" s="38"/>
      <c r="AH501" s="38"/>
      <c r="AI501" s="38"/>
      <c r="AJ501" s="38"/>
    </row>
    <row r="502" spans="1:36">
      <c r="A502" s="96"/>
      <c r="B502" s="62"/>
      <c r="C502" s="62"/>
      <c r="D502" s="62"/>
      <c r="E502" s="89"/>
      <c r="F502" s="62"/>
      <c r="G502" s="48"/>
      <c r="H502" s="62"/>
      <c r="I502" s="48"/>
      <c r="J502" s="62"/>
      <c r="K502" s="81"/>
      <c r="L502" s="62"/>
      <c r="M502" s="62"/>
      <c r="N502" s="48"/>
      <c r="O502" s="89"/>
      <c r="P502" s="62"/>
      <c r="Q502" s="48"/>
      <c r="R502" s="26"/>
      <c r="S502" s="62"/>
      <c r="T502" s="48"/>
      <c r="U502" s="173"/>
      <c r="V502" s="38"/>
      <c r="W502" s="94"/>
      <c r="X502" s="38"/>
      <c r="Y502" s="38"/>
      <c r="Z502" s="38"/>
      <c r="AA502" s="38"/>
      <c r="AB502" s="38"/>
      <c r="AC502" s="38"/>
      <c r="AD502" s="38"/>
      <c r="AE502" s="38"/>
      <c r="AF502" s="38"/>
      <c r="AG502" s="38"/>
      <c r="AH502" s="38"/>
      <c r="AI502" s="38"/>
      <c r="AJ502" s="38"/>
    </row>
    <row r="503" spans="1:36">
      <c r="A503" s="96"/>
      <c r="B503" s="62"/>
      <c r="C503" s="62"/>
      <c r="D503" s="62"/>
      <c r="E503" s="89"/>
      <c r="F503" s="62"/>
      <c r="G503" s="48"/>
      <c r="H503" s="62"/>
      <c r="I503" s="48"/>
      <c r="J503" s="62"/>
      <c r="K503" s="81"/>
      <c r="L503" s="62"/>
      <c r="M503" s="62"/>
      <c r="N503" s="48"/>
      <c r="O503" s="89"/>
      <c r="P503" s="62"/>
      <c r="Q503" s="48"/>
      <c r="R503" s="26"/>
      <c r="S503" s="62"/>
      <c r="T503" s="48"/>
      <c r="U503" s="173"/>
      <c r="V503" s="38"/>
      <c r="W503" s="94"/>
      <c r="X503" s="38"/>
      <c r="Y503" s="38"/>
      <c r="Z503" s="38"/>
      <c r="AA503" s="38"/>
      <c r="AB503" s="38"/>
      <c r="AC503" s="38"/>
      <c r="AD503" s="38"/>
      <c r="AE503" s="38"/>
      <c r="AF503" s="38"/>
      <c r="AG503" s="38"/>
      <c r="AH503" s="38"/>
      <c r="AI503" s="38"/>
      <c r="AJ503" s="38"/>
    </row>
    <row r="504" spans="1:36">
      <c r="A504" s="96"/>
      <c r="B504" s="62"/>
      <c r="C504" s="62"/>
      <c r="D504" s="62"/>
      <c r="E504" s="89"/>
      <c r="F504" s="62"/>
      <c r="G504" s="48"/>
      <c r="H504" s="62"/>
      <c r="I504" s="48"/>
      <c r="J504" s="62"/>
      <c r="K504" s="81"/>
      <c r="L504" s="62"/>
      <c r="M504" s="62"/>
      <c r="N504" s="48"/>
      <c r="O504" s="89"/>
      <c r="P504" s="62"/>
      <c r="Q504" s="48"/>
      <c r="R504" s="26"/>
      <c r="S504" s="62"/>
      <c r="T504" s="48"/>
      <c r="U504" s="173"/>
      <c r="V504" s="38"/>
      <c r="W504" s="94"/>
      <c r="X504" s="38"/>
      <c r="Y504" s="38"/>
      <c r="Z504" s="38"/>
      <c r="AA504" s="38"/>
      <c r="AB504" s="38"/>
      <c r="AC504" s="38"/>
      <c r="AD504" s="38"/>
      <c r="AE504" s="38"/>
      <c r="AF504" s="38"/>
      <c r="AG504" s="38"/>
      <c r="AH504" s="38"/>
      <c r="AI504" s="38"/>
      <c r="AJ504" s="38"/>
    </row>
    <row r="505" spans="1:36">
      <c r="A505" s="96"/>
      <c r="B505" s="62"/>
      <c r="C505" s="62"/>
      <c r="D505" s="62"/>
      <c r="E505" s="89"/>
      <c r="F505" s="62"/>
      <c r="G505" s="48"/>
      <c r="H505" s="62"/>
      <c r="I505" s="48"/>
      <c r="J505" s="62"/>
      <c r="K505" s="81"/>
      <c r="L505" s="62"/>
      <c r="M505" s="62"/>
      <c r="N505" s="48"/>
      <c r="O505" s="89"/>
      <c r="P505" s="62"/>
      <c r="Q505" s="48"/>
      <c r="R505" s="26"/>
      <c r="S505" s="62"/>
      <c r="T505" s="48"/>
      <c r="U505" s="173"/>
      <c r="V505" s="38"/>
      <c r="W505" s="94"/>
      <c r="X505" s="38"/>
      <c r="Y505" s="38"/>
      <c r="Z505" s="38"/>
      <c r="AA505" s="38"/>
      <c r="AB505" s="38"/>
      <c r="AC505" s="38"/>
      <c r="AD505" s="38"/>
      <c r="AE505" s="38"/>
      <c r="AF505" s="38"/>
      <c r="AG505" s="38"/>
      <c r="AH505" s="38"/>
      <c r="AI505" s="38"/>
      <c r="AJ505" s="38"/>
    </row>
    <row r="506" spans="1:36">
      <c r="A506" s="96"/>
      <c r="B506" s="62"/>
      <c r="C506" s="62"/>
      <c r="D506" s="62"/>
      <c r="E506" s="89"/>
      <c r="F506" s="62"/>
      <c r="G506" s="48"/>
      <c r="H506" s="62"/>
      <c r="I506" s="48"/>
      <c r="J506" s="62"/>
      <c r="K506" s="81"/>
      <c r="L506" s="62"/>
      <c r="M506" s="62"/>
      <c r="N506" s="48"/>
      <c r="O506" s="89"/>
      <c r="P506" s="62"/>
      <c r="Q506" s="48"/>
      <c r="R506" s="26"/>
      <c r="S506" s="62"/>
      <c r="T506" s="48"/>
      <c r="U506" s="173"/>
      <c r="V506" s="38"/>
      <c r="W506" s="94"/>
      <c r="X506" s="38"/>
      <c r="Y506" s="38"/>
      <c r="Z506" s="38"/>
      <c r="AA506" s="38"/>
      <c r="AB506" s="38"/>
      <c r="AC506" s="38"/>
      <c r="AD506" s="38"/>
      <c r="AE506" s="38"/>
      <c r="AF506" s="38"/>
      <c r="AG506" s="38"/>
      <c r="AH506" s="38"/>
      <c r="AI506" s="38"/>
      <c r="AJ506" s="38"/>
    </row>
    <row r="507" spans="1:36">
      <c r="A507" s="96"/>
      <c r="B507" s="62"/>
      <c r="C507" s="62"/>
      <c r="D507" s="62"/>
      <c r="E507" s="89"/>
      <c r="F507" s="62"/>
      <c r="G507" s="48"/>
      <c r="H507" s="62"/>
      <c r="I507" s="48"/>
      <c r="J507" s="62"/>
      <c r="K507" s="81"/>
      <c r="L507" s="62"/>
      <c r="M507" s="62"/>
      <c r="N507" s="48"/>
      <c r="O507" s="89"/>
      <c r="P507" s="62"/>
      <c r="Q507" s="48"/>
      <c r="R507" s="26"/>
      <c r="S507" s="62"/>
      <c r="T507" s="48"/>
      <c r="U507" s="173"/>
      <c r="V507" s="38"/>
      <c r="W507" s="94"/>
      <c r="X507" s="38"/>
      <c r="Y507" s="38"/>
      <c r="Z507" s="38"/>
      <c r="AA507" s="38"/>
      <c r="AB507" s="38"/>
      <c r="AC507" s="38"/>
      <c r="AD507" s="38"/>
      <c r="AE507" s="38"/>
      <c r="AF507" s="38"/>
      <c r="AG507" s="38"/>
      <c r="AH507" s="38"/>
      <c r="AI507" s="38"/>
      <c r="AJ507" s="38"/>
    </row>
    <row r="508" spans="1:36">
      <c r="A508" s="96"/>
      <c r="B508" s="62"/>
      <c r="C508" s="62"/>
      <c r="D508" s="62"/>
      <c r="E508" s="89"/>
      <c r="F508" s="62"/>
      <c r="G508" s="48"/>
      <c r="H508" s="62"/>
      <c r="I508" s="48"/>
      <c r="J508" s="62"/>
      <c r="K508" s="81"/>
      <c r="L508" s="62"/>
      <c r="M508" s="62"/>
      <c r="N508" s="48"/>
      <c r="O508" s="89"/>
      <c r="P508" s="62"/>
      <c r="Q508" s="48"/>
      <c r="R508" s="26"/>
      <c r="S508" s="62"/>
      <c r="T508" s="48"/>
      <c r="U508" s="173"/>
      <c r="V508" s="38"/>
      <c r="W508" s="94"/>
      <c r="X508" s="38"/>
      <c r="Y508" s="38"/>
      <c r="Z508" s="38"/>
      <c r="AA508" s="38"/>
      <c r="AB508" s="38"/>
      <c r="AC508" s="38"/>
      <c r="AD508" s="38"/>
      <c r="AE508" s="38"/>
      <c r="AF508" s="38"/>
      <c r="AG508" s="38"/>
      <c r="AH508" s="38"/>
      <c r="AI508" s="38"/>
      <c r="AJ508" s="38"/>
    </row>
    <row r="509" spans="1:36">
      <c r="A509" s="96"/>
      <c r="B509" s="62"/>
      <c r="C509" s="62"/>
      <c r="D509" s="62"/>
      <c r="E509" s="89"/>
      <c r="F509" s="62"/>
      <c r="G509" s="48"/>
      <c r="H509" s="62"/>
      <c r="I509" s="48"/>
      <c r="J509" s="62"/>
      <c r="K509" s="81"/>
      <c r="L509" s="62"/>
      <c r="M509" s="62"/>
      <c r="N509" s="48"/>
      <c r="O509" s="89"/>
      <c r="P509" s="62"/>
      <c r="Q509" s="48"/>
      <c r="R509" s="26"/>
      <c r="S509" s="62"/>
      <c r="T509" s="48"/>
      <c r="U509" s="173"/>
      <c r="V509" s="38"/>
      <c r="W509" s="94"/>
      <c r="X509" s="38"/>
      <c r="Y509" s="38"/>
      <c r="Z509" s="38"/>
      <c r="AA509" s="38"/>
      <c r="AB509" s="38"/>
      <c r="AC509" s="38"/>
      <c r="AD509" s="38"/>
      <c r="AE509" s="38"/>
      <c r="AF509" s="38"/>
      <c r="AG509" s="38"/>
      <c r="AH509" s="38"/>
      <c r="AI509" s="38"/>
      <c r="AJ509" s="38"/>
    </row>
    <row r="510" spans="1:36">
      <c r="A510" s="96"/>
      <c r="B510" s="62"/>
      <c r="C510" s="62"/>
      <c r="D510" s="62"/>
      <c r="E510" s="89"/>
      <c r="F510" s="62"/>
      <c r="G510" s="48"/>
      <c r="H510" s="62"/>
      <c r="I510" s="48"/>
      <c r="J510" s="62"/>
      <c r="K510" s="81"/>
      <c r="L510" s="62"/>
      <c r="M510" s="62"/>
      <c r="N510" s="48"/>
      <c r="O510" s="89"/>
      <c r="P510" s="62"/>
      <c r="Q510" s="48"/>
      <c r="R510" s="26"/>
      <c r="S510" s="62"/>
      <c r="T510" s="48"/>
      <c r="U510" s="173"/>
      <c r="V510" s="38"/>
      <c r="W510" s="94"/>
      <c r="X510" s="38"/>
      <c r="Y510" s="38"/>
      <c r="Z510" s="38"/>
      <c r="AA510" s="38"/>
      <c r="AB510" s="38"/>
      <c r="AC510" s="38"/>
      <c r="AD510" s="38"/>
      <c r="AE510" s="38"/>
      <c r="AF510" s="38"/>
      <c r="AG510" s="38"/>
      <c r="AH510" s="38"/>
      <c r="AI510" s="38"/>
      <c r="AJ510" s="38"/>
    </row>
    <row r="511" spans="1:36">
      <c r="A511" s="96"/>
      <c r="B511" s="62"/>
      <c r="C511" s="62"/>
      <c r="D511" s="62"/>
      <c r="E511" s="89"/>
      <c r="F511" s="62"/>
      <c r="G511" s="48"/>
      <c r="H511" s="62"/>
      <c r="I511" s="48"/>
      <c r="J511" s="62"/>
      <c r="K511" s="81"/>
      <c r="L511" s="62"/>
      <c r="M511" s="62"/>
      <c r="N511" s="48"/>
      <c r="O511" s="89"/>
      <c r="P511" s="62"/>
      <c r="Q511" s="48"/>
      <c r="R511" s="26"/>
      <c r="S511" s="62"/>
      <c r="T511" s="48"/>
      <c r="U511" s="173"/>
      <c r="V511" s="38"/>
      <c r="W511" s="94"/>
      <c r="X511" s="38"/>
      <c r="Y511" s="38"/>
      <c r="Z511" s="38"/>
      <c r="AA511" s="38"/>
      <c r="AB511" s="38"/>
      <c r="AC511" s="38"/>
      <c r="AD511" s="38"/>
      <c r="AE511" s="38"/>
      <c r="AF511" s="38"/>
      <c r="AG511" s="38"/>
      <c r="AH511" s="38"/>
      <c r="AI511" s="38"/>
      <c r="AJ511" s="38"/>
    </row>
    <row r="512" spans="1:36">
      <c r="A512" s="96"/>
      <c r="B512" s="62"/>
      <c r="C512" s="62"/>
      <c r="D512" s="62"/>
      <c r="E512" s="89"/>
      <c r="F512" s="62"/>
      <c r="G512" s="48"/>
      <c r="H512" s="62"/>
      <c r="I512" s="48"/>
      <c r="J512" s="62"/>
      <c r="K512" s="81"/>
      <c r="L512" s="62"/>
      <c r="M512" s="62"/>
      <c r="N512" s="48"/>
      <c r="O512" s="89"/>
      <c r="P512" s="62"/>
      <c r="Q512" s="48"/>
      <c r="R512" s="26"/>
      <c r="S512" s="62"/>
      <c r="T512" s="48"/>
      <c r="U512" s="173"/>
      <c r="V512" s="38"/>
      <c r="W512" s="94"/>
      <c r="X512" s="38"/>
      <c r="Y512" s="38"/>
      <c r="Z512" s="38"/>
      <c r="AA512" s="38"/>
      <c r="AB512" s="38"/>
      <c r="AC512" s="38"/>
      <c r="AD512" s="38"/>
      <c r="AE512" s="38"/>
      <c r="AF512" s="38"/>
      <c r="AG512" s="38"/>
      <c r="AH512" s="38"/>
      <c r="AI512" s="38"/>
      <c r="AJ512" s="38"/>
    </row>
    <row r="513" spans="1:36">
      <c r="A513" s="96"/>
      <c r="B513" s="62"/>
      <c r="C513" s="62"/>
      <c r="D513" s="62"/>
      <c r="E513" s="89"/>
      <c r="F513" s="62"/>
      <c r="G513" s="48"/>
      <c r="H513" s="62"/>
      <c r="I513" s="48"/>
      <c r="J513" s="62"/>
      <c r="K513" s="81"/>
      <c r="L513" s="62"/>
      <c r="M513" s="62"/>
      <c r="N513" s="48"/>
      <c r="O513" s="89"/>
      <c r="P513" s="62"/>
      <c r="Q513" s="48"/>
      <c r="R513" s="26"/>
      <c r="S513" s="62"/>
      <c r="T513" s="48"/>
      <c r="U513" s="173"/>
      <c r="V513" s="38"/>
      <c r="W513" s="94"/>
      <c r="X513" s="38"/>
      <c r="Y513" s="38"/>
      <c r="Z513" s="38"/>
      <c r="AA513" s="38"/>
      <c r="AB513" s="38"/>
      <c r="AC513" s="38"/>
      <c r="AD513" s="38"/>
      <c r="AE513" s="38"/>
      <c r="AF513" s="38"/>
      <c r="AG513" s="38"/>
      <c r="AH513" s="38"/>
      <c r="AI513" s="38"/>
      <c r="AJ513" s="38"/>
    </row>
    <row r="514" spans="1:36">
      <c r="A514" s="96"/>
      <c r="B514" s="62"/>
      <c r="C514" s="62"/>
      <c r="D514" s="62"/>
      <c r="E514" s="89"/>
      <c r="F514" s="62"/>
      <c r="G514" s="48"/>
      <c r="H514" s="62"/>
      <c r="I514" s="48"/>
      <c r="J514" s="62"/>
      <c r="K514" s="81"/>
      <c r="L514" s="62"/>
      <c r="M514" s="62"/>
      <c r="N514" s="48"/>
      <c r="O514" s="89"/>
      <c r="P514" s="62"/>
      <c r="Q514" s="48"/>
      <c r="R514" s="26"/>
      <c r="S514" s="62"/>
      <c r="T514" s="48"/>
      <c r="U514" s="173"/>
      <c r="V514" s="38"/>
      <c r="W514" s="94"/>
      <c r="X514" s="38"/>
      <c r="Y514" s="38"/>
      <c r="Z514" s="38"/>
      <c r="AA514" s="38"/>
      <c r="AB514" s="38"/>
      <c r="AC514" s="38"/>
      <c r="AD514" s="38"/>
      <c r="AE514" s="38"/>
      <c r="AF514" s="38"/>
      <c r="AG514" s="38"/>
      <c r="AH514" s="38"/>
      <c r="AI514" s="38"/>
      <c r="AJ514" s="38"/>
    </row>
    <row r="515" spans="1:36">
      <c r="A515" s="96"/>
      <c r="B515" s="62"/>
      <c r="C515" s="62"/>
      <c r="D515" s="62"/>
      <c r="E515" s="89"/>
      <c r="F515" s="62"/>
      <c r="G515" s="48"/>
      <c r="H515" s="62"/>
      <c r="I515" s="48"/>
      <c r="J515" s="62"/>
      <c r="K515" s="81"/>
      <c r="L515" s="62"/>
      <c r="M515" s="62"/>
      <c r="N515" s="48"/>
      <c r="O515" s="89"/>
      <c r="P515" s="62"/>
      <c r="Q515" s="48"/>
      <c r="R515" s="26"/>
      <c r="S515" s="62"/>
      <c r="T515" s="48"/>
      <c r="U515" s="173"/>
      <c r="V515" s="38"/>
      <c r="W515" s="94"/>
      <c r="X515" s="38"/>
      <c r="Y515" s="38"/>
      <c r="Z515" s="38"/>
      <c r="AA515" s="38"/>
      <c r="AB515" s="38"/>
      <c r="AC515" s="38"/>
      <c r="AD515" s="38"/>
      <c r="AE515" s="38"/>
      <c r="AF515" s="38"/>
      <c r="AG515" s="38"/>
      <c r="AH515" s="38"/>
      <c r="AI515" s="38"/>
      <c r="AJ515" s="38"/>
    </row>
    <row r="516" spans="1:36">
      <c r="A516" s="96"/>
      <c r="B516" s="62"/>
      <c r="C516" s="62"/>
      <c r="D516" s="62"/>
      <c r="E516" s="89"/>
      <c r="F516" s="62"/>
      <c r="G516" s="48"/>
      <c r="H516" s="62"/>
      <c r="I516" s="48"/>
      <c r="J516" s="62"/>
      <c r="K516" s="81"/>
      <c r="L516" s="62"/>
      <c r="M516" s="62"/>
      <c r="N516" s="48"/>
      <c r="O516" s="89"/>
      <c r="P516" s="62"/>
      <c r="Q516" s="48"/>
      <c r="R516" s="26"/>
      <c r="S516" s="62"/>
      <c r="T516" s="48"/>
      <c r="U516" s="173"/>
      <c r="V516" s="38"/>
      <c r="W516" s="94"/>
      <c r="X516" s="38"/>
      <c r="Y516" s="38"/>
      <c r="Z516" s="38"/>
      <c r="AA516" s="38"/>
      <c r="AB516" s="38"/>
      <c r="AC516" s="38"/>
      <c r="AD516" s="38"/>
      <c r="AE516" s="38"/>
      <c r="AF516" s="38"/>
      <c r="AG516" s="38"/>
      <c r="AH516" s="38"/>
      <c r="AI516" s="38"/>
      <c r="AJ516" s="38"/>
    </row>
    <row r="517" spans="1:36">
      <c r="A517" s="96"/>
      <c r="B517" s="62"/>
      <c r="C517" s="62"/>
      <c r="D517" s="62"/>
      <c r="E517" s="89"/>
      <c r="F517" s="62"/>
      <c r="G517" s="48"/>
      <c r="H517" s="62"/>
      <c r="I517" s="48"/>
      <c r="J517" s="62"/>
      <c r="K517" s="81"/>
      <c r="L517" s="62"/>
      <c r="M517" s="62"/>
      <c r="N517" s="48"/>
      <c r="O517" s="89"/>
      <c r="P517" s="62"/>
      <c r="Q517" s="48"/>
      <c r="R517" s="26"/>
      <c r="S517" s="62"/>
      <c r="T517" s="48"/>
      <c r="U517" s="173"/>
      <c r="V517" s="38"/>
      <c r="W517" s="94"/>
      <c r="X517" s="38"/>
      <c r="Y517" s="38"/>
      <c r="Z517" s="38"/>
      <c r="AA517" s="38"/>
      <c r="AB517" s="38"/>
      <c r="AC517" s="38"/>
      <c r="AD517" s="38"/>
      <c r="AE517" s="38"/>
      <c r="AF517" s="38"/>
      <c r="AG517" s="38"/>
      <c r="AH517" s="38"/>
      <c r="AI517" s="38"/>
      <c r="AJ517" s="38"/>
    </row>
    <row r="518" spans="1:36">
      <c r="A518" s="96"/>
      <c r="B518" s="62"/>
      <c r="C518" s="62"/>
      <c r="D518" s="62"/>
      <c r="E518" s="89"/>
      <c r="F518" s="62"/>
      <c r="G518" s="48"/>
      <c r="H518" s="62"/>
      <c r="I518" s="48"/>
      <c r="J518" s="62"/>
      <c r="K518" s="81"/>
      <c r="L518" s="62"/>
      <c r="M518" s="62"/>
      <c r="N518" s="48"/>
      <c r="O518" s="89"/>
      <c r="P518" s="62"/>
      <c r="Q518" s="48"/>
      <c r="R518" s="26"/>
      <c r="S518" s="62"/>
      <c r="T518" s="48"/>
      <c r="U518" s="173"/>
      <c r="V518" s="38"/>
      <c r="W518" s="94"/>
      <c r="X518" s="38"/>
      <c r="Y518" s="38"/>
      <c r="Z518" s="38"/>
      <c r="AA518" s="38"/>
      <c r="AB518" s="38"/>
      <c r="AC518" s="38"/>
      <c r="AD518" s="38"/>
      <c r="AE518" s="38"/>
      <c r="AF518" s="38"/>
      <c r="AG518" s="38"/>
      <c r="AH518" s="38"/>
      <c r="AI518" s="38"/>
      <c r="AJ518" s="38"/>
    </row>
    <row r="519" spans="1:36">
      <c r="A519" s="96"/>
      <c r="B519" s="62"/>
      <c r="C519" s="62"/>
      <c r="D519" s="62"/>
      <c r="E519" s="89"/>
      <c r="F519" s="62"/>
      <c r="G519" s="48"/>
      <c r="H519" s="62"/>
      <c r="I519" s="48"/>
      <c r="J519" s="62"/>
      <c r="K519" s="81"/>
      <c r="L519" s="62"/>
      <c r="M519" s="62"/>
      <c r="N519" s="48"/>
      <c r="O519" s="89"/>
      <c r="P519" s="62"/>
      <c r="Q519" s="48"/>
      <c r="R519" s="26"/>
      <c r="S519" s="62"/>
      <c r="T519" s="48"/>
      <c r="U519" s="173"/>
      <c r="V519" s="38"/>
      <c r="W519" s="94"/>
      <c r="X519" s="38"/>
      <c r="Y519" s="38"/>
      <c r="Z519" s="38"/>
      <c r="AA519" s="38"/>
      <c r="AB519" s="38"/>
      <c r="AC519" s="38"/>
      <c r="AD519" s="38"/>
      <c r="AE519" s="38"/>
      <c r="AF519" s="38"/>
      <c r="AG519" s="38"/>
      <c r="AH519" s="38"/>
      <c r="AI519" s="38"/>
      <c r="AJ519" s="38"/>
    </row>
    <row r="520" spans="1:36">
      <c r="A520" s="96"/>
      <c r="B520" s="62"/>
      <c r="C520" s="62"/>
      <c r="D520" s="62"/>
      <c r="E520" s="89"/>
      <c r="F520" s="62"/>
      <c r="G520" s="48"/>
      <c r="H520" s="62"/>
      <c r="I520" s="48"/>
      <c r="J520" s="62"/>
      <c r="K520" s="81"/>
      <c r="L520" s="62"/>
      <c r="M520" s="62"/>
      <c r="N520" s="48"/>
      <c r="O520" s="89"/>
      <c r="P520" s="62"/>
      <c r="Q520" s="48"/>
      <c r="R520" s="26"/>
      <c r="S520" s="62"/>
      <c r="T520" s="48"/>
      <c r="U520" s="173"/>
      <c r="V520" s="38"/>
      <c r="W520" s="94"/>
      <c r="X520" s="38"/>
      <c r="Y520" s="38"/>
      <c r="Z520" s="38"/>
      <c r="AA520" s="38"/>
      <c r="AB520" s="38"/>
      <c r="AC520" s="38"/>
      <c r="AD520" s="38"/>
      <c r="AE520" s="38"/>
      <c r="AF520" s="38"/>
      <c r="AG520" s="38"/>
      <c r="AH520" s="38"/>
      <c r="AI520" s="38"/>
      <c r="AJ520" s="38"/>
    </row>
    <row r="521" spans="1:36">
      <c r="A521" s="96"/>
      <c r="B521" s="62"/>
      <c r="C521" s="62"/>
      <c r="D521" s="62"/>
      <c r="E521" s="89"/>
      <c r="F521" s="62"/>
      <c r="G521" s="48"/>
      <c r="H521" s="62"/>
      <c r="I521" s="48"/>
      <c r="J521" s="62"/>
      <c r="K521" s="81"/>
      <c r="L521" s="62"/>
      <c r="M521" s="62"/>
      <c r="N521" s="48"/>
      <c r="O521" s="89"/>
      <c r="P521" s="62"/>
      <c r="Q521" s="48"/>
      <c r="R521" s="26"/>
      <c r="S521" s="62"/>
      <c r="T521" s="48"/>
      <c r="U521" s="173"/>
      <c r="V521" s="38"/>
      <c r="W521" s="94"/>
      <c r="X521" s="38"/>
      <c r="Y521" s="38"/>
      <c r="Z521" s="38"/>
      <c r="AA521" s="38"/>
      <c r="AB521" s="38"/>
      <c r="AC521" s="38"/>
      <c r="AD521" s="38"/>
      <c r="AE521" s="38"/>
      <c r="AF521" s="38"/>
      <c r="AG521" s="38"/>
      <c r="AH521" s="38"/>
      <c r="AI521" s="38"/>
      <c r="AJ521" s="38"/>
    </row>
    <row r="522" spans="1:36">
      <c r="A522" s="96"/>
      <c r="B522" s="62"/>
      <c r="C522" s="62"/>
      <c r="D522" s="62"/>
      <c r="E522" s="89"/>
      <c r="F522" s="62"/>
      <c r="G522" s="48"/>
      <c r="H522" s="62"/>
      <c r="I522" s="48"/>
      <c r="J522" s="62"/>
      <c r="K522" s="81"/>
      <c r="L522" s="62"/>
      <c r="M522" s="62"/>
      <c r="N522" s="48"/>
      <c r="O522" s="89"/>
      <c r="P522" s="62"/>
      <c r="Q522" s="48"/>
      <c r="R522" s="26"/>
      <c r="S522" s="62"/>
      <c r="T522" s="48"/>
      <c r="U522" s="173"/>
      <c r="V522" s="38"/>
      <c r="W522" s="94"/>
      <c r="X522" s="38"/>
      <c r="Y522" s="38"/>
      <c r="Z522" s="38"/>
      <c r="AA522" s="38"/>
      <c r="AB522" s="38"/>
      <c r="AC522" s="38"/>
      <c r="AD522" s="38"/>
      <c r="AE522" s="38"/>
      <c r="AF522" s="38"/>
      <c r="AG522" s="38"/>
      <c r="AH522" s="38"/>
      <c r="AI522" s="38"/>
      <c r="AJ522" s="38"/>
    </row>
    <row r="523" spans="1:36">
      <c r="A523" s="96"/>
      <c r="B523" s="62"/>
      <c r="C523" s="62"/>
      <c r="D523" s="62"/>
      <c r="E523" s="89"/>
      <c r="F523" s="62"/>
      <c r="G523" s="48"/>
      <c r="H523" s="62"/>
      <c r="I523" s="48"/>
      <c r="J523" s="62"/>
      <c r="K523" s="81"/>
      <c r="L523" s="62"/>
      <c r="M523" s="62"/>
      <c r="N523" s="48"/>
      <c r="O523" s="89"/>
      <c r="P523" s="62"/>
      <c r="Q523" s="48"/>
      <c r="R523" s="26"/>
      <c r="S523" s="62"/>
      <c r="T523" s="48"/>
      <c r="U523" s="173"/>
      <c r="V523" s="38"/>
      <c r="W523" s="94"/>
      <c r="X523" s="38"/>
      <c r="Y523" s="38"/>
      <c r="Z523" s="38"/>
      <c r="AA523" s="38"/>
      <c r="AB523" s="38"/>
      <c r="AC523" s="38"/>
      <c r="AD523" s="38"/>
      <c r="AE523" s="38"/>
      <c r="AF523" s="38"/>
      <c r="AG523" s="38"/>
      <c r="AH523" s="38"/>
      <c r="AI523" s="38"/>
      <c r="AJ523" s="38"/>
    </row>
    <row r="524" spans="1:36">
      <c r="A524" s="96"/>
      <c r="B524" s="62"/>
      <c r="C524" s="62"/>
      <c r="D524" s="62"/>
      <c r="E524" s="89"/>
      <c r="F524" s="62"/>
      <c r="G524" s="48"/>
      <c r="H524" s="62"/>
      <c r="I524" s="48"/>
      <c r="J524" s="62"/>
      <c r="K524" s="81"/>
      <c r="L524" s="62"/>
      <c r="M524" s="62"/>
      <c r="N524" s="48"/>
      <c r="O524" s="89"/>
      <c r="P524" s="62"/>
      <c r="Q524" s="48"/>
      <c r="R524" s="26"/>
      <c r="S524" s="62"/>
      <c r="T524" s="48"/>
      <c r="U524" s="173"/>
      <c r="V524" s="38"/>
      <c r="W524" s="94"/>
      <c r="X524" s="38"/>
      <c r="Y524" s="38"/>
      <c r="Z524" s="38"/>
      <c r="AA524" s="38"/>
      <c r="AB524" s="38"/>
      <c r="AC524" s="38"/>
      <c r="AD524" s="38"/>
      <c r="AE524" s="38"/>
      <c r="AF524" s="38"/>
      <c r="AG524" s="38"/>
      <c r="AH524" s="38"/>
      <c r="AI524" s="38"/>
      <c r="AJ524" s="38"/>
    </row>
    <row r="525" spans="1:36">
      <c r="A525" s="96"/>
      <c r="B525" s="62"/>
      <c r="C525" s="62"/>
      <c r="D525" s="62"/>
      <c r="E525" s="89"/>
      <c r="F525" s="62"/>
      <c r="G525" s="48"/>
      <c r="H525" s="62"/>
      <c r="I525" s="48"/>
      <c r="J525" s="62"/>
      <c r="K525" s="81"/>
      <c r="L525" s="62"/>
      <c r="M525" s="62"/>
      <c r="N525" s="48"/>
      <c r="O525" s="89"/>
      <c r="P525" s="62"/>
      <c r="Q525" s="48"/>
      <c r="R525" s="26"/>
      <c r="S525" s="62"/>
      <c r="T525" s="48"/>
      <c r="U525" s="173"/>
      <c r="V525" s="38"/>
      <c r="W525" s="94"/>
      <c r="X525" s="38"/>
      <c r="Y525" s="38"/>
      <c r="Z525" s="38"/>
      <c r="AA525" s="38"/>
      <c r="AB525" s="38"/>
      <c r="AC525" s="38"/>
      <c r="AD525" s="38"/>
      <c r="AE525" s="38"/>
      <c r="AF525" s="38"/>
      <c r="AG525" s="38"/>
      <c r="AH525" s="38"/>
      <c r="AI525" s="38"/>
      <c r="AJ525" s="38"/>
    </row>
    <row r="526" spans="1:36">
      <c r="A526" s="96"/>
      <c r="B526" s="62"/>
      <c r="C526" s="62"/>
      <c r="D526" s="62"/>
      <c r="E526" s="89"/>
      <c r="F526" s="62"/>
      <c r="G526" s="48"/>
      <c r="H526" s="62"/>
      <c r="I526" s="48"/>
      <c r="J526" s="62"/>
      <c r="K526" s="81"/>
      <c r="L526" s="62"/>
      <c r="M526" s="62"/>
      <c r="N526" s="48"/>
      <c r="O526" s="89"/>
      <c r="P526" s="62"/>
      <c r="Q526" s="48"/>
      <c r="R526" s="26"/>
      <c r="S526" s="62"/>
      <c r="T526" s="48"/>
      <c r="U526" s="173"/>
      <c r="V526" s="38"/>
      <c r="W526" s="94"/>
      <c r="X526" s="38"/>
      <c r="Y526" s="38"/>
      <c r="Z526" s="38"/>
      <c r="AA526" s="38"/>
      <c r="AB526" s="38"/>
      <c r="AC526" s="38"/>
      <c r="AD526" s="38"/>
      <c r="AE526" s="38"/>
      <c r="AF526" s="38"/>
      <c r="AG526" s="38"/>
      <c r="AH526" s="38"/>
      <c r="AI526" s="38"/>
      <c r="AJ526" s="38"/>
    </row>
    <row r="527" spans="1:36">
      <c r="A527" s="96"/>
      <c r="B527" s="62"/>
      <c r="C527" s="62"/>
      <c r="D527" s="62"/>
      <c r="E527" s="89"/>
      <c r="F527" s="62"/>
      <c r="G527" s="48"/>
      <c r="H527" s="62"/>
      <c r="I527" s="48"/>
      <c r="J527" s="62"/>
      <c r="K527" s="81"/>
      <c r="L527" s="62"/>
      <c r="M527" s="62"/>
      <c r="N527" s="48"/>
      <c r="O527" s="89"/>
      <c r="P527" s="62"/>
      <c r="Q527" s="48"/>
      <c r="R527" s="26"/>
      <c r="S527" s="62"/>
      <c r="T527" s="48"/>
      <c r="U527" s="173"/>
      <c r="V527" s="38"/>
      <c r="W527" s="94"/>
      <c r="X527" s="38"/>
      <c r="Y527" s="38"/>
      <c r="Z527" s="38"/>
      <c r="AA527" s="38"/>
      <c r="AB527" s="38"/>
      <c r="AC527" s="38"/>
      <c r="AD527" s="38"/>
      <c r="AE527" s="38"/>
      <c r="AF527" s="38"/>
      <c r="AG527" s="38"/>
      <c r="AH527" s="38"/>
      <c r="AI527" s="38"/>
      <c r="AJ527" s="38"/>
    </row>
    <row r="528" spans="1:36">
      <c r="A528" s="96"/>
      <c r="B528" s="62"/>
      <c r="C528" s="62"/>
      <c r="D528" s="62"/>
      <c r="E528" s="89"/>
      <c r="F528" s="62"/>
      <c r="G528" s="48"/>
      <c r="H528" s="62"/>
      <c r="I528" s="48"/>
      <c r="J528" s="62"/>
      <c r="K528" s="81"/>
      <c r="L528" s="62"/>
      <c r="M528" s="62"/>
      <c r="N528" s="48"/>
      <c r="O528" s="89"/>
      <c r="P528" s="62"/>
      <c r="Q528" s="48"/>
      <c r="R528" s="26"/>
      <c r="S528" s="62"/>
      <c r="T528" s="48"/>
      <c r="U528" s="173"/>
      <c r="V528" s="38"/>
      <c r="W528" s="94"/>
      <c r="X528" s="38"/>
      <c r="Y528" s="38"/>
      <c r="Z528" s="38"/>
      <c r="AA528" s="38"/>
      <c r="AB528" s="38"/>
      <c r="AC528" s="38"/>
      <c r="AD528" s="38"/>
      <c r="AE528" s="38"/>
      <c r="AF528" s="38"/>
      <c r="AG528" s="38"/>
      <c r="AH528" s="38"/>
      <c r="AI528" s="38"/>
      <c r="AJ528" s="38"/>
    </row>
    <row r="529" spans="1:36">
      <c r="A529" s="96"/>
      <c r="B529" s="62"/>
      <c r="C529" s="62"/>
      <c r="D529" s="62"/>
      <c r="E529" s="89"/>
      <c r="F529" s="62"/>
      <c r="G529" s="48"/>
      <c r="H529" s="62"/>
      <c r="I529" s="48"/>
      <c r="J529" s="62"/>
      <c r="K529" s="81"/>
      <c r="L529" s="62"/>
      <c r="M529" s="62"/>
      <c r="N529" s="48"/>
      <c r="O529" s="89"/>
      <c r="P529" s="62"/>
      <c r="Q529" s="48"/>
      <c r="R529" s="26"/>
      <c r="S529" s="62"/>
      <c r="T529" s="48"/>
      <c r="U529" s="173"/>
      <c r="V529" s="38"/>
      <c r="W529" s="94"/>
      <c r="X529" s="38"/>
      <c r="Y529" s="38"/>
      <c r="Z529" s="38"/>
      <c r="AA529" s="38"/>
      <c r="AB529" s="38"/>
      <c r="AC529" s="38"/>
      <c r="AD529" s="38"/>
      <c r="AE529" s="38"/>
      <c r="AF529" s="38"/>
      <c r="AG529" s="38"/>
      <c r="AH529" s="38"/>
      <c r="AI529" s="38"/>
      <c r="AJ529" s="38"/>
    </row>
    <row r="530" spans="1:36">
      <c r="A530" s="96"/>
      <c r="B530" s="62"/>
      <c r="C530" s="62"/>
      <c r="D530" s="62"/>
      <c r="E530" s="89"/>
      <c r="F530" s="62"/>
      <c r="G530" s="48"/>
      <c r="H530" s="62"/>
      <c r="I530" s="48"/>
      <c r="J530" s="62"/>
      <c r="K530" s="81"/>
      <c r="L530" s="62"/>
      <c r="M530" s="62"/>
      <c r="N530" s="48"/>
      <c r="O530" s="89"/>
      <c r="P530" s="62"/>
      <c r="Q530" s="48"/>
      <c r="R530" s="26"/>
      <c r="S530" s="62"/>
      <c r="T530" s="48"/>
      <c r="U530" s="173"/>
      <c r="V530" s="38"/>
      <c r="W530" s="94"/>
      <c r="X530" s="38"/>
      <c r="Y530" s="38"/>
      <c r="Z530" s="38"/>
      <c r="AA530" s="38"/>
      <c r="AB530" s="38"/>
      <c r="AC530" s="38"/>
      <c r="AD530" s="38"/>
      <c r="AE530" s="38"/>
      <c r="AF530" s="38"/>
      <c r="AG530" s="38"/>
      <c r="AH530" s="38"/>
      <c r="AI530" s="38"/>
      <c r="AJ530" s="38"/>
    </row>
    <row r="531" spans="1:36">
      <c r="A531" s="96"/>
      <c r="B531" s="62"/>
      <c r="C531" s="62"/>
      <c r="D531" s="62"/>
      <c r="E531" s="89"/>
      <c r="F531" s="62"/>
      <c r="G531" s="48"/>
      <c r="H531" s="62"/>
      <c r="I531" s="48"/>
      <c r="J531" s="62"/>
      <c r="K531" s="81"/>
      <c r="L531" s="62"/>
      <c r="M531" s="62"/>
      <c r="N531" s="48"/>
      <c r="O531" s="89"/>
      <c r="P531" s="62"/>
      <c r="Q531" s="48"/>
      <c r="R531" s="26"/>
      <c r="S531" s="62"/>
      <c r="T531" s="48"/>
      <c r="U531" s="173"/>
      <c r="V531" s="38"/>
      <c r="W531" s="94"/>
      <c r="X531" s="38"/>
      <c r="Y531" s="38"/>
      <c r="Z531" s="38"/>
      <c r="AA531" s="38"/>
      <c r="AB531" s="38"/>
      <c r="AC531" s="38"/>
      <c r="AD531" s="38"/>
      <c r="AE531" s="38"/>
      <c r="AF531" s="38"/>
      <c r="AG531" s="38"/>
      <c r="AH531" s="38"/>
      <c r="AI531" s="38"/>
      <c r="AJ531" s="38"/>
    </row>
    <row r="532" spans="1:36">
      <c r="A532" s="96"/>
      <c r="B532" s="62"/>
      <c r="C532" s="62"/>
      <c r="D532" s="62"/>
      <c r="E532" s="89"/>
      <c r="F532" s="62"/>
      <c r="G532" s="48"/>
      <c r="H532" s="62"/>
      <c r="I532" s="48"/>
      <c r="J532" s="62"/>
      <c r="K532" s="81"/>
      <c r="L532" s="62"/>
      <c r="M532" s="62"/>
      <c r="N532" s="48"/>
      <c r="O532" s="89"/>
      <c r="P532" s="62"/>
      <c r="Q532" s="48"/>
      <c r="R532" s="26"/>
      <c r="S532" s="62"/>
      <c r="T532" s="48"/>
      <c r="U532" s="173"/>
      <c r="V532" s="38"/>
      <c r="W532" s="94"/>
      <c r="X532" s="38"/>
      <c r="Y532" s="38"/>
      <c r="Z532" s="38"/>
      <c r="AA532" s="38"/>
      <c r="AB532" s="38"/>
      <c r="AC532" s="38"/>
      <c r="AD532" s="38"/>
      <c r="AE532" s="38"/>
      <c r="AF532" s="38"/>
      <c r="AG532" s="38"/>
      <c r="AH532" s="38"/>
      <c r="AI532" s="38"/>
      <c r="AJ532" s="38"/>
    </row>
    <row r="533" spans="1:36">
      <c r="A533" s="96"/>
      <c r="B533" s="62"/>
      <c r="C533" s="62"/>
      <c r="D533" s="62"/>
      <c r="E533" s="89"/>
      <c r="F533" s="62"/>
      <c r="G533" s="48"/>
      <c r="H533" s="62"/>
      <c r="I533" s="48"/>
      <c r="J533" s="62"/>
      <c r="K533" s="81"/>
      <c r="L533" s="62"/>
      <c r="M533" s="62"/>
      <c r="N533" s="48"/>
      <c r="O533" s="89"/>
      <c r="P533" s="62"/>
      <c r="Q533" s="48"/>
      <c r="R533" s="26"/>
      <c r="S533" s="62"/>
      <c r="T533" s="48"/>
      <c r="U533" s="173"/>
      <c r="V533" s="38"/>
      <c r="W533" s="94"/>
      <c r="X533" s="38"/>
      <c r="Y533" s="38"/>
      <c r="Z533" s="38"/>
      <c r="AA533" s="38"/>
      <c r="AB533" s="38"/>
      <c r="AC533" s="38"/>
      <c r="AD533" s="38"/>
      <c r="AE533" s="38"/>
      <c r="AF533" s="38"/>
      <c r="AG533" s="38"/>
      <c r="AH533" s="38"/>
      <c r="AI533" s="38"/>
      <c r="AJ533" s="38"/>
    </row>
    <row r="534" spans="1:36">
      <c r="A534" s="96"/>
      <c r="B534" s="62"/>
      <c r="C534" s="62"/>
      <c r="D534" s="62"/>
      <c r="E534" s="89"/>
      <c r="F534" s="62"/>
      <c r="G534" s="48"/>
      <c r="H534" s="62"/>
      <c r="I534" s="48"/>
      <c r="J534" s="62"/>
      <c r="K534" s="81"/>
      <c r="L534" s="62"/>
      <c r="M534" s="62"/>
      <c r="N534" s="48"/>
      <c r="O534" s="89"/>
      <c r="P534" s="62"/>
      <c r="Q534" s="48"/>
      <c r="R534" s="26"/>
      <c r="S534" s="62"/>
      <c r="T534" s="48"/>
      <c r="U534" s="173"/>
      <c r="V534" s="38"/>
      <c r="W534" s="94"/>
      <c r="X534" s="38"/>
      <c r="Y534" s="38"/>
      <c r="Z534" s="38"/>
      <c r="AA534" s="38"/>
      <c r="AB534" s="38"/>
      <c r="AC534" s="38"/>
      <c r="AD534" s="38"/>
      <c r="AE534" s="38"/>
      <c r="AF534" s="38"/>
      <c r="AG534" s="38"/>
      <c r="AH534" s="38"/>
      <c r="AI534" s="38"/>
      <c r="AJ534" s="38"/>
    </row>
    <row r="535" spans="1:36">
      <c r="A535" s="96"/>
      <c r="B535" s="62"/>
      <c r="C535" s="62"/>
      <c r="D535" s="62"/>
      <c r="E535" s="89"/>
      <c r="F535" s="62"/>
      <c r="G535" s="48"/>
      <c r="H535" s="62"/>
      <c r="I535" s="48"/>
      <c r="J535" s="62"/>
      <c r="K535" s="81"/>
      <c r="L535" s="62"/>
      <c r="M535" s="62"/>
      <c r="N535" s="48"/>
      <c r="O535" s="89"/>
      <c r="P535" s="62"/>
      <c r="Q535" s="48"/>
      <c r="R535" s="26"/>
      <c r="S535" s="62"/>
      <c r="T535" s="48"/>
      <c r="U535" s="173"/>
      <c r="V535" s="38"/>
      <c r="W535" s="94"/>
      <c r="X535" s="38"/>
      <c r="Y535" s="38"/>
      <c r="Z535" s="38"/>
      <c r="AA535" s="38"/>
      <c r="AB535" s="38"/>
      <c r="AC535" s="38"/>
      <c r="AD535" s="38"/>
      <c r="AE535" s="38"/>
      <c r="AF535" s="38"/>
      <c r="AG535" s="38"/>
      <c r="AH535" s="38"/>
      <c r="AI535" s="38"/>
      <c r="AJ535" s="38"/>
    </row>
    <row r="536" spans="1:36">
      <c r="A536" s="96"/>
      <c r="B536" s="62"/>
      <c r="C536" s="62"/>
      <c r="D536" s="62"/>
      <c r="E536" s="89"/>
      <c r="F536" s="62"/>
      <c r="G536" s="48"/>
      <c r="H536" s="62"/>
      <c r="I536" s="48"/>
      <c r="J536" s="62"/>
      <c r="K536" s="81"/>
      <c r="L536" s="62"/>
      <c r="M536" s="62"/>
      <c r="N536" s="48"/>
      <c r="O536" s="89"/>
      <c r="P536" s="62"/>
      <c r="Q536" s="48"/>
      <c r="R536" s="26"/>
      <c r="S536" s="62"/>
      <c r="T536" s="48"/>
      <c r="U536" s="173"/>
      <c r="V536" s="38"/>
      <c r="W536" s="94"/>
      <c r="X536" s="38"/>
      <c r="Y536" s="38"/>
      <c r="Z536" s="38"/>
      <c r="AA536" s="38"/>
      <c r="AB536" s="38"/>
      <c r="AC536" s="38"/>
      <c r="AD536" s="38"/>
      <c r="AE536" s="38"/>
      <c r="AF536" s="38"/>
      <c r="AG536" s="38"/>
      <c r="AH536" s="38"/>
      <c r="AI536" s="38"/>
      <c r="AJ536" s="38"/>
    </row>
    <row r="537" spans="1:36">
      <c r="A537" s="96"/>
      <c r="B537" s="62"/>
      <c r="C537" s="62"/>
      <c r="D537" s="62"/>
      <c r="E537" s="89"/>
      <c r="F537" s="62"/>
      <c r="G537" s="48"/>
      <c r="H537" s="62"/>
      <c r="I537" s="48"/>
      <c r="J537" s="62"/>
      <c r="K537" s="81"/>
      <c r="L537" s="62"/>
      <c r="M537" s="62"/>
      <c r="N537" s="48"/>
      <c r="O537" s="89"/>
      <c r="P537" s="62"/>
      <c r="Q537" s="48"/>
      <c r="R537" s="26"/>
      <c r="S537" s="62"/>
      <c r="T537" s="48"/>
      <c r="U537" s="173"/>
      <c r="V537" s="38"/>
      <c r="W537" s="94"/>
      <c r="X537" s="38"/>
      <c r="Y537" s="38"/>
      <c r="Z537" s="38"/>
      <c r="AA537" s="38"/>
      <c r="AB537" s="38"/>
      <c r="AC537" s="38"/>
      <c r="AD537" s="38"/>
      <c r="AE537" s="38"/>
      <c r="AF537" s="38"/>
      <c r="AG537" s="38"/>
      <c r="AH537" s="38"/>
      <c r="AI537" s="38"/>
      <c r="AJ537" s="38"/>
    </row>
    <row r="538" spans="1:36">
      <c r="A538" s="96"/>
      <c r="B538" s="62"/>
      <c r="C538" s="62"/>
      <c r="D538" s="62"/>
      <c r="E538" s="89"/>
      <c r="F538" s="62"/>
      <c r="G538" s="48"/>
      <c r="H538" s="62"/>
      <c r="I538" s="48"/>
      <c r="J538" s="62"/>
      <c r="K538" s="81"/>
      <c r="L538" s="62"/>
      <c r="M538" s="62"/>
      <c r="N538" s="48"/>
      <c r="O538" s="89"/>
      <c r="P538" s="62"/>
      <c r="Q538" s="48"/>
      <c r="R538" s="26"/>
      <c r="S538" s="62"/>
      <c r="T538" s="48"/>
      <c r="U538" s="173"/>
      <c r="V538" s="38"/>
      <c r="W538" s="94"/>
      <c r="X538" s="38"/>
      <c r="Y538" s="38"/>
      <c r="Z538" s="38"/>
      <c r="AA538" s="38"/>
      <c r="AB538" s="38"/>
      <c r="AC538" s="38"/>
      <c r="AD538" s="38"/>
      <c r="AE538" s="38"/>
      <c r="AF538" s="38"/>
      <c r="AG538" s="38"/>
      <c r="AH538" s="38"/>
      <c r="AI538" s="38"/>
      <c r="AJ538" s="38"/>
    </row>
    <row r="539" spans="1:36">
      <c r="A539" s="96"/>
      <c r="B539" s="62"/>
      <c r="C539" s="62"/>
      <c r="D539" s="62"/>
      <c r="E539" s="89"/>
      <c r="F539" s="62"/>
      <c r="G539" s="48"/>
      <c r="H539" s="62"/>
      <c r="I539" s="48"/>
      <c r="J539" s="62"/>
      <c r="K539" s="81"/>
      <c r="L539" s="62"/>
      <c r="M539" s="62"/>
      <c r="N539" s="48"/>
      <c r="O539" s="89"/>
      <c r="P539" s="62"/>
      <c r="Q539" s="48"/>
      <c r="R539" s="26"/>
      <c r="S539" s="62"/>
      <c r="T539" s="48"/>
      <c r="U539" s="173"/>
      <c r="V539" s="38"/>
      <c r="W539" s="94"/>
      <c r="X539" s="38"/>
      <c r="Y539" s="38"/>
      <c r="Z539" s="38"/>
      <c r="AA539" s="38"/>
      <c r="AB539" s="38"/>
      <c r="AC539" s="38"/>
      <c r="AD539" s="38"/>
      <c r="AE539" s="38"/>
      <c r="AF539" s="38"/>
      <c r="AG539" s="38"/>
      <c r="AH539" s="38"/>
      <c r="AI539" s="38"/>
      <c r="AJ539" s="38"/>
    </row>
    <row r="540" spans="1:36">
      <c r="A540" s="96"/>
      <c r="B540" s="62"/>
      <c r="C540" s="62"/>
      <c r="D540" s="62"/>
      <c r="E540" s="89"/>
      <c r="F540" s="62"/>
      <c r="G540" s="48"/>
      <c r="H540" s="62"/>
      <c r="I540" s="48"/>
      <c r="J540" s="62"/>
      <c r="K540" s="81"/>
      <c r="L540" s="62"/>
      <c r="M540" s="62"/>
      <c r="N540" s="48"/>
      <c r="O540" s="89"/>
      <c r="P540" s="62"/>
      <c r="Q540" s="48"/>
      <c r="R540" s="26"/>
      <c r="S540" s="62"/>
      <c r="T540" s="48"/>
      <c r="U540" s="173"/>
      <c r="V540" s="38"/>
      <c r="W540" s="94"/>
      <c r="X540" s="38"/>
      <c r="Y540" s="38"/>
      <c r="Z540" s="38"/>
      <c r="AA540" s="38"/>
      <c r="AB540" s="38"/>
      <c r="AC540" s="38"/>
      <c r="AD540" s="38"/>
      <c r="AE540" s="38"/>
      <c r="AF540" s="38"/>
      <c r="AG540" s="38"/>
      <c r="AH540" s="38"/>
      <c r="AI540" s="38"/>
      <c r="AJ540" s="38"/>
    </row>
    <row r="541" spans="1:36">
      <c r="A541" s="96"/>
      <c r="B541" s="62"/>
      <c r="C541" s="62"/>
      <c r="D541" s="62"/>
      <c r="E541" s="89"/>
      <c r="F541" s="62"/>
      <c r="G541" s="48"/>
      <c r="H541" s="62"/>
      <c r="I541" s="48"/>
      <c r="J541" s="62"/>
      <c r="K541" s="81"/>
      <c r="L541" s="62"/>
      <c r="M541" s="62"/>
      <c r="N541" s="48"/>
      <c r="O541" s="89"/>
      <c r="P541" s="62"/>
      <c r="Q541" s="48"/>
      <c r="R541" s="26"/>
      <c r="S541" s="62"/>
      <c r="T541" s="48"/>
      <c r="U541" s="173"/>
      <c r="V541" s="38"/>
      <c r="W541" s="94"/>
      <c r="X541" s="38"/>
      <c r="Y541" s="38"/>
      <c r="Z541" s="38"/>
      <c r="AA541" s="38"/>
      <c r="AB541" s="38"/>
      <c r="AC541" s="38"/>
      <c r="AD541" s="38"/>
      <c r="AE541" s="38"/>
      <c r="AF541" s="38"/>
      <c r="AG541" s="38"/>
      <c r="AH541" s="38"/>
      <c r="AI541" s="38"/>
      <c r="AJ541" s="38"/>
    </row>
    <row r="542" spans="1:36">
      <c r="A542" s="96"/>
      <c r="B542" s="62"/>
      <c r="C542" s="62"/>
      <c r="D542" s="62"/>
      <c r="E542" s="89"/>
      <c r="F542" s="62"/>
      <c r="G542" s="48"/>
      <c r="H542" s="62"/>
      <c r="I542" s="48"/>
      <c r="J542" s="62"/>
      <c r="K542" s="81"/>
      <c r="L542" s="62"/>
      <c r="M542" s="62"/>
      <c r="N542" s="48"/>
      <c r="O542" s="89"/>
      <c r="P542" s="62"/>
      <c r="Q542" s="48"/>
      <c r="R542" s="26"/>
      <c r="S542" s="62"/>
      <c r="T542" s="48"/>
      <c r="U542" s="173"/>
      <c r="V542" s="38"/>
      <c r="W542" s="94"/>
      <c r="X542" s="38"/>
      <c r="Y542" s="38"/>
      <c r="Z542" s="38"/>
      <c r="AA542" s="38"/>
      <c r="AB542" s="38"/>
      <c r="AC542" s="38"/>
      <c r="AD542" s="38"/>
      <c r="AE542" s="38"/>
      <c r="AF542" s="38"/>
      <c r="AG542" s="38"/>
      <c r="AH542" s="38"/>
      <c r="AI542" s="38"/>
      <c r="AJ542" s="38"/>
    </row>
    <row r="543" spans="1:36">
      <c r="A543" s="96"/>
      <c r="B543" s="62"/>
      <c r="C543" s="62"/>
      <c r="D543" s="62"/>
      <c r="E543" s="89"/>
      <c r="F543" s="62"/>
      <c r="G543" s="48"/>
      <c r="H543" s="62"/>
      <c r="I543" s="48"/>
      <c r="J543" s="62"/>
      <c r="K543" s="81"/>
      <c r="L543" s="62"/>
      <c r="M543" s="62"/>
      <c r="N543" s="48"/>
      <c r="O543" s="89"/>
      <c r="P543" s="62"/>
      <c r="Q543" s="48"/>
      <c r="R543" s="26"/>
      <c r="S543" s="62"/>
      <c r="T543" s="48"/>
      <c r="U543" s="173"/>
      <c r="V543" s="38"/>
      <c r="W543" s="94"/>
      <c r="X543" s="38"/>
      <c r="Y543" s="38"/>
      <c r="Z543" s="38"/>
      <c r="AA543" s="38"/>
      <c r="AB543" s="38"/>
      <c r="AC543" s="38"/>
      <c r="AD543" s="38"/>
      <c r="AE543" s="38"/>
      <c r="AF543" s="38"/>
      <c r="AG543" s="38"/>
      <c r="AH543" s="38"/>
      <c r="AI543" s="38"/>
      <c r="AJ543" s="38"/>
    </row>
    <row r="544" spans="1:36">
      <c r="A544" s="96"/>
      <c r="B544" s="62"/>
      <c r="C544" s="62"/>
      <c r="D544" s="62"/>
      <c r="E544" s="89"/>
      <c r="F544" s="62"/>
      <c r="G544" s="48"/>
      <c r="H544" s="62"/>
      <c r="I544" s="48"/>
      <c r="J544" s="62"/>
      <c r="K544" s="81"/>
      <c r="L544" s="62"/>
      <c r="M544" s="62"/>
      <c r="N544" s="48"/>
      <c r="O544" s="89"/>
      <c r="P544" s="62"/>
      <c r="Q544" s="48"/>
      <c r="R544" s="26"/>
      <c r="S544" s="62"/>
      <c r="T544" s="48"/>
      <c r="U544" s="173"/>
      <c r="V544" s="38"/>
      <c r="W544" s="94"/>
      <c r="X544" s="38"/>
      <c r="Y544" s="38"/>
      <c r="Z544" s="38"/>
      <c r="AA544" s="38"/>
      <c r="AB544" s="38"/>
      <c r="AC544" s="38"/>
      <c r="AD544" s="38"/>
      <c r="AE544" s="38"/>
      <c r="AF544" s="38"/>
      <c r="AG544" s="38"/>
      <c r="AH544" s="38"/>
      <c r="AI544" s="38"/>
      <c r="AJ544" s="38"/>
    </row>
    <row r="545" spans="1:36">
      <c r="A545" s="96"/>
      <c r="B545" s="62"/>
      <c r="C545" s="62"/>
      <c r="D545" s="62"/>
      <c r="E545" s="89"/>
      <c r="F545" s="62"/>
      <c r="G545" s="48"/>
      <c r="H545" s="62"/>
      <c r="I545" s="48"/>
      <c r="J545" s="62"/>
      <c r="K545" s="81"/>
      <c r="L545" s="62"/>
      <c r="M545" s="62"/>
      <c r="N545" s="48"/>
      <c r="O545" s="89"/>
      <c r="P545" s="62"/>
      <c r="Q545" s="48"/>
      <c r="R545" s="26"/>
      <c r="S545" s="62"/>
      <c r="T545" s="48"/>
      <c r="U545" s="173"/>
      <c r="V545" s="38"/>
      <c r="W545" s="94"/>
      <c r="X545" s="38"/>
      <c r="Y545" s="38"/>
      <c r="Z545" s="38"/>
      <c r="AA545" s="38"/>
      <c r="AB545" s="38"/>
      <c r="AC545" s="38"/>
      <c r="AD545" s="38"/>
      <c r="AE545" s="38"/>
      <c r="AF545" s="38"/>
      <c r="AG545" s="38"/>
      <c r="AH545" s="38"/>
      <c r="AI545" s="38"/>
      <c r="AJ545" s="38"/>
    </row>
    <row r="546" spans="1:36">
      <c r="A546" s="96"/>
      <c r="B546" s="62"/>
      <c r="C546" s="62"/>
      <c r="D546" s="62"/>
      <c r="E546" s="89"/>
      <c r="F546" s="62"/>
      <c r="G546" s="48"/>
      <c r="H546" s="62"/>
      <c r="I546" s="48"/>
      <c r="J546" s="62"/>
      <c r="K546" s="81"/>
      <c r="L546" s="62"/>
      <c r="M546" s="62"/>
      <c r="N546" s="48"/>
      <c r="O546" s="89"/>
      <c r="P546" s="62"/>
      <c r="Q546" s="48"/>
      <c r="R546" s="26"/>
      <c r="S546" s="62"/>
      <c r="T546" s="48"/>
      <c r="U546" s="173"/>
      <c r="V546" s="38"/>
      <c r="W546" s="94"/>
      <c r="X546" s="38"/>
      <c r="Y546" s="38"/>
      <c r="Z546" s="38"/>
      <c r="AA546" s="38"/>
      <c r="AB546" s="38"/>
      <c r="AC546" s="38"/>
      <c r="AD546" s="38"/>
      <c r="AE546" s="38"/>
      <c r="AF546" s="38"/>
      <c r="AG546" s="38"/>
      <c r="AH546" s="38"/>
      <c r="AI546" s="38"/>
      <c r="AJ546" s="38"/>
    </row>
    <row r="547" spans="1:36">
      <c r="A547" s="96"/>
      <c r="B547" s="62"/>
      <c r="C547" s="62"/>
      <c r="D547" s="62"/>
      <c r="E547" s="89"/>
      <c r="F547" s="62"/>
      <c r="G547" s="48"/>
      <c r="H547" s="62"/>
      <c r="I547" s="48"/>
      <c r="J547" s="62"/>
      <c r="K547" s="81"/>
      <c r="L547" s="62"/>
      <c r="M547" s="62"/>
      <c r="N547" s="48"/>
      <c r="O547" s="89"/>
      <c r="P547" s="62"/>
      <c r="Q547" s="48"/>
      <c r="R547" s="26"/>
      <c r="S547" s="62"/>
      <c r="T547" s="48"/>
      <c r="U547" s="173"/>
      <c r="V547" s="38"/>
      <c r="W547" s="94"/>
      <c r="X547" s="38"/>
      <c r="Y547" s="38"/>
      <c r="Z547" s="38"/>
      <c r="AA547" s="38"/>
      <c r="AB547" s="38"/>
      <c r="AC547" s="38"/>
      <c r="AD547" s="38"/>
      <c r="AE547" s="38"/>
      <c r="AF547" s="38"/>
      <c r="AG547" s="38"/>
      <c r="AH547" s="38"/>
      <c r="AI547" s="38"/>
      <c r="AJ547" s="38"/>
    </row>
    <row r="548" spans="1:36">
      <c r="A548" s="96"/>
      <c r="B548" s="62"/>
      <c r="C548" s="62"/>
      <c r="D548" s="62"/>
      <c r="E548" s="89"/>
      <c r="F548" s="62"/>
      <c r="G548" s="48"/>
      <c r="H548" s="62"/>
      <c r="I548" s="48"/>
      <c r="J548" s="62"/>
      <c r="K548" s="81"/>
      <c r="L548" s="62"/>
      <c r="M548" s="62"/>
      <c r="N548" s="48"/>
      <c r="O548" s="89"/>
      <c r="P548" s="62"/>
      <c r="Q548" s="48"/>
      <c r="R548" s="26"/>
      <c r="S548" s="62"/>
      <c r="T548" s="48"/>
      <c r="U548" s="173"/>
      <c r="V548" s="38"/>
      <c r="W548" s="94"/>
      <c r="X548" s="38"/>
      <c r="Y548" s="38"/>
      <c r="Z548" s="38"/>
      <c r="AA548" s="38"/>
      <c r="AB548" s="38"/>
      <c r="AC548" s="38"/>
      <c r="AD548" s="38"/>
      <c r="AE548" s="38"/>
      <c r="AF548" s="38"/>
      <c r="AG548" s="38"/>
      <c r="AH548" s="38"/>
      <c r="AI548" s="38"/>
      <c r="AJ548" s="38"/>
    </row>
    <row r="549" spans="1:36">
      <c r="A549" s="96"/>
      <c r="B549" s="62"/>
      <c r="C549" s="62"/>
      <c r="D549" s="62"/>
      <c r="E549" s="89"/>
      <c r="F549" s="62"/>
      <c r="G549" s="48"/>
      <c r="H549" s="62"/>
      <c r="I549" s="48"/>
      <c r="J549" s="62"/>
      <c r="K549" s="81"/>
      <c r="L549" s="62"/>
      <c r="M549" s="62"/>
      <c r="N549" s="48"/>
      <c r="O549" s="89"/>
      <c r="P549" s="62"/>
      <c r="Q549" s="48"/>
      <c r="R549" s="26"/>
      <c r="S549" s="62"/>
      <c r="T549" s="48"/>
      <c r="U549" s="173"/>
      <c r="V549" s="38"/>
      <c r="W549" s="94"/>
      <c r="X549" s="38"/>
      <c r="Y549" s="38"/>
      <c r="Z549" s="38"/>
      <c r="AA549" s="38"/>
      <c r="AB549" s="38"/>
      <c r="AC549" s="38"/>
      <c r="AD549" s="38"/>
      <c r="AE549" s="38"/>
      <c r="AF549" s="38"/>
      <c r="AG549" s="38"/>
      <c r="AH549" s="38"/>
      <c r="AI549" s="38"/>
      <c r="AJ549" s="38"/>
    </row>
    <row r="550" spans="1:36">
      <c r="A550" s="96"/>
      <c r="B550" s="62"/>
      <c r="C550" s="62"/>
      <c r="D550" s="62"/>
      <c r="E550" s="89"/>
      <c r="F550" s="62"/>
      <c r="G550" s="48"/>
      <c r="H550" s="62"/>
      <c r="I550" s="48"/>
      <c r="J550" s="62"/>
      <c r="K550" s="81"/>
      <c r="L550" s="62"/>
      <c r="M550" s="62"/>
      <c r="N550" s="48"/>
      <c r="O550" s="89"/>
      <c r="P550" s="62"/>
      <c r="Q550" s="48"/>
      <c r="R550" s="26"/>
      <c r="S550" s="62"/>
      <c r="T550" s="48"/>
      <c r="U550" s="173"/>
      <c r="V550" s="38"/>
      <c r="W550" s="94"/>
      <c r="X550" s="38"/>
      <c r="Y550" s="38"/>
      <c r="Z550" s="38"/>
      <c r="AA550" s="38"/>
      <c r="AB550" s="38"/>
      <c r="AC550" s="38"/>
      <c r="AD550" s="38"/>
      <c r="AE550" s="38"/>
      <c r="AF550" s="38"/>
      <c r="AG550" s="38"/>
      <c r="AH550" s="38"/>
      <c r="AI550" s="38"/>
      <c r="AJ550" s="38"/>
    </row>
    <row r="551" spans="1:36">
      <c r="A551" s="96"/>
      <c r="B551" s="62"/>
      <c r="C551" s="62"/>
      <c r="D551" s="62"/>
      <c r="E551" s="89"/>
      <c r="F551" s="62"/>
      <c r="G551" s="48"/>
      <c r="H551" s="62"/>
      <c r="I551" s="48"/>
      <c r="J551" s="62"/>
      <c r="K551" s="81"/>
      <c r="L551" s="62"/>
      <c r="M551" s="62"/>
      <c r="N551" s="48"/>
      <c r="O551" s="89"/>
      <c r="P551" s="62"/>
      <c r="Q551" s="48"/>
      <c r="R551" s="26"/>
      <c r="S551" s="62"/>
      <c r="T551" s="48"/>
      <c r="U551" s="173"/>
      <c r="V551" s="38"/>
      <c r="W551" s="94"/>
      <c r="X551" s="38"/>
      <c r="Y551" s="38"/>
      <c r="Z551" s="38"/>
      <c r="AA551" s="38"/>
      <c r="AB551" s="38"/>
      <c r="AC551" s="38"/>
      <c r="AD551" s="38"/>
      <c r="AE551" s="38"/>
      <c r="AF551" s="38"/>
      <c r="AG551" s="38"/>
      <c r="AH551" s="38"/>
      <c r="AI551" s="38"/>
      <c r="AJ551" s="38"/>
    </row>
    <row r="552" spans="1:36">
      <c r="A552" s="96"/>
      <c r="B552" s="62"/>
      <c r="C552" s="62"/>
      <c r="D552" s="62"/>
      <c r="E552" s="89"/>
      <c r="F552" s="62"/>
      <c r="G552" s="48"/>
      <c r="H552" s="62"/>
      <c r="I552" s="48"/>
      <c r="J552" s="62"/>
      <c r="K552" s="81"/>
      <c r="L552" s="62"/>
      <c r="M552" s="62"/>
      <c r="N552" s="48"/>
      <c r="O552" s="89"/>
      <c r="P552" s="62"/>
      <c r="Q552" s="48"/>
      <c r="R552" s="26"/>
      <c r="S552" s="62"/>
      <c r="T552" s="48"/>
      <c r="U552" s="173"/>
      <c r="V552" s="38"/>
      <c r="W552" s="94"/>
      <c r="X552" s="38"/>
      <c r="Y552" s="38"/>
      <c r="Z552" s="38"/>
      <c r="AA552" s="38"/>
      <c r="AB552" s="38"/>
      <c r="AC552" s="38"/>
      <c r="AD552" s="38"/>
      <c r="AE552" s="38"/>
      <c r="AF552" s="38"/>
      <c r="AG552" s="38"/>
      <c r="AH552" s="38"/>
      <c r="AI552" s="38"/>
      <c r="AJ552" s="38"/>
    </row>
    <row r="553" spans="1:36">
      <c r="A553" s="96"/>
      <c r="B553" s="62"/>
      <c r="C553" s="62"/>
      <c r="D553" s="62"/>
      <c r="E553" s="89"/>
      <c r="F553" s="62"/>
      <c r="G553" s="48"/>
      <c r="H553" s="62"/>
      <c r="I553" s="48"/>
      <c r="J553" s="62"/>
      <c r="K553" s="81"/>
      <c r="L553" s="62"/>
      <c r="M553" s="62"/>
      <c r="N553" s="48"/>
      <c r="O553" s="89"/>
      <c r="P553" s="62"/>
      <c r="Q553" s="48"/>
      <c r="R553" s="26"/>
      <c r="S553" s="62"/>
      <c r="T553" s="48"/>
      <c r="U553" s="173"/>
      <c r="V553" s="38"/>
      <c r="W553" s="94"/>
      <c r="X553" s="38"/>
      <c r="Y553" s="38"/>
      <c r="Z553" s="38"/>
      <c r="AA553" s="38"/>
      <c r="AB553" s="38"/>
      <c r="AC553" s="38"/>
      <c r="AD553" s="38"/>
      <c r="AE553" s="38"/>
      <c r="AF553" s="38"/>
      <c r="AG553" s="38"/>
      <c r="AH553" s="38"/>
      <c r="AI553" s="38"/>
      <c r="AJ553" s="38"/>
    </row>
    <row r="554" spans="1:36">
      <c r="A554" s="96"/>
      <c r="B554" s="62"/>
      <c r="C554" s="62"/>
      <c r="D554" s="62"/>
      <c r="E554" s="89"/>
      <c r="F554" s="62"/>
      <c r="G554" s="48"/>
      <c r="H554" s="62"/>
      <c r="I554" s="48"/>
      <c r="J554" s="62"/>
      <c r="K554" s="81"/>
      <c r="L554" s="62"/>
      <c r="M554" s="62"/>
      <c r="N554" s="48"/>
      <c r="O554" s="89"/>
      <c r="P554" s="62"/>
      <c r="Q554" s="48"/>
      <c r="R554" s="26"/>
      <c r="S554" s="62"/>
      <c r="T554" s="48"/>
      <c r="U554" s="173"/>
      <c r="V554" s="38"/>
      <c r="W554" s="94"/>
      <c r="X554" s="38"/>
      <c r="Y554" s="38"/>
      <c r="Z554" s="38"/>
      <c r="AA554" s="38"/>
      <c r="AB554" s="38"/>
      <c r="AC554" s="38"/>
      <c r="AD554" s="38"/>
      <c r="AE554" s="38"/>
      <c r="AF554" s="38"/>
      <c r="AG554" s="38"/>
      <c r="AH554" s="38"/>
      <c r="AI554" s="38"/>
      <c r="AJ554" s="38"/>
    </row>
    <row r="555" spans="1:36">
      <c r="A555" s="96"/>
      <c r="B555" s="62"/>
      <c r="C555" s="62"/>
      <c r="D555" s="62"/>
      <c r="E555" s="89"/>
      <c r="F555" s="62"/>
      <c r="G555" s="48"/>
      <c r="H555" s="62"/>
      <c r="I555" s="48"/>
      <c r="J555" s="62"/>
      <c r="K555" s="81"/>
      <c r="L555" s="62"/>
      <c r="M555" s="62"/>
      <c r="N555" s="48"/>
      <c r="O555" s="89"/>
      <c r="P555" s="62"/>
      <c r="Q555" s="48"/>
      <c r="R555" s="26"/>
      <c r="S555" s="62"/>
      <c r="T555" s="48"/>
      <c r="U555" s="173"/>
      <c r="V555" s="38"/>
      <c r="W555" s="94"/>
      <c r="X555" s="38"/>
      <c r="Y555" s="38"/>
      <c r="Z555" s="38"/>
      <c r="AA555" s="38"/>
      <c r="AB555" s="38"/>
      <c r="AC555" s="38"/>
      <c r="AD555" s="38"/>
      <c r="AE555" s="38"/>
      <c r="AF555" s="38"/>
      <c r="AG555" s="38"/>
      <c r="AH555" s="38"/>
      <c r="AI555" s="38"/>
      <c r="AJ555" s="38"/>
    </row>
    <row r="556" spans="1:36">
      <c r="A556" s="96"/>
      <c r="B556" s="62"/>
      <c r="C556" s="62"/>
      <c r="D556" s="62"/>
      <c r="E556" s="89"/>
      <c r="F556" s="62"/>
      <c r="G556" s="48"/>
      <c r="H556" s="62"/>
      <c r="I556" s="48"/>
      <c r="J556" s="62"/>
      <c r="K556" s="81"/>
      <c r="L556" s="62"/>
      <c r="M556" s="62"/>
      <c r="N556" s="48"/>
      <c r="O556" s="89"/>
      <c r="P556" s="62"/>
      <c r="Q556" s="48"/>
      <c r="R556" s="26"/>
      <c r="S556" s="62"/>
      <c r="T556" s="48"/>
      <c r="U556" s="173"/>
      <c r="V556" s="38"/>
      <c r="W556" s="94"/>
      <c r="X556" s="38"/>
      <c r="Y556" s="38"/>
      <c r="Z556" s="38"/>
      <c r="AA556" s="38"/>
      <c r="AB556" s="38"/>
      <c r="AC556" s="38"/>
      <c r="AD556" s="38"/>
      <c r="AE556" s="38"/>
      <c r="AF556" s="38"/>
      <c r="AG556" s="38"/>
      <c r="AH556" s="38"/>
      <c r="AI556" s="38"/>
      <c r="AJ556" s="38"/>
    </row>
    <row r="557" spans="1:36">
      <c r="A557" s="96"/>
      <c r="B557" s="62"/>
      <c r="C557" s="62"/>
      <c r="D557" s="62"/>
      <c r="E557" s="89"/>
      <c r="F557" s="62"/>
      <c r="G557" s="48"/>
      <c r="H557" s="62"/>
      <c r="I557" s="48"/>
      <c r="J557" s="62"/>
      <c r="K557" s="81"/>
      <c r="L557" s="62"/>
      <c r="M557" s="62"/>
      <c r="N557" s="48"/>
      <c r="O557" s="89"/>
      <c r="P557" s="62"/>
      <c r="Q557" s="48"/>
      <c r="R557" s="26"/>
      <c r="S557" s="62"/>
      <c r="T557" s="48"/>
      <c r="U557" s="173"/>
      <c r="V557" s="38"/>
      <c r="W557" s="94"/>
      <c r="X557" s="38"/>
      <c r="Y557" s="38"/>
      <c r="Z557" s="38"/>
      <c r="AA557" s="38"/>
      <c r="AB557" s="38"/>
      <c r="AC557" s="38"/>
      <c r="AD557" s="38"/>
      <c r="AE557" s="38"/>
      <c r="AF557" s="38"/>
      <c r="AG557" s="38"/>
      <c r="AH557" s="38"/>
      <c r="AI557" s="38"/>
      <c r="AJ557" s="38"/>
    </row>
    <row r="558" spans="1:36">
      <c r="A558" s="96"/>
      <c r="B558" s="62"/>
      <c r="C558" s="62"/>
      <c r="D558" s="62"/>
      <c r="E558" s="89"/>
      <c r="F558" s="62"/>
      <c r="G558" s="48"/>
      <c r="H558" s="62"/>
      <c r="I558" s="48"/>
      <c r="J558" s="62"/>
      <c r="K558" s="81"/>
      <c r="L558" s="62"/>
      <c r="M558" s="62"/>
      <c r="N558" s="48"/>
      <c r="O558" s="89"/>
      <c r="P558" s="62"/>
      <c r="Q558" s="48"/>
      <c r="R558" s="26"/>
      <c r="S558" s="62"/>
      <c r="T558" s="48"/>
      <c r="U558" s="173"/>
      <c r="V558" s="38"/>
      <c r="W558" s="94"/>
      <c r="X558" s="38"/>
      <c r="Y558" s="38"/>
      <c r="Z558" s="38"/>
      <c r="AA558" s="38"/>
      <c r="AB558" s="38"/>
      <c r="AC558" s="38"/>
      <c r="AD558" s="38"/>
      <c r="AE558" s="38"/>
      <c r="AF558" s="38"/>
      <c r="AG558" s="38"/>
      <c r="AH558" s="38"/>
      <c r="AI558" s="38"/>
      <c r="AJ558" s="38"/>
    </row>
    <row r="559" spans="1:36">
      <c r="A559" s="96"/>
      <c r="B559" s="62"/>
      <c r="C559" s="62"/>
      <c r="D559" s="62"/>
      <c r="E559" s="89"/>
      <c r="F559" s="62"/>
      <c r="G559" s="48"/>
      <c r="H559" s="62"/>
      <c r="I559" s="48"/>
      <c r="J559" s="62"/>
      <c r="K559" s="81"/>
      <c r="L559" s="62"/>
      <c r="M559" s="62"/>
      <c r="N559" s="48"/>
      <c r="O559" s="89"/>
      <c r="P559" s="62"/>
      <c r="Q559" s="48"/>
      <c r="R559" s="26"/>
      <c r="S559" s="62"/>
      <c r="T559" s="48"/>
      <c r="U559" s="173"/>
      <c r="V559" s="38"/>
      <c r="W559" s="94"/>
      <c r="X559" s="38"/>
      <c r="Y559" s="38"/>
      <c r="Z559" s="38"/>
      <c r="AA559" s="38"/>
      <c r="AB559" s="38"/>
      <c r="AC559" s="38"/>
      <c r="AD559" s="38"/>
      <c r="AE559" s="38"/>
      <c r="AF559" s="38"/>
      <c r="AG559" s="38"/>
      <c r="AH559" s="38"/>
      <c r="AI559" s="38"/>
      <c r="AJ559" s="38"/>
    </row>
    <row r="560" spans="1:36">
      <c r="A560" s="96"/>
      <c r="B560" s="62"/>
      <c r="C560" s="62"/>
      <c r="D560" s="62"/>
      <c r="E560" s="89"/>
      <c r="F560" s="62"/>
      <c r="G560" s="48"/>
      <c r="H560" s="62"/>
      <c r="I560" s="48"/>
      <c r="J560" s="62"/>
      <c r="K560" s="81"/>
      <c r="L560" s="62"/>
      <c r="M560" s="62"/>
      <c r="N560" s="48"/>
      <c r="O560" s="89"/>
      <c r="P560" s="62"/>
      <c r="Q560" s="48"/>
      <c r="R560" s="26"/>
      <c r="S560" s="62"/>
      <c r="T560" s="48"/>
      <c r="U560" s="173"/>
      <c r="V560" s="38"/>
      <c r="W560" s="94"/>
      <c r="X560" s="38"/>
      <c r="Y560" s="38"/>
      <c r="Z560" s="38"/>
      <c r="AA560" s="38"/>
      <c r="AB560" s="38"/>
      <c r="AC560" s="38"/>
      <c r="AD560" s="38"/>
      <c r="AE560" s="38"/>
      <c r="AF560" s="38"/>
      <c r="AG560" s="38"/>
      <c r="AH560" s="38"/>
      <c r="AI560" s="38"/>
      <c r="AJ560" s="38"/>
    </row>
    <row r="561" spans="1:36">
      <c r="A561" s="96"/>
      <c r="B561" s="62"/>
      <c r="C561" s="62"/>
      <c r="D561" s="62"/>
      <c r="E561" s="89"/>
      <c r="F561" s="62"/>
      <c r="G561" s="48"/>
      <c r="H561" s="62"/>
      <c r="I561" s="48"/>
      <c r="J561" s="62"/>
      <c r="K561" s="81"/>
      <c r="L561" s="62"/>
      <c r="M561" s="62"/>
      <c r="N561" s="48"/>
      <c r="O561" s="89"/>
      <c r="P561" s="62"/>
      <c r="Q561" s="48"/>
      <c r="R561" s="26"/>
      <c r="S561" s="62"/>
      <c r="T561" s="48"/>
      <c r="U561" s="173"/>
      <c r="V561" s="38"/>
      <c r="W561" s="94"/>
      <c r="X561" s="38"/>
      <c r="Y561" s="38"/>
      <c r="Z561" s="38"/>
      <c r="AA561" s="38"/>
      <c r="AB561" s="38"/>
      <c r="AC561" s="38"/>
      <c r="AD561" s="38"/>
      <c r="AE561" s="38"/>
      <c r="AF561" s="38"/>
      <c r="AG561" s="38"/>
      <c r="AH561" s="38"/>
      <c r="AI561" s="38"/>
      <c r="AJ561" s="38"/>
    </row>
    <row r="562" spans="1:36">
      <c r="A562" s="96"/>
      <c r="B562" s="62"/>
      <c r="C562" s="62"/>
      <c r="D562" s="62"/>
      <c r="E562" s="89"/>
      <c r="F562" s="62"/>
      <c r="G562" s="48"/>
      <c r="H562" s="62"/>
      <c r="I562" s="48"/>
      <c r="J562" s="62"/>
      <c r="K562" s="81"/>
      <c r="L562" s="62"/>
      <c r="M562" s="62"/>
      <c r="N562" s="48"/>
      <c r="O562" s="89"/>
      <c r="P562" s="62"/>
      <c r="Q562" s="48"/>
      <c r="R562" s="26"/>
      <c r="S562" s="62"/>
      <c r="T562" s="48"/>
      <c r="U562" s="173"/>
      <c r="V562" s="38"/>
      <c r="W562" s="94"/>
      <c r="X562" s="38"/>
      <c r="Y562" s="38"/>
      <c r="Z562" s="38"/>
      <c r="AA562" s="38"/>
      <c r="AB562" s="38"/>
      <c r="AC562" s="38"/>
      <c r="AD562" s="38"/>
      <c r="AE562" s="38"/>
      <c r="AF562" s="38"/>
      <c r="AG562" s="38"/>
      <c r="AH562" s="38"/>
      <c r="AI562" s="38"/>
      <c r="AJ562" s="38"/>
    </row>
    <row r="563" spans="1:36">
      <c r="A563" s="96"/>
      <c r="B563" s="62"/>
      <c r="C563" s="62"/>
      <c r="D563" s="62"/>
      <c r="E563" s="89"/>
      <c r="F563" s="62"/>
      <c r="G563" s="48"/>
      <c r="H563" s="62"/>
      <c r="I563" s="48"/>
      <c r="J563" s="62"/>
      <c r="K563" s="81"/>
      <c r="L563" s="62"/>
      <c r="M563" s="62"/>
      <c r="N563" s="48"/>
      <c r="O563" s="89"/>
      <c r="P563" s="62"/>
      <c r="Q563" s="48"/>
      <c r="R563" s="26"/>
      <c r="S563" s="62"/>
      <c r="T563" s="48"/>
      <c r="U563" s="173"/>
      <c r="V563" s="38"/>
      <c r="W563" s="94"/>
      <c r="X563" s="38"/>
      <c r="Y563" s="38"/>
      <c r="Z563" s="38"/>
      <c r="AA563" s="38"/>
      <c r="AB563" s="38"/>
      <c r="AC563" s="38"/>
      <c r="AD563" s="38"/>
      <c r="AE563" s="38"/>
      <c r="AF563" s="38"/>
      <c r="AG563" s="38"/>
      <c r="AH563" s="38"/>
      <c r="AI563" s="38"/>
      <c r="AJ563" s="38"/>
    </row>
    <row r="564" spans="1:36">
      <c r="A564" s="96"/>
      <c r="B564" s="62"/>
      <c r="C564" s="62"/>
      <c r="D564" s="62"/>
      <c r="E564" s="89"/>
      <c r="F564" s="62"/>
      <c r="G564" s="48"/>
      <c r="H564" s="62"/>
      <c r="I564" s="48"/>
      <c r="J564" s="62"/>
      <c r="K564" s="81"/>
      <c r="L564" s="62"/>
      <c r="M564" s="62"/>
      <c r="N564" s="48"/>
      <c r="O564" s="89"/>
      <c r="P564" s="62"/>
      <c r="Q564" s="48"/>
      <c r="R564" s="26"/>
      <c r="S564" s="62"/>
      <c r="T564" s="48"/>
      <c r="U564" s="173"/>
      <c r="V564" s="38"/>
      <c r="W564" s="94"/>
      <c r="X564" s="38"/>
      <c r="Y564" s="38"/>
      <c r="Z564" s="38"/>
      <c r="AA564" s="38"/>
      <c r="AB564" s="38"/>
      <c r="AC564" s="38"/>
      <c r="AD564" s="38"/>
      <c r="AE564" s="38"/>
      <c r="AF564" s="38"/>
      <c r="AG564" s="38"/>
      <c r="AH564" s="38"/>
      <c r="AI564" s="38"/>
      <c r="AJ564" s="38"/>
    </row>
    <row r="565" spans="1:36">
      <c r="A565" s="96"/>
      <c r="B565" s="62"/>
      <c r="C565" s="62"/>
      <c r="D565" s="62"/>
      <c r="E565" s="89"/>
      <c r="F565" s="62"/>
      <c r="G565" s="48"/>
      <c r="H565" s="62"/>
      <c r="I565" s="48"/>
      <c r="J565" s="62"/>
      <c r="K565" s="81"/>
      <c r="L565" s="62"/>
      <c r="M565" s="62"/>
      <c r="N565" s="48"/>
      <c r="O565" s="89"/>
      <c r="P565" s="62"/>
      <c r="Q565" s="48"/>
      <c r="R565" s="26"/>
      <c r="S565" s="62"/>
      <c r="T565" s="48"/>
      <c r="U565" s="173"/>
      <c r="V565" s="38"/>
      <c r="W565" s="94"/>
      <c r="X565" s="38"/>
      <c r="Y565" s="38"/>
      <c r="Z565" s="38"/>
      <c r="AA565" s="38"/>
      <c r="AB565" s="38"/>
      <c r="AC565" s="38"/>
      <c r="AD565" s="38"/>
      <c r="AE565" s="38"/>
      <c r="AF565" s="38"/>
      <c r="AG565" s="38"/>
      <c r="AH565" s="38"/>
      <c r="AI565" s="38"/>
      <c r="AJ565" s="38"/>
    </row>
    <row r="566" spans="1:36">
      <c r="A566" s="96"/>
      <c r="B566" s="62"/>
      <c r="C566" s="62"/>
      <c r="D566" s="62"/>
      <c r="E566" s="89"/>
      <c r="F566" s="62"/>
      <c r="G566" s="48"/>
      <c r="H566" s="62"/>
      <c r="I566" s="48"/>
      <c r="J566" s="62"/>
      <c r="K566" s="81"/>
      <c r="L566" s="62"/>
      <c r="M566" s="62"/>
      <c r="N566" s="48"/>
      <c r="O566" s="89"/>
      <c r="P566" s="62"/>
      <c r="Q566" s="48"/>
      <c r="R566" s="26"/>
      <c r="S566" s="62"/>
      <c r="T566" s="48"/>
      <c r="U566" s="173"/>
      <c r="V566" s="38"/>
      <c r="W566" s="94"/>
      <c r="X566" s="38"/>
      <c r="Y566" s="38"/>
      <c r="Z566" s="38"/>
      <c r="AA566" s="38"/>
      <c r="AB566" s="38"/>
      <c r="AC566" s="38"/>
      <c r="AD566" s="38"/>
      <c r="AE566" s="38"/>
      <c r="AF566" s="38"/>
      <c r="AG566" s="38"/>
      <c r="AH566" s="38"/>
      <c r="AI566" s="38"/>
      <c r="AJ566" s="38"/>
    </row>
    <row r="567" spans="1:36">
      <c r="A567" s="96"/>
      <c r="B567" s="62"/>
      <c r="C567" s="62"/>
      <c r="D567" s="62"/>
      <c r="E567" s="89"/>
      <c r="F567" s="62"/>
      <c r="G567" s="48"/>
      <c r="H567" s="62"/>
      <c r="I567" s="48"/>
      <c r="J567" s="62"/>
      <c r="K567" s="81"/>
      <c r="L567" s="62"/>
      <c r="M567" s="62"/>
      <c r="N567" s="48"/>
      <c r="O567" s="89"/>
      <c r="P567" s="62"/>
      <c r="Q567" s="48"/>
      <c r="R567" s="26"/>
      <c r="S567" s="62"/>
      <c r="T567" s="48"/>
      <c r="U567" s="173"/>
      <c r="V567" s="38"/>
      <c r="W567" s="94"/>
      <c r="X567" s="38"/>
      <c r="Y567" s="38"/>
      <c r="Z567" s="38"/>
      <c r="AA567" s="38"/>
      <c r="AB567" s="38"/>
      <c r="AC567" s="38"/>
      <c r="AD567" s="38"/>
      <c r="AE567" s="38"/>
      <c r="AF567" s="38"/>
      <c r="AG567" s="38"/>
      <c r="AH567" s="38"/>
      <c r="AI567" s="38"/>
      <c r="AJ567" s="38"/>
    </row>
    <row r="568" spans="1:36">
      <c r="A568" s="96"/>
      <c r="B568" s="62"/>
      <c r="C568" s="62"/>
      <c r="D568" s="62"/>
      <c r="E568" s="89"/>
      <c r="F568" s="62"/>
      <c r="G568" s="48"/>
      <c r="H568" s="62"/>
      <c r="I568" s="48"/>
      <c r="J568" s="62"/>
      <c r="K568" s="81"/>
      <c r="L568" s="62"/>
      <c r="M568" s="62"/>
      <c r="N568" s="48"/>
      <c r="O568" s="89"/>
      <c r="P568" s="62"/>
      <c r="Q568" s="48"/>
      <c r="R568" s="26"/>
      <c r="S568" s="62"/>
      <c r="T568" s="48"/>
      <c r="U568" s="173"/>
      <c r="V568" s="38"/>
      <c r="W568" s="94"/>
      <c r="X568" s="38"/>
      <c r="Y568" s="38"/>
      <c r="Z568" s="38"/>
      <c r="AA568" s="38"/>
      <c r="AB568" s="38"/>
      <c r="AC568" s="38"/>
      <c r="AD568" s="38"/>
      <c r="AE568" s="38"/>
      <c r="AF568" s="38"/>
      <c r="AG568" s="38"/>
      <c r="AH568" s="38"/>
      <c r="AI568" s="38"/>
      <c r="AJ568" s="38"/>
    </row>
    <row r="569" spans="1:36">
      <c r="A569" s="96"/>
      <c r="B569" s="62"/>
      <c r="C569" s="62"/>
      <c r="D569" s="62"/>
      <c r="E569" s="89"/>
      <c r="F569" s="62"/>
      <c r="G569" s="48"/>
      <c r="H569" s="62"/>
      <c r="I569" s="48"/>
      <c r="J569" s="62"/>
      <c r="K569" s="81"/>
      <c r="L569" s="62"/>
      <c r="M569" s="62"/>
      <c r="N569" s="48"/>
      <c r="O569" s="89"/>
      <c r="P569" s="62"/>
      <c r="Q569" s="48"/>
      <c r="R569" s="26"/>
      <c r="S569" s="62"/>
      <c r="T569" s="48"/>
      <c r="U569" s="173"/>
      <c r="V569" s="38"/>
      <c r="W569" s="94"/>
      <c r="X569" s="38"/>
      <c r="Y569" s="38"/>
      <c r="Z569" s="38"/>
      <c r="AA569" s="38"/>
      <c r="AB569" s="38"/>
      <c r="AC569" s="38"/>
      <c r="AD569" s="38"/>
      <c r="AE569" s="38"/>
      <c r="AF569" s="38"/>
      <c r="AG569" s="38"/>
      <c r="AH569" s="38"/>
      <c r="AI569" s="38"/>
      <c r="AJ569" s="38"/>
    </row>
    <row r="570" spans="1:36">
      <c r="A570" s="96"/>
      <c r="B570" s="62"/>
      <c r="C570" s="62"/>
      <c r="D570" s="62"/>
      <c r="E570" s="89"/>
      <c r="F570" s="62"/>
      <c r="G570" s="48"/>
      <c r="H570" s="62"/>
      <c r="I570" s="48"/>
      <c r="J570" s="62"/>
      <c r="K570" s="81"/>
      <c r="L570" s="62"/>
      <c r="M570" s="62"/>
      <c r="N570" s="48"/>
      <c r="O570" s="89"/>
      <c r="P570" s="62"/>
      <c r="Q570" s="48"/>
      <c r="R570" s="26"/>
      <c r="S570" s="62"/>
      <c r="T570" s="48"/>
      <c r="U570" s="173"/>
      <c r="V570" s="38"/>
      <c r="W570" s="94"/>
      <c r="X570" s="38"/>
      <c r="Y570" s="38"/>
      <c r="Z570" s="38"/>
      <c r="AA570" s="38"/>
      <c r="AB570" s="38"/>
      <c r="AC570" s="38"/>
      <c r="AD570" s="38"/>
      <c r="AE570" s="38"/>
      <c r="AF570" s="38"/>
      <c r="AG570" s="38"/>
      <c r="AH570" s="38"/>
      <c r="AI570" s="38"/>
      <c r="AJ570" s="38"/>
    </row>
    <row r="571" spans="1:36">
      <c r="A571" s="96"/>
      <c r="B571" s="62"/>
      <c r="C571" s="62"/>
      <c r="D571" s="62"/>
      <c r="E571" s="89"/>
      <c r="F571" s="62"/>
      <c r="G571" s="48"/>
      <c r="H571" s="62"/>
      <c r="I571" s="48"/>
      <c r="J571" s="62"/>
      <c r="K571" s="81"/>
      <c r="L571" s="62"/>
      <c r="M571" s="62"/>
      <c r="N571" s="48"/>
      <c r="O571" s="89"/>
      <c r="P571" s="62"/>
      <c r="Q571" s="48"/>
      <c r="R571" s="26"/>
      <c r="S571" s="62"/>
      <c r="T571" s="48"/>
      <c r="U571" s="173"/>
      <c r="V571" s="38"/>
      <c r="W571" s="94"/>
      <c r="X571" s="38"/>
      <c r="Y571" s="38"/>
      <c r="Z571" s="38"/>
      <c r="AA571" s="38"/>
      <c r="AB571" s="38"/>
      <c r="AC571" s="38"/>
      <c r="AD571" s="38"/>
      <c r="AE571" s="38"/>
      <c r="AF571" s="38"/>
      <c r="AG571" s="38"/>
      <c r="AH571" s="38"/>
      <c r="AI571" s="38"/>
      <c r="AJ571" s="38"/>
    </row>
    <row r="572" spans="1:36">
      <c r="A572" s="96"/>
      <c r="B572" s="62"/>
      <c r="C572" s="62"/>
      <c r="D572" s="62"/>
      <c r="E572" s="89"/>
      <c r="F572" s="62"/>
      <c r="G572" s="48"/>
      <c r="H572" s="62"/>
      <c r="I572" s="48"/>
      <c r="J572" s="62"/>
      <c r="K572" s="81"/>
      <c r="L572" s="62"/>
      <c r="M572" s="62"/>
      <c r="N572" s="48"/>
      <c r="O572" s="89"/>
      <c r="P572" s="62"/>
      <c r="Q572" s="48"/>
      <c r="R572" s="26"/>
      <c r="S572" s="62"/>
      <c r="T572" s="48"/>
      <c r="U572" s="173"/>
      <c r="V572" s="38"/>
      <c r="W572" s="94"/>
      <c r="X572" s="38"/>
      <c r="Y572" s="38"/>
      <c r="Z572" s="38"/>
      <c r="AA572" s="38"/>
      <c r="AB572" s="38"/>
      <c r="AC572" s="38"/>
      <c r="AD572" s="38"/>
      <c r="AE572" s="38"/>
      <c r="AF572" s="38"/>
      <c r="AG572" s="38"/>
      <c r="AH572" s="38"/>
      <c r="AI572" s="38"/>
      <c r="AJ572" s="38"/>
    </row>
    <row r="573" spans="1:36">
      <c r="A573" s="96"/>
      <c r="B573" s="62"/>
      <c r="C573" s="62"/>
      <c r="D573" s="62"/>
      <c r="E573" s="89"/>
      <c r="F573" s="62"/>
      <c r="G573" s="48"/>
      <c r="H573" s="62"/>
      <c r="I573" s="48"/>
      <c r="J573" s="62"/>
      <c r="K573" s="81"/>
      <c r="L573" s="62"/>
      <c r="M573" s="62"/>
      <c r="N573" s="48"/>
      <c r="O573" s="89"/>
      <c r="P573" s="62"/>
      <c r="Q573" s="48"/>
      <c r="R573" s="26"/>
      <c r="S573" s="62"/>
      <c r="T573" s="48"/>
      <c r="U573" s="173"/>
      <c r="V573" s="38"/>
      <c r="W573" s="94"/>
      <c r="X573" s="38"/>
      <c r="Y573" s="38"/>
      <c r="Z573" s="38"/>
      <c r="AA573" s="38"/>
      <c r="AB573" s="38"/>
      <c r="AC573" s="38"/>
      <c r="AD573" s="38"/>
      <c r="AE573" s="38"/>
      <c r="AF573" s="38"/>
      <c r="AG573" s="38"/>
      <c r="AH573" s="38"/>
      <c r="AI573" s="38"/>
      <c r="AJ573" s="38"/>
    </row>
    <row r="574" spans="1:36">
      <c r="A574" s="96"/>
      <c r="B574" s="62"/>
      <c r="C574" s="62"/>
      <c r="D574" s="62"/>
      <c r="E574" s="89"/>
      <c r="F574" s="62"/>
      <c r="G574" s="48"/>
      <c r="H574" s="62"/>
      <c r="I574" s="48"/>
      <c r="J574" s="62"/>
      <c r="K574" s="81"/>
      <c r="L574" s="62"/>
      <c r="M574" s="62"/>
      <c r="N574" s="48"/>
      <c r="O574" s="89"/>
      <c r="P574" s="62"/>
      <c r="Q574" s="48"/>
      <c r="R574" s="26"/>
      <c r="S574" s="62"/>
      <c r="T574" s="48"/>
      <c r="U574" s="173"/>
      <c r="V574" s="38"/>
      <c r="W574" s="94"/>
      <c r="X574" s="38"/>
      <c r="Y574" s="38"/>
      <c r="Z574" s="38"/>
      <c r="AA574" s="38"/>
      <c r="AB574" s="38"/>
      <c r="AC574" s="38"/>
      <c r="AD574" s="38"/>
      <c r="AE574" s="38"/>
      <c r="AF574" s="38"/>
      <c r="AG574" s="38"/>
      <c r="AH574" s="38"/>
      <c r="AI574" s="38"/>
      <c r="AJ574" s="38"/>
    </row>
    <row r="575" spans="1:36">
      <c r="A575" s="96"/>
      <c r="B575" s="62"/>
      <c r="C575" s="62"/>
      <c r="D575" s="62"/>
      <c r="E575" s="89"/>
      <c r="F575" s="62"/>
      <c r="G575" s="48"/>
      <c r="H575" s="62"/>
      <c r="I575" s="48"/>
      <c r="J575" s="62"/>
      <c r="K575" s="81"/>
      <c r="L575" s="62"/>
      <c r="M575" s="62"/>
      <c r="N575" s="48"/>
      <c r="O575" s="89"/>
      <c r="P575" s="62"/>
      <c r="Q575" s="48"/>
      <c r="R575" s="26"/>
      <c r="S575" s="62"/>
      <c r="T575" s="48"/>
      <c r="U575" s="173"/>
      <c r="V575" s="38"/>
      <c r="W575" s="94"/>
      <c r="X575" s="38"/>
      <c r="Y575" s="38"/>
      <c r="Z575" s="38"/>
      <c r="AA575" s="38"/>
      <c r="AB575" s="38"/>
      <c r="AC575" s="38"/>
      <c r="AD575" s="38"/>
      <c r="AE575" s="38"/>
      <c r="AF575" s="38"/>
      <c r="AG575" s="38"/>
      <c r="AH575" s="38"/>
      <c r="AI575" s="38"/>
      <c r="AJ575" s="38"/>
    </row>
    <row r="576" spans="1:36">
      <c r="A576" s="96"/>
      <c r="B576" s="62"/>
      <c r="C576" s="62"/>
      <c r="D576" s="62"/>
      <c r="E576" s="89"/>
      <c r="F576" s="62"/>
      <c r="G576" s="48"/>
      <c r="H576" s="62"/>
      <c r="I576" s="48"/>
      <c r="J576" s="62"/>
      <c r="K576" s="81"/>
      <c r="L576" s="62"/>
      <c r="M576" s="62"/>
      <c r="N576" s="48"/>
      <c r="O576" s="89"/>
      <c r="P576" s="62"/>
      <c r="Q576" s="48"/>
      <c r="R576" s="26"/>
      <c r="S576" s="62"/>
      <c r="T576" s="48"/>
      <c r="U576" s="173"/>
      <c r="V576" s="38"/>
      <c r="W576" s="94"/>
      <c r="X576" s="38"/>
      <c r="Y576" s="38"/>
      <c r="Z576" s="38"/>
      <c r="AA576" s="38"/>
      <c r="AB576" s="38"/>
      <c r="AC576" s="38"/>
      <c r="AD576" s="38"/>
      <c r="AE576" s="38"/>
      <c r="AF576" s="38"/>
      <c r="AG576" s="38"/>
      <c r="AH576" s="38"/>
      <c r="AI576" s="38"/>
      <c r="AJ576" s="38"/>
    </row>
    <row r="577" spans="1:36">
      <c r="A577" s="96"/>
      <c r="B577" s="62"/>
      <c r="C577" s="62"/>
      <c r="D577" s="62"/>
      <c r="E577" s="89"/>
      <c r="F577" s="62"/>
      <c r="G577" s="48"/>
      <c r="H577" s="62"/>
      <c r="I577" s="48"/>
      <c r="J577" s="62"/>
      <c r="K577" s="81"/>
      <c r="L577" s="62"/>
      <c r="M577" s="62"/>
      <c r="N577" s="48"/>
      <c r="O577" s="89"/>
      <c r="P577" s="62"/>
      <c r="Q577" s="48"/>
      <c r="R577" s="26"/>
      <c r="S577" s="62"/>
      <c r="T577" s="48"/>
      <c r="U577" s="173"/>
      <c r="V577" s="38"/>
      <c r="W577" s="94"/>
      <c r="X577" s="38"/>
      <c r="Y577" s="38"/>
      <c r="Z577" s="38"/>
      <c r="AA577" s="38"/>
      <c r="AB577" s="38"/>
      <c r="AC577" s="38"/>
      <c r="AD577" s="38"/>
      <c r="AE577" s="38"/>
      <c r="AF577" s="38"/>
      <c r="AG577" s="38"/>
      <c r="AH577" s="38"/>
      <c r="AI577" s="38"/>
      <c r="AJ577" s="38"/>
    </row>
    <row r="578" spans="1:36">
      <c r="A578" s="96"/>
      <c r="B578" s="62"/>
      <c r="C578" s="62"/>
      <c r="D578" s="62"/>
      <c r="E578" s="89"/>
      <c r="F578" s="62"/>
      <c r="G578" s="48"/>
      <c r="H578" s="62"/>
      <c r="I578" s="48"/>
      <c r="J578" s="62"/>
      <c r="K578" s="81"/>
      <c r="L578" s="62"/>
      <c r="M578" s="62"/>
      <c r="N578" s="48"/>
      <c r="O578" s="89"/>
      <c r="P578" s="62"/>
      <c r="Q578" s="48"/>
      <c r="R578" s="26"/>
      <c r="S578" s="62"/>
      <c r="T578" s="48"/>
      <c r="U578" s="173"/>
      <c r="V578" s="38"/>
      <c r="W578" s="94"/>
      <c r="X578" s="38"/>
      <c r="Y578" s="38"/>
      <c r="Z578" s="38"/>
      <c r="AA578" s="38"/>
      <c r="AB578" s="38"/>
      <c r="AC578" s="38"/>
      <c r="AD578" s="38"/>
      <c r="AE578" s="38"/>
      <c r="AF578" s="38"/>
      <c r="AG578" s="38"/>
      <c r="AH578" s="38"/>
      <c r="AI578" s="38"/>
      <c r="AJ578" s="38"/>
    </row>
    <row r="579" spans="1:36">
      <c r="A579" s="96"/>
      <c r="B579" s="62"/>
      <c r="C579" s="62"/>
      <c r="D579" s="62"/>
      <c r="E579" s="89"/>
      <c r="F579" s="62"/>
      <c r="G579" s="48"/>
      <c r="H579" s="62"/>
      <c r="I579" s="48"/>
      <c r="J579" s="62"/>
      <c r="K579" s="81"/>
      <c r="L579" s="62"/>
      <c r="M579" s="62"/>
      <c r="N579" s="48"/>
      <c r="O579" s="89"/>
      <c r="P579" s="62"/>
      <c r="Q579" s="48"/>
      <c r="R579" s="26"/>
      <c r="S579" s="62"/>
      <c r="T579" s="48"/>
      <c r="U579" s="173"/>
      <c r="V579" s="38"/>
      <c r="W579" s="94"/>
      <c r="X579" s="38"/>
      <c r="Y579" s="38"/>
      <c r="Z579" s="38"/>
      <c r="AA579" s="38"/>
      <c r="AB579" s="38"/>
      <c r="AC579" s="38"/>
      <c r="AD579" s="38"/>
      <c r="AE579" s="38"/>
      <c r="AF579" s="38"/>
      <c r="AG579" s="38"/>
      <c r="AH579" s="38"/>
      <c r="AI579" s="38"/>
      <c r="AJ579" s="38"/>
    </row>
    <row r="580" spans="1:36">
      <c r="A580" s="96"/>
      <c r="B580" s="62"/>
      <c r="C580" s="62"/>
      <c r="D580" s="62"/>
      <c r="E580" s="89"/>
      <c r="F580" s="62"/>
      <c r="G580" s="48"/>
      <c r="H580" s="62"/>
      <c r="I580" s="48"/>
      <c r="J580" s="62"/>
      <c r="K580" s="81"/>
      <c r="L580" s="62"/>
      <c r="M580" s="62"/>
      <c r="N580" s="48"/>
      <c r="O580" s="89"/>
      <c r="P580" s="62"/>
      <c r="Q580" s="48"/>
      <c r="R580" s="26"/>
      <c r="S580" s="62"/>
      <c r="T580" s="48"/>
      <c r="U580" s="173"/>
      <c r="V580" s="38"/>
      <c r="W580" s="94"/>
      <c r="X580" s="38"/>
      <c r="Y580" s="38"/>
      <c r="Z580" s="38"/>
      <c r="AA580" s="38"/>
      <c r="AB580" s="38"/>
      <c r="AC580" s="38"/>
      <c r="AD580" s="38"/>
      <c r="AE580" s="38"/>
      <c r="AF580" s="38"/>
      <c r="AG580" s="38"/>
      <c r="AH580" s="38"/>
      <c r="AI580" s="38"/>
      <c r="AJ580" s="38"/>
    </row>
    <row r="581" spans="1:36">
      <c r="A581" s="96"/>
      <c r="B581" s="62"/>
      <c r="C581" s="62"/>
      <c r="D581" s="62"/>
      <c r="E581" s="89"/>
      <c r="F581" s="62"/>
      <c r="G581" s="48"/>
      <c r="H581" s="62"/>
      <c r="I581" s="48"/>
      <c r="J581" s="62"/>
      <c r="K581" s="81"/>
      <c r="L581" s="62"/>
      <c r="M581" s="62"/>
      <c r="N581" s="48"/>
      <c r="O581" s="89"/>
      <c r="P581" s="62"/>
      <c r="Q581" s="48"/>
      <c r="R581" s="26"/>
      <c r="S581" s="62"/>
      <c r="T581" s="48"/>
      <c r="U581" s="173"/>
      <c r="V581" s="38"/>
      <c r="W581" s="94"/>
      <c r="X581" s="38"/>
      <c r="Y581" s="38"/>
      <c r="Z581" s="38"/>
      <c r="AA581" s="38"/>
      <c r="AB581" s="38"/>
      <c r="AC581" s="38"/>
      <c r="AD581" s="38"/>
      <c r="AE581" s="38"/>
      <c r="AF581" s="38"/>
      <c r="AG581" s="38"/>
      <c r="AH581" s="38"/>
      <c r="AI581" s="38"/>
      <c r="AJ581" s="38"/>
    </row>
    <row r="582" spans="1:36">
      <c r="A582" s="96"/>
      <c r="B582" s="62"/>
      <c r="C582" s="62"/>
      <c r="D582" s="62"/>
      <c r="E582" s="89"/>
      <c r="F582" s="62"/>
      <c r="G582" s="48"/>
      <c r="H582" s="62"/>
      <c r="I582" s="48"/>
      <c r="J582" s="62"/>
      <c r="K582" s="81"/>
      <c r="L582" s="62"/>
      <c r="M582" s="62"/>
      <c r="N582" s="48"/>
      <c r="O582" s="89"/>
      <c r="P582" s="62"/>
      <c r="Q582" s="48"/>
      <c r="R582" s="26"/>
      <c r="S582" s="62"/>
      <c r="T582" s="48"/>
      <c r="U582" s="173"/>
      <c r="V582" s="38"/>
      <c r="W582" s="94"/>
      <c r="X582" s="38"/>
      <c r="Y582" s="38"/>
      <c r="Z582" s="38"/>
      <c r="AA582" s="38"/>
      <c r="AB582" s="38"/>
      <c r="AC582" s="38"/>
      <c r="AD582" s="38"/>
      <c r="AE582" s="38"/>
      <c r="AF582" s="38"/>
      <c r="AG582" s="38"/>
      <c r="AH582" s="38"/>
      <c r="AI582" s="38"/>
      <c r="AJ582" s="38"/>
    </row>
    <row r="583" spans="1:36">
      <c r="A583" s="96"/>
      <c r="B583" s="62"/>
      <c r="C583" s="62"/>
      <c r="D583" s="62"/>
      <c r="E583" s="89"/>
      <c r="F583" s="62"/>
      <c r="G583" s="48"/>
      <c r="H583" s="62"/>
      <c r="I583" s="48"/>
      <c r="J583" s="62"/>
      <c r="K583" s="81"/>
      <c r="L583" s="62"/>
      <c r="M583" s="62"/>
      <c r="N583" s="48"/>
      <c r="O583" s="89"/>
      <c r="P583" s="62"/>
      <c r="Q583" s="48"/>
      <c r="R583" s="26"/>
      <c r="S583" s="62"/>
      <c r="T583" s="48"/>
      <c r="U583" s="173"/>
      <c r="V583" s="38"/>
      <c r="W583" s="94"/>
      <c r="X583" s="38"/>
      <c r="Y583" s="38"/>
      <c r="Z583" s="38"/>
      <c r="AA583" s="38"/>
      <c r="AB583" s="38"/>
      <c r="AC583" s="38"/>
      <c r="AD583" s="38"/>
      <c r="AE583" s="38"/>
      <c r="AF583" s="38"/>
      <c r="AG583" s="38"/>
      <c r="AH583" s="38"/>
      <c r="AI583" s="38"/>
      <c r="AJ583" s="38"/>
    </row>
    <row r="584" spans="1:36">
      <c r="A584" s="96"/>
      <c r="B584" s="62"/>
      <c r="C584" s="62"/>
      <c r="D584" s="62"/>
      <c r="E584" s="89"/>
      <c r="F584" s="62"/>
      <c r="G584" s="48"/>
      <c r="H584" s="62"/>
      <c r="I584" s="48"/>
      <c r="J584" s="62"/>
      <c r="K584" s="81"/>
      <c r="L584" s="62"/>
      <c r="M584" s="62"/>
      <c r="N584" s="48"/>
      <c r="O584" s="89"/>
      <c r="P584" s="62"/>
      <c r="Q584" s="48"/>
      <c r="R584" s="26"/>
      <c r="S584" s="62"/>
      <c r="T584" s="48"/>
      <c r="U584" s="173"/>
      <c r="V584" s="38"/>
      <c r="W584" s="94"/>
      <c r="X584" s="38"/>
      <c r="Y584" s="38"/>
      <c r="Z584" s="38"/>
      <c r="AA584" s="38"/>
      <c r="AB584" s="38"/>
      <c r="AC584" s="38"/>
      <c r="AD584" s="38"/>
      <c r="AE584" s="38"/>
      <c r="AF584" s="38"/>
      <c r="AG584" s="38"/>
      <c r="AH584" s="38"/>
      <c r="AI584" s="38"/>
      <c r="AJ584" s="38"/>
    </row>
    <row r="585" spans="1:36">
      <c r="A585" s="96"/>
      <c r="B585" s="62"/>
      <c r="C585" s="62"/>
      <c r="D585" s="62"/>
      <c r="E585" s="89"/>
      <c r="F585" s="62"/>
      <c r="G585" s="48"/>
      <c r="H585" s="62"/>
      <c r="I585" s="48"/>
      <c r="J585" s="62"/>
      <c r="K585" s="81"/>
      <c r="L585" s="62"/>
      <c r="M585" s="62"/>
      <c r="N585" s="48"/>
      <c r="O585" s="89"/>
      <c r="P585" s="62"/>
      <c r="Q585" s="48"/>
      <c r="R585" s="26"/>
      <c r="S585" s="62"/>
      <c r="T585" s="48"/>
      <c r="U585" s="173"/>
      <c r="V585" s="38"/>
      <c r="W585" s="94"/>
      <c r="X585" s="38"/>
      <c r="Y585" s="38"/>
      <c r="Z585" s="38"/>
      <c r="AA585" s="38"/>
      <c r="AB585" s="38"/>
      <c r="AC585" s="38"/>
      <c r="AD585" s="38"/>
      <c r="AE585" s="38"/>
      <c r="AF585" s="38"/>
      <c r="AG585" s="38"/>
      <c r="AH585" s="38"/>
      <c r="AI585" s="38"/>
      <c r="AJ585" s="38"/>
    </row>
    <row r="586" spans="1:36">
      <c r="A586" s="96"/>
      <c r="B586" s="62"/>
      <c r="C586" s="62"/>
      <c r="D586" s="62"/>
      <c r="E586" s="89"/>
      <c r="F586" s="62"/>
      <c r="G586" s="48"/>
      <c r="H586" s="62"/>
      <c r="I586" s="48"/>
      <c r="J586" s="62"/>
      <c r="K586" s="81"/>
      <c r="L586" s="62"/>
      <c r="M586" s="62"/>
      <c r="N586" s="48"/>
      <c r="O586" s="89"/>
      <c r="P586" s="62"/>
      <c r="Q586" s="48"/>
      <c r="R586" s="26"/>
      <c r="S586" s="62"/>
      <c r="T586" s="48"/>
      <c r="U586" s="173"/>
      <c r="V586" s="38"/>
      <c r="W586" s="94"/>
      <c r="X586" s="38"/>
      <c r="Y586" s="38"/>
      <c r="Z586" s="38"/>
      <c r="AA586" s="38"/>
      <c r="AB586" s="38"/>
      <c r="AC586" s="38"/>
      <c r="AD586" s="38"/>
      <c r="AE586" s="38"/>
      <c r="AF586" s="38"/>
      <c r="AG586" s="38"/>
      <c r="AH586" s="38"/>
      <c r="AI586" s="38"/>
      <c r="AJ586" s="38"/>
    </row>
    <row r="587" spans="1:36">
      <c r="A587" s="96"/>
      <c r="B587" s="62"/>
      <c r="C587" s="62"/>
      <c r="D587" s="62"/>
      <c r="E587" s="89"/>
      <c r="F587" s="62"/>
      <c r="G587" s="48"/>
      <c r="H587" s="62"/>
      <c r="I587" s="48"/>
      <c r="J587" s="62"/>
      <c r="K587" s="81"/>
      <c r="L587" s="62"/>
      <c r="M587" s="62"/>
      <c r="N587" s="48"/>
      <c r="O587" s="89"/>
      <c r="P587" s="62"/>
      <c r="Q587" s="48"/>
      <c r="R587" s="26"/>
      <c r="S587" s="62"/>
      <c r="T587" s="48"/>
      <c r="U587" s="173"/>
      <c r="V587" s="38"/>
      <c r="W587" s="94"/>
      <c r="X587" s="38"/>
      <c r="Y587" s="38"/>
      <c r="Z587" s="38"/>
      <c r="AA587" s="38"/>
      <c r="AB587" s="38"/>
      <c r="AC587" s="38"/>
      <c r="AD587" s="38"/>
      <c r="AE587" s="38"/>
      <c r="AF587" s="38"/>
      <c r="AG587" s="38"/>
      <c r="AH587" s="38"/>
      <c r="AI587" s="38"/>
      <c r="AJ587" s="38"/>
    </row>
    <row r="588" spans="1:36">
      <c r="A588" s="96"/>
      <c r="B588" s="62"/>
      <c r="C588" s="62"/>
      <c r="D588" s="62"/>
      <c r="E588" s="89"/>
      <c r="F588" s="62"/>
      <c r="G588" s="48"/>
      <c r="H588" s="62"/>
      <c r="I588" s="48"/>
      <c r="J588" s="62"/>
      <c r="K588" s="81"/>
      <c r="L588" s="62"/>
      <c r="M588" s="62"/>
      <c r="N588" s="48"/>
      <c r="O588" s="89"/>
      <c r="P588" s="62"/>
      <c r="Q588" s="48"/>
      <c r="R588" s="26"/>
      <c r="S588" s="62"/>
      <c r="T588" s="48"/>
      <c r="U588" s="173"/>
      <c r="V588" s="38"/>
      <c r="W588" s="94"/>
      <c r="X588" s="38"/>
      <c r="Y588" s="38"/>
      <c r="Z588" s="38"/>
      <c r="AA588" s="38"/>
      <c r="AB588" s="38"/>
      <c r="AC588" s="38"/>
      <c r="AD588" s="38"/>
      <c r="AE588" s="38"/>
      <c r="AF588" s="38"/>
      <c r="AG588" s="38"/>
      <c r="AH588" s="38"/>
      <c r="AI588" s="38"/>
      <c r="AJ588" s="38"/>
    </row>
    <row r="589" spans="1:36">
      <c r="A589" s="96"/>
      <c r="B589" s="62"/>
      <c r="C589" s="62"/>
      <c r="D589" s="62"/>
      <c r="E589" s="89"/>
      <c r="F589" s="62"/>
      <c r="G589" s="48"/>
      <c r="H589" s="62"/>
      <c r="I589" s="48"/>
      <c r="J589" s="62"/>
      <c r="K589" s="81"/>
      <c r="L589" s="62"/>
      <c r="M589" s="62"/>
      <c r="N589" s="48"/>
      <c r="O589" s="89"/>
      <c r="P589" s="62"/>
      <c r="Q589" s="48"/>
      <c r="R589" s="26"/>
      <c r="S589" s="62"/>
      <c r="T589" s="48"/>
      <c r="U589" s="173"/>
      <c r="V589" s="38"/>
      <c r="W589" s="94"/>
      <c r="X589" s="38"/>
      <c r="Y589" s="38"/>
      <c r="Z589" s="38"/>
      <c r="AA589" s="38"/>
      <c r="AB589" s="38"/>
      <c r="AC589" s="38"/>
      <c r="AD589" s="38"/>
      <c r="AE589" s="38"/>
      <c r="AF589" s="38"/>
      <c r="AG589" s="38"/>
      <c r="AH589" s="38"/>
      <c r="AI589" s="38"/>
      <c r="AJ589" s="38"/>
    </row>
    <row r="590" spans="1:36">
      <c r="A590" s="96"/>
      <c r="B590" s="62"/>
      <c r="C590" s="62"/>
      <c r="D590" s="62"/>
      <c r="E590" s="89"/>
      <c r="F590" s="62"/>
      <c r="G590" s="48"/>
      <c r="H590" s="62"/>
      <c r="I590" s="48"/>
      <c r="J590" s="62"/>
      <c r="K590" s="81"/>
      <c r="L590" s="62"/>
      <c r="M590" s="62"/>
      <c r="N590" s="48"/>
      <c r="O590" s="89"/>
      <c r="P590" s="62"/>
      <c r="Q590" s="48"/>
      <c r="R590" s="26"/>
      <c r="S590" s="62"/>
      <c r="T590" s="48"/>
      <c r="U590" s="173"/>
      <c r="V590" s="38"/>
      <c r="W590" s="94"/>
      <c r="X590" s="38"/>
      <c r="Y590" s="38"/>
      <c r="Z590" s="38"/>
      <c r="AA590" s="38"/>
      <c r="AB590" s="38"/>
      <c r="AC590" s="38"/>
      <c r="AD590" s="38"/>
      <c r="AE590" s="38"/>
      <c r="AF590" s="38"/>
      <c r="AG590" s="38"/>
      <c r="AH590" s="38"/>
      <c r="AI590" s="38"/>
      <c r="AJ590" s="38"/>
    </row>
    <row r="591" spans="1:36">
      <c r="A591" s="96"/>
      <c r="B591" s="62"/>
      <c r="C591" s="62"/>
      <c r="D591" s="62"/>
      <c r="E591" s="89"/>
      <c r="F591" s="62"/>
      <c r="G591" s="48"/>
      <c r="H591" s="62"/>
      <c r="I591" s="48"/>
      <c r="J591" s="62"/>
      <c r="K591" s="81"/>
      <c r="L591" s="62"/>
      <c r="M591" s="62"/>
      <c r="N591" s="48"/>
      <c r="O591" s="89"/>
      <c r="P591" s="62"/>
      <c r="Q591" s="48"/>
      <c r="R591" s="26"/>
      <c r="S591" s="62"/>
      <c r="T591" s="48"/>
      <c r="U591" s="173"/>
      <c r="V591" s="38"/>
      <c r="W591" s="94"/>
      <c r="X591" s="38"/>
      <c r="Y591" s="38"/>
      <c r="Z591" s="38"/>
      <c r="AA591" s="38"/>
      <c r="AB591" s="38"/>
      <c r="AC591" s="38"/>
      <c r="AD591" s="38"/>
      <c r="AE591" s="38"/>
      <c r="AF591" s="38"/>
      <c r="AG591" s="38"/>
      <c r="AH591" s="38"/>
      <c r="AI591" s="38"/>
      <c r="AJ591" s="38"/>
    </row>
    <row r="592" spans="1:36">
      <c r="A592" s="96"/>
      <c r="B592" s="62"/>
      <c r="C592" s="62"/>
      <c r="D592" s="62"/>
      <c r="E592" s="89"/>
      <c r="F592" s="62"/>
      <c r="G592" s="48"/>
      <c r="H592" s="62"/>
      <c r="I592" s="48"/>
      <c r="J592" s="62"/>
      <c r="K592" s="81"/>
      <c r="L592" s="62"/>
      <c r="M592" s="62"/>
      <c r="N592" s="48"/>
      <c r="O592" s="89"/>
      <c r="P592" s="62"/>
      <c r="Q592" s="48"/>
      <c r="R592" s="26"/>
      <c r="S592" s="62"/>
      <c r="T592" s="48"/>
      <c r="U592" s="173"/>
      <c r="V592" s="38"/>
      <c r="W592" s="94"/>
      <c r="X592" s="38"/>
      <c r="Y592" s="38"/>
      <c r="Z592" s="38"/>
      <c r="AA592" s="38"/>
      <c r="AB592" s="38"/>
      <c r="AC592" s="38"/>
      <c r="AD592" s="38"/>
      <c r="AE592" s="38"/>
      <c r="AF592" s="38"/>
      <c r="AG592" s="38"/>
      <c r="AH592" s="38"/>
      <c r="AI592" s="38"/>
      <c r="AJ592" s="38"/>
    </row>
    <row r="593" spans="1:36">
      <c r="A593" s="96"/>
      <c r="B593" s="62"/>
      <c r="C593" s="62"/>
      <c r="D593" s="62"/>
      <c r="E593" s="89"/>
      <c r="F593" s="62"/>
      <c r="G593" s="48"/>
      <c r="H593" s="62"/>
      <c r="I593" s="48"/>
      <c r="J593" s="62"/>
      <c r="K593" s="81"/>
      <c r="L593" s="62"/>
      <c r="M593" s="62"/>
      <c r="N593" s="48"/>
      <c r="O593" s="89"/>
      <c r="P593" s="62"/>
      <c r="Q593" s="48"/>
      <c r="R593" s="26"/>
      <c r="S593" s="62"/>
      <c r="T593" s="48"/>
      <c r="U593" s="173"/>
      <c r="V593" s="38"/>
      <c r="W593" s="94"/>
      <c r="X593" s="38"/>
      <c r="Y593" s="38"/>
      <c r="Z593" s="38"/>
      <c r="AA593" s="38"/>
      <c r="AB593" s="38"/>
      <c r="AC593" s="38"/>
      <c r="AD593" s="38"/>
      <c r="AE593" s="38"/>
      <c r="AF593" s="38"/>
      <c r="AG593" s="38"/>
      <c r="AH593" s="38"/>
      <c r="AI593" s="38"/>
      <c r="AJ593" s="38"/>
    </row>
    <row r="594" spans="1:36">
      <c r="A594" s="96"/>
      <c r="B594" s="62"/>
      <c r="C594" s="62"/>
      <c r="D594" s="62"/>
      <c r="E594" s="89"/>
      <c r="F594" s="62"/>
      <c r="G594" s="48"/>
      <c r="H594" s="62"/>
      <c r="I594" s="48"/>
      <c r="J594" s="62"/>
      <c r="K594" s="81"/>
      <c r="L594" s="62"/>
      <c r="M594" s="62"/>
      <c r="N594" s="48"/>
      <c r="O594" s="89"/>
      <c r="P594" s="62"/>
      <c r="Q594" s="48"/>
      <c r="R594" s="26"/>
      <c r="S594" s="62"/>
      <c r="T594" s="48"/>
      <c r="U594" s="173"/>
      <c r="V594" s="38"/>
      <c r="W594" s="94"/>
      <c r="X594" s="38"/>
      <c r="Y594" s="38"/>
      <c r="Z594" s="38"/>
      <c r="AA594" s="38"/>
      <c r="AB594" s="38"/>
      <c r="AC594" s="38"/>
      <c r="AD594" s="38"/>
      <c r="AE594" s="38"/>
      <c r="AF594" s="38"/>
      <c r="AG594" s="38"/>
      <c r="AH594" s="38"/>
      <c r="AI594" s="38"/>
      <c r="AJ594" s="38"/>
    </row>
    <row r="595" spans="1:36">
      <c r="A595" s="96"/>
      <c r="B595" s="62"/>
      <c r="C595" s="62"/>
      <c r="D595" s="62"/>
      <c r="E595" s="89"/>
      <c r="F595" s="62"/>
      <c r="G595" s="48"/>
      <c r="H595" s="62"/>
      <c r="I595" s="48"/>
      <c r="J595" s="62"/>
      <c r="K595" s="81"/>
      <c r="L595" s="62"/>
      <c r="M595" s="62"/>
      <c r="N595" s="48"/>
      <c r="O595" s="89"/>
      <c r="P595" s="62"/>
      <c r="Q595" s="48"/>
      <c r="R595" s="26"/>
      <c r="S595" s="62"/>
      <c r="T595" s="48"/>
      <c r="U595" s="173"/>
      <c r="V595" s="38"/>
      <c r="W595" s="94"/>
      <c r="X595" s="38"/>
      <c r="Y595" s="38"/>
      <c r="Z595" s="38"/>
      <c r="AA595" s="38"/>
      <c r="AB595" s="38"/>
      <c r="AC595" s="38"/>
      <c r="AD595" s="38"/>
      <c r="AE595" s="38"/>
      <c r="AF595" s="38"/>
      <c r="AG595" s="38"/>
      <c r="AH595" s="38"/>
      <c r="AI595" s="38"/>
      <c r="AJ595" s="38"/>
    </row>
    <row r="596" spans="1:36">
      <c r="A596" s="96"/>
      <c r="B596" s="62"/>
      <c r="C596" s="62"/>
      <c r="D596" s="62"/>
      <c r="E596" s="89"/>
      <c r="F596" s="62"/>
      <c r="G596" s="48"/>
      <c r="H596" s="62"/>
      <c r="I596" s="48"/>
      <c r="J596" s="62"/>
      <c r="K596" s="81"/>
      <c r="L596" s="62"/>
      <c r="M596" s="62"/>
      <c r="N596" s="48"/>
      <c r="O596" s="89"/>
      <c r="P596" s="62"/>
      <c r="Q596" s="48"/>
      <c r="R596" s="26"/>
      <c r="S596" s="62"/>
      <c r="T596" s="48"/>
      <c r="U596" s="173"/>
      <c r="V596" s="38"/>
      <c r="W596" s="94"/>
      <c r="X596" s="38"/>
      <c r="Y596" s="38"/>
      <c r="Z596" s="38"/>
      <c r="AA596" s="38"/>
      <c r="AB596" s="38"/>
      <c r="AC596" s="38"/>
      <c r="AD596" s="38"/>
      <c r="AE596" s="38"/>
      <c r="AF596" s="38"/>
      <c r="AG596" s="38"/>
      <c r="AH596" s="38"/>
      <c r="AI596" s="38"/>
      <c r="AJ596" s="38"/>
    </row>
    <row r="597" spans="1:36">
      <c r="A597" s="96"/>
      <c r="B597" s="62"/>
      <c r="C597" s="62"/>
      <c r="D597" s="62"/>
      <c r="E597" s="89"/>
      <c r="F597" s="62"/>
      <c r="G597" s="48"/>
      <c r="H597" s="62"/>
      <c r="I597" s="48"/>
      <c r="J597" s="62"/>
      <c r="K597" s="81"/>
      <c r="L597" s="62"/>
      <c r="M597" s="62"/>
      <c r="N597" s="48"/>
      <c r="O597" s="89"/>
      <c r="P597" s="62"/>
      <c r="Q597" s="48"/>
      <c r="R597" s="26"/>
      <c r="S597" s="62"/>
      <c r="T597" s="48"/>
      <c r="U597" s="173"/>
      <c r="V597" s="38"/>
      <c r="W597" s="94"/>
      <c r="X597" s="38"/>
      <c r="Y597" s="38"/>
      <c r="Z597" s="38"/>
      <c r="AA597" s="38"/>
      <c r="AB597" s="38"/>
      <c r="AC597" s="38"/>
      <c r="AD597" s="38"/>
      <c r="AE597" s="38"/>
      <c r="AF597" s="38"/>
      <c r="AG597" s="38"/>
      <c r="AH597" s="38"/>
      <c r="AI597" s="38"/>
      <c r="AJ597" s="38"/>
    </row>
    <row r="598" spans="1:36">
      <c r="A598" s="96"/>
      <c r="B598" s="62"/>
      <c r="C598" s="62"/>
      <c r="D598" s="62"/>
      <c r="E598" s="89"/>
      <c r="F598" s="62"/>
      <c r="G598" s="48"/>
      <c r="H598" s="62"/>
      <c r="I598" s="48"/>
      <c r="J598" s="62"/>
      <c r="K598" s="81"/>
      <c r="L598" s="62"/>
      <c r="M598" s="62"/>
      <c r="N598" s="48"/>
      <c r="O598" s="89"/>
      <c r="P598" s="62"/>
      <c r="Q598" s="48"/>
      <c r="R598" s="26"/>
      <c r="S598" s="62"/>
      <c r="T598" s="48"/>
      <c r="U598" s="173"/>
      <c r="V598" s="38"/>
      <c r="W598" s="94"/>
      <c r="X598" s="38"/>
      <c r="Y598" s="38"/>
      <c r="Z598" s="38"/>
      <c r="AA598" s="38"/>
      <c r="AB598" s="38"/>
      <c r="AC598" s="38"/>
      <c r="AD598" s="38"/>
      <c r="AE598" s="38"/>
      <c r="AF598" s="38"/>
      <c r="AG598" s="38"/>
      <c r="AH598" s="38"/>
      <c r="AI598" s="38"/>
      <c r="AJ598" s="38"/>
    </row>
    <row r="599" spans="1:36">
      <c r="A599" s="96"/>
      <c r="B599" s="62"/>
      <c r="C599" s="62"/>
      <c r="D599" s="62"/>
      <c r="E599" s="89"/>
      <c r="F599" s="62"/>
      <c r="G599" s="48"/>
      <c r="H599" s="62"/>
      <c r="I599" s="48"/>
      <c r="J599" s="62"/>
      <c r="K599" s="81"/>
      <c r="L599" s="62"/>
      <c r="M599" s="62"/>
      <c r="N599" s="48"/>
      <c r="O599" s="89"/>
      <c r="P599" s="62"/>
      <c r="Q599" s="48"/>
      <c r="R599" s="26"/>
      <c r="S599" s="62"/>
      <c r="T599" s="48"/>
      <c r="U599" s="173"/>
      <c r="V599" s="38"/>
      <c r="W599" s="94"/>
      <c r="X599" s="38"/>
      <c r="Y599" s="38"/>
      <c r="Z599" s="38"/>
      <c r="AA599" s="38"/>
      <c r="AB599" s="38"/>
      <c r="AC599" s="38"/>
      <c r="AD599" s="38"/>
      <c r="AE599" s="38"/>
      <c r="AF599" s="38"/>
      <c r="AG599" s="38"/>
      <c r="AH599" s="38"/>
      <c r="AI599" s="38"/>
      <c r="AJ599" s="38"/>
    </row>
    <row r="600" spans="1:36">
      <c r="A600" s="96"/>
      <c r="B600" s="62"/>
      <c r="C600" s="62"/>
      <c r="D600" s="62"/>
      <c r="E600" s="89"/>
      <c r="F600" s="62"/>
      <c r="G600" s="48"/>
      <c r="H600" s="62"/>
      <c r="I600" s="48"/>
      <c r="J600" s="62"/>
      <c r="K600" s="81"/>
      <c r="L600" s="62"/>
      <c r="M600" s="62"/>
      <c r="N600" s="48"/>
      <c r="O600" s="89"/>
      <c r="P600" s="62"/>
      <c r="Q600" s="48"/>
      <c r="R600" s="26"/>
      <c r="S600" s="62"/>
      <c r="T600" s="48"/>
      <c r="U600" s="173"/>
      <c r="V600" s="38"/>
      <c r="W600" s="94"/>
      <c r="X600" s="38"/>
      <c r="Y600" s="38"/>
      <c r="Z600" s="38"/>
      <c r="AA600" s="38"/>
      <c r="AB600" s="38"/>
      <c r="AC600" s="38"/>
      <c r="AD600" s="38"/>
      <c r="AE600" s="38"/>
      <c r="AF600" s="38"/>
      <c r="AG600" s="38"/>
      <c r="AH600" s="38"/>
      <c r="AI600" s="38"/>
      <c r="AJ600" s="38"/>
    </row>
    <row r="601" spans="1:36">
      <c r="A601" s="96"/>
      <c r="B601" s="62"/>
      <c r="C601" s="62"/>
      <c r="D601" s="62"/>
      <c r="E601" s="89"/>
      <c r="F601" s="62"/>
      <c r="G601" s="48"/>
      <c r="H601" s="62"/>
      <c r="I601" s="48"/>
      <c r="J601" s="62"/>
      <c r="K601" s="81"/>
      <c r="L601" s="62"/>
      <c r="M601" s="62"/>
      <c r="N601" s="48"/>
      <c r="O601" s="89"/>
      <c r="P601" s="62"/>
      <c r="Q601" s="48"/>
      <c r="R601" s="26"/>
      <c r="S601" s="62"/>
      <c r="T601" s="48"/>
      <c r="U601" s="173"/>
      <c r="V601" s="38"/>
      <c r="W601" s="94"/>
      <c r="X601" s="38"/>
      <c r="Y601" s="38"/>
      <c r="Z601" s="38"/>
      <c r="AA601" s="38"/>
      <c r="AB601" s="38"/>
      <c r="AC601" s="38"/>
      <c r="AD601" s="38"/>
      <c r="AE601" s="38"/>
      <c r="AF601" s="38"/>
      <c r="AG601" s="38"/>
      <c r="AH601" s="38"/>
      <c r="AI601" s="38"/>
      <c r="AJ601" s="38"/>
    </row>
    <row r="602" spans="1:36">
      <c r="A602" s="96"/>
      <c r="B602" s="62"/>
      <c r="C602" s="62"/>
      <c r="D602" s="62"/>
      <c r="E602" s="89"/>
      <c r="F602" s="62"/>
      <c r="G602" s="48"/>
      <c r="H602" s="62"/>
      <c r="I602" s="48"/>
      <c r="J602" s="62"/>
      <c r="K602" s="81"/>
      <c r="L602" s="62"/>
      <c r="M602" s="62"/>
      <c r="N602" s="48"/>
      <c r="O602" s="89"/>
      <c r="P602" s="62"/>
      <c r="Q602" s="48"/>
      <c r="R602" s="26"/>
      <c r="S602" s="62"/>
      <c r="T602" s="48"/>
      <c r="U602" s="173"/>
      <c r="V602" s="38"/>
      <c r="W602" s="94"/>
      <c r="X602" s="38"/>
      <c r="Y602" s="38"/>
      <c r="Z602" s="38"/>
      <c r="AA602" s="38"/>
      <c r="AB602" s="38"/>
      <c r="AC602" s="38"/>
      <c r="AD602" s="38"/>
      <c r="AE602" s="38"/>
      <c r="AF602" s="38"/>
      <c r="AG602" s="38"/>
      <c r="AH602" s="38"/>
      <c r="AI602" s="38"/>
      <c r="AJ602" s="38"/>
    </row>
    <row r="603" spans="1:36">
      <c r="A603" s="96"/>
      <c r="B603" s="62"/>
      <c r="C603" s="62"/>
      <c r="D603" s="62"/>
      <c r="E603" s="89"/>
      <c r="F603" s="62"/>
      <c r="G603" s="48"/>
      <c r="H603" s="62"/>
      <c r="I603" s="48"/>
      <c r="J603" s="62"/>
      <c r="K603" s="81"/>
      <c r="L603" s="62"/>
      <c r="M603" s="62"/>
      <c r="N603" s="48"/>
      <c r="O603" s="89"/>
      <c r="P603" s="62"/>
      <c r="Q603" s="48"/>
      <c r="R603" s="26"/>
      <c r="S603" s="62"/>
      <c r="T603" s="48"/>
      <c r="U603" s="173"/>
      <c r="V603" s="38"/>
      <c r="W603" s="94"/>
      <c r="X603" s="38"/>
      <c r="Y603" s="38"/>
      <c r="Z603" s="38"/>
      <c r="AA603" s="38"/>
      <c r="AB603" s="38"/>
      <c r="AC603" s="38"/>
      <c r="AD603" s="38"/>
      <c r="AE603" s="38"/>
      <c r="AF603" s="38"/>
      <c r="AG603" s="38"/>
      <c r="AH603" s="38"/>
      <c r="AI603" s="38"/>
      <c r="AJ603" s="38"/>
    </row>
    <row r="604" spans="1:36">
      <c r="A604" s="96"/>
      <c r="B604" s="62"/>
      <c r="C604" s="62"/>
      <c r="D604" s="62"/>
      <c r="E604" s="89"/>
      <c r="F604" s="62"/>
      <c r="G604" s="48"/>
      <c r="H604" s="62"/>
      <c r="I604" s="48"/>
      <c r="J604" s="62"/>
      <c r="K604" s="81"/>
      <c r="L604" s="62"/>
      <c r="M604" s="62"/>
      <c r="N604" s="48"/>
      <c r="O604" s="89"/>
      <c r="P604" s="62"/>
      <c r="Q604" s="48"/>
      <c r="R604" s="26"/>
      <c r="S604" s="62"/>
      <c r="T604" s="48"/>
      <c r="U604" s="173"/>
      <c r="V604" s="38"/>
      <c r="W604" s="94"/>
      <c r="X604" s="38"/>
      <c r="Y604" s="38"/>
      <c r="Z604" s="38"/>
      <c r="AA604" s="38"/>
      <c r="AB604" s="38"/>
      <c r="AC604" s="38"/>
      <c r="AD604" s="38"/>
      <c r="AE604" s="38"/>
      <c r="AF604" s="38"/>
      <c r="AG604" s="38"/>
      <c r="AH604" s="38"/>
      <c r="AI604" s="38"/>
      <c r="AJ604" s="38"/>
    </row>
    <row r="605" spans="1:36">
      <c r="A605" s="96"/>
      <c r="B605" s="62"/>
      <c r="C605" s="62"/>
      <c r="D605" s="62"/>
      <c r="E605" s="89"/>
      <c r="F605" s="62"/>
      <c r="G605" s="48"/>
      <c r="H605" s="62"/>
      <c r="I605" s="48"/>
      <c r="J605" s="62"/>
      <c r="K605" s="81"/>
      <c r="L605" s="62"/>
      <c r="M605" s="62"/>
      <c r="N605" s="48"/>
      <c r="O605" s="89"/>
      <c r="P605" s="62"/>
      <c r="Q605" s="48"/>
      <c r="R605" s="26"/>
      <c r="S605" s="62"/>
      <c r="T605" s="48"/>
      <c r="U605" s="173"/>
      <c r="V605" s="38"/>
      <c r="W605" s="94"/>
      <c r="X605" s="38"/>
      <c r="Y605" s="38"/>
      <c r="Z605" s="38"/>
      <c r="AA605" s="38"/>
      <c r="AB605" s="38"/>
      <c r="AC605" s="38"/>
      <c r="AD605" s="38"/>
      <c r="AE605" s="38"/>
      <c r="AF605" s="38"/>
      <c r="AG605" s="38"/>
      <c r="AH605" s="38"/>
      <c r="AI605" s="38"/>
      <c r="AJ605" s="38"/>
    </row>
    <row r="606" spans="1:36">
      <c r="A606" s="96"/>
      <c r="B606" s="62"/>
      <c r="C606" s="62"/>
      <c r="D606" s="62"/>
      <c r="E606" s="89"/>
      <c r="F606" s="62"/>
      <c r="G606" s="48"/>
      <c r="H606" s="62"/>
      <c r="I606" s="48"/>
      <c r="J606" s="62"/>
      <c r="K606" s="81"/>
      <c r="L606" s="62"/>
      <c r="M606" s="62"/>
      <c r="N606" s="48"/>
      <c r="O606" s="89"/>
      <c r="P606" s="62"/>
      <c r="Q606" s="48"/>
      <c r="R606" s="26"/>
      <c r="S606" s="62"/>
      <c r="T606" s="48"/>
      <c r="U606" s="173"/>
      <c r="V606" s="38"/>
      <c r="W606" s="94"/>
      <c r="X606" s="38"/>
      <c r="Y606" s="38"/>
      <c r="Z606" s="38"/>
      <c r="AA606" s="38"/>
      <c r="AB606" s="38"/>
      <c r="AC606" s="38"/>
      <c r="AD606" s="38"/>
      <c r="AE606" s="38"/>
      <c r="AF606" s="38"/>
      <c r="AG606" s="38"/>
      <c r="AH606" s="38"/>
      <c r="AI606" s="38"/>
      <c r="AJ606" s="38"/>
    </row>
    <row r="607" spans="1:36">
      <c r="A607" s="96"/>
      <c r="B607" s="62"/>
      <c r="C607" s="62"/>
      <c r="D607" s="62"/>
      <c r="E607" s="89"/>
      <c r="F607" s="62"/>
      <c r="G607" s="48"/>
      <c r="H607" s="62"/>
      <c r="I607" s="48"/>
      <c r="J607" s="62"/>
      <c r="K607" s="81"/>
      <c r="L607" s="62"/>
      <c r="M607" s="62"/>
      <c r="N607" s="48"/>
      <c r="O607" s="89"/>
      <c r="P607" s="62"/>
      <c r="Q607" s="48"/>
      <c r="R607" s="26"/>
      <c r="S607" s="62"/>
      <c r="T607" s="48"/>
      <c r="U607" s="173"/>
      <c r="V607" s="38"/>
      <c r="W607" s="94"/>
      <c r="X607" s="38"/>
      <c r="Y607" s="38"/>
      <c r="Z607" s="38"/>
      <c r="AA607" s="38"/>
      <c r="AB607" s="38"/>
      <c r="AC607" s="38"/>
      <c r="AD607" s="38"/>
      <c r="AE607" s="38"/>
      <c r="AF607" s="38"/>
      <c r="AG607" s="38"/>
      <c r="AH607" s="38"/>
      <c r="AI607" s="38"/>
      <c r="AJ607" s="38"/>
    </row>
    <row r="608" spans="1:36">
      <c r="A608" s="96"/>
      <c r="B608" s="62"/>
      <c r="C608" s="62"/>
      <c r="D608" s="62"/>
      <c r="E608" s="89"/>
      <c r="F608" s="62"/>
      <c r="G608" s="48"/>
      <c r="H608" s="62"/>
      <c r="I608" s="48"/>
      <c r="J608" s="62"/>
      <c r="K608" s="81"/>
      <c r="L608" s="62"/>
      <c r="M608" s="62"/>
      <c r="N608" s="48"/>
      <c r="O608" s="89"/>
      <c r="P608" s="62"/>
      <c r="Q608" s="48"/>
      <c r="R608" s="26"/>
      <c r="S608" s="62"/>
      <c r="T608" s="48"/>
      <c r="U608" s="173"/>
      <c r="V608" s="38"/>
      <c r="W608" s="94"/>
      <c r="X608" s="38"/>
      <c r="Y608" s="38"/>
      <c r="Z608" s="38"/>
      <c r="AA608" s="38"/>
      <c r="AB608" s="38"/>
      <c r="AC608" s="38"/>
      <c r="AD608" s="38"/>
      <c r="AE608" s="38"/>
      <c r="AF608" s="38"/>
      <c r="AG608" s="38"/>
      <c r="AH608" s="38"/>
      <c r="AI608" s="38"/>
      <c r="AJ608" s="38"/>
    </row>
    <row r="609" spans="1:36">
      <c r="A609" s="96"/>
      <c r="B609" s="62"/>
      <c r="C609" s="62"/>
      <c r="D609" s="62"/>
      <c r="E609" s="89"/>
      <c r="F609" s="62"/>
      <c r="G609" s="48"/>
      <c r="H609" s="62"/>
      <c r="I609" s="48"/>
      <c r="J609" s="62"/>
      <c r="K609" s="81"/>
      <c r="L609" s="62"/>
      <c r="M609" s="62"/>
      <c r="N609" s="48"/>
      <c r="O609" s="89"/>
      <c r="P609" s="62"/>
      <c r="Q609" s="48"/>
      <c r="R609" s="26"/>
      <c r="S609" s="62"/>
      <c r="T609" s="48"/>
      <c r="U609" s="173"/>
      <c r="V609" s="38"/>
      <c r="W609" s="94"/>
      <c r="X609" s="38"/>
      <c r="Y609" s="38"/>
      <c r="Z609" s="38"/>
      <c r="AA609" s="38"/>
      <c r="AB609" s="38"/>
      <c r="AC609" s="38"/>
      <c r="AD609" s="38"/>
      <c r="AE609" s="38"/>
      <c r="AF609" s="38"/>
      <c r="AG609" s="38"/>
      <c r="AH609" s="38"/>
      <c r="AI609" s="38"/>
      <c r="AJ609" s="38"/>
    </row>
    <row r="610" spans="1:36">
      <c r="A610" s="96"/>
      <c r="B610" s="62"/>
      <c r="C610" s="62"/>
      <c r="D610" s="62"/>
      <c r="E610" s="89"/>
      <c r="F610" s="62"/>
      <c r="G610" s="48"/>
      <c r="H610" s="62"/>
      <c r="I610" s="48"/>
      <c r="J610" s="62"/>
      <c r="K610" s="81"/>
      <c r="L610" s="62"/>
      <c r="M610" s="62"/>
      <c r="N610" s="48"/>
      <c r="O610" s="89"/>
      <c r="P610" s="62"/>
      <c r="Q610" s="48"/>
      <c r="R610" s="26"/>
      <c r="S610" s="62"/>
      <c r="T610" s="48"/>
      <c r="U610" s="173"/>
      <c r="V610" s="38"/>
      <c r="W610" s="94"/>
      <c r="X610" s="38"/>
      <c r="Y610" s="38"/>
      <c r="Z610" s="38"/>
      <c r="AA610" s="38"/>
      <c r="AB610" s="38"/>
      <c r="AC610" s="38"/>
      <c r="AD610" s="38"/>
      <c r="AE610" s="38"/>
      <c r="AF610" s="38"/>
      <c r="AG610" s="38"/>
      <c r="AH610" s="38"/>
      <c r="AI610" s="38"/>
      <c r="AJ610" s="38"/>
    </row>
    <row r="611" spans="1:36">
      <c r="A611" s="96"/>
      <c r="B611" s="62"/>
      <c r="C611" s="62"/>
      <c r="D611" s="62"/>
      <c r="E611" s="89"/>
      <c r="F611" s="62"/>
      <c r="G611" s="48"/>
      <c r="H611" s="62"/>
      <c r="I611" s="48"/>
      <c r="J611" s="62"/>
      <c r="K611" s="81"/>
      <c r="L611" s="62"/>
      <c r="M611" s="62"/>
      <c r="N611" s="48"/>
      <c r="O611" s="89"/>
      <c r="P611" s="62"/>
      <c r="Q611" s="48"/>
      <c r="R611" s="26"/>
      <c r="S611" s="62"/>
      <c r="T611" s="48"/>
      <c r="U611" s="173"/>
      <c r="V611" s="38"/>
      <c r="W611" s="94"/>
      <c r="X611" s="38"/>
      <c r="Y611" s="38"/>
      <c r="Z611" s="38"/>
      <c r="AA611" s="38"/>
      <c r="AB611" s="38"/>
      <c r="AC611" s="38"/>
      <c r="AD611" s="38"/>
      <c r="AE611" s="38"/>
      <c r="AF611" s="38"/>
      <c r="AG611" s="38"/>
      <c r="AH611" s="38"/>
      <c r="AI611" s="38"/>
      <c r="AJ611" s="38"/>
    </row>
    <row r="612" spans="1:36">
      <c r="A612" s="96"/>
      <c r="B612" s="62"/>
      <c r="C612" s="62"/>
      <c r="D612" s="62"/>
      <c r="E612" s="89"/>
      <c r="F612" s="62"/>
      <c r="G612" s="48"/>
      <c r="H612" s="62"/>
      <c r="I612" s="48"/>
      <c r="J612" s="62"/>
      <c r="K612" s="81"/>
      <c r="L612" s="62"/>
      <c r="M612" s="62"/>
      <c r="N612" s="48"/>
      <c r="O612" s="89"/>
      <c r="P612" s="62"/>
      <c r="Q612" s="48"/>
      <c r="R612" s="26"/>
      <c r="S612" s="62"/>
      <c r="T612" s="48"/>
      <c r="U612" s="173"/>
      <c r="V612" s="38"/>
      <c r="W612" s="94"/>
      <c r="X612" s="38"/>
      <c r="Y612" s="38"/>
      <c r="Z612" s="38"/>
      <c r="AA612" s="38"/>
      <c r="AB612" s="38"/>
      <c r="AC612" s="38"/>
      <c r="AD612" s="38"/>
      <c r="AE612" s="38"/>
      <c r="AF612" s="38"/>
      <c r="AG612" s="38"/>
      <c r="AH612" s="38"/>
      <c r="AI612" s="38"/>
      <c r="AJ612" s="38"/>
    </row>
    <row r="613" spans="1:36">
      <c r="A613" s="96"/>
      <c r="B613" s="62"/>
      <c r="C613" s="62"/>
      <c r="D613" s="62"/>
      <c r="E613" s="89"/>
      <c r="F613" s="62"/>
      <c r="G613" s="48"/>
      <c r="H613" s="62"/>
      <c r="I613" s="48"/>
      <c r="J613" s="62"/>
      <c r="K613" s="81"/>
      <c r="L613" s="62"/>
      <c r="M613" s="62"/>
      <c r="N613" s="48"/>
      <c r="O613" s="89"/>
      <c r="P613" s="62"/>
      <c r="Q613" s="48"/>
      <c r="R613" s="26"/>
      <c r="S613" s="62"/>
      <c r="T613" s="48"/>
      <c r="U613" s="173"/>
      <c r="V613" s="38"/>
      <c r="W613" s="94"/>
      <c r="X613" s="38"/>
      <c r="Y613" s="38"/>
      <c r="Z613" s="38"/>
      <c r="AA613" s="38"/>
      <c r="AB613" s="38"/>
      <c r="AC613" s="38"/>
      <c r="AD613" s="38"/>
      <c r="AE613" s="38"/>
      <c r="AF613" s="38"/>
      <c r="AG613" s="38"/>
      <c r="AH613" s="38"/>
      <c r="AI613" s="38"/>
      <c r="AJ613" s="38"/>
    </row>
    <row r="614" spans="1:36">
      <c r="A614" s="96"/>
      <c r="B614" s="62"/>
      <c r="C614" s="62"/>
      <c r="D614" s="62"/>
      <c r="E614" s="89"/>
      <c r="F614" s="62"/>
      <c r="G614" s="48"/>
      <c r="H614" s="62"/>
      <c r="I614" s="48"/>
      <c r="J614" s="62"/>
      <c r="K614" s="81"/>
      <c r="L614" s="62"/>
      <c r="M614" s="62"/>
      <c r="N614" s="48"/>
      <c r="O614" s="89"/>
      <c r="P614" s="62"/>
      <c r="Q614" s="48"/>
      <c r="R614" s="26"/>
      <c r="S614" s="62"/>
      <c r="T614" s="48"/>
      <c r="U614" s="173"/>
      <c r="V614" s="38"/>
      <c r="W614" s="94"/>
      <c r="X614" s="38"/>
      <c r="Y614" s="38"/>
      <c r="Z614" s="38"/>
      <c r="AA614" s="38"/>
      <c r="AB614" s="38"/>
      <c r="AC614" s="38"/>
      <c r="AD614" s="38"/>
      <c r="AE614" s="38"/>
      <c r="AF614" s="38"/>
      <c r="AG614" s="38"/>
      <c r="AH614" s="38"/>
      <c r="AI614" s="38"/>
      <c r="AJ614" s="38"/>
    </row>
    <row r="615" spans="1:36">
      <c r="A615" s="96"/>
      <c r="B615" s="62"/>
      <c r="C615" s="62"/>
      <c r="D615" s="62"/>
      <c r="E615" s="89"/>
      <c r="F615" s="62"/>
      <c r="G615" s="48"/>
      <c r="H615" s="62"/>
      <c r="I615" s="48"/>
      <c r="J615" s="62"/>
      <c r="K615" s="81"/>
      <c r="L615" s="62"/>
      <c r="M615" s="62"/>
      <c r="N615" s="48"/>
      <c r="O615" s="89"/>
      <c r="P615" s="62"/>
      <c r="Q615" s="48"/>
      <c r="R615" s="26"/>
      <c r="S615" s="62"/>
      <c r="T615" s="48"/>
      <c r="U615" s="173"/>
      <c r="V615" s="38"/>
      <c r="W615" s="94"/>
      <c r="X615" s="38"/>
      <c r="Y615" s="38"/>
      <c r="Z615" s="38"/>
      <c r="AA615" s="38"/>
      <c r="AB615" s="38"/>
      <c r="AC615" s="38"/>
      <c r="AD615" s="38"/>
      <c r="AE615" s="38"/>
      <c r="AF615" s="38"/>
      <c r="AG615" s="38"/>
      <c r="AH615" s="38"/>
      <c r="AI615" s="38"/>
      <c r="AJ615" s="38"/>
    </row>
    <row r="616" spans="1:36">
      <c r="A616" s="96"/>
      <c r="B616" s="62"/>
      <c r="C616" s="62"/>
      <c r="D616" s="62"/>
      <c r="E616" s="89"/>
      <c r="F616" s="62"/>
      <c r="G616" s="48"/>
      <c r="H616" s="62"/>
      <c r="I616" s="48"/>
      <c r="J616" s="62"/>
      <c r="K616" s="81"/>
      <c r="L616" s="62"/>
      <c r="M616" s="62"/>
      <c r="N616" s="48"/>
      <c r="O616" s="89"/>
      <c r="P616" s="62"/>
      <c r="Q616" s="48"/>
      <c r="R616" s="26"/>
      <c r="S616" s="62"/>
      <c r="T616" s="48"/>
      <c r="U616" s="173"/>
      <c r="V616" s="38"/>
      <c r="W616" s="94"/>
      <c r="X616" s="38"/>
      <c r="Y616" s="38"/>
      <c r="Z616" s="38"/>
      <c r="AA616" s="38"/>
      <c r="AB616" s="38"/>
      <c r="AC616" s="38"/>
      <c r="AD616" s="38"/>
      <c r="AE616" s="38"/>
      <c r="AF616" s="38"/>
      <c r="AG616" s="38"/>
      <c r="AH616" s="38"/>
      <c r="AI616" s="38"/>
      <c r="AJ616" s="38"/>
    </row>
    <row r="617" spans="1:36">
      <c r="A617" s="96"/>
      <c r="B617" s="62"/>
      <c r="C617" s="62"/>
      <c r="D617" s="62"/>
      <c r="E617" s="89"/>
      <c r="F617" s="62"/>
      <c r="G617" s="48"/>
      <c r="H617" s="62"/>
      <c r="I617" s="48"/>
      <c r="J617" s="62"/>
      <c r="K617" s="81"/>
      <c r="L617" s="62"/>
      <c r="M617" s="62"/>
      <c r="N617" s="48"/>
      <c r="O617" s="89"/>
      <c r="P617" s="62"/>
      <c r="Q617" s="48"/>
      <c r="R617" s="26"/>
      <c r="S617" s="62"/>
      <c r="T617" s="48"/>
      <c r="U617" s="173"/>
      <c r="V617" s="38"/>
      <c r="W617" s="94"/>
      <c r="X617" s="38"/>
      <c r="Y617" s="38"/>
      <c r="Z617" s="38"/>
      <c r="AA617" s="38"/>
      <c r="AB617" s="38"/>
      <c r="AC617" s="38"/>
      <c r="AD617" s="38"/>
      <c r="AE617" s="38"/>
      <c r="AF617" s="38"/>
      <c r="AG617" s="38"/>
      <c r="AH617" s="38"/>
      <c r="AI617" s="38"/>
      <c r="AJ617" s="38"/>
    </row>
    <row r="618" spans="1:36">
      <c r="A618" s="96"/>
      <c r="B618" s="62"/>
      <c r="C618" s="62"/>
      <c r="D618" s="62"/>
      <c r="E618" s="89"/>
      <c r="F618" s="62"/>
      <c r="G618" s="48"/>
      <c r="H618" s="62"/>
      <c r="I618" s="48"/>
      <c r="J618" s="62"/>
      <c r="K618" s="81"/>
      <c r="L618" s="62"/>
      <c r="M618" s="62"/>
      <c r="N618" s="48"/>
      <c r="O618" s="89"/>
      <c r="P618" s="62"/>
      <c r="Q618" s="48"/>
      <c r="R618" s="26"/>
      <c r="S618" s="62"/>
      <c r="T618" s="48"/>
      <c r="U618" s="173"/>
      <c r="V618" s="38"/>
      <c r="W618" s="94"/>
      <c r="X618" s="38"/>
      <c r="Y618" s="38"/>
      <c r="Z618" s="38"/>
      <c r="AA618" s="38"/>
      <c r="AB618" s="38"/>
      <c r="AC618" s="38"/>
      <c r="AD618" s="38"/>
      <c r="AE618" s="38"/>
      <c r="AF618" s="38"/>
      <c r="AG618" s="38"/>
      <c r="AH618" s="38"/>
      <c r="AI618" s="38"/>
      <c r="AJ618" s="38"/>
    </row>
    <row r="619" spans="1:36">
      <c r="A619" s="96"/>
      <c r="B619" s="62"/>
      <c r="C619" s="62"/>
      <c r="D619" s="62"/>
      <c r="E619" s="89"/>
      <c r="F619" s="62"/>
      <c r="G619" s="48"/>
      <c r="H619" s="62"/>
      <c r="I619" s="48"/>
      <c r="J619" s="62"/>
      <c r="K619" s="81"/>
      <c r="L619" s="62"/>
      <c r="M619" s="62"/>
      <c r="N619" s="48"/>
      <c r="O619" s="89"/>
      <c r="P619" s="62"/>
      <c r="Q619" s="48"/>
      <c r="R619" s="26"/>
      <c r="S619" s="62"/>
      <c r="T619" s="48"/>
      <c r="U619" s="173"/>
      <c r="V619" s="38"/>
      <c r="W619" s="94"/>
      <c r="X619" s="38"/>
      <c r="Y619" s="38"/>
      <c r="Z619" s="38"/>
      <c r="AA619" s="38"/>
      <c r="AB619" s="38"/>
      <c r="AC619" s="38"/>
      <c r="AD619" s="38"/>
      <c r="AE619" s="38"/>
      <c r="AF619" s="38"/>
      <c r="AG619" s="38"/>
      <c r="AH619" s="38"/>
      <c r="AI619" s="38"/>
      <c r="AJ619" s="38"/>
    </row>
    <row r="620" spans="1:36">
      <c r="A620" s="96"/>
      <c r="B620" s="62"/>
      <c r="C620" s="62"/>
      <c r="D620" s="62"/>
      <c r="E620" s="89"/>
      <c r="F620" s="62"/>
      <c r="G620" s="48"/>
      <c r="H620" s="62"/>
      <c r="I620" s="48"/>
      <c r="J620" s="62"/>
      <c r="K620" s="81"/>
      <c r="L620" s="62"/>
      <c r="M620" s="62"/>
      <c r="N620" s="48"/>
      <c r="O620" s="89"/>
      <c r="P620" s="62"/>
      <c r="Q620" s="48"/>
      <c r="R620" s="26"/>
      <c r="S620" s="62"/>
      <c r="T620" s="48"/>
      <c r="U620" s="173"/>
      <c r="V620" s="38"/>
      <c r="W620" s="94"/>
      <c r="X620" s="38"/>
      <c r="Y620" s="38"/>
      <c r="Z620" s="38"/>
      <c r="AA620" s="38"/>
      <c r="AB620" s="38"/>
      <c r="AC620" s="38"/>
      <c r="AD620" s="38"/>
      <c r="AE620" s="38"/>
      <c r="AF620" s="38"/>
      <c r="AG620" s="38"/>
      <c r="AH620" s="38"/>
      <c r="AI620" s="38"/>
      <c r="AJ620" s="38"/>
    </row>
    <row r="621" spans="1:36">
      <c r="A621" s="96"/>
      <c r="B621" s="62"/>
      <c r="C621" s="62"/>
      <c r="D621" s="62"/>
      <c r="E621" s="89"/>
      <c r="F621" s="62"/>
      <c r="G621" s="48"/>
      <c r="H621" s="62"/>
      <c r="I621" s="48"/>
      <c r="J621" s="62"/>
      <c r="K621" s="81"/>
      <c r="L621" s="62"/>
      <c r="M621" s="62"/>
      <c r="N621" s="48"/>
      <c r="O621" s="89"/>
      <c r="P621" s="62"/>
      <c r="Q621" s="48"/>
      <c r="R621" s="26"/>
      <c r="S621" s="62"/>
      <c r="T621" s="48"/>
      <c r="U621" s="173"/>
      <c r="V621" s="38"/>
      <c r="W621" s="94"/>
      <c r="X621" s="38"/>
      <c r="Y621" s="38"/>
      <c r="Z621" s="38"/>
      <c r="AA621" s="38"/>
      <c r="AB621" s="38"/>
      <c r="AC621" s="38"/>
      <c r="AD621" s="38"/>
      <c r="AE621" s="38"/>
      <c r="AF621" s="38"/>
      <c r="AG621" s="38"/>
      <c r="AH621" s="38"/>
      <c r="AI621" s="38"/>
      <c r="AJ621" s="38"/>
    </row>
    <row r="622" spans="1:36">
      <c r="A622" s="96"/>
      <c r="B622" s="62"/>
      <c r="C622" s="62"/>
      <c r="D622" s="62"/>
      <c r="E622" s="89"/>
      <c r="F622" s="62"/>
      <c r="G622" s="48"/>
      <c r="H622" s="62"/>
      <c r="I622" s="48"/>
      <c r="J622" s="62"/>
      <c r="K622" s="81"/>
      <c r="L622" s="62"/>
      <c r="M622" s="62"/>
      <c r="N622" s="48"/>
      <c r="O622" s="89"/>
      <c r="P622" s="62"/>
      <c r="Q622" s="48"/>
      <c r="R622" s="26"/>
      <c r="S622" s="62"/>
      <c r="T622" s="48"/>
      <c r="U622" s="173"/>
      <c r="V622" s="38"/>
      <c r="W622" s="94"/>
      <c r="X622" s="38"/>
      <c r="Y622" s="38"/>
      <c r="Z622" s="38"/>
      <c r="AA622" s="38"/>
      <c r="AB622" s="38"/>
      <c r="AC622" s="38"/>
      <c r="AD622" s="38"/>
      <c r="AE622" s="38"/>
      <c r="AF622" s="38"/>
      <c r="AG622" s="38"/>
      <c r="AH622" s="38"/>
      <c r="AI622" s="38"/>
      <c r="AJ622" s="38"/>
    </row>
    <row r="623" spans="1:36">
      <c r="A623" s="96"/>
      <c r="B623" s="62"/>
      <c r="C623" s="62"/>
      <c r="D623" s="62"/>
      <c r="E623" s="89"/>
      <c r="F623" s="62"/>
      <c r="G623" s="48"/>
      <c r="H623" s="62"/>
      <c r="I623" s="48"/>
      <c r="J623" s="62"/>
      <c r="K623" s="81"/>
      <c r="L623" s="62"/>
      <c r="M623" s="62"/>
      <c r="N623" s="48"/>
      <c r="O623" s="89"/>
      <c r="P623" s="62"/>
      <c r="Q623" s="48"/>
      <c r="R623" s="26"/>
      <c r="S623" s="62"/>
      <c r="T623" s="48"/>
      <c r="U623" s="173"/>
      <c r="V623" s="38"/>
      <c r="W623" s="94"/>
      <c r="X623" s="38"/>
      <c r="Y623" s="38"/>
      <c r="Z623" s="38"/>
      <c r="AA623" s="38"/>
      <c r="AB623" s="38"/>
      <c r="AC623" s="38"/>
      <c r="AD623" s="38"/>
      <c r="AE623" s="38"/>
      <c r="AF623" s="38"/>
      <c r="AG623" s="38"/>
      <c r="AH623" s="38"/>
      <c r="AI623" s="38"/>
      <c r="AJ623" s="38"/>
    </row>
    <row r="624" spans="1:36">
      <c r="A624" s="96"/>
      <c r="B624" s="62"/>
      <c r="C624" s="62"/>
      <c r="D624" s="62"/>
      <c r="E624" s="89"/>
      <c r="F624" s="62"/>
      <c r="G624" s="48"/>
      <c r="H624" s="62"/>
      <c r="I624" s="48"/>
      <c r="J624" s="62"/>
      <c r="K624" s="81"/>
      <c r="L624" s="62"/>
      <c r="M624" s="62"/>
      <c r="N624" s="48"/>
      <c r="O624" s="89"/>
      <c r="P624" s="62"/>
      <c r="Q624" s="48"/>
      <c r="R624" s="26"/>
      <c r="S624" s="62"/>
      <c r="T624" s="48"/>
      <c r="U624" s="173"/>
      <c r="V624" s="38"/>
      <c r="W624" s="94"/>
      <c r="X624" s="38"/>
      <c r="Y624" s="38"/>
      <c r="Z624" s="38"/>
      <c r="AA624" s="38"/>
      <c r="AB624" s="38"/>
      <c r="AC624" s="38"/>
      <c r="AD624" s="38"/>
      <c r="AE624" s="38"/>
      <c r="AF624" s="38"/>
      <c r="AG624" s="38"/>
      <c r="AH624" s="38"/>
      <c r="AI624" s="38"/>
      <c r="AJ624" s="38"/>
    </row>
    <row r="625" spans="1:36">
      <c r="A625" s="96"/>
      <c r="B625" s="62"/>
      <c r="C625" s="62"/>
      <c r="D625" s="62"/>
      <c r="E625" s="89"/>
      <c r="F625" s="62"/>
      <c r="G625" s="48"/>
      <c r="H625" s="62"/>
      <c r="I625" s="48"/>
      <c r="J625" s="62"/>
      <c r="K625" s="81"/>
      <c r="L625" s="62"/>
      <c r="M625" s="62"/>
      <c r="N625" s="48"/>
      <c r="O625" s="89"/>
      <c r="P625" s="62"/>
      <c r="Q625" s="48"/>
      <c r="R625" s="26"/>
      <c r="S625" s="62"/>
      <c r="T625" s="48"/>
      <c r="U625" s="173"/>
      <c r="V625" s="38"/>
      <c r="W625" s="94"/>
      <c r="X625" s="38"/>
      <c r="Y625" s="38"/>
      <c r="Z625" s="38"/>
      <c r="AA625" s="38"/>
      <c r="AB625" s="38"/>
      <c r="AC625" s="38"/>
      <c r="AD625" s="38"/>
      <c r="AE625" s="38"/>
      <c r="AF625" s="38"/>
      <c r="AG625" s="38"/>
      <c r="AH625" s="38"/>
      <c r="AI625" s="38"/>
      <c r="AJ625" s="38"/>
    </row>
    <row r="626" spans="1:36">
      <c r="A626" s="96"/>
      <c r="B626" s="62"/>
      <c r="C626" s="62"/>
      <c r="D626" s="62"/>
      <c r="E626" s="89"/>
      <c r="F626" s="62"/>
      <c r="G626" s="48"/>
      <c r="H626" s="62"/>
      <c r="I626" s="48"/>
      <c r="J626" s="62"/>
      <c r="K626" s="81"/>
      <c r="L626" s="62"/>
      <c r="M626" s="62"/>
      <c r="N626" s="48"/>
      <c r="O626" s="89"/>
      <c r="P626" s="62"/>
      <c r="Q626" s="48"/>
      <c r="R626" s="26"/>
      <c r="S626" s="62"/>
      <c r="T626" s="48"/>
      <c r="U626" s="173"/>
      <c r="V626" s="38"/>
      <c r="W626" s="94"/>
      <c r="X626" s="38"/>
      <c r="Y626" s="38"/>
      <c r="Z626" s="38"/>
      <c r="AA626" s="38"/>
      <c r="AB626" s="38"/>
      <c r="AC626" s="38"/>
      <c r="AD626" s="38"/>
      <c r="AE626" s="38"/>
      <c r="AF626" s="38"/>
      <c r="AG626" s="38"/>
      <c r="AH626" s="38"/>
      <c r="AI626" s="38"/>
      <c r="AJ626" s="38"/>
    </row>
    <row r="627" spans="1:36">
      <c r="A627" s="96"/>
      <c r="B627" s="62"/>
      <c r="C627" s="62"/>
      <c r="D627" s="62"/>
      <c r="E627" s="89"/>
      <c r="F627" s="62"/>
      <c r="G627" s="48"/>
      <c r="H627" s="62"/>
      <c r="I627" s="48"/>
      <c r="J627" s="62"/>
      <c r="K627" s="81"/>
      <c r="L627" s="62"/>
      <c r="M627" s="62"/>
      <c r="N627" s="48"/>
      <c r="O627" s="89"/>
      <c r="P627" s="62"/>
      <c r="Q627" s="48"/>
      <c r="R627" s="26"/>
      <c r="S627" s="62"/>
      <c r="T627" s="48"/>
      <c r="U627" s="173"/>
      <c r="V627" s="38"/>
      <c r="W627" s="94"/>
      <c r="X627" s="38"/>
      <c r="Y627" s="38"/>
      <c r="Z627" s="38"/>
      <c r="AA627" s="38"/>
      <c r="AB627" s="38"/>
      <c r="AC627" s="38"/>
      <c r="AD627" s="38"/>
      <c r="AE627" s="38"/>
      <c r="AF627" s="38"/>
      <c r="AG627" s="38"/>
      <c r="AH627" s="38"/>
      <c r="AI627" s="38"/>
      <c r="AJ627" s="38"/>
    </row>
    <row r="628" spans="1:36">
      <c r="A628" s="96"/>
      <c r="B628" s="62"/>
      <c r="C628" s="62"/>
      <c r="D628" s="62"/>
      <c r="E628" s="89"/>
      <c r="F628" s="62"/>
      <c r="G628" s="48"/>
      <c r="H628" s="62"/>
      <c r="I628" s="48"/>
      <c r="J628" s="62"/>
      <c r="K628" s="81"/>
      <c r="L628" s="62"/>
      <c r="M628" s="62"/>
      <c r="N628" s="48"/>
      <c r="O628" s="89"/>
      <c r="P628" s="62"/>
      <c r="Q628" s="48"/>
      <c r="R628" s="26"/>
      <c r="S628" s="62"/>
      <c r="T628" s="48"/>
      <c r="U628" s="173"/>
      <c r="V628" s="38"/>
      <c r="W628" s="94"/>
      <c r="X628" s="38"/>
      <c r="Y628" s="38"/>
      <c r="Z628" s="38"/>
      <c r="AA628" s="38"/>
      <c r="AB628" s="38"/>
      <c r="AC628" s="38"/>
      <c r="AD628" s="38"/>
      <c r="AE628" s="38"/>
      <c r="AF628" s="38"/>
      <c r="AG628" s="38"/>
      <c r="AH628" s="38"/>
      <c r="AI628" s="38"/>
      <c r="AJ628" s="38"/>
    </row>
    <row r="629" spans="1:36">
      <c r="A629" s="96"/>
      <c r="B629" s="62"/>
      <c r="C629" s="62"/>
      <c r="D629" s="62"/>
      <c r="E629" s="89"/>
      <c r="F629" s="62"/>
      <c r="G629" s="48"/>
      <c r="H629" s="62"/>
      <c r="I629" s="48"/>
      <c r="J629" s="62"/>
      <c r="K629" s="81"/>
      <c r="L629" s="62"/>
      <c r="M629" s="62"/>
      <c r="N629" s="48"/>
      <c r="O629" s="89"/>
      <c r="P629" s="62"/>
      <c r="Q629" s="48"/>
      <c r="R629" s="26"/>
      <c r="S629" s="62"/>
      <c r="T629" s="48"/>
      <c r="U629" s="173"/>
      <c r="V629" s="38"/>
      <c r="W629" s="94"/>
      <c r="X629" s="38"/>
      <c r="Y629" s="38"/>
      <c r="Z629" s="38"/>
      <c r="AA629" s="38"/>
      <c r="AB629" s="38"/>
      <c r="AC629" s="38"/>
      <c r="AD629" s="38"/>
      <c r="AE629" s="38"/>
      <c r="AF629" s="38"/>
      <c r="AG629" s="38"/>
      <c r="AH629" s="38"/>
      <c r="AI629" s="38"/>
      <c r="AJ629" s="38"/>
    </row>
    <row r="630" spans="1:36">
      <c r="A630" s="96"/>
      <c r="B630" s="62"/>
      <c r="C630" s="62"/>
      <c r="D630" s="62"/>
      <c r="E630" s="89"/>
      <c r="F630" s="62"/>
      <c r="G630" s="48"/>
      <c r="H630" s="62"/>
      <c r="I630" s="48"/>
      <c r="J630" s="62"/>
      <c r="K630" s="81"/>
      <c r="L630" s="62"/>
      <c r="M630" s="62"/>
      <c r="N630" s="48"/>
      <c r="O630" s="89"/>
      <c r="P630" s="62"/>
      <c r="Q630" s="48"/>
      <c r="R630" s="26"/>
      <c r="S630" s="62"/>
      <c r="T630" s="48"/>
      <c r="U630" s="173"/>
      <c r="V630" s="38"/>
      <c r="W630" s="94"/>
      <c r="X630" s="38"/>
      <c r="Y630" s="38"/>
      <c r="Z630" s="38"/>
      <c r="AA630" s="38"/>
      <c r="AB630" s="38"/>
      <c r="AC630" s="38"/>
      <c r="AD630" s="38"/>
      <c r="AE630" s="38"/>
      <c r="AF630" s="38"/>
      <c r="AG630" s="38"/>
      <c r="AH630" s="38"/>
      <c r="AI630" s="38"/>
      <c r="AJ630" s="38"/>
    </row>
    <row r="631" spans="1:36">
      <c r="A631" s="96"/>
      <c r="B631" s="62"/>
      <c r="C631" s="62"/>
      <c r="D631" s="62"/>
      <c r="E631" s="89"/>
      <c r="F631" s="62"/>
      <c r="G631" s="48"/>
      <c r="H631" s="62"/>
      <c r="I631" s="48"/>
      <c r="J631" s="62"/>
      <c r="K631" s="81"/>
      <c r="L631" s="62"/>
      <c r="M631" s="62"/>
      <c r="N631" s="48"/>
      <c r="O631" s="89"/>
      <c r="P631" s="62"/>
      <c r="Q631" s="48"/>
      <c r="R631" s="26"/>
      <c r="S631" s="62"/>
      <c r="T631" s="48"/>
      <c r="U631" s="173"/>
      <c r="V631" s="38"/>
      <c r="W631" s="94"/>
      <c r="X631" s="38"/>
      <c r="Y631" s="38"/>
      <c r="Z631" s="38"/>
      <c r="AA631" s="38"/>
      <c r="AB631" s="38"/>
      <c r="AC631" s="38"/>
      <c r="AD631" s="38"/>
      <c r="AE631" s="38"/>
      <c r="AF631" s="38"/>
      <c r="AG631" s="38"/>
      <c r="AH631" s="38"/>
      <c r="AI631" s="38"/>
      <c r="AJ631" s="38"/>
    </row>
    <row r="632" spans="1:36">
      <c r="A632" s="96"/>
      <c r="B632" s="62"/>
      <c r="C632" s="62"/>
      <c r="D632" s="62"/>
      <c r="E632" s="89"/>
      <c r="F632" s="62"/>
      <c r="G632" s="48"/>
      <c r="H632" s="62"/>
      <c r="I632" s="48"/>
      <c r="J632" s="62"/>
      <c r="K632" s="81"/>
      <c r="L632" s="62"/>
      <c r="M632" s="62"/>
      <c r="N632" s="48"/>
      <c r="O632" s="89"/>
      <c r="P632" s="62"/>
      <c r="Q632" s="48"/>
      <c r="R632" s="26"/>
      <c r="S632" s="62"/>
      <c r="T632" s="48"/>
      <c r="U632" s="173"/>
      <c r="V632" s="38"/>
      <c r="W632" s="94"/>
      <c r="X632" s="38"/>
      <c r="Y632" s="38"/>
      <c r="Z632" s="38"/>
      <c r="AA632" s="38"/>
      <c r="AB632" s="38"/>
      <c r="AC632" s="38"/>
      <c r="AD632" s="38"/>
      <c r="AE632" s="38"/>
      <c r="AF632" s="38"/>
      <c r="AG632" s="38"/>
      <c r="AH632" s="38"/>
      <c r="AI632" s="38"/>
      <c r="AJ632" s="38"/>
    </row>
    <row r="633" spans="1:36">
      <c r="A633" s="96"/>
      <c r="B633" s="62"/>
      <c r="C633" s="62"/>
      <c r="D633" s="62"/>
      <c r="E633" s="89"/>
      <c r="F633" s="62"/>
      <c r="G633" s="48"/>
      <c r="H633" s="62"/>
      <c r="I633" s="48"/>
      <c r="J633" s="62"/>
      <c r="K633" s="81"/>
      <c r="L633" s="62"/>
      <c r="M633" s="62"/>
      <c r="N633" s="48"/>
      <c r="O633" s="89"/>
      <c r="P633" s="62"/>
      <c r="Q633" s="48"/>
      <c r="R633" s="26"/>
      <c r="S633" s="62"/>
      <c r="T633" s="48"/>
      <c r="U633" s="173"/>
      <c r="V633" s="38"/>
      <c r="W633" s="94"/>
      <c r="X633" s="38"/>
      <c r="Y633" s="38"/>
      <c r="Z633" s="38"/>
      <c r="AA633" s="38"/>
      <c r="AB633" s="38"/>
      <c r="AC633" s="38"/>
      <c r="AD633" s="38"/>
      <c r="AE633" s="38"/>
      <c r="AF633" s="38"/>
      <c r="AG633" s="38"/>
      <c r="AH633" s="38"/>
      <c r="AI633" s="38"/>
      <c r="AJ633" s="38"/>
    </row>
    <row r="634" spans="1:36">
      <c r="A634" s="96"/>
      <c r="B634" s="62"/>
      <c r="C634" s="62"/>
      <c r="D634" s="62"/>
      <c r="E634" s="89"/>
      <c r="F634" s="62"/>
      <c r="G634" s="48"/>
      <c r="H634" s="62"/>
      <c r="I634" s="48"/>
      <c r="J634" s="62"/>
      <c r="K634" s="81"/>
      <c r="L634" s="62"/>
      <c r="M634" s="62"/>
      <c r="N634" s="48"/>
      <c r="O634" s="89"/>
      <c r="P634" s="62"/>
      <c r="Q634" s="48"/>
      <c r="R634" s="26"/>
      <c r="S634" s="62"/>
      <c r="T634" s="48"/>
      <c r="U634" s="173"/>
      <c r="V634" s="38"/>
      <c r="W634" s="94"/>
      <c r="X634" s="38"/>
      <c r="Y634" s="38"/>
      <c r="Z634" s="38"/>
      <c r="AA634" s="38"/>
      <c r="AB634" s="38"/>
      <c r="AC634" s="38"/>
      <c r="AD634" s="38"/>
      <c r="AE634" s="38"/>
      <c r="AF634" s="38"/>
      <c r="AG634" s="38"/>
      <c r="AH634" s="38"/>
      <c r="AI634" s="38"/>
      <c r="AJ634" s="38"/>
    </row>
    <row r="635" spans="1:36">
      <c r="A635" s="96"/>
      <c r="B635" s="62"/>
      <c r="C635" s="62"/>
      <c r="D635" s="62"/>
      <c r="E635" s="89"/>
      <c r="F635" s="62"/>
      <c r="G635" s="48"/>
      <c r="H635" s="62"/>
      <c r="I635" s="48"/>
      <c r="J635" s="62"/>
      <c r="K635" s="81"/>
      <c r="L635" s="62"/>
      <c r="M635" s="62"/>
      <c r="N635" s="48"/>
      <c r="O635" s="89"/>
      <c r="P635" s="62"/>
      <c r="Q635" s="48"/>
      <c r="R635" s="26"/>
      <c r="S635" s="62"/>
      <c r="T635" s="48"/>
      <c r="U635" s="173"/>
      <c r="V635" s="38"/>
      <c r="W635" s="94"/>
      <c r="X635" s="38"/>
      <c r="Y635" s="38"/>
      <c r="Z635" s="38"/>
      <c r="AA635" s="38"/>
      <c r="AB635" s="38"/>
      <c r="AC635" s="38"/>
      <c r="AD635" s="38"/>
      <c r="AE635" s="38"/>
      <c r="AF635" s="38"/>
      <c r="AG635" s="38"/>
      <c r="AH635" s="38"/>
      <c r="AI635" s="38"/>
      <c r="AJ635" s="38"/>
    </row>
    <row r="636" spans="1:36">
      <c r="A636" s="96"/>
      <c r="B636" s="62"/>
      <c r="C636" s="62"/>
      <c r="D636" s="62"/>
      <c r="E636" s="89"/>
      <c r="F636" s="62"/>
      <c r="G636" s="48"/>
      <c r="H636" s="62"/>
      <c r="I636" s="48"/>
      <c r="J636" s="62"/>
      <c r="K636" s="81"/>
      <c r="L636" s="62"/>
      <c r="M636" s="62"/>
      <c r="N636" s="48"/>
      <c r="O636" s="89"/>
      <c r="P636" s="62"/>
      <c r="Q636" s="48"/>
      <c r="R636" s="26"/>
      <c r="S636" s="62"/>
      <c r="T636" s="48"/>
      <c r="U636" s="173"/>
      <c r="V636" s="38"/>
      <c r="W636" s="94"/>
      <c r="X636" s="38"/>
      <c r="Y636" s="38"/>
      <c r="Z636" s="38"/>
      <c r="AA636" s="38"/>
      <c r="AB636" s="38"/>
      <c r="AC636" s="38"/>
      <c r="AD636" s="38"/>
      <c r="AE636" s="38"/>
      <c r="AF636" s="38"/>
      <c r="AG636" s="38"/>
      <c r="AH636" s="38"/>
      <c r="AI636" s="38"/>
      <c r="AJ636" s="38"/>
    </row>
    <row r="637" spans="1:36">
      <c r="A637" s="96"/>
      <c r="B637" s="62"/>
      <c r="C637" s="62"/>
      <c r="D637" s="62"/>
      <c r="E637" s="89"/>
      <c r="F637" s="62"/>
      <c r="G637" s="48"/>
      <c r="H637" s="62"/>
      <c r="I637" s="48"/>
      <c r="J637" s="62"/>
      <c r="K637" s="81"/>
      <c r="L637" s="62"/>
      <c r="M637" s="62"/>
      <c r="N637" s="48"/>
      <c r="O637" s="89"/>
      <c r="P637" s="62"/>
      <c r="Q637" s="48"/>
      <c r="R637" s="26"/>
      <c r="S637" s="62"/>
      <c r="T637" s="48"/>
      <c r="U637" s="173"/>
      <c r="V637" s="38"/>
      <c r="W637" s="94"/>
      <c r="X637" s="38"/>
      <c r="Y637" s="38"/>
      <c r="Z637" s="38"/>
      <c r="AA637" s="38"/>
      <c r="AB637" s="38"/>
      <c r="AC637" s="38"/>
      <c r="AD637" s="38"/>
      <c r="AE637" s="38"/>
      <c r="AF637" s="38"/>
      <c r="AG637" s="38"/>
      <c r="AH637" s="38"/>
      <c r="AI637" s="38"/>
      <c r="AJ637" s="38"/>
    </row>
    <row r="638" spans="1:36">
      <c r="A638" s="96"/>
      <c r="B638" s="62"/>
      <c r="C638" s="62"/>
      <c r="D638" s="62"/>
      <c r="E638" s="89"/>
      <c r="F638" s="62"/>
      <c r="G638" s="48"/>
      <c r="H638" s="62"/>
      <c r="I638" s="48"/>
      <c r="J638" s="62"/>
      <c r="K638" s="81"/>
      <c r="L638" s="62"/>
      <c r="M638" s="62"/>
      <c r="N638" s="48"/>
      <c r="O638" s="89"/>
      <c r="P638" s="62"/>
      <c r="Q638" s="48"/>
      <c r="R638" s="26"/>
      <c r="S638" s="62"/>
      <c r="T638" s="48"/>
      <c r="U638" s="173"/>
      <c r="V638" s="38"/>
      <c r="W638" s="94"/>
      <c r="X638" s="38"/>
      <c r="Y638" s="38"/>
      <c r="Z638" s="38"/>
      <c r="AA638" s="38"/>
      <c r="AB638" s="38"/>
      <c r="AC638" s="38"/>
      <c r="AD638" s="38"/>
      <c r="AE638" s="38"/>
      <c r="AF638" s="38"/>
      <c r="AG638" s="38"/>
      <c r="AH638" s="38"/>
      <c r="AI638" s="38"/>
      <c r="AJ638" s="38"/>
    </row>
    <row r="639" spans="1:36">
      <c r="A639" s="96"/>
      <c r="B639" s="62"/>
      <c r="C639" s="62"/>
      <c r="D639" s="62"/>
      <c r="E639" s="89"/>
      <c r="F639" s="62"/>
      <c r="G639" s="48"/>
      <c r="H639" s="62"/>
      <c r="I639" s="48"/>
      <c r="J639" s="62"/>
      <c r="K639" s="81"/>
      <c r="L639" s="62"/>
      <c r="M639" s="62"/>
      <c r="N639" s="48"/>
      <c r="O639" s="89"/>
      <c r="P639" s="62"/>
      <c r="Q639" s="48"/>
      <c r="R639" s="26"/>
      <c r="S639" s="62"/>
      <c r="T639" s="48"/>
      <c r="U639" s="173"/>
      <c r="V639" s="38"/>
      <c r="W639" s="94"/>
      <c r="X639" s="38"/>
      <c r="Y639" s="38"/>
      <c r="Z639" s="38"/>
      <c r="AA639" s="38"/>
      <c r="AB639" s="38"/>
      <c r="AC639" s="38"/>
      <c r="AD639" s="38"/>
      <c r="AE639" s="38"/>
      <c r="AF639" s="38"/>
      <c r="AG639" s="38"/>
      <c r="AH639" s="38"/>
      <c r="AI639" s="38"/>
      <c r="AJ639" s="38"/>
    </row>
    <row r="640" spans="1:36">
      <c r="A640" s="96"/>
      <c r="B640" s="62"/>
      <c r="C640" s="62"/>
      <c r="D640" s="62"/>
      <c r="E640" s="89"/>
      <c r="F640" s="62"/>
      <c r="G640" s="48"/>
      <c r="H640" s="62"/>
      <c r="I640" s="48"/>
      <c r="J640" s="62"/>
      <c r="K640" s="81"/>
      <c r="L640" s="62"/>
      <c r="M640" s="62"/>
      <c r="N640" s="48"/>
      <c r="O640" s="89"/>
      <c r="P640" s="62"/>
      <c r="Q640" s="48"/>
      <c r="R640" s="26"/>
      <c r="S640" s="62"/>
      <c r="T640" s="48"/>
      <c r="U640" s="173"/>
      <c r="V640" s="38"/>
      <c r="W640" s="94"/>
      <c r="X640" s="38"/>
      <c r="Y640" s="38"/>
      <c r="Z640" s="38"/>
      <c r="AA640" s="38"/>
      <c r="AB640" s="38"/>
      <c r="AC640" s="38"/>
      <c r="AD640" s="38"/>
      <c r="AE640" s="38"/>
      <c r="AF640" s="38"/>
      <c r="AG640" s="38"/>
      <c r="AH640" s="38"/>
      <c r="AI640" s="38"/>
      <c r="AJ640" s="38"/>
    </row>
    <row r="641" spans="1:36">
      <c r="A641" s="96"/>
      <c r="B641" s="62"/>
      <c r="C641" s="62"/>
      <c r="D641" s="62"/>
      <c r="E641" s="89"/>
      <c r="F641" s="62"/>
      <c r="G641" s="48"/>
      <c r="H641" s="62"/>
      <c r="I641" s="48"/>
      <c r="J641" s="62"/>
      <c r="K641" s="81"/>
      <c r="L641" s="62"/>
      <c r="M641" s="62"/>
      <c r="N641" s="48"/>
      <c r="O641" s="89"/>
      <c r="P641" s="62"/>
      <c r="Q641" s="48"/>
      <c r="R641" s="26"/>
      <c r="S641" s="62"/>
      <c r="T641" s="48"/>
      <c r="U641" s="173"/>
      <c r="V641" s="38"/>
      <c r="W641" s="94"/>
      <c r="X641" s="38"/>
      <c r="Y641" s="38"/>
      <c r="Z641" s="38"/>
      <c r="AA641" s="38"/>
      <c r="AB641" s="38"/>
      <c r="AC641" s="38"/>
      <c r="AD641" s="38"/>
      <c r="AE641" s="38"/>
      <c r="AF641" s="38"/>
      <c r="AG641" s="38"/>
      <c r="AH641" s="38"/>
      <c r="AI641" s="38"/>
      <c r="AJ641" s="38"/>
    </row>
    <row r="642" spans="1:36">
      <c r="A642" s="96"/>
      <c r="B642" s="62"/>
      <c r="C642" s="62"/>
      <c r="D642" s="62"/>
      <c r="E642" s="89"/>
      <c r="F642" s="62"/>
      <c r="G642" s="48"/>
      <c r="H642" s="62"/>
      <c r="I642" s="48"/>
      <c r="J642" s="62"/>
      <c r="K642" s="81"/>
      <c r="L642" s="62"/>
      <c r="M642" s="62"/>
      <c r="N642" s="48"/>
      <c r="O642" s="89"/>
      <c r="P642" s="62"/>
      <c r="Q642" s="48"/>
      <c r="R642" s="26"/>
      <c r="S642" s="62"/>
      <c r="T642" s="48"/>
      <c r="U642" s="173"/>
      <c r="V642" s="38"/>
      <c r="W642" s="94"/>
      <c r="X642" s="38"/>
      <c r="Y642" s="38"/>
      <c r="Z642" s="38"/>
      <c r="AA642" s="38"/>
      <c r="AB642" s="38"/>
      <c r="AC642" s="38"/>
      <c r="AD642" s="38"/>
      <c r="AE642" s="38"/>
      <c r="AF642" s="38"/>
      <c r="AG642" s="38"/>
      <c r="AH642" s="38"/>
      <c r="AI642" s="38"/>
      <c r="AJ642" s="38"/>
    </row>
    <row r="643" spans="1:36">
      <c r="A643" s="96"/>
      <c r="B643" s="62"/>
      <c r="C643" s="62"/>
      <c r="D643" s="62"/>
      <c r="E643" s="89"/>
      <c r="F643" s="62"/>
      <c r="G643" s="48"/>
      <c r="H643" s="62"/>
      <c r="I643" s="48"/>
      <c r="J643" s="62"/>
      <c r="K643" s="81"/>
      <c r="L643" s="62"/>
      <c r="M643" s="62"/>
      <c r="N643" s="48"/>
      <c r="O643" s="89"/>
      <c r="P643" s="62"/>
      <c r="Q643" s="48"/>
      <c r="R643" s="26"/>
      <c r="S643" s="62"/>
      <c r="T643" s="48"/>
      <c r="U643" s="173"/>
      <c r="V643" s="38"/>
      <c r="W643" s="94"/>
      <c r="X643" s="38"/>
      <c r="Y643" s="38"/>
      <c r="Z643" s="38"/>
      <c r="AA643" s="38"/>
      <c r="AB643" s="38"/>
      <c r="AC643" s="38"/>
      <c r="AD643" s="38"/>
      <c r="AE643" s="38"/>
      <c r="AF643" s="38"/>
      <c r="AG643" s="38"/>
      <c r="AH643" s="38"/>
      <c r="AI643" s="38"/>
      <c r="AJ643" s="38"/>
    </row>
    <row r="644" spans="1:36">
      <c r="A644" s="96"/>
      <c r="B644" s="62"/>
      <c r="C644" s="62"/>
      <c r="D644" s="62"/>
      <c r="E644" s="89"/>
      <c r="F644" s="62"/>
      <c r="G644" s="48"/>
      <c r="H644" s="62"/>
      <c r="I644" s="48"/>
      <c r="J644" s="62"/>
      <c r="K644" s="81"/>
      <c r="L644" s="62"/>
      <c r="M644" s="62"/>
      <c r="N644" s="48"/>
      <c r="O644" s="89"/>
      <c r="P644" s="62"/>
      <c r="Q644" s="48"/>
      <c r="R644" s="26"/>
      <c r="S644" s="62"/>
      <c r="T644" s="48"/>
      <c r="U644" s="173"/>
      <c r="V644" s="38"/>
      <c r="W644" s="94"/>
      <c r="X644" s="38"/>
      <c r="Y644" s="38"/>
      <c r="Z644" s="38"/>
      <c r="AA644" s="38"/>
      <c r="AB644" s="38"/>
      <c r="AC644" s="38"/>
      <c r="AD644" s="38"/>
      <c r="AE644" s="38"/>
      <c r="AF644" s="38"/>
      <c r="AG644" s="38"/>
      <c r="AH644" s="38"/>
      <c r="AI644" s="38"/>
      <c r="AJ644" s="38"/>
    </row>
    <row r="645" spans="1:36">
      <c r="A645" s="96"/>
      <c r="B645" s="62"/>
      <c r="C645" s="62"/>
      <c r="D645" s="62"/>
      <c r="E645" s="89"/>
      <c r="F645" s="62"/>
      <c r="G645" s="48"/>
      <c r="H645" s="62"/>
      <c r="I645" s="48"/>
      <c r="J645" s="62"/>
      <c r="K645" s="81"/>
      <c r="L645" s="62"/>
      <c r="M645" s="62"/>
      <c r="N645" s="48"/>
      <c r="O645" s="89"/>
      <c r="P645" s="62"/>
      <c r="Q645" s="48"/>
      <c r="R645" s="26"/>
      <c r="S645" s="62"/>
      <c r="T645" s="48"/>
      <c r="U645" s="173"/>
      <c r="V645" s="38"/>
      <c r="W645" s="94"/>
      <c r="X645" s="38"/>
      <c r="Y645" s="38"/>
      <c r="Z645" s="38"/>
      <c r="AA645" s="38"/>
      <c r="AB645" s="38"/>
      <c r="AC645" s="38"/>
      <c r="AD645" s="38"/>
      <c r="AE645" s="38"/>
      <c r="AF645" s="38"/>
      <c r="AG645" s="38"/>
      <c r="AH645" s="38"/>
      <c r="AI645" s="38"/>
      <c r="AJ645" s="38"/>
    </row>
    <row r="646" spans="1:36">
      <c r="A646" s="96"/>
      <c r="B646" s="62"/>
      <c r="C646" s="62"/>
      <c r="D646" s="62"/>
      <c r="E646" s="89"/>
      <c r="F646" s="62"/>
      <c r="G646" s="48"/>
      <c r="H646" s="62"/>
      <c r="I646" s="48"/>
      <c r="J646" s="62"/>
      <c r="K646" s="81"/>
      <c r="L646" s="62"/>
      <c r="M646" s="62"/>
      <c r="N646" s="48"/>
      <c r="O646" s="89"/>
      <c r="P646" s="62"/>
      <c r="Q646" s="48"/>
      <c r="R646" s="26"/>
      <c r="S646" s="62"/>
      <c r="T646" s="48"/>
      <c r="U646" s="173"/>
      <c r="V646" s="38"/>
      <c r="W646" s="94"/>
      <c r="X646" s="38"/>
      <c r="Y646" s="38"/>
      <c r="Z646" s="38"/>
      <c r="AA646" s="38"/>
      <c r="AB646" s="38"/>
      <c r="AC646" s="38"/>
      <c r="AD646" s="38"/>
      <c r="AE646" s="38"/>
      <c r="AF646" s="38"/>
      <c r="AG646" s="38"/>
      <c r="AH646" s="38"/>
      <c r="AI646" s="38"/>
      <c r="AJ646" s="38"/>
    </row>
    <row r="647" spans="1:36">
      <c r="A647" s="96"/>
      <c r="B647" s="62"/>
      <c r="C647" s="62"/>
      <c r="D647" s="62"/>
      <c r="E647" s="89"/>
      <c r="F647" s="62"/>
      <c r="G647" s="48"/>
      <c r="H647" s="62"/>
      <c r="I647" s="48"/>
      <c r="J647" s="62"/>
      <c r="K647" s="81"/>
      <c r="L647" s="62"/>
      <c r="M647" s="62"/>
      <c r="N647" s="48"/>
      <c r="O647" s="89"/>
      <c r="P647" s="62"/>
      <c r="Q647" s="48"/>
      <c r="R647" s="26"/>
      <c r="S647" s="62"/>
      <c r="T647" s="48"/>
      <c r="U647" s="173"/>
      <c r="V647" s="38"/>
      <c r="W647" s="94"/>
      <c r="X647" s="38"/>
      <c r="Y647" s="38"/>
      <c r="Z647" s="38"/>
      <c r="AA647" s="38"/>
      <c r="AB647" s="38"/>
      <c r="AC647" s="38"/>
      <c r="AD647" s="38"/>
      <c r="AE647" s="38"/>
      <c r="AF647" s="38"/>
      <c r="AG647" s="38"/>
      <c r="AH647" s="38"/>
      <c r="AI647" s="38"/>
      <c r="AJ647" s="38"/>
    </row>
    <row r="648" spans="1:36">
      <c r="A648" s="96"/>
      <c r="B648" s="62"/>
      <c r="C648" s="62"/>
      <c r="D648" s="62"/>
      <c r="E648" s="89"/>
      <c r="F648" s="62"/>
      <c r="G648" s="48"/>
      <c r="H648" s="62"/>
      <c r="I648" s="48"/>
      <c r="J648" s="62"/>
      <c r="K648" s="81"/>
      <c r="L648" s="62"/>
      <c r="M648" s="62"/>
      <c r="N648" s="48"/>
      <c r="O648" s="89"/>
      <c r="P648" s="62"/>
      <c r="Q648" s="48"/>
      <c r="R648" s="26"/>
      <c r="S648" s="62"/>
      <c r="T648" s="48"/>
      <c r="U648" s="173"/>
      <c r="V648" s="38"/>
      <c r="W648" s="94"/>
      <c r="X648" s="38"/>
      <c r="Y648" s="38"/>
      <c r="Z648" s="38"/>
      <c r="AA648" s="38"/>
      <c r="AB648" s="38"/>
      <c r="AC648" s="38"/>
      <c r="AD648" s="38"/>
      <c r="AE648" s="38"/>
      <c r="AF648" s="38"/>
      <c r="AG648" s="38"/>
      <c r="AH648" s="38"/>
      <c r="AI648" s="38"/>
      <c r="AJ648" s="38"/>
    </row>
    <row r="649" spans="1:36">
      <c r="A649" s="96"/>
      <c r="B649" s="62"/>
      <c r="C649" s="62"/>
      <c r="D649" s="62"/>
      <c r="E649" s="89"/>
      <c r="F649" s="62"/>
      <c r="G649" s="48"/>
      <c r="H649" s="62"/>
      <c r="I649" s="48"/>
      <c r="J649" s="62"/>
      <c r="K649" s="81"/>
      <c r="L649" s="62"/>
      <c r="M649" s="62"/>
      <c r="N649" s="48"/>
      <c r="O649" s="89"/>
      <c r="P649" s="62"/>
      <c r="Q649" s="48"/>
      <c r="R649" s="26"/>
      <c r="S649" s="62"/>
      <c r="T649" s="48"/>
      <c r="U649" s="173"/>
      <c r="V649" s="38"/>
      <c r="W649" s="94"/>
      <c r="X649" s="38"/>
      <c r="Y649" s="38"/>
      <c r="Z649" s="38"/>
      <c r="AA649" s="38"/>
      <c r="AB649" s="38"/>
      <c r="AC649" s="38"/>
      <c r="AD649" s="38"/>
      <c r="AE649" s="38"/>
      <c r="AF649" s="38"/>
      <c r="AG649" s="38"/>
      <c r="AH649" s="38"/>
      <c r="AI649" s="38"/>
      <c r="AJ649" s="38"/>
    </row>
    <row r="650" spans="1:36">
      <c r="A650" s="96"/>
      <c r="B650" s="62"/>
      <c r="C650" s="62"/>
      <c r="D650" s="62"/>
      <c r="E650" s="89"/>
      <c r="F650" s="62"/>
      <c r="G650" s="48"/>
      <c r="H650" s="62"/>
      <c r="I650" s="48"/>
      <c r="J650" s="62"/>
      <c r="K650" s="81"/>
      <c r="L650" s="62"/>
      <c r="M650" s="62"/>
      <c r="N650" s="48"/>
      <c r="O650" s="89"/>
      <c r="P650" s="62"/>
      <c r="Q650" s="48"/>
      <c r="R650" s="26"/>
      <c r="S650" s="62"/>
      <c r="T650" s="48"/>
      <c r="U650" s="173"/>
      <c r="V650" s="38"/>
      <c r="W650" s="94"/>
      <c r="X650" s="38"/>
      <c r="Y650" s="38"/>
      <c r="Z650" s="38"/>
      <c r="AA650" s="38"/>
      <c r="AB650" s="38"/>
      <c r="AC650" s="38"/>
      <c r="AD650" s="38"/>
      <c r="AE650" s="38"/>
      <c r="AF650" s="38"/>
      <c r="AG650" s="38"/>
      <c r="AH650" s="38"/>
      <c r="AI650" s="38"/>
      <c r="AJ650" s="38"/>
    </row>
    <row r="651" spans="1:36">
      <c r="A651" s="96"/>
      <c r="B651" s="62"/>
      <c r="C651" s="62"/>
      <c r="D651" s="62"/>
      <c r="E651" s="89"/>
      <c r="F651" s="62"/>
      <c r="G651" s="48"/>
      <c r="H651" s="62"/>
      <c r="I651" s="48"/>
      <c r="J651" s="62"/>
      <c r="K651" s="81"/>
      <c r="L651" s="62"/>
      <c r="M651" s="62"/>
      <c r="N651" s="48"/>
      <c r="O651" s="89"/>
      <c r="P651" s="62"/>
      <c r="Q651" s="48"/>
      <c r="R651" s="26"/>
      <c r="S651" s="62"/>
      <c r="T651" s="48"/>
      <c r="U651" s="173"/>
      <c r="V651" s="38"/>
      <c r="W651" s="94"/>
      <c r="X651" s="38"/>
      <c r="Y651" s="38"/>
      <c r="Z651" s="38"/>
      <c r="AA651" s="38"/>
      <c r="AB651" s="38"/>
      <c r="AC651" s="38"/>
      <c r="AD651" s="38"/>
      <c r="AE651" s="38"/>
      <c r="AF651" s="38"/>
      <c r="AG651" s="38"/>
      <c r="AH651" s="38"/>
      <c r="AI651" s="38"/>
      <c r="AJ651" s="38"/>
    </row>
    <row r="652" spans="1:36">
      <c r="A652" s="96"/>
      <c r="B652" s="62"/>
      <c r="C652" s="62"/>
      <c r="D652" s="62"/>
      <c r="E652" s="89"/>
      <c r="F652" s="62"/>
      <c r="G652" s="48"/>
      <c r="H652" s="62"/>
      <c r="I652" s="48"/>
      <c r="J652" s="62"/>
      <c r="K652" s="81"/>
      <c r="L652" s="62"/>
      <c r="M652" s="62"/>
      <c r="N652" s="48"/>
      <c r="O652" s="89"/>
      <c r="P652" s="62"/>
      <c r="Q652" s="48"/>
      <c r="R652" s="26"/>
      <c r="S652" s="62"/>
      <c r="T652" s="48"/>
      <c r="U652" s="173"/>
      <c r="V652" s="38"/>
      <c r="W652" s="94"/>
      <c r="X652" s="38"/>
      <c r="Y652" s="38"/>
      <c r="Z652" s="38"/>
      <c r="AA652" s="38"/>
      <c r="AB652" s="38"/>
      <c r="AC652" s="38"/>
      <c r="AD652" s="38"/>
      <c r="AE652" s="38"/>
      <c r="AF652" s="38"/>
      <c r="AG652" s="38"/>
      <c r="AH652" s="38"/>
      <c r="AI652" s="38"/>
      <c r="AJ652" s="38"/>
    </row>
    <row r="653" spans="1:36">
      <c r="A653" s="96"/>
      <c r="B653" s="62"/>
      <c r="C653" s="62"/>
      <c r="D653" s="62"/>
      <c r="E653" s="89"/>
      <c r="F653" s="62"/>
      <c r="G653" s="48"/>
      <c r="H653" s="62"/>
      <c r="I653" s="48"/>
      <c r="J653" s="62"/>
      <c r="K653" s="81"/>
      <c r="L653" s="62"/>
      <c r="M653" s="62"/>
      <c r="N653" s="48"/>
      <c r="O653" s="89"/>
      <c r="P653" s="62"/>
      <c r="Q653" s="48"/>
      <c r="R653" s="26"/>
      <c r="S653" s="62"/>
      <c r="T653" s="48"/>
      <c r="U653" s="173"/>
      <c r="V653" s="38"/>
      <c r="W653" s="94"/>
      <c r="X653" s="38"/>
      <c r="Y653" s="38"/>
      <c r="Z653" s="38"/>
      <c r="AA653" s="38"/>
      <c r="AB653" s="38"/>
      <c r="AC653" s="38"/>
      <c r="AD653" s="38"/>
      <c r="AE653" s="38"/>
      <c r="AF653" s="38"/>
      <c r="AG653" s="38"/>
      <c r="AH653" s="38"/>
      <c r="AI653" s="38"/>
      <c r="AJ653" s="38"/>
    </row>
    <row r="654" spans="1:36">
      <c r="A654" s="96"/>
      <c r="B654" s="62"/>
      <c r="C654" s="62"/>
      <c r="D654" s="62"/>
      <c r="E654" s="89"/>
      <c r="F654" s="62"/>
      <c r="G654" s="48"/>
      <c r="H654" s="62"/>
      <c r="I654" s="48"/>
      <c r="J654" s="62"/>
      <c r="K654" s="81"/>
      <c r="L654" s="62"/>
      <c r="M654" s="62"/>
      <c r="N654" s="48"/>
      <c r="O654" s="89"/>
      <c r="P654" s="62"/>
      <c r="Q654" s="48"/>
      <c r="R654" s="26"/>
      <c r="S654" s="62"/>
      <c r="T654" s="48"/>
      <c r="U654" s="173"/>
      <c r="V654" s="38"/>
      <c r="W654" s="94"/>
      <c r="X654" s="38"/>
      <c r="Y654" s="38"/>
      <c r="Z654" s="38"/>
      <c r="AA654" s="38"/>
      <c r="AB654" s="38"/>
      <c r="AC654" s="38"/>
      <c r="AD654" s="38"/>
      <c r="AE654" s="38"/>
      <c r="AF654" s="38"/>
      <c r="AG654" s="38"/>
      <c r="AH654" s="38"/>
      <c r="AI654" s="38"/>
      <c r="AJ654" s="38"/>
    </row>
    <row r="655" spans="1:36">
      <c r="A655" s="96"/>
      <c r="B655" s="62"/>
      <c r="C655" s="62"/>
      <c r="D655" s="62"/>
      <c r="E655" s="89"/>
      <c r="F655" s="62"/>
      <c r="G655" s="48"/>
      <c r="H655" s="62"/>
      <c r="I655" s="48"/>
      <c r="J655" s="62"/>
      <c r="K655" s="81"/>
      <c r="L655" s="62"/>
      <c r="M655" s="62"/>
      <c r="N655" s="48"/>
      <c r="O655" s="89"/>
      <c r="P655" s="62"/>
      <c r="Q655" s="48"/>
      <c r="R655" s="26"/>
      <c r="S655" s="62"/>
      <c r="T655" s="48"/>
      <c r="U655" s="173"/>
      <c r="V655" s="38"/>
      <c r="W655" s="94"/>
      <c r="X655" s="38"/>
      <c r="Y655" s="38"/>
      <c r="Z655" s="38"/>
      <c r="AA655" s="38"/>
      <c r="AB655" s="38"/>
      <c r="AC655" s="38"/>
      <c r="AD655" s="38"/>
      <c r="AE655" s="38"/>
      <c r="AF655" s="38"/>
      <c r="AG655" s="38"/>
      <c r="AH655" s="38"/>
      <c r="AI655" s="38"/>
      <c r="AJ655" s="38"/>
    </row>
    <row r="656" spans="1:36">
      <c r="A656" s="96"/>
      <c r="B656" s="62"/>
      <c r="C656" s="62"/>
      <c r="D656" s="62"/>
      <c r="E656" s="89"/>
      <c r="F656" s="62"/>
      <c r="G656" s="48"/>
      <c r="H656" s="62"/>
      <c r="I656" s="48"/>
      <c r="J656" s="62"/>
      <c r="K656" s="81"/>
      <c r="L656" s="62"/>
      <c r="M656" s="62"/>
      <c r="N656" s="48"/>
      <c r="O656" s="89"/>
      <c r="P656" s="62"/>
      <c r="Q656" s="48"/>
      <c r="R656" s="26"/>
      <c r="S656" s="62"/>
      <c r="T656" s="48"/>
      <c r="U656" s="173"/>
      <c r="V656" s="38"/>
      <c r="W656" s="94"/>
      <c r="X656" s="38"/>
      <c r="Y656" s="38"/>
      <c r="Z656" s="38"/>
      <c r="AA656" s="38"/>
      <c r="AB656" s="38"/>
      <c r="AC656" s="38"/>
      <c r="AD656" s="38"/>
      <c r="AE656" s="38"/>
      <c r="AF656" s="38"/>
      <c r="AG656" s="38"/>
      <c r="AH656" s="38"/>
      <c r="AI656" s="38"/>
      <c r="AJ656" s="38"/>
    </row>
    <row r="657" spans="1:36">
      <c r="A657" s="96"/>
      <c r="B657" s="62"/>
      <c r="C657" s="62"/>
      <c r="D657" s="62"/>
      <c r="E657" s="89"/>
      <c r="F657" s="62"/>
      <c r="G657" s="48"/>
      <c r="H657" s="62"/>
      <c r="I657" s="48"/>
      <c r="J657" s="62"/>
      <c r="K657" s="81"/>
      <c r="L657" s="62"/>
      <c r="M657" s="62"/>
      <c r="N657" s="48"/>
      <c r="O657" s="89"/>
      <c r="P657" s="62"/>
      <c r="Q657" s="48"/>
      <c r="R657" s="26"/>
      <c r="S657" s="62"/>
      <c r="T657" s="48"/>
      <c r="U657" s="173"/>
      <c r="V657" s="38"/>
      <c r="W657" s="94"/>
      <c r="X657" s="38"/>
      <c r="Y657" s="38"/>
      <c r="Z657" s="38"/>
      <c r="AA657" s="38"/>
      <c r="AB657" s="38"/>
      <c r="AC657" s="38"/>
      <c r="AD657" s="38"/>
      <c r="AE657" s="38"/>
      <c r="AF657" s="38"/>
      <c r="AG657" s="38"/>
      <c r="AH657" s="38"/>
      <c r="AI657" s="38"/>
      <c r="AJ657" s="38"/>
    </row>
    <row r="658" spans="1:36">
      <c r="A658" s="96"/>
      <c r="B658" s="62"/>
      <c r="C658" s="62"/>
      <c r="D658" s="62"/>
      <c r="E658" s="89"/>
      <c r="F658" s="62"/>
      <c r="G658" s="48"/>
      <c r="H658" s="62"/>
      <c r="I658" s="48"/>
      <c r="J658" s="62"/>
      <c r="K658" s="81"/>
      <c r="L658" s="62"/>
      <c r="M658" s="62"/>
      <c r="N658" s="48"/>
      <c r="O658" s="89"/>
      <c r="P658" s="62"/>
      <c r="Q658" s="48"/>
      <c r="R658" s="26"/>
      <c r="S658" s="62"/>
      <c r="T658" s="48"/>
      <c r="U658" s="173"/>
      <c r="V658" s="38"/>
      <c r="W658" s="94"/>
      <c r="X658" s="38"/>
      <c r="Y658" s="38"/>
      <c r="Z658" s="38"/>
      <c r="AA658" s="38"/>
      <c r="AB658" s="38"/>
      <c r="AC658" s="38"/>
      <c r="AD658" s="38"/>
      <c r="AE658" s="38"/>
      <c r="AF658" s="38"/>
      <c r="AG658" s="38"/>
      <c r="AH658" s="38"/>
      <c r="AI658" s="38"/>
      <c r="AJ658" s="38"/>
    </row>
    <row r="659" spans="1:36">
      <c r="A659" s="96"/>
      <c r="B659" s="62"/>
      <c r="C659" s="62"/>
      <c r="D659" s="62"/>
      <c r="E659" s="89"/>
      <c r="F659" s="62"/>
      <c r="G659" s="48"/>
      <c r="H659" s="62"/>
      <c r="I659" s="48"/>
      <c r="J659" s="62"/>
      <c r="K659" s="81"/>
      <c r="L659" s="62"/>
      <c r="M659" s="62"/>
      <c r="N659" s="48"/>
      <c r="O659" s="89"/>
      <c r="P659" s="62"/>
      <c r="Q659" s="48"/>
      <c r="R659" s="26"/>
      <c r="S659" s="62"/>
      <c r="T659" s="48"/>
      <c r="U659" s="173"/>
      <c r="V659" s="38"/>
      <c r="W659" s="94"/>
      <c r="X659" s="38"/>
      <c r="Y659" s="38"/>
      <c r="Z659" s="38"/>
      <c r="AA659" s="38"/>
      <c r="AB659" s="38"/>
      <c r="AC659" s="38"/>
      <c r="AD659" s="38"/>
      <c r="AE659" s="38"/>
      <c r="AF659" s="38"/>
      <c r="AG659" s="38"/>
      <c r="AH659" s="38"/>
      <c r="AI659" s="38"/>
      <c r="AJ659" s="38"/>
    </row>
    <row r="660" spans="1:36">
      <c r="A660" s="96"/>
      <c r="B660" s="62"/>
      <c r="C660" s="62"/>
      <c r="D660" s="62"/>
      <c r="E660" s="89"/>
      <c r="F660" s="62"/>
      <c r="G660" s="48"/>
      <c r="H660" s="62"/>
      <c r="I660" s="48"/>
      <c r="J660" s="62"/>
      <c r="K660" s="81"/>
      <c r="L660" s="62"/>
      <c r="M660" s="62"/>
      <c r="N660" s="48"/>
      <c r="O660" s="89"/>
      <c r="P660" s="62"/>
      <c r="Q660" s="48"/>
      <c r="R660" s="26"/>
      <c r="S660" s="62"/>
      <c r="T660" s="48"/>
      <c r="U660" s="173"/>
      <c r="V660" s="38"/>
      <c r="W660" s="94"/>
      <c r="X660" s="38"/>
      <c r="Y660" s="38"/>
      <c r="Z660" s="38"/>
      <c r="AA660" s="38"/>
      <c r="AB660" s="38"/>
      <c r="AC660" s="38"/>
      <c r="AD660" s="38"/>
      <c r="AE660" s="38"/>
      <c r="AF660" s="38"/>
      <c r="AG660" s="38"/>
      <c r="AH660" s="38"/>
      <c r="AI660" s="38"/>
      <c r="AJ660" s="38"/>
    </row>
    <row r="661" spans="1:36">
      <c r="A661" s="96"/>
      <c r="B661" s="62"/>
      <c r="C661" s="62"/>
      <c r="D661" s="62"/>
      <c r="E661" s="89"/>
      <c r="F661" s="62"/>
      <c r="G661" s="48"/>
      <c r="H661" s="62"/>
      <c r="I661" s="48"/>
      <c r="J661" s="62"/>
      <c r="K661" s="81"/>
      <c r="L661" s="62"/>
      <c r="M661" s="62"/>
      <c r="N661" s="48"/>
      <c r="O661" s="89"/>
      <c r="P661" s="62"/>
      <c r="Q661" s="48"/>
      <c r="R661" s="26"/>
      <c r="S661" s="62"/>
      <c r="T661" s="48"/>
      <c r="U661" s="173"/>
      <c r="V661" s="38"/>
      <c r="W661" s="94"/>
      <c r="X661" s="38"/>
      <c r="Y661" s="38"/>
      <c r="Z661" s="38"/>
      <c r="AA661" s="38"/>
      <c r="AB661" s="38"/>
      <c r="AC661" s="38"/>
      <c r="AD661" s="38"/>
      <c r="AE661" s="38"/>
      <c r="AF661" s="38"/>
      <c r="AG661" s="38"/>
      <c r="AH661" s="38"/>
      <c r="AI661" s="38"/>
      <c r="AJ661" s="38"/>
    </row>
    <row r="662" spans="1:36">
      <c r="A662" s="96"/>
      <c r="B662" s="62"/>
      <c r="C662" s="62"/>
      <c r="D662" s="62"/>
      <c r="E662" s="89"/>
      <c r="F662" s="62"/>
      <c r="G662" s="48"/>
      <c r="H662" s="62"/>
      <c r="I662" s="48"/>
      <c r="J662" s="62"/>
      <c r="K662" s="81"/>
      <c r="L662" s="62"/>
      <c r="M662" s="62"/>
      <c r="N662" s="48"/>
      <c r="O662" s="89"/>
      <c r="P662" s="62"/>
      <c r="Q662" s="48"/>
      <c r="R662" s="26"/>
      <c r="S662" s="62"/>
      <c r="T662" s="48"/>
      <c r="U662" s="173"/>
      <c r="V662" s="38"/>
      <c r="W662" s="94"/>
      <c r="X662" s="38"/>
      <c r="Y662" s="38"/>
      <c r="Z662" s="38"/>
      <c r="AA662" s="38"/>
      <c r="AB662" s="38"/>
      <c r="AC662" s="38"/>
      <c r="AD662" s="38"/>
      <c r="AE662" s="38"/>
      <c r="AF662" s="38"/>
      <c r="AG662" s="38"/>
      <c r="AH662" s="38"/>
      <c r="AI662" s="38"/>
      <c r="AJ662" s="38"/>
    </row>
    <row r="663" spans="1:36">
      <c r="A663" s="96"/>
      <c r="B663" s="62"/>
      <c r="C663" s="62"/>
      <c r="D663" s="62"/>
      <c r="E663" s="89"/>
      <c r="F663" s="62"/>
      <c r="G663" s="48"/>
      <c r="H663" s="62"/>
      <c r="I663" s="48"/>
      <c r="J663" s="62"/>
      <c r="K663" s="81"/>
      <c r="L663" s="62"/>
      <c r="M663" s="62"/>
      <c r="N663" s="48"/>
      <c r="O663" s="89"/>
      <c r="P663" s="62"/>
      <c r="Q663" s="48"/>
      <c r="R663" s="26"/>
      <c r="S663" s="62"/>
      <c r="T663" s="48"/>
      <c r="U663" s="173"/>
      <c r="V663" s="38"/>
      <c r="W663" s="94"/>
      <c r="X663" s="38"/>
      <c r="Y663" s="38"/>
      <c r="Z663" s="38"/>
      <c r="AA663" s="38"/>
      <c r="AB663" s="38"/>
      <c r="AC663" s="38"/>
      <c r="AD663" s="38"/>
      <c r="AE663" s="38"/>
      <c r="AF663" s="38"/>
      <c r="AG663" s="38"/>
      <c r="AH663" s="38"/>
      <c r="AI663" s="38"/>
      <c r="AJ663" s="38"/>
    </row>
    <row r="664" spans="1:36">
      <c r="A664" s="96"/>
      <c r="B664" s="62"/>
      <c r="C664" s="62"/>
      <c r="D664" s="62"/>
      <c r="E664" s="89"/>
      <c r="F664" s="62"/>
      <c r="G664" s="48"/>
      <c r="H664" s="62"/>
      <c r="I664" s="48"/>
      <c r="J664" s="62"/>
      <c r="K664" s="81"/>
      <c r="L664" s="62"/>
      <c r="M664" s="62"/>
      <c r="N664" s="48"/>
      <c r="O664" s="89"/>
      <c r="P664" s="62"/>
      <c r="Q664" s="48"/>
      <c r="R664" s="26"/>
      <c r="S664" s="62"/>
      <c r="T664" s="48"/>
      <c r="U664" s="173"/>
      <c r="V664" s="38"/>
      <c r="W664" s="94"/>
      <c r="X664" s="38"/>
      <c r="Y664" s="38"/>
      <c r="Z664" s="38"/>
      <c r="AA664" s="38"/>
      <c r="AB664" s="38"/>
      <c r="AC664" s="38"/>
      <c r="AD664" s="38"/>
      <c r="AE664" s="38"/>
      <c r="AF664" s="38"/>
      <c r="AG664" s="38"/>
      <c r="AH664" s="38"/>
      <c r="AI664" s="38"/>
      <c r="AJ664" s="38"/>
    </row>
    <row r="665" spans="1:36">
      <c r="A665" s="96"/>
      <c r="B665" s="62"/>
      <c r="C665" s="62"/>
      <c r="D665" s="62"/>
      <c r="E665" s="89"/>
      <c r="F665" s="62"/>
      <c r="G665" s="48"/>
      <c r="H665" s="62"/>
      <c r="I665" s="48"/>
      <c r="J665" s="62"/>
      <c r="K665" s="81"/>
      <c r="L665" s="62"/>
      <c r="M665" s="62"/>
      <c r="N665" s="48"/>
      <c r="O665" s="89"/>
      <c r="P665" s="62"/>
      <c r="Q665" s="48"/>
      <c r="R665" s="26"/>
      <c r="S665" s="62"/>
      <c r="T665" s="48"/>
      <c r="U665" s="173"/>
      <c r="V665" s="38"/>
      <c r="W665" s="94"/>
      <c r="X665" s="38"/>
      <c r="Y665" s="38"/>
      <c r="Z665" s="38"/>
      <c r="AA665" s="38"/>
      <c r="AB665" s="38"/>
      <c r="AC665" s="38"/>
      <c r="AD665" s="38"/>
      <c r="AE665" s="38"/>
      <c r="AF665" s="38"/>
      <c r="AG665" s="38"/>
      <c r="AH665" s="38"/>
      <c r="AI665" s="38"/>
      <c r="AJ665" s="38"/>
    </row>
    <row r="666" spans="1:36">
      <c r="A666" s="96"/>
      <c r="B666" s="62"/>
      <c r="C666" s="62"/>
      <c r="D666" s="62"/>
      <c r="E666" s="89"/>
      <c r="F666" s="62"/>
      <c r="G666" s="48"/>
      <c r="H666" s="62"/>
      <c r="I666" s="48"/>
      <c r="J666" s="62"/>
      <c r="K666" s="81"/>
      <c r="L666" s="62"/>
      <c r="M666" s="62"/>
      <c r="N666" s="48"/>
      <c r="O666" s="89"/>
      <c r="P666" s="62"/>
      <c r="Q666" s="48"/>
      <c r="R666" s="26"/>
      <c r="S666" s="62"/>
      <c r="T666" s="48"/>
      <c r="U666" s="173"/>
      <c r="V666" s="38"/>
      <c r="W666" s="94"/>
      <c r="X666" s="38"/>
      <c r="Y666" s="38"/>
      <c r="Z666" s="38"/>
      <c r="AA666" s="38"/>
      <c r="AB666" s="38"/>
      <c r="AC666" s="38"/>
      <c r="AD666" s="38"/>
      <c r="AE666" s="38"/>
      <c r="AF666" s="38"/>
      <c r="AG666" s="38"/>
      <c r="AH666" s="38"/>
      <c r="AI666" s="38"/>
      <c r="AJ666" s="38"/>
    </row>
    <row r="667" spans="1:36">
      <c r="A667" s="96"/>
      <c r="B667" s="62"/>
      <c r="C667" s="62"/>
      <c r="D667" s="62"/>
      <c r="E667" s="89"/>
      <c r="F667" s="62"/>
      <c r="G667" s="48"/>
      <c r="H667" s="62"/>
      <c r="I667" s="48"/>
      <c r="J667" s="62"/>
      <c r="K667" s="81"/>
      <c r="L667" s="62"/>
      <c r="M667" s="62"/>
      <c r="N667" s="48"/>
      <c r="O667" s="89"/>
      <c r="P667" s="62"/>
      <c r="Q667" s="48"/>
      <c r="R667" s="26"/>
      <c r="S667" s="62"/>
      <c r="T667" s="48"/>
      <c r="U667" s="173"/>
      <c r="V667" s="38"/>
      <c r="W667" s="94"/>
      <c r="X667" s="38"/>
      <c r="Y667" s="38"/>
      <c r="Z667" s="38"/>
      <c r="AA667" s="38"/>
      <c r="AB667" s="38"/>
      <c r="AC667" s="38"/>
      <c r="AD667" s="38"/>
      <c r="AE667" s="38"/>
      <c r="AF667" s="38"/>
      <c r="AG667" s="38"/>
      <c r="AH667" s="38"/>
      <c r="AI667" s="38"/>
      <c r="AJ667" s="38"/>
    </row>
    <row r="668" spans="1:36">
      <c r="A668" s="96"/>
      <c r="B668" s="62"/>
      <c r="C668" s="62"/>
      <c r="D668" s="62"/>
      <c r="E668" s="89"/>
      <c r="F668" s="62"/>
      <c r="G668" s="48"/>
      <c r="H668" s="62"/>
      <c r="I668" s="48"/>
      <c r="J668" s="62"/>
      <c r="K668" s="81"/>
      <c r="L668" s="62"/>
      <c r="M668" s="62"/>
      <c r="N668" s="48"/>
      <c r="O668" s="89"/>
      <c r="P668" s="62"/>
      <c r="Q668" s="48"/>
      <c r="R668" s="26"/>
      <c r="S668" s="62"/>
      <c r="T668" s="48"/>
      <c r="U668" s="173"/>
      <c r="V668" s="38"/>
      <c r="W668" s="94"/>
      <c r="X668" s="38"/>
      <c r="Y668" s="38"/>
      <c r="Z668" s="38"/>
      <c r="AA668" s="38"/>
      <c r="AB668" s="38"/>
      <c r="AC668" s="38"/>
      <c r="AD668" s="38"/>
      <c r="AE668" s="38"/>
      <c r="AF668" s="38"/>
      <c r="AG668" s="38"/>
      <c r="AH668" s="38"/>
      <c r="AI668" s="38"/>
      <c r="AJ668" s="38"/>
    </row>
    <row r="669" spans="1:36">
      <c r="A669" s="96"/>
      <c r="B669" s="62"/>
      <c r="C669" s="62"/>
      <c r="D669" s="62"/>
      <c r="E669" s="89"/>
      <c r="F669" s="62"/>
      <c r="G669" s="48"/>
      <c r="H669" s="62"/>
      <c r="I669" s="48"/>
      <c r="J669" s="62"/>
      <c r="K669" s="81"/>
      <c r="L669" s="62"/>
      <c r="M669" s="62"/>
      <c r="N669" s="48"/>
      <c r="O669" s="89"/>
      <c r="P669" s="62"/>
      <c r="Q669" s="48"/>
      <c r="R669" s="26"/>
      <c r="S669" s="62"/>
      <c r="T669" s="48"/>
      <c r="U669" s="173"/>
      <c r="V669" s="38"/>
      <c r="W669" s="94"/>
      <c r="X669" s="38"/>
      <c r="Y669" s="38"/>
      <c r="Z669" s="38"/>
      <c r="AA669" s="38"/>
      <c r="AB669" s="38"/>
      <c r="AC669" s="38"/>
      <c r="AD669" s="38"/>
      <c r="AE669" s="38"/>
      <c r="AF669" s="38"/>
      <c r="AG669" s="38"/>
      <c r="AH669" s="38"/>
      <c r="AI669" s="38"/>
      <c r="AJ669" s="38"/>
    </row>
    <row r="670" spans="1:36">
      <c r="A670" s="96"/>
      <c r="B670" s="62"/>
      <c r="C670" s="62"/>
      <c r="D670" s="62"/>
      <c r="E670" s="89"/>
      <c r="F670" s="62"/>
      <c r="G670" s="48"/>
      <c r="H670" s="62"/>
      <c r="I670" s="48"/>
      <c r="J670" s="62"/>
      <c r="K670" s="81"/>
      <c r="L670" s="62"/>
      <c r="M670" s="62"/>
      <c r="N670" s="48"/>
      <c r="O670" s="89"/>
      <c r="P670" s="62"/>
      <c r="Q670" s="48"/>
      <c r="R670" s="26"/>
      <c r="S670" s="62"/>
      <c r="T670" s="48"/>
      <c r="U670" s="173"/>
      <c r="V670" s="38"/>
      <c r="W670" s="94"/>
      <c r="X670" s="38"/>
      <c r="Y670" s="38"/>
      <c r="Z670" s="38"/>
      <c r="AA670" s="38"/>
      <c r="AB670" s="38"/>
      <c r="AC670" s="38"/>
      <c r="AD670" s="38"/>
      <c r="AE670" s="38"/>
      <c r="AF670" s="38"/>
      <c r="AG670" s="38"/>
      <c r="AH670" s="38"/>
      <c r="AI670" s="38"/>
      <c r="AJ670" s="38"/>
    </row>
    <row r="671" spans="1:36">
      <c r="A671" s="96"/>
      <c r="B671" s="62"/>
      <c r="C671" s="62"/>
      <c r="D671" s="62"/>
      <c r="E671" s="89"/>
      <c r="F671" s="62"/>
      <c r="G671" s="48"/>
      <c r="H671" s="62"/>
      <c r="I671" s="48"/>
      <c r="J671" s="62"/>
      <c r="K671" s="81"/>
      <c r="L671" s="62"/>
      <c r="M671" s="62"/>
      <c r="N671" s="48"/>
      <c r="O671" s="89"/>
      <c r="P671" s="62"/>
      <c r="Q671" s="48"/>
      <c r="R671" s="26"/>
      <c r="S671" s="62"/>
      <c r="T671" s="48"/>
      <c r="U671" s="173"/>
      <c r="V671" s="38"/>
      <c r="W671" s="94"/>
      <c r="X671" s="38"/>
      <c r="Y671" s="38"/>
      <c r="Z671" s="38"/>
      <c r="AA671" s="38"/>
      <c r="AB671" s="38"/>
      <c r="AC671" s="38"/>
      <c r="AD671" s="38"/>
      <c r="AE671" s="38"/>
      <c r="AF671" s="38"/>
      <c r="AG671" s="38"/>
      <c r="AH671" s="38"/>
      <c r="AI671" s="38"/>
      <c r="AJ671" s="38"/>
    </row>
    <row r="672" spans="1:36">
      <c r="A672" s="96"/>
      <c r="B672" s="62"/>
      <c r="C672" s="62"/>
      <c r="D672" s="62"/>
      <c r="E672" s="89"/>
      <c r="F672" s="62"/>
      <c r="G672" s="48"/>
      <c r="H672" s="62"/>
      <c r="I672" s="48"/>
      <c r="J672" s="62"/>
      <c r="K672" s="81"/>
      <c r="L672" s="62"/>
      <c r="M672" s="62"/>
      <c r="N672" s="48"/>
      <c r="O672" s="89"/>
      <c r="P672" s="62"/>
      <c r="Q672" s="48"/>
      <c r="R672" s="26"/>
      <c r="S672" s="62"/>
      <c r="T672" s="48"/>
      <c r="U672" s="173"/>
      <c r="V672" s="38"/>
      <c r="W672" s="94"/>
      <c r="X672" s="38"/>
      <c r="Y672" s="38"/>
      <c r="Z672" s="38"/>
      <c r="AA672" s="38"/>
      <c r="AB672" s="38"/>
      <c r="AC672" s="38"/>
      <c r="AD672" s="38"/>
      <c r="AE672" s="38"/>
      <c r="AF672" s="38"/>
      <c r="AG672" s="38"/>
      <c r="AH672" s="38"/>
      <c r="AI672" s="38"/>
      <c r="AJ672" s="38"/>
    </row>
    <row r="673" spans="1:36">
      <c r="A673" s="96"/>
      <c r="B673" s="62"/>
      <c r="C673" s="62"/>
      <c r="D673" s="62"/>
      <c r="E673" s="89"/>
      <c r="F673" s="62"/>
      <c r="G673" s="48"/>
      <c r="H673" s="62"/>
      <c r="I673" s="48"/>
      <c r="J673" s="62"/>
      <c r="K673" s="81"/>
      <c r="L673" s="62"/>
      <c r="M673" s="62"/>
      <c r="N673" s="48"/>
      <c r="O673" s="89"/>
      <c r="P673" s="62"/>
      <c r="Q673" s="48"/>
      <c r="R673" s="26"/>
      <c r="S673" s="62"/>
      <c r="T673" s="48"/>
      <c r="U673" s="173"/>
      <c r="V673" s="38"/>
      <c r="W673" s="94"/>
      <c r="X673" s="38"/>
      <c r="Y673" s="38"/>
      <c r="Z673" s="38"/>
      <c r="AA673" s="38"/>
      <c r="AB673" s="38"/>
      <c r="AC673" s="38"/>
      <c r="AD673" s="38"/>
      <c r="AE673" s="38"/>
      <c r="AF673" s="38"/>
      <c r="AG673" s="38"/>
      <c r="AH673" s="38"/>
      <c r="AI673" s="38"/>
      <c r="AJ673" s="38"/>
    </row>
    <row r="674" spans="1:36">
      <c r="A674" s="96"/>
      <c r="B674" s="62"/>
      <c r="C674" s="62"/>
      <c r="D674" s="62"/>
      <c r="E674" s="89"/>
      <c r="F674" s="62"/>
      <c r="G674" s="48"/>
      <c r="H674" s="62"/>
      <c r="I674" s="48"/>
      <c r="J674" s="62"/>
      <c r="K674" s="81"/>
      <c r="L674" s="62"/>
      <c r="M674" s="62"/>
      <c r="N674" s="48"/>
      <c r="O674" s="89"/>
      <c r="P674" s="62"/>
      <c r="Q674" s="48"/>
      <c r="R674" s="26"/>
      <c r="S674" s="62"/>
      <c r="T674" s="48"/>
      <c r="U674" s="173"/>
      <c r="V674" s="38"/>
      <c r="W674" s="94"/>
      <c r="X674" s="38"/>
      <c r="Y674" s="38"/>
      <c r="Z674" s="38"/>
      <c r="AA674" s="38"/>
      <c r="AB674" s="38"/>
      <c r="AC674" s="38"/>
      <c r="AD674" s="38"/>
      <c r="AE674" s="38"/>
      <c r="AF674" s="38"/>
      <c r="AG674" s="38"/>
      <c r="AH674" s="38"/>
      <c r="AI674" s="38"/>
      <c r="AJ674" s="38"/>
    </row>
    <row r="675" spans="1:36">
      <c r="A675" s="96"/>
      <c r="B675" s="62"/>
      <c r="C675" s="62"/>
      <c r="D675" s="62"/>
      <c r="E675" s="89"/>
      <c r="F675" s="62"/>
      <c r="G675" s="48"/>
      <c r="H675" s="62"/>
      <c r="I675" s="48"/>
      <c r="J675" s="62"/>
      <c r="K675" s="81"/>
      <c r="L675" s="62"/>
      <c r="M675" s="62"/>
      <c r="N675" s="48"/>
      <c r="O675" s="89"/>
      <c r="P675" s="62"/>
      <c r="Q675" s="48"/>
      <c r="R675" s="26"/>
      <c r="S675" s="62"/>
      <c r="T675" s="48"/>
      <c r="U675" s="173"/>
      <c r="V675" s="38"/>
      <c r="W675" s="94"/>
      <c r="X675" s="38"/>
      <c r="Y675" s="38"/>
      <c r="Z675" s="38"/>
      <c r="AA675" s="38"/>
      <c r="AB675" s="38"/>
      <c r="AC675" s="38"/>
      <c r="AD675" s="38"/>
      <c r="AE675" s="38"/>
      <c r="AF675" s="38"/>
      <c r="AG675" s="38"/>
      <c r="AH675" s="38"/>
      <c r="AI675" s="38"/>
      <c r="AJ675" s="38"/>
    </row>
    <row r="676" spans="1:36">
      <c r="A676" s="96"/>
      <c r="B676" s="62"/>
      <c r="C676" s="62"/>
      <c r="D676" s="62"/>
      <c r="E676" s="89"/>
      <c r="F676" s="62"/>
      <c r="G676" s="48"/>
      <c r="H676" s="62"/>
      <c r="I676" s="48"/>
      <c r="J676" s="62"/>
      <c r="K676" s="81"/>
      <c r="L676" s="62"/>
      <c r="M676" s="62"/>
      <c r="N676" s="48"/>
      <c r="O676" s="89"/>
      <c r="P676" s="62"/>
      <c r="Q676" s="48"/>
      <c r="R676" s="26"/>
      <c r="S676" s="62"/>
      <c r="T676" s="48"/>
      <c r="U676" s="173"/>
      <c r="V676" s="38"/>
      <c r="W676" s="94"/>
      <c r="X676" s="38"/>
      <c r="Y676" s="38"/>
      <c r="Z676" s="38"/>
      <c r="AA676" s="38"/>
      <c r="AB676" s="38"/>
      <c r="AC676" s="38"/>
      <c r="AD676" s="38"/>
      <c r="AE676" s="38"/>
      <c r="AF676" s="38"/>
      <c r="AG676" s="38"/>
      <c r="AH676" s="38"/>
      <c r="AI676" s="38"/>
      <c r="AJ676" s="38"/>
    </row>
    <row r="677" spans="1:36">
      <c r="A677" s="96"/>
      <c r="B677" s="62"/>
      <c r="C677" s="62"/>
      <c r="D677" s="62"/>
      <c r="E677" s="89"/>
      <c r="F677" s="62"/>
      <c r="G677" s="48"/>
      <c r="H677" s="62"/>
      <c r="I677" s="48"/>
      <c r="J677" s="62"/>
      <c r="K677" s="81"/>
      <c r="L677" s="62"/>
      <c r="M677" s="62"/>
      <c r="N677" s="48"/>
      <c r="O677" s="89"/>
      <c r="P677" s="62"/>
      <c r="Q677" s="48"/>
      <c r="R677" s="26"/>
      <c r="S677" s="62"/>
      <c r="T677" s="48"/>
      <c r="U677" s="173"/>
      <c r="V677" s="38"/>
      <c r="W677" s="94"/>
      <c r="X677" s="38"/>
      <c r="Y677" s="38"/>
      <c r="Z677" s="38"/>
      <c r="AA677" s="38"/>
      <c r="AB677" s="38"/>
      <c r="AC677" s="38"/>
      <c r="AD677" s="38"/>
      <c r="AE677" s="38"/>
      <c r="AF677" s="38"/>
      <c r="AG677" s="38"/>
      <c r="AH677" s="38"/>
      <c r="AI677" s="38"/>
      <c r="AJ677" s="38"/>
    </row>
    <row r="678" spans="1:36">
      <c r="A678" s="96"/>
      <c r="B678" s="62"/>
      <c r="C678" s="62"/>
      <c r="D678" s="62"/>
      <c r="E678" s="89"/>
      <c r="F678" s="62"/>
      <c r="G678" s="48"/>
      <c r="H678" s="62"/>
      <c r="I678" s="48"/>
      <c r="J678" s="62"/>
      <c r="K678" s="81"/>
      <c r="L678" s="62"/>
      <c r="M678" s="62"/>
      <c r="N678" s="48"/>
      <c r="O678" s="89"/>
      <c r="P678" s="62"/>
      <c r="Q678" s="48"/>
      <c r="R678" s="26"/>
      <c r="S678" s="62"/>
      <c r="T678" s="48"/>
      <c r="U678" s="173"/>
      <c r="V678" s="38"/>
      <c r="W678" s="94"/>
      <c r="X678" s="38"/>
      <c r="Y678" s="38"/>
      <c r="Z678" s="38"/>
      <c r="AA678" s="38"/>
      <c r="AB678" s="38"/>
      <c r="AC678" s="38"/>
      <c r="AD678" s="38"/>
      <c r="AE678" s="38"/>
      <c r="AF678" s="38"/>
      <c r="AG678" s="38"/>
      <c r="AH678" s="38"/>
      <c r="AI678" s="38"/>
      <c r="AJ678" s="38"/>
    </row>
    <row r="679" spans="1:36">
      <c r="A679" s="96"/>
      <c r="B679" s="62"/>
      <c r="C679" s="62"/>
      <c r="D679" s="62"/>
      <c r="E679" s="89"/>
      <c r="F679" s="62"/>
      <c r="G679" s="48"/>
      <c r="H679" s="62"/>
      <c r="I679" s="48"/>
      <c r="J679" s="62"/>
      <c r="K679" s="81"/>
      <c r="L679" s="62"/>
      <c r="M679" s="62"/>
      <c r="N679" s="48"/>
      <c r="O679" s="89"/>
      <c r="P679" s="62"/>
      <c r="Q679" s="48"/>
      <c r="R679" s="26"/>
      <c r="S679" s="62"/>
      <c r="T679" s="48"/>
      <c r="U679" s="173"/>
      <c r="V679" s="38"/>
      <c r="W679" s="94"/>
      <c r="X679" s="38"/>
      <c r="Y679" s="38"/>
      <c r="Z679" s="38"/>
      <c r="AA679" s="38"/>
      <c r="AB679" s="38"/>
      <c r="AC679" s="38"/>
      <c r="AD679" s="38"/>
      <c r="AE679" s="38"/>
      <c r="AF679" s="38"/>
      <c r="AG679" s="38"/>
      <c r="AH679" s="38"/>
      <c r="AI679" s="38"/>
      <c r="AJ679" s="38"/>
    </row>
    <row r="680" spans="1:36">
      <c r="A680" s="96"/>
      <c r="B680" s="62"/>
      <c r="C680" s="62"/>
      <c r="D680" s="62"/>
      <c r="E680" s="89"/>
      <c r="F680" s="62"/>
      <c r="G680" s="48"/>
      <c r="H680" s="62"/>
      <c r="I680" s="48"/>
      <c r="J680" s="62"/>
      <c r="K680" s="81"/>
      <c r="L680" s="62"/>
      <c r="M680" s="62"/>
      <c r="N680" s="48"/>
      <c r="O680" s="89"/>
      <c r="P680" s="62"/>
      <c r="Q680" s="48"/>
      <c r="R680" s="26"/>
      <c r="S680" s="62"/>
      <c r="T680" s="48"/>
      <c r="U680" s="173"/>
      <c r="V680" s="38"/>
      <c r="W680" s="94"/>
      <c r="X680" s="38"/>
      <c r="Y680" s="38"/>
      <c r="Z680" s="38"/>
      <c r="AA680" s="38"/>
      <c r="AB680" s="38"/>
      <c r="AC680" s="38"/>
      <c r="AD680" s="38"/>
      <c r="AE680" s="38"/>
      <c r="AF680" s="38"/>
      <c r="AG680" s="38"/>
      <c r="AH680" s="38"/>
      <c r="AI680" s="38"/>
      <c r="AJ680" s="38"/>
    </row>
    <row r="681" spans="1:36">
      <c r="A681" s="96"/>
      <c r="B681" s="62"/>
      <c r="C681" s="62"/>
      <c r="D681" s="62"/>
      <c r="E681" s="89"/>
      <c r="F681" s="62"/>
      <c r="G681" s="48"/>
      <c r="H681" s="62"/>
      <c r="I681" s="48"/>
      <c r="J681" s="62"/>
      <c r="K681" s="81"/>
      <c r="L681" s="62"/>
      <c r="M681" s="62"/>
      <c r="N681" s="48"/>
      <c r="O681" s="89"/>
      <c r="P681" s="62"/>
      <c r="Q681" s="48"/>
      <c r="R681" s="26"/>
      <c r="S681" s="62"/>
      <c r="T681" s="48"/>
      <c r="U681" s="173"/>
      <c r="V681" s="38"/>
      <c r="W681" s="94"/>
      <c r="X681" s="38"/>
      <c r="Y681" s="38"/>
      <c r="Z681" s="38"/>
      <c r="AA681" s="38"/>
      <c r="AB681" s="38"/>
      <c r="AC681" s="38"/>
      <c r="AD681" s="38"/>
      <c r="AE681" s="38"/>
      <c r="AF681" s="38"/>
      <c r="AG681" s="38"/>
      <c r="AH681" s="38"/>
      <c r="AI681" s="38"/>
      <c r="AJ681" s="38"/>
    </row>
    <row r="682" spans="1:36">
      <c r="A682" s="96"/>
      <c r="B682" s="62"/>
      <c r="C682" s="62"/>
      <c r="D682" s="62"/>
      <c r="E682" s="89"/>
      <c r="F682" s="62"/>
      <c r="G682" s="48"/>
      <c r="H682" s="62"/>
      <c r="I682" s="48"/>
      <c r="J682" s="62"/>
      <c r="K682" s="81"/>
      <c r="L682" s="62"/>
      <c r="M682" s="62"/>
      <c r="N682" s="48"/>
      <c r="O682" s="89"/>
      <c r="P682" s="62"/>
      <c r="Q682" s="48"/>
      <c r="R682" s="26"/>
      <c r="S682" s="62"/>
      <c r="T682" s="48"/>
      <c r="U682" s="173"/>
      <c r="V682" s="38"/>
      <c r="W682" s="94"/>
      <c r="X682" s="38"/>
      <c r="Y682" s="38"/>
      <c r="Z682" s="38"/>
      <c r="AA682" s="38"/>
      <c r="AB682" s="38"/>
      <c r="AC682" s="38"/>
      <c r="AD682" s="38"/>
      <c r="AE682" s="38"/>
      <c r="AF682" s="38"/>
      <c r="AG682" s="38"/>
      <c r="AH682" s="38"/>
      <c r="AI682" s="38"/>
      <c r="AJ682" s="38"/>
    </row>
    <row r="683" spans="1:36">
      <c r="A683" s="96"/>
      <c r="B683" s="62"/>
      <c r="C683" s="62"/>
      <c r="D683" s="62"/>
      <c r="E683" s="89"/>
      <c r="F683" s="62"/>
      <c r="G683" s="48"/>
      <c r="H683" s="62"/>
      <c r="I683" s="48"/>
      <c r="J683" s="62"/>
      <c r="K683" s="81"/>
      <c r="L683" s="62"/>
      <c r="M683" s="62"/>
      <c r="N683" s="48"/>
      <c r="O683" s="89"/>
      <c r="P683" s="62"/>
      <c r="Q683" s="48"/>
      <c r="R683" s="26"/>
      <c r="S683" s="62"/>
      <c r="T683" s="48"/>
      <c r="U683" s="173"/>
      <c r="V683" s="38"/>
      <c r="W683" s="94"/>
      <c r="X683" s="38"/>
      <c r="Y683" s="38"/>
      <c r="Z683" s="38"/>
      <c r="AA683" s="38"/>
      <c r="AB683" s="38"/>
      <c r="AC683" s="38"/>
      <c r="AD683" s="38"/>
      <c r="AE683" s="38"/>
      <c r="AF683" s="38"/>
      <c r="AG683" s="38"/>
      <c r="AH683" s="38"/>
      <c r="AI683" s="38"/>
      <c r="AJ683" s="38"/>
    </row>
    <row r="684" spans="1:36">
      <c r="A684" s="96"/>
      <c r="B684" s="62"/>
      <c r="C684" s="62"/>
      <c r="D684" s="62"/>
      <c r="E684" s="89"/>
      <c r="F684" s="62"/>
      <c r="G684" s="48"/>
      <c r="H684" s="62"/>
      <c r="I684" s="48"/>
      <c r="J684" s="62"/>
      <c r="K684" s="81"/>
      <c r="L684" s="62"/>
      <c r="M684" s="62"/>
      <c r="N684" s="48"/>
      <c r="O684" s="89"/>
      <c r="P684" s="62"/>
      <c r="Q684" s="48"/>
      <c r="R684" s="26"/>
      <c r="S684" s="62"/>
      <c r="T684" s="48"/>
      <c r="U684" s="173"/>
      <c r="V684" s="38"/>
      <c r="W684" s="94"/>
      <c r="X684" s="38"/>
      <c r="Y684" s="38"/>
      <c r="Z684" s="38"/>
      <c r="AA684" s="38"/>
      <c r="AB684" s="38"/>
      <c r="AC684" s="38"/>
      <c r="AD684" s="38"/>
      <c r="AE684" s="38"/>
      <c r="AF684" s="38"/>
      <c r="AG684" s="38"/>
      <c r="AH684" s="38"/>
      <c r="AI684" s="38"/>
      <c r="AJ684" s="38"/>
    </row>
    <row r="685" spans="1:36">
      <c r="A685" s="96"/>
      <c r="B685" s="62"/>
      <c r="C685" s="62"/>
      <c r="D685" s="62"/>
      <c r="E685" s="89"/>
      <c r="F685" s="62"/>
      <c r="G685" s="48"/>
      <c r="H685" s="62"/>
      <c r="I685" s="48"/>
      <c r="J685" s="62"/>
      <c r="K685" s="81"/>
      <c r="L685" s="62"/>
      <c r="M685" s="62"/>
      <c r="N685" s="48"/>
      <c r="O685" s="89"/>
      <c r="P685" s="62"/>
      <c r="Q685" s="48"/>
      <c r="R685" s="26"/>
      <c r="S685" s="62"/>
      <c r="T685" s="48"/>
      <c r="U685" s="173"/>
      <c r="V685" s="38"/>
      <c r="W685" s="94"/>
      <c r="X685" s="38"/>
      <c r="Y685" s="38"/>
      <c r="Z685" s="38"/>
      <c r="AA685" s="38"/>
      <c r="AB685" s="38"/>
      <c r="AC685" s="38"/>
      <c r="AD685" s="38"/>
      <c r="AE685" s="38"/>
      <c r="AF685" s="38"/>
      <c r="AG685" s="38"/>
      <c r="AH685" s="38"/>
      <c r="AI685" s="38"/>
      <c r="AJ685" s="38"/>
    </row>
    <row r="686" spans="1:36">
      <c r="A686" s="96"/>
      <c r="B686" s="62"/>
      <c r="C686" s="62"/>
      <c r="D686" s="62"/>
      <c r="E686" s="89"/>
      <c r="F686" s="62"/>
      <c r="G686" s="48"/>
      <c r="H686" s="62"/>
      <c r="I686" s="48"/>
      <c r="J686" s="62"/>
      <c r="K686" s="81"/>
      <c r="L686" s="62"/>
      <c r="M686" s="62"/>
      <c r="N686" s="48"/>
      <c r="O686" s="89"/>
      <c r="P686" s="62"/>
      <c r="Q686" s="48"/>
      <c r="R686" s="26"/>
      <c r="S686" s="62"/>
      <c r="T686" s="48"/>
      <c r="U686" s="173"/>
      <c r="V686" s="38"/>
      <c r="W686" s="94"/>
      <c r="X686" s="38"/>
      <c r="Y686" s="38"/>
      <c r="Z686" s="38"/>
      <c r="AA686" s="38"/>
      <c r="AB686" s="38"/>
      <c r="AC686" s="38"/>
      <c r="AD686" s="38"/>
      <c r="AE686" s="38"/>
      <c r="AF686" s="38"/>
      <c r="AG686" s="38"/>
      <c r="AH686" s="38"/>
      <c r="AI686" s="38"/>
      <c r="AJ686" s="38"/>
    </row>
    <row r="687" spans="1:36">
      <c r="A687" s="96"/>
      <c r="B687" s="62"/>
      <c r="C687" s="62"/>
      <c r="D687" s="62"/>
      <c r="E687" s="89"/>
      <c r="F687" s="62"/>
      <c r="G687" s="48"/>
      <c r="H687" s="62"/>
      <c r="I687" s="48"/>
      <c r="J687" s="62"/>
      <c r="K687" s="81"/>
      <c r="L687" s="62"/>
      <c r="M687" s="62"/>
      <c r="N687" s="48"/>
      <c r="O687" s="89"/>
      <c r="P687" s="62"/>
      <c r="Q687" s="48"/>
      <c r="R687" s="26"/>
      <c r="S687" s="62"/>
      <c r="T687" s="48"/>
      <c r="U687" s="173"/>
      <c r="V687" s="38"/>
      <c r="W687" s="94"/>
      <c r="X687" s="38"/>
      <c r="Y687" s="38"/>
      <c r="Z687" s="38"/>
      <c r="AA687" s="38"/>
      <c r="AB687" s="38"/>
      <c r="AC687" s="38"/>
      <c r="AD687" s="38"/>
      <c r="AE687" s="38"/>
      <c r="AF687" s="38"/>
      <c r="AG687" s="38"/>
      <c r="AH687" s="38"/>
      <c r="AI687" s="38"/>
      <c r="AJ687" s="38"/>
    </row>
    <row r="688" spans="1:36">
      <c r="A688" s="96"/>
      <c r="B688" s="62"/>
      <c r="C688" s="62"/>
      <c r="D688" s="62"/>
      <c r="E688" s="89"/>
      <c r="F688" s="62"/>
      <c r="G688" s="48"/>
      <c r="H688" s="62"/>
      <c r="I688" s="48"/>
      <c r="J688" s="62"/>
      <c r="K688" s="81"/>
      <c r="L688" s="62"/>
      <c r="M688" s="62"/>
      <c r="N688" s="48"/>
      <c r="O688" s="89"/>
      <c r="P688" s="62"/>
      <c r="Q688" s="48"/>
      <c r="R688" s="26"/>
      <c r="S688" s="62"/>
      <c r="T688" s="48"/>
      <c r="U688" s="173"/>
      <c r="V688" s="38"/>
      <c r="W688" s="94"/>
      <c r="X688" s="38"/>
      <c r="Y688" s="38"/>
      <c r="Z688" s="38"/>
      <c r="AA688" s="38"/>
      <c r="AB688" s="38"/>
      <c r="AC688" s="38"/>
      <c r="AD688" s="38"/>
      <c r="AE688" s="38"/>
      <c r="AF688" s="38"/>
      <c r="AG688" s="38"/>
      <c r="AH688" s="38"/>
      <c r="AI688" s="38"/>
      <c r="AJ688" s="38"/>
    </row>
    <row r="689" spans="1:36">
      <c r="A689" s="96"/>
      <c r="B689" s="62"/>
      <c r="C689" s="62"/>
      <c r="D689" s="62"/>
      <c r="E689" s="89"/>
      <c r="F689" s="62"/>
      <c r="G689" s="48"/>
      <c r="H689" s="62"/>
      <c r="I689" s="48"/>
      <c r="J689" s="62"/>
      <c r="K689" s="81"/>
      <c r="L689" s="62"/>
      <c r="M689" s="62"/>
      <c r="N689" s="48"/>
      <c r="O689" s="89"/>
      <c r="P689" s="62"/>
      <c r="Q689" s="48"/>
      <c r="R689" s="26"/>
      <c r="S689" s="62"/>
      <c r="T689" s="48"/>
      <c r="U689" s="173"/>
      <c r="V689" s="38"/>
      <c r="W689" s="94"/>
      <c r="X689" s="38"/>
      <c r="Y689" s="38"/>
      <c r="Z689" s="38"/>
      <c r="AA689" s="38"/>
      <c r="AB689" s="38"/>
      <c r="AC689" s="38"/>
      <c r="AD689" s="38"/>
      <c r="AE689" s="38"/>
      <c r="AF689" s="38"/>
      <c r="AG689" s="38"/>
      <c r="AH689" s="38"/>
      <c r="AI689" s="38"/>
      <c r="AJ689" s="38"/>
    </row>
    <row r="690" spans="1:36">
      <c r="A690" s="96"/>
      <c r="B690" s="62"/>
      <c r="C690" s="62"/>
      <c r="D690" s="62"/>
      <c r="E690" s="89"/>
      <c r="F690" s="62"/>
      <c r="G690" s="48"/>
      <c r="H690" s="62"/>
      <c r="I690" s="48"/>
      <c r="J690" s="62"/>
      <c r="K690" s="81"/>
      <c r="L690" s="62"/>
      <c r="M690" s="62"/>
      <c r="N690" s="48"/>
      <c r="O690" s="89"/>
      <c r="P690" s="62"/>
      <c r="Q690" s="48"/>
      <c r="R690" s="26"/>
      <c r="S690" s="62"/>
      <c r="T690" s="48"/>
      <c r="U690" s="173"/>
      <c r="V690" s="38"/>
      <c r="W690" s="94"/>
      <c r="X690" s="38"/>
      <c r="Y690" s="38"/>
      <c r="Z690" s="38"/>
      <c r="AA690" s="38"/>
      <c r="AB690" s="38"/>
      <c r="AC690" s="38"/>
      <c r="AD690" s="38"/>
      <c r="AE690" s="38"/>
      <c r="AF690" s="38"/>
      <c r="AG690" s="38"/>
      <c r="AH690" s="38"/>
      <c r="AI690" s="38"/>
      <c r="AJ690" s="38"/>
    </row>
    <row r="691" spans="1:36">
      <c r="A691" s="96"/>
      <c r="B691" s="62"/>
      <c r="C691" s="62"/>
      <c r="D691" s="62"/>
      <c r="E691" s="89"/>
      <c r="F691" s="62"/>
      <c r="G691" s="48"/>
      <c r="H691" s="62"/>
      <c r="I691" s="48"/>
      <c r="J691" s="62"/>
      <c r="K691" s="81"/>
      <c r="L691" s="62"/>
      <c r="M691" s="62"/>
      <c r="N691" s="48"/>
      <c r="O691" s="89"/>
      <c r="P691" s="62"/>
      <c r="Q691" s="48"/>
      <c r="R691" s="26"/>
      <c r="S691" s="62"/>
      <c r="T691" s="48"/>
      <c r="U691" s="173"/>
      <c r="V691" s="38"/>
      <c r="W691" s="94"/>
      <c r="X691" s="38"/>
      <c r="Y691" s="38"/>
      <c r="Z691" s="38"/>
      <c r="AA691" s="38"/>
      <c r="AB691" s="38"/>
      <c r="AC691" s="38"/>
      <c r="AD691" s="38"/>
      <c r="AE691" s="38"/>
      <c r="AF691" s="38"/>
      <c r="AG691" s="38"/>
      <c r="AH691" s="38"/>
      <c r="AI691" s="38"/>
      <c r="AJ691" s="38"/>
    </row>
    <row r="692" spans="1:36">
      <c r="A692" s="96"/>
      <c r="B692" s="62"/>
      <c r="C692" s="62"/>
      <c r="D692" s="62"/>
      <c r="E692" s="89"/>
      <c r="F692" s="62"/>
      <c r="G692" s="48"/>
      <c r="H692" s="62"/>
      <c r="I692" s="48"/>
      <c r="J692" s="62"/>
      <c r="K692" s="81"/>
      <c r="L692" s="62"/>
      <c r="M692" s="62"/>
      <c r="N692" s="48"/>
      <c r="O692" s="89"/>
      <c r="P692" s="62"/>
      <c r="Q692" s="48"/>
      <c r="R692" s="26"/>
      <c r="S692" s="62"/>
      <c r="T692" s="48"/>
      <c r="U692" s="173"/>
      <c r="V692" s="38"/>
      <c r="W692" s="94"/>
      <c r="X692" s="38"/>
      <c r="Y692" s="38"/>
      <c r="Z692" s="38"/>
      <c r="AA692" s="38"/>
      <c r="AB692" s="38"/>
      <c r="AC692" s="38"/>
      <c r="AD692" s="38"/>
      <c r="AE692" s="38"/>
      <c r="AF692" s="38"/>
      <c r="AG692" s="38"/>
      <c r="AH692" s="38"/>
      <c r="AI692" s="38"/>
      <c r="AJ692" s="38"/>
    </row>
    <row r="693" spans="1:36">
      <c r="A693" s="96"/>
      <c r="B693" s="62"/>
      <c r="C693" s="62"/>
      <c r="D693" s="62"/>
      <c r="E693" s="89"/>
      <c r="F693" s="62"/>
      <c r="G693" s="48"/>
      <c r="H693" s="62"/>
      <c r="I693" s="48"/>
      <c r="J693" s="62"/>
      <c r="K693" s="81"/>
      <c r="L693" s="62"/>
      <c r="M693" s="62"/>
      <c r="N693" s="48"/>
      <c r="O693" s="89"/>
      <c r="P693" s="62"/>
      <c r="Q693" s="48"/>
      <c r="R693" s="26"/>
      <c r="S693" s="62"/>
      <c r="T693" s="48"/>
      <c r="U693" s="173"/>
      <c r="V693" s="38"/>
      <c r="W693" s="94"/>
      <c r="X693" s="38"/>
      <c r="Y693" s="38"/>
      <c r="Z693" s="38"/>
      <c r="AA693" s="38"/>
      <c r="AB693" s="38"/>
      <c r="AC693" s="38"/>
      <c r="AD693" s="38"/>
      <c r="AE693" s="38"/>
      <c r="AF693" s="38"/>
      <c r="AG693" s="38"/>
      <c r="AH693" s="38"/>
      <c r="AI693" s="38"/>
      <c r="AJ693" s="38"/>
    </row>
    <row r="694" spans="1:36">
      <c r="A694" s="96"/>
      <c r="B694" s="62"/>
      <c r="C694" s="62"/>
      <c r="D694" s="62"/>
      <c r="E694" s="89"/>
      <c r="F694" s="62"/>
      <c r="G694" s="48"/>
      <c r="H694" s="62"/>
      <c r="I694" s="48"/>
      <c r="J694" s="62"/>
      <c r="K694" s="81"/>
      <c r="L694" s="62"/>
      <c r="M694" s="62"/>
      <c r="N694" s="48"/>
      <c r="O694" s="89"/>
      <c r="P694" s="62"/>
      <c r="Q694" s="48"/>
      <c r="R694" s="26"/>
      <c r="S694" s="62"/>
      <c r="T694" s="48"/>
      <c r="U694" s="173"/>
      <c r="V694" s="38"/>
      <c r="W694" s="94"/>
      <c r="X694" s="38"/>
      <c r="Y694" s="38"/>
      <c r="Z694" s="38"/>
      <c r="AA694" s="38"/>
      <c r="AB694" s="38"/>
      <c r="AC694" s="38"/>
      <c r="AD694" s="38"/>
      <c r="AE694" s="38"/>
      <c r="AF694" s="38"/>
      <c r="AG694" s="38"/>
      <c r="AH694" s="38"/>
      <c r="AI694" s="38"/>
      <c r="AJ694" s="38"/>
    </row>
    <row r="695" spans="1:36">
      <c r="A695" s="96"/>
      <c r="B695" s="62"/>
      <c r="C695" s="62"/>
      <c r="D695" s="62"/>
      <c r="E695" s="89"/>
      <c r="F695" s="62"/>
      <c r="G695" s="48"/>
      <c r="H695" s="62"/>
      <c r="I695" s="48"/>
      <c r="J695" s="62"/>
      <c r="K695" s="81"/>
      <c r="L695" s="62"/>
      <c r="M695" s="62"/>
      <c r="N695" s="48"/>
      <c r="O695" s="89"/>
      <c r="P695" s="62"/>
      <c r="Q695" s="48"/>
      <c r="R695" s="26"/>
      <c r="S695" s="62"/>
      <c r="T695" s="48"/>
      <c r="U695" s="173"/>
      <c r="V695" s="38"/>
      <c r="W695" s="94"/>
      <c r="X695" s="38"/>
      <c r="Y695" s="38"/>
      <c r="Z695" s="38"/>
      <c r="AA695" s="38"/>
      <c r="AB695" s="38"/>
      <c r="AC695" s="38"/>
      <c r="AD695" s="38"/>
      <c r="AE695" s="38"/>
      <c r="AF695" s="38"/>
      <c r="AG695" s="38"/>
      <c r="AH695" s="38"/>
      <c r="AI695" s="38"/>
      <c r="AJ695" s="38"/>
    </row>
    <row r="696" spans="1:36">
      <c r="A696" s="96"/>
      <c r="B696" s="62"/>
      <c r="C696" s="62"/>
      <c r="D696" s="62"/>
      <c r="E696" s="89"/>
      <c r="F696" s="62"/>
      <c r="G696" s="48"/>
      <c r="H696" s="62"/>
      <c r="I696" s="48"/>
      <c r="J696" s="62"/>
      <c r="K696" s="81"/>
      <c r="L696" s="62"/>
      <c r="M696" s="62"/>
      <c r="N696" s="48"/>
      <c r="O696" s="89"/>
      <c r="P696" s="62"/>
      <c r="Q696" s="48"/>
      <c r="R696" s="26"/>
      <c r="S696" s="62"/>
      <c r="T696" s="48"/>
      <c r="U696" s="173"/>
      <c r="V696" s="38"/>
      <c r="W696" s="94"/>
      <c r="X696" s="38"/>
      <c r="Y696" s="38"/>
      <c r="Z696" s="38"/>
      <c r="AA696" s="38"/>
      <c r="AB696" s="38"/>
      <c r="AC696" s="38"/>
      <c r="AD696" s="38"/>
      <c r="AE696" s="38"/>
      <c r="AF696" s="38"/>
      <c r="AG696" s="38"/>
      <c r="AH696" s="38"/>
      <c r="AI696" s="38"/>
      <c r="AJ696" s="38"/>
    </row>
    <row r="697" spans="1:36">
      <c r="A697" s="96"/>
      <c r="B697" s="62"/>
      <c r="C697" s="62"/>
      <c r="D697" s="62"/>
      <c r="E697" s="89"/>
      <c r="F697" s="62"/>
      <c r="G697" s="48"/>
      <c r="H697" s="62"/>
      <c r="I697" s="48"/>
      <c r="J697" s="62"/>
      <c r="K697" s="81"/>
      <c r="L697" s="62"/>
      <c r="M697" s="62"/>
      <c r="N697" s="48"/>
      <c r="O697" s="89"/>
      <c r="P697" s="62"/>
      <c r="Q697" s="48"/>
      <c r="R697" s="26"/>
      <c r="S697" s="62"/>
      <c r="T697" s="48"/>
      <c r="U697" s="173"/>
      <c r="V697" s="38"/>
      <c r="W697" s="94"/>
      <c r="X697" s="38"/>
      <c r="Y697" s="38"/>
      <c r="Z697" s="38"/>
      <c r="AA697" s="38"/>
      <c r="AB697" s="38"/>
      <c r="AC697" s="38"/>
      <c r="AD697" s="38"/>
      <c r="AE697" s="38"/>
      <c r="AF697" s="38"/>
      <c r="AG697" s="38"/>
      <c r="AH697" s="38"/>
      <c r="AI697" s="38"/>
      <c r="AJ697" s="38"/>
    </row>
    <row r="698" spans="1:36">
      <c r="A698" s="96"/>
      <c r="B698" s="62"/>
      <c r="C698" s="62"/>
      <c r="D698" s="62"/>
      <c r="E698" s="89"/>
      <c r="F698" s="62"/>
      <c r="G698" s="48"/>
      <c r="H698" s="62"/>
      <c r="I698" s="48"/>
      <c r="J698" s="62"/>
      <c r="K698" s="81"/>
      <c r="L698" s="62"/>
      <c r="M698" s="62"/>
      <c r="N698" s="48"/>
      <c r="O698" s="89"/>
      <c r="P698" s="62"/>
      <c r="Q698" s="48"/>
      <c r="R698" s="26"/>
      <c r="S698" s="62"/>
      <c r="T698" s="48"/>
      <c r="U698" s="173"/>
      <c r="V698" s="38"/>
      <c r="W698" s="94"/>
      <c r="X698" s="38"/>
      <c r="Y698" s="38"/>
      <c r="Z698" s="38"/>
      <c r="AA698" s="38"/>
      <c r="AB698" s="38"/>
      <c r="AC698" s="38"/>
      <c r="AD698" s="38"/>
      <c r="AE698" s="38"/>
      <c r="AF698" s="38"/>
      <c r="AG698" s="38"/>
      <c r="AH698" s="38"/>
      <c r="AI698" s="38"/>
      <c r="AJ698" s="38"/>
    </row>
    <row r="699" spans="1:36">
      <c r="A699" s="96"/>
      <c r="B699" s="62"/>
      <c r="C699" s="62"/>
      <c r="D699" s="62"/>
      <c r="E699" s="89"/>
      <c r="F699" s="62"/>
      <c r="G699" s="48"/>
      <c r="H699" s="62"/>
      <c r="I699" s="48"/>
      <c r="J699" s="62"/>
      <c r="K699" s="81"/>
      <c r="L699" s="62"/>
      <c r="M699" s="62"/>
      <c r="N699" s="48"/>
      <c r="O699" s="89"/>
      <c r="P699" s="62"/>
      <c r="Q699" s="48"/>
      <c r="R699" s="26"/>
      <c r="S699" s="62"/>
      <c r="T699" s="48"/>
      <c r="U699" s="173"/>
      <c r="V699" s="38"/>
      <c r="W699" s="94"/>
      <c r="X699" s="38"/>
      <c r="Y699" s="38"/>
      <c r="Z699" s="38"/>
      <c r="AA699" s="38"/>
      <c r="AB699" s="38"/>
      <c r="AC699" s="38"/>
      <c r="AD699" s="38"/>
      <c r="AE699" s="38"/>
      <c r="AF699" s="38"/>
      <c r="AG699" s="38"/>
      <c r="AH699" s="38"/>
      <c r="AI699" s="38"/>
      <c r="AJ699" s="38"/>
    </row>
    <row r="700" spans="1:36">
      <c r="A700" s="96"/>
      <c r="B700" s="62"/>
      <c r="C700" s="62"/>
      <c r="D700" s="62"/>
      <c r="E700" s="89"/>
      <c r="F700" s="62"/>
      <c r="G700" s="48"/>
      <c r="H700" s="62"/>
      <c r="I700" s="48"/>
      <c r="J700" s="62"/>
      <c r="K700" s="81"/>
      <c r="L700" s="62"/>
      <c r="M700" s="62"/>
      <c r="N700" s="48"/>
      <c r="O700" s="89"/>
      <c r="P700" s="62"/>
      <c r="Q700" s="48"/>
      <c r="R700" s="26"/>
      <c r="S700" s="62"/>
      <c r="T700" s="48"/>
      <c r="U700" s="173"/>
      <c r="V700" s="38"/>
      <c r="W700" s="94"/>
      <c r="X700" s="38"/>
      <c r="Y700" s="38"/>
      <c r="Z700" s="38"/>
      <c r="AA700" s="38"/>
      <c r="AB700" s="38"/>
      <c r="AC700" s="38"/>
      <c r="AD700" s="38"/>
      <c r="AE700" s="38"/>
      <c r="AF700" s="38"/>
      <c r="AG700" s="38"/>
      <c r="AH700" s="38"/>
      <c r="AI700" s="38"/>
      <c r="AJ700" s="38"/>
    </row>
    <row r="701" spans="1:36">
      <c r="A701" s="96"/>
      <c r="B701" s="62"/>
      <c r="C701" s="62"/>
      <c r="D701" s="62"/>
      <c r="E701" s="89"/>
      <c r="F701" s="62"/>
      <c r="G701" s="48"/>
      <c r="H701" s="62"/>
      <c r="I701" s="48"/>
      <c r="J701" s="62"/>
      <c r="K701" s="81"/>
      <c r="L701" s="62"/>
      <c r="M701" s="62"/>
      <c r="N701" s="48"/>
      <c r="O701" s="89"/>
      <c r="P701" s="62"/>
      <c r="Q701" s="48"/>
      <c r="R701" s="26"/>
      <c r="S701" s="62"/>
      <c r="T701" s="48"/>
      <c r="U701" s="173"/>
      <c r="V701" s="38"/>
      <c r="W701" s="94"/>
      <c r="X701" s="38"/>
      <c r="Y701" s="38"/>
      <c r="Z701" s="38"/>
      <c r="AA701" s="38"/>
      <c r="AB701" s="38"/>
      <c r="AC701" s="38"/>
      <c r="AD701" s="38"/>
      <c r="AE701" s="38"/>
      <c r="AF701" s="38"/>
      <c r="AG701" s="38"/>
      <c r="AH701" s="38"/>
      <c r="AI701" s="38"/>
      <c r="AJ701" s="38"/>
    </row>
    <row r="702" spans="1:36">
      <c r="A702" s="96"/>
      <c r="B702" s="62"/>
      <c r="C702" s="62"/>
      <c r="D702" s="62"/>
      <c r="E702" s="89"/>
      <c r="F702" s="62"/>
      <c r="G702" s="48"/>
      <c r="H702" s="62"/>
      <c r="I702" s="48"/>
      <c r="J702" s="62"/>
      <c r="K702" s="81"/>
      <c r="L702" s="62"/>
      <c r="M702" s="62"/>
      <c r="N702" s="48"/>
      <c r="O702" s="89"/>
      <c r="P702" s="62"/>
      <c r="Q702" s="48"/>
      <c r="R702" s="26"/>
      <c r="S702" s="62"/>
      <c r="T702" s="48"/>
      <c r="U702" s="173"/>
      <c r="V702" s="38"/>
      <c r="W702" s="94"/>
      <c r="X702" s="38"/>
      <c r="Y702" s="38"/>
      <c r="Z702" s="38"/>
      <c r="AA702" s="38"/>
      <c r="AB702" s="38"/>
      <c r="AC702" s="38"/>
      <c r="AD702" s="38"/>
      <c r="AE702" s="38"/>
      <c r="AF702" s="38"/>
      <c r="AG702" s="38"/>
      <c r="AH702" s="38"/>
      <c r="AI702" s="38"/>
      <c r="AJ702" s="38"/>
    </row>
    <row r="703" spans="1:36">
      <c r="A703" s="96"/>
      <c r="B703" s="62"/>
      <c r="C703" s="62"/>
      <c r="D703" s="62"/>
      <c r="E703" s="89"/>
      <c r="F703" s="62"/>
      <c r="G703" s="48"/>
      <c r="H703" s="62"/>
      <c r="I703" s="48"/>
      <c r="J703" s="62"/>
      <c r="K703" s="81"/>
      <c r="L703" s="62"/>
      <c r="M703" s="62"/>
      <c r="N703" s="48"/>
      <c r="O703" s="89"/>
      <c r="P703" s="62"/>
      <c r="Q703" s="48"/>
      <c r="R703" s="26"/>
      <c r="S703" s="62"/>
      <c r="T703" s="48"/>
      <c r="U703" s="173"/>
      <c r="V703" s="38"/>
      <c r="W703" s="94"/>
      <c r="X703" s="38"/>
      <c r="Y703" s="38"/>
      <c r="Z703" s="38"/>
      <c r="AA703" s="38"/>
      <c r="AB703" s="38"/>
      <c r="AC703" s="38"/>
      <c r="AD703" s="38"/>
      <c r="AE703" s="38"/>
      <c r="AF703" s="38"/>
      <c r="AG703" s="38"/>
      <c r="AH703" s="38"/>
      <c r="AI703" s="38"/>
      <c r="AJ703" s="38"/>
    </row>
    <row r="704" spans="1:36">
      <c r="A704" s="96"/>
      <c r="B704" s="62"/>
      <c r="C704" s="62"/>
      <c r="D704" s="62"/>
      <c r="E704" s="89"/>
      <c r="F704" s="62"/>
      <c r="G704" s="48"/>
      <c r="H704" s="62"/>
      <c r="I704" s="48"/>
      <c r="J704" s="62"/>
      <c r="K704" s="81"/>
      <c r="L704" s="62"/>
      <c r="M704" s="62"/>
      <c r="N704" s="48"/>
      <c r="O704" s="89"/>
      <c r="P704" s="62"/>
      <c r="Q704" s="48"/>
      <c r="R704" s="26"/>
      <c r="S704" s="62"/>
      <c r="T704" s="48"/>
      <c r="U704" s="173"/>
      <c r="V704" s="38"/>
      <c r="W704" s="94"/>
      <c r="X704" s="38"/>
      <c r="Y704" s="38"/>
      <c r="Z704" s="38"/>
      <c r="AA704" s="38"/>
      <c r="AB704" s="38"/>
      <c r="AC704" s="38"/>
      <c r="AD704" s="38"/>
      <c r="AE704" s="38"/>
      <c r="AF704" s="38"/>
      <c r="AG704" s="38"/>
      <c r="AH704" s="38"/>
      <c r="AI704" s="38"/>
      <c r="AJ704" s="38"/>
    </row>
    <row r="705" spans="1:36">
      <c r="A705" s="96"/>
      <c r="B705" s="62"/>
      <c r="C705" s="62"/>
      <c r="D705" s="62"/>
      <c r="E705" s="89"/>
      <c r="F705" s="62"/>
      <c r="G705" s="48"/>
      <c r="H705" s="62"/>
      <c r="I705" s="48"/>
      <c r="J705" s="62"/>
      <c r="K705" s="81"/>
      <c r="L705" s="62"/>
      <c r="M705" s="62"/>
      <c r="N705" s="48"/>
      <c r="O705" s="89"/>
      <c r="P705" s="62"/>
      <c r="Q705" s="48"/>
      <c r="R705" s="26"/>
      <c r="S705" s="62"/>
      <c r="T705" s="48"/>
      <c r="U705" s="173"/>
      <c r="V705" s="38"/>
      <c r="W705" s="94"/>
      <c r="X705" s="38"/>
      <c r="Y705" s="38"/>
      <c r="Z705" s="38"/>
      <c r="AA705" s="38"/>
      <c r="AB705" s="38"/>
      <c r="AC705" s="38"/>
      <c r="AD705" s="38"/>
      <c r="AE705" s="38"/>
      <c r="AF705" s="38"/>
      <c r="AG705" s="38"/>
      <c r="AH705" s="38"/>
      <c r="AI705" s="38"/>
      <c r="AJ705" s="38"/>
    </row>
    <row r="706" spans="1:36">
      <c r="A706" s="96"/>
      <c r="B706" s="62"/>
      <c r="C706" s="62"/>
      <c r="D706" s="62"/>
      <c r="E706" s="89"/>
      <c r="F706" s="62"/>
      <c r="G706" s="48"/>
      <c r="H706" s="62"/>
      <c r="I706" s="48"/>
      <c r="J706" s="62"/>
      <c r="K706" s="81"/>
      <c r="L706" s="62"/>
      <c r="M706" s="62"/>
      <c r="N706" s="48"/>
      <c r="O706" s="89"/>
      <c r="P706" s="62"/>
      <c r="Q706" s="48"/>
      <c r="R706" s="26"/>
      <c r="S706" s="62"/>
      <c r="T706" s="48"/>
      <c r="U706" s="173"/>
      <c r="V706" s="38"/>
      <c r="W706" s="94"/>
      <c r="X706" s="38"/>
      <c r="Y706" s="38"/>
      <c r="Z706" s="38"/>
      <c r="AA706" s="38"/>
      <c r="AB706" s="38"/>
      <c r="AC706" s="38"/>
      <c r="AD706" s="38"/>
      <c r="AE706" s="38"/>
      <c r="AF706" s="38"/>
      <c r="AG706" s="38"/>
      <c r="AH706" s="38"/>
      <c r="AI706" s="38"/>
      <c r="AJ706" s="38"/>
    </row>
    <row r="707" spans="1:36">
      <c r="A707" s="96"/>
      <c r="B707" s="62"/>
      <c r="C707" s="62"/>
      <c r="D707" s="62"/>
      <c r="E707" s="89"/>
      <c r="F707" s="62"/>
      <c r="G707" s="48"/>
      <c r="H707" s="62"/>
      <c r="I707" s="48"/>
      <c r="J707" s="62"/>
      <c r="K707" s="81"/>
      <c r="L707" s="62"/>
      <c r="M707" s="62"/>
      <c r="N707" s="48"/>
      <c r="O707" s="89"/>
      <c r="P707" s="62"/>
      <c r="Q707" s="48"/>
      <c r="R707" s="26"/>
      <c r="S707" s="62"/>
      <c r="T707" s="48"/>
      <c r="U707" s="173"/>
      <c r="V707" s="38"/>
      <c r="W707" s="94"/>
      <c r="X707" s="38"/>
      <c r="Y707" s="38"/>
      <c r="Z707" s="38"/>
      <c r="AA707" s="38"/>
      <c r="AB707" s="38"/>
      <c r="AC707" s="38"/>
      <c r="AD707" s="38"/>
      <c r="AE707" s="38"/>
      <c r="AF707" s="38"/>
      <c r="AG707" s="38"/>
      <c r="AH707" s="38"/>
      <c r="AI707" s="38"/>
      <c r="AJ707" s="38"/>
    </row>
    <row r="708" spans="1:36">
      <c r="A708" s="96"/>
      <c r="B708" s="62"/>
      <c r="C708" s="62"/>
      <c r="D708" s="62"/>
      <c r="E708" s="89"/>
      <c r="F708" s="62"/>
      <c r="G708" s="48"/>
      <c r="H708" s="62"/>
      <c r="I708" s="48"/>
      <c r="J708" s="62"/>
      <c r="K708" s="81"/>
      <c r="L708" s="62"/>
      <c r="M708" s="62"/>
      <c r="N708" s="48"/>
      <c r="O708" s="89"/>
      <c r="P708" s="62"/>
      <c r="Q708" s="48"/>
      <c r="R708" s="26"/>
      <c r="S708" s="62"/>
      <c r="T708" s="48"/>
      <c r="U708" s="173"/>
      <c r="V708" s="38"/>
      <c r="W708" s="94"/>
      <c r="X708" s="38"/>
      <c r="Y708" s="38"/>
      <c r="Z708" s="38"/>
      <c r="AA708" s="38"/>
      <c r="AB708" s="38"/>
      <c r="AC708" s="38"/>
      <c r="AD708" s="38"/>
      <c r="AE708" s="38"/>
      <c r="AF708" s="38"/>
      <c r="AG708" s="38"/>
      <c r="AH708" s="38"/>
      <c r="AI708" s="38"/>
      <c r="AJ708" s="38"/>
    </row>
    <row r="709" spans="1:36">
      <c r="A709" s="96"/>
      <c r="B709" s="62"/>
      <c r="C709" s="62"/>
      <c r="D709" s="62"/>
      <c r="E709" s="89"/>
      <c r="F709" s="62"/>
      <c r="G709" s="48"/>
      <c r="H709" s="62"/>
      <c r="I709" s="48"/>
      <c r="J709" s="62"/>
      <c r="K709" s="81"/>
      <c r="L709" s="62"/>
      <c r="M709" s="62"/>
      <c r="N709" s="48"/>
      <c r="O709" s="89"/>
      <c r="P709" s="62"/>
      <c r="Q709" s="48"/>
      <c r="R709" s="26"/>
      <c r="S709" s="62"/>
      <c r="T709" s="48"/>
      <c r="U709" s="173"/>
      <c r="V709" s="38"/>
      <c r="W709" s="94"/>
      <c r="X709" s="38"/>
      <c r="Y709" s="38"/>
      <c r="Z709" s="38"/>
      <c r="AA709" s="38"/>
      <c r="AB709" s="38"/>
      <c r="AC709" s="38"/>
      <c r="AD709" s="38"/>
      <c r="AE709" s="38"/>
      <c r="AF709" s="38"/>
      <c r="AG709" s="38"/>
      <c r="AH709" s="38"/>
      <c r="AI709" s="38"/>
      <c r="AJ709" s="38"/>
    </row>
    <row r="710" spans="1:36">
      <c r="A710" s="96"/>
      <c r="B710" s="62"/>
      <c r="C710" s="62"/>
      <c r="D710" s="62"/>
      <c r="E710" s="89"/>
      <c r="F710" s="62"/>
      <c r="G710" s="48"/>
      <c r="H710" s="62"/>
      <c r="I710" s="48"/>
      <c r="J710" s="62"/>
      <c r="K710" s="81"/>
      <c r="L710" s="62"/>
      <c r="M710" s="62"/>
      <c r="N710" s="48"/>
      <c r="O710" s="89"/>
      <c r="P710" s="62"/>
      <c r="Q710" s="48"/>
      <c r="R710" s="26"/>
      <c r="S710" s="62"/>
      <c r="T710" s="48"/>
      <c r="U710" s="173"/>
      <c r="V710" s="38"/>
      <c r="W710" s="94"/>
      <c r="X710" s="38"/>
      <c r="Y710" s="38"/>
      <c r="Z710" s="38"/>
      <c r="AA710" s="38"/>
      <c r="AB710" s="38"/>
      <c r="AC710" s="38"/>
      <c r="AD710" s="38"/>
      <c r="AE710" s="38"/>
      <c r="AF710" s="38"/>
      <c r="AG710" s="38"/>
      <c r="AH710" s="38"/>
      <c r="AI710" s="38"/>
      <c r="AJ710" s="38"/>
    </row>
    <row r="711" spans="1:36">
      <c r="A711" s="96"/>
      <c r="B711" s="62"/>
      <c r="C711" s="62"/>
      <c r="D711" s="62"/>
      <c r="E711" s="89"/>
      <c r="F711" s="62"/>
      <c r="G711" s="48"/>
      <c r="H711" s="62"/>
      <c r="I711" s="48"/>
      <c r="J711" s="62"/>
      <c r="K711" s="81"/>
      <c r="L711" s="62"/>
      <c r="M711" s="62"/>
      <c r="N711" s="48"/>
      <c r="O711" s="89"/>
      <c r="P711" s="62"/>
      <c r="Q711" s="48"/>
      <c r="R711" s="26"/>
      <c r="S711" s="62"/>
      <c r="T711" s="48"/>
      <c r="U711" s="173"/>
      <c r="V711" s="38"/>
      <c r="W711" s="94"/>
      <c r="X711" s="38"/>
      <c r="Y711" s="38"/>
      <c r="Z711" s="38"/>
      <c r="AA711" s="38"/>
      <c r="AB711" s="38"/>
      <c r="AC711" s="38"/>
      <c r="AD711" s="38"/>
      <c r="AE711" s="38"/>
      <c r="AF711" s="38"/>
      <c r="AG711" s="38"/>
      <c r="AH711" s="38"/>
      <c r="AI711" s="38"/>
      <c r="AJ711" s="38"/>
    </row>
    <row r="712" spans="1:36">
      <c r="A712" s="96"/>
      <c r="B712" s="62"/>
      <c r="C712" s="62"/>
      <c r="D712" s="62"/>
      <c r="E712" s="89"/>
      <c r="F712" s="62"/>
      <c r="G712" s="48"/>
      <c r="H712" s="62"/>
      <c r="I712" s="48"/>
      <c r="J712" s="62"/>
      <c r="K712" s="81"/>
      <c r="L712" s="62"/>
      <c r="M712" s="62"/>
      <c r="N712" s="48"/>
      <c r="O712" s="89"/>
      <c r="P712" s="62"/>
      <c r="Q712" s="48"/>
      <c r="R712" s="26"/>
      <c r="S712" s="62"/>
      <c r="T712" s="48"/>
      <c r="U712" s="173"/>
      <c r="V712" s="38"/>
      <c r="W712" s="94"/>
      <c r="X712" s="38"/>
      <c r="Y712" s="38"/>
      <c r="Z712" s="38"/>
      <c r="AA712" s="38"/>
      <c r="AB712" s="38"/>
      <c r="AC712" s="38"/>
      <c r="AD712" s="38"/>
      <c r="AE712" s="38"/>
      <c r="AF712" s="38"/>
      <c r="AG712" s="38"/>
      <c r="AH712" s="38"/>
      <c r="AI712" s="38"/>
      <c r="AJ712" s="38"/>
    </row>
    <row r="713" spans="1:36">
      <c r="A713" s="96"/>
      <c r="B713" s="62"/>
      <c r="C713" s="62"/>
      <c r="D713" s="62"/>
      <c r="E713" s="89"/>
      <c r="F713" s="62"/>
      <c r="G713" s="48"/>
      <c r="H713" s="62"/>
      <c r="I713" s="48"/>
      <c r="J713" s="62"/>
      <c r="K713" s="81"/>
      <c r="L713" s="62"/>
      <c r="M713" s="62"/>
      <c r="N713" s="48"/>
      <c r="O713" s="89"/>
      <c r="P713" s="62"/>
      <c r="Q713" s="48"/>
      <c r="R713" s="26"/>
      <c r="S713" s="62"/>
      <c r="T713" s="48"/>
      <c r="U713" s="173"/>
      <c r="V713" s="38"/>
      <c r="W713" s="94"/>
      <c r="X713" s="38"/>
      <c r="Y713" s="38"/>
      <c r="Z713" s="38"/>
      <c r="AA713" s="38"/>
      <c r="AB713" s="38"/>
      <c r="AC713" s="38"/>
      <c r="AD713" s="38"/>
      <c r="AE713" s="38"/>
      <c r="AF713" s="38"/>
      <c r="AG713" s="38"/>
      <c r="AH713" s="38"/>
      <c r="AI713" s="38"/>
      <c r="AJ713" s="38"/>
    </row>
    <row r="714" spans="1:36">
      <c r="A714" s="96"/>
      <c r="B714" s="62"/>
      <c r="C714" s="62"/>
      <c r="D714" s="62"/>
      <c r="E714" s="89"/>
      <c r="F714" s="62"/>
      <c r="G714" s="48"/>
      <c r="H714" s="62"/>
      <c r="I714" s="48"/>
      <c r="J714" s="62"/>
      <c r="K714" s="81"/>
      <c r="L714" s="62"/>
      <c r="M714" s="62"/>
      <c r="N714" s="48"/>
      <c r="O714" s="89"/>
      <c r="P714" s="62"/>
      <c r="Q714" s="48"/>
      <c r="R714" s="26"/>
      <c r="S714" s="62"/>
      <c r="T714" s="48"/>
      <c r="U714" s="173"/>
      <c r="V714" s="38"/>
      <c r="W714" s="94"/>
      <c r="X714" s="38"/>
      <c r="Y714" s="38"/>
      <c r="Z714" s="38"/>
      <c r="AA714" s="38"/>
      <c r="AB714" s="38"/>
      <c r="AC714" s="38"/>
      <c r="AD714" s="38"/>
      <c r="AE714" s="38"/>
      <c r="AF714" s="38"/>
      <c r="AG714" s="38"/>
      <c r="AH714" s="38"/>
      <c r="AI714" s="38"/>
      <c r="AJ714" s="38"/>
    </row>
    <row r="715" spans="1:36">
      <c r="A715" s="96"/>
      <c r="B715" s="62"/>
      <c r="C715" s="62"/>
      <c r="D715" s="62"/>
      <c r="E715" s="89"/>
      <c r="F715" s="62"/>
      <c r="G715" s="48"/>
      <c r="H715" s="62"/>
      <c r="I715" s="48"/>
      <c r="J715" s="62"/>
      <c r="K715" s="81"/>
      <c r="L715" s="62"/>
      <c r="M715" s="62"/>
      <c r="N715" s="48"/>
      <c r="O715" s="89"/>
      <c r="P715" s="62"/>
      <c r="Q715" s="48"/>
      <c r="R715" s="26"/>
      <c r="S715" s="62"/>
      <c r="T715" s="48"/>
      <c r="U715" s="173"/>
      <c r="V715" s="38"/>
      <c r="W715" s="94"/>
      <c r="X715" s="38"/>
      <c r="Y715" s="38"/>
      <c r="Z715" s="38"/>
      <c r="AA715" s="38"/>
      <c r="AB715" s="38"/>
      <c r="AC715" s="38"/>
      <c r="AD715" s="38"/>
      <c r="AE715" s="38"/>
      <c r="AF715" s="38"/>
      <c r="AG715" s="38"/>
      <c r="AH715" s="38"/>
      <c r="AI715" s="38"/>
      <c r="AJ715" s="38"/>
    </row>
    <row r="716" spans="1:36">
      <c r="A716" s="96"/>
      <c r="B716" s="62"/>
      <c r="C716" s="62"/>
      <c r="D716" s="62"/>
      <c r="E716" s="89"/>
      <c r="F716" s="62"/>
      <c r="G716" s="48"/>
      <c r="H716" s="62"/>
      <c r="I716" s="48"/>
      <c r="J716" s="62"/>
      <c r="K716" s="81"/>
      <c r="L716" s="62"/>
      <c r="M716" s="62"/>
      <c r="N716" s="48"/>
      <c r="O716" s="89"/>
      <c r="P716" s="62"/>
      <c r="Q716" s="48"/>
      <c r="R716" s="26"/>
      <c r="S716" s="62"/>
      <c r="T716" s="48"/>
      <c r="U716" s="173"/>
      <c r="V716" s="38"/>
      <c r="W716" s="94"/>
      <c r="X716" s="38"/>
      <c r="Y716" s="38"/>
      <c r="Z716" s="38"/>
      <c r="AA716" s="38"/>
      <c r="AB716" s="38"/>
      <c r="AC716" s="38"/>
      <c r="AD716" s="38"/>
      <c r="AE716" s="38"/>
      <c r="AF716" s="38"/>
      <c r="AG716" s="38"/>
      <c r="AH716" s="38"/>
      <c r="AI716" s="38"/>
      <c r="AJ716" s="38"/>
    </row>
    <row r="717" spans="1:36">
      <c r="A717" s="96"/>
      <c r="B717" s="62"/>
      <c r="C717" s="62"/>
      <c r="D717" s="62"/>
      <c r="E717" s="89"/>
      <c r="F717" s="62"/>
      <c r="G717" s="48"/>
      <c r="H717" s="62"/>
      <c r="I717" s="48"/>
      <c r="J717" s="62"/>
      <c r="K717" s="81"/>
      <c r="L717" s="62"/>
      <c r="M717" s="62"/>
      <c r="N717" s="48"/>
      <c r="O717" s="89"/>
      <c r="P717" s="62"/>
      <c r="Q717" s="48"/>
      <c r="R717" s="26"/>
      <c r="S717" s="62"/>
      <c r="T717" s="48"/>
      <c r="U717" s="173"/>
      <c r="V717" s="38"/>
      <c r="W717" s="94"/>
      <c r="X717" s="38"/>
      <c r="Y717" s="38"/>
      <c r="Z717" s="38"/>
      <c r="AA717" s="38"/>
      <c r="AB717" s="38"/>
      <c r="AC717" s="38"/>
      <c r="AD717" s="38"/>
      <c r="AE717" s="38"/>
      <c r="AF717" s="38"/>
      <c r="AG717" s="38"/>
      <c r="AH717" s="38"/>
      <c r="AI717" s="38"/>
      <c r="AJ717" s="38"/>
    </row>
    <row r="718" spans="1:36">
      <c r="A718" s="96"/>
      <c r="B718" s="62"/>
      <c r="C718" s="62"/>
      <c r="D718" s="62"/>
      <c r="E718" s="89"/>
      <c r="F718" s="62"/>
      <c r="G718" s="48"/>
      <c r="H718" s="62"/>
      <c r="I718" s="48"/>
      <c r="J718" s="62"/>
      <c r="K718" s="81"/>
      <c r="L718" s="62"/>
      <c r="M718" s="62"/>
      <c r="N718" s="48"/>
      <c r="O718" s="89"/>
      <c r="P718" s="62"/>
      <c r="Q718" s="48"/>
      <c r="R718" s="26"/>
      <c r="S718" s="62"/>
      <c r="T718" s="48"/>
      <c r="U718" s="173"/>
      <c r="V718" s="38"/>
      <c r="W718" s="94"/>
      <c r="X718" s="38"/>
      <c r="Y718" s="38"/>
      <c r="Z718" s="38"/>
      <c r="AA718" s="38"/>
      <c r="AB718" s="38"/>
      <c r="AC718" s="38"/>
      <c r="AD718" s="38"/>
      <c r="AE718" s="38"/>
      <c r="AF718" s="38"/>
      <c r="AG718" s="38"/>
      <c r="AH718" s="38"/>
      <c r="AI718" s="38"/>
      <c r="AJ718" s="38"/>
    </row>
    <row r="719" spans="1:36">
      <c r="A719" s="96"/>
      <c r="B719" s="62"/>
      <c r="C719" s="62"/>
      <c r="D719" s="62"/>
      <c r="E719" s="89"/>
      <c r="F719" s="62"/>
      <c r="G719" s="48"/>
      <c r="H719" s="62"/>
      <c r="I719" s="48"/>
      <c r="J719" s="62"/>
      <c r="K719" s="81"/>
      <c r="L719" s="62"/>
      <c r="M719" s="62"/>
      <c r="N719" s="48"/>
      <c r="O719" s="89"/>
      <c r="P719" s="62"/>
      <c r="Q719" s="48"/>
      <c r="R719" s="26"/>
      <c r="S719" s="62"/>
      <c r="T719" s="48"/>
      <c r="U719" s="173"/>
      <c r="V719" s="38"/>
      <c r="W719" s="94"/>
      <c r="X719" s="38"/>
      <c r="Y719" s="38"/>
      <c r="Z719" s="38"/>
      <c r="AA719" s="38"/>
      <c r="AB719" s="38"/>
      <c r="AC719" s="38"/>
      <c r="AD719" s="38"/>
      <c r="AE719" s="38"/>
      <c r="AF719" s="38"/>
      <c r="AG719" s="38"/>
      <c r="AH719" s="38"/>
      <c r="AI719" s="38"/>
      <c r="AJ719" s="38"/>
    </row>
    <row r="720" spans="1:36">
      <c r="A720" s="96"/>
      <c r="B720" s="62"/>
      <c r="C720" s="62"/>
      <c r="D720" s="62"/>
      <c r="E720" s="89"/>
      <c r="F720" s="62"/>
      <c r="G720" s="48"/>
      <c r="H720" s="62"/>
      <c r="I720" s="48"/>
      <c r="J720" s="62"/>
      <c r="K720" s="81"/>
      <c r="L720" s="62"/>
      <c r="M720" s="62"/>
      <c r="N720" s="48"/>
      <c r="O720" s="89"/>
      <c r="P720" s="62"/>
      <c r="Q720" s="48"/>
      <c r="R720" s="26"/>
      <c r="S720" s="62"/>
      <c r="T720" s="48"/>
      <c r="U720" s="173"/>
      <c r="V720" s="38"/>
      <c r="W720" s="94"/>
      <c r="X720" s="38"/>
      <c r="Y720" s="38"/>
      <c r="Z720" s="38"/>
      <c r="AA720" s="38"/>
      <c r="AB720" s="38"/>
      <c r="AC720" s="38"/>
      <c r="AD720" s="38"/>
      <c r="AE720" s="38"/>
      <c r="AF720" s="38"/>
      <c r="AG720" s="38"/>
      <c r="AH720" s="38"/>
      <c r="AI720" s="38"/>
      <c r="AJ720" s="38"/>
    </row>
    <row r="721" spans="1:36">
      <c r="A721" s="96"/>
      <c r="B721" s="62"/>
      <c r="C721" s="62"/>
      <c r="D721" s="62"/>
      <c r="E721" s="89"/>
      <c r="F721" s="62"/>
      <c r="G721" s="48"/>
      <c r="H721" s="62"/>
      <c r="I721" s="48"/>
      <c r="J721" s="62"/>
      <c r="K721" s="81"/>
      <c r="L721" s="62"/>
      <c r="M721" s="62"/>
      <c r="N721" s="48"/>
      <c r="O721" s="89"/>
      <c r="P721" s="62"/>
      <c r="Q721" s="48"/>
      <c r="R721" s="26"/>
      <c r="S721" s="62"/>
      <c r="T721" s="48"/>
      <c r="U721" s="173"/>
      <c r="V721" s="38"/>
      <c r="W721" s="94"/>
      <c r="X721" s="38"/>
      <c r="Y721" s="38"/>
      <c r="Z721" s="38"/>
      <c r="AA721" s="38"/>
      <c r="AB721" s="38"/>
      <c r="AC721" s="38"/>
      <c r="AD721" s="38"/>
      <c r="AE721" s="38"/>
      <c r="AF721" s="38"/>
      <c r="AG721" s="38"/>
      <c r="AH721" s="38"/>
      <c r="AI721" s="38"/>
      <c r="AJ721" s="38"/>
    </row>
    <row r="722" spans="1:36">
      <c r="A722" s="96"/>
      <c r="B722" s="62"/>
      <c r="C722" s="62"/>
      <c r="D722" s="62"/>
      <c r="E722" s="89"/>
      <c r="F722" s="62"/>
      <c r="G722" s="48"/>
      <c r="H722" s="62"/>
      <c r="I722" s="48"/>
      <c r="J722" s="62"/>
      <c r="K722" s="81"/>
      <c r="L722" s="62"/>
      <c r="M722" s="62"/>
      <c r="N722" s="48"/>
      <c r="O722" s="89"/>
      <c r="P722" s="62"/>
      <c r="Q722" s="48"/>
      <c r="R722" s="26"/>
      <c r="S722" s="62"/>
      <c r="T722" s="48"/>
      <c r="U722" s="173"/>
      <c r="V722" s="38"/>
      <c r="W722" s="94"/>
      <c r="X722" s="38"/>
      <c r="Y722" s="38"/>
      <c r="Z722" s="38"/>
      <c r="AA722" s="38"/>
      <c r="AB722" s="38"/>
      <c r="AC722" s="38"/>
      <c r="AD722" s="38"/>
      <c r="AE722" s="38"/>
      <c r="AF722" s="38"/>
      <c r="AG722" s="38"/>
      <c r="AH722" s="38"/>
      <c r="AI722" s="38"/>
      <c r="AJ722" s="38"/>
    </row>
    <row r="723" spans="1:36">
      <c r="A723" s="96"/>
      <c r="B723" s="62"/>
      <c r="C723" s="62"/>
      <c r="D723" s="62"/>
      <c r="E723" s="89"/>
      <c r="F723" s="62"/>
      <c r="G723" s="48"/>
      <c r="H723" s="62"/>
      <c r="I723" s="48"/>
      <c r="J723" s="62"/>
      <c r="K723" s="81"/>
      <c r="L723" s="62"/>
      <c r="M723" s="62"/>
      <c r="N723" s="48"/>
      <c r="O723" s="89"/>
      <c r="P723" s="62"/>
      <c r="Q723" s="48"/>
      <c r="R723" s="26"/>
      <c r="S723" s="62"/>
      <c r="T723" s="48"/>
      <c r="U723" s="173"/>
      <c r="V723" s="38"/>
      <c r="W723" s="94"/>
      <c r="X723" s="38"/>
      <c r="Y723" s="38"/>
      <c r="Z723" s="38"/>
      <c r="AA723" s="38"/>
      <c r="AB723" s="38"/>
      <c r="AC723" s="38"/>
      <c r="AD723" s="38"/>
      <c r="AE723" s="38"/>
      <c r="AF723" s="38"/>
      <c r="AG723" s="38"/>
      <c r="AH723" s="38"/>
      <c r="AI723" s="38"/>
      <c r="AJ723" s="38"/>
    </row>
    <row r="724" spans="1:36">
      <c r="A724" s="96"/>
      <c r="B724" s="62"/>
      <c r="C724" s="62"/>
      <c r="D724" s="62"/>
      <c r="E724" s="89"/>
      <c r="F724" s="62"/>
      <c r="G724" s="48"/>
      <c r="H724" s="62"/>
      <c r="I724" s="48"/>
      <c r="J724" s="62"/>
      <c r="K724" s="81"/>
      <c r="L724" s="62"/>
      <c r="M724" s="62"/>
      <c r="N724" s="48"/>
      <c r="O724" s="89"/>
      <c r="P724" s="62"/>
      <c r="Q724" s="48"/>
      <c r="R724" s="26"/>
      <c r="S724" s="62"/>
      <c r="T724" s="48"/>
      <c r="U724" s="173"/>
      <c r="V724" s="38"/>
      <c r="W724" s="94"/>
      <c r="X724" s="38"/>
      <c r="Y724" s="38"/>
      <c r="Z724" s="38"/>
      <c r="AA724" s="38"/>
      <c r="AB724" s="38"/>
      <c r="AC724" s="38"/>
      <c r="AD724" s="38"/>
      <c r="AE724" s="38"/>
      <c r="AF724" s="38"/>
      <c r="AG724" s="38"/>
      <c r="AH724" s="38"/>
      <c r="AI724" s="38"/>
      <c r="AJ724" s="38"/>
    </row>
    <row r="725" spans="1:36">
      <c r="A725" s="96"/>
      <c r="B725" s="62"/>
      <c r="C725" s="62"/>
      <c r="D725" s="62"/>
      <c r="E725" s="89"/>
      <c r="F725" s="62"/>
      <c r="G725" s="48"/>
      <c r="H725" s="62"/>
      <c r="I725" s="48"/>
      <c r="J725" s="62"/>
      <c r="K725" s="81"/>
      <c r="L725" s="62"/>
      <c r="M725" s="62"/>
      <c r="N725" s="48"/>
      <c r="O725" s="89"/>
      <c r="P725" s="62"/>
      <c r="Q725" s="48"/>
      <c r="R725" s="26"/>
      <c r="S725" s="62"/>
      <c r="T725" s="48"/>
      <c r="U725" s="173"/>
      <c r="V725" s="38"/>
      <c r="W725" s="94"/>
      <c r="X725" s="38"/>
      <c r="Y725" s="38"/>
      <c r="Z725" s="38"/>
      <c r="AA725" s="38"/>
      <c r="AB725" s="38"/>
      <c r="AC725" s="38"/>
      <c r="AD725" s="38"/>
      <c r="AE725" s="38"/>
      <c r="AF725" s="38"/>
      <c r="AG725" s="38"/>
      <c r="AH725" s="38"/>
      <c r="AI725" s="38"/>
      <c r="AJ725" s="38"/>
    </row>
    <row r="726" spans="1:36">
      <c r="A726" s="96"/>
      <c r="B726" s="62"/>
      <c r="C726" s="62"/>
      <c r="D726" s="62"/>
      <c r="E726" s="89"/>
      <c r="F726" s="62"/>
      <c r="G726" s="48"/>
      <c r="H726" s="62"/>
      <c r="I726" s="48"/>
      <c r="J726" s="62"/>
      <c r="K726" s="81"/>
      <c r="L726" s="62"/>
      <c r="M726" s="62"/>
      <c r="N726" s="48"/>
      <c r="O726" s="89"/>
      <c r="P726" s="62"/>
      <c r="Q726" s="48"/>
      <c r="R726" s="26"/>
      <c r="S726" s="62"/>
      <c r="T726" s="48"/>
      <c r="U726" s="173"/>
      <c r="V726" s="38"/>
      <c r="W726" s="94"/>
      <c r="X726" s="38"/>
      <c r="Y726" s="38"/>
      <c r="Z726" s="38"/>
      <c r="AA726" s="38"/>
      <c r="AB726" s="38"/>
      <c r="AC726" s="38"/>
      <c r="AD726" s="38"/>
      <c r="AE726" s="38"/>
      <c r="AF726" s="38"/>
      <c r="AG726" s="38"/>
      <c r="AH726" s="38"/>
      <c r="AI726" s="38"/>
      <c r="AJ726" s="38"/>
    </row>
    <row r="727" spans="1:36">
      <c r="A727" s="96"/>
      <c r="B727" s="62"/>
      <c r="C727" s="62"/>
      <c r="D727" s="62"/>
      <c r="E727" s="89"/>
      <c r="F727" s="62"/>
      <c r="G727" s="48"/>
      <c r="H727" s="62"/>
      <c r="I727" s="48"/>
      <c r="J727" s="62"/>
      <c r="K727" s="81"/>
      <c r="L727" s="62"/>
      <c r="M727" s="62"/>
      <c r="N727" s="48"/>
      <c r="O727" s="89"/>
      <c r="P727" s="62"/>
      <c r="Q727" s="48"/>
      <c r="R727" s="26"/>
      <c r="S727" s="62"/>
      <c r="T727" s="48"/>
      <c r="U727" s="173"/>
      <c r="V727" s="38"/>
      <c r="W727" s="94"/>
      <c r="X727" s="38"/>
      <c r="Y727" s="38"/>
      <c r="Z727" s="38"/>
      <c r="AA727" s="38"/>
      <c r="AB727" s="38"/>
      <c r="AC727" s="38"/>
      <c r="AD727" s="38"/>
      <c r="AE727" s="38"/>
      <c r="AF727" s="38"/>
      <c r="AG727" s="38"/>
      <c r="AH727" s="38"/>
      <c r="AI727" s="38"/>
      <c r="AJ727" s="38"/>
    </row>
    <row r="728" spans="1:36">
      <c r="A728" s="96"/>
      <c r="B728" s="62"/>
      <c r="C728" s="62"/>
      <c r="D728" s="62"/>
      <c r="E728" s="89"/>
      <c r="F728" s="62"/>
      <c r="G728" s="48"/>
      <c r="H728" s="62"/>
      <c r="I728" s="48"/>
      <c r="J728" s="62"/>
      <c r="K728" s="81"/>
      <c r="L728" s="62"/>
      <c r="M728" s="62"/>
      <c r="N728" s="48"/>
      <c r="O728" s="89"/>
      <c r="P728" s="62"/>
      <c r="Q728" s="48"/>
      <c r="R728" s="26"/>
      <c r="S728" s="62"/>
      <c r="T728" s="48"/>
      <c r="U728" s="173"/>
      <c r="V728" s="38"/>
      <c r="W728" s="94"/>
      <c r="X728" s="38"/>
      <c r="Y728" s="38"/>
      <c r="Z728" s="38"/>
      <c r="AA728" s="38"/>
      <c r="AB728" s="38"/>
      <c r="AC728" s="38"/>
      <c r="AD728" s="38"/>
      <c r="AE728" s="38"/>
      <c r="AF728" s="38"/>
      <c r="AG728" s="38"/>
      <c r="AH728" s="38"/>
      <c r="AI728" s="38"/>
      <c r="AJ728" s="38"/>
    </row>
    <row r="729" spans="1:36">
      <c r="A729" s="96"/>
      <c r="B729" s="62"/>
      <c r="C729" s="62"/>
      <c r="D729" s="62"/>
      <c r="E729" s="89"/>
      <c r="F729" s="62"/>
      <c r="G729" s="48"/>
      <c r="H729" s="62"/>
      <c r="I729" s="48"/>
      <c r="J729" s="62"/>
      <c r="K729" s="81"/>
      <c r="L729" s="62"/>
      <c r="M729" s="62"/>
      <c r="N729" s="48"/>
      <c r="O729" s="89"/>
      <c r="P729" s="62"/>
      <c r="Q729" s="48"/>
      <c r="R729" s="26"/>
      <c r="S729" s="62"/>
      <c r="T729" s="48"/>
      <c r="U729" s="173"/>
      <c r="V729" s="38"/>
      <c r="W729" s="94"/>
      <c r="X729" s="38"/>
      <c r="Y729" s="38"/>
      <c r="Z729" s="38"/>
      <c r="AA729" s="38"/>
      <c r="AB729" s="38"/>
      <c r="AC729" s="38"/>
      <c r="AD729" s="38"/>
      <c r="AE729" s="38"/>
      <c r="AF729" s="38"/>
      <c r="AG729" s="38"/>
      <c r="AH729" s="38"/>
      <c r="AI729" s="38"/>
      <c r="AJ729" s="38"/>
    </row>
    <row r="730" spans="1:36">
      <c r="A730" s="96"/>
      <c r="B730" s="62"/>
      <c r="C730" s="62"/>
      <c r="D730" s="62"/>
      <c r="E730" s="89"/>
      <c r="F730" s="62"/>
      <c r="G730" s="48"/>
      <c r="H730" s="62"/>
      <c r="I730" s="48"/>
      <c r="J730" s="62"/>
      <c r="K730" s="81"/>
      <c r="L730" s="62"/>
      <c r="M730" s="62"/>
      <c r="N730" s="48"/>
      <c r="O730" s="89"/>
      <c r="P730" s="62"/>
      <c r="Q730" s="48"/>
      <c r="R730" s="26"/>
      <c r="S730" s="62"/>
      <c r="T730" s="48"/>
      <c r="U730" s="173"/>
      <c r="V730" s="38"/>
      <c r="W730" s="94"/>
      <c r="X730" s="38"/>
      <c r="Y730" s="38"/>
      <c r="Z730" s="38"/>
      <c r="AA730" s="38"/>
      <c r="AB730" s="38"/>
      <c r="AC730" s="38"/>
      <c r="AD730" s="38"/>
      <c r="AE730" s="38"/>
      <c r="AF730" s="38"/>
      <c r="AG730" s="38"/>
      <c r="AH730" s="38"/>
      <c r="AI730" s="38"/>
      <c r="AJ730" s="38"/>
    </row>
    <row r="731" spans="1:36">
      <c r="A731" s="96"/>
      <c r="B731" s="62"/>
      <c r="C731" s="62"/>
      <c r="D731" s="62"/>
      <c r="E731" s="89"/>
      <c r="F731" s="62"/>
      <c r="G731" s="48"/>
      <c r="H731" s="62"/>
      <c r="I731" s="48"/>
      <c r="J731" s="62"/>
      <c r="K731" s="81"/>
      <c r="L731" s="62"/>
      <c r="M731" s="62"/>
      <c r="N731" s="48"/>
      <c r="O731" s="89"/>
      <c r="P731" s="62"/>
      <c r="Q731" s="48"/>
      <c r="R731" s="26"/>
      <c r="S731" s="62"/>
      <c r="T731" s="48"/>
      <c r="U731" s="173"/>
      <c r="V731" s="38"/>
      <c r="W731" s="94"/>
      <c r="X731" s="38"/>
      <c r="Y731" s="38"/>
      <c r="Z731" s="38"/>
      <c r="AA731" s="38"/>
      <c r="AB731" s="38"/>
      <c r="AC731" s="38"/>
      <c r="AD731" s="38"/>
      <c r="AE731" s="38"/>
      <c r="AF731" s="38"/>
      <c r="AG731" s="38"/>
      <c r="AH731" s="38"/>
      <c r="AI731" s="38"/>
      <c r="AJ731" s="38"/>
    </row>
    <row r="732" spans="1:36">
      <c r="A732" s="96"/>
      <c r="B732" s="62"/>
      <c r="C732" s="62"/>
      <c r="D732" s="62"/>
      <c r="E732" s="89"/>
      <c r="F732" s="62"/>
      <c r="G732" s="48"/>
      <c r="H732" s="62"/>
      <c r="I732" s="48"/>
      <c r="J732" s="62"/>
      <c r="K732" s="81"/>
      <c r="L732" s="62"/>
      <c r="M732" s="62"/>
      <c r="N732" s="48"/>
      <c r="O732" s="89"/>
      <c r="P732" s="62"/>
      <c r="Q732" s="48"/>
      <c r="R732" s="26"/>
      <c r="S732" s="62"/>
      <c r="T732" s="48"/>
      <c r="U732" s="173"/>
      <c r="V732" s="38"/>
      <c r="W732" s="94"/>
      <c r="X732" s="38"/>
      <c r="Y732" s="38"/>
      <c r="Z732" s="38"/>
      <c r="AA732" s="38"/>
      <c r="AB732" s="38"/>
      <c r="AC732" s="38"/>
      <c r="AD732" s="38"/>
      <c r="AE732" s="38"/>
      <c r="AF732" s="38"/>
      <c r="AG732" s="38"/>
      <c r="AH732" s="38"/>
      <c r="AI732" s="38"/>
      <c r="AJ732" s="38"/>
    </row>
    <row r="733" spans="1:36">
      <c r="A733" s="96"/>
      <c r="B733" s="62"/>
      <c r="C733" s="62"/>
      <c r="D733" s="62"/>
      <c r="E733" s="89"/>
      <c r="F733" s="62"/>
      <c r="G733" s="48"/>
      <c r="H733" s="62"/>
      <c r="I733" s="48"/>
      <c r="J733" s="62"/>
      <c r="K733" s="81"/>
      <c r="L733" s="62"/>
      <c r="M733" s="62"/>
      <c r="N733" s="48"/>
      <c r="O733" s="89"/>
      <c r="P733" s="62"/>
      <c r="Q733" s="48"/>
      <c r="R733" s="26"/>
      <c r="S733" s="62"/>
      <c r="T733" s="48"/>
      <c r="U733" s="173"/>
      <c r="V733" s="38"/>
      <c r="W733" s="94"/>
      <c r="X733" s="38"/>
      <c r="Y733" s="38"/>
      <c r="Z733" s="38"/>
      <c r="AA733" s="38"/>
      <c r="AB733" s="38"/>
      <c r="AC733" s="38"/>
      <c r="AD733" s="38"/>
      <c r="AE733" s="38"/>
      <c r="AF733" s="38"/>
      <c r="AG733" s="38"/>
      <c r="AH733" s="38"/>
      <c r="AI733" s="38"/>
      <c r="AJ733" s="38"/>
    </row>
    <row r="734" spans="1:36">
      <c r="A734" s="96"/>
      <c r="B734" s="62"/>
      <c r="C734" s="62"/>
      <c r="D734" s="62"/>
      <c r="E734" s="89"/>
      <c r="F734" s="62"/>
      <c r="G734" s="48"/>
      <c r="H734" s="62"/>
      <c r="I734" s="48"/>
      <c r="J734" s="62"/>
      <c r="K734" s="81"/>
      <c r="L734" s="62"/>
      <c r="M734" s="62"/>
      <c r="N734" s="48"/>
      <c r="O734" s="89"/>
      <c r="P734" s="62"/>
      <c r="Q734" s="48"/>
      <c r="R734" s="26"/>
      <c r="S734" s="62"/>
      <c r="T734" s="48"/>
      <c r="U734" s="173"/>
      <c r="V734" s="38"/>
      <c r="W734" s="94"/>
      <c r="X734" s="38"/>
      <c r="Y734" s="38"/>
      <c r="Z734" s="38"/>
      <c r="AA734" s="38"/>
      <c r="AB734" s="38"/>
      <c r="AC734" s="38"/>
      <c r="AD734" s="38"/>
      <c r="AE734" s="38"/>
      <c r="AF734" s="38"/>
      <c r="AG734" s="38"/>
      <c r="AH734" s="38"/>
      <c r="AI734" s="38"/>
      <c r="AJ734" s="38"/>
    </row>
    <row r="735" spans="1:36">
      <c r="A735" s="96"/>
      <c r="B735" s="62"/>
      <c r="C735" s="62"/>
      <c r="D735" s="62"/>
      <c r="E735" s="89"/>
      <c r="F735" s="62"/>
      <c r="G735" s="48"/>
      <c r="H735" s="62"/>
      <c r="I735" s="48"/>
      <c r="J735" s="62"/>
      <c r="K735" s="81"/>
      <c r="L735" s="62"/>
      <c r="M735" s="62"/>
      <c r="N735" s="48"/>
      <c r="O735" s="89"/>
      <c r="P735" s="62"/>
      <c r="Q735" s="48"/>
      <c r="R735" s="26"/>
      <c r="S735" s="62"/>
      <c r="T735" s="48"/>
      <c r="U735" s="173"/>
      <c r="V735" s="38"/>
      <c r="W735" s="94"/>
      <c r="X735" s="38"/>
      <c r="Y735" s="38"/>
      <c r="Z735" s="38"/>
      <c r="AA735" s="38"/>
      <c r="AB735" s="38"/>
      <c r="AC735" s="38"/>
      <c r="AD735" s="38"/>
      <c r="AE735" s="38"/>
      <c r="AF735" s="38"/>
      <c r="AG735" s="38"/>
      <c r="AH735" s="38"/>
      <c r="AI735" s="38"/>
      <c r="AJ735" s="38"/>
    </row>
    <row r="736" spans="1:36">
      <c r="A736" s="96"/>
      <c r="B736" s="62"/>
      <c r="C736" s="62"/>
      <c r="D736" s="62"/>
      <c r="E736" s="89"/>
      <c r="F736" s="62"/>
      <c r="G736" s="48"/>
      <c r="H736" s="62"/>
      <c r="I736" s="48"/>
      <c r="J736" s="62"/>
      <c r="K736" s="81"/>
      <c r="L736" s="62"/>
      <c r="M736" s="62"/>
      <c r="N736" s="48"/>
      <c r="O736" s="89"/>
      <c r="P736" s="62"/>
      <c r="Q736" s="48"/>
      <c r="R736" s="26"/>
      <c r="S736" s="62"/>
      <c r="T736" s="48"/>
      <c r="U736" s="173"/>
      <c r="V736" s="38"/>
      <c r="W736" s="94"/>
      <c r="X736" s="38"/>
      <c r="Y736" s="38"/>
      <c r="Z736" s="38"/>
      <c r="AA736" s="38"/>
      <c r="AB736" s="38"/>
      <c r="AC736" s="38"/>
      <c r="AD736" s="38"/>
      <c r="AE736" s="38"/>
      <c r="AF736" s="38"/>
      <c r="AG736" s="38"/>
      <c r="AH736" s="38"/>
      <c r="AI736" s="38"/>
      <c r="AJ736" s="38"/>
    </row>
    <row r="737" spans="1:36">
      <c r="A737" s="96"/>
      <c r="B737" s="62"/>
      <c r="C737" s="62"/>
      <c r="D737" s="62"/>
      <c r="E737" s="89"/>
      <c r="F737" s="62"/>
      <c r="G737" s="48"/>
      <c r="H737" s="62"/>
      <c r="I737" s="48"/>
      <c r="J737" s="62"/>
      <c r="K737" s="81"/>
      <c r="L737" s="62"/>
      <c r="M737" s="62"/>
      <c r="N737" s="48"/>
      <c r="O737" s="89"/>
      <c r="P737" s="62"/>
      <c r="Q737" s="48"/>
      <c r="R737" s="26"/>
      <c r="S737" s="62"/>
      <c r="T737" s="48"/>
      <c r="U737" s="173"/>
      <c r="V737" s="38"/>
      <c r="W737" s="94"/>
      <c r="X737" s="38"/>
      <c r="Y737" s="38"/>
      <c r="Z737" s="38"/>
      <c r="AA737" s="38"/>
      <c r="AB737" s="38"/>
      <c r="AC737" s="38"/>
      <c r="AD737" s="38"/>
      <c r="AE737" s="38"/>
      <c r="AF737" s="38"/>
      <c r="AG737" s="38"/>
      <c r="AH737" s="38"/>
      <c r="AI737" s="38"/>
      <c r="AJ737" s="38"/>
    </row>
    <row r="738" spans="1:36">
      <c r="A738" s="96"/>
      <c r="B738" s="62"/>
      <c r="C738" s="62"/>
      <c r="D738" s="62"/>
      <c r="E738" s="89"/>
      <c r="F738" s="62"/>
      <c r="G738" s="48"/>
      <c r="H738" s="62"/>
      <c r="I738" s="48"/>
      <c r="J738" s="62"/>
      <c r="K738" s="81"/>
      <c r="L738" s="62"/>
      <c r="M738" s="62"/>
      <c r="N738" s="48"/>
      <c r="O738" s="89"/>
      <c r="P738" s="62"/>
      <c r="Q738" s="48"/>
      <c r="R738" s="26"/>
      <c r="S738" s="62"/>
      <c r="T738" s="48"/>
      <c r="U738" s="173"/>
      <c r="V738" s="38"/>
      <c r="W738" s="94"/>
      <c r="X738" s="38"/>
      <c r="Y738" s="38"/>
      <c r="Z738" s="38"/>
      <c r="AA738" s="38"/>
      <c r="AB738" s="38"/>
      <c r="AC738" s="38"/>
      <c r="AD738" s="38"/>
      <c r="AE738" s="38"/>
      <c r="AF738" s="38"/>
      <c r="AG738" s="38"/>
      <c r="AH738" s="38"/>
      <c r="AI738" s="38"/>
      <c r="AJ738" s="38"/>
    </row>
    <row r="739" spans="1:36">
      <c r="A739" s="96"/>
      <c r="B739" s="62"/>
      <c r="C739" s="62"/>
      <c r="D739" s="62"/>
      <c r="E739" s="89"/>
      <c r="F739" s="62"/>
      <c r="G739" s="48"/>
      <c r="H739" s="62"/>
      <c r="I739" s="48"/>
      <c r="J739" s="62"/>
      <c r="K739" s="81"/>
      <c r="L739" s="62"/>
      <c r="M739" s="62"/>
      <c r="N739" s="48"/>
      <c r="O739" s="89"/>
      <c r="P739" s="62"/>
      <c r="Q739" s="48"/>
      <c r="R739" s="26"/>
      <c r="S739" s="62"/>
      <c r="T739" s="48"/>
      <c r="U739" s="173"/>
      <c r="V739" s="38"/>
      <c r="W739" s="94"/>
      <c r="X739" s="38"/>
      <c r="Y739" s="38"/>
      <c r="Z739" s="38"/>
      <c r="AA739" s="38"/>
      <c r="AB739" s="38"/>
      <c r="AC739" s="38"/>
      <c r="AD739" s="38"/>
      <c r="AE739" s="38"/>
      <c r="AF739" s="38"/>
      <c r="AG739" s="38"/>
      <c r="AH739" s="38"/>
      <c r="AI739" s="38"/>
      <c r="AJ739" s="38"/>
    </row>
    <row r="740" spans="1:36">
      <c r="A740" s="96"/>
      <c r="B740" s="62"/>
      <c r="C740" s="62"/>
      <c r="D740" s="62"/>
      <c r="E740" s="89"/>
      <c r="F740" s="62"/>
      <c r="G740" s="48"/>
      <c r="H740" s="62"/>
      <c r="I740" s="48"/>
      <c r="J740" s="62"/>
      <c r="K740" s="81"/>
      <c r="L740" s="62"/>
      <c r="M740" s="62"/>
      <c r="N740" s="48"/>
      <c r="O740" s="89"/>
      <c r="P740" s="62"/>
      <c r="Q740" s="48"/>
      <c r="R740" s="26"/>
      <c r="S740" s="62"/>
      <c r="T740" s="48"/>
      <c r="U740" s="173"/>
      <c r="V740" s="38"/>
      <c r="W740" s="94"/>
      <c r="X740" s="38"/>
      <c r="Y740" s="38"/>
      <c r="Z740" s="38"/>
      <c r="AA740" s="38"/>
      <c r="AB740" s="38"/>
      <c r="AC740" s="38"/>
      <c r="AD740" s="38"/>
      <c r="AE740" s="38"/>
      <c r="AF740" s="38"/>
      <c r="AG740" s="38"/>
      <c r="AH740" s="38"/>
      <c r="AI740" s="38"/>
      <c r="AJ740" s="38"/>
    </row>
    <row r="741" spans="1:36">
      <c r="A741" s="96"/>
      <c r="B741" s="62"/>
      <c r="C741" s="62"/>
      <c r="D741" s="62"/>
      <c r="E741" s="89"/>
      <c r="F741" s="62"/>
      <c r="G741" s="48"/>
      <c r="H741" s="62"/>
      <c r="I741" s="48"/>
      <c r="J741" s="62"/>
      <c r="K741" s="81"/>
      <c r="L741" s="62"/>
      <c r="M741" s="62"/>
      <c r="N741" s="48"/>
      <c r="O741" s="89"/>
      <c r="P741" s="62"/>
      <c r="Q741" s="48"/>
      <c r="R741" s="26"/>
      <c r="S741" s="62"/>
      <c r="T741" s="48"/>
      <c r="U741" s="173"/>
      <c r="V741" s="38"/>
      <c r="W741" s="94"/>
      <c r="X741" s="38"/>
      <c r="Y741" s="38"/>
      <c r="Z741" s="38"/>
      <c r="AA741" s="38"/>
      <c r="AB741" s="38"/>
      <c r="AC741" s="38"/>
      <c r="AD741" s="38"/>
      <c r="AE741" s="38"/>
      <c r="AF741" s="38"/>
      <c r="AG741" s="38"/>
      <c r="AH741" s="38"/>
      <c r="AI741" s="38"/>
      <c r="AJ741" s="38"/>
    </row>
    <row r="742" spans="1:36">
      <c r="A742" s="96"/>
      <c r="B742" s="62"/>
      <c r="C742" s="62"/>
      <c r="D742" s="62"/>
      <c r="E742" s="89"/>
      <c r="F742" s="62"/>
      <c r="G742" s="48"/>
      <c r="H742" s="62"/>
      <c r="I742" s="48"/>
      <c r="J742" s="62"/>
      <c r="K742" s="81"/>
      <c r="L742" s="62"/>
      <c r="M742" s="62"/>
      <c r="N742" s="48"/>
      <c r="O742" s="89"/>
      <c r="P742" s="62"/>
      <c r="Q742" s="48"/>
      <c r="R742" s="26"/>
      <c r="S742" s="62"/>
      <c r="T742" s="48"/>
      <c r="U742" s="173"/>
      <c r="V742" s="38"/>
      <c r="W742" s="94"/>
      <c r="X742" s="38"/>
      <c r="Y742" s="38"/>
      <c r="Z742" s="38"/>
      <c r="AA742" s="38"/>
      <c r="AB742" s="38"/>
      <c r="AC742" s="38"/>
      <c r="AD742" s="38"/>
      <c r="AE742" s="38"/>
      <c r="AF742" s="38"/>
      <c r="AG742" s="38"/>
      <c r="AH742" s="38"/>
      <c r="AI742" s="38"/>
      <c r="AJ742" s="38"/>
    </row>
    <row r="743" spans="1:36">
      <c r="A743" s="96"/>
      <c r="B743" s="62"/>
      <c r="C743" s="62"/>
      <c r="D743" s="62"/>
      <c r="E743" s="89"/>
      <c r="F743" s="62"/>
      <c r="G743" s="48"/>
      <c r="H743" s="62"/>
      <c r="I743" s="48"/>
      <c r="J743" s="62"/>
      <c r="K743" s="81"/>
      <c r="L743" s="62"/>
      <c r="M743" s="62"/>
      <c r="N743" s="48"/>
      <c r="O743" s="89"/>
      <c r="P743" s="62"/>
      <c r="Q743" s="48"/>
      <c r="R743" s="26"/>
      <c r="S743" s="62"/>
      <c r="T743" s="48"/>
      <c r="U743" s="173"/>
      <c r="V743" s="38"/>
      <c r="W743" s="94"/>
      <c r="X743" s="38"/>
      <c r="Y743" s="38"/>
      <c r="Z743" s="38"/>
      <c r="AA743" s="38"/>
      <c r="AB743" s="38"/>
      <c r="AC743" s="38"/>
      <c r="AD743" s="38"/>
      <c r="AE743" s="38"/>
      <c r="AF743" s="38"/>
      <c r="AG743" s="38"/>
      <c r="AH743" s="38"/>
      <c r="AI743" s="38"/>
      <c r="AJ743" s="38"/>
    </row>
    <row r="744" spans="1:36">
      <c r="A744" s="96"/>
      <c r="B744" s="62"/>
      <c r="C744" s="62"/>
      <c r="D744" s="62"/>
      <c r="E744" s="89"/>
      <c r="F744" s="62"/>
      <c r="G744" s="48"/>
      <c r="H744" s="62"/>
      <c r="I744" s="48"/>
      <c r="J744" s="62"/>
      <c r="K744" s="81"/>
      <c r="L744" s="62"/>
      <c r="M744" s="62"/>
      <c r="N744" s="48"/>
      <c r="O744" s="89"/>
      <c r="P744" s="62"/>
      <c r="Q744" s="48"/>
      <c r="R744" s="26"/>
      <c r="S744" s="62"/>
      <c r="T744" s="48"/>
      <c r="U744" s="173"/>
      <c r="V744" s="38"/>
      <c r="W744" s="94"/>
      <c r="X744" s="38"/>
      <c r="Y744" s="38"/>
      <c r="Z744" s="38"/>
      <c r="AA744" s="38"/>
      <c r="AB744" s="38"/>
      <c r="AC744" s="38"/>
      <c r="AD744" s="38"/>
      <c r="AE744" s="38"/>
      <c r="AF744" s="38"/>
      <c r="AG744" s="38"/>
      <c r="AH744" s="38"/>
      <c r="AI744" s="38"/>
      <c r="AJ744" s="38"/>
    </row>
    <row r="745" spans="1:36">
      <c r="A745" s="96"/>
      <c r="B745" s="62"/>
      <c r="C745" s="62"/>
      <c r="D745" s="62"/>
      <c r="E745" s="89"/>
      <c r="F745" s="62"/>
      <c r="G745" s="48"/>
      <c r="H745" s="62"/>
      <c r="I745" s="48"/>
      <c r="J745" s="62"/>
      <c r="K745" s="81"/>
      <c r="L745" s="62"/>
      <c r="M745" s="62"/>
      <c r="N745" s="48"/>
      <c r="O745" s="89"/>
      <c r="P745" s="62"/>
      <c r="Q745" s="48"/>
      <c r="R745" s="26"/>
      <c r="S745" s="62"/>
      <c r="T745" s="48"/>
      <c r="U745" s="173"/>
      <c r="V745" s="38"/>
      <c r="W745" s="94"/>
      <c r="X745" s="38"/>
      <c r="Y745" s="38"/>
      <c r="Z745" s="38"/>
      <c r="AA745" s="38"/>
      <c r="AB745" s="38"/>
      <c r="AC745" s="38"/>
      <c r="AD745" s="38"/>
      <c r="AE745" s="38"/>
      <c r="AF745" s="38"/>
      <c r="AG745" s="38"/>
      <c r="AH745" s="38"/>
      <c r="AI745" s="38"/>
      <c r="AJ745" s="38"/>
    </row>
    <row r="746" spans="1:36">
      <c r="A746" s="96"/>
      <c r="B746" s="62"/>
      <c r="C746" s="62"/>
      <c r="D746" s="62"/>
      <c r="E746" s="89"/>
      <c r="F746" s="62"/>
      <c r="G746" s="48"/>
      <c r="H746" s="62"/>
      <c r="I746" s="48"/>
      <c r="J746" s="62"/>
      <c r="K746" s="81"/>
      <c r="L746" s="62"/>
      <c r="M746" s="62"/>
      <c r="N746" s="48"/>
      <c r="O746" s="89"/>
      <c r="P746" s="62"/>
      <c r="Q746" s="48"/>
      <c r="R746" s="26"/>
      <c r="S746" s="62"/>
      <c r="T746" s="48"/>
      <c r="U746" s="173"/>
      <c r="V746" s="38"/>
      <c r="W746" s="94"/>
      <c r="X746" s="38"/>
      <c r="Y746" s="38"/>
      <c r="Z746" s="38"/>
      <c r="AA746" s="38"/>
      <c r="AB746" s="38"/>
      <c r="AC746" s="38"/>
      <c r="AD746" s="38"/>
      <c r="AE746" s="38"/>
      <c r="AF746" s="38"/>
      <c r="AG746" s="38"/>
      <c r="AH746" s="38"/>
      <c r="AI746" s="38"/>
      <c r="AJ746" s="38"/>
    </row>
    <row r="747" spans="1:36">
      <c r="A747" s="96"/>
      <c r="B747" s="62"/>
      <c r="C747" s="62"/>
      <c r="D747" s="62"/>
      <c r="E747" s="89"/>
      <c r="F747" s="62"/>
      <c r="G747" s="48"/>
      <c r="H747" s="62"/>
      <c r="I747" s="48"/>
      <c r="J747" s="62"/>
      <c r="K747" s="81"/>
      <c r="L747" s="62"/>
      <c r="M747" s="62"/>
      <c r="N747" s="48"/>
      <c r="O747" s="89"/>
      <c r="P747" s="62"/>
      <c r="Q747" s="48"/>
      <c r="R747" s="26"/>
      <c r="S747" s="62"/>
      <c r="T747" s="48"/>
      <c r="U747" s="173"/>
      <c r="V747" s="38"/>
      <c r="W747" s="94"/>
      <c r="X747" s="38"/>
      <c r="Y747" s="38"/>
      <c r="Z747" s="38"/>
      <c r="AA747" s="38"/>
      <c r="AB747" s="38"/>
      <c r="AC747" s="38"/>
      <c r="AD747" s="38"/>
      <c r="AE747" s="38"/>
      <c r="AF747" s="38"/>
      <c r="AG747" s="38"/>
      <c r="AH747" s="38"/>
      <c r="AI747" s="38"/>
      <c r="AJ747" s="38"/>
    </row>
    <row r="748" spans="1:36">
      <c r="A748" s="96"/>
      <c r="B748" s="62"/>
      <c r="C748" s="62"/>
      <c r="D748" s="62"/>
      <c r="E748" s="89"/>
      <c r="F748" s="62"/>
      <c r="G748" s="48"/>
      <c r="H748" s="62"/>
      <c r="I748" s="48"/>
      <c r="J748" s="62"/>
      <c r="K748" s="81"/>
      <c r="L748" s="62"/>
      <c r="M748" s="62"/>
      <c r="N748" s="48"/>
      <c r="O748" s="89"/>
      <c r="P748" s="62"/>
      <c r="Q748" s="48"/>
      <c r="R748" s="26"/>
      <c r="S748" s="62"/>
      <c r="T748" s="48"/>
      <c r="U748" s="173"/>
      <c r="V748" s="38"/>
      <c r="W748" s="94"/>
      <c r="X748" s="38"/>
      <c r="Y748" s="38"/>
      <c r="Z748" s="38"/>
      <c r="AA748" s="38"/>
      <c r="AB748" s="38"/>
      <c r="AC748" s="38"/>
      <c r="AD748" s="38"/>
      <c r="AE748" s="38"/>
      <c r="AF748" s="38"/>
      <c r="AG748" s="38"/>
      <c r="AH748" s="38"/>
      <c r="AI748" s="38"/>
      <c r="AJ748" s="38"/>
    </row>
    <row r="749" spans="1:36">
      <c r="A749" s="96"/>
      <c r="B749" s="62"/>
      <c r="C749" s="62"/>
      <c r="D749" s="62"/>
      <c r="E749" s="89"/>
      <c r="F749" s="62"/>
      <c r="G749" s="48"/>
      <c r="H749" s="62"/>
      <c r="I749" s="48"/>
      <c r="J749" s="62"/>
      <c r="K749" s="81"/>
      <c r="L749" s="62"/>
      <c r="M749" s="62"/>
      <c r="N749" s="48"/>
      <c r="O749" s="89"/>
      <c r="P749" s="62"/>
      <c r="Q749" s="48"/>
      <c r="R749" s="26"/>
      <c r="S749" s="62"/>
      <c r="T749" s="48"/>
      <c r="U749" s="173"/>
      <c r="V749" s="38"/>
      <c r="W749" s="94"/>
      <c r="X749" s="38"/>
      <c r="Y749" s="38"/>
      <c r="Z749" s="38"/>
      <c r="AA749" s="38"/>
      <c r="AB749" s="38"/>
      <c r="AC749" s="38"/>
      <c r="AD749" s="38"/>
      <c r="AE749" s="38"/>
      <c r="AF749" s="38"/>
      <c r="AG749" s="38"/>
      <c r="AH749" s="38"/>
      <c r="AI749" s="38"/>
      <c r="AJ749" s="38"/>
    </row>
    <row r="750" spans="1:36">
      <c r="A750" s="96"/>
      <c r="B750" s="62"/>
      <c r="C750" s="62"/>
      <c r="D750" s="62"/>
      <c r="E750" s="89"/>
      <c r="F750" s="62"/>
      <c r="G750" s="48"/>
      <c r="H750" s="62"/>
      <c r="I750" s="48"/>
      <c r="J750" s="62"/>
      <c r="K750" s="81"/>
      <c r="L750" s="62"/>
      <c r="M750" s="62"/>
      <c r="N750" s="48"/>
      <c r="O750" s="89"/>
      <c r="P750" s="62"/>
      <c r="Q750" s="48"/>
      <c r="R750" s="26"/>
      <c r="S750" s="62"/>
      <c r="T750" s="48"/>
      <c r="U750" s="173"/>
      <c r="V750" s="38"/>
      <c r="W750" s="94"/>
      <c r="X750" s="38"/>
      <c r="Y750" s="38"/>
      <c r="Z750" s="38"/>
      <c r="AA750" s="38"/>
      <c r="AB750" s="38"/>
      <c r="AC750" s="38"/>
      <c r="AD750" s="38"/>
      <c r="AE750" s="38"/>
      <c r="AF750" s="38"/>
      <c r="AG750" s="38"/>
      <c r="AH750" s="38"/>
      <c r="AI750" s="38"/>
      <c r="AJ750" s="38"/>
    </row>
    <row r="751" spans="1:36">
      <c r="A751" s="96"/>
      <c r="B751" s="62"/>
      <c r="C751" s="62"/>
      <c r="D751" s="62"/>
      <c r="E751" s="89"/>
      <c r="F751" s="62"/>
      <c r="G751" s="48"/>
      <c r="H751" s="62"/>
      <c r="I751" s="48"/>
      <c r="J751" s="62"/>
      <c r="K751" s="81"/>
      <c r="L751" s="62"/>
      <c r="M751" s="62"/>
      <c r="N751" s="48"/>
      <c r="O751" s="89"/>
      <c r="P751" s="62"/>
      <c r="Q751" s="48"/>
      <c r="R751" s="26"/>
      <c r="S751" s="62"/>
      <c r="T751" s="48"/>
      <c r="U751" s="173"/>
      <c r="V751" s="38"/>
      <c r="W751" s="94"/>
      <c r="X751" s="38"/>
      <c r="Y751" s="38"/>
      <c r="Z751" s="38"/>
      <c r="AA751" s="38"/>
      <c r="AB751" s="38"/>
      <c r="AC751" s="38"/>
      <c r="AD751" s="38"/>
      <c r="AE751" s="38"/>
      <c r="AF751" s="38"/>
      <c r="AG751" s="38"/>
      <c r="AH751" s="38"/>
      <c r="AI751" s="38"/>
      <c r="AJ751" s="38"/>
    </row>
    <row r="752" spans="1:36">
      <c r="A752" s="96"/>
      <c r="B752" s="62"/>
      <c r="C752" s="62"/>
      <c r="D752" s="62"/>
      <c r="E752" s="89"/>
      <c r="F752" s="62"/>
      <c r="G752" s="48"/>
      <c r="H752" s="62"/>
      <c r="I752" s="48"/>
      <c r="J752" s="62"/>
      <c r="K752" s="81"/>
      <c r="L752" s="62"/>
      <c r="M752" s="62"/>
      <c r="N752" s="48"/>
      <c r="O752" s="89"/>
      <c r="P752" s="62"/>
      <c r="Q752" s="48"/>
      <c r="R752" s="26"/>
      <c r="S752" s="62"/>
      <c r="T752" s="48"/>
      <c r="U752" s="173"/>
      <c r="V752" s="38"/>
      <c r="W752" s="94"/>
      <c r="X752" s="38"/>
      <c r="Y752" s="38"/>
      <c r="Z752" s="38"/>
      <c r="AA752" s="38"/>
      <c r="AB752" s="38"/>
      <c r="AC752" s="38"/>
      <c r="AD752" s="38"/>
      <c r="AE752" s="38"/>
      <c r="AF752" s="38"/>
      <c r="AG752" s="38"/>
      <c r="AH752" s="38"/>
      <c r="AI752" s="38"/>
      <c r="AJ752" s="38"/>
    </row>
    <row r="753" spans="1:36">
      <c r="A753" s="96"/>
      <c r="B753" s="62"/>
      <c r="C753" s="62"/>
      <c r="D753" s="62"/>
      <c r="E753" s="89"/>
      <c r="F753" s="62"/>
      <c r="G753" s="48"/>
      <c r="H753" s="62"/>
      <c r="I753" s="48"/>
      <c r="J753" s="62"/>
      <c r="K753" s="81"/>
      <c r="L753" s="62"/>
      <c r="M753" s="62"/>
      <c r="N753" s="48"/>
      <c r="O753" s="89"/>
      <c r="P753" s="62"/>
      <c r="Q753" s="48"/>
      <c r="R753" s="26"/>
      <c r="S753" s="62"/>
      <c r="T753" s="48"/>
      <c r="U753" s="173"/>
      <c r="V753" s="38"/>
      <c r="W753" s="94"/>
      <c r="X753" s="38"/>
      <c r="Y753" s="38"/>
      <c r="Z753" s="38"/>
      <c r="AA753" s="38"/>
      <c r="AB753" s="38"/>
      <c r="AC753" s="38"/>
      <c r="AD753" s="38"/>
      <c r="AE753" s="38"/>
      <c r="AF753" s="38"/>
      <c r="AG753" s="38"/>
      <c r="AH753" s="38"/>
      <c r="AI753" s="38"/>
      <c r="AJ753" s="38"/>
    </row>
    <row r="754" spans="1:36">
      <c r="A754" s="96"/>
      <c r="B754" s="62"/>
      <c r="C754" s="62"/>
      <c r="D754" s="62"/>
      <c r="E754" s="89"/>
      <c r="F754" s="62"/>
      <c r="G754" s="48"/>
      <c r="H754" s="62"/>
      <c r="I754" s="48"/>
      <c r="J754" s="62"/>
      <c r="K754" s="81"/>
      <c r="L754" s="62"/>
      <c r="M754" s="62"/>
      <c r="N754" s="48"/>
      <c r="O754" s="89"/>
      <c r="P754" s="62"/>
      <c r="Q754" s="48"/>
      <c r="R754" s="26"/>
      <c r="S754" s="62"/>
      <c r="T754" s="48"/>
      <c r="U754" s="173"/>
      <c r="V754" s="38"/>
      <c r="W754" s="94"/>
      <c r="X754" s="38"/>
      <c r="Y754" s="38"/>
      <c r="Z754" s="38"/>
      <c r="AA754" s="38"/>
      <c r="AB754" s="38"/>
      <c r="AC754" s="38"/>
      <c r="AD754" s="38"/>
      <c r="AE754" s="38"/>
      <c r="AF754" s="38"/>
      <c r="AG754" s="38"/>
      <c r="AH754" s="38"/>
      <c r="AI754" s="38"/>
      <c r="AJ754" s="38"/>
    </row>
    <row r="755" spans="1:36">
      <c r="A755" s="96"/>
      <c r="B755" s="62"/>
      <c r="C755" s="62"/>
      <c r="D755" s="62"/>
      <c r="E755" s="89"/>
      <c r="F755" s="62"/>
      <c r="G755" s="48"/>
      <c r="H755" s="62"/>
      <c r="I755" s="48"/>
      <c r="J755" s="62"/>
      <c r="K755" s="81"/>
      <c r="L755" s="62"/>
      <c r="M755" s="62"/>
      <c r="N755" s="48"/>
      <c r="O755" s="89"/>
      <c r="P755" s="62"/>
      <c r="Q755" s="48"/>
      <c r="R755" s="26"/>
      <c r="S755" s="62"/>
      <c r="T755" s="48"/>
      <c r="U755" s="173"/>
      <c r="V755" s="38"/>
      <c r="W755" s="94"/>
      <c r="X755" s="38"/>
      <c r="Y755" s="38"/>
      <c r="Z755" s="38"/>
      <c r="AA755" s="38"/>
      <c r="AB755" s="38"/>
      <c r="AC755" s="38"/>
      <c r="AD755" s="38"/>
      <c r="AE755" s="38"/>
      <c r="AF755" s="38"/>
      <c r="AG755" s="38"/>
      <c r="AH755" s="38"/>
      <c r="AI755" s="38"/>
      <c r="AJ755" s="38"/>
    </row>
    <row r="756" spans="1:36">
      <c r="A756" s="96"/>
      <c r="B756" s="62"/>
      <c r="C756" s="62"/>
      <c r="D756" s="62"/>
      <c r="E756" s="89"/>
      <c r="F756" s="62"/>
      <c r="G756" s="48"/>
      <c r="H756" s="62"/>
      <c r="I756" s="48"/>
      <c r="J756" s="62"/>
      <c r="K756" s="81"/>
      <c r="L756" s="62"/>
      <c r="M756" s="62"/>
      <c r="N756" s="48"/>
      <c r="O756" s="89"/>
      <c r="P756" s="62"/>
      <c r="Q756" s="48"/>
      <c r="R756" s="26"/>
      <c r="S756" s="62"/>
      <c r="T756" s="48"/>
      <c r="U756" s="173"/>
      <c r="V756" s="38"/>
      <c r="W756" s="94"/>
      <c r="X756" s="38"/>
      <c r="Y756" s="38"/>
      <c r="Z756" s="38"/>
      <c r="AA756" s="38"/>
      <c r="AB756" s="38"/>
      <c r="AC756" s="38"/>
      <c r="AD756" s="38"/>
      <c r="AE756" s="38"/>
      <c r="AF756" s="38"/>
      <c r="AG756" s="38"/>
      <c r="AH756" s="38"/>
      <c r="AI756" s="38"/>
      <c r="AJ756" s="38"/>
    </row>
    <row r="757" spans="1:36">
      <c r="A757" s="96"/>
      <c r="B757" s="62"/>
      <c r="C757" s="62"/>
      <c r="D757" s="62"/>
      <c r="E757" s="89"/>
      <c r="F757" s="62"/>
      <c r="G757" s="48"/>
      <c r="H757" s="62"/>
      <c r="I757" s="48"/>
      <c r="J757" s="62"/>
      <c r="K757" s="81"/>
      <c r="L757" s="62"/>
      <c r="M757" s="62"/>
      <c r="N757" s="48"/>
      <c r="O757" s="89"/>
      <c r="P757" s="62"/>
      <c r="Q757" s="48"/>
      <c r="R757" s="26"/>
      <c r="S757" s="62"/>
      <c r="T757" s="48"/>
      <c r="U757" s="173"/>
      <c r="V757" s="38"/>
      <c r="W757" s="94"/>
      <c r="X757" s="38"/>
      <c r="Y757" s="38"/>
      <c r="Z757" s="38"/>
      <c r="AA757" s="38"/>
      <c r="AB757" s="38"/>
      <c r="AC757" s="38"/>
      <c r="AD757" s="38"/>
      <c r="AE757" s="38"/>
      <c r="AF757" s="38"/>
      <c r="AG757" s="38"/>
      <c r="AH757" s="38"/>
      <c r="AI757" s="38"/>
      <c r="AJ757" s="38"/>
    </row>
    <row r="758" spans="1:36">
      <c r="A758" s="96"/>
      <c r="B758" s="62"/>
      <c r="C758" s="62"/>
      <c r="D758" s="62"/>
      <c r="E758" s="89"/>
      <c r="F758" s="62"/>
      <c r="G758" s="48"/>
      <c r="H758" s="62"/>
      <c r="I758" s="48"/>
      <c r="J758" s="62"/>
      <c r="K758" s="81"/>
      <c r="L758" s="62"/>
      <c r="M758" s="62"/>
      <c r="N758" s="48"/>
      <c r="O758" s="89"/>
      <c r="P758" s="62"/>
      <c r="Q758" s="48"/>
      <c r="R758" s="26"/>
      <c r="S758" s="62"/>
      <c r="T758" s="48"/>
      <c r="U758" s="173"/>
      <c r="V758" s="38"/>
      <c r="W758" s="94"/>
      <c r="X758" s="38"/>
      <c r="Y758" s="38"/>
      <c r="Z758" s="38"/>
      <c r="AA758" s="38"/>
      <c r="AB758" s="38"/>
      <c r="AC758" s="38"/>
      <c r="AD758" s="38"/>
      <c r="AE758" s="38"/>
      <c r="AF758" s="38"/>
      <c r="AG758" s="38"/>
      <c r="AH758" s="38"/>
      <c r="AI758" s="38"/>
      <c r="AJ758" s="38"/>
    </row>
    <row r="759" spans="1:36">
      <c r="A759" s="96"/>
      <c r="B759" s="62"/>
      <c r="C759" s="62"/>
      <c r="D759" s="62"/>
      <c r="E759" s="89"/>
      <c r="F759" s="62"/>
      <c r="G759" s="48"/>
      <c r="H759" s="62"/>
      <c r="I759" s="48"/>
      <c r="J759" s="62"/>
      <c r="K759" s="81"/>
      <c r="L759" s="62"/>
      <c r="M759" s="62"/>
      <c r="N759" s="48"/>
      <c r="O759" s="89"/>
      <c r="P759" s="62"/>
      <c r="Q759" s="48"/>
      <c r="R759" s="26"/>
      <c r="S759" s="62"/>
      <c r="T759" s="48"/>
      <c r="U759" s="173"/>
      <c r="V759" s="38"/>
      <c r="W759" s="94"/>
      <c r="X759" s="38"/>
      <c r="Y759" s="38"/>
      <c r="Z759" s="38"/>
      <c r="AA759" s="38"/>
      <c r="AB759" s="38"/>
      <c r="AC759" s="38"/>
      <c r="AD759" s="38"/>
      <c r="AE759" s="38"/>
      <c r="AF759" s="38"/>
      <c r="AG759" s="38"/>
      <c r="AH759" s="38"/>
      <c r="AI759" s="38"/>
      <c r="AJ759" s="38"/>
    </row>
    <row r="760" spans="1:36">
      <c r="A760" s="96"/>
      <c r="B760" s="62"/>
      <c r="C760" s="62"/>
      <c r="D760" s="62"/>
      <c r="E760" s="89"/>
      <c r="F760" s="62"/>
      <c r="G760" s="48"/>
      <c r="H760" s="62"/>
      <c r="I760" s="48"/>
      <c r="J760" s="62"/>
      <c r="K760" s="81"/>
      <c r="L760" s="62"/>
      <c r="M760" s="62"/>
      <c r="N760" s="48"/>
      <c r="O760" s="89"/>
      <c r="P760" s="62"/>
      <c r="Q760" s="48"/>
      <c r="R760" s="26"/>
      <c r="S760" s="62"/>
      <c r="T760" s="48"/>
      <c r="U760" s="173"/>
      <c r="V760" s="38"/>
      <c r="W760" s="94"/>
      <c r="X760" s="38"/>
      <c r="Y760" s="38"/>
      <c r="Z760" s="38"/>
      <c r="AA760" s="38"/>
      <c r="AB760" s="38"/>
      <c r="AC760" s="38"/>
      <c r="AD760" s="38"/>
      <c r="AE760" s="38"/>
      <c r="AF760" s="38"/>
      <c r="AG760" s="38"/>
      <c r="AH760" s="38"/>
      <c r="AI760" s="38"/>
      <c r="AJ760" s="38"/>
    </row>
    <row r="761" spans="1:36">
      <c r="A761" s="96"/>
      <c r="B761" s="62"/>
      <c r="C761" s="62"/>
      <c r="D761" s="62"/>
      <c r="E761" s="89"/>
      <c r="F761" s="62"/>
      <c r="G761" s="48"/>
      <c r="H761" s="62"/>
      <c r="I761" s="48"/>
      <c r="J761" s="62"/>
      <c r="K761" s="81"/>
      <c r="L761" s="62"/>
      <c r="M761" s="62"/>
      <c r="N761" s="48"/>
      <c r="O761" s="89"/>
      <c r="P761" s="62"/>
      <c r="Q761" s="48"/>
      <c r="R761" s="26"/>
      <c r="S761" s="62"/>
      <c r="T761" s="48"/>
      <c r="U761" s="173"/>
      <c r="V761" s="38"/>
      <c r="W761" s="94"/>
      <c r="X761" s="38"/>
      <c r="Y761" s="38"/>
      <c r="Z761" s="38"/>
      <c r="AA761" s="38"/>
      <c r="AB761" s="38"/>
      <c r="AC761" s="38"/>
      <c r="AD761" s="38"/>
      <c r="AE761" s="38"/>
      <c r="AF761" s="38"/>
      <c r="AG761" s="38"/>
      <c r="AH761" s="38"/>
      <c r="AI761" s="38"/>
      <c r="AJ761" s="38"/>
    </row>
    <row r="762" spans="1:36">
      <c r="A762" s="96"/>
      <c r="B762" s="62"/>
      <c r="C762" s="62"/>
      <c r="D762" s="62"/>
      <c r="E762" s="89"/>
      <c r="F762" s="62"/>
      <c r="G762" s="48"/>
      <c r="H762" s="62"/>
      <c r="I762" s="48"/>
      <c r="J762" s="62"/>
      <c r="K762" s="81"/>
      <c r="L762" s="62"/>
      <c r="M762" s="62"/>
      <c r="N762" s="48"/>
      <c r="O762" s="89"/>
      <c r="P762" s="62"/>
      <c r="Q762" s="48"/>
      <c r="R762" s="26"/>
      <c r="S762" s="62"/>
      <c r="T762" s="48"/>
      <c r="U762" s="173"/>
      <c r="V762" s="38"/>
      <c r="W762" s="94"/>
      <c r="X762" s="38"/>
      <c r="Y762" s="38"/>
      <c r="Z762" s="38"/>
      <c r="AA762" s="38"/>
      <c r="AB762" s="38"/>
      <c r="AC762" s="38"/>
      <c r="AD762" s="38"/>
      <c r="AE762" s="38"/>
      <c r="AF762" s="38"/>
      <c r="AG762" s="38"/>
      <c r="AH762" s="38"/>
      <c r="AI762" s="38"/>
      <c r="AJ762" s="38"/>
    </row>
    <row r="763" spans="1:36">
      <c r="A763" s="96"/>
      <c r="B763" s="62"/>
      <c r="C763" s="62"/>
      <c r="D763" s="62"/>
      <c r="E763" s="89"/>
      <c r="F763" s="62"/>
      <c r="G763" s="48"/>
      <c r="H763" s="62"/>
      <c r="I763" s="48"/>
      <c r="J763" s="62"/>
      <c r="K763" s="81"/>
      <c r="L763" s="62"/>
      <c r="M763" s="62"/>
      <c r="N763" s="48"/>
      <c r="O763" s="89"/>
      <c r="P763" s="62"/>
      <c r="Q763" s="48"/>
      <c r="R763" s="26"/>
      <c r="S763" s="62"/>
      <c r="T763" s="48"/>
      <c r="U763" s="173"/>
      <c r="V763" s="38"/>
      <c r="W763" s="94"/>
      <c r="X763" s="38"/>
      <c r="Y763" s="38"/>
      <c r="Z763" s="38"/>
      <c r="AA763" s="38"/>
      <c r="AB763" s="38"/>
      <c r="AC763" s="38"/>
      <c r="AD763" s="38"/>
      <c r="AE763" s="38"/>
      <c r="AF763" s="38"/>
      <c r="AG763" s="38"/>
      <c r="AH763" s="38"/>
      <c r="AI763" s="38"/>
      <c r="AJ763" s="38"/>
    </row>
    <row r="764" spans="1:36">
      <c r="A764" s="96"/>
      <c r="B764" s="62"/>
      <c r="C764" s="62"/>
      <c r="D764" s="62"/>
      <c r="E764" s="89"/>
      <c r="F764" s="62"/>
      <c r="G764" s="48"/>
      <c r="H764" s="62"/>
      <c r="I764" s="48"/>
      <c r="J764" s="62"/>
      <c r="K764" s="81"/>
      <c r="L764" s="62"/>
      <c r="M764" s="62"/>
      <c r="N764" s="48"/>
      <c r="O764" s="89"/>
      <c r="P764" s="62"/>
      <c r="Q764" s="48"/>
      <c r="R764" s="26"/>
      <c r="S764" s="62"/>
      <c r="T764" s="48"/>
      <c r="U764" s="173"/>
      <c r="V764" s="38"/>
      <c r="W764" s="94"/>
      <c r="X764" s="38"/>
      <c r="Y764" s="38"/>
      <c r="Z764" s="38"/>
      <c r="AA764" s="38"/>
      <c r="AB764" s="38"/>
      <c r="AC764" s="38"/>
      <c r="AD764" s="38"/>
      <c r="AE764" s="38"/>
      <c r="AF764" s="38"/>
      <c r="AG764" s="38"/>
      <c r="AH764" s="38"/>
      <c r="AI764" s="38"/>
      <c r="AJ764" s="38"/>
    </row>
    <row r="765" spans="1:36">
      <c r="A765" s="96"/>
      <c r="B765" s="62"/>
      <c r="C765" s="62"/>
      <c r="D765" s="62"/>
      <c r="E765" s="89"/>
      <c r="F765" s="62"/>
      <c r="G765" s="48"/>
      <c r="H765" s="62"/>
      <c r="I765" s="48"/>
      <c r="J765" s="62"/>
      <c r="K765" s="81"/>
      <c r="L765" s="62"/>
      <c r="M765" s="62"/>
      <c r="N765" s="48"/>
      <c r="O765" s="89"/>
      <c r="P765" s="62"/>
      <c r="Q765" s="48"/>
      <c r="R765" s="26"/>
      <c r="S765" s="62"/>
      <c r="T765" s="48"/>
      <c r="U765" s="173"/>
      <c r="V765" s="38"/>
      <c r="W765" s="94"/>
      <c r="X765" s="38"/>
      <c r="Y765" s="38"/>
      <c r="Z765" s="38"/>
      <c r="AA765" s="38"/>
      <c r="AB765" s="38"/>
      <c r="AC765" s="38"/>
      <c r="AD765" s="38"/>
      <c r="AE765" s="38"/>
      <c r="AF765" s="38"/>
      <c r="AG765" s="38"/>
      <c r="AH765" s="38"/>
      <c r="AI765" s="38"/>
      <c r="AJ765" s="38"/>
    </row>
    <row r="766" spans="1:36">
      <c r="A766" s="96"/>
      <c r="B766" s="62"/>
      <c r="C766" s="62"/>
      <c r="D766" s="62"/>
      <c r="E766" s="89"/>
      <c r="F766" s="62"/>
      <c r="G766" s="48"/>
      <c r="H766" s="62"/>
      <c r="I766" s="48"/>
      <c r="J766" s="62"/>
      <c r="K766" s="81"/>
      <c r="L766" s="62"/>
      <c r="M766" s="62"/>
      <c r="N766" s="48"/>
      <c r="O766" s="89"/>
      <c r="P766" s="62"/>
      <c r="Q766" s="48"/>
      <c r="R766" s="26"/>
      <c r="S766" s="62"/>
      <c r="T766" s="48"/>
      <c r="U766" s="173"/>
      <c r="V766" s="38"/>
      <c r="W766" s="94"/>
      <c r="X766" s="38"/>
      <c r="Y766" s="38"/>
      <c r="Z766" s="38"/>
      <c r="AA766" s="38"/>
      <c r="AB766" s="38"/>
      <c r="AC766" s="38"/>
      <c r="AD766" s="38"/>
      <c r="AE766" s="38"/>
      <c r="AF766" s="38"/>
      <c r="AG766" s="38"/>
      <c r="AH766" s="38"/>
      <c r="AI766" s="38"/>
      <c r="AJ766" s="38"/>
    </row>
    <row r="767" spans="1:36">
      <c r="A767" s="96"/>
      <c r="B767" s="62"/>
      <c r="C767" s="62"/>
      <c r="D767" s="62"/>
      <c r="E767" s="89"/>
      <c r="F767" s="62"/>
      <c r="G767" s="48"/>
      <c r="H767" s="62"/>
      <c r="I767" s="48"/>
      <c r="J767" s="62"/>
      <c r="K767" s="81"/>
      <c r="L767" s="62"/>
      <c r="M767" s="62"/>
      <c r="N767" s="48"/>
      <c r="O767" s="89"/>
      <c r="P767" s="62"/>
      <c r="Q767" s="48"/>
      <c r="R767" s="26"/>
      <c r="S767" s="62"/>
      <c r="T767" s="48"/>
      <c r="U767" s="173"/>
      <c r="V767" s="38"/>
      <c r="W767" s="94"/>
      <c r="X767" s="38"/>
      <c r="Y767" s="38"/>
      <c r="Z767" s="38"/>
      <c r="AA767" s="38"/>
      <c r="AB767" s="38"/>
      <c r="AC767" s="38"/>
      <c r="AD767" s="38"/>
      <c r="AE767" s="38"/>
      <c r="AF767" s="38"/>
      <c r="AG767" s="38"/>
      <c r="AH767" s="38"/>
      <c r="AI767" s="38"/>
      <c r="AJ767" s="38"/>
    </row>
    <row r="768" spans="1:36">
      <c r="A768" s="96"/>
      <c r="B768" s="62"/>
      <c r="C768" s="62"/>
      <c r="D768" s="62"/>
      <c r="E768" s="89"/>
      <c r="F768" s="62"/>
      <c r="G768" s="48"/>
      <c r="H768" s="62"/>
      <c r="I768" s="48"/>
      <c r="J768" s="62"/>
      <c r="K768" s="81"/>
      <c r="L768" s="62"/>
      <c r="M768" s="62"/>
      <c r="N768" s="48"/>
      <c r="O768" s="89"/>
      <c r="P768" s="62"/>
      <c r="Q768" s="48"/>
      <c r="R768" s="26"/>
      <c r="S768" s="62"/>
      <c r="T768" s="48"/>
      <c r="U768" s="173"/>
      <c r="V768" s="38"/>
      <c r="W768" s="94"/>
      <c r="X768" s="38"/>
      <c r="Y768" s="38"/>
      <c r="Z768" s="38"/>
      <c r="AA768" s="38"/>
      <c r="AB768" s="38"/>
      <c r="AC768" s="38"/>
      <c r="AD768" s="38"/>
      <c r="AE768" s="38"/>
      <c r="AF768" s="38"/>
      <c r="AG768" s="38"/>
      <c r="AH768" s="38"/>
      <c r="AI768" s="38"/>
      <c r="AJ768" s="38"/>
    </row>
    <row r="769" spans="1:36">
      <c r="A769" s="96"/>
      <c r="B769" s="62"/>
      <c r="C769" s="62"/>
      <c r="D769" s="62"/>
      <c r="E769" s="89"/>
      <c r="F769" s="62"/>
      <c r="G769" s="48"/>
      <c r="H769" s="62"/>
      <c r="I769" s="48"/>
      <c r="J769" s="62"/>
      <c r="K769" s="81"/>
      <c r="L769" s="62"/>
      <c r="M769" s="62"/>
      <c r="N769" s="48"/>
      <c r="O769" s="89"/>
      <c r="P769" s="62"/>
      <c r="Q769" s="48"/>
      <c r="R769" s="26"/>
      <c r="S769" s="62"/>
      <c r="T769" s="48"/>
      <c r="U769" s="173"/>
      <c r="V769" s="38"/>
      <c r="W769" s="94"/>
      <c r="X769" s="38"/>
      <c r="Y769" s="38"/>
      <c r="Z769" s="38"/>
      <c r="AA769" s="38"/>
      <c r="AB769" s="38"/>
      <c r="AC769" s="38"/>
      <c r="AD769" s="38"/>
      <c r="AE769" s="38"/>
      <c r="AF769" s="38"/>
      <c r="AG769" s="38"/>
      <c r="AH769" s="38"/>
      <c r="AI769" s="38"/>
      <c r="AJ769" s="38"/>
    </row>
    <row r="770" spans="1:36">
      <c r="A770" s="96"/>
      <c r="B770" s="62"/>
      <c r="C770" s="62"/>
      <c r="D770" s="62"/>
      <c r="E770" s="89"/>
      <c r="F770" s="62"/>
      <c r="G770" s="48"/>
      <c r="H770" s="62"/>
      <c r="I770" s="48"/>
      <c r="J770" s="62"/>
      <c r="K770" s="81"/>
      <c r="L770" s="62"/>
      <c r="M770" s="62"/>
      <c r="N770" s="48"/>
      <c r="O770" s="89"/>
      <c r="P770" s="62"/>
      <c r="Q770" s="48"/>
      <c r="R770" s="26"/>
      <c r="S770" s="62"/>
      <c r="T770" s="48"/>
      <c r="U770" s="173"/>
      <c r="V770" s="38"/>
      <c r="W770" s="94"/>
      <c r="X770" s="38"/>
      <c r="Y770" s="38"/>
      <c r="Z770" s="38"/>
      <c r="AA770" s="38"/>
      <c r="AB770" s="38"/>
      <c r="AC770" s="38"/>
      <c r="AD770" s="38"/>
      <c r="AE770" s="38"/>
      <c r="AF770" s="38"/>
      <c r="AG770" s="38"/>
      <c r="AH770" s="38"/>
      <c r="AI770" s="38"/>
      <c r="AJ770" s="38"/>
    </row>
    <row r="771" spans="1:36">
      <c r="A771" s="96"/>
      <c r="B771" s="62"/>
      <c r="C771" s="62"/>
      <c r="D771" s="62"/>
      <c r="E771" s="89"/>
      <c r="F771" s="62"/>
      <c r="G771" s="48"/>
      <c r="H771" s="62"/>
      <c r="I771" s="48"/>
      <c r="J771" s="62"/>
      <c r="K771" s="81"/>
      <c r="L771" s="62"/>
      <c r="M771" s="62"/>
      <c r="N771" s="48"/>
      <c r="O771" s="89"/>
      <c r="P771" s="62"/>
      <c r="Q771" s="48"/>
      <c r="R771" s="26"/>
      <c r="S771" s="62"/>
      <c r="T771" s="48"/>
      <c r="U771" s="173"/>
      <c r="V771" s="38"/>
      <c r="W771" s="94"/>
      <c r="X771" s="38"/>
      <c r="Y771" s="38"/>
      <c r="Z771" s="38"/>
      <c r="AA771" s="38"/>
      <c r="AB771" s="38"/>
      <c r="AC771" s="38"/>
      <c r="AD771" s="38"/>
      <c r="AE771" s="38"/>
      <c r="AF771" s="38"/>
      <c r="AG771" s="38"/>
      <c r="AH771" s="38"/>
      <c r="AI771" s="38"/>
      <c r="AJ771" s="38"/>
    </row>
    <row r="772" spans="1:36">
      <c r="A772" s="96"/>
      <c r="B772" s="62"/>
      <c r="C772" s="62"/>
      <c r="D772" s="62"/>
      <c r="E772" s="89"/>
      <c r="F772" s="62"/>
      <c r="G772" s="48"/>
      <c r="H772" s="62"/>
      <c r="I772" s="48"/>
      <c r="J772" s="62"/>
      <c r="K772" s="81"/>
      <c r="L772" s="62"/>
      <c r="M772" s="62"/>
      <c r="N772" s="48"/>
      <c r="O772" s="89"/>
      <c r="P772" s="62"/>
      <c r="Q772" s="48"/>
      <c r="R772" s="26"/>
      <c r="S772" s="62"/>
      <c r="T772" s="48"/>
      <c r="U772" s="173"/>
      <c r="V772" s="38"/>
      <c r="W772" s="94"/>
      <c r="X772" s="38"/>
      <c r="Y772" s="38"/>
      <c r="Z772" s="38"/>
      <c r="AA772" s="38"/>
      <c r="AB772" s="38"/>
      <c r="AC772" s="38"/>
      <c r="AD772" s="38"/>
      <c r="AE772" s="38"/>
      <c r="AF772" s="38"/>
      <c r="AG772" s="38"/>
      <c r="AH772" s="38"/>
      <c r="AI772" s="38"/>
      <c r="AJ772" s="38"/>
    </row>
    <row r="773" spans="1:36">
      <c r="A773" s="96"/>
      <c r="B773" s="62"/>
      <c r="C773" s="62"/>
      <c r="D773" s="62"/>
      <c r="E773" s="89"/>
      <c r="F773" s="62"/>
      <c r="G773" s="48"/>
      <c r="H773" s="62"/>
      <c r="I773" s="48"/>
      <c r="J773" s="62"/>
      <c r="K773" s="81"/>
      <c r="L773" s="62"/>
      <c r="M773" s="62"/>
      <c r="N773" s="48"/>
      <c r="O773" s="89"/>
      <c r="P773" s="62"/>
      <c r="Q773" s="48"/>
      <c r="R773" s="26"/>
      <c r="S773" s="62"/>
      <c r="T773" s="48"/>
      <c r="U773" s="173"/>
      <c r="V773" s="38"/>
      <c r="W773" s="94"/>
      <c r="X773" s="38"/>
      <c r="Y773" s="38"/>
      <c r="Z773" s="38"/>
      <c r="AA773" s="38"/>
      <c r="AB773" s="38"/>
      <c r="AC773" s="38"/>
      <c r="AD773" s="38"/>
      <c r="AE773" s="38"/>
      <c r="AF773" s="38"/>
      <c r="AG773" s="38"/>
      <c r="AH773" s="38"/>
      <c r="AI773" s="38"/>
      <c r="AJ773" s="38"/>
    </row>
    <row r="774" spans="1:36">
      <c r="A774" s="96"/>
      <c r="B774" s="62"/>
      <c r="C774" s="62"/>
      <c r="D774" s="62"/>
      <c r="E774" s="89"/>
      <c r="F774" s="62"/>
      <c r="G774" s="48"/>
      <c r="H774" s="62"/>
      <c r="I774" s="48"/>
      <c r="J774" s="62"/>
      <c r="K774" s="81"/>
      <c r="L774" s="62"/>
      <c r="M774" s="62"/>
      <c r="N774" s="48"/>
      <c r="O774" s="89"/>
      <c r="P774" s="62"/>
      <c r="Q774" s="48"/>
      <c r="R774" s="26"/>
      <c r="S774" s="62"/>
      <c r="T774" s="48"/>
      <c r="U774" s="173"/>
      <c r="V774" s="38"/>
      <c r="W774" s="94"/>
      <c r="X774" s="38"/>
      <c r="Y774" s="38"/>
      <c r="Z774" s="38"/>
      <c r="AA774" s="38"/>
      <c r="AB774" s="38"/>
      <c r="AC774" s="38"/>
      <c r="AD774" s="38"/>
      <c r="AE774" s="38"/>
      <c r="AF774" s="38"/>
      <c r="AG774" s="38"/>
      <c r="AH774" s="38"/>
      <c r="AI774" s="38"/>
      <c r="AJ774" s="38"/>
    </row>
    <row r="775" spans="1:36">
      <c r="A775" s="96"/>
      <c r="B775" s="62"/>
      <c r="C775" s="62"/>
      <c r="D775" s="62"/>
      <c r="E775" s="89"/>
      <c r="F775" s="62"/>
      <c r="G775" s="48"/>
      <c r="H775" s="62"/>
      <c r="I775" s="48"/>
      <c r="J775" s="62"/>
      <c r="K775" s="81"/>
      <c r="L775" s="62"/>
      <c r="M775" s="62"/>
      <c r="N775" s="48"/>
      <c r="O775" s="89"/>
      <c r="P775" s="62"/>
      <c r="Q775" s="48"/>
      <c r="R775" s="26"/>
      <c r="S775" s="62"/>
      <c r="T775" s="48"/>
      <c r="U775" s="173"/>
      <c r="V775" s="38"/>
      <c r="W775" s="94"/>
      <c r="X775" s="38"/>
      <c r="Y775" s="38"/>
      <c r="Z775" s="38"/>
      <c r="AA775" s="38"/>
      <c r="AB775" s="38"/>
      <c r="AC775" s="38"/>
      <c r="AD775" s="38"/>
      <c r="AE775" s="38"/>
      <c r="AF775" s="38"/>
      <c r="AG775" s="38"/>
      <c r="AH775" s="38"/>
      <c r="AI775" s="38"/>
      <c r="AJ775" s="38"/>
    </row>
    <row r="776" spans="1:36">
      <c r="A776" s="96"/>
      <c r="B776" s="62"/>
      <c r="C776" s="62"/>
      <c r="D776" s="62"/>
      <c r="E776" s="89"/>
      <c r="F776" s="62"/>
      <c r="G776" s="48"/>
      <c r="H776" s="62"/>
      <c r="I776" s="48"/>
      <c r="J776" s="62"/>
      <c r="K776" s="81"/>
      <c r="L776" s="62"/>
      <c r="M776" s="62"/>
      <c r="N776" s="48"/>
      <c r="O776" s="89"/>
      <c r="P776" s="62"/>
      <c r="Q776" s="48"/>
      <c r="R776" s="26"/>
      <c r="S776" s="62"/>
      <c r="T776" s="48"/>
      <c r="U776" s="173"/>
      <c r="V776" s="38"/>
      <c r="W776" s="94"/>
      <c r="X776" s="38"/>
      <c r="Y776" s="38"/>
      <c r="Z776" s="38"/>
      <c r="AA776" s="38"/>
      <c r="AB776" s="38"/>
      <c r="AC776" s="38"/>
      <c r="AD776" s="38"/>
      <c r="AE776" s="38"/>
      <c r="AF776" s="38"/>
      <c r="AG776" s="38"/>
      <c r="AH776" s="38"/>
      <c r="AI776" s="38"/>
      <c r="AJ776" s="38"/>
    </row>
    <row r="777" spans="1:36">
      <c r="A777" s="96"/>
      <c r="B777" s="62"/>
      <c r="C777" s="62"/>
      <c r="D777" s="62"/>
      <c r="E777" s="89"/>
      <c r="F777" s="62"/>
      <c r="G777" s="48"/>
      <c r="H777" s="62"/>
      <c r="I777" s="48"/>
      <c r="J777" s="62"/>
      <c r="K777" s="81"/>
      <c r="L777" s="62"/>
      <c r="M777" s="62"/>
      <c r="N777" s="48"/>
      <c r="O777" s="89"/>
      <c r="P777" s="62"/>
      <c r="Q777" s="48"/>
      <c r="R777" s="26"/>
      <c r="S777" s="62"/>
      <c r="T777" s="48"/>
      <c r="U777" s="173"/>
      <c r="V777" s="38"/>
      <c r="W777" s="94"/>
      <c r="X777" s="38"/>
      <c r="Y777" s="38"/>
      <c r="Z777" s="38"/>
      <c r="AA777" s="38"/>
      <c r="AB777" s="38"/>
      <c r="AC777" s="38"/>
      <c r="AD777" s="38"/>
      <c r="AE777" s="38"/>
      <c r="AF777" s="38"/>
      <c r="AG777" s="38"/>
      <c r="AH777" s="38"/>
      <c r="AI777" s="38"/>
      <c r="AJ777" s="38"/>
    </row>
    <row r="778" spans="1:36">
      <c r="A778" s="96"/>
      <c r="B778" s="62"/>
      <c r="C778" s="62"/>
      <c r="D778" s="62"/>
      <c r="E778" s="89"/>
      <c r="F778" s="62"/>
      <c r="G778" s="48"/>
      <c r="H778" s="62"/>
      <c r="I778" s="48"/>
      <c r="J778" s="62"/>
      <c r="K778" s="81"/>
      <c r="L778" s="62"/>
      <c r="M778" s="62"/>
      <c r="N778" s="48"/>
      <c r="O778" s="89"/>
      <c r="P778" s="62"/>
      <c r="Q778" s="48"/>
      <c r="R778" s="26"/>
      <c r="S778" s="62"/>
      <c r="T778" s="48"/>
      <c r="U778" s="173"/>
      <c r="V778" s="38"/>
      <c r="W778" s="94"/>
      <c r="X778" s="38"/>
      <c r="Y778" s="38"/>
      <c r="Z778" s="38"/>
      <c r="AA778" s="38"/>
      <c r="AB778" s="38"/>
      <c r="AC778" s="38"/>
      <c r="AD778" s="38"/>
      <c r="AE778" s="38"/>
      <c r="AF778" s="38"/>
      <c r="AG778" s="38"/>
      <c r="AH778" s="38"/>
      <c r="AI778" s="38"/>
      <c r="AJ778" s="38"/>
    </row>
    <row r="779" spans="1:36">
      <c r="A779" s="96"/>
      <c r="B779" s="62"/>
      <c r="C779" s="62"/>
      <c r="D779" s="62"/>
      <c r="E779" s="89"/>
      <c r="F779" s="62"/>
      <c r="G779" s="48"/>
      <c r="H779" s="62"/>
      <c r="I779" s="48"/>
      <c r="J779" s="62"/>
      <c r="K779" s="81"/>
      <c r="L779" s="62"/>
      <c r="M779" s="62"/>
      <c r="N779" s="48"/>
      <c r="O779" s="89"/>
      <c r="P779" s="62"/>
      <c r="Q779" s="48"/>
      <c r="R779" s="26"/>
      <c r="S779" s="62"/>
      <c r="T779" s="48"/>
      <c r="U779" s="173"/>
      <c r="V779" s="38"/>
      <c r="W779" s="94"/>
      <c r="X779" s="38"/>
      <c r="Y779" s="38"/>
      <c r="Z779" s="38"/>
      <c r="AA779" s="38"/>
      <c r="AB779" s="38"/>
      <c r="AC779" s="38"/>
      <c r="AD779" s="38"/>
      <c r="AE779" s="38"/>
      <c r="AF779" s="38"/>
      <c r="AG779" s="38"/>
      <c r="AH779" s="38"/>
      <c r="AI779" s="38"/>
      <c r="AJ779" s="38"/>
    </row>
    <row r="780" spans="1:36">
      <c r="A780" s="96"/>
      <c r="B780" s="62"/>
      <c r="C780" s="62"/>
      <c r="D780" s="62"/>
      <c r="E780" s="89"/>
      <c r="F780" s="62"/>
      <c r="G780" s="48"/>
      <c r="H780" s="62"/>
      <c r="I780" s="48"/>
      <c r="J780" s="62"/>
      <c r="K780" s="81"/>
      <c r="L780" s="62"/>
      <c r="M780" s="62"/>
      <c r="N780" s="48"/>
      <c r="O780" s="89"/>
      <c r="P780" s="62"/>
      <c r="Q780" s="48"/>
      <c r="R780" s="26"/>
      <c r="S780" s="62"/>
      <c r="T780" s="48"/>
      <c r="U780" s="173"/>
      <c r="V780" s="38"/>
      <c r="W780" s="94"/>
      <c r="X780" s="38"/>
      <c r="Y780" s="38"/>
      <c r="Z780" s="38"/>
      <c r="AA780" s="38"/>
      <c r="AB780" s="38"/>
      <c r="AC780" s="38"/>
      <c r="AD780" s="38"/>
      <c r="AE780" s="38"/>
      <c r="AF780" s="38"/>
      <c r="AG780" s="38"/>
      <c r="AH780" s="38"/>
      <c r="AI780" s="38"/>
      <c r="AJ780" s="38"/>
    </row>
    <row r="781" spans="1:36">
      <c r="A781" s="96"/>
      <c r="B781" s="62"/>
      <c r="C781" s="62"/>
      <c r="D781" s="62"/>
      <c r="E781" s="89"/>
      <c r="F781" s="62"/>
      <c r="G781" s="48"/>
      <c r="H781" s="62"/>
      <c r="I781" s="48"/>
      <c r="J781" s="62"/>
      <c r="K781" s="81"/>
      <c r="L781" s="62"/>
      <c r="M781" s="62"/>
      <c r="N781" s="48"/>
      <c r="O781" s="89"/>
      <c r="P781" s="62"/>
      <c r="Q781" s="48"/>
      <c r="R781" s="26"/>
      <c r="S781" s="62"/>
      <c r="T781" s="48"/>
      <c r="U781" s="173"/>
      <c r="V781" s="38"/>
      <c r="W781" s="94"/>
      <c r="X781" s="38"/>
      <c r="Y781" s="38"/>
      <c r="Z781" s="38"/>
      <c r="AA781" s="38"/>
      <c r="AB781" s="38"/>
      <c r="AC781" s="38"/>
      <c r="AD781" s="38"/>
      <c r="AE781" s="38"/>
      <c r="AF781" s="38"/>
      <c r="AG781" s="38"/>
      <c r="AH781" s="38"/>
      <c r="AI781" s="38"/>
      <c r="AJ781" s="38"/>
    </row>
    <row r="782" spans="1:36">
      <c r="A782" s="96"/>
      <c r="B782" s="62"/>
      <c r="C782" s="62"/>
      <c r="D782" s="62"/>
      <c r="E782" s="89"/>
      <c r="F782" s="62"/>
      <c r="G782" s="48"/>
      <c r="H782" s="62"/>
      <c r="I782" s="48"/>
      <c r="J782" s="62"/>
      <c r="K782" s="81"/>
      <c r="L782" s="62"/>
      <c r="M782" s="62"/>
      <c r="N782" s="48"/>
      <c r="O782" s="89"/>
      <c r="P782" s="62"/>
      <c r="Q782" s="48"/>
      <c r="R782" s="26"/>
      <c r="S782" s="62"/>
      <c r="T782" s="48"/>
      <c r="U782" s="173"/>
      <c r="V782" s="38"/>
      <c r="W782" s="94"/>
      <c r="X782" s="38"/>
      <c r="Y782" s="38"/>
      <c r="Z782" s="38"/>
      <c r="AA782" s="38"/>
      <c r="AB782" s="38"/>
      <c r="AC782" s="38"/>
      <c r="AD782" s="38"/>
      <c r="AE782" s="38"/>
      <c r="AF782" s="38"/>
      <c r="AG782" s="38"/>
      <c r="AH782" s="38"/>
      <c r="AI782" s="38"/>
      <c r="AJ782" s="38"/>
    </row>
    <row r="783" spans="1:36">
      <c r="A783" s="96"/>
      <c r="B783" s="62"/>
      <c r="C783" s="62"/>
      <c r="D783" s="62"/>
      <c r="E783" s="89"/>
      <c r="F783" s="62"/>
      <c r="G783" s="48"/>
      <c r="H783" s="62"/>
      <c r="I783" s="48"/>
      <c r="J783" s="62"/>
      <c r="K783" s="81"/>
      <c r="L783" s="62"/>
      <c r="M783" s="62"/>
      <c r="N783" s="48"/>
      <c r="O783" s="89"/>
      <c r="P783" s="62"/>
      <c r="Q783" s="48"/>
      <c r="R783" s="26"/>
      <c r="S783" s="62"/>
      <c r="T783" s="48"/>
      <c r="U783" s="173"/>
      <c r="V783" s="38"/>
      <c r="W783" s="94"/>
      <c r="X783" s="38"/>
      <c r="Y783" s="38"/>
      <c r="Z783" s="38"/>
      <c r="AA783" s="38"/>
      <c r="AB783" s="38"/>
      <c r="AC783" s="38"/>
      <c r="AD783" s="38"/>
      <c r="AE783" s="38"/>
      <c r="AF783" s="38"/>
      <c r="AG783" s="38"/>
      <c r="AH783" s="38"/>
      <c r="AI783" s="38"/>
      <c r="AJ783" s="38"/>
    </row>
    <row r="784" spans="1:36">
      <c r="A784" s="96"/>
      <c r="B784" s="62"/>
      <c r="C784" s="62"/>
      <c r="D784" s="62"/>
      <c r="E784" s="89"/>
      <c r="F784" s="62"/>
      <c r="G784" s="48"/>
      <c r="H784" s="62"/>
      <c r="I784" s="48"/>
      <c r="J784" s="62"/>
      <c r="K784" s="81"/>
      <c r="L784" s="62"/>
      <c r="M784" s="62"/>
      <c r="N784" s="48"/>
      <c r="O784" s="89"/>
      <c r="P784" s="62"/>
      <c r="Q784" s="48"/>
      <c r="R784" s="26"/>
      <c r="S784" s="62"/>
      <c r="T784" s="48"/>
      <c r="U784" s="173"/>
      <c r="V784" s="38"/>
      <c r="W784" s="94"/>
      <c r="X784" s="38"/>
      <c r="Y784" s="38"/>
      <c r="Z784" s="38"/>
      <c r="AA784" s="38"/>
      <c r="AB784" s="38"/>
      <c r="AC784" s="38"/>
      <c r="AD784" s="38"/>
      <c r="AE784" s="38"/>
      <c r="AF784" s="38"/>
      <c r="AG784" s="38"/>
      <c r="AH784" s="38"/>
      <c r="AI784" s="38"/>
      <c r="AJ784" s="38"/>
    </row>
    <row r="785" spans="1:36">
      <c r="A785" s="96"/>
      <c r="B785" s="62"/>
      <c r="C785" s="62"/>
      <c r="D785" s="62"/>
      <c r="E785" s="89"/>
      <c r="F785" s="62"/>
      <c r="G785" s="48"/>
      <c r="H785" s="62"/>
      <c r="I785" s="48"/>
      <c r="J785" s="62"/>
      <c r="K785" s="81"/>
      <c r="L785" s="62"/>
      <c r="M785" s="62"/>
      <c r="N785" s="48"/>
      <c r="O785" s="89"/>
      <c r="P785" s="62"/>
      <c r="Q785" s="48"/>
      <c r="R785" s="26"/>
      <c r="S785" s="62"/>
      <c r="T785" s="48"/>
      <c r="U785" s="173"/>
      <c r="V785" s="38"/>
      <c r="W785" s="94"/>
      <c r="X785" s="38"/>
      <c r="Y785" s="38"/>
      <c r="Z785" s="38"/>
      <c r="AA785" s="38"/>
      <c r="AB785" s="38"/>
      <c r="AC785" s="38"/>
      <c r="AD785" s="38"/>
      <c r="AE785" s="38"/>
      <c r="AF785" s="38"/>
      <c r="AG785" s="38"/>
      <c r="AH785" s="38"/>
      <c r="AI785" s="38"/>
      <c r="AJ785" s="38"/>
    </row>
    <row r="786" spans="1:36">
      <c r="A786" s="96"/>
      <c r="B786" s="62"/>
      <c r="C786" s="62"/>
      <c r="D786" s="62"/>
      <c r="E786" s="89"/>
      <c r="F786" s="62"/>
      <c r="G786" s="48"/>
      <c r="H786" s="62"/>
      <c r="I786" s="48"/>
      <c r="J786" s="62"/>
      <c r="K786" s="81"/>
      <c r="L786" s="62"/>
      <c r="M786" s="62"/>
      <c r="N786" s="48"/>
      <c r="O786" s="89"/>
      <c r="P786" s="62"/>
      <c r="Q786" s="48"/>
      <c r="R786" s="26"/>
      <c r="S786" s="62"/>
      <c r="T786" s="48"/>
      <c r="U786" s="173"/>
      <c r="V786" s="38"/>
      <c r="W786" s="94"/>
      <c r="X786" s="38"/>
      <c r="Y786" s="38"/>
      <c r="Z786" s="38"/>
      <c r="AA786" s="38"/>
      <c r="AB786" s="38"/>
      <c r="AC786" s="38"/>
      <c r="AD786" s="38"/>
      <c r="AE786" s="38"/>
      <c r="AF786" s="38"/>
      <c r="AG786" s="38"/>
      <c r="AH786" s="38"/>
      <c r="AI786" s="38"/>
      <c r="AJ786" s="38"/>
    </row>
    <row r="787" spans="1:36">
      <c r="A787" s="96"/>
      <c r="B787" s="62"/>
      <c r="C787" s="62"/>
      <c r="D787" s="62"/>
      <c r="E787" s="89"/>
      <c r="F787" s="62"/>
      <c r="G787" s="48"/>
      <c r="H787" s="62"/>
      <c r="I787" s="48"/>
      <c r="J787" s="62"/>
      <c r="K787" s="81"/>
      <c r="L787" s="62"/>
      <c r="M787" s="62"/>
      <c r="N787" s="48"/>
      <c r="O787" s="89"/>
      <c r="P787" s="62"/>
      <c r="Q787" s="48"/>
      <c r="R787" s="26"/>
      <c r="S787" s="62"/>
      <c r="T787" s="48"/>
      <c r="U787" s="173"/>
      <c r="V787" s="38"/>
      <c r="W787" s="94"/>
      <c r="X787" s="38"/>
      <c r="Y787" s="38"/>
      <c r="Z787" s="38"/>
      <c r="AA787" s="38"/>
      <c r="AB787" s="38"/>
      <c r="AC787" s="38"/>
      <c r="AD787" s="38"/>
      <c r="AE787" s="38"/>
      <c r="AF787" s="38"/>
      <c r="AG787" s="38"/>
      <c r="AH787" s="38"/>
      <c r="AI787" s="38"/>
      <c r="AJ787" s="38"/>
    </row>
    <row r="788" spans="1:36">
      <c r="A788" s="96"/>
      <c r="B788" s="62"/>
      <c r="C788" s="62"/>
      <c r="D788" s="62"/>
      <c r="E788" s="89"/>
      <c r="F788" s="62"/>
      <c r="G788" s="48"/>
      <c r="H788" s="62"/>
      <c r="I788" s="48"/>
      <c r="J788" s="62"/>
      <c r="K788" s="81"/>
      <c r="L788" s="62"/>
      <c r="M788" s="62"/>
      <c r="N788" s="48"/>
      <c r="O788" s="89"/>
      <c r="P788" s="62"/>
      <c r="Q788" s="48"/>
      <c r="R788" s="26"/>
      <c r="S788" s="62"/>
      <c r="T788" s="48"/>
      <c r="U788" s="173"/>
      <c r="V788" s="38"/>
      <c r="W788" s="94"/>
      <c r="X788" s="38"/>
      <c r="Y788" s="38"/>
      <c r="Z788" s="38"/>
      <c r="AA788" s="38"/>
      <c r="AB788" s="38"/>
      <c r="AC788" s="38"/>
      <c r="AD788" s="38"/>
      <c r="AE788" s="38"/>
      <c r="AF788" s="38"/>
      <c r="AG788" s="38"/>
      <c r="AH788" s="38"/>
      <c r="AI788" s="38"/>
      <c r="AJ788" s="38"/>
    </row>
    <row r="789" spans="1:36">
      <c r="A789" s="96"/>
      <c r="B789" s="62"/>
      <c r="C789" s="62"/>
      <c r="D789" s="62"/>
      <c r="E789" s="89"/>
      <c r="F789" s="62"/>
      <c r="G789" s="48"/>
      <c r="H789" s="62"/>
      <c r="I789" s="48"/>
      <c r="J789" s="62"/>
      <c r="K789" s="81"/>
      <c r="L789" s="62"/>
      <c r="M789" s="62"/>
      <c r="N789" s="48"/>
      <c r="O789" s="89"/>
      <c r="P789" s="62"/>
      <c r="Q789" s="48"/>
      <c r="R789" s="26"/>
      <c r="S789" s="62"/>
      <c r="T789" s="48"/>
      <c r="U789" s="173"/>
      <c r="V789" s="38"/>
      <c r="W789" s="94"/>
      <c r="X789" s="38"/>
      <c r="Y789" s="38"/>
      <c r="Z789" s="38"/>
      <c r="AA789" s="38"/>
      <c r="AB789" s="38"/>
      <c r="AC789" s="38"/>
      <c r="AD789" s="38"/>
      <c r="AE789" s="38"/>
      <c r="AF789" s="38"/>
      <c r="AG789" s="38"/>
      <c r="AH789" s="38"/>
      <c r="AI789" s="38"/>
      <c r="AJ789" s="38"/>
    </row>
    <row r="790" spans="1:36">
      <c r="A790" s="96"/>
      <c r="B790" s="62"/>
      <c r="C790" s="62"/>
      <c r="D790" s="62"/>
      <c r="E790" s="89"/>
      <c r="F790" s="62"/>
      <c r="G790" s="48"/>
      <c r="H790" s="62"/>
      <c r="I790" s="48"/>
      <c r="J790" s="62"/>
      <c r="K790" s="81"/>
      <c r="L790" s="62"/>
      <c r="M790" s="62"/>
      <c r="N790" s="48"/>
      <c r="O790" s="89"/>
      <c r="P790" s="62"/>
      <c r="Q790" s="48"/>
      <c r="R790" s="26"/>
      <c r="S790" s="62"/>
      <c r="T790" s="48"/>
      <c r="U790" s="173"/>
      <c r="V790" s="38"/>
      <c r="W790" s="94"/>
      <c r="X790" s="38"/>
      <c r="Y790" s="38"/>
      <c r="Z790" s="38"/>
      <c r="AA790" s="38"/>
      <c r="AB790" s="38"/>
      <c r="AC790" s="38"/>
      <c r="AD790" s="38"/>
      <c r="AE790" s="38"/>
      <c r="AF790" s="38"/>
      <c r="AG790" s="38"/>
      <c r="AH790" s="38"/>
      <c r="AI790" s="38"/>
      <c r="AJ790" s="38"/>
    </row>
    <row r="791" spans="1:36">
      <c r="A791" s="96"/>
      <c r="B791" s="62"/>
      <c r="C791" s="62"/>
      <c r="D791" s="62"/>
      <c r="E791" s="89"/>
      <c r="F791" s="62"/>
      <c r="G791" s="48"/>
      <c r="H791" s="62"/>
      <c r="I791" s="48"/>
      <c r="J791" s="62"/>
      <c r="K791" s="81"/>
      <c r="L791" s="62"/>
      <c r="M791" s="62"/>
      <c r="N791" s="48"/>
      <c r="O791" s="89"/>
      <c r="P791" s="62"/>
      <c r="Q791" s="48"/>
      <c r="R791" s="26"/>
      <c r="S791" s="62"/>
      <c r="T791" s="48"/>
      <c r="U791" s="173"/>
      <c r="V791" s="38"/>
      <c r="W791" s="94"/>
      <c r="X791" s="38"/>
      <c r="Y791" s="38"/>
      <c r="Z791" s="38"/>
      <c r="AA791" s="38"/>
      <c r="AB791" s="38"/>
      <c r="AC791" s="38"/>
      <c r="AD791" s="38"/>
      <c r="AE791" s="38"/>
      <c r="AF791" s="38"/>
      <c r="AG791" s="38"/>
      <c r="AH791" s="38"/>
      <c r="AI791" s="38"/>
      <c r="AJ791" s="38"/>
    </row>
    <row r="792" spans="1:36">
      <c r="A792" s="96"/>
      <c r="B792" s="62"/>
      <c r="C792" s="62"/>
      <c r="D792" s="62"/>
      <c r="E792" s="89"/>
      <c r="F792" s="62"/>
      <c r="G792" s="48"/>
      <c r="H792" s="62"/>
      <c r="I792" s="48"/>
      <c r="J792" s="62"/>
      <c r="K792" s="81"/>
      <c r="L792" s="62"/>
      <c r="M792" s="62"/>
      <c r="N792" s="48"/>
      <c r="O792" s="89"/>
      <c r="P792" s="62"/>
      <c r="Q792" s="48"/>
      <c r="R792" s="26"/>
      <c r="S792" s="62"/>
      <c r="T792" s="48"/>
      <c r="U792" s="173"/>
      <c r="V792" s="38"/>
      <c r="W792" s="94"/>
      <c r="X792" s="38"/>
      <c r="Y792" s="38"/>
      <c r="Z792" s="38"/>
      <c r="AA792" s="38"/>
      <c r="AB792" s="38"/>
      <c r="AC792" s="38"/>
      <c r="AD792" s="38"/>
      <c r="AE792" s="38"/>
      <c r="AF792" s="38"/>
      <c r="AG792" s="38"/>
      <c r="AH792" s="38"/>
      <c r="AI792" s="38"/>
      <c r="AJ792" s="38"/>
    </row>
    <row r="793" spans="1:36">
      <c r="A793" s="96"/>
      <c r="B793" s="62"/>
      <c r="C793" s="62"/>
      <c r="D793" s="62"/>
      <c r="E793" s="89"/>
      <c r="F793" s="62"/>
      <c r="G793" s="48"/>
      <c r="H793" s="62"/>
      <c r="I793" s="48"/>
      <c r="J793" s="62"/>
      <c r="K793" s="81"/>
      <c r="L793" s="62"/>
      <c r="M793" s="62"/>
      <c r="N793" s="48"/>
      <c r="O793" s="89"/>
      <c r="P793" s="62"/>
      <c r="Q793" s="48"/>
      <c r="R793" s="26"/>
      <c r="S793" s="62"/>
      <c r="T793" s="48"/>
      <c r="U793" s="173"/>
      <c r="V793" s="38"/>
      <c r="W793" s="94"/>
      <c r="X793" s="38"/>
      <c r="Y793" s="38"/>
      <c r="Z793" s="38"/>
      <c r="AA793" s="38"/>
      <c r="AB793" s="38"/>
      <c r="AC793" s="38"/>
      <c r="AD793" s="38"/>
      <c r="AE793" s="38"/>
      <c r="AF793" s="38"/>
      <c r="AG793" s="38"/>
      <c r="AH793" s="38"/>
      <c r="AI793" s="38"/>
      <c r="AJ793" s="38"/>
    </row>
    <row r="794" spans="1:36">
      <c r="A794" s="96"/>
      <c r="B794" s="62"/>
      <c r="C794" s="62"/>
      <c r="D794" s="62"/>
      <c r="E794" s="89"/>
      <c r="F794" s="62"/>
      <c r="G794" s="48"/>
      <c r="H794" s="62"/>
      <c r="I794" s="48"/>
      <c r="J794" s="62"/>
      <c r="K794" s="81"/>
      <c r="L794" s="62"/>
      <c r="M794" s="62"/>
      <c r="N794" s="48"/>
      <c r="O794" s="89"/>
      <c r="P794" s="62"/>
      <c r="Q794" s="48"/>
      <c r="R794" s="26"/>
      <c r="S794" s="62"/>
      <c r="T794" s="48"/>
      <c r="U794" s="173"/>
      <c r="V794" s="38"/>
      <c r="W794" s="94"/>
      <c r="X794" s="38"/>
      <c r="Y794" s="38"/>
      <c r="Z794" s="38"/>
      <c r="AA794" s="38"/>
      <c r="AB794" s="38"/>
      <c r="AC794" s="38"/>
      <c r="AD794" s="38"/>
      <c r="AE794" s="38"/>
      <c r="AF794" s="38"/>
      <c r="AG794" s="38"/>
      <c r="AH794" s="38"/>
      <c r="AI794" s="38"/>
      <c r="AJ794" s="38"/>
    </row>
    <row r="795" spans="1:36">
      <c r="A795" s="96"/>
      <c r="B795" s="62"/>
      <c r="C795" s="62"/>
      <c r="D795" s="62"/>
      <c r="E795" s="89"/>
      <c r="F795" s="62"/>
      <c r="G795" s="48"/>
      <c r="H795" s="62"/>
      <c r="I795" s="48"/>
      <c r="J795" s="62"/>
      <c r="K795" s="81"/>
      <c r="L795" s="62"/>
      <c r="M795" s="62"/>
      <c r="N795" s="48"/>
      <c r="O795" s="89"/>
      <c r="P795" s="62"/>
      <c r="Q795" s="48"/>
      <c r="R795" s="26"/>
      <c r="S795" s="62"/>
      <c r="T795" s="48"/>
      <c r="U795" s="173"/>
      <c r="V795" s="38"/>
      <c r="W795" s="94"/>
      <c r="X795" s="38"/>
      <c r="Y795" s="38"/>
      <c r="Z795" s="38"/>
      <c r="AA795" s="38"/>
      <c r="AB795" s="38"/>
      <c r="AC795" s="38"/>
      <c r="AD795" s="38"/>
      <c r="AE795" s="38"/>
      <c r="AF795" s="38"/>
      <c r="AG795" s="38"/>
      <c r="AH795" s="38"/>
      <c r="AI795" s="38"/>
      <c r="AJ795" s="38"/>
    </row>
    <row r="796" spans="1:36">
      <c r="A796" s="96"/>
      <c r="B796" s="62"/>
      <c r="C796" s="62"/>
      <c r="D796" s="62"/>
      <c r="E796" s="89"/>
      <c r="F796" s="62"/>
      <c r="G796" s="48"/>
      <c r="H796" s="62"/>
      <c r="I796" s="48"/>
      <c r="J796" s="62"/>
      <c r="K796" s="81"/>
      <c r="L796" s="62"/>
      <c r="M796" s="62"/>
      <c r="N796" s="48"/>
      <c r="O796" s="89"/>
      <c r="P796" s="62"/>
      <c r="Q796" s="48"/>
      <c r="R796" s="26"/>
      <c r="S796" s="62"/>
      <c r="T796" s="48"/>
      <c r="U796" s="173"/>
      <c r="V796" s="38"/>
      <c r="W796" s="94"/>
      <c r="X796" s="38"/>
      <c r="Y796" s="38"/>
      <c r="Z796" s="38"/>
      <c r="AA796" s="38"/>
      <c r="AB796" s="38"/>
      <c r="AC796" s="38"/>
      <c r="AD796" s="38"/>
      <c r="AE796" s="38"/>
      <c r="AF796" s="38"/>
      <c r="AG796" s="38"/>
      <c r="AH796" s="38"/>
      <c r="AI796" s="38"/>
      <c r="AJ796" s="38"/>
    </row>
    <row r="797" spans="1:36">
      <c r="A797" s="96"/>
      <c r="B797" s="62"/>
      <c r="C797" s="62"/>
      <c r="D797" s="62"/>
      <c r="E797" s="89"/>
      <c r="F797" s="62"/>
      <c r="G797" s="48"/>
      <c r="H797" s="62"/>
      <c r="I797" s="48"/>
      <c r="J797" s="62"/>
      <c r="K797" s="81"/>
      <c r="L797" s="62"/>
      <c r="M797" s="62"/>
      <c r="N797" s="48"/>
      <c r="O797" s="89"/>
      <c r="P797" s="62"/>
      <c r="Q797" s="48"/>
      <c r="R797" s="26"/>
      <c r="S797" s="62"/>
      <c r="T797" s="48"/>
      <c r="U797" s="173"/>
      <c r="V797" s="38"/>
      <c r="W797" s="94"/>
      <c r="X797" s="38"/>
      <c r="Y797" s="38"/>
      <c r="Z797" s="38"/>
      <c r="AA797" s="38"/>
      <c r="AB797" s="38"/>
      <c r="AC797" s="38"/>
      <c r="AD797" s="38"/>
      <c r="AE797" s="38"/>
      <c r="AF797" s="38"/>
      <c r="AG797" s="38"/>
      <c r="AH797" s="38"/>
      <c r="AI797" s="38"/>
      <c r="AJ797" s="38"/>
    </row>
    <row r="798" spans="1:36">
      <c r="A798" s="96"/>
      <c r="B798" s="62"/>
      <c r="C798" s="62"/>
      <c r="D798" s="62"/>
      <c r="E798" s="89"/>
      <c r="F798" s="62"/>
      <c r="G798" s="48"/>
      <c r="H798" s="62"/>
      <c r="I798" s="48"/>
      <c r="J798" s="62"/>
      <c r="K798" s="81"/>
      <c r="L798" s="62"/>
      <c r="M798" s="62"/>
      <c r="N798" s="48"/>
      <c r="O798" s="89"/>
      <c r="P798" s="62"/>
      <c r="Q798" s="48"/>
      <c r="R798" s="26"/>
      <c r="S798" s="62"/>
      <c r="T798" s="48"/>
      <c r="U798" s="173"/>
      <c r="V798" s="38"/>
      <c r="W798" s="94"/>
      <c r="X798" s="38"/>
      <c r="Y798" s="38"/>
      <c r="Z798" s="38"/>
      <c r="AA798" s="38"/>
      <c r="AB798" s="38"/>
      <c r="AC798" s="38"/>
      <c r="AD798" s="38"/>
      <c r="AE798" s="38"/>
      <c r="AF798" s="38"/>
      <c r="AG798" s="38"/>
      <c r="AH798" s="38"/>
      <c r="AI798" s="38"/>
      <c r="AJ798" s="38"/>
    </row>
    <row r="799" spans="1:36">
      <c r="A799" s="96"/>
      <c r="B799" s="62"/>
      <c r="C799" s="62"/>
      <c r="D799" s="62"/>
      <c r="E799" s="89"/>
      <c r="F799" s="62"/>
      <c r="G799" s="48"/>
      <c r="H799" s="62"/>
      <c r="I799" s="48"/>
      <c r="J799" s="62"/>
      <c r="K799" s="81"/>
      <c r="L799" s="62"/>
      <c r="M799" s="62"/>
      <c r="N799" s="48"/>
      <c r="O799" s="89"/>
      <c r="P799" s="62"/>
      <c r="Q799" s="48"/>
      <c r="R799" s="26"/>
      <c r="S799" s="62"/>
      <c r="T799" s="48"/>
      <c r="U799" s="173"/>
      <c r="V799" s="38"/>
      <c r="W799" s="94"/>
      <c r="X799" s="38"/>
      <c r="Y799" s="38"/>
      <c r="Z799" s="38"/>
      <c r="AA799" s="38"/>
      <c r="AB799" s="38"/>
      <c r="AC799" s="38"/>
      <c r="AD799" s="38"/>
      <c r="AE799" s="38"/>
      <c r="AF799" s="38"/>
      <c r="AG799" s="38"/>
      <c r="AH799" s="38"/>
      <c r="AI799" s="38"/>
      <c r="AJ799" s="38"/>
    </row>
    <row r="800" spans="1:36">
      <c r="A800" s="96"/>
      <c r="B800" s="62"/>
      <c r="C800" s="62"/>
      <c r="D800" s="62"/>
      <c r="E800" s="89"/>
      <c r="F800" s="62"/>
      <c r="G800" s="48"/>
      <c r="H800" s="62"/>
      <c r="I800" s="48"/>
      <c r="J800" s="62"/>
      <c r="K800" s="81"/>
      <c r="L800" s="62"/>
      <c r="M800" s="62"/>
      <c r="N800" s="48"/>
      <c r="O800" s="89"/>
      <c r="P800" s="62"/>
      <c r="Q800" s="48"/>
      <c r="R800" s="26"/>
      <c r="S800" s="62"/>
      <c r="T800" s="48"/>
      <c r="U800" s="173"/>
      <c r="V800" s="38"/>
      <c r="W800" s="94"/>
      <c r="X800" s="38"/>
      <c r="Y800" s="38"/>
      <c r="Z800" s="38"/>
      <c r="AA800" s="38"/>
      <c r="AB800" s="38"/>
      <c r="AC800" s="38"/>
      <c r="AD800" s="38"/>
      <c r="AE800" s="38"/>
      <c r="AF800" s="38"/>
      <c r="AG800" s="38"/>
      <c r="AH800" s="38"/>
      <c r="AI800" s="38"/>
      <c r="AJ800" s="38"/>
    </row>
    <row r="801" spans="1:36">
      <c r="A801" s="96"/>
      <c r="B801" s="62"/>
      <c r="C801" s="62"/>
      <c r="D801" s="62"/>
      <c r="E801" s="89"/>
      <c r="F801" s="62"/>
      <c r="G801" s="48"/>
      <c r="H801" s="62"/>
      <c r="I801" s="48"/>
      <c r="J801" s="62"/>
      <c r="K801" s="81"/>
      <c r="L801" s="62"/>
      <c r="M801" s="62"/>
      <c r="N801" s="48"/>
      <c r="O801" s="89"/>
      <c r="P801" s="62"/>
      <c r="Q801" s="48"/>
      <c r="R801" s="26"/>
      <c r="S801" s="62"/>
      <c r="T801" s="48"/>
      <c r="U801" s="173"/>
      <c r="V801" s="38"/>
      <c r="W801" s="94"/>
      <c r="X801" s="38"/>
      <c r="Y801" s="38"/>
      <c r="Z801" s="38"/>
      <c r="AA801" s="38"/>
      <c r="AB801" s="38"/>
      <c r="AC801" s="38"/>
      <c r="AD801" s="38"/>
      <c r="AE801" s="38"/>
      <c r="AF801" s="38"/>
      <c r="AG801" s="38"/>
      <c r="AH801" s="38"/>
      <c r="AI801" s="38"/>
      <c r="AJ801" s="38"/>
    </row>
    <row r="802" spans="1:36">
      <c r="A802" s="96"/>
      <c r="B802" s="62"/>
      <c r="C802" s="62"/>
      <c r="D802" s="62"/>
      <c r="E802" s="89"/>
      <c r="F802" s="62"/>
      <c r="G802" s="48"/>
      <c r="H802" s="62"/>
      <c r="I802" s="48"/>
      <c r="J802" s="62"/>
      <c r="K802" s="81"/>
      <c r="L802" s="62"/>
      <c r="M802" s="62"/>
      <c r="N802" s="48"/>
      <c r="O802" s="89"/>
      <c r="P802" s="62"/>
      <c r="Q802" s="48"/>
      <c r="R802" s="26"/>
      <c r="S802" s="62"/>
      <c r="T802" s="48"/>
      <c r="U802" s="173"/>
      <c r="V802" s="38"/>
      <c r="W802" s="94"/>
      <c r="X802" s="38"/>
      <c r="Y802" s="38"/>
      <c r="Z802" s="38"/>
      <c r="AA802" s="38"/>
      <c r="AB802" s="38"/>
      <c r="AC802" s="38"/>
      <c r="AD802" s="38"/>
      <c r="AE802" s="38"/>
      <c r="AF802" s="38"/>
      <c r="AG802" s="38"/>
      <c r="AH802" s="38"/>
      <c r="AI802" s="38"/>
      <c r="AJ802" s="38"/>
    </row>
    <row r="803" spans="1:36">
      <c r="A803" s="96"/>
      <c r="B803" s="62"/>
      <c r="C803" s="62"/>
      <c r="D803" s="62"/>
      <c r="E803" s="89"/>
      <c r="F803" s="62"/>
      <c r="G803" s="48"/>
      <c r="H803" s="62"/>
      <c r="I803" s="48"/>
      <c r="J803" s="62"/>
      <c r="K803" s="81"/>
      <c r="L803" s="62"/>
      <c r="M803" s="62"/>
      <c r="N803" s="48"/>
      <c r="O803" s="89"/>
      <c r="P803" s="62"/>
      <c r="Q803" s="48"/>
      <c r="R803" s="26"/>
      <c r="S803" s="62"/>
      <c r="T803" s="48"/>
      <c r="U803" s="173"/>
      <c r="V803" s="38"/>
      <c r="W803" s="94"/>
      <c r="X803" s="38"/>
      <c r="Y803" s="38"/>
      <c r="Z803" s="38"/>
      <c r="AA803" s="38"/>
      <c r="AB803" s="38"/>
      <c r="AC803" s="38"/>
      <c r="AD803" s="38"/>
      <c r="AE803" s="38"/>
      <c r="AF803" s="38"/>
      <c r="AG803" s="38"/>
      <c r="AH803" s="38"/>
      <c r="AI803" s="38"/>
      <c r="AJ803" s="38"/>
    </row>
    <row r="804" spans="1:36">
      <c r="A804" s="96"/>
      <c r="B804" s="62"/>
      <c r="C804" s="62"/>
      <c r="D804" s="62"/>
      <c r="E804" s="89"/>
      <c r="F804" s="62"/>
      <c r="G804" s="48"/>
      <c r="H804" s="62"/>
      <c r="I804" s="48"/>
      <c r="J804" s="62"/>
      <c r="K804" s="81"/>
      <c r="L804" s="62"/>
      <c r="M804" s="62"/>
      <c r="N804" s="48"/>
      <c r="O804" s="89"/>
      <c r="P804" s="62"/>
      <c r="Q804" s="48"/>
      <c r="R804" s="26"/>
      <c r="S804" s="62"/>
      <c r="T804" s="48"/>
      <c r="U804" s="173"/>
      <c r="V804" s="38"/>
      <c r="W804" s="94"/>
      <c r="X804" s="38"/>
      <c r="Y804" s="38"/>
      <c r="Z804" s="38"/>
      <c r="AA804" s="38"/>
      <c r="AB804" s="38"/>
      <c r="AC804" s="38"/>
      <c r="AD804" s="38"/>
      <c r="AE804" s="38"/>
      <c r="AF804" s="38"/>
      <c r="AG804" s="38"/>
      <c r="AH804" s="38"/>
      <c r="AI804" s="38"/>
      <c r="AJ804" s="38"/>
    </row>
    <row r="805" spans="1:36">
      <c r="A805" s="96"/>
      <c r="B805" s="62"/>
      <c r="C805" s="62"/>
      <c r="D805" s="62"/>
      <c r="E805" s="89"/>
      <c r="F805" s="62"/>
      <c r="G805" s="48"/>
      <c r="H805" s="62"/>
      <c r="I805" s="48"/>
      <c r="J805" s="62"/>
      <c r="K805" s="81"/>
      <c r="L805" s="62"/>
      <c r="M805" s="62"/>
      <c r="N805" s="48"/>
      <c r="O805" s="89"/>
      <c r="P805" s="62"/>
      <c r="Q805" s="48"/>
      <c r="R805" s="26"/>
      <c r="S805" s="62"/>
      <c r="T805" s="48"/>
      <c r="U805" s="173"/>
      <c r="V805" s="38"/>
      <c r="W805" s="94"/>
      <c r="X805" s="38"/>
      <c r="Y805" s="38"/>
      <c r="Z805" s="38"/>
      <c r="AA805" s="38"/>
      <c r="AB805" s="38"/>
      <c r="AC805" s="38"/>
      <c r="AD805" s="38"/>
      <c r="AE805" s="38"/>
      <c r="AF805" s="38"/>
      <c r="AG805" s="38"/>
      <c r="AH805" s="38"/>
      <c r="AI805" s="38"/>
      <c r="AJ805" s="38"/>
    </row>
    <row r="806" spans="1:36">
      <c r="A806" s="96"/>
      <c r="B806" s="62"/>
      <c r="C806" s="62"/>
      <c r="D806" s="62"/>
      <c r="E806" s="89"/>
      <c r="F806" s="62"/>
      <c r="G806" s="48"/>
      <c r="H806" s="62"/>
      <c r="I806" s="48"/>
      <c r="J806" s="62"/>
      <c r="K806" s="81"/>
      <c r="L806" s="62"/>
      <c r="M806" s="62"/>
      <c r="N806" s="48"/>
      <c r="O806" s="89"/>
      <c r="P806" s="62"/>
      <c r="Q806" s="48"/>
      <c r="R806" s="26"/>
      <c r="S806" s="62"/>
      <c r="T806" s="48"/>
      <c r="U806" s="173"/>
      <c r="V806" s="38"/>
      <c r="W806" s="94"/>
      <c r="X806" s="38"/>
      <c r="Y806" s="38"/>
      <c r="Z806" s="38"/>
      <c r="AA806" s="38"/>
      <c r="AB806" s="38"/>
      <c r="AC806" s="38"/>
      <c r="AD806" s="38"/>
      <c r="AE806" s="38"/>
      <c r="AF806" s="38"/>
      <c r="AG806" s="38"/>
      <c r="AH806" s="38"/>
      <c r="AI806" s="38"/>
      <c r="AJ806" s="38"/>
    </row>
    <row r="807" spans="1:36">
      <c r="A807" s="96"/>
      <c r="B807" s="62"/>
      <c r="C807" s="62"/>
      <c r="D807" s="62"/>
      <c r="E807" s="89"/>
      <c r="F807" s="62"/>
      <c r="G807" s="48"/>
      <c r="H807" s="62"/>
      <c r="I807" s="48"/>
      <c r="J807" s="62"/>
      <c r="K807" s="81"/>
      <c r="L807" s="62"/>
      <c r="M807" s="62"/>
      <c r="N807" s="48"/>
      <c r="O807" s="89"/>
      <c r="P807" s="62"/>
      <c r="Q807" s="48"/>
      <c r="R807" s="26"/>
      <c r="S807" s="62"/>
      <c r="T807" s="48"/>
      <c r="U807" s="173"/>
      <c r="V807" s="38"/>
      <c r="W807" s="94"/>
      <c r="X807" s="38"/>
      <c r="Y807" s="38"/>
      <c r="Z807" s="38"/>
      <c r="AA807" s="38"/>
      <c r="AB807" s="38"/>
      <c r="AC807" s="38"/>
      <c r="AD807" s="38"/>
      <c r="AE807" s="38"/>
      <c r="AF807" s="38"/>
      <c r="AG807" s="38"/>
      <c r="AH807" s="38"/>
      <c r="AI807" s="38"/>
      <c r="AJ807" s="38"/>
    </row>
    <row r="808" spans="1:36">
      <c r="A808" s="96"/>
      <c r="B808" s="62"/>
      <c r="C808" s="62"/>
      <c r="D808" s="62"/>
      <c r="E808" s="89"/>
      <c r="F808" s="62"/>
      <c r="G808" s="48"/>
      <c r="H808" s="62"/>
      <c r="I808" s="48"/>
      <c r="J808" s="62"/>
      <c r="K808" s="81"/>
      <c r="L808" s="62"/>
      <c r="M808" s="62"/>
      <c r="N808" s="48"/>
      <c r="O808" s="89"/>
      <c r="P808" s="62"/>
      <c r="Q808" s="48"/>
      <c r="R808" s="26"/>
      <c r="S808" s="62"/>
      <c r="T808" s="48"/>
      <c r="U808" s="173"/>
      <c r="V808" s="38"/>
      <c r="W808" s="94"/>
      <c r="X808" s="38"/>
      <c r="Y808" s="38"/>
      <c r="Z808" s="38"/>
      <c r="AA808" s="38"/>
      <c r="AB808" s="38"/>
      <c r="AC808" s="38"/>
      <c r="AD808" s="38"/>
      <c r="AE808" s="38"/>
      <c r="AF808" s="38"/>
      <c r="AG808" s="38"/>
      <c r="AH808" s="38"/>
      <c r="AI808" s="38"/>
      <c r="AJ808" s="38"/>
    </row>
    <row r="809" spans="1:36">
      <c r="A809" s="96"/>
      <c r="B809" s="62"/>
      <c r="C809" s="62"/>
      <c r="D809" s="62"/>
      <c r="E809" s="89"/>
      <c r="F809" s="62"/>
      <c r="G809" s="48"/>
      <c r="H809" s="62"/>
      <c r="I809" s="48"/>
      <c r="J809" s="62"/>
      <c r="K809" s="81"/>
      <c r="L809" s="62"/>
      <c r="M809" s="62"/>
      <c r="N809" s="48"/>
      <c r="O809" s="89"/>
      <c r="P809" s="62"/>
      <c r="Q809" s="48"/>
      <c r="R809" s="26"/>
      <c r="S809" s="62"/>
      <c r="T809" s="48"/>
      <c r="U809" s="173"/>
      <c r="V809" s="38"/>
      <c r="W809" s="94"/>
      <c r="X809" s="38"/>
      <c r="Y809" s="38"/>
      <c r="Z809" s="38"/>
      <c r="AA809" s="38"/>
      <c r="AB809" s="38"/>
      <c r="AC809" s="38"/>
      <c r="AD809" s="38"/>
      <c r="AE809" s="38"/>
      <c r="AF809" s="38"/>
      <c r="AG809" s="38"/>
      <c r="AH809" s="38"/>
      <c r="AI809" s="38"/>
      <c r="AJ809" s="38"/>
    </row>
    <row r="810" spans="1:36">
      <c r="A810" s="96"/>
      <c r="B810" s="62"/>
      <c r="C810" s="62"/>
      <c r="D810" s="62"/>
      <c r="E810" s="89"/>
      <c r="F810" s="62"/>
      <c r="G810" s="48"/>
      <c r="H810" s="62"/>
      <c r="I810" s="48"/>
      <c r="J810" s="62"/>
      <c r="K810" s="81"/>
      <c r="L810" s="62"/>
      <c r="M810" s="62"/>
      <c r="N810" s="48"/>
      <c r="O810" s="89"/>
      <c r="P810" s="62"/>
      <c r="Q810" s="48"/>
      <c r="R810" s="26"/>
      <c r="S810" s="62"/>
      <c r="T810" s="48"/>
      <c r="U810" s="173"/>
      <c r="V810" s="38"/>
      <c r="W810" s="94"/>
      <c r="X810" s="38"/>
      <c r="Y810" s="38"/>
      <c r="Z810" s="38"/>
      <c r="AA810" s="38"/>
      <c r="AB810" s="38"/>
      <c r="AC810" s="38"/>
      <c r="AD810" s="38"/>
      <c r="AE810" s="38"/>
      <c r="AF810" s="38"/>
      <c r="AG810" s="38"/>
      <c r="AH810" s="38"/>
      <c r="AI810" s="38"/>
      <c r="AJ810" s="38"/>
    </row>
    <row r="811" spans="1:36">
      <c r="A811" s="96"/>
      <c r="B811" s="62"/>
      <c r="C811" s="62"/>
      <c r="D811" s="62"/>
      <c r="E811" s="89"/>
      <c r="F811" s="62"/>
      <c r="G811" s="48"/>
      <c r="H811" s="62"/>
      <c r="I811" s="48"/>
      <c r="J811" s="62"/>
      <c r="K811" s="81"/>
      <c r="L811" s="62"/>
      <c r="M811" s="62"/>
      <c r="N811" s="48"/>
      <c r="O811" s="89"/>
      <c r="P811" s="62"/>
      <c r="Q811" s="48"/>
      <c r="R811" s="26"/>
      <c r="S811" s="62"/>
      <c r="T811" s="48"/>
      <c r="U811" s="173"/>
      <c r="V811" s="38"/>
      <c r="W811" s="94"/>
      <c r="X811" s="38"/>
      <c r="Y811" s="38"/>
      <c r="Z811" s="38"/>
      <c r="AA811" s="38"/>
      <c r="AB811" s="38"/>
      <c r="AC811" s="38"/>
      <c r="AD811" s="38"/>
      <c r="AE811" s="38"/>
      <c r="AF811" s="38"/>
      <c r="AG811" s="38"/>
      <c r="AH811" s="38"/>
      <c r="AI811" s="38"/>
      <c r="AJ811" s="38"/>
    </row>
    <row r="812" spans="1:36">
      <c r="A812" s="96"/>
      <c r="B812" s="62"/>
      <c r="C812" s="62"/>
      <c r="D812" s="62"/>
      <c r="E812" s="89"/>
      <c r="F812" s="62"/>
      <c r="G812" s="48"/>
      <c r="H812" s="62"/>
      <c r="I812" s="48"/>
      <c r="J812" s="62"/>
      <c r="K812" s="81"/>
      <c r="L812" s="62"/>
      <c r="M812" s="62"/>
      <c r="N812" s="48"/>
      <c r="O812" s="89"/>
      <c r="P812" s="62"/>
      <c r="Q812" s="48"/>
      <c r="R812" s="26"/>
      <c r="S812" s="62"/>
      <c r="T812" s="48"/>
      <c r="U812" s="173"/>
      <c r="V812" s="38"/>
      <c r="W812" s="94"/>
      <c r="X812" s="38"/>
      <c r="Y812" s="38"/>
      <c r="Z812" s="38"/>
      <c r="AA812" s="38"/>
      <c r="AB812" s="38"/>
      <c r="AC812" s="38"/>
      <c r="AD812" s="38"/>
      <c r="AE812" s="38"/>
      <c r="AF812" s="38"/>
      <c r="AG812" s="38"/>
      <c r="AH812" s="38"/>
      <c r="AI812" s="38"/>
      <c r="AJ812" s="38"/>
    </row>
    <row r="813" spans="1:36">
      <c r="A813" s="96"/>
      <c r="B813" s="62"/>
      <c r="C813" s="62"/>
      <c r="D813" s="62"/>
      <c r="E813" s="89"/>
      <c r="F813" s="62"/>
      <c r="G813" s="48"/>
      <c r="H813" s="62"/>
      <c r="I813" s="48"/>
      <c r="J813" s="62"/>
      <c r="K813" s="81"/>
      <c r="L813" s="62"/>
      <c r="M813" s="62"/>
      <c r="N813" s="48"/>
      <c r="O813" s="89"/>
      <c r="P813" s="62"/>
      <c r="Q813" s="48"/>
      <c r="R813" s="26"/>
      <c r="S813" s="62"/>
      <c r="T813" s="48"/>
      <c r="U813" s="173"/>
      <c r="V813" s="38"/>
      <c r="W813" s="94"/>
      <c r="X813" s="38"/>
      <c r="Y813" s="38"/>
      <c r="Z813" s="38"/>
      <c r="AA813" s="38"/>
      <c r="AB813" s="38"/>
      <c r="AC813" s="38"/>
      <c r="AD813" s="38"/>
      <c r="AE813" s="38"/>
      <c r="AF813" s="38"/>
      <c r="AG813" s="38"/>
      <c r="AH813" s="38"/>
      <c r="AI813" s="38"/>
      <c r="AJ813" s="38"/>
    </row>
    <row r="814" spans="1:36">
      <c r="A814" s="96"/>
      <c r="B814" s="62"/>
      <c r="C814" s="62"/>
      <c r="D814" s="62"/>
      <c r="E814" s="89"/>
      <c r="F814" s="62"/>
      <c r="G814" s="48"/>
      <c r="H814" s="62"/>
      <c r="I814" s="48"/>
      <c r="J814" s="62"/>
      <c r="K814" s="81"/>
      <c r="L814" s="62"/>
      <c r="M814" s="62"/>
      <c r="N814" s="48"/>
      <c r="O814" s="89"/>
      <c r="P814" s="62"/>
      <c r="Q814" s="48"/>
      <c r="R814" s="26"/>
      <c r="S814" s="62"/>
      <c r="T814" s="48"/>
      <c r="U814" s="173"/>
      <c r="V814" s="38"/>
      <c r="W814" s="94"/>
      <c r="X814" s="38"/>
      <c r="Y814" s="38"/>
      <c r="Z814" s="38"/>
      <c r="AA814" s="38"/>
      <c r="AB814" s="38"/>
      <c r="AC814" s="38"/>
      <c r="AD814" s="38"/>
      <c r="AE814" s="38"/>
      <c r="AF814" s="38"/>
      <c r="AG814" s="38"/>
      <c r="AH814" s="38"/>
      <c r="AI814" s="38"/>
      <c r="AJ814" s="38"/>
    </row>
    <row r="815" spans="1:36">
      <c r="A815" s="96"/>
      <c r="B815" s="62"/>
      <c r="C815" s="62"/>
      <c r="D815" s="62"/>
      <c r="E815" s="89"/>
      <c r="F815" s="62"/>
      <c r="G815" s="48"/>
      <c r="H815" s="62"/>
      <c r="I815" s="48"/>
      <c r="J815" s="62"/>
      <c r="K815" s="81"/>
      <c r="L815" s="62"/>
      <c r="M815" s="62"/>
      <c r="N815" s="48"/>
      <c r="O815" s="89"/>
      <c r="P815" s="62"/>
      <c r="Q815" s="48"/>
      <c r="R815" s="26"/>
      <c r="S815" s="62"/>
      <c r="T815" s="48"/>
      <c r="U815" s="173"/>
      <c r="V815" s="38"/>
      <c r="W815" s="94"/>
      <c r="X815" s="38"/>
      <c r="Y815" s="38"/>
      <c r="Z815" s="38"/>
      <c r="AA815" s="38"/>
      <c r="AB815" s="38"/>
      <c r="AC815" s="38"/>
      <c r="AD815" s="38"/>
      <c r="AE815" s="38"/>
      <c r="AF815" s="38"/>
      <c r="AG815" s="38"/>
      <c r="AH815" s="38"/>
      <c r="AI815" s="38"/>
      <c r="AJ815" s="38"/>
    </row>
    <row r="816" spans="1:36">
      <c r="A816" s="96"/>
      <c r="B816" s="62"/>
      <c r="C816" s="62"/>
      <c r="D816" s="62"/>
      <c r="E816" s="89"/>
      <c r="F816" s="62"/>
      <c r="G816" s="48"/>
      <c r="H816" s="62"/>
      <c r="I816" s="48"/>
      <c r="J816" s="62"/>
      <c r="K816" s="81"/>
      <c r="L816" s="62"/>
      <c r="M816" s="62"/>
      <c r="N816" s="48"/>
      <c r="O816" s="89"/>
      <c r="P816" s="62"/>
      <c r="Q816" s="48"/>
      <c r="R816" s="26"/>
      <c r="S816" s="62"/>
      <c r="T816" s="48"/>
      <c r="U816" s="173"/>
      <c r="V816" s="38"/>
      <c r="W816" s="94"/>
      <c r="X816" s="38"/>
      <c r="Y816" s="38"/>
      <c r="Z816" s="38"/>
      <c r="AA816" s="38"/>
      <c r="AB816" s="38"/>
      <c r="AC816" s="38"/>
      <c r="AD816" s="38"/>
      <c r="AE816" s="38"/>
      <c r="AF816" s="38"/>
      <c r="AG816" s="38"/>
      <c r="AH816" s="38"/>
      <c r="AI816" s="38"/>
      <c r="AJ816" s="38"/>
    </row>
    <row r="817" spans="1:36">
      <c r="A817" s="96"/>
      <c r="B817" s="62"/>
      <c r="C817" s="62"/>
      <c r="D817" s="62"/>
      <c r="E817" s="89"/>
      <c r="F817" s="62"/>
      <c r="G817" s="48"/>
      <c r="H817" s="62"/>
      <c r="I817" s="48"/>
      <c r="J817" s="62"/>
      <c r="K817" s="81"/>
      <c r="L817" s="62"/>
      <c r="M817" s="62"/>
      <c r="N817" s="48"/>
      <c r="O817" s="89"/>
      <c r="P817" s="62"/>
      <c r="Q817" s="48"/>
      <c r="R817" s="26"/>
      <c r="S817" s="62"/>
      <c r="T817" s="48"/>
      <c r="U817" s="173"/>
      <c r="V817" s="38"/>
      <c r="W817" s="94"/>
      <c r="X817" s="38"/>
      <c r="Y817" s="38"/>
      <c r="Z817" s="38"/>
      <c r="AA817" s="38"/>
      <c r="AB817" s="38"/>
      <c r="AC817" s="38"/>
      <c r="AD817" s="38"/>
      <c r="AE817" s="38"/>
      <c r="AF817" s="38"/>
      <c r="AG817" s="38"/>
      <c r="AH817" s="38"/>
      <c r="AI817" s="38"/>
      <c r="AJ817" s="38"/>
    </row>
    <row r="818" spans="1:36">
      <c r="A818" s="96"/>
      <c r="B818" s="62"/>
      <c r="C818" s="62"/>
      <c r="D818" s="62"/>
      <c r="E818" s="89"/>
      <c r="F818" s="62"/>
      <c r="G818" s="48"/>
      <c r="H818" s="62"/>
      <c r="I818" s="48"/>
      <c r="J818" s="62"/>
      <c r="K818" s="81"/>
      <c r="L818" s="62"/>
      <c r="M818" s="62"/>
      <c r="N818" s="48"/>
      <c r="O818" s="89"/>
      <c r="P818" s="62"/>
      <c r="Q818" s="48"/>
      <c r="R818" s="26"/>
      <c r="S818" s="62"/>
      <c r="T818" s="48"/>
      <c r="U818" s="173"/>
      <c r="V818" s="38"/>
      <c r="W818" s="94"/>
      <c r="X818" s="38"/>
      <c r="Y818" s="38"/>
      <c r="Z818" s="38"/>
      <c r="AA818" s="38"/>
      <c r="AB818" s="38"/>
      <c r="AC818" s="38"/>
      <c r="AD818" s="38"/>
      <c r="AE818" s="38"/>
      <c r="AF818" s="38"/>
      <c r="AG818" s="38"/>
      <c r="AH818" s="38"/>
      <c r="AI818" s="38"/>
      <c r="AJ818" s="38"/>
    </row>
    <row r="819" spans="1:36">
      <c r="A819" s="96"/>
      <c r="B819" s="62"/>
      <c r="C819" s="62"/>
      <c r="D819" s="62"/>
      <c r="E819" s="89"/>
      <c r="F819" s="62"/>
      <c r="G819" s="48"/>
      <c r="H819" s="62"/>
      <c r="I819" s="48"/>
      <c r="J819" s="62"/>
      <c r="K819" s="81"/>
      <c r="L819" s="62"/>
      <c r="M819" s="62"/>
      <c r="N819" s="48"/>
      <c r="O819" s="89"/>
      <c r="P819" s="62"/>
      <c r="Q819" s="48"/>
      <c r="R819" s="26"/>
      <c r="S819" s="62"/>
      <c r="T819" s="48"/>
      <c r="U819" s="173"/>
      <c r="V819" s="38"/>
      <c r="W819" s="94"/>
      <c r="X819" s="38"/>
      <c r="Y819" s="38"/>
      <c r="Z819" s="38"/>
      <c r="AA819" s="38"/>
      <c r="AB819" s="38"/>
      <c r="AC819" s="38"/>
      <c r="AD819" s="38"/>
      <c r="AE819" s="38"/>
      <c r="AF819" s="38"/>
      <c r="AG819" s="38"/>
      <c r="AH819" s="38"/>
      <c r="AI819" s="38"/>
      <c r="AJ819" s="38"/>
    </row>
    <row r="820" spans="1:36">
      <c r="A820" s="96"/>
      <c r="B820" s="62"/>
      <c r="C820" s="62"/>
      <c r="D820" s="62"/>
      <c r="E820" s="89"/>
      <c r="F820" s="62"/>
      <c r="G820" s="48"/>
      <c r="H820" s="62"/>
      <c r="I820" s="48"/>
      <c r="J820" s="62"/>
      <c r="K820" s="81"/>
      <c r="L820" s="62"/>
      <c r="M820" s="62"/>
      <c r="N820" s="48"/>
      <c r="O820" s="89"/>
      <c r="P820" s="62"/>
      <c r="Q820" s="48"/>
      <c r="R820" s="26"/>
      <c r="S820" s="62"/>
      <c r="T820" s="48"/>
      <c r="U820" s="173"/>
      <c r="V820" s="38"/>
      <c r="W820" s="94"/>
      <c r="X820" s="38"/>
      <c r="Y820" s="38"/>
      <c r="Z820" s="38"/>
      <c r="AA820" s="38"/>
      <c r="AB820" s="38"/>
      <c r="AC820" s="38"/>
      <c r="AD820" s="38"/>
      <c r="AE820" s="38"/>
      <c r="AF820" s="38"/>
      <c r="AG820" s="38"/>
      <c r="AH820" s="38"/>
      <c r="AI820" s="38"/>
      <c r="AJ820" s="38"/>
    </row>
    <row r="821" spans="1:36">
      <c r="A821" s="96"/>
      <c r="B821" s="62"/>
      <c r="C821" s="62"/>
      <c r="D821" s="62"/>
      <c r="E821" s="89"/>
      <c r="F821" s="62"/>
      <c r="G821" s="48"/>
      <c r="H821" s="62"/>
      <c r="I821" s="48"/>
      <c r="J821" s="62"/>
      <c r="K821" s="81"/>
      <c r="L821" s="62"/>
      <c r="M821" s="62"/>
      <c r="N821" s="48"/>
      <c r="O821" s="89"/>
      <c r="P821" s="62"/>
      <c r="Q821" s="48"/>
      <c r="R821" s="26"/>
      <c r="S821" s="62"/>
      <c r="T821" s="48"/>
      <c r="U821" s="173"/>
      <c r="V821" s="38"/>
      <c r="W821" s="94"/>
      <c r="X821" s="38"/>
      <c r="Y821" s="38"/>
      <c r="Z821" s="38"/>
      <c r="AA821" s="38"/>
      <c r="AB821" s="38"/>
      <c r="AC821" s="38"/>
      <c r="AD821" s="38"/>
      <c r="AE821" s="38"/>
      <c r="AF821" s="38"/>
      <c r="AG821" s="38"/>
      <c r="AH821" s="38"/>
      <c r="AI821" s="38"/>
      <c r="AJ821" s="38"/>
    </row>
    <row r="822" spans="1:36">
      <c r="A822" s="96"/>
      <c r="B822" s="62"/>
      <c r="C822" s="62"/>
      <c r="D822" s="62"/>
      <c r="E822" s="89"/>
      <c r="F822" s="62"/>
      <c r="G822" s="48"/>
      <c r="H822" s="62"/>
      <c r="I822" s="48"/>
      <c r="J822" s="62"/>
      <c r="K822" s="81"/>
      <c r="L822" s="62"/>
      <c r="M822" s="62"/>
      <c r="N822" s="48"/>
      <c r="O822" s="89"/>
      <c r="P822" s="62"/>
      <c r="Q822" s="48"/>
      <c r="R822" s="26"/>
      <c r="S822" s="62"/>
      <c r="T822" s="48"/>
      <c r="U822" s="173"/>
      <c r="V822" s="38"/>
      <c r="W822" s="94"/>
      <c r="X822" s="38"/>
      <c r="Y822" s="38"/>
      <c r="Z822" s="38"/>
      <c r="AA822" s="38"/>
      <c r="AB822" s="38"/>
      <c r="AC822" s="38"/>
      <c r="AD822" s="38"/>
      <c r="AE822" s="38"/>
      <c r="AF822" s="38"/>
      <c r="AG822" s="38"/>
      <c r="AH822" s="38"/>
      <c r="AI822" s="38"/>
      <c r="AJ822" s="38"/>
    </row>
    <row r="823" spans="1:36">
      <c r="A823" s="96"/>
      <c r="B823" s="62"/>
      <c r="C823" s="62"/>
      <c r="D823" s="62"/>
      <c r="E823" s="89"/>
      <c r="F823" s="62"/>
      <c r="G823" s="48"/>
      <c r="H823" s="62"/>
      <c r="I823" s="48"/>
      <c r="J823" s="62"/>
      <c r="K823" s="81"/>
      <c r="L823" s="62"/>
      <c r="M823" s="62"/>
      <c r="N823" s="48"/>
      <c r="O823" s="89"/>
      <c r="P823" s="62"/>
      <c r="Q823" s="48"/>
      <c r="R823" s="26"/>
      <c r="S823" s="62"/>
      <c r="T823" s="48"/>
      <c r="U823" s="173"/>
      <c r="V823" s="38"/>
      <c r="W823" s="94"/>
      <c r="X823" s="38"/>
      <c r="Y823" s="38"/>
      <c r="Z823" s="38"/>
      <c r="AA823" s="38"/>
      <c r="AB823" s="38"/>
      <c r="AC823" s="38"/>
      <c r="AD823" s="38"/>
      <c r="AE823" s="38"/>
      <c r="AF823" s="38"/>
      <c r="AG823" s="38"/>
      <c r="AH823" s="38"/>
      <c r="AI823" s="38"/>
      <c r="AJ823" s="38"/>
    </row>
    <row r="824" spans="1:36">
      <c r="A824" s="96"/>
      <c r="B824" s="62"/>
      <c r="C824" s="62"/>
      <c r="D824" s="62"/>
      <c r="E824" s="89"/>
      <c r="F824" s="62"/>
      <c r="G824" s="48"/>
      <c r="H824" s="62"/>
      <c r="I824" s="48"/>
      <c r="J824" s="62"/>
      <c r="K824" s="81"/>
      <c r="L824" s="62"/>
      <c r="M824" s="62"/>
      <c r="N824" s="48"/>
      <c r="O824" s="89"/>
      <c r="P824" s="62"/>
      <c r="Q824" s="48"/>
      <c r="R824" s="26"/>
      <c r="S824" s="62"/>
      <c r="T824" s="48"/>
      <c r="U824" s="173"/>
      <c r="V824" s="38"/>
      <c r="W824" s="94"/>
      <c r="X824" s="38"/>
      <c r="Y824" s="38"/>
      <c r="Z824" s="38"/>
      <c r="AA824" s="38"/>
      <c r="AB824" s="38"/>
      <c r="AC824" s="38"/>
      <c r="AD824" s="38"/>
      <c r="AE824" s="38"/>
      <c r="AF824" s="38"/>
      <c r="AG824" s="38"/>
      <c r="AH824" s="38"/>
      <c r="AI824" s="38"/>
      <c r="AJ824" s="38"/>
    </row>
    <row r="825" spans="1:36">
      <c r="A825" s="96"/>
      <c r="B825" s="62"/>
      <c r="C825" s="62"/>
      <c r="D825" s="62"/>
      <c r="E825" s="89"/>
      <c r="F825" s="62"/>
      <c r="G825" s="48"/>
      <c r="H825" s="62"/>
      <c r="I825" s="48"/>
      <c r="J825" s="62"/>
      <c r="K825" s="81"/>
      <c r="L825" s="62"/>
      <c r="M825" s="62"/>
      <c r="N825" s="48"/>
      <c r="O825" s="89"/>
      <c r="P825" s="62"/>
      <c r="Q825" s="48"/>
      <c r="R825" s="26"/>
      <c r="S825" s="62"/>
      <c r="T825" s="48"/>
      <c r="U825" s="173"/>
      <c r="V825" s="38"/>
      <c r="W825" s="94"/>
      <c r="X825" s="38"/>
      <c r="Y825" s="38"/>
      <c r="Z825" s="38"/>
      <c r="AA825" s="38"/>
      <c r="AB825" s="38"/>
      <c r="AC825" s="38"/>
      <c r="AD825" s="38"/>
      <c r="AE825" s="38"/>
      <c r="AF825" s="38"/>
      <c r="AG825" s="38"/>
      <c r="AH825" s="38"/>
      <c r="AI825" s="38"/>
      <c r="AJ825" s="38"/>
    </row>
    <row r="826" spans="1:36">
      <c r="A826" s="96"/>
      <c r="B826" s="62"/>
      <c r="C826" s="62"/>
      <c r="D826" s="62"/>
      <c r="E826" s="89"/>
      <c r="F826" s="62"/>
      <c r="G826" s="48"/>
      <c r="H826" s="62"/>
      <c r="I826" s="48"/>
      <c r="J826" s="62"/>
      <c r="K826" s="81"/>
      <c r="L826" s="62"/>
      <c r="M826" s="62"/>
      <c r="N826" s="48"/>
      <c r="O826" s="89"/>
      <c r="P826" s="62"/>
      <c r="Q826" s="48"/>
      <c r="R826" s="26"/>
      <c r="S826" s="62"/>
      <c r="T826" s="48"/>
      <c r="U826" s="173"/>
      <c r="V826" s="38"/>
      <c r="W826" s="94"/>
      <c r="X826" s="38"/>
      <c r="Y826" s="38"/>
      <c r="Z826" s="38"/>
      <c r="AA826" s="38"/>
      <c r="AB826" s="38"/>
      <c r="AC826" s="38"/>
      <c r="AD826" s="38"/>
      <c r="AE826" s="38"/>
      <c r="AF826" s="38"/>
      <c r="AG826" s="38"/>
      <c r="AH826" s="38"/>
      <c r="AI826" s="38"/>
      <c r="AJ826" s="38"/>
    </row>
    <row r="827" spans="1:36">
      <c r="A827" s="96"/>
      <c r="B827" s="62"/>
      <c r="C827" s="62"/>
      <c r="D827" s="62"/>
      <c r="E827" s="89"/>
      <c r="F827" s="62"/>
      <c r="G827" s="48"/>
      <c r="H827" s="62"/>
      <c r="I827" s="48"/>
      <c r="J827" s="62"/>
      <c r="K827" s="81"/>
      <c r="L827" s="62"/>
      <c r="M827" s="62"/>
      <c r="N827" s="48"/>
      <c r="O827" s="89"/>
      <c r="P827" s="62"/>
      <c r="Q827" s="48"/>
      <c r="R827" s="26"/>
      <c r="S827" s="62"/>
      <c r="T827" s="48"/>
      <c r="U827" s="173"/>
      <c r="V827" s="38"/>
      <c r="W827" s="94"/>
      <c r="X827" s="38"/>
      <c r="Y827" s="38"/>
      <c r="Z827" s="38"/>
      <c r="AA827" s="38"/>
      <c r="AB827" s="38"/>
      <c r="AC827" s="38"/>
      <c r="AD827" s="38"/>
      <c r="AE827" s="38"/>
      <c r="AF827" s="38"/>
      <c r="AG827" s="38"/>
      <c r="AH827" s="38"/>
      <c r="AI827" s="38"/>
      <c r="AJ827" s="38"/>
    </row>
    <row r="828" spans="1:36">
      <c r="A828" s="96"/>
      <c r="B828" s="62"/>
      <c r="C828" s="62"/>
      <c r="D828" s="62"/>
      <c r="E828" s="89"/>
      <c r="F828" s="62"/>
      <c r="G828" s="48"/>
      <c r="H828" s="62"/>
      <c r="I828" s="48"/>
      <c r="J828" s="62"/>
      <c r="K828" s="81"/>
      <c r="L828" s="62"/>
      <c r="M828" s="62"/>
      <c r="N828" s="48"/>
      <c r="O828" s="89"/>
      <c r="P828" s="62"/>
      <c r="Q828" s="48"/>
      <c r="R828" s="26"/>
      <c r="S828" s="62"/>
      <c r="T828" s="48"/>
      <c r="U828" s="173"/>
      <c r="V828" s="38"/>
      <c r="W828" s="94"/>
      <c r="X828" s="38"/>
      <c r="Y828" s="38"/>
      <c r="Z828" s="38"/>
      <c r="AA828" s="38"/>
      <c r="AB828" s="38"/>
      <c r="AC828" s="38"/>
      <c r="AD828" s="38"/>
      <c r="AE828" s="38"/>
      <c r="AF828" s="38"/>
      <c r="AG828" s="38"/>
      <c r="AH828" s="38"/>
      <c r="AI828" s="38"/>
      <c r="AJ828" s="38"/>
    </row>
    <row r="829" spans="1:36">
      <c r="A829" s="96"/>
      <c r="B829" s="62"/>
      <c r="C829" s="62"/>
      <c r="D829" s="62"/>
      <c r="E829" s="89"/>
      <c r="F829" s="62"/>
      <c r="G829" s="48"/>
      <c r="H829" s="62"/>
      <c r="I829" s="48"/>
      <c r="J829" s="62"/>
      <c r="K829" s="81"/>
      <c r="L829" s="62"/>
      <c r="M829" s="62"/>
      <c r="N829" s="48"/>
      <c r="O829" s="89"/>
      <c r="P829" s="62"/>
      <c r="Q829" s="48"/>
      <c r="R829" s="26"/>
      <c r="S829" s="62"/>
      <c r="T829" s="48"/>
      <c r="U829" s="173"/>
      <c r="V829" s="38"/>
      <c r="W829" s="94"/>
      <c r="X829" s="38"/>
      <c r="Y829" s="38"/>
      <c r="Z829" s="38"/>
      <c r="AA829" s="38"/>
      <c r="AB829" s="38"/>
      <c r="AC829" s="38"/>
      <c r="AD829" s="38"/>
      <c r="AE829" s="38"/>
      <c r="AF829" s="38"/>
      <c r="AG829" s="38"/>
      <c r="AH829" s="38"/>
      <c r="AI829" s="38"/>
      <c r="AJ829" s="38"/>
    </row>
    <row r="830" spans="1:36">
      <c r="A830" s="96"/>
      <c r="B830" s="62"/>
      <c r="C830" s="62"/>
      <c r="D830" s="62"/>
      <c r="E830" s="89"/>
      <c r="F830" s="62"/>
      <c r="G830" s="48"/>
      <c r="H830" s="62"/>
      <c r="I830" s="48"/>
      <c r="J830" s="62"/>
      <c r="K830" s="81"/>
      <c r="L830" s="62"/>
      <c r="M830" s="62"/>
      <c r="N830" s="48"/>
      <c r="O830" s="89"/>
      <c r="P830" s="62"/>
      <c r="Q830" s="48"/>
      <c r="R830" s="26"/>
      <c r="S830" s="62"/>
      <c r="T830" s="48"/>
      <c r="U830" s="173"/>
      <c r="V830" s="38"/>
      <c r="W830" s="94"/>
      <c r="X830" s="38"/>
      <c r="Y830" s="38"/>
      <c r="Z830" s="38"/>
      <c r="AA830" s="38"/>
      <c r="AB830" s="38"/>
      <c r="AC830" s="38"/>
      <c r="AD830" s="38"/>
      <c r="AE830" s="38"/>
      <c r="AF830" s="38"/>
      <c r="AG830" s="38"/>
      <c r="AH830" s="38"/>
      <c r="AI830" s="38"/>
      <c r="AJ830" s="38"/>
    </row>
    <row r="831" spans="1:36">
      <c r="A831" s="96"/>
      <c r="B831" s="62"/>
      <c r="C831" s="62"/>
      <c r="D831" s="62"/>
      <c r="E831" s="89"/>
      <c r="F831" s="62"/>
      <c r="G831" s="48"/>
      <c r="H831" s="62"/>
      <c r="I831" s="48"/>
      <c r="J831" s="62"/>
      <c r="K831" s="81"/>
      <c r="L831" s="62"/>
      <c r="M831" s="62"/>
      <c r="N831" s="48"/>
      <c r="O831" s="89"/>
      <c r="P831" s="62"/>
      <c r="Q831" s="48"/>
      <c r="R831" s="26"/>
      <c r="S831" s="62"/>
      <c r="T831" s="48"/>
      <c r="U831" s="173"/>
      <c r="V831" s="38"/>
      <c r="W831" s="94"/>
      <c r="X831" s="38"/>
      <c r="Y831" s="38"/>
      <c r="Z831" s="38"/>
      <c r="AA831" s="38"/>
      <c r="AB831" s="38"/>
      <c r="AC831" s="38"/>
      <c r="AD831" s="38"/>
      <c r="AE831" s="38"/>
      <c r="AF831" s="38"/>
      <c r="AG831" s="38"/>
      <c r="AH831" s="38"/>
      <c r="AI831" s="38"/>
      <c r="AJ831" s="38"/>
    </row>
    <row r="832" spans="1:36">
      <c r="A832" s="96"/>
      <c r="B832" s="62"/>
      <c r="C832" s="62"/>
      <c r="D832" s="62"/>
      <c r="E832" s="89"/>
      <c r="F832" s="62"/>
      <c r="G832" s="48"/>
      <c r="H832" s="62"/>
      <c r="I832" s="48"/>
      <c r="J832" s="62"/>
      <c r="K832" s="81"/>
      <c r="L832" s="62"/>
      <c r="M832" s="62"/>
      <c r="N832" s="48"/>
      <c r="O832" s="89"/>
      <c r="P832" s="62"/>
      <c r="Q832" s="48"/>
      <c r="R832" s="26"/>
      <c r="S832" s="62"/>
      <c r="T832" s="48"/>
      <c r="U832" s="173"/>
      <c r="V832" s="38"/>
      <c r="W832" s="94"/>
      <c r="X832" s="38"/>
      <c r="Y832" s="38"/>
      <c r="Z832" s="38"/>
      <c r="AA832" s="38"/>
      <c r="AB832" s="38"/>
      <c r="AC832" s="38"/>
      <c r="AD832" s="38"/>
      <c r="AE832" s="38"/>
      <c r="AF832" s="38"/>
      <c r="AG832" s="38"/>
      <c r="AH832" s="38"/>
      <c r="AI832" s="38"/>
      <c r="AJ832" s="38"/>
    </row>
    <row r="833" spans="1:36">
      <c r="A833" s="96"/>
      <c r="B833" s="62"/>
      <c r="C833" s="62"/>
      <c r="D833" s="62"/>
      <c r="E833" s="89"/>
      <c r="F833" s="62"/>
      <c r="G833" s="48"/>
      <c r="H833" s="62"/>
      <c r="I833" s="48"/>
      <c r="J833" s="62"/>
      <c r="K833" s="81"/>
      <c r="L833" s="62"/>
      <c r="M833" s="62"/>
      <c r="N833" s="48"/>
      <c r="O833" s="89"/>
      <c r="P833" s="62"/>
      <c r="Q833" s="48"/>
      <c r="R833" s="26"/>
      <c r="S833" s="62"/>
      <c r="T833" s="48"/>
      <c r="U833" s="173"/>
      <c r="V833" s="38"/>
      <c r="W833" s="94"/>
      <c r="X833" s="38"/>
      <c r="Y833" s="38"/>
      <c r="Z833" s="38"/>
      <c r="AA833" s="38"/>
      <c r="AB833" s="38"/>
      <c r="AC833" s="38"/>
      <c r="AD833" s="38"/>
      <c r="AE833" s="38"/>
      <c r="AF833" s="38"/>
      <c r="AG833" s="38"/>
      <c r="AH833" s="38"/>
      <c r="AI833" s="38"/>
      <c r="AJ833" s="38"/>
    </row>
    <row r="834" spans="1:36">
      <c r="A834" s="96"/>
      <c r="B834" s="62"/>
      <c r="C834" s="62"/>
      <c r="D834" s="62"/>
      <c r="E834" s="89"/>
      <c r="F834" s="62"/>
      <c r="G834" s="48"/>
      <c r="H834" s="62"/>
      <c r="I834" s="48"/>
      <c r="J834" s="62"/>
      <c r="K834" s="81"/>
      <c r="L834" s="62"/>
      <c r="M834" s="62"/>
      <c r="N834" s="48"/>
      <c r="O834" s="89"/>
      <c r="P834" s="62"/>
      <c r="Q834" s="48"/>
      <c r="R834" s="26"/>
      <c r="S834" s="62"/>
      <c r="T834" s="48"/>
      <c r="U834" s="173"/>
      <c r="V834" s="38"/>
      <c r="W834" s="94"/>
      <c r="X834" s="38"/>
      <c r="Y834" s="38"/>
      <c r="Z834" s="38"/>
      <c r="AA834" s="38"/>
      <c r="AB834" s="38"/>
      <c r="AC834" s="38"/>
      <c r="AD834" s="38"/>
      <c r="AE834" s="38"/>
      <c r="AF834" s="38"/>
      <c r="AG834" s="38"/>
      <c r="AH834" s="38"/>
      <c r="AI834" s="38"/>
      <c r="AJ834" s="38"/>
    </row>
    <row r="835" spans="1:36">
      <c r="A835" s="96"/>
      <c r="B835" s="62"/>
      <c r="C835" s="62"/>
      <c r="D835" s="62"/>
      <c r="E835" s="89"/>
      <c r="F835" s="62"/>
      <c r="G835" s="48"/>
      <c r="H835" s="62"/>
      <c r="I835" s="48"/>
      <c r="J835" s="62"/>
      <c r="K835" s="81"/>
      <c r="L835" s="62"/>
      <c r="M835" s="62"/>
      <c r="N835" s="48"/>
      <c r="O835" s="89"/>
      <c r="P835" s="62"/>
      <c r="Q835" s="48"/>
      <c r="R835" s="26"/>
      <c r="S835" s="62"/>
      <c r="T835" s="48"/>
      <c r="U835" s="173"/>
      <c r="V835" s="38"/>
      <c r="W835" s="94"/>
      <c r="X835" s="38"/>
      <c r="Y835" s="38"/>
      <c r="Z835" s="38"/>
      <c r="AA835" s="38"/>
      <c r="AB835" s="38"/>
      <c r="AC835" s="38"/>
      <c r="AD835" s="38"/>
      <c r="AE835" s="38"/>
      <c r="AF835" s="38"/>
      <c r="AG835" s="38"/>
      <c r="AH835" s="38"/>
      <c r="AI835" s="38"/>
      <c r="AJ835" s="38"/>
    </row>
    <row r="836" spans="1:36">
      <c r="A836" s="96"/>
      <c r="B836" s="62"/>
      <c r="C836" s="62"/>
      <c r="D836" s="62"/>
      <c r="E836" s="89"/>
      <c r="F836" s="62"/>
      <c r="G836" s="48"/>
      <c r="H836" s="62"/>
      <c r="I836" s="48"/>
      <c r="J836" s="62"/>
      <c r="K836" s="81"/>
      <c r="L836" s="62"/>
      <c r="M836" s="62"/>
      <c r="N836" s="48"/>
      <c r="O836" s="89"/>
      <c r="P836" s="62"/>
      <c r="Q836" s="48"/>
      <c r="R836" s="26"/>
      <c r="S836" s="62"/>
      <c r="T836" s="48"/>
      <c r="U836" s="173"/>
      <c r="V836" s="38"/>
      <c r="W836" s="94"/>
      <c r="X836" s="38"/>
      <c r="Y836" s="38"/>
      <c r="Z836" s="38"/>
      <c r="AA836" s="38"/>
      <c r="AB836" s="38"/>
      <c r="AC836" s="38"/>
      <c r="AD836" s="38"/>
      <c r="AE836" s="38"/>
      <c r="AF836" s="38"/>
      <c r="AG836" s="38"/>
      <c r="AH836" s="38"/>
      <c r="AI836" s="38"/>
      <c r="AJ836" s="38"/>
    </row>
    <row r="837" spans="1:36">
      <c r="A837" s="96"/>
      <c r="B837" s="62"/>
      <c r="C837" s="62"/>
      <c r="D837" s="62"/>
      <c r="E837" s="89"/>
      <c r="F837" s="62"/>
      <c r="G837" s="48"/>
      <c r="H837" s="62"/>
      <c r="I837" s="48"/>
      <c r="J837" s="62"/>
      <c r="K837" s="81"/>
      <c r="L837" s="62"/>
      <c r="M837" s="62"/>
      <c r="N837" s="48"/>
      <c r="O837" s="89"/>
      <c r="P837" s="62"/>
      <c r="Q837" s="48"/>
      <c r="R837" s="26"/>
      <c r="S837" s="62"/>
      <c r="T837" s="48"/>
      <c r="U837" s="173"/>
      <c r="V837" s="38"/>
      <c r="W837" s="94"/>
      <c r="X837" s="38"/>
      <c r="Y837" s="38"/>
      <c r="Z837" s="38"/>
      <c r="AA837" s="38"/>
      <c r="AB837" s="38"/>
      <c r="AC837" s="38"/>
      <c r="AD837" s="38"/>
      <c r="AE837" s="38"/>
      <c r="AF837" s="38"/>
      <c r="AG837" s="38"/>
      <c r="AH837" s="38"/>
      <c r="AI837" s="38"/>
      <c r="AJ837" s="38"/>
    </row>
    <row r="838" spans="1:36">
      <c r="A838" s="96"/>
      <c r="B838" s="62"/>
      <c r="C838" s="62"/>
      <c r="D838" s="62"/>
      <c r="E838" s="89"/>
      <c r="F838" s="62"/>
      <c r="G838" s="48"/>
      <c r="H838" s="62"/>
      <c r="I838" s="48"/>
      <c r="J838" s="62"/>
      <c r="K838" s="81"/>
      <c r="L838" s="62"/>
      <c r="M838" s="62"/>
      <c r="N838" s="48"/>
      <c r="O838" s="89"/>
      <c r="P838" s="62"/>
      <c r="Q838" s="48"/>
      <c r="R838" s="26"/>
      <c r="S838" s="62"/>
      <c r="T838" s="48"/>
      <c r="U838" s="173"/>
      <c r="V838" s="38"/>
      <c r="W838" s="94"/>
      <c r="X838" s="38"/>
      <c r="Y838" s="38"/>
      <c r="Z838" s="38"/>
      <c r="AA838" s="38"/>
      <c r="AB838" s="38"/>
      <c r="AC838" s="38"/>
      <c r="AD838" s="38"/>
      <c r="AE838" s="38"/>
      <c r="AF838" s="38"/>
      <c r="AG838" s="38"/>
      <c r="AH838" s="38"/>
      <c r="AI838" s="38"/>
      <c r="AJ838" s="38"/>
    </row>
    <row r="839" spans="1:36">
      <c r="A839" s="96"/>
      <c r="B839" s="62"/>
      <c r="C839" s="62"/>
      <c r="D839" s="62"/>
      <c r="E839" s="89"/>
      <c r="F839" s="62"/>
      <c r="G839" s="48"/>
      <c r="H839" s="62"/>
      <c r="I839" s="48"/>
      <c r="J839" s="62"/>
      <c r="K839" s="81"/>
      <c r="L839" s="62"/>
      <c r="M839" s="62"/>
      <c r="N839" s="48"/>
      <c r="O839" s="89"/>
      <c r="P839" s="62"/>
      <c r="Q839" s="48"/>
      <c r="R839" s="26"/>
      <c r="S839" s="62"/>
      <c r="T839" s="48"/>
      <c r="U839" s="173"/>
      <c r="V839" s="38"/>
      <c r="W839" s="94"/>
      <c r="X839" s="38"/>
      <c r="Y839" s="38"/>
      <c r="Z839" s="38"/>
      <c r="AA839" s="38"/>
      <c r="AB839" s="38"/>
      <c r="AC839" s="38"/>
      <c r="AD839" s="38"/>
      <c r="AE839" s="38"/>
      <c r="AF839" s="38"/>
      <c r="AG839" s="38"/>
      <c r="AH839" s="38"/>
      <c r="AI839" s="38"/>
      <c r="AJ839" s="38"/>
    </row>
    <row r="840" spans="1:36">
      <c r="A840" s="96"/>
      <c r="B840" s="62"/>
      <c r="C840" s="62"/>
      <c r="D840" s="62"/>
      <c r="E840" s="89"/>
      <c r="F840" s="62"/>
      <c r="G840" s="48"/>
      <c r="H840" s="62"/>
      <c r="I840" s="48"/>
      <c r="J840" s="62"/>
      <c r="K840" s="81"/>
      <c r="L840" s="62"/>
      <c r="M840" s="62"/>
      <c r="N840" s="48"/>
      <c r="O840" s="89"/>
      <c r="P840" s="62"/>
      <c r="Q840" s="48"/>
      <c r="R840" s="26"/>
      <c r="S840" s="62"/>
      <c r="T840" s="48"/>
      <c r="U840" s="173"/>
      <c r="V840" s="38"/>
      <c r="W840" s="94"/>
      <c r="X840" s="38"/>
      <c r="Y840" s="38"/>
      <c r="Z840" s="38"/>
      <c r="AA840" s="38"/>
      <c r="AB840" s="38"/>
      <c r="AC840" s="38"/>
      <c r="AD840" s="38"/>
      <c r="AE840" s="38"/>
      <c r="AF840" s="38"/>
      <c r="AG840" s="38"/>
      <c r="AH840" s="38"/>
      <c r="AI840" s="38"/>
      <c r="AJ840" s="38"/>
    </row>
    <row r="841" spans="1:36">
      <c r="A841" s="96"/>
      <c r="B841" s="62"/>
      <c r="C841" s="62"/>
      <c r="D841" s="62"/>
      <c r="E841" s="89"/>
      <c r="F841" s="62"/>
      <c r="G841" s="48"/>
      <c r="H841" s="62"/>
      <c r="I841" s="48"/>
      <c r="J841" s="62"/>
      <c r="K841" s="81"/>
      <c r="L841" s="62"/>
      <c r="M841" s="62"/>
      <c r="N841" s="48"/>
      <c r="O841" s="89"/>
      <c r="P841" s="62"/>
      <c r="Q841" s="48"/>
      <c r="R841" s="26"/>
      <c r="S841" s="62"/>
      <c r="T841" s="48"/>
      <c r="U841" s="173"/>
      <c r="V841" s="38"/>
      <c r="W841" s="94"/>
      <c r="X841" s="38"/>
      <c r="Y841" s="38"/>
      <c r="Z841" s="38"/>
      <c r="AA841" s="38"/>
      <c r="AB841" s="38"/>
      <c r="AC841" s="38"/>
      <c r="AD841" s="38"/>
      <c r="AE841" s="38"/>
      <c r="AF841" s="38"/>
      <c r="AG841" s="38"/>
      <c r="AH841" s="38"/>
      <c r="AI841" s="38"/>
      <c r="AJ841" s="38"/>
    </row>
    <row r="842" spans="1:36">
      <c r="A842" s="96"/>
      <c r="B842" s="62"/>
      <c r="C842" s="62"/>
      <c r="D842" s="62"/>
      <c r="E842" s="89"/>
      <c r="F842" s="62"/>
      <c r="G842" s="48"/>
      <c r="H842" s="62"/>
      <c r="I842" s="48"/>
      <c r="J842" s="62"/>
      <c r="K842" s="81"/>
      <c r="L842" s="62"/>
      <c r="M842" s="62"/>
      <c r="N842" s="48"/>
      <c r="O842" s="89"/>
      <c r="P842" s="62"/>
      <c r="Q842" s="48"/>
      <c r="R842" s="26"/>
      <c r="S842" s="62"/>
      <c r="T842" s="48"/>
      <c r="U842" s="173"/>
      <c r="V842" s="38"/>
      <c r="W842" s="94"/>
      <c r="X842" s="38"/>
      <c r="Y842" s="38"/>
      <c r="Z842" s="38"/>
      <c r="AA842" s="38"/>
      <c r="AB842" s="38"/>
      <c r="AC842" s="38"/>
      <c r="AD842" s="38"/>
      <c r="AE842" s="38"/>
      <c r="AF842" s="38"/>
      <c r="AG842" s="38"/>
      <c r="AH842" s="38"/>
      <c r="AI842" s="38"/>
      <c r="AJ842" s="38"/>
    </row>
    <row r="843" spans="1:36">
      <c r="A843" s="96"/>
      <c r="B843" s="62"/>
      <c r="C843" s="62"/>
      <c r="D843" s="62"/>
      <c r="E843" s="89"/>
      <c r="F843" s="62"/>
      <c r="G843" s="48"/>
      <c r="H843" s="62"/>
      <c r="I843" s="48"/>
      <c r="J843" s="62"/>
      <c r="K843" s="81"/>
      <c r="L843" s="62"/>
      <c r="M843" s="62"/>
      <c r="N843" s="48"/>
      <c r="O843" s="89"/>
      <c r="P843" s="62"/>
      <c r="Q843" s="48"/>
      <c r="R843" s="26"/>
      <c r="S843" s="62"/>
      <c r="T843" s="48"/>
      <c r="U843" s="173"/>
      <c r="V843" s="38"/>
      <c r="W843" s="94"/>
      <c r="X843" s="38"/>
      <c r="Y843" s="38"/>
      <c r="Z843" s="38"/>
      <c r="AA843" s="38"/>
      <c r="AB843" s="38"/>
      <c r="AC843" s="38"/>
      <c r="AD843" s="38"/>
      <c r="AE843" s="38"/>
      <c r="AF843" s="38"/>
      <c r="AG843" s="38"/>
      <c r="AH843" s="38"/>
      <c r="AI843" s="38"/>
      <c r="AJ843" s="38"/>
    </row>
    <row r="844" spans="1:36">
      <c r="A844" s="96"/>
      <c r="B844" s="62"/>
      <c r="C844" s="62"/>
      <c r="D844" s="62"/>
      <c r="E844" s="89"/>
      <c r="F844" s="62"/>
      <c r="G844" s="48"/>
      <c r="H844" s="62"/>
      <c r="I844" s="48"/>
      <c r="J844" s="62"/>
      <c r="K844" s="81"/>
      <c r="L844" s="62"/>
      <c r="M844" s="62"/>
      <c r="N844" s="48"/>
      <c r="O844" s="89"/>
      <c r="P844" s="62"/>
      <c r="Q844" s="48"/>
      <c r="R844" s="26"/>
      <c r="S844" s="62"/>
      <c r="T844" s="48"/>
      <c r="U844" s="173"/>
      <c r="V844" s="38"/>
      <c r="W844" s="94"/>
      <c r="X844" s="38"/>
      <c r="Y844" s="38"/>
      <c r="Z844" s="38"/>
      <c r="AA844" s="38"/>
      <c r="AB844" s="38"/>
      <c r="AC844" s="38"/>
      <c r="AD844" s="38"/>
      <c r="AE844" s="38"/>
      <c r="AF844" s="38"/>
      <c r="AG844" s="38"/>
      <c r="AH844" s="38"/>
      <c r="AI844" s="38"/>
      <c r="AJ844" s="38"/>
    </row>
    <row r="845" spans="1:36">
      <c r="A845" s="96"/>
      <c r="B845" s="62"/>
      <c r="C845" s="62"/>
      <c r="D845" s="62"/>
      <c r="E845" s="89"/>
      <c r="F845" s="62"/>
      <c r="G845" s="48"/>
      <c r="H845" s="62"/>
      <c r="I845" s="48"/>
      <c r="J845" s="62"/>
      <c r="K845" s="81"/>
      <c r="L845" s="62"/>
      <c r="M845" s="62"/>
      <c r="N845" s="48"/>
      <c r="O845" s="89"/>
      <c r="P845" s="62"/>
      <c r="Q845" s="48"/>
      <c r="R845" s="26"/>
      <c r="S845" s="62"/>
      <c r="T845" s="48"/>
      <c r="U845" s="173"/>
      <c r="V845" s="38"/>
      <c r="W845" s="94"/>
      <c r="X845" s="38"/>
      <c r="Y845" s="38"/>
      <c r="Z845" s="38"/>
      <c r="AA845" s="38"/>
      <c r="AB845" s="38"/>
      <c r="AC845" s="38"/>
      <c r="AD845" s="38"/>
      <c r="AE845" s="38"/>
      <c r="AF845" s="38"/>
      <c r="AG845" s="38"/>
      <c r="AH845" s="38"/>
      <c r="AI845" s="38"/>
      <c r="AJ845" s="38"/>
    </row>
    <row r="846" spans="1:36">
      <c r="A846" s="96"/>
      <c r="B846" s="62"/>
      <c r="C846" s="62"/>
      <c r="D846" s="62"/>
      <c r="E846" s="89"/>
      <c r="F846" s="62"/>
      <c r="G846" s="48"/>
      <c r="H846" s="62"/>
      <c r="I846" s="48"/>
      <c r="J846" s="62"/>
      <c r="K846" s="81"/>
      <c r="L846" s="62"/>
      <c r="M846" s="62"/>
      <c r="N846" s="48"/>
      <c r="O846" s="89"/>
      <c r="P846" s="62"/>
      <c r="Q846" s="48"/>
      <c r="R846" s="26"/>
      <c r="S846" s="62"/>
      <c r="T846" s="48"/>
      <c r="U846" s="173"/>
      <c r="V846" s="38"/>
      <c r="W846" s="94"/>
      <c r="X846" s="38"/>
      <c r="Y846" s="38"/>
      <c r="Z846" s="38"/>
      <c r="AA846" s="38"/>
      <c r="AB846" s="38"/>
      <c r="AC846" s="38"/>
      <c r="AD846" s="38"/>
      <c r="AE846" s="38"/>
      <c r="AF846" s="38"/>
      <c r="AG846" s="38"/>
      <c r="AH846" s="38"/>
      <c r="AI846" s="38"/>
      <c r="AJ846" s="38"/>
    </row>
    <row r="847" spans="1:36">
      <c r="A847" s="96"/>
      <c r="B847" s="62"/>
      <c r="C847" s="62"/>
      <c r="D847" s="62"/>
      <c r="E847" s="89"/>
      <c r="F847" s="62"/>
      <c r="G847" s="48"/>
      <c r="H847" s="62"/>
      <c r="I847" s="48"/>
      <c r="J847" s="62"/>
      <c r="K847" s="81"/>
      <c r="L847" s="62"/>
      <c r="M847" s="62"/>
      <c r="N847" s="48"/>
      <c r="O847" s="89"/>
      <c r="P847" s="62"/>
      <c r="Q847" s="48"/>
      <c r="R847" s="26"/>
      <c r="S847" s="62"/>
      <c r="T847" s="48"/>
      <c r="U847" s="173"/>
      <c r="V847" s="38"/>
      <c r="W847" s="94"/>
      <c r="X847" s="38"/>
      <c r="Y847" s="38"/>
      <c r="Z847" s="38"/>
      <c r="AA847" s="38"/>
      <c r="AB847" s="38"/>
      <c r="AC847" s="38"/>
      <c r="AD847" s="38"/>
      <c r="AE847" s="38"/>
      <c r="AF847" s="38"/>
      <c r="AG847" s="38"/>
      <c r="AH847" s="38"/>
      <c r="AI847" s="38"/>
      <c r="AJ847" s="38"/>
    </row>
    <row r="848" spans="1:36">
      <c r="A848" s="96"/>
      <c r="B848" s="62"/>
      <c r="C848" s="62"/>
      <c r="D848" s="62"/>
      <c r="E848" s="89"/>
      <c r="F848" s="62"/>
      <c r="G848" s="48"/>
      <c r="H848" s="62"/>
      <c r="I848" s="48"/>
      <c r="J848" s="62"/>
      <c r="K848" s="81"/>
      <c r="L848" s="62"/>
      <c r="M848" s="62"/>
      <c r="N848" s="48"/>
      <c r="O848" s="89"/>
      <c r="P848" s="62"/>
      <c r="Q848" s="48"/>
      <c r="R848" s="26"/>
      <c r="S848" s="62"/>
      <c r="T848" s="48"/>
      <c r="U848" s="173"/>
      <c r="V848" s="38"/>
      <c r="W848" s="94"/>
      <c r="X848" s="38"/>
      <c r="Y848" s="38"/>
      <c r="Z848" s="38"/>
      <c r="AA848" s="38"/>
      <c r="AB848" s="38"/>
      <c r="AC848" s="38"/>
      <c r="AD848" s="38"/>
      <c r="AE848" s="38"/>
      <c r="AF848" s="38"/>
      <c r="AG848" s="38"/>
      <c r="AH848" s="38"/>
      <c r="AI848" s="38"/>
      <c r="AJ848" s="38"/>
    </row>
    <row r="849" spans="1:36">
      <c r="A849" s="96"/>
      <c r="B849" s="62"/>
      <c r="C849" s="62"/>
      <c r="D849" s="62"/>
      <c r="E849" s="89"/>
      <c r="F849" s="62"/>
      <c r="G849" s="48"/>
      <c r="H849" s="62"/>
      <c r="I849" s="48"/>
      <c r="J849" s="62"/>
      <c r="K849" s="81"/>
      <c r="L849" s="62"/>
      <c r="M849" s="62"/>
      <c r="N849" s="48"/>
      <c r="O849" s="89"/>
      <c r="P849" s="62"/>
      <c r="Q849" s="48"/>
      <c r="R849" s="26"/>
      <c r="S849" s="62"/>
      <c r="T849" s="48"/>
      <c r="U849" s="173"/>
      <c r="V849" s="38"/>
      <c r="W849" s="94"/>
      <c r="X849" s="38"/>
      <c r="Y849" s="38"/>
      <c r="Z849" s="38"/>
      <c r="AA849" s="38"/>
      <c r="AB849" s="38"/>
      <c r="AC849" s="38"/>
      <c r="AD849" s="38"/>
      <c r="AE849" s="38"/>
      <c r="AF849" s="38"/>
      <c r="AG849" s="38"/>
      <c r="AH849" s="38"/>
      <c r="AI849" s="38"/>
      <c r="AJ849" s="38"/>
    </row>
    <row r="850" spans="1:36">
      <c r="A850" s="96"/>
      <c r="B850" s="62"/>
      <c r="C850" s="62"/>
      <c r="D850" s="62"/>
      <c r="E850" s="89"/>
      <c r="F850" s="62"/>
      <c r="G850" s="48"/>
      <c r="H850" s="62"/>
      <c r="I850" s="48"/>
      <c r="J850" s="62"/>
      <c r="K850" s="81"/>
      <c r="L850" s="62"/>
      <c r="M850" s="62"/>
      <c r="N850" s="48"/>
      <c r="O850" s="89"/>
      <c r="P850" s="62"/>
      <c r="Q850" s="48"/>
      <c r="R850" s="26"/>
      <c r="S850" s="62"/>
      <c r="T850" s="48"/>
      <c r="U850" s="173"/>
      <c r="V850" s="38"/>
      <c r="W850" s="94"/>
      <c r="X850" s="38"/>
      <c r="Y850" s="38"/>
      <c r="Z850" s="38"/>
      <c r="AA850" s="38"/>
      <c r="AB850" s="38"/>
      <c r="AC850" s="38"/>
      <c r="AD850" s="38"/>
      <c r="AE850" s="38"/>
      <c r="AF850" s="38"/>
      <c r="AG850" s="38"/>
      <c r="AH850" s="38"/>
      <c r="AI850" s="38"/>
      <c r="AJ850" s="38"/>
    </row>
    <row r="851" spans="1:36">
      <c r="A851" s="96"/>
      <c r="B851" s="62"/>
      <c r="C851" s="62"/>
      <c r="D851" s="62"/>
      <c r="E851" s="89"/>
      <c r="F851" s="62"/>
      <c r="G851" s="48"/>
      <c r="H851" s="62"/>
      <c r="I851" s="48"/>
      <c r="J851" s="62"/>
      <c r="K851" s="81"/>
      <c r="L851" s="62"/>
      <c r="M851" s="62"/>
      <c r="N851" s="48"/>
      <c r="O851" s="89"/>
      <c r="P851" s="62"/>
      <c r="Q851" s="48"/>
      <c r="R851" s="26"/>
      <c r="S851" s="62"/>
      <c r="T851" s="48"/>
      <c r="U851" s="173"/>
      <c r="V851" s="38"/>
      <c r="W851" s="94"/>
      <c r="X851" s="38"/>
      <c r="Y851" s="38"/>
      <c r="Z851" s="38"/>
      <c r="AA851" s="38"/>
      <c r="AB851" s="38"/>
      <c r="AC851" s="38"/>
      <c r="AD851" s="38"/>
      <c r="AE851" s="38"/>
      <c r="AF851" s="38"/>
      <c r="AG851" s="38"/>
      <c r="AH851" s="38"/>
      <c r="AI851" s="38"/>
      <c r="AJ851" s="38"/>
    </row>
    <row r="852" spans="1:36">
      <c r="A852" s="96"/>
      <c r="B852" s="62"/>
      <c r="C852" s="62"/>
      <c r="D852" s="62"/>
      <c r="E852" s="89"/>
      <c r="F852" s="62"/>
      <c r="G852" s="48"/>
      <c r="H852" s="62"/>
      <c r="I852" s="48"/>
      <c r="J852" s="62"/>
      <c r="K852" s="81"/>
      <c r="L852" s="62"/>
      <c r="M852" s="62"/>
      <c r="N852" s="48"/>
      <c r="O852" s="89"/>
      <c r="P852" s="62"/>
      <c r="Q852" s="48"/>
      <c r="R852" s="26"/>
      <c r="S852" s="62"/>
      <c r="T852" s="48"/>
      <c r="U852" s="173"/>
      <c r="V852" s="38"/>
      <c r="W852" s="94"/>
      <c r="X852" s="38"/>
      <c r="Y852" s="38"/>
      <c r="Z852" s="38"/>
      <c r="AA852" s="38"/>
      <c r="AB852" s="38"/>
      <c r="AC852" s="38"/>
      <c r="AD852" s="38"/>
      <c r="AE852" s="38"/>
      <c r="AF852" s="38"/>
      <c r="AG852" s="38"/>
      <c r="AH852" s="38"/>
      <c r="AI852" s="38"/>
      <c r="AJ852" s="38"/>
    </row>
    <row r="853" spans="1:36">
      <c r="A853" s="96"/>
      <c r="B853" s="62"/>
      <c r="C853" s="62"/>
      <c r="D853" s="62"/>
      <c r="E853" s="89"/>
      <c r="F853" s="62"/>
      <c r="G853" s="48"/>
      <c r="H853" s="62"/>
      <c r="I853" s="48"/>
      <c r="J853" s="62"/>
      <c r="K853" s="81"/>
      <c r="L853" s="62"/>
      <c r="M853" s="62"/>
      <c r="N853" s="48"/>
      <c r="O853" s="89"/>
      <c r="P853" s="62"/>
      <c r="Q853" s="48"/>
      <c r="R853" s="26"/>
      <c r="S853" s="62"/>
      <c r="T853" s="48"/>
      <c r="U853" s="173"/>
      <c r="V853" s="38"/>
      <c r="W853" s="94"/>
      <c r="X853" s="38"/>
      <c r="Y853" s="38"/>
      <c r="Z853" s="38"/>
      <c r="AA853" s="38"/>
      <c r="AB853" s="38"/>
      <c r="AC853" s="38"/>
      <c r="AD853" s="38"/>
      <c r="AE853" s="38"/>
      <c r="AF853" s="38"/>
      <c r="AG853" s="38"/>
      <c r="AH853" s="38"/>
      <c r="AI853" s="38"/>
      <c r="AJ853" s="38"/>
    </row>
    <row r="854" spans="1:36">
      <c r="A854" s="96"/>
      <c r="B854" s="62"/>
      <c r="C854" s="62"/>
      <c r="D854" s="62"/>
      <c r="E854" s="89"/>
      <c r="F854" s="62"/>
      <c r="G854" s="48"/>
      <c r="H854" s="62"/>
      <c r="I854" s="48"/>
      <c r="J854" s="62"/>
      <c r="K854" s="81"/>
      <c r="L854" s="62"/>
      <c r="M854" s="62"/>
      <c r="N854" s="48"/>
      <c r="O854" s="89"/>
      <c r="P854" s="62"/>
      <c r="Q854" s="48"/>
      <c r="R854" s="26"/>
      <c r="S854" s="62"/>
      <c r="T854" s="48"/>
      <c r="U854" s="173"/>
      <c r="V854" s="38"/>
      <c r="W854" s="94"/>
      <c r="X854" s="38"/>
      <c r="Y854" s="38"/>
      <c r="Z854" s="38"/>
      <c r="AA854" s="38"/>
      <c r="AB854" s="38"/>
      <c r="AC854" s="38"/>
      <c r="AD854" s="38"/>
      <c r="AE854" s="38"/>
      <c r="AF854" s="38"/>
      <c r="AG854" s="38"/>
      <c r="AH854" s="38"/>
      <c r="AI854" s="38"/>
      <c r="AJ854" s="38"/>
    </row>
    <row r="855" spans="1:36">
      <c r="A855" s="96"/>
      <c r="B855" s="62"/>
      <c r="C855" s="62"/>
      <c r="D855" s="62"/>
      <c r="E855" s="89"/>
      <c r="F855" s="62"/>
      <c r="G855" s="48"/>
      <c r="H855" s="62"/>
      <c r="I855" s="48"/>
      <c r="J855" s="62"/>
      <c r="K855" s="81"/>
      <c r="L855" s="62"/>
      <c r="M855" s="62"/>
      <c r="N855" s="48"/>
      <c r="O855" s="89"/>
      <c r="P855" s="62"/>
      <c r="Q855" s="48"/>
      <c r="R855" s="26"/>
      <c r="S855" s="62"/>
      <c r="T855" s="48"/>
      <c r="U855" s="173"/>
      <c r="V855" s="38"/>
      <c r="W855" s="94"/>
      <c r="X855" s="38"/>
      <c r="Y855" s="38"/>
      <c r="Z855" s="38"/>
      <c r="AA855" s="38"/>
      <c r="AB855" s="38"/>
      <c r="AC855" s="38"/>
      <c r="AD855" s="38"/>
      <c r="AE855" s="38"/>
      <c r="AF855" s="38"/>
      <c r="AG855" s="38"/>
      <c r="AH855" s="38"/>
      <c r="AI855" s="38"/>
      <c r="AJ855" s="38"/>
    </row>
    <row r="856" spans="1:36">
      <c r="A856" s="96"/>
      <c r="B856" s="62"/>
      <c r="C856" s="62"/>
      <c r="D856" s="62"/>
      <c r="E856" s="89"/>
      <c r="F856" s="62"/>
      <c r="G856" s="48"/>
      <c r="H856" s="62"/>
      <c r="I856" s="48"/>
      <c r="J856" s="62"/>
      <c r="K856" s="81"/>
      <c r="L856" s="62"/>
      <c r="M856" s="62"/>
      <c r="N856" s="48"/>
      <c r="O856" s="89"/>
      <c r="P856" s="62"/>
      <c r="Q856" s="48"/>
      <c r="R856" s="26"/>
      <c r="S856" s="62"/>
      <c r="T856" s="48"/>
      <c r="U856" s="173"/>
      <c r="V856" s="38"/>
      <c r="W856" s="94"/>
      <c r="X856" s="38"/>
      <c r="Y856" s="38"/>
      <c r="Z856" s="38"/>
      <c r="AA856" s="38"/>
      <c r="AB856" s="38"/>
      <c r="AC856" s="38"/>
      <c r="AD856" s="38"/>
      <c r="AE856" s="38"/>
      <c r="AF856" s="38"/>
      <c r="AG856" s="38"/>
      <c r="AH856" s="38"/>
      <c r="AI856" s="38"/>
      <c r="AJ856" s="38"/>
    </row>
    <row r="857" spans="1:36">
      <c r="A857" s="96"/>
      <c r="B857" s="62"/>
      <c r="C857" s="62"/>
      <c r="D857" s="62"/>
      <c r="E857" s="89"/>
      <c r="F857" s="62"/>
      <c r="G857" s="48"/>
      <c r="H857" s="62"/>
      <c r="I857" s="48"/>
      <c r="J857" s="62"/>
      <c r="K857" s="81"/>
      <c r="L857" s="62"/>
      <c r="M857" s="62"/>
      <c r="N857" s="48"/>
      <c r="O857" s="89"/>
      <c r="P857" s="62"/>
      <c r="Q857" s="48"/>
      <c r="R857" s="26"/>
      <c r="S857" s="62"/>
      <c r="T857" s="48"/>
      <c r="U857" s="173"/>
      <c r="V857" s="38"/>
      <c r="W857" s="94"/>
      <c r="X857" s="38"/>
      <c r="Y857" s="38"/>
      <c r="Z857" s="38"/>
      <c r="AA857" s="38"/>
      <c r="AB857" s="38"/>
      <c r="AC857" s="38"/>
      <c r="AD857" s="38"/>
      <c r="AE857" s="38"/>
      <c r="AF857" s="38"/>
      <c r="AG857" s="38"/>
      <c r="AH857" s="38"/>
      <c r="AI857" s="38"/>
      <c r="AJ857" s="38"/>
    </row>
    <row r="858" spans="1:36">
      <c r="A858" s="96"/>
      <c r="B858" s="62"/>
      <c r="C858" s="62"/>
      <c r="D858" s="62"/>
      <c r="E858" s="89"/>
      <c r="F858" s="62"/>
      <c r="G858" s="48"/>
      <c r="H858" s="62"/>
      <c r="I858" s="48"/>
      <c r="J858" s="62"/>
      <c r="K858" s="81"/>
      <c r="L858" s="62"/>
      <c r="M858" s="62"/>
      <c r="N858" s="48"/>
      <c r="O858" s="89"/>
      <c r="P858" s="62"/>
      <c r="Q858" s="48"/>
      <c r="R858" s="26"/>
      <c r="S858" s="62"/>
      <c r="T858" s="48"/>
      <c r="U858" s="173"/>
      <c r="V858" s="38"/>
      <c r="W858" s="94"/>
      <c r="X858" s="38"/>
      <c r="Y858" s="38"/>
      <c r="Z858" s="38"/>
      <c r="AA858" s="38"/>
      <c r="AB858" s="38"/>
      <c r="AC858" s="38"/>
      <c r="AD858" s="38"/>
      <c r="AE858" s="38"/>
      <c r="AF858" s="38"/>
      <c r="AG858" s="38"/>
      <c r="AH858" s="38"/>
      <c r="AI858" s="38"/>
      <c r="AJ858" s="38"/>
    </row>
    <row r="859" spans="1:36">
      <c r="A859" s="96"/>
      <c r="B859" s="62"/>
      <c r="C859" s="62"/>
      <c r="D859" s="62"/>
      <c r="E859" s="89"/>
      <c r="F859" s="62"/>
      <c r="G859" s="48"/>
      <c r="H859" s="62"/>
      <c r="I859" s="48"/>
      <c r="J859" s="62"/>
      <c r="K859" s="81"/>
      <c r="L859" s="62"/>
      <c r="M859" s="62"/>
      <c r="N859" s="48"/>
      <c r="O859" s="89"/>
      <c r="P859" s="62"/>
      <c r="Q859" s="48"/>
      <c r="R859" s="26"/>
      <c r="S859" s="62"/>
      <c r="T859" s="48"/>
      <c r="U859" s="173"/>
      <c r="V859" s="38"/>
      <c r="W859" s="94"/>
      <c r="X859" s="38"/>
      <c r="Y859" s="38"/>
      <c r="Z859" s="38"/>
      <c r="AA859" s="38"/>
      <c r="AB859" s="38"/>
      <c r="AC859" s="38"/>
      <c r="AD859" s="38"/>
      <c r="AE859" s="38"/>
      <c r="AF859" s="38"/>
      <c r="AG859" s="38"/>
      <c r="AH859" s="38"/>
      <c r="AI859" s="38"/>
      <c r="AJ859" s="38"/>
    </row>
    <row r="860" spans="1:36">
      <c r="A860" s="96"/>
      <c r="B860" s="62"/>
      <c r="C860" s="62"/>
      <c r="D860" s="62"/>
      <c r="E860" s="89"/>
      <c r="F860" s="62"/>
      <c r="G860" s="48"/>
      <c r="H860" s="62"/>
      <c r="I860" s="48"/>
      <c r="J860" s="62"/>
      <c r="K860" s="81"/>
      <c r="L860" s="62"/>
      <c r="M860" s="62"/>
      <c r="N860" s="48"/>
      <c r="O860" s="89"/>
      <c r="P860" s="62"/>
      <c r="Q860" s="48"/>
      <c r="R860" s="26"/>
      <c r="S860" s="62"/>
      <c r="T860" s="48"/>
      <c r="U860" s="173"/>
      <c r="V860" s="38"/>
      <c r="W860" s="94"/>
      <c r="X860" s="38"/>
      <c r="Y860" s="38"/>
      <c r="Z860" s="38"/>
      <c r="AA860" s="38"/>
      <c r="AB860" s="38"/>
      <c r="AC860" s="38"/>
      <c r="AD860" s="38"/>
      <c r="AE860" s="38"/>
      <c r="AF860" s="38"/>
      <c r="AG860" s="38"/>
      <c r="AH860" s="38"/>
      <c r="AI860" s="38"/>
      <c r="AJ860" s="38"/>
    </row>
    <row r="861" spans="1:36">
      <c r="A861" s="96"/>
      <c r="B861" s="62"/>
      <c r="C861" s="62"/>
      <c r="D861" s="62"/>
      <c r="E861" s="89"/>
      <c r="F861" s="62"/>
      <c r="G861" s="48"/>
      <c r="H861" s="62"/>
      <c r="I861" s="48"/>
      <c r="J861" s="62"/>
      <c r="K861" s="81"/>
      <c r="L861" s="62"/>
      <c r="M861" s="62"/>
      <c r="N861" s="48"/>
      <c r="O861" s="89"/>
      <c r="P861" s="62"/>
      <c r="Q861" s="48"/>
      <c r="R861" s="26"/>
      <c r="S861" s="62"/>
      <c r="T861" s="48"/>
      <c r="U861" s="173"/>
      <c r="V861" s="38"/>
      <c r="W861" s="94"/>
      <c r="X861" s="38"/>
      <c r="Y861" s="38"/>
      <c r="Z861" s="38"/>
      <c r="AA861" s="38"/>
      <c r="AB861" s="38"/>
      <c r="AC861" s="38"/>
      <c r="AD861" s="38"/>
      <c r="AE861" s="38"/>
      <c r="AF861" s="38"/>
      <c r="AG861" s="38"/>
      <c r="AH861" s="38"/>
      <c r="AI861" s="38"/>
      <c r="AJ861" s="38"/>
    </row>
    <row r="862" spans="1:36">
      <c r="A862" s="96"/>
      <c r="B862" s="62"/>
      <c r="C862" s="62"/>
      <c r="D862" s="62"/>
      <c r="E862" s="89"/>
      <c r="F862" s="62"/>
      <c r="G862" s="48"/>
      <c r="H862" s="62"/>
      <c r="I862" s="48"/>
      <c r="J862" s="62"/>
      <c r="K862" s="81"/>
      <c r="L862" s="62"/>
      <c r="M862" s="62"/>
      <c r="N862" s="48"/>
      <c r="O862" s="89"/>
      <c r="P862" s="62"/>
      <c r="Q862" s="48"/>
      <c r="R862" s="26"/>
      <c r="S862" s="62"/>
      <c r="T862" s="48"/>
      <c r="U862" s="173"/>
      <c r="V862" s="38"/>
      <c r="W862" s="94"/>
      <c r="X862" s="38"/>
      <c r="Y862" s="38"/>
      <c r="Z862" s="38"/>
      <c r="AA862" s="38"/>
      <c r="AB862" s="38"/>
      <c r="AC862" s="38"/>
      <c r="AD862" s="38"/>
      <c r="AE862" s="38"/>
      <c r="AF862" s="38"/>
      <c r="AG862" s="38"/>
      <c r="AH862" s="38"/>
      <c r="AI862" s="38"/>
      <c r="AJ862" s="38"/>
    </row>
    <row r="863" spans="1:36">
      <c r="A863" s="96"/>
      <c r="B863" s="62"/>
      <c r="C863" s="62"/>
      <c r="D863" s="62"/>
      <c r="E863" s="89"/>
      <c r="F863" s="62"/>
      <c r="G863" s="48"/>
      <c r="H863" s="62"/>
      <c r="I863" s="48"/>
      <c r="J863" s="62"/>
      <c r="K863" s="81"/>
      <c r="L863" s="62"/>
      <c r="M863" s="62"/>
      <c r="N863" s="48"/>
      <c r="O863" s="89"/>
      <c r="P863" s="62"/>
      <c r="Q863" s="48"/>
      <c r="R863" s="26"/>
      <c r="S863" s="62"/>
      <c r="T863" s="48"/>
      <c r="U863" s="173"/>
      <c r="V863" s="38"/>
      <c r="W863" s="94"/>
      <c r="X863" s="38"/>
      <c r="Y863" s="38"/>
      <c r="Z863" s="38"/>
      <c r="AA863" s="38"/>
      <c r="AB863" s="38"/>
      <c r="AC863" s="38"/>
      <c r="AD863" s="38"/>
      <c r="AE863" s="38"/>
      <c r="AF863" s="38"/>
      <c r="AG863" s="38"/>
      <c r="AH863" s="38"/>
      <c r="AI863" s="38"/>
      <c r="AJ863" s="38"/>
    </row>
    <row r="864" spans="1:36">
      <c r="A864" s="96"/>
      <c r="B864" s="62"/>
      <c r="C864" s="62"/>
      <c r="D864" s="62"/>
      <c r="E864" s="89"/>
      <c r="F864" s="62"/>
      <c r="G864" s="48"/>
      <c r="H864" s="62"/>
      <c r="I864" s="48"/>
      <c r="J864" s="62"/>
      <c r="K864" s="81"/>
      <c r="L864" s="62"/>
      <c r="M864" s="62"/>
      <c r="N864" s="48"/>
      <c r="O864" s="89"/>
      <c r="P864" s="62"/>
      <c r="Q864" s="48"/>
      <c r="R864" s="26"/>
      <c r="S864" s="62"/>
      <c r="T864" s="48"/>
      <c r="U864" s="173"/>
      <c r="V864" s="38"/>
      <c r="W864" s="94"/>
      <c r="X864" s="38"/>
      <c r="Y864" s="38"/>
      <c r="Z864" s="38"/>
      <c r="AA864" s="38"/>
      <c r="AB864" s="38"/>
      <c r="AC864" s="38"/>
      <c r="AD864" s="38"/>
      <c r="AE864" s="38"/>
      <c r="AF864" s="38"/>
      <c r="AG864" s="38"/>
      <c r="AH864" s="38"/>
      <c r="AI864" s="38"/>
      <c r="AJ864" s="38"/>
    </row>
    <row r="865" spans="1:36">
      <c r="A865" s="96"/>
      <c r="B865" s="62"/>
      <c r="C865" s="62"/>
      <c r="D865" s="62"/>
      <c r="E865" s="89"/>
      <c r="F865" s="62"/>
      <c r="G865" s="48"/>
      <c r="H865" s="62"/>
      <c r="I865" s="48"/>
      <c r="J865" s="62"/>
      <c r="K865" s="81"/>
      <c r="L865" s="62"/>
      <c r="M865" s="62"/>
      <c r="N865" s="48"/>
      <c r="O865" s="89"/>
      <c r="P865" s="62"/>
      <c r="Q865" s="48"/>
      <c r="R865" s="26"/>
      <c r="S865" s="62"/>
      <c r="T865" s="48"/>
      <c r="U865" s="173"/>
      <c r="V865" s="38"/>
      <c r="W865" s="94"/>
      <c r="X865" s="38"/>
      <c r="Y865" s="38"/>
      <c r="Z865" s="38"/>
      <c r="AA865" s="38"/>
      <c r="AB865" s="38"/>
      <c r="AC865" s="38"/>
      <c r="AD865" s="38"/>
      <c r="AE865" s="38"/>
      <c r="AF865" s="38"/>
      <c r="AG865" s="38"/>
      <c r="AH865" s="38"/>
      <c r="AI865" s="38"/>
      <c r="AJ865" s="38"/>
    </row>
    <row r="866" spans="1:36">
      <c r="A866" s="96"/>
      <c r="B866" s="62"/>
      <c r="C866" s="62"/>
      <c r="D866" s="62"/>
      <c r="E866" s="89"/>
      <c r="F866" s="62"/>
      <c r="G866" s="48"/>
      <c r="H866" s="62"/>
      <c r="I866" s="48"/>
      <c r="J866" s="62"/>
      <c r="K866" s="81"/>
      <c r="L866" s="62"/>
      <c r="M866" s="62"/>
      <c r="N866" s="48"/>
      <c r="O866" s="89"/>
      <c r="P866" s="62"/>
      <c r="Q866" s="48"/>
      <c r="R866" s="26"/>
      <c r="S866" s="62"/>
      <c r="T866" s="48"/>
      <c r="U866" s="173"/>
      <c r="V866" s="38"/>
      <c r="W866" s="94"/>
      <c r="X866" s="38"/>
      <c r="Y866" s="38"/>
      <c r="Z866" s="38"/>
      <c r="AA866" s="38"/>
      <c r="AB866" s="38"/>
      <c r="AC866" s="38"/>
      <c r="AD866" s="38"/>
      <c r="AE866" s="38"/>
      <c r="AF866" s="38"/>
      <c r="AG866" s="38"/>
      <c r="AH866" s="38"/>
      <c r="AI866" s="38"/>
      <c r="AJ866" s="38"/>
    </row>
    <row r="867" spans="1:36">
      <c r="A867" s="96"/>
      <c r="B867" s="62"/>
      <c r="C867" s="62"/>
      <c r="D867" s="62"/>
      <c r="E867" s="89"/>
      <c r="F867" s="62"/>
      <c r="G867" s="48"/>
      <c r="H867" s="62"/>
      <c r="I867" s="48"/>
      <c r="J867" s="62"/>
      <c r="K867" s="81"/>
      <c r="L867" s="62"/>
      <c r="M867" s="62"/>
      <c r="N867" s="48"/>
      <c r="O867" s="89"/>
      <c r="P867" s="62"/>
      <c r="Q867" s="48"/>
      <c r="R867" s="26"/>
      <c r="S867" s="62"/>
      <c r="T867" s="48"/>
      <c r="U867" s="173"/>
      <c r="V867" s="38"/>
      <c r="W867" s="94"/>
      <c r="X867" s="38"/>
      <c r="Y867" s="38"/>
      <c r="Z867" s="38"/>
      <c r="AA867" s="38"/>
      <c r="AB867" s="38"/>
      <c r="AC867" s="38"/>
      <c r="AD867" s="38"/>
      <c r="AE867" s="38"/>
      <c r="AF867" s="38"/>
      <c r="AG867" s="38"/>
      <c r="AH867" s="38"/>
      <c r="AI867" s="38"/>
      <c r="AJ867" s="38"/>
    </row>
    <row r="868" spans="1:36">
      <c r="A868" s="96"/>
      <c r="B868" s="62"/>
      <c r="C868" s="62"/>
      <c r="D868" s="62"/>
      <c r="E868" s="89"/>
      <c r="F868" s="62"/>
      <c r="G868" s="48"/>
      <c r="H868" s="62"/>
      <c r="I868" s="48"/>
      <c r="J868" s="62"/>
      <c r="K868" s="81"/>
      <c r="L868" s="62"/>
      <c r="M868" s="62"/>
      <c r="N868" s="48"/>
      <c r="O868" s="89"/>
      <c r="P868" s="62"/>
      <c r="Q868" s="48"/>
      <c r="R868" s="26"/>
      <c r="S868" s="62"/>
      <c r="T868" s="48"/>
      <c r="U868" s="173"/>
      <c r="V868" s="38"/>
      <c r="W868" s="94"/>
      <c r="X868" s="38"/>
      <c r="Y868" s="38"/>
      <c r="Z868" s="38"/>
      <c r="AA868" s="38"/>
      <c r="AB868" s="38"/>
      <c r="AC868" s="38"/>
      <c r="AD868" s="38"/>
      <c r="AE868" s="38"/>
      <c r="AF868" s="38"/>
      <c r="AG868" s="38"/>
      <c r="AH868" s="38"/>
      <c r="AI868" s="38"/>
      <c r="AJ868" s="38"/>
    </row>
    <row r="869" spans="1:36">
      <c r="A869" s="96"/>
      <c r="B869" s="62"/>
      <c r="C869" s="62"/>
      <c r="D869" s="62"/>
      <c r="E869" s="89"/>
      <c r="F869" s="62"/>
      <c r="G869" s="48"/>
      <c r="H869" s="62"/>
      <c r="I869" s="48"/>
      <c r="J869" s="62"/>
      <c r="K869" s="81"/>
      <c r="L869" s="62"/>
      <c r="M869" s="62"/>
      <c r="N869" s="48"/>
      <c r="O869" s="89"/>
      <c r="P869" s="62"/>
      <c r="Q869" s="48"/>
      <c r="R869" s="26"/>
      <c r="S869" s="62"/>
      <c r="T869" s="48"/>
      <c r="U869" s="173"/>
      <c r="V869" s="38"/>
      <c r="W869" s="94"/>
      <c r="X869" s="38"/>
      <c r="Y869" s="38"/>
      <c r="Z869" s="38"/>
      <c r="AA869" s="38"/>
      <c r="AB869" s="38"/>
      <c r="AC869" s="38"/>
      <c r="AD869" s="38"/>
      <c r="AE869" s="38"/>
      <c r="AF869" s="38"/>
      <c r="AG869" s="38"/>
      <c r="AH869" s="38"/>
      <c r="AI869" s="38"/>
      <c r="AJ869" s="38"/>
    </row>
    <row r="870" spans="1:36">
      <c r="A870" s="96"/>
      <c r="B870" s="62"/>
      <c r="C870" s="62"/>
      <c r="D870" s="62"/>
      <c r="E870" s="89"/>
      <c r="F870" s="62"/>
      <c r="G870" s="48"/>
      <c r="H870" s="62"/>
      <c r="I870" s="48"/>
      <c r="J870" s="62"/>
      <c r="K870" s="81"/>
      <c r="L870" s="62"/>
      <c r="M870" s="62"/>
      <c r="N870" s="48"/>
      <c r="O870" s="89"/>
      <c r="P870" s="62"/>
      <c r="Q870" s="48"/>
      <c r="R870" s="26"/>
      <c r="S870" s="62"/>
      <c r="T870" s="48"/>
      <c r="U870" s="173"/>
      <c r="V870" s="38"/>
      <c r="W870" s="94"/>
      <c r="X870" s="38"/>
      <c r="Y870" s="38"/>
      <c r="Z870" s="38"/>
      <c r="AA870" s="38"/>
      <c r="AB870" s="38"/>
      <c r="AC870" s="38"/>
      <c r="AD870" s="38"/>
      <c r="AE870" s="38"/>
      <c r="AF870" s="38"/>
      <c r="AG870" s="38"/>
      <c r="AH870" s="38"/>
      <c r="AI870" s="38"/>
      <c r="AJ870" s="38"/>
    </row>
    <row r="871" spans="1:36">
      <c r="A871" s="96"/>
      <c r="B871" s="62"/>
      <c r="C871" s="62"/>
      <c r="D871" s="62"/>
      <c r="E871" s="89"/>
      <c r="F871" s="62"/>
      <c r="G871" s="48"/>
      <c r="H871" s="62"/>
      <c r="I871" s="48"/>
      <c r="J871" s="62"/>
      <c r="K871" s="81"/>
      <c r="L871" s="62"/>
      <c r="M871" s="62"/>
      <c r="N871" s="48"/>
      <c r="O871" s="89"/>
      <c r="P871" s="62"/>
      <c r="Q871" s="48"/>
      <c r="R871" s="26"/>
      <c r="S871" s="62"/>
      <c r="T871" s="48"/>
      <c r="U871" s="173"/>
      <c r="V871" s="38"/>
      <c r="W871" s="94"/>
      <c r="X871" s="38"/>
      <c r="Y871" s="38"/>
      <c r="Z871" s="38"/>
      <c r="AA871" s="38"/>
      <c r="AB871" s="38"/>
      <c r="AC871" s="38"/>
      <c r="AD871" s="38"/>
      <c r="AE871" s="38"/>
      <c r="AF871" s="38"/>
      <c r="AG871" s="38"/>
      <c r="AH871" s="38"/>
      <c r="AI871" s="38"/>
      <c r="AJ871" s="38"/>
    </row>
    <row r="872" spans="1:36">
      <c r="A872" s="96"/>
      <c r="B872" s="62"/>
      <c r="C872" s="62"/>
      <c r="D872" s="62"/>
      <c r="E872" s="89"/>
      <c r="F872" s="62"/>
      <c r="G872" s="48"/>
      <c r="H872" s="62"/>
      <c r="I872" s="48"/>
      <c r="J872" s="62"/>
      <c r="K872" s="81"/>
      <c r="L872" s="62"/>
      <c r="M872" s="62"/>
      <c r="N872" s="48"/>
      <c r="O872" s="89"/>
      <c r="P872" s="62"/>
      <c r="Q872" s="48"/>
      <c r="R872" s="26"/>
      <c r="S872" s="62"/>
      <c r="T872" s="48"/>
      <c r="U872" s="173"/>
      <c r="V872" s="38"/>
      <c r="W872" s="94"/>
      <c r="X872" s="38"/>
      <c r="Y872" s="38"/>
      <c r="Z872" s="38"/>
      <c r="AA872" s="38"/>
      <c r="AB872" s="38"/>
      <c r="AC872" s="38"/>
      <c r="AD872" s="38"/>
      <c r="AE872" s="38"/>
      <c r="AF872" s="38"/>
      <c r="AG872" s="38"/>
      <c r="AH872" s="38"/>
      <c r="AI872" s="38"/>
      <c r="AJ872" s="38"/>
    </row>
    <row r="873" spans="1:36">
      <c r="A873" s="96"/>
      <c r="B873" s="62"/>
      <c r="C873" s="62"/>
      <c r="D873" s="62"/>
      <c r="E873" s="89"/>
      <c r="F873" s="62"/>
      <c r="G873" s="48"/>
      <c r="H873" s="62"/>
      <c r="I873" s="48"/>
      <c r="J873" s="62"/>
      <c r="K873" s="81"/>
      <c r="L873" s="62"/>
      <c r="M873" s="62"/>
      <c r="N873" s="48"/>
      <c r="O873" s="89"/>
      <c r="P873" s="62"/>
      <c r="Q873" s="48"/>
      <c r="R873" s="26"/>
      <c r="S873" s="62"/>
      <c r="T873" s="48"/>
      <c r="U873" s="173"/>
      <c r="V873" s="38"/>
      <c r="W873" s="94"/>
      <c r="X873" s="38"/>
      <c r="Y873" s="38"/>
      <c r="Z873" s="38"/>
      <c r="AA873" s="38"/>
      <c r="AB873" s="38"/>
      <c r="AC873" s="38"/>
      <c r="AD873" s="38"/>
      <c r="AE873" s="38"/>
      <c r="AF873" s="38"/>
      <c r="AG873" s="38"/>
      <c r="AH873" s="38"/>
      <c r="AI873" s="38"/>
      <c r="AJ873" s="38"/>
    </row>
    <row r="874" spans="1:36">
      <c r="A874" s="96"/>
      <c r="B874" s="62"/>
      <c r="C874" s="62"/>
      <c r="D874" s="62"/>
      <c r="E874" s="89"/>
      <c r="F874" s="62"/>
      <c r="G874" s="48"/>
      <c r="H874" s="62"/>
      <c r="I874" s="48"/>
      <c r="J874" s="62"/>
      <c r="K874" s="81"/>
      <c r="L874" s="62"/>
      <c r="M874" s="62"/>
      <c r="N874" s="48"/>
      <c r="O874" s="89"/>
      <c r="P874" s="62"/>
      <c r="Q874" s="48"/>
      <c r="R874" s="26"/>
      <c r="S874" s="62"/>
      <c r="T874" s="48"/>
      <c r="U874" s="173"/>
      <c r="V874" s="38"/>
      <c r="W874" s="94"/>
      <c r="X874" s="38"/>
      <c r="Y874" s="38"/>
      <c r="Z874" s="38"/>
      <c r="AA874" s="38"/>
      <c r="AB874" s="38"/>
      <c r="AC874" s="38"/>
      <c r="AD874" s="38"/>
      <c r="AE874" s="38"/>
      <c r="AF874" s="38"/>
      <c r="AG874" s="38"/>
      <c r="AH874" s="38"/>
      <c r="AI874" s="38"/>
      <c r="AJ874" s="38"/>
    </row>
    <row r="875" spans="1:36">
      <c r="A875" s="96"/>
      <c r="B875" s="62"/>
      <c r="C875" s="62"/>
      <c r="D875" s="62"/>
      <c r="E875" s="89"/>
      <c r="F875" s="62"/>
      <c r="G875" s="48"/>
      <c r="H875" s="62"/>
      <c r="I875" s="48"/>
      <c r="J875" s="62"/>
      <c r="K875" s="81"/>
      <c r="L875" s="62"/>
      <c r="M875" s="62"/>
      <c r="N875" s="48"/>
      <c r="O875" s="89"/>
      <c r="P875" s="62"/>
      <c r="Q875" s="48"/>
      <c r="R875" s="26"/>
      <c r="S875" s="62"/>
      <c r="T875" s="48"/>
      <c r="U875" s="173"/>
      <c r="V875" s="38"/>
      <c r="W875" s="94"/>
      <c r="X875" s="38"/>
      <c r="Y875" s="38"/>
      <c r="Z875" s="38"/>
      <c r="AA875" s="38"/>
      <c r="AB875" s="38"/>
      <c r="AC875" s="38"/>
      <c r="AD875" s="38"/>
      <c r="AE875" s="38"/>
      <c r="AF875" s="38"/>
      <c r="AG875" s="38"/>
      <c r="AH875" s="38"/>
      <c r="AI875" s="38"/>
      <c r="AJ875" s="38"/>
    </row>
    <row r="876" spans="1:36">
      <c r="A876" s="96"/>
      <c r="B876" s="62"/>
      <c r="C876" s="62"/>
      <c r="D876" s="62"/>
      <c r="E876" s="89"/>
      <c r="F876" s="62"/>
      <c r="G876" s="48"/>
      <c r="H876" s="62"/>
      <c r="I876" s="48"/>
      <c r="J876" s="62"/>
      <c r="K876" s="81"/>
      <c r="L876" s="62"/>
      <c r="M876" s="62"/>
      <c r="N876" s="48"/>
      <c r="O876" s="89"/>
      <c r="P876" s="62"/>
      <c r="Q876" s="48"/>
      <c r="R876" s="26"/>
      <c r="S876" s="62"/>
      <c r="T876" s="48"/>
      <c r="U876" s="173"/>
      <c r="V876" s="38"/>
      <c r="W876" s="94"/>
      <c r="X876" s="38"/>
      <c r="Y876" s="38"/>
      <c r="Z876" s="38"/>
      <c r="AA876" s="38"/>
      <c r="AB876" s="38"/>
      <c r="AC876" s="38"/>
      <c r="AD876" s="38"/>
      <c r="AE876" s="38"/>
      <c r="AF876" s="38"/>
      <c r="AG876" s="38"/>
      <c r="AH876" s="38"/>
      <c r="AI876" s="38"/>
      <c r="AJ876" s="38"/>
    </row>
    <row r="877" spans="1:36">
      <c r="A877" s="96"/>
      <c r="B877" s="62"/>
      <c r="C877" s="62"/>
      <c r="D877" s="62"/>
      <c r="E877" s="89"/>
      <c r="F877" s="62"/>
      <c r="G877" s="48"/>
      <c r="H877" s="62"/>
      <c r="I877" s="48"/>
      <c r="J877" s="62"/>
      <c r="K877" s="81"/>
      <c r="L877" s="62"/>
      <c r="M877" s="62"/>
      <c r="N877" s="48"/>
      <c r="O877" s="89"/>
      <c r="P877" s="62"/>
      <c r="Q877" s="48"/>
      <c r="R877" s="26"/>
      <c r="S877" s="62"/>
      <c r="T877" s="48"/>
      <c r="U877" s="173"/>
      <c r="V877" s="38"/>
      <c r="W877" s="94"/>
      <c r="X877" s="38"/>
      <c r="Y877" s="38"/>
      <c r="Z877" s="38"/>
      <c r="AA877" s="38"/>
      <c r="AB877" s="38"/>
      <c r="AC877" s="38"/>
      <c r="AD877" s="38"/>
      <c r="AE877" s="38"/>
      <c r="AF877" s="38"/>
      <c r="AG877" s="38"/>
      <c r="AH877" s="38"/>
      <c r="AI877" s="38"/>
      <c r="AJ877" s="38"/>
    </row>
    <row r="878" spans="1:36">
      <c r="A878" s="96"/>
      <c r="B878" s="62"/>
      <c r="C878" s="62"/>
      <c r="D878" s="62"/>
      <c r="E878" s="89"/>
      <c r="F878" s="62"/>
      <c r="G878" s="48"/>
      <c r="H878" s="62"/>
      <c r="I878" s="48"/>
      <c r="J878" s="62"/>
      <c r="K878" s="81"/>
      <c r="L878" s="62"/>
      <c r="M878" s="62"/>
      <c r="N878" s="48"/>
      <c r="O878" s="89"/>
      <c r="P878" s="62"/>
      <c r="Q878" s="48"/>
      <c r="R878" s="26"/>
      <c r="S878" s="62"/>
      <c r="T878" s="48"/>
      <c r="U878" s="173"/>
      <c r="V878" s="38"/>
      <c r="W878" s="94"/>
      <c r="X878" s="38"/>
      <c r="Y878" s="38"/>
      <c r="Z878" s="38"/>
      <c r="AA878" s="38"/>
      <c r="AB878" s="38"/>
      <c r="AC878" s="38"/>
      <c r="AD878" s="38"/>
      <c r="AE878" s="38"/>
      <c r="AF878" s="38"/>
      <c r="AG878" s="38"/>
      <c r="AH878" s="38"/>
      <c r="AI878" s="38"/>
      <c r="AJ878" s="38"/>
    </row>
    <row r="879" spans="1:36">
      <c r="A879" s="96"/>
      <c r="B879" s="62"/>
      <c r="C879" s="62"/>
      <c r="D879" s="62"/>
      <c r="E879" s="89"/>
      <c r="F879" s="62"/>
      <c r="G879" s="48"/>
      <c r="H879" s="62"/>
      <c r="I879" s="48"/>
      <c r="J879" s="62"/>
      <c r="K879" s="81"/>
      <c r="L879" s="62"/>
      <c r="M879" s="62"/>
      <c r="N879" s="48"/>
      <c r="O879" s="89"/>
      <c r="P879" s="62"/>
      <c r="Q879" s="48"/>
      <c r="R879" s="26"/>
      <c r="S879" s="62"/>
      <c r="T879" s="48"/>
      <c r="U879" s="173"/>
      <c r="V879" s="38"/>
      <c r="W879" s="94"/>
      <c r="X879" s="38"/>
      <c r="Y879" s="38"/>
      <c r="Z879" s="38"/>
      <c r="AA879" s="38"/>
      <c r="AB879" s="38"/>
      <c r="AC879" s="38"/>
      <c r="AD879" s="38"/>
      <c r="AE879" s="38"/>
      <c r="AF879" s="38"/>
      <c r="AG879" s="38"/>
      <c r="AH879" s="38"/>
      <c r="AI879" s="38"/>
      <c r="AJ879" s="38"/>
    </row>
    <row r="880" spans="1:36">
      <c r="A880" s="96"/>
      <c r="B880" s="62"/>
      <c r="C880" s="62"/>
      <c r="D880" s="62"/>
      <c r="E880" s="89"/>
      <c r="F880" s="62"/>
      <c r="G880" s="48"/>
      <c r="H880" s="62"/>
      <c r="I880" s="48"/>
      <c r="J880" s="62"/>
      <c r="K880" s="81"/>
      <c r="L880" s="62"/>
      <c r="M880" s="62"/>
      <c r="N880" s="48"/>
      <c r="O880" s="89"/>
      <c r="P880" s="62"/>
      <c r="Q880" s="48"/>
      <c r="R880" s="26"/>
      <c r="S880" s="62"/>
      <c r="T880" s="48"/>
      <c r="U880" s="173"/>
      <c r="V880" s="38"/>
      <c r="W880" s="94"/>
      <c r="X880" s="38"/>
      <c r="Y880" s="38"/>
      <c r="Z880" s="38"/>
      <c r="AA880" s="38"/>
      <c r="AB880" s="38"/>
      <c r="AC880" s="38"/>
      <c r="AD880" s="38"/>
      <c r="AE880" s="38"/>
      <c r="AF880" s="38"/>
      <c r="AG880" s="38"/>
      <c r="AH880" s="38"/>
      <c r="AI880" s="38"/>
      <c r="AJ880" s="38"/>
    </row>
    <row r="881" spans="1:36">
      <c r="A881" s="96"/>
      <c r="B881" s="62"/>
      <c r="C881" s="62"/>
      <c r="D881" s="62"/>
      <c r="E881" s="89"/>
      <c r="F881" s="62"/>
      <c r="G881" s="48"/>
      <c r="H881" s="62"/>
      <c r="I881" s="48"/>
      <c r="J881" s="62"/>
      <c r="K881" s="81"/>
      <c r="L881" s="62"/>
      <c r="M881" s="62"/>
      <c r="N881" s="48"/>
      <c r="O881" s="89"/>
      <c r="P881" s="62"/>
      <c r="Q881" s="48"/>
      <c r="R881" s="26"/>
      <c r="S881" s="62"/>
      <c r="T881" s="48"/>
      <c r="U881" s="173"/>
      <c r="V881" s="38"/>
      <c r="W881" s="94"/>
      <c r="X881" s="38"/>
      <c r="Y881" s="38"/>
      <c r="Z881" s="38"/>
      <c r="AA881" s="38"/>
      <c r="AB881" s="38"/>
      <c r="AC881" s="38"/>
      <c r="AD881" s="38"/>
      <c r="AE881" s="38"/>
      <c r="AF881" s="38"/>
      <c r="AG881" s="38"/>
      <c r="AH881" s="38"/>
      <c r="AI881" s="38"/>
      <c r="AJ881" s="38"/>
    </row>
    <row r="882" spans="1:36">
      <c r="A882" s="96"/>
      <c r="B882" s="62"/>
      <c r="C882" s="62"/>
      <c r="D882" s="62"/>
      <c r="E882" s="89"/>
      <c r="F882" s="62"/>
      <c r="G882" s="48"/>
      <c r="H882" s="62"/>
      <c r="I882" s="48"/>
      <c r="J882" s="62"/>
      <c r="K882" s="81"/>
      <c r="L882" s="62"/>
      <c r="M882" s="62"/>
      <c r="N882" s="48"/>
      <c r="O882" s="89"/>
      <c r="P882" s="62"/>
      <c r="Q882" s="48"/>
      <c r="R882" s="26"/>
      <c r="S882" s="62"/>
      <c r="T882" s="48"/>
      <c r="U882" s="173"/>
      <c r="V882" s="38"/>
      <c r="W882" s="94"/>
      <c r="X882" s="38"/>
      <c r="Y882" s="38"/>
      <c r="Z882" s="38"/>
      <c r="AA882" s="38"/>
      <c r="AB882" s="38"/>
      <c r="AC882" s="38"/>
      <c r="AD882" s="38"/>
      <c r="AE882" s="38"/>
      <c r="AF882" s="38"/>
      <c r="AG882" s="38"/>
      <c r="AH882" s="38"/>
      <c r="AI882" s="38"/>
      <c r="AJ882" s="38"/>
    </row>
    <row r="883" spans="1:36">
      <c r="A883" s="96"/>
      <c r="B883" s="62"/>
      <c r="C883" s="62"/>
      <c r="D883" s="62"/>
      <c r="E883" s="89"/>
      <c r="F883" s="62"/>
      <c r="G883" s="48"/>
      <c r="H883" s="62"/>
      <c r="I883" s="48"/>
      <c r="J883" s="62"/>
      <c r="K883" s="81"/>
      <c r="L883" s="62"/>
      <c r="M883" s="62"/>
      <c r="N883" s="48"/>
      <c r="O883" s="89"/>
      <c r="P883" s="62"/>
      <c r="Q883" s="48"/>
      <c r="R883" s="26"/>
      <c r="S883" s="62"/>
      <c r="T883" s="48"/>
      <c r="U883" s="173"/>
      <c r="V883" s="38"/>
      <c r="W883" s="94"/>
      <c r="X883" s="38"/>
      <c r="Y883" s="38"/>
      <c r="Z883" s="38"/>
      <c r="AA883" s="38"/>
      <c r="AB883" s="38"/>
      <c r="AC883" s="38"/>
      <c r="AD883" s="38"/>
      <c r="AE883" s="38"/>
      <c r="AF883" s="38"/>
      <c r="AG883" s="38"/>
      <c r="AH883" s="38"/>
      <c r="AI883" s="38"/>
      <c r="AJ883" s="38"/>
    </row>
    <row r="884" spans="1:36">
      <c r="A884" s="96"/>
      <c r="B884" s="62"/>
      <c r="C884" s="62"/>
      <c r="D884" s="62"/>
      <c r="E884" s="89"/>
      <c r="F884" s="62"/>
      <c r="G884" s="48"/>
      <c r="H884" s="62"/>
      <c r="I884" s="48"/>
      <c r="J884" s="62"/>
      <c r="K884" s="81"/>
      <c r="L884" s="62"/>
      <c r="M884" s="62"/>
      <c r="N884" s="48"/>
      <c r="O884" s="89"/>
      <c r="P884" s="62"/>
      <c r="Q884" s="48"/>
      <c r="R884" s="26"/>
      <c r="S884" s="62"/>
      <c r="T884" s="48"/>
      <c r="U884" s="173"/>
      <c r="V884" s="38"/>
      <c r="W884" s="94"/>
      <c r="X884" s="38"/>
      <c r="Y884" s="38"/>
      <c r="Z884" s="38"/>
      <c r="AA884" s="38"/>
      <c r="AB884" s="38"/>
      <c r="AC884" s="38"/>
      <c r="AD884" s="38"/>
      <c r="AE884" s="38"/>
      <c r="AF884" s="38"/>
      <c r="AG884" s="38"/>
      <c r="AH884" s="38"/>
      <c r="AI884" s="38"/>
      <c r="AJ884" s="38"/>
    </row>
    <row r="885" spans="1:36">
      <c r="A885" s="96"/>
      <c r="B885" s="62"/>
      <c r="C885" s="62"/>
      <c r="D885" s="62"/>
      <c r="E885" s="89"/>
      <c r="F885" s="62"/>
      <c r="G885" s="48"/>
      <c r="H885" s="62"/>
      <c r="I885" s="48"/>
      <c r="J885" s="62"/>
      <c r="K885" s="81"/>
      <c r="L885" s="62"/>
      <c r="M885" s="62"/>
      <c r="N885" s="48"/>
      <c r="O885" s="89"/>
      <c r="P885" s="62"/>
      <c r="Q885" s="48"/>
      <c r="R885" s="26"/>
      <c r="S885" s="62"/>
      <c r="T885" s="48"/>
      <c r="U885" s="173"/>
      <c r="V885" s="38"/>
      <c r="W885" s="94"/>
      <c r="X885" s="38"/>
      <c r="Y885" s="38"/>
      <c r="Z885" s="38"/>
      <c r="AA885" s="38"/>
      <c r="AB885" s="38"/>
      <c r="AC885" s="38"/>
      <c r="AD885" s="38"/>
      <c r="AE885" s="38"/>
      <c r="AF885" s="38"/>
      <c r="AG885" s="38"/>
      <c r="AH885" s="38"/>
      <c r="AI885" s="38"/>
      <c r="AJ885" s="38"/>
    </row>
    <row r="886" spans="1:36">
      <c r="A886" s="96"/>
      <c r="B886" s="62"/>
      <c r="C886" s="62"/>
      <c r="D886" s="62"/>
      <c r="E886" s="89"/>
      <c r="F886" s="62"/>
      <c r="G886" s="48"/>
      <c r="H886" s="62"/>
      <c r="I886" s="48"/>
      <c r="J886" s="62"/>
      <c r="K886" s="81"/>
      <c r="L886" s="62"/>
      <c r="M886" s="62"/>
      <c r="N886" s="48"/>
      <c r="O886" s="89"/>
      <c r="P886" s="62"/>
      <c r="Q886" s="48"/>
      <c r="R886" s="26"/>
      <c r="S886" s="62"/>
      <c r="T886" s="48"/>
      <c r="U886" s="173"/>
      <c r="V886" s="38"/>
      <c r="W886" s="94"/>
      <c r="X886" s="38"/>
      <c r="Y886" s="38"/>
      <c r="Z886" s="38"/>
      <c r="AA886" s="38"/>
      <c r="AB886" s="38"/>
      <c r="AC886" s="38"/>
      <c r="AD886" s="38"/>
      <c r="AE886" s="38"/>
      <c r="AF886" s="38"/>
      <c r="AG886" s="38"/>
      <c r="AH886" s="38"/>
      <c r="AI886" s="38"/>
      <c r="AJ886" s="38"/>
    </row>
    <row r="887" spans="1:36">
      <c r="A887" s="96"/>
      <c r="B887" s="62"/>
      <c r="C887" s="62"/>
      <c r="D887" s="62"/>
      <c r="E887" s="89"/>
      <c r="F887" s="62"/>
      <c r="G887" s="48"/>
      <c r="H887" s="62"/>
      <c r="I887" s="48"/>
      <c r="J887" s="62"/>
      <c r="K887" s="81"/>
      <c r="L887" s="62"/>
      <c r="M887" s="62"/>
      <c r="N887" s="48"/>
      <c r="O887" s="89"/>
      <c r="P887" s="62"/>
      <c r="Q887" s="48"/>
      <c r="R887" s="26"/>
      <c r="S887" s="62"/>
      <c r="T887" s="48"/>
      <c r="U887" s="173"/>
      <c r="V887" s="38"/>
      <c r="W887" s="94"/>
      <c r="X887" s="38"/>
      <c r="Y887" s="38"/>
      <c r="Z887" s="38"/>
      <c r="AA887" s="38"/>
      <c r="AB887" s="38"/>
      <c r="AC887" s="38"/>
      <c r="AD887" s="38"/>
      <c r="AE887" s="38"/>
      <c r="AF887" s="38"/>
      <c r="AG887" s="38"/>
      <c r="AH887" s="38"/>
      <c r="AI887" s="38"/>
      <c r="AJ887" s="38"/>
    </row>
    <row r="888" spans="1:36">
      <c r="A888" s="96"/>
      <c r="B888" s="62"/>
      <c r="C888" s="62"/>
      <c r="D888" s="62"/>
      <c r="E888" s="89"/>
      <c r="F888" s="62"/>
      <c r="G888" s="48"/>
      <c r="H888" s="62"/>
      <c r="I888" s="48"/>
      <c r="J888" s="62"/>
      <c r="K888" s="81"/>
      <c r="L888" s="62"/>
      <c r="M888" s="62"/>
      <c r="N888" s="48"/>
      <c r="O888" s="89"/>
      <c r="P888" s="62"/>
      <c r="Q888" s="48"/>
      <c r="R888" s="26"/>
      <c r="S888" s="62"/>
      <c r="T888" s="48"/>
      <c r="U888" s="173"/>
      <c r="V888" s="38"/>
      <c r="W888" s="94"/>
      <c r="X888" s="38"/>
      <c r="Y888" s="38"/>
      <c r="Z888" s="38"/>
      <c r="AA888" s="38"/>
      <c r="AB888" s="38"/>
      <c r="AC888" s="38"/>
      <c r="AD888" s="38"/>
      <c r="AE888" s="38"/>
      <c r="AF888" s="38"/>
      <c r="AG888" s="38"/>
      <c r="AH888" s="38"/>
      <c r="AI888" s="38"/>
      <c r="AJ888" s="38"/>
    </row>
    <row r="889" spans="1:36">
      <c r="A889" s="96"/>
      <c r="B889" s="62"/>
      <c r="C889" s="62"/>
      <c r="D889" s="62"/>
      <c r="E889" s="89"/>
      <c r="F889" s="62"/>
      <c r="G889" s="48"/>
      <c r="H889" s="62"/>
      <c r="I889" s="48"/>
      <c r="J889" s="62"/>
      <c r="K889" s="81"/>
      <c r="L889" s="62"/>
      <c r="M889" s="62"/>
      <c r="N889" s="48"/>
      <c r="O889" s="89"/>
      <c r="P889" s="62"/>
      <c r="Q889" s="48"/>
      <c r="R889" s="26"/>
      <c r="S889" s="62"/>
      <c r="T889" s="48"/>
      <c r="U889" s="173"/>
      <c r="V889" s="38"/>
      <c r="W889" s="94"/>
      <c r="X889" s="38"/>
      <c r="Y889" s="38"/>
      <c r="Z889" s="38"/>
      <c r="AA889" s="38"/>
      <c r="AB889" s="38"/>
      <c r="AC889" s="38"/>
      <c r="AD889" s="38"/>
      <c r="AE889" s="38"/>
      <c r="AF889" s="38"/>
      <c r="AG889" s="38"/>
      <c r="AH889" s="38"/>
      <c r="AI889" s="38"/>
      <c r="AJ889" s="38"/>
    </row>
    <row r="890" spans="1:36">
      <c r="A890" s="96"/>
      <c r="B890" s="62"/>
      <c r="C890" s="62"/>
      <c r="D890" s="62"/>
      <c r="E890" s="89"/>
      <c r="F890" s="62"/>
      <c r="G890" s="48"/>
      <c r="H890" s="62"/>
      <c r="I890" s="48"/>
      <c r="J890" s="62"/>
      <c r="K890" s="81"/>
      <c r="L890" s="62"/>
      <c r="M890" s="62"/>
      <c r="N890" s="48"/>
      <c r="O890" s="89"/>
      <c r="P890" s="62"/>
      <c r="Q890" s="48"/>
      <c r="R890" s="26"/>
      <c r="S890" s="62"/>
      <c r="T890" s="48"/>
      <c r="U890" s="173"/>
      <c r="V890" s="38"/>
      <c r="W890" s="94"/>
      <c r="X890" s="38"/>
      <c r="Y890" s="38"/>
      <c r="Z890" s="38"/>
      <c r="AA890" s="38"/>
      <c r="AB890" s="38"/>
      <c r="AC890" s="38"/>
      <c r="AD890" s="38"/>
      <c r="AE890" s="38"/>
      <c r="AF890" s="38"/>
      <c r="AG890" s="38"/>
      <c r="AH890" s="38"/>
      <c r="AI890" s="38"/>
      <c r="AJ890" s="38"/>
    </row>
    <row r="891" spans="1:36">
      <c r="A891" s="96"/>
      <c r="B891" s="62"/>
      <c r="C891" s="62"/>
      <c r="D891" s="62"/>
      <c r="E891" s="89"/>
      <c r="F891" s="62"/>
      <c r="G891" s="48"/>
      <c r="H891" s="62"/>
      <c r="I891" s="48"/>
      <c r="J891" s="62"/>
      <c r="K891" s="81"/>
      <c r="L891" s="62"/>
      <c r="M891" s="62"/>
      <c r="N891" s="48"/>
      <c r="O891" s="89"/>
      <c r="P891" s="62"/>
      <c r="Q891" s="48"/>
      <c r="R891" s="26"/>
      <c r="S891" s="62"/>
      <c r="T891" s="48"/>
      <c r="U891" s="173"/>
      <c r="V891" s="38"/>
      <c r="W891" s="94"/>
      <c r="X891" s="38"/>
      <c r="Y891" s="38"/>
      <c r="Z891" s="38"/>
      <c r="AA891" s="38"/>
      <c r="AB891" s="38"/>
      <c r="AC891" s="38"/>
      <c r="AD891" s="38"/>
      <c r="AE891" s="38"/>
      <c r="AF891" s="38"/>
      <c r="AG891" s="38"/>
      <c r="AH891" s="38"/>
      <c r="AI891" s="38"/>
      <c r="AJ891" s="38"/>
    </row>
    <row r="892" spans="1:36">
      <c r="A892" s="96"/>
      <c r="B892" s="62"/>
      <c r="C892" s="62"/>
      <c r="D892" s="62"/>
      <c r="E892" s="89"/>
      <c r="F892" s="62"/>
      <c r="G892" s="48"/>
      <c r="H892" s="62"/>
      <c r="I892" s="48"/>
      <c r="J892" s="62"/>
      <c r="K892" s="81"/>
      <c r="L892" s="62"/>
      <c r="M892" s="62"/>
      <c r="N892" s="48"/>
      <c r="O892" s="89"/>
      <c r="P892" s="62"/>
      <c r="Q892" s="48"/>
      <c r="R892" s="26"/>
      <c r="S892" s="62"/>
      <c r="T892" s="48"/>
      <c r="U892" s="173"/>
      <c r="V892" s="38"/>
      <c r="W892" s="94"/>
      <c r="X892" s="38"/>
      <c r="Y892" s="38"/>
      <c r="Z892" s="38"/>
      <c r="AA892" s="38"/>
      <c r="AB892" s="38"/>
      <c r="AC892" s="38"/>
      <c r="AD892" s="38"/>
      <c r="AE892" s="38"/>
      <c r="AF892" s="38"/>
      <c r="AG892" s="38"/>
      <c r="AH892" s="38"/>
      <c r="AI892" s="38"/>
      <c r="AJ892" s="38"/>
    </row>
    <row r="893" spans="1:36">
      <c r="A893" s="96"/>
      <c r="B893" s="62"/>
      <c r="C893" s="62"/>
      <c r="D893" s="62"/>
      <c r="E893" s="89"/>
      <c r="F893" s="62"/>
      <c r="G893" s="48"/>
      <c r="H893" s="62"/>
      <c r="I893" s="48"/>
      <c r="J893" s="62"/>
      <c r="K893" s="81"/>
      <c r="L893" s="62"/>
      <c r="M893" s="62"/>
      <c r="N893" s="48"/>
      <c r="O893" s="89"/>
      <c r="P893" s="62"/>
      <c r="Q893" s="48"/>
      <c r="R893" s="26"/>
      <c r="S893" s="62"/>
      <c r="T893" s="48"/>
      <c r="U893" s="173"/>
      <c r="V893" s="38"/>
      <c r="W893" s="94"/>
      <c r="X893" s="38"/>
      <c r="Y893" s="38"/>
      <c r="Z893" s="38"/>
      <c r="AA893" s="38"/>
      <c r="AB893" s="38"/>
      <c r="AC893" s="38"/>
      <c r="AD893" s="38"/>
      <c r="AE893" s="38"/>
      <c r="AF893" s="38"/>
      <c r="AG893" s="38"/>
      <c r="AH893" s="38"/>
      <c r="AI893" s="38"/>
      <c r="AJ893" s="38"/>
    </row>
    <row r="894" spans="1:36">
      <c r="A894" s="96"/>
      <c r="B894" s="62"/>
      <c r="C894" s="62"/>
      <c r="D894" s="62"/>
      <c r="E894" s="89"/>
      <c r="F894" s="62"/>
      <c r="G894" s="48"/>
      <c r="H894" s="62"/>
      <c r="I894" s="48"/>
      <c r="J894" s="62"/>
      <c r="K894" s="81"/>
      <c r="L894" s="62"/>
      <c r="M894" s="62"/>
      <c r="N894" s="48"/>
      <c r="O894" s="89"/>
      <c r="P894" s="62"/>
      <c r="Q894" s="48"/>
      <c r="R894" s="26"/>
      <c r="S894" s="62"/>
      <c r="T894" s="48"/>
      <c r="U894" s="173"/>
      <c r="V894" s="38"/>
      <c r="W894" s="94"/>
      <c r="X894" s="38"/>
      <c r="Y894" s="38"/>
      <c r="Z894" s="38"/>
      <c r="AA894" s="38"/>
      <c r="AB894" s="38"/>
      <c r="AC894" s="38"/>
      <c r="AD894" s="38"/>
      <c r="AE894" s="38"/>
      <c r="AF894" s="38"/>
      <c r="AG894" s="38"/>
      <c r="AH894" s="38"/>
      <c r="AI894" s="38"/>
      <c r="AJ894" s="38"/>
    </row>
    <row r="895" spans="1:36">
      <c r="A895" s="96"/>
      <c r="B895" s="62"/>
      <c r="C895" s="62"/>
      <c r="D895" s="62"/>
      <c r="E895" s="89"/>
      <c r="F895" s="62"/>
      <c r="G895" s="48"/>
      <c r="H895" s="62"/>
      <c r="I895" s="48"/>
      <c r="J895" s="62"/>
      <c r="K895" s="81"/>
      <c r="L895" s="62"/>
      <c r="M895" s="62"/>
      <c r="N895" s="48"/>
      <c r="O895" s="89"/>
      <c r="P895" s="62"/>
      <c r="Q895" s="48"/>
      <c r="R895" s="26"/>
      <c r="S895" s="62"/>
      <c r="T895" s="48"/>
      <c r="U895" s="173"/>
      <c r="V895" s="38"/>
      <c r="W895" s="94"/>
      <c r="X895" s="38"/>
      <c r="Y895" s="38"/>
      <c r="Z895" s="38"/>
      <c r="AA895" s="38"/>
      <c r="AB895" s="38"/>
      <c r="AC895" s="38"/>
      <c r="AD895" s="38"/>
      <c r="AE895" s="38"/>
      <c r="AF895" s="38"/>
      <c r="AG895" s="38"/>
      <c r="AH895" s="38"/>
      <c r="AI895" s="38"/>
      <c r="AJ895" s="38"/>
    </row>
    <row r="896" spans="1:36">
      <c r="A896" s="96"/>
      <c r="B896" s="62"/>
      <c r="C896" s="62"/>
      <c r="D896" s="62"/>
      <c r="E896" s="89"/>
      <c r="F896" s="62"/>
      <c r="G896" s="48"/>
      <c r="H896" s="62"/>
      <c r="I896" s="48"/>
      <c r="J896" s="62"/>
      <c r="K896" s="81"/>
      <c r="L896" s="62"/>
      <c r="M896" s="62"/>
      <c r="N896" s="48"/>
      <c r="O896" s="89"/>
      <c r="P896" s="62"/>
      <c r="Q896" s="48"/>
      <c r="R896" s="26"/>
      <c r="S896" s="62"/>
      <c r="T896" s="48"/>
      <c r="U896" s="173"/>
      <c r="V896" s="38"/>
      <c r="W896" s="94"/>
      <c r="X896" s="38"/>
      <c r="Y896" s="38"/>
      <c r="Z896" s="38"/>
      <c r="AA896" s="38"/>
      <c r="AB896" s="38"/>
      <c r="AC896" s="38"/>
      <c r="AD896" s="38"/>
      <c r="AE896" s="38"/>
      <c r="AF896" s="38"/>
      <c r="AG896" s="38"/>
      <c r="AH896" s="38"/>
      <c r="AI896" s="38"/>
      <c r="AJ896" s="38"/>
    </row>
    <row r="897" spans="1:36">
      <c r="A897" s="96"/>
      <c r="B897" s="62"/>
      <c r="C897" s="62"/>
      <c r="D897" s="62"/>
      <c r="E897" s="89"/>
      <c r="F897" s="62"/>
      <c r="G897" s="48"/>
      <c r="H897" s="62"/>
      <c r="I897" s="48"/>
      <c r="J897" s="62"/>
      <c r="K897" s="81"/>
      <c r="L897" s="62"/>
      <c r="M897" s="62"/>
      <c r="N897" s="48"/>
      <c r="O897" s="89"/>
      <c r="P897" s="62"/>
      <c r="Q897" s="48"/>
      <c r="R897" s="26"/>
      <c r="S897" s="62"/>
      <c r="T897" s="48"/>
      <c r="U897" s="173"/>
      <c r="V897" s="38"/>
      <c r="W897" s="94"/>
      <c r="X897" s="38"/>
      <c r="Y897" s="38"/>
      <c r="Z897" s="38"/>
      <c r="AA897" s="38"/>
      <c r="AB897" s="38"/>
      <c r="AC897" s="38"/>
      <c r="AD897" s="38"/>
      <c r="AE897" s="38"/>
      <c r="AF897" s="38"/>
      <c r="AG897" s="38"/>
      <c r="AH897" s="38"/>
      <c r="AI897" s="38"/>
      <c r="AJ897" s="38"/>
    </row>
    <row r="898" spans="1:36">
      <c r="A898" s="96"/>
      <c r="B898" s="62"/>
      <c r="C898" s="62"/>
      <c r="D898" s="62"/>
      <c r="E898" s="89"/>
      <c r="F898" s="62"/>
      <c r="G898" s="48"/>
      <c r="H898" s="62"/>
      <c r="I898" s="48"/>
      <c r="J898" s="62"/>
      <c r="K898" s="81"/>
      <c r="L898" s="62"/>
      <c r="M898" s="62"/>
      <c r="N898" s="48"/>
      <c r="O898" s="89"/>
      <c r="P898" s="62"/>
      <c r="Q898" s="48"/>
      <c r="R898" s="26"/>
      <c r="S898" s="62"/>
      <c r="T898" s="48"/>
      <c r="U898" s="173"/>
      <c r="V898" s="38"/>
      <c r="W898" s="94"/>
      <c r="X898" s="38"/>
      <c r="Y898" s="38"/>
      <c r="Z898" s="38"/>
      <c r="AA898" s="38"/>
      <c r="AB898" s="38"/>
      <c r="AC898" s="38"/>
      <c r="AD898" s="38"/>
      <c r="AE898" s="38"/>
      <c r="AF898" s="38"/>
      <c r="AG898" s="38"/>
      <c r="AH898" s="38"/>
      <c r="AI898" s="38"/>
      <c r="AJ898" s="38"/>
    </row>
    <row r="899" spans="1:36">
      <c r="A899" s="96"/>
      <c r="B899" s="62"/>
      <c r="C899" s="62"/>
      <c r="D899" s="62"/>
      <c r="E899" s="89"/>
      <c r="F899" s="62"/>
      <c r="G899" s="48"/>
      <c r="H899" s="62"/>
      <c r="I899" s="48"/>
      <c r="J899" s="62"/>
      <c r="K899" s="81"/>
      <c r="L899" s="62"/>
      <c r="M899" s="62"/>
      <c r="N899" s="48"/>
      <c r="O899" s="89"/>
      <c r="P899" s="62"/>
      <c r="Q899" s="48"/>
      <c r="R899" s="26"/>
      <c r="S899" s="62"/>
      <c r="T899" s="48"/>
      <c r="U899" s="173"/>
      <c r="V899" s="38"/>
      <c r="W899" s="94"/>
      <c r="X899" s="38"/>
      <c r="Y899" s="38"/>
      <c r="Z899" s="38"/>
      <c r="AA899" s="38"/>
      <c r="AB899" s="38"/>
      <c r="AC899" s="38"/>
      <c r="AD899" s="38"/>
      <c r="AE899" s="38"/>
      <c r="AF899" s="38"/>
      <c r="AG899" s="38"/>
      <c r="AH899" s="38"/>
      <c r="AI899" s="38"/>
      <c r="AJ899" s="38"/>
    </row>
    <row r="900" spans="1:36">
      <c r="A900" s="96"/>
      <c r="B900" s="62"/>
      <c r="C900" s="62"/>
      <c r="D900" s="62"/>
      <c r="E900" s="89"/>
      <c r="F900" s="62"/>
      <c r="G900" s="48"/>
      <c r="H900" s="62"/>
      <c r="I900" s="48"/>
      <c r="J900" s="62"/>
      <c r="K900" s="81"/>
      <c r="L900" s="62"/>
      <c r="M900" s="62"/>
      <c r="N900" s="48"/>
      <c r="O900" s="89"/>
      <c r="P900" s="62"/>
      <c r="Q900" s="48"/>
      <c r="R900" s="26"/>
      <c r="S900" s="62"/>
      <c r="T900" s="48"/>
      <c r="U900" s="173"/>
      <c r="V900" s="38"/>
      <c r="W900" s="94"/>
      <c r="X900" s="38"/>
      <c r="Y900" s="38"/>
      <c r="Z900" s="38"/>
      <c r="AA900" s="38"/>
      <c r="AB900" s="38"/>
      <c r="AC900" s="38"/>
      <c r="AD900" s="38"/>
      <c r="AE900" s="38"/>
      <c r="AF900" s="38"/>
      <c r="AG900" s="38"/>
      <c r="AH900" s="38"/>
      <c r="AI900" s="38"/>
      <c r="AJ900" s="38"/>
    </row>
    <row r="901" spans="1:36">
      <c r="A901" s="96"/>
      <c r="B901" s="62"/>
      <c r="C901" s="62"/>
      <c r="D901" s="62"/>
      <c r="E901" s="89"/>
      <c r="F901" s="62"/>
      <c r="G901" s="48"/>
      <c r="H901" s="62"/>
      <c r="I901" s="48"/>
      <c r="J901" s="62"/>
      <c r="K901" s="81"/>
      <c r="L901" s="62"/>
      <c r="M901" s="62"/>
      <c r="N901" s="48"/>
      <c r="O901" s="89"/>
      <c r="P901" s="62"/>
      <c r="Q901" s="48"/>
      <c r="R901" s="26"/>
      <c r="S901" s="62"/>
      <c r="T901" s="48"/>
      <c r="U901" s="173"/>
      <c r="V901" s="38"/>
      <c r="W901" s="94"/>
      <c r="X901" s="38"/>
      <c r="Y901" s="38"/>
      <c r="Z901" s="38"/>
      <c r="AA901" s="38"/>
      <c r="AB901" s="38"/>
      <c r="AC901" s="38"/>
      <c r="AD901" s="38"/>
      <c r="AE901" s="38"/>
      <c r="AF901" s="38"/>
      <c r="AG901" s="38"/>
      <c r="AH901" s="38"/>
      <c r="AI901" s="38"/>
      <c r="AJ901" s="38"/>
    </row>
    <row r="902" spans="1:36">
      <c r="A902" s="96"/>
      <c r="B902" s="62"/>
      <c r="C902" s="62"/>
      <c r="D902" s="62"/>
      <c r="E902" s="89"/>
      <c r="F902" s="62"/>
      <c r="G902" s="48"/>
      <c r="H902" s="62"/>
      <c r="I902" s="48"/>
      <c r="J902" s="62"/>
      <c r="K902" s="81"/>
      <c r="L902" s="62"/>
      <c r="M902" s="62"/>
      <c r="N902" s="48"/>
      <c r="O902" s="89"/>
      <c r="P902" s="62"/>
      <c r="Q902" s="48"/>
      <c r="R902" s="26"/>
      <c r="S902" s="62"/>
      <c r="T902" s="48"/>
      <c r="U902" s="173"/>
      <c r="V902" s="38"/>
      <c r="W902" s="94"/>
      <c r="X902" s="38"/>
      <c r="Y902" s="38"/>
      <c r="Z902" s="38"/>
      <c r="AA902" s="38"/>
      <c r="AB902" s="38"/>
      <c r="AC902" s="38"/>
      <c r="AD902" s="38"/>
      <c r="AE902" s="38"/>
      <c r="AF902" s="38"/>
      <c r="AG902" s="38"/>
      <c r="AH902" s="38"/>
      <c r="AI902" s="38"/>
      <c r="AJ902" s="38"/>
    </row>
    <row r="903" spans="1:36">
      <c r="A903" s="96"/>
      <c r="B903" s="62"/>
      <c r="C903" s="62"/>
      <c r="D903" s="62"/>
      <c r="E903" s="89"/>
      <c r="F903" s="62"/>
      <c r="G903" s="48"/>
      <c r="H903" s="62"/>
      <c r="I903" s="48"/>
      <c r="J903" s="62"/>
      <c r="K903" s="81"/>
      <c r="L903" s="62"/>
      <c r="M903" s="62"/>
      <c r="N903" s="48"/>
      <c r="O903" s="89"/>
      <c r="P903" s="62"/>
      <c r="Q903" s="48"/>
      <c r="R903" s="26"/>
      <c r="S903" s="62"/>
      <c r="T903" s="48"/>
      <c r="U903" s="173"/>
      <c r="V903" s="38"/>
      <c r="W903" s="94"/>
      <c r="X903" s="38"/>
      <c r="Y903" s="38"/>
      <c r="Z903" s="38"/>
      <c r="AA903" s="38"/>
      <c r="AB903" s="38"/>
      <c r="AC903" s="38"/>
      <c r="AD903" s="38"/>
      <c r="AE903" s="38"/>
      <c r="AF903" s="38"/>
      <c r="AG903" s="38"/>
      <c r="AH903" s="38"/>
      <c r="AI903" s="38"/>
      <c r="AJ903" s="38"/>
    </row>
    <row r="904" spans="1:36">
      <c r="A904" s="96"/>
      <c r="B904" s="62"/>
      <c r="C904" s="62"/>
      <c r="D904" s="62"/>
      <c r="E904" s="89"/>
      <c r="F904" s="62"/>
      <c r="G904" s="48"/>
      <c r="H904" s="62"/>
      <c r="I904" s="48"/>
      <c r="J904" s="62"/>
      <c r="K904" s="81"/>
      <c r="L904" s="62"/>
      <c r="M904" s="62"/>
      <c r="N904" s="48"/>
      <c r="O904" s="89"/>
      <c r="P904" s="62"/>
      <c r="Q904" s="48"/>
      <c r="R904" s="26"/>
      <c r="S904" s="62"/>
      <c r="T904" s="48"/>
      <c r="U904" s="173"/>
      <c r="V904" s="38"/>
      <c r="W904" s="94"/>
      <c r="X904" s="38"/>
      <c r="Y904" s="38"/>
      <c r="Z904" s="38"/>
      <c r="AA904" s="38"/>
      <c r="AB904" s="38"/>
      <c r="AC904" s="38"/>
      <c r="AD904" s="38"/>
      <c r="AE904" s="38"/>
      <c r="AF904" s="38"/>
      <c r="AG904" s="38"/>
      <c r="AH904" s="38"/>
      <c r="AI904" s="38"/>
      <c r="AJ904" s="38"/>
    </row>
    <row r="905" spans="1:36">
      <c r="A905" s="96"/>
      <c r="B905" s="62"/>
      <c r="C905" s="62"/>
      <c r="D905" s="62"/>
      <c r="E905" s="89"/>
      <c r="F905" s="62"/>
      <c r="G905" s="48"/>
      <c r="H905" s="62"/>
      <c r="I905" s="48"/>
      <c r="J905" s="62"/>
      <c r="K905" s="81"/>
      <c r="L905" s="62"/>
      <c r="M905" s="62"/>
      <c r="N905" s="48"/>
      <c r="O905" s="89"/>
      <c r="P905" s="62"/>
      <c r="Q905" s="48"/>
      <c r="R905" s="26"/>
      <c r="S905" s="62"/>
      <c r="T905" s="48"/>
      <c r="U905" s="173"/>
      <c r="V905" s="38"/>
      <c r="W905" s="94"/>
      <c r="X905" s="38"/>
      <c r="Y905" s="38"/>
      <c r="Z905" s="38"/>
      <c r="AA905" s="38"/>
      <c r="AB905" s="38"/>
      <c r="AC905" s="38"/>
      <c r="AD905" s="38"/>
      <c r="AE905" s="38"/>
      <c r="AF905" s="38"/>
      <c r="AG905" s="38"/>
      <c r="AH905" s="38"/>
      <c r="AI905" s="38"/>
      <c r="AJ905" s="38"/>
    </row>
    <row r="906" spans="1:36">
      <c r="A906" s="96"/>
      <c r="B906" s="62"/>
      <c r="C906" s="62"/>
      <c r="D906" s="62"/>
      <c r="E906" s="89"/>
      <c r="F906" s="62"/>
      <c r="G906" s="48"/>
      <c r="H906" s="62"/>
      <c r="I906" s="48"/>
      <c r="J906" s="62"/>
      <c r="K906" s="81"/>
      <c r="L906" s="62"/>
      <c r="M906" s="62"/>
      <c r="N906" s="48"/>
      <c r="O906" s="89"/>
      <c r="P906" s="62"/>
      <c r="Q906" s="48"/>
      <c r="R906" s="26"/>
      <c r="S906" s="62"/>
      <c r="T906" s="48"/>
      <c r="U906" s="173"/>
      <c r="V906" s="38"/>
      <c r="W906" s="94"/>
      <c r="X906" s="38"/>
      <c r="Y906" s="38"/>
      <c r="Z906" s="38"/>
      <c r="AA906" s="38"/>
      <c r="AB906" s="38"/>
      <c r="AC906" s="38"/>
      <c r="AD906" s="38"/>
      <c r="AE906" s="38"/>
      <c r="AF906" s="38"/>
      <c r="AG906" s="38"/>
      <c r="AH906" s="38"/>
      <c r="AI906" s="38"/>
      <c r="AJ906" s="38"/>
    </row>
    <row r="907" spans="1:36">
      <c r="A907" s="96"/>
      <c r="B907" s="62"/>
      <c r="C907" s="62"/>
      <c r="D907" s="62"/>
      <c r="E907" s="89"/>
      <c r="F907" s="62"/>
      <c r="G907" s="48"/>
      <c r="H907" s="62"/>
      <c r="I907" s="48"/>
      <c r="J907" s="62"/>
      <c r="K907" s="81"/>
      <c r="L907" s="62"/>
      <c r="M907" s="62"/>
      <c r="N907" s="48"/>
      <c r="O907" s="89"/>
      <c r="P907" s="62"/>
      <c r="Q907" s="48"/>
      <c r="R907" s="26"/>
      <c r="S907" s="62"/>
      <c r="T907" s="48"/>
      <c r="U907" s="173"/>
      <c r="V907" s="38"/>
      <c r="W907" s="94"/>
      <c r="X907" s="38"/>
      <c r="Y907" s="38"/>
      <c r="Z907" s="38"/>
      <c r="AA907" s="38"/>
      <c r="AB907" s="38"/>
      <c r="AC907" s="38"/>
      <c r="AD907" s="38"/>
      <c r="AE907" s="38"/>
      <c r="AF907" s="38"/>
      <c r="AG907" s="38"/>
      <c r="AH907" s="38"/>
      <c r="AI907" s="38"/>
      <c r="AJ907" s="38"/>
    </row>
    <row r="908" spans="1:36">
      <c r="A908" s="96"/>
      <c r="B908" s="62"/>
      <c r="C908" s="62"/>
      <c r="D908" s="62"/>
      <c r="E908" s="89"/>
      <c r="F908" s="62"/>
      <c r="G908" s="48"/>
      <c r="H908" s="62"/>
      <c r="I908" s="48"/>
      <c r="J908" s="62"/>
      <c r="K908" s="81"/>
      <c r="L908" s="62"/>
      <c r="M908" s="62"/>
      <c r="N908" s="48"/>
      <c r="O908" s="89"/>
      <c r="P908" s="62"/>
      <c r="Q908" s="48"/>
      <c r="R908" s="26"/>
      <c r="S908" s="62"/>
      <c r="T908" s="48"/>
      <c r="U908" s="173"/>
      <c r="V908" s="38"/>
      <c r="W908" s="94"/>
      <c r="X908" s="38"/>
      <c r="Y908" s="38"/>
      <c r="Z908" s="38"/>
      <c r="AA908" s="38"/>
      <c r="AB908" s="38"/>
      <c r="AC908" s="38"/>
      <c r="AD908" s="38"/>
      <c r="AE908" s="38"/>
      <c r="AF908" s="38"/>
      <c r="AG908" s="38"/>
      <c r="AH908" s="38"/>
      <c r="AI908" s="38"/>
      <c r="AJ908" s="38"/>
    </row>
    <row r="909" spans="1:36">
      <c r="A909" s="96"/>
      <c r="B909" s="62"/>
      <c r="C909" s="62"/>
      <c r="D909" s="62"/>
      <c r="E909" s="89"/>
      <c r="F909" s="62"/>
      <c r="G909" s="48"/>
      <c r="H909" s="62"/>
      <c r="I909" s="48"/>
      <c r="J909" s="62"/>
      <c r="K909" s="81"/>
      <c r="L909" s="62"/>
      <c r="M909" s="62"/>
      <c r="N909" s="48"/>
      <c r="O909" s="89"/>
      <c r="P909" s="62"/>
      <c r="Q909" s="48"/>
      <c r="R909" s="26"/>
      <c r="S909" s="62"/>
      <c r="T909" s="48"/>
      <c r="U909" s="173"/>
      <c r="V909" s="38"/>
      <c r="W909" s="94"/>
      <c r="X909" s="38"/>
      <c r="Y909" s="38"/>
      <c r="Z909" s="38"/>
      <c r="AA909" s="38"/>
      <c r="AB909" s="38"/>
      <c r="AC909" s="38"/>
      <c r="AD909" s="38"/>
      <c r="AE909" s="38"/>
      <c r="AF909" s="38"/>
      <c r="AG909" s="38"/>
      <c r="AH909" s="38"/>
      <c r="AI909" s="38"/>
      <c r="AJ909" s="38"/>
    </row>
    <row r="910" spans="1:36">
      <c r="A910" s="96"/>
      <c r="B910" s="62"/>
      <c r="C910" s="62"/>
      <c r="D910" s="62"/>
      <c r="E910" s="89"/>
      <c r="F910" s="62"/>
      <c r="G910" s="48"/>
      <c r="H910" s="62"/>
      <c r="I910" s="48"/>
      <c r="J910" s="62"/>
      <c r="K910" s="81"/>
      <c r="L910" s="62"/>
      <c r="M910" s="62"/>
      <c r="N910" s="48"/>
      <c r="O910" s="89"/>
      <c r="P910" s="62"/>
      <c r="Q910" s="48"/>
      <c r="R910" s="26"/>
      <c r="S910" s="62"/>
      <c r="T910" s="48"/>
      <c r="U910" s="173"/>
      <c r="V910" s="38"/>
      <c r="W910" s="94"/>
      <c r="X910" s="38"/>
      <c r="Y910" s="38"/>
      <c r="Z910" s="38"/>
      <c r="AA910" s="38"/>
      <c r="AB910" s="38"/>
      <c r="AC910" s="38"/>
      <c r="AD910" s="38"/>
      <c r="AE910" s="38"/>
      <c r="AF910" s="38"/>
      <c r="AG910" s="38"/>
      <c r="AH910" s="38"/>
      <c r="AI910" s="38"/>
      <c r="AJ910" s="38"/>
    </row>
    <row r="911" spans="1:36">
      <c r="A911" s="96"/>
      <c r="B911" s="62"/>
      <c r="C911" s="62"/>
      <c r="D911" s="62"/>
      <c r="E911" s="89"/>
      <c r="F911" s="62"/>
      <c r="G911" s="48"/>
      <c r="H911" s="62"/>
      <c r="I911" s="48"/>
      <c r="J911" s="62"/>
      <c r="K911" s="81"/>
      <c r="L911" s="62"/>
      <c r="M911" s="62"/>
      <c r="N911" s="48"/>
      <c r="O911" s="89"/>
      <c r="P911" s="62"/>
      <c r="Q911" s="48"/>
      <c r="R911" s="26"/>
      <c r="S911" s="62"/>
      <c r="T911" s="48"/>
      <c r="U911" s="173"/>
      <c r="V911" s="38"/>
      <c r="W911" s="94"/>
      <c r="X911" s="38"/>
      <c r="Y911" s="38"/>
      <c r="Z911" s="38"/>
      <c r="AA911" s="38"/>
      <c r="AB911" s="38"/>
      <c r="AC911" s="38"/>
      <c r="AD911" s="38"/>
      <c r="AE911" s="38"/>
      <c r="AF911" s="38"/>
      <c r="AG911" s="38"/>
      <c r="AH911" s="38"/>
      <c r="AI911" s="38"/>
      <c r="AJ911" s="38"/>
    </row>
    <row r="912" spans="1:36">
      <c r="A912" s="96"/>
      <c r="B912" s="62"/>
      <c r="C912" s="62"/>
      <c r="D912" s="62"/>
      <c r="E912" s="89"/>
      <c r="F912" s="62"/>
      <c r="G912" s="48"/>
      <c r="H912" s="62"/>
      <c r="I912" s="48"/>
      <c r="J912" s="62"/>
      <c r="K912" s="81"/>
      <c r="L912" s="62"/>
      <c r="M912" s="62"/>
      <c r="N912" s="48"/>
      <c r="O912" s="89"/>
      <c r="P912" s="62"/>
      <c r="Q912" s="48"/>
      <c r="R912" s="26"/>
      <c r="S912" s="62"/>
      <c r="T912" s="48"/>
      <c r="U912" s="173"/>
      <c r="V912" s="38"/>
      <c r="W912" s="94"/>
      <c r="X912" s="38"/>
      <c r="Y912" s="38"/>
      <c r="Z912" s="38"/>
      <c r="AA912" s="38"/>
      <c r="AB912" s="38"/>
      <c r="AC912" s="38"/>
      <c r="AD912" s="38"/>
      <c r="AE912" s="38"/>
      <c r="AF912" s="38"/>
      <c r="AG912" s="38"/>
      <c r="AH912" s="38"/>
      <c r="AI912" s="38"/>
      <c r="AJ912" s="38"/>
    </row>
    <row r="913" spans="1:36">
      <c r="A913" s="96"/>
      <c r="B913" s="62"/>
      <c r="C913" s="62"/>
      <c r="D913" s="62"/>
      <c r="E913" s="89"/>
      <c r="F913" s="62"/>
      <c r="G913" s="48"/>
      <c r="H913" s="62"/>
      <c r="I913" s="48"/>
      <c r="J913" s="62"/>
      <c r="K913" s="81"/>
      <c r="L913" s="62"/>
      <c r="M913" s="62"/>
      <c r="N913" s="48"/>
      <c r="O913" s="89"/>
      <c r="P913" s="62"/>
      <c r="Q913" s="48"/>
      <c r="R913" s="26"/>
      <c r="S913" s="62"/>
      <c r="T913" s="48"/>
      <c r="U913" s="173"/>
      <c r="V913" s="38"/>
      <c r="W913" s="94"/>
      <c r="X913" s="38"/>
      <c r="Y913" s="38"/>
      <c r="Z913" s="38"/>
      <c r="AA913" s="38"/>
      <c r="AB913" s="38"/>
      <c r="AC913" s="38"/>
      <c r="AD913" s="38"/>
      <c r="AE913" s="38"/>
      <c r="AF913" s="38"/>
      <c r="AG913" s="38"/>
      <c r="AH913" s="38"/>
      <c r="AI913" s="38"/>
      <c r="AJ913" s="38"/>
    </row>
    <row r="914" spans="1:36">
      <c r="A914" s="96"/>
      <c r="B914" s="62"/>
      <c r="C914" s="62"/>
      <c r="D914" s="62"/>
      <c r="E914" s="89"/>
      <c r="F914" s="62"/>
      <c r="G914" s="48"/>
      <c r="H914" s="62"/>
      <c r="I914" s="48"/>
      <c r="J914" s="62"/>
      <c r="K914" s="81"/>
      <c r="L914" s="62"/>
      <c r="M914" s="62"/>
      <c r="N914" s="48"/>
      <c r="O914" s="89"/>
      <c r="P914" s="62"/>
      <c r="Q914" s="48"/>
      <c r="R914" s="26"/>
      <c r="S914" s="62"/>
      <c r="T914" s="48"/>
      <c r="U914" s="173"/>
      <c r="V914" s="38"/>
      <c r="W914" s="94"/>
      <c r="X914" s="38"/>
      <c r="Y914" s="38"/>
      <c r="Z914" s="38"/>
      <c r="AA914" s="38"/>
      <c r="AB914" s="38"/>
      <c r="AC914" s="38"/>
      <c r="AD914" s="38"/>
      <c r="AE914" s="38"/>
      <c r="AF914" s="38"/>
      <c r="AG914" s="38"/>
      <c r="AH914" s="38"/>
      <c r="AI914" s="38"/>
      <c r="AJ914" s="38"/>
    </row>
    <row r="915" spans="1:36">
      <c r="A915" s="96"/>
      <c r="B915" s="62"/>
      <c r="C915" s="62"/>
      <c r="D915" s="62"/>
      <c r="E915" s="89"/>
      <c r="F915" s="62"/>
      <c r="G915" s="48"/>
      <c r="H915" s="62"/>
      <c r="I915" s="48"/>
      <c r="J915" s="62"/>
      <c r="K915" s="81"/>
      <c r="L915" s="62"/>
      <c r="M915" s="62"/>
      <c r="N915" s="48"/>
      <c r="O915" s="89"/>
      <c r="P915" s="62"/>
      <c r="Q915" s="48"/>
      <c r="R915" s="26"/>
      <c r="S915" s="62"/>
      <c r="T915" s="48"/>
      <c r="U915" s="173"/>
      <c r="V915" s="38"/>
      <c r="W915" s="94"/>
      <c r="X915" s="38"/>
      <c r="Y915" s="38"/>
      <c r="Z915" s="38"/>
      <c r="AA915" s="38"/>
      <c r="AB915" s="38"/>
      <c r="AC915" s="38"/>
      <c r="AD915" s="38"/>
      <c r="AE915" s="38"/>
      <c r="AF915" s="38"/>
      <c r="AG915" s="38"/>
      <c r="AH915" s="38"/>
      <c r="AI915" s="38"/>
      <c r="AJ915" s="38"/>
    </row>
    <row r="916" spans="1:36">
      <c r="A916" s="96"/>
      <c r="B916" s="62"/>
      <c r="C916" s="62"/>
      <c r="D916" s="62"/>
      <c r="E916" s="89"/>
      <c r="F916" s="62"/>
      <c r="G916" s="48"/>
      <c r="H916" s="62"/>
      <c r="I916" s="48"/>
      <c r="J916" s="62"/>
      <c r="K916" s="81"/>
      <c r="L916" s="62"/>
      <c r="M916" s="62"/>
      <c r="N916" s="48"/>
      <c r="O916" s="89"/>
      <c r="P916" s="62"/>
      <c r="Q916" s="48"/>
      <c r="R916" s="26"/>
      <c r="S916" s="62"/>
      <c r="T916" s="48"/>
      <c r="U916" s="173"/>
      <c r="V916" s="38"/>
      <c r="W916" s="94"/>
      <c r="X916" s="38"/>
      <c r="Y916" s="38"/>
      <c r="Z916" s="38"/>
      <c r="AA916" s="38"/>
      <c r="AB916" s="38"/>
      <c r="AC916" s="38"/>
      <c r="AD916" s="38"/>
      <c r="AE916" s="38"/>
      <c r="AF916" s="38"/>
      <c r="AG916" s="38"/>
      <c r="AH916" s="38"/>
      <c r="AI916" s="38"/>
      <c r="AJ916" s="38"/>
    </row>
    <row r="917" spans="1:36">
      <c r="A917" s="96"/>
      <c r="B917" s="62"/>
      <c r="C917" s="62"/>
      <c r="D917" s="62"/>
      <c r="E917" s="89"/>
      <c r="F917" s="62"/>
      <c r="G917" s="48"/>
      <c r="H917" s="62"/>
      <c r="I917" s="48"/>
      <c r="J917" s="62"/>
      <c r="K917" s="81"/>
      <c r="L917" s="62"/>
      <c r="M917" s="62"/>
      <c r="N917" s="48"/>
      <c r="O917" s="89"/>
      <c r="P917" s="62"/>
      <c r="Q917" s="48"/>
      <c r="R917" s="26"/>
      <c r="S917" s="62"/>
      <c r="T917" s="48"/>
      <c r="U917" s="173"/>
      <c r="V917" s="38"/>
      <c r="W917" s="94"/>
      <c r="X917" s="38"/>
      <c r="Y917" s="38"/>
      <c r="Z917" s="38"/>
      <c r="AA917" s="38"/>
      <c r="AB917" s="38"/>
      <c r="AC917" s="38"/>
      <c r="AD917" s="38"/>
      <c r="AE917" s="38"/>
      <c r="AF917" s="38"/>
      <c r="AG917" s="38"/>
      <c r="AH917" s="38"/>
      <c r="AI917" s="38"/>
      <c r="AJ917" s="38"/>
    </row>
    <row r="918" spans="1:36">
      <c r="A918" s="96"/>
      <c r="B918" s="62"/>
      <c r="C918" s="62"/>
      <c r="D918" s="62"/>
      <c r="E918" s="89"/>
      <c r="F918" s="62"/>
      <c r="G918" s="48"/>
      <c r="H918" s="62"/>
      <c r="I918" s="48"/>
      <c r="J918" s="62"/>
      <c r="K918" s="81"/>
      <c r="L918" s="62"/>
      <c r="M918" s="62"/>
      <c r="N918" s="48"/>
      <c r="O918" s="89"/>
      <c r="P918" s="62"/>
      <c r="Q918" s="48"/>
      <c r="R918" s="26"/>
      <c r="S918" s="62"/>
      <c r="T918" s="48"/>
      <c r="U918" s="173"/>
      <c r="V918" s="38"/>
      <c r="W918" s="94"/>
      <c r="X918" s="38"/>
      <c r="Y918" s="38"/>
      <c r="Z918" s="38"/>
      <c r="AA918" s="38"/>
      <c r="AB918" s="38"/>
      <c r="AC918" s="38"/>
      <c r="AD918" s="38"/>
      <c r="AE918" s="38"/>
      <c r="AF918" s="38"/>
      <c r="AG918" s="38"/>
      <c r="AH918" s="38"/>
      <c r="AI918" s="38"/>
      <c r="AJ918" s="38"/>
    </row>
    <row r="919" spans="1:36">
      <c r="A919" s="96"/>
      <c r="B919" s="62"/>
      <c r="C919" s="62"/>
      <c r="D919" s="62"/>
      <c r="E919" s="89"/>
      <c r="F919" s="62"/>
      <c r="G919" s="48"/>
      <c r="H919" s="62"/>
      <c r="I919" s="48"/>
      <c r="J919" s="62"/>
      <c r="K919" s="81"/>
      <c r="L919" s="62"/>
      <c r="M919" s="62"/>
      <c r="N919" s="48"/>
      <c r="O919" s="89"/>
      <c r="P919" s="62"/>
      <c r="Q919" s="48"/>
      <c r="R919" s="26"/>
      <c r="S919" s="62"/>
      <c r="T919" s="48"/>
      <c r="U919" s="173"/>
      <c r="V919" s="38"/>
      <c r="W919" s="94"/>
      <c r="X919" s="38"/>
      <c r="Y919" s="38"/>
      <c r="Z919" s="38"/>
      <c r="AA919" s="38"/>
      <c r="AB919" s="38"/>
      <c r="AC919" s="38"/>
      <c r="AD919" s="38"/>
      <c r="AE919" s="38"/>
      <c r="AF919" s="38"/>
      <c r="AG919" s="38"/>
      <c r="AH919" s="38"/>
      <c r="AI919" s="38"/>
      <c r="AJ919" s="38"/>
    </row>
    <row r="920" spans="1:36">
      <c r="A920" s="96"/>
      <c r="B920" s="62"/>
      <c r="C920" s="62"/>
      <c r="D920" s="62"/>
      <c r="E920" s="89"/>
      <c r="F920" s="62"/>
      <c r="G920" s="48"/>
      <c r="H920" s="62"/>
      <c r="I920" s="48"/>
      <c r="J920" s="62"/>
      <c r="K920" s="81"/>
      <c r="L920" s="62"/>
      <c r="M920" s="62"/>
      <c r="N920" s="48"/>
      <c r="O920" s="89"/>
      <c r="P920" s="62"/>
      <c r="Q920" s="48"/>
      <c r="R920" s="26"/>
      <c r="S920" s="62"/>
      <c r="T920" s="48"/>
      <c r="U920" s="173"/>
      <c r="V920" s="38"/>
      <c r="W920" s="94"/>
      <c r="X920" s="38"/>
      <c r="Y920" s="38"/>
      <c r="Z920" s="38"/>
      <c r="AA920" s="38"/>
      <c r="AB920" s="38"/>
      <c r="AC920" s="38"/>
      <c r="AD920" s="38"/>
      <c r="AE920" s="38"/>
      <c r="AF920" s="38"/>
      <c r="AG920" s="38"/>
      <c r="AH920" s="38"/>
      <c r="AI920" s="38"/>
      <c r="AJ920" s="38"/>
    </row>
    <row r="921" spans="1:36">
      <c r="A921" s="96"/>
      <c r="B921" s="62"/>
      <c r="C921" s="62"/>
      <c r="D921" s="62"/>
      <c r="E921" s="89"/>
      <c r="F921" s="62"/>
      <c r="G921" s="48"/>
      <c r="H921" s="62"/>
      <c r="I921" s="48"/>
      <c r="J921" s="62"/>
      <c r="K921" s="81"/>
      <c r="L921" s="62"/>
      <c r="M921" s="62"/>
      <c r="N921" s="48"/>
      <c r="O921" s="89"/>
      <c r="P921" s="62"/>
      <c r="Q921" s="48"/>
      <c r="R921" s="26"/>
      <c r="S921" s="62"/>
      <c r="T921" s="48"/>
      <c r="U921" s="173"/>
      <c r="V921" s="38"/>
      <c r="W921" s="94"/>
      <c r="X921" s="38"/>
      <c r="Y921" s="38"/>
      <c r="Z921" s="38"/>
      <c r="AA921" s="38"/>
      <c r="AB921" s="38"/>
      <c r="AC921" s="38"/>
      <c r="AD921" s="38"/>
      <c r="AE921" s="38"/>
      <c r="AF921" s="38"/>
      <c r="AG921" s="38"/>
      <c r="AH921" s="38"/>
      <c r="AI921" s="38"/>
      <c r="AJ921" s="38"/>
    </row>
    <row r="922" spans="1:36">
      <c r="A922" s="96"/>
      <c r="B922" s="62"/>
      <c r="C922" s="62"/>
      <c r="D922" s="62"/>
      <c r="E922" s="89"/>
      <c r="F922" s="62"/>
      <c r="G922" s="48"/>
      <c r="H922" s="62"/>
      <c r="I922" s="48"/>
      <c r="J922" s="62"/>
      <c r="K922" s="81"/>
      <c r="L922" s="62"/>
      <c r="M922" s="62"/>
      <c r="N922" s="48"/>
      <c r="O922" s="89"/>
      <c r="P922" s="62"/>
      <c r="Q922" s="48"/>
      <c r="R922" s="26"/>
      <c r="S922" s="62"/>
      <c r="T922" s="48"/>
      <c r="U922" s="173"/>
      <c r="V922" s="38"/>
      <c r="W922" s="94"/>
      <c r="X922" s="38"/>
      <c r="Y922" s="38"/>
      <c r="Z922" s="38"/>
      <c r="AA922" s="38"/>
      <c r="AB922" s="38"/>
      <c r="AC922" s="38"/>
      <c r="AD922" s="38"/>
      <c r="AE922" s="38"/>
      <c r="AF922" s="38"/>
      <c r="AG922" s="38"/>
      <c r="AH922" s="38"/>
      <c r="AI922" s="38"/>
      <c r="AJ922" s="38"/>
    </row>
    <row r="923" spans="1:36">
      <c r="A923" s="96"/>
      <c r="B923" s="62"/>
      <c r="C923" s="62"/>
      <c r="D923" s="62"/>
      <c r="E923" s="89"/>
      <c r="F923" s="62"/>
      <c r="G923" s="48"/>
      <c r="H923" s="62"/>
      <c r="I923" s="48"/>
      <c r="J923" s="62"/>
      <c r="K923" s="81"/>
      <c r="L923" s="62"/>
      <c r="M923" s="62"/>
      <c r="N923" s="48"/>
      <c r="O923" s="89"/>
      <c r="P923" s="62"/>
      <c r="Q923" s="48"/>
      <c r="R923" s="26"/>
      <c r="S923" s="62"/>
      <c r="T923" s="48"/>
      <c r="U923" s="173"/>
      <c r="V923" s="38"/>
      <c r="W923" s="94"/>
      <c r="X923" s="38"/>
      <c r="Y923" s="38"/>
      <c r="Z923" s="38"/>
      <c r="AA923" s="38"/>
      <c r="AB923" s="38"/>
      <c r="AC923" s="38"/>
      <c r="AD923" s="38"/>
      <c r="AE923" s="38"/>
      <c r="AF923" s="38"/>
      <c r="AG923" s="38"/>
      <c r="AH923" s="38"/>
      <c r="AI923" s="38"/>
      <c r="AJ923" s="38"/>
    </row>
    <row r="924" spans="1:36">
      <c r="A924" s="96"/>
      <c r="B924" s="62"/>
      <c r="C924" s="62"/>
      <c r="D924" s="62"/>
      <c r="E924" s="89"/>
      <c r="F924" s="62"/>
      <c r="G924" s="48"/>
      <c r="H924" s="62"/>
      <c r="I924" s="48"/>
      <c r="J924" s="62"/>
      <c r="K924" s="81"/>
      <c r="L924" s="62"/>
      <c r="M924" s="62"/>
      <c r="N924" s="48"/>
      <c r="O924" s="89"/>
      <c r="P924" s="62"/>
      <c r="Q924" s="48"/>
      <c r="R924" s="26"/>
      <c r="S924" s="62"/>
      <c r="T924" s="48"/>
      <c r="U924" s="173"/>
      <c r="V924" s="38"/>
      <c r="W924" s="94"/>
      <c r="X924" s="38"/>
      <c r="Y924" s="38"/>
      <c r="Z924" s="38"/>
      <c r="AA924" s="38"/>
      <c r="AB924" s="38"/>
      <c r="AC924" s="38"/>
      <c r="AD924" s="38"/>
      <c r="AE924" s="38"/>
      <c r="AF924" s="38"/>
      <c r="AG924" s="38"/>
      <c r="AH924" s="38"/>
      <c r="AI924" s="38"/>
      <c r="AJ924" s="38"/>
    </row>
    <row r="925" spans="1:36">
      <c r="A925" s="96"/>
      <c r="B925" s="62"/>
      <c r="C925" s="62"/>
      <c r="D925" s="62"/>
      <c r="E925" s="89"/>
      <c r="F925" s="62"/>
      <c r="G925" s="48"/>
      <c r="H925" s="62"/>
      <c r="I925" s="48"/>
      <c r="J925" s="62"/>
      <c r="K925" s="81"/>
      <c r="L925" s="62"/>
      <c r="M925" s="62"/>
      <c r="N925" s="48"/>
      <c r="O925" s="89"/>
      <c r="P925" s="62"/>
      <c r="Q925" s="48"/>
      <c r="R925" s="26"/>
      <c r="S925" s="62"/>
      <c r="T925" s="48"/>
      <c r="U925" s="173"/>
      <c r="V925" s="38"/>
      <c r="W925" s="94"/>
      <c r="X925" s="38"/>
      <c r="Y925" s="38"/>
      <c r="Z925" s="38"/>
      <c r="AA925" s="38"/>
      <c r="AB925" s="38"/>
      <c r="AC925" s="38"/>
      <c r="AD925" s="38"/>
      <c r="AE925" s="38"/>
      <c r="AF925" s="38"/>
      <c r="AG925" s="38"/>
      <c r="AH925" s="38"/>
      <c r="AI925" s="38"/>
      <c r="AJ925" s="38"/>
    </row>
    <row r="926" spans="1:36">
      <c r="A926" s="96"/>
      <c r="B926" s="62"/>
      <c r="C926" s="62"/>
      <c r="D926" s="62"/>
      <c r="E926" s="89"/>
      <c r="F926" s="62"/>
      <c r="G926" s="48"/>
      <c r="H926" s="62"/>
      <c r="I926" s="48"/>
      <c r="J926" s="62"/>
      <c r="K926" s="81"/>
      <c r="L926" s="62"/>
      <c r="M926" s="62"/>
      <c r="N926" s="48"/>
      <c r="O926" s="89"/>
      <c r="P926" s="62"/>
      <c r="Q926" s="48"/>
      <c r="R926" s="26"/>
      <c r="S926" s="62"/>
      <c r="T926" s="48"/>
      <c r="U926" s="173"/>
      <c r="V926" s="38"/>
      <c r="W926" s="94"/>
      <c r="X926" s="38"/>
      <c r="Y926" s="38"/>
      <c r="Z926" s="38"/>
      <c r="AA926" s="38"/>
      <c r="AB926" s="38"/>
      <c r="AC926" s="38"/>
      <c r="AD926" s="38"/>
      <c r="AE926" s="38"/>
      <c r="AF926" s="38"/>
      <c r="AG926" s="38"/>
      <c r="AH926" s="38"/>
      <c r="AI926" s="38"/>
      <c r="AJ926" s="38"/>
    </row>
    <row r="927" spans="1:36">
      <c r="A927" s="96"/>
      <c r="B927" s="62"/>
      <c r="C927" s="62"/>
      <c r="D927" s="62"/>
      <c r="E927" s="89"/>
      <c r="F927" s="62"/>
      <c r="G927" s="48"/>
      <c r="H927" s="62"/>
      <c r="I927" s="48"/>
      <c r="J927" s="62"/>
      <c r="K927" s="81"/>
      <c r="L927" s="62"/>
      <c r="M927" s="62"/>
      <c r="N927" s="48"/>
      <c r="O927" s="89"/>
      <c r="P927" s="62"/>
      <c r="Q927" s="48"/>
      <c r="R927" s="26"/>
      <c r="S927" s="62"/>
      <c r="T927" s="48"/>
      <c r="U927" s="173"/>
      <c r="V927" s="38"/>
      <c r="W927" s="94"/>
      <c r="X927" s="38"/>
      <c r="Y927" s="38"/>
      <c r="Z927" s="38"/>
      <c r="AA927" s="38"/>
      <c r="AB927" s="38"/>
      <c r="AC927" s="38"/>
      <c r="AD927" s="38"/>
      <c r="AE927" s="38"/>
      <c r="AF927" s="38"/>
      <c r="AG927" s="38"/>
      <c r="AH927" s="38"/>
      <c r="AI927" s="38"/>
      <c r="AJ927" s="38"/>
    </row>
    <row r="928" spans="1:36">
      <c r="A928" s="96"/>
      <c r="B928" s="62"/>
      <c r="C928" s="62"/>
      <c r="D928" s="62"/>
      <c r="E928" s="89"/>
      <c r="F928" s="62"/>
      <c r="G928" s="48"/>
      <c r="H928" s="62"/>
      <c r="I928" s="48"/>
      <c r="J928" s="62"/>
      <c r="K928" s="81"/>
      <c r="L928" s="62"/>
      <c r="M928" s="62"/>
      <c r="N928" s="48"/>
      <c r="O928" s="89"/>
      <c r="P928" s="62"/>
      <c r="Q928" s="48"/>
      <c r="R928" s="26"/>
      <c r="S928" s="62"/>
      <c r="T928" s="48"/>
      <c r="U928" s="173"/>
      <c r="V928" s="38"/>
      <c r="W928" s="94"/>
      <c r="X928" s="38"/>
      <c r="Y928" s="38"/>
      <c r="Z928" s="38"/>
      <c r="AA928" s="38"/>
      <c r="AB928" s="38"/>
      <c r="AC928" s="38"/>
      <c r="AD928" s="38"/>
      <c r="AE928" s="38"/>
      <c r="AF928" s="38"/>
      <c r="AG928" s="38"/>
      <c r="AH928" s="38"/>
      <c r="AI928" s="38"/>
      <c r="AJ928" s="38"/>
    </row>
    <row r="929" spans="1:36">
      <c r="A929" s="96"/>
      <c r="B929" s="62"/>
      <c r="C929" s="62"/>
      <c r="D929" s="62"/>
      <c r="E929" s="89"/>
      <c r="F929" s="62"/>
      <c r="G929" s="48"/>
      <c r="H929" s="62"/>
      <c r="I929" s="48"/>
      <c r="J929" s="62"/>
      <c r="K929" s="81"/>
      <c r="L929" s="62"/>
      <c r="M929" s="62"/>
      <c r="N929" s="48"/>
      <c r="O929" s="89"/>
      <c r="P929" s="62"/>
      <c r="Q929" s="48"/>
      <c r="R929" s="26"/>
      <c r="S929" s="62"/>
      <c r="T929" s="48"/>
      <c r="U929" s="173"/>
      <c r="V929" s="38"/>
      <c r="W929" s="94"/>
      <c r="X929" s="38"/>
      <c r="Y929" s="38"/>
      <c r="Z929" s="38"/>
      <c r="AA929" s="38"/>
      <c r="AB929" s="38"/>
      <c r="AC929" s="38"/>
      <c r="AD929" s="38"/>
      <c r="AE929" s="38"/>
      <c r="AF929" s="38"/>
      <c r="AG929" s="38"/>
      <c r="AH929" s="38"/>
      <c r="AI929" s="38"/>
      <c r="AJ929" s="38"/>
    </row>
    <row r="930" spans="1:36">
      <c r="A930" s="96"/>
      <c r="B930" s="62"/>
      <c r="C930" s="62"/>
      <c r="D930" s="62"/>
      <c r="E930" s="89"/>
      <c r="F930" s="62"/>
      <c r="G930" s="48"/>
      <c r="H930" s="62"/>
      <c r="I930" s="48"/>
      <c r="J930" s="62"/>
      <c r="K930" s="81"/>
      <c r="L930" s="62"/>
      <c r="M930" s="62"/>
      <c r="N930" s="48"/>
      <c r="O930" s="89"/>
      <c r="P930" s="62"/>
      <c r="Q930" s="48"/>
      <c r="R930" s="26"/>
      <c r="S930" s="62"/>
      <c r="T930" s="48"/>
      <c r="U930" s="173"/>
      <c r="V930" s="38"/>
      <c r="W930" s="94"/>
      <c r="X930" s="38"/>
      <c r="Y930" s="38"/>
      <c r="Z930" s="38"/>
      <c r="AA930" s="38"/>
      <c r="AB930" s="38"/>
      <c r="AC930" s="38"/>
      <c r="AD930" s="38"/>
      <c r="AE930" s="38"/>
      <c r="AF930" s="38"/>
      <c r="AG930" s="38"/>
      <c r="AH930" s="38"/>
      <c r="AI930" s="38"/>
      <c r="AJ930" s="38"/>
    </row>
    <row r="931" spans="1:36">
      <c r="A931" s="96"/>
      <c r="B931" s="62"/>
      <c r="C931" s="62"/>
      <c r="D931" s="62"/>
      <c r="E931" s="89"/>
      <c r="F931" s="62"/>
      <c r="G931" s="48"/>
      <c r="H931" s="62"/>
      <c r="I931" s="48"/>
      <c r="J931" s="62"/>
      <c r="K931" s="81"/>
      <c r="L931" s="62"/>
      <c r="M931" s="62"/>
      <c r="N931" s="48"/>
      <c r="O931" s="89"/>
      <c r="P931" s="62"/>
      <c r="Q931" s="48"/>
      <c r="R931" s="26"/>
      <c r="S931" s="62"/>
      <c r="T931" s="48"/>
      <c r="U931" s="173"/>
      <c r="V931" s="38"/>
      <c r="W931" s="94"/>
      <c r="X931" s="38"/>
      <c r="Y931" s="38"/>
      <c r="Z931" s="38"/>
      <c r="AA931" s="38"/>
      <c r="AB931" s="38"/>
      <c r="AC931" s="38"/>
      <c r="AD931" s="38"/>
      <c r="AE931" s="38"/>
      <c r="AF931" s="38"/>
      <c r="AG931" s="38"/>
      <c r="AH931" s="38"/>
      <c r="AI931" s="38"/>
      <c r="AJ931" s="38"/>
    </row>
    <row r="932" spans="1:36">
      <c r="A932" s="96"/>
      <c r="B932" s="62"/>
      <c r="C932" s="62"/>
      <c r="D932" s="62"/>
      <c r="E932" s="89"/>
      <c r="F932" s="62"/>
      <c r="G932" s="48"/>
      <c r="H932" s="62"/>
      <c r="I932" s="48"/>
      <c r="J932" s="62"/>
      <c r="K932" s="81"/>
      <c r="L932" s="62"/>
      <c r="M932" s="62"/>
      <c r="N932" s="48"/>
      <c r="O932" s="89"/>
      <c r="P932" s="62"/>
      <c r="Q932" s="48"/>
      <c r="R932" s="26"/>
      <c r="S932" s="62"/>
      <c r="T932" s="48"/>
      <c r="U932" s="173"/>
      <c r="V932" s="38"/>
      <c r="W932" s="94"/>
      <c r="X932" s="38"/>
      <c r="Y932" s="38"/>
      <c r="Z932" s="38"/>
      <c r="AA932" s="38"/>
      <c r="AB932" s="38"/>
      <c r="AC932" s="38"/>
      <c r="AD932" s="38"/>
      <c r="AE932" s="38"/>
      <c r="AF932" s="38"/>
      <c r="AG932" s="38"/>
      <c r="AH932" s="38"/>
      <c r="AI932" s="38"/>
      <c r="AJ932" s="38"/>
    </row>
    <row r="933" spans="1:36">
      <c r="A933" s="96"/>
      <c r="B933" s="62"/>
      <c r="C933" s="62"/>
      <c r="D933" s="62"/>
      <c r="E933" s="89"/>
      <c r="F933" s="62"/>
      <c r="G933" s="48"/>
      <c r="H933" s="62"/>
      <c r="I933" s="48"/>
      <c r="J933" s="62"/>
      <c r="K933" s="81"/>
      <c r="L933" s="62"/>
      <c r="M933" s="62"/>
      <c r="N933" s="48"/>
      <c r="O933" s="89"/>
      <c r="P933" s="62"/>
      <c r="Q933" s="48"/>
      <c r="R933" s="26"/>
      <c r="S933" s="62"/>
      <c r="T933" s="48"/>
      <c r="U933" s="173"/>
      <c r="V933" s="38"/>
      <c r="W933" s="94"/>
      <c r="X933" s="38"/>
      <c r="Y933" s="38"/>
      <c r="Z933" s="38"/>
      <c r="AA933" s="38"/>
      <c r="AB933" s="38"/>
      <c r="AC933" s="38"/>
      <c r="AD933" s="38"/>
      <c r="AE933" s="38"/>
      <c r="AF933" s="38"/>
      <c r="AG933" s="38"/>
      <c r="AH933" s="38"/>
      <c r="AI933" s="38"/>
      <c r="AJ933" s="38"/>
    </row>
    <row r="934" spans="1:36">
      <c r="A934" s="96"/>
      <c r="B934" s="62"/>
      <c r="C934" s="62"/>
      <c r="D934" s="62"/>
      <c r="E934" s="89"/>
      <c r="F934" s="62"/>
      <c r="G934" s="48"/>
      <c r="H934" s="62"/>
      <c r="I934" s="48"/>
      <c r="J934" s="62"/>
      <c r="K934" s="81"/>
      <c r="L934" s="62"/>
      <c r="M934" s="62"/>
      <c r="N934" s="48"/>
      <c r="O934" s="89"/>
      <c r="P934" s="62"/>
      <c r="Q934" s="48"/>
      <c r="R934" s="26"/>
      <c r="S934" s="62"/>
      <c r="T934" s="48"/>
      <c r="U934" s="173"/>
      <c r="V934" s="38"/>
      <c r="W934" s="94"/>
      <c r="X934" s="38"/>
      <c r="Y934" s="38"/>
      <c r="Z934" s="38"/>
      <c r="AA934" s="38"/>
      <c r="AB934" s="38"/>
      <c r="AC934" s="38"/>
      <c r="AD934" s="38"/>
      <c r="AE934" s="38"/>
      <c r="AF934" s="38"/>
      <c r="AG934" s="38"/>
      <c r="AH934" s="38"/>
      <c r="AI934" s="38"/>
      <c r="AJ934" s="38"/>
    </row>
    <row r="935" spans="1:36">
      <c r="A935" s="96"/>
      <c r="B935" s="62"/>
      <c r="C935" s="62"/>
      <c r="D935" s="62"/>
      <c r="E935" s="89"/>
      <c r="F935" s="62"/>
      <c r="G935" s="48"/>
      <c r="H935" s="62"/>
      <c r="I935" s="48"/>
      <c r="J935" s="62"/>
      <c r="K935" s="81"/>
      <c r="L935" s="62"/>
      <c r="M935" s="62"/>
      <c r="N935" s="48"/>
      <c r="O935" s="89"/>
      <c r="P935" s="62"/>
      <c r="Q935" s="48"/>
      <c r="R935" s="26"/>
      <c r="S935" s="62"/>
      <c r="T935" s="48"/>
      <c r="U935" s="173"/>
      <c r="V935" s="38"/>
      <c r="W935" s="94"/>
      <c r="X935" s="38"/>
      <c r="Y935" s="38"/>
      <c r="Z935" s="38"/>
      <c r="AA935" s="38"/>
      <c r="AB935" s="38"/>
      <c r="AC935" s="38"/>
      <c r="AD935" s="38"/>
      <c r="AE935" s="38"/>
      <c r="AF935" s="38"/>
      <c r="AG935" s="38"/>
      <c r="AH935" s="38"/>
      <c r="AI935" s="38"/>
      <c r="AJ935" s="38"/>
    </row>
    <row r="936" spans="1:36">
      <c r="A936" s="96"/>
      <c r="B936" s="62"/>
      <c r="C936" s="62"/>
      <c r="D936" s="62"/>
      <c r="E936" s="89"/>
      <c r="F936" s="62"/>
      <c r="G936" s="48"/>
      <c r="H936" s="62"/>
      <c r="I936" s="48"/>
      <c r="J936" s="62"/>
      <c r="K936" s="81"/>
      <c r="L936" s="62"/>
      <c r="M936" s="62"/>
      <c r="N936" s="48"/>
      <c r="O936" s="89"/>
      <c r="P936" s="62"/>
      <c r="Q936" s="48"/>
      <c r="R936" s="26"/>
      <c r="S936" s="62"/>
      <c r="T936" s="48"/>
      <c r="U936" s="173"/>
      <c r="V936" s="38"/>
      <c r="W936" s="94"/>
      <c r="X936" s="38"/>
      <c r="Y936" s="38"/>
      <c r="Z936" s="38"/>
      <c r="AA936" s="38"/>
      <c r="AB936" s="38"/>
      <c r="AC936" s="38"/>
      <c r="AD936" s="38"/>
      <c r="AE936" s="38"/>
      <c r="AF936" s="38"/>
      <c r="AG936" s="38"/>
      <c r="AH936" s="38"/>
      <c r="AI936" s="38"/>
      <c r="AJ936" s="38"/>
    </row>
    <row r="937" spans="1:36">
      <c r="A937" s="96"/>
      <c r="B937" s="62"/>
      <c r="C937" s="62"/>
      <c r="D937" s="62"/>
      <c r="E937" s="89"/>
      <c r="F937" s="62"/>
      <c r="G937" s="48"/>
      <c r="H937" s="62"/>
      <c r="I937" s="48"/>
      <c r="J937" s="62"/>
      <c r="K937" s="81"/>
      <c r="L937" s="62"/>
      <c r="M937" s="62"/>
      <c r="N937" s="48"/>
      <c r="O937" s="89"/>
      <c r="P937" s="62"/>
      <c r="Q937" s="48"/>
      <c r="R937" s="26"/>
      <c r="S937" s="62"/>
      <c r="T937" s="48"/>
      <c r="U937" s="173"/>
      <c r="V937" s="38"/>
      <c r="W937" s="94"/>
      <c r="X937" s="38"/>
      <c r="Y937" s="38"/>
      <c r="Z937" s="38"/>
      <c r="AA937" s="38"/>
      <c r="AB937" s="38"/>
      <c r="AC937" s="38"/>
      <c r="AD937" s="38"/>
      <c r="AE937" s="38"/>
      <c r="AF937" s="38"/>
      <c r="AG937" s="38"/>
      <c r="AH937" s="38"/>
      <c r="AI937" s="38"/>
      <c r="AJ937" s="38"/>
    </row>
    <row r="938" spans="1:36">
      <c r="A938" s="96"/>
      <c r="B938" s="62"/>
      <c r="C938" s="62"/>
      <c r="D938" s="62"/>
      <c r="E938" s="89"/>
      <c r="F938" s="62"/>
      <c r="G938" s="48"/>
      <c r="H938" s="62"/>
      <c r="I938" s="48"/>
      <c r="J938" s="62"/>
      <c r="K938" s="81"/>
      <c r="L938" s="62"/>
      <c r="M938" s="62"/>
      <c r="N938" s="48"/>
      <c r="O938" s="89"/>
      <c r="P938" s="62"/>
      <c r="Q938" s="48"/>
      <c r="R938" s="26"/>
      <c r="S938" s="62"/>
      <c r="T938" s="48"/>
      <c r="U938" s="173"/>
      <c r="V938" s="38"/>
      <c r="W938" s="94"/>
      <c r="X938" s="38"/>
      <c r="Y938" s="38"/>
      <c r="Z938" s="38"/>
      <c r="AA938" s="38"/>
      <c r="AB938" s="38"/>
      <c r="AC938" s="38"/>
      <c r="AD938" s="38"/>
      <c r="AE938" s="38"/>
      <c r="AF938" s="38"/>
      <c r="AG938" s="38"/>
      <c r="AH938" s="38"/>
      <c r="AI938" s="38"/>
      <c r="AJ938" s="38"/>
    </row>
    <row r="939" spans="1:36">
      <c r="A939" s="96"/>
      <c r="B939" s="62"/>
      <c r="C939" s="62"/>
      <c r="D939" s="62"/>
      <c r="E939" s="89"/>
      <c r="F939" s="62"/>
      <c r="G939" s="48"/>
      <c r="H939" s="62"/>
      <c r="I939" s="48"/>
      <c r="J939" s="62"/>
      <c r="K939" s="81"/>
      <c r="L939" s="62"/>
      <c r="M939" s="62"/>
      <c r="N939" s="48"/>
      <c r="O939" s="89"/>
      <c r="P939" s="62"/>
      <c r="Q939" s="48"/>
      <c r="R939" s="26"/>
      <c r="S939" s="62"/>
      <c r="T939" s="48"/>
      <c r="U939" s="173"/>
      <c r="V939" s="38"/>
      <c r="W939" s="94"/>
      <c r="X939" s="38"/>
      <c r="Y939" s="38"/>
      <c r="Z939" s="38"/>
      <c r="AA939" s="38"/>
      <c r="AB939" s="38"/>
      <c r="AC939" s="38"/>
      <c r="AD939" s="38"/>
      <c r="AE939" s="38"/>
      <c r="AF939" s="38"/>
      <c r="AG939" s="38"/>
      <c r="AH939" s="38"/>
      <c r="AI939" s="38"/>
      <c r="AJ939" s="38"/>
    </row>
    <row r="940" spans="1:36">
      <c r="A940" s="96"/>
      <c r="B940" s="62"/>
      <c r="C940" s="62"/>
      <c r="D940" s="62"/>
      <c r="E940" s="89"/>
      <c r="F940" s="62"/>
      <c r="G940" s="48"/>
      <c r="H940" s="62"/>
      <c r="I940" s="48"/>
      <c r="J940" s="62"/>
      <c r="K940" s="81"/>
      <c r="L940" s="62"/>
      <c r="M940" s="62"/>
      <c r="N940" s="48"/>
      <c r="O940" s="89"/>
      <c r="P940" s="62"/>
      <c r="Q940" s="48"/>
      <c r="R940" s="26"/>
      <c r="S940" s="62"/>
      <c r="T940" s="48"/>
      <c r="U940" s="173"/>
      <c r="V940" s="38"/>
      <c r="W940" s="94"/>
      <c r="X940" s="38"/>
      <c r="Y940" s="38"/>
      <c r="Z940" s="38"/>
      <c r="AA940" s="38"/>
      <c r="AB940" s="38"/>
      <c r="AC940" s="38"/>
      <c r="AD940" s="38"/>
      <c r="AE940" s="38"/>
      <c r="AF940" s="38"/>
      <c r="AG940" s="38"/>
      <c r="AH940" s="38"/>
      <c r="AI940" s="38"/>
      <c r="AJ940" s="38"/>
    </row>
    <row r="941" spans="1:36">
      <c r="A941" s="96"/>
      <c r="B941" s="62"/>
      <c r="C941" s="62"/>
      <c r="D941" s="62"/>
      <c r="E941" s="89"/>
      <c r="F941" s="62"/>
      <c r="G941" s="48"/>
      <c r="H941" s="62"/>
      <c r="I941" s="48"/>
      <c r="J941" s="62"/>
      <c r="K941" s="81"/>
      <c r="L941" s="62"/>
      <c r="M941" s="62"/>
      <c r="N941" s="48"/>
      <c r="O941" s="89"/>
      <c r="P941" s="62"/>
      <c r="Q941" s="48"/>
      <c r="R941" s="26"/>
      <c r="S941" s="62"/>
      <c r="T941" s="48"/>
      <c r="U941" s="173"/>
      <c r="V941" s="38"/>
      <c r="W941" s="94"/>
      <c r="X941" s="38"/>
      <c r="Y941" s="38"/>
      <c r="Z941" s="38"/>
      <c r="AA941" s="38"/>
      <c r="AB941" s="38"/>
      <c r="AC941" s="38"/>
      <c r="AD941" s="38"/>
      <c r="AE941" s="38"/>
      <c r="AF941" s="38"/>
      <c r="AG941" s="38"/>
      <c r="AH941" s="38"/>
      <c r="AI941" s="38"/>
      <c r="AJ941" s="38"/>
    </row>
    <row r="942" spans="1:36">
      <c r="A942" s="96"/>
      <c r="B942" s="62"/>
      <c r="C942" s="62"/>
      <c r="D942" s="62"/>
      <c r="E942" s="89"/>
      <c r="F942" s="62"/>
      <c r="G942" s="48"/>
      <c r="H942" s="62"/>
      <c r="I942" s="48"/>
      <c r="J942" s="62"/>
      <c r="K942" s="81"/>
      <c r="L942" s="62"/>
      <c r="M942" s="62"/>
      <c r="N942" s="48"/>
      <c r="O942" s="89"/>
      <c r="P942" s="62"/>
      <c r="Q942" s="48"/>
      <c r="R942" s="26"/>
      <c r="S942" s="62"/>
      <c r="T942" s="48"/>
      <c r="U942" s="173"/>
      <c r="V942" s="38"/>
      <c r="W942" s="94"/>
      <c r="X942" s="38"/>
      <c r="Y942" s="38"/>
      <c r="Z942" s="38"/>
      <c r="AA942" s="38"/>
      <c r="AB942" s="38"/>
      <c r="AC942" s="38"/>
      <c r="AD942" s="38"/>
      <c r="AE942" s="38"/>
      <c r="AF942" s="38"/>
      <c r="AG942" s="38"/>
      <c r="AH942" s="38"/>
      <c r="AI942" s="38"/>
      <c r="AJ942" s="38"/>
    </row>
    <row r="943" spans="1:36">
      <c r="A943" s="96"/>
      <c r="B943" s="62"/>
      <c r="C943" s="62"/>
      <c r="D943" s="62"/>
      <c r="E943" s="89"/>
      <c r="F943" s="62"/>
      <c r="G943" s="48"/>
      <c r="H943" s="62"/>
      <c r="I943" s="48"/>
      <c r="J943" s="62"/>
      <c r="K943" s="81"/>
      <c r="L943" s="62"/>
      <c r="M943" s="62"/>
      <c r="N943" s="48"/>
      <c r="O943" s="89"/>
      <c r="P943" s="62"/>
      <c r="Q943" s="48"/>
      <c r="R943" s="26"/>
      <c r="S943" s="62"/>
      <c r="T943" s="48"/>
      <c r="U943" s="173"/>
      <c r="V943" s="38"/>
      <c r="W943" s="94"/>
      <c r="X943" s="38"/>
      <c r="Y943" s="38"/>
      <c r="Z943" s="38"/>
      <c r="AA943" s="38"/>
      <c r="AB943" s="38"/>
      <c r="AC943" s="38"/>
      <c r="AD943" s="38"/>
      <c r="AE943" s="38"/>
      <c r="AF943" s="38"/>
      <c r="AG943" s="38"/>
      <c r="AH943" s="38"/>
      <c r="AI943" s="38"/>
      <c r="AJ943" s="38"/>
    </row>
    <row r="944" spans="1:36">
      <c r="A944" s="96"/>
      <c r="B944" s="62"/>
      <c r="C944" s="62"/>
      <c r="D944" s="62"/>
      <c r="E944" s="89"/>
      <c r="F944" s="62"/>
      <c r="G944" s="48"/>
      <c r="H944" s="62"/>
      <c r="I944" s="48"/>
      <c r="J944" s="62"/>
      <c r="K944" s="81"/>
      <c r="L944" s="62"/>
      <c r="M944" s="62"/>
      <c r="N944" s="48"/>
      <c r="O944" s="89"/>
      <c r="P944" s="62"/>
      <c r="Q944" s="48"/>
      <c r="R944" s="26"/>
      <c r="S944" s="62"/>
      <c r="T944" s="48"/>
      <c r="U944" s="173"/>
      <c r="V944" s="38"/>
      <c r="W944" s="94"/>
      <c r="X944" s="38"/>
      <c r="Y944" s="38"/>
      <c r="Z944" s="38"/>
      <c r="AA944" s="38"/>
      <c r="AB944" s="38"/>
      <c r="AC944" s="38"/>
      <c r="AD944" s="38"/>
      <c r="AE944" s="38"/>
      <c r="AF944" s="38"/>
      <c r="AG944" s="38"/>
      <c r="AH944" s="38"/>
      <c r="AI944" s="38"/>
      <c r="AJ944" s="38"/>
    </row>
    <row r="945" spans="1:36">
      <c r="A945" s="96"/>
      <c r="B945" s="62"/>
      <c r="C945" s="62"/>
      <c r="D945" s="62"/>
      <c r="E945" s="89"/>
      <c r="F945" s="62"/>
      <c r="G945" s="48"/>
      <c r="H945" s="62"/>
      <c r="I945" s="48"/>
      <c r="J945" s="62"/>
      <c r="K945" s="81"/>
      <c r="L945" s="62"/>
      <c r="M945" s="62"/>
      <c r="N945" s="48"/>
      <c r="O945" s="89"/>
      <c r="P945" s="62"/>
      <c r="Q945" s="48"/>
      <c r="R945" s="26"/>
      <c r="S945" s="62"/>
      <c r="T945" s="48"/>
      <c r="U945" s="173"/>
      <c r="V945" s="38"/>
      <c r="W945" s="94"/>
      <c r="X945" s="38"/>
      <c r="Y945" s="38"/>
      <c r="Z945" s="38"/>
      <c r="AA945" s="38"/>
      <c r="AB945" s="38"/>
      <c r="AC945" s="38"/>
      <c r="AD945" s="38"/>
      <c r="AE945" s="38"/>
      <c r="AF945" s="38"/>
      <c r="AG945" s="38"/>
      <c r="AH945" s="38"/>
      <c r="AI945" s="38"/>
      <c r="AJ945" s="38"/>
    </row>
    <row r="946" spans="1:36">
      <c r="A946" s="96"/>
      <c r="B946" s="62"/>
      <c r="C946" s="62"/>
      <c r="D946" s="62"/>
      <c r="E946" s="89"/>
      <c r="F946" s="62"/>
      <c r="G946" s="48"/>
      <c r="H946" s="62"/>
      <c r="I946" s="48"/>
      <c r="J946" s="62"/>
      <c r="K946" s="81"/>
      <c r="L946" s="62"/>
      <c r="M946" s="62"/>
      <c r="N946" s="48"/>
      <c r="O946" s="89"/>
      <c r="P946" s="62"/>
      <c r="Q946" s="48"/>
      <c r="R946" s="26"/>
      <c r="S946" s="62"/>
      <c r="T946" s="48"/>
      <c r="U946" s="173"/>
      <c r="V946" s="38"/>
      <c r="W946" s="94"/>
      <c r="X946" s="38"/>
      <c r="Y946" s="38"/>
      <c r="Z946" s="38"/>
      <c r="AA946" s="38"/>
      <c r="AB946" s="38"/>
      <c r="AC946" s="38"/>
      <c r="AD946" s="38"/>
      <c r="AE946" s="38"/>
      <c r="AF946" s="38"/>
      <c r="AG946" s="38"/>
      <c r="AH946" s="38"/>
      <c r="AI946" s="38"/>
      <c r="AJ946" s="38"/>
    </row>
    <row r="947" spans="1:36">
      <c r="A947" s="96"/>
      <c r="B947" s="62"/>
      <c r="C947" s="62"/>
      <c r="D947" s="62"/>
      <c r="E947" s="89"/>
      <c r="F947" s="62"/>
      <c r="G947" s="48"/>
      <c r="H947" s="62"/>
      <c r="I947" s="48"/>
      <c r="J947" s="62"/>
      <c r="K947" s="81"/>
      <c r="L947" s="62"/>
      <c r="M947" s="62"/>
      <c r="N947" s="48"/>
      <c r="O947" s="89"/>
      <c r="P947" s="62"/>
      <c r="Q947" s="48"/>
      <c r="R947" s="26"/>
      <c r="S947" s="62"/>
      <c r="T947" s="48"/>
      <c r="U947" s="173"/>
      <c r="V947" s="38"/>
      <c r="W947" s="94"/>
      <c r="X947" s="38"/>
      <c r="Y947" s="38"/>
      <c r="Z947" s="38"/>
      <c r="AA947" s="38"/>
      <c r="AB947" s="38"/>
      <c r="AC947" s="38"/>
      <c r="AD947" s="38"/>
      <c r="AE947" s="38"/>
      <c r="AF947" s="38"/>
      <c r="AG947" s="38"/>
      <c r="AH947" s="38"/>
      <c r="AI947" s="38"/>
      <c r="AJ947" s="38"/>
    </row>
    <row r="948" spans="1:36">
      <c r="A948" s="96"/>
      <c r="B948" s="62"/>
      <c r="C948" s="62"/>
      <c r="D948" s="62"/>
      <c r="E948" s="89"/>
      <c r="F948" s="62"/>
      <c r="G948" s="48"/>
      <c r="H948" s="62"/>
      <c r="I948" s="48"/>
      <c r="J948" s="62"/>
      <c r="K948" s="81"/>
      <c r="L948" s="62"/>
      <c r="M948" s="62"/>
      <c r="N948" s="48"/>
      <c r="O948" s="89"/>
      <c r="P948" s="62"/>
      <c r="Q948" s="48"/>
      <c r="R948" s="26"/>
      <c r="S948" s="62"/>
      <c r="T948" s="48"/>
      <c r="U948" s="173"/>
      <c r="V948" s="38"/>
      <c r="W948" s="94"/>
      <c r="X948" s="38"/>
      <c r="Y948" s="38"/>
      <c r="Z948" s="38"/>
      <c r="AA948" s="38"/>
      <c r="AB948" s="38"/>
      <c r="AC948" s="38"/>
      <c r="AD948" s="38"/>
      <c r="AE948" s="38"/>
      <c r="AF948" s="38"/>
      <c r="AG948" s="38"/>
      <c r="AH948" s="38"/>
      <c r="AI948" s="38"/>
      <c r="AJ948" s="38"/>
    </row>
    <row r="949" spans="1:36">
      <c r="A949" s="96"/>
      <c r="B949" s="62"/>
      <c r="C949" s="62"/>
      <c r="D949" s="62"/>
      <c r="E949" s="89"/>
      <c r="F949" s="62"/>
      <c r="G949" s="48"/>
      <c r="H949" s="62"/>
      <c r="I949" s="48"/>
      <c r="J949" s="62"/>
      <c r="K949" s="81"/>
      <c r="L949" s="62"/>
      <c r="M949" s="62"/>
      <c r="N949" s="48"/>
      <c r="O949" s="89"/>
      <c r="P949" s="62"/>
      <c r="Q949" s="48"/>
      <c r="R949" s="26"/>
      <c r="S949" s="62"/>
      <c r="T949" s="48"/>
      <c r="U949" s="173"/>
      <c r="V949" s="38"/>
      <c r="W949" s="94"/>
      <c r="X949" s="38"/>
      <c r="Y949" s="38"/>
      <c r="Z949" s="38"/>
      <c r="AA949" s="38"/>
      <c r="AB949" s="38"/>
      <c r="AC949" s="38"/>
      <c r="AD949" s="38"/>
      <c r="AE949" s="38"/>
      <c r="AF949" s="38"/>
      <c r="AG949" s="38"/>
      <c r="AH949" s="38"/>
      <c r="AI949" s="38"/>
      <c r="AJ949" s="38"/>
    </row>
    <row r="950" spans="1:36">
      <c r="A950" s="96"/>
      <c r="B950" s="62"/>
      <c r="C950" s="62"/>
      <c r="D950" s="62"/>
      <c r="E950" s="89"/>
      <c r="F950" s="62"/>
      <c r="G950" s="48"/>
      <c r="H950" s="62"/>
      <c r="I950" s="48"/>
      <c r="J950" s="62"/>
      <c r="K950" s="81"/>
      <c r="L950" s="62"/>
      <c r="M950" s="62"/>
      <c r="N950" s="48"/>
      <c r="O950" s="89"/>
      <c r="P950" s="62"/>
      <c r="Q950" s="48"/>
      <c r="R950" s="26"/>
      <c r="S950" s="62"/>
      <c r="T950" s="48"/>
      <c r="U950" s="173"/>
      <c r="V950" s="38"/>
      <c r="W950" s="94"/>
      <c r="X950" s="38"/>
      <c r="Y950" s="38"/>
      <c r="Z950" s="38"/>
      <c r="AA950" s="38"/>
      <c r="AB950" s="38"/>
      <c r="AC950" s="38"/>
      <c r="AD950" s="38"/>
      <c r="AE950" s="38"/>
      <c r="AF950" s="38"/>
      <c r="AG950" s="38"/>
      <c r="AH950" s="38"/>
      <c r="AI950" s="38"/>
      <c r="AJ950" s="38"/>
    </row>
    <row r="951" spans="1:36">
      <c r="A951" s="96"/>
      <c r="B951" s="62"/>
      <c r="C951" s="62"/>
      <c r="D951" s="62"/>
      <c r="E951" s="89"/>
      <c r="F951" s="62"/>
      <c r="G951" s="48"/>
      <c r="H951" s="62"/>
      <c r="I951" s="48"/>
      <c r="J951" s="62"/>
      <c r="K951" s="81"/>
      <c r="L951" s="62"/>
      <c r="M951" s="62"/>
      <c r="N951" s="48"/>
      <c r="O951" s="89"/>
      <c r="P951" s="62"/>
      <c r="Q951" s="48"/>
      <c r="R951" s="26"/>
      <c r="S951" s="62"/>
      <c r="T951" s="48"/>
      <c r="U951" s="173"/>
      <c r="V951" s="38"/>
      <c r="W951" s="94"/>
      <c r="X951" s="38"/>
      <c r="Y951" s="38"/>
      <c r="Z951" s="38"/>
      <c r="AA951" s="38"/>
      <c r="AB951" s="38"/>
      <c r="AC951" s="38"/>
      <c r="AD951" s="38"/>
      <c r="AE951" s="38"/>
      <c r="AF951" s="38"/>
      <c r="AG951" s="38"/>
      <c r="AH951" s="38"/>
      <c r="AI951" s="38"/>
      <c r="AJ951" s="38"/>
    </row>
    <row r="952" spans="1:36">
      <c r="A952" s="96"/>
      <c r="B952" s="62"/>
      <c r="C952" s="62"/>
      <c r="D952" s="62"/>
      <c r="E952" s="89"/>
      <c r="F952" s="62"/>
      <c r="G952" s="48"/>
      <c r="H952" s="62"/>
      <c r="I952" s="48"/>
      <c r="J952" s="62"/>
      <c r="K952" s="81"/>
      <c r="L952" s="62"/>
      <c r="M952" s="62"/>
      <c r="N952" s="48"/>
      <c r="O952" s="89"/>
      <c r="P952" s="62"/>
      <c r="Q952" s="48"/>
      <c r="R952" s="26"/>
      <c r="S952" s="62"/>
      <c r="T952" s="48"/>
      <c r="U952" s="173"/>
      <c r="V952" s="38"/>
      <c r="W952" s="94"/>
      <c r="X952" s="38"/>
      <c r="Y952" s="38"/>
      <c r="Z952" s="38"/>
      <c r="AA952" s="38"/>
      <c r="AB952" s="38"/>
      <c r="AC952" s="38"/>
      <c r="AD952" s="38"/>
      <c r="AE952" s="38"/>
      <c r="AF952" s="38"/>
      <c r="AG952" s="38"/>
      <c r="AH952" s="38"/>
      <c r="AI952" s="38"/>
      <c r="AJ952" s="38"/>
    </row>
    <row r="953" spans="1:36">
      <c r="A953" s="96"/>
      <c r="B953" s="62"/>
      <c r="C953" s="62"/>
      <c r="D953" s="62"/>
      <c r="E953" s="89"/>
      <c r="F953" s="62"/>
      <c r="G953" s="48"/>
      <c r="H953" s="62"/>
      <c r="I953" s="48"/>
      <c r="J953" s="62"/>
      <c r="K953" s="81"/>
      <c r="L953" s="62"/>
      <c r="M953" s="62"/>
      <c r="N953" s="48"/>
      <c r="O953" s="89"/>
      <c r="P953" s="62"/>
      <c r="Q953" s="48"/>
      <c r="R953" s="26"/>
      <c r="S953" s="62"/>
      <c r="T953" s="48"/>
      <c r="U953" s="173"/>
      <c r="V953" s="38"/>
      <c r="W953" s="94"/>
      <c r="X953" s="38"/>
      <c r="Y953" s="38"/>
      <c r="Z953" s="38"/>
      <c r="AA953" s="38"/>
      <c r="AB953" s="38"/>
      <c r="AC953" s="38"/>
      <c r="AD953" s="38"/>
      <c r="AE953" s="38"/>
      <c r="AF953" s="38"/>
      <c r="AG953" s="38"/>
      <c r="AH953" s="38"/>
      <c r="AI953" s="38"/>
      <c r="AJ953" s="38"/>
    </row>
    <row r="954" spans="1:36">
      <c r="A954" s="96"/>
      <c r="B954" s="62"/>
      <c r="C954" s="62"/>
      <c r="D954" s="62"/>
      <c r="E954" s="89"/>
      <c r="F954" s="62"/>
      <c r="G954" s="48"/>
      <c r="H954" s="62"/>
      <c r="I954" s="48"/>
      <c r="J954" s="62"/>
      <c r="K954" s="81"/>
      <c r="L954" s="62"/>
      <c r="M954" s="62"/>
      <c r="N954" s="48"/>
      <c r="O954" s="89"/>
      <c r="P954" s="62"/>
      <c r="Q954" s="48"/>
      <c r="R954" s="26"/>
      <c r="S954" s="62"/>
      <c r="T954" s="48"/>
      <c r="U954" s="173"/>
      <c r="V954" s="38"/>
      <c r="W954" s="94"/>
      <c r="X954" s="38"/>
      <c r="Y954" s="38"/>
      <c r="Z954" s="38"/>
      <c r="AA954" s="38"/>
      <c r="AB954" s="38"/>
      <c r="AC954" s="38"/>
      <c r="AD954" s="38"/>
      <c r="AE954" s="38"/>
      <c r="AF954" s="38"/>
      <c r="AG954" s="38"/>
      <c r="AH954" s="38"/>
      <c r="AI954" s="38"/>
      <c r="AJ954" s="38"/>
    </row>
    <row r="955" spans="1:36">
      <c r="A955" s="96"/>
      <c r="B955" s="62"/>
      <c r="C955" s="62"/>
      <c r="D955" s="62"/>
      <c r="E955" s="89"/>
      <c r="F955" s="62"/>
      <c r="G955" s="48"/>
      <c r="H955" s="62"/>
      <c r="I955" s="48"/>
      <c r="J955" s="62"/>
      <c r="K955" s="81"/>
      <c r="L955" s="62"/>
      <c r="M955" s="62"/>
      <c r="N955" s="48"/>
      <c r="O955" s="89"/>
      <c r="P955" s="62"/>
      <c r="Q955" s="48"/>
      <c r="R955" s="26"/>
      <c r="S955" s="62"/>
      <c r="T955" s="48"/>
      <c r="U955" s="173"/>
      <c r="V955" s="38"/>
      <c r="W955" s="94"/>
      <c r="X955" s="38"/>
      <c r="Y955" s="38"/>
      <c r="Z955" s="38"/>
      <c r="AA955" s="38"/>
      <c r="AB955" s="38"/>
      <c r="AC955" s="38"/>
      <c r="AD955" s="38"/>
      <c r="AE955" s="38"/>
      <c r="AF955" s="38"/>
      <c r="AG955" s="38"/>
      <c r="AH955" s="38"/>
      <c r="AI955" s="38"/>
      <c r="AJ955" s="38"/>
    </row>
    <row r="956" spans="1:36">
      <c r="A956" s="96"/>
      <c r="B956" s="62"/>
      <c r="C956" s="62"/>
      <c r="D956" s="62"/>
      <c r="E956" s="89"/>
      <c r="F956" s="62"/>
      <c r="G956" s="48"/>
      <c r="H956" s="62"/>
      <c r="I956" s="48"/>
      <c r="J956" s="62"/>
      <c r="K956" s="81"/>
      <c r="L956" s="62"/>
      <c r="M956" s="62"/>
      <c r="N956" s="48"/>
      <c r="O956" s="89"/>
      <c r="P956" s="62"/>
      <c r="Q956" s="48"/>
      <c r="R956" s="26"/>
      <c r="S956" s="62"/>
      <c r="T956" s="48"/>
      <c r="U956" s="173"/>
      <c r="V956" s="38"/>
      <c r="W956" s="94"/>
      <c r="X956" s="38"/>
      <c r="Y956" s="38"/>
      <c r="Z956" s="38"/>
      <c r="AA956" s="38"/>
      <c r="AB956" s="38"/>
      <c r="AC956" s="38"/>
      <c r="AD956" s="38"/>
      <c r="AE956" s="38"/>
      <c r="AF956" s="38"/>
      <c r="AG956" s="38"/>
      <c r="AH956" s="38"/>
      <c r="AI956" s="38"/>
      <c r="AJ956" s="38"/>
    </row>
    <row r="957" spans="1:36">
      <c r="A957" s="96"/>
      <c r="B957" s="62"/>
      <c r="C957" s="62"/>
      <c r="D957" s="62"/>
      <c r="E957" s="89"/>
      <c r="F957" s="62"/>
      <c r="G957" s="48"/>
      <c r="H957" s="62"/>
      <c r="I957" s="48"/>
      <c r="J957" s="62"/>
      <c r="K957" s="81"/>
      <c r="L957" s="62"/>
      <c r="M957" s="62"/>
      <c r="N957" s="48"/>
      <c r="O957" s="89"/>
      <c r="P957" s="62"/>
      <c r="Q957" s="48"/>
      <c r="R957" s="26"/>
      <c r="S957" s="62"/>
      <c r="T957" s="48"/>
      <c r="U957" s="173"/>
      <c r="V957" s="38"/>
      <c r="W957" s="94"/>
      <c r="X957" s="38"/>
      <c r="Y957" s="38"/>
      <c r="Z957" s="38"/>
      <c r="AA957" s="38"/>
      <c r="AB957" s="38"/>
      <c r="AC957" s="38"/>
      <c r="AD957" s="38"/>
      <c r="AE957" s="38"/>
      <c r="AF957" s="38"/>
      <c r="AG957" s="38"/>
      <c r="AH957" s="38"/>
      <c r="AI957" s="38"/>
      <c r="AJ957" s="38"/>
    </row>
    <row r="958" spans="1:36">
      <c r="A958" s="96"/>
      <c r="B958" s="62"/>
      <c r="C958" s="62"/>
      <c r="D958" s="62"/>
      <c r="E958" s="89"/>
      <c r="F958" s="62"/>
      <c r="G958" s="48"/>
      <c r="H958" s="62"/>
      <c r="I958" s="48"/>
      <c r="J958" s="62"/>
      <c r="K958" s="81"/>
      <c r="L958" s="62"/>
      <c r="M958" s="62"/>
      <c r="N958" s="48"/>
      <c r="O958" s="89"/>
      <c r="P958" s="62"/>
      <c r="Q958" s="48"/>
      <c r="R958" s="26"/>
      <c r="S958" s="62"/>
      <c r="T958" s="48"/>
      <c r="U958" s="173"/>
      <c r="V958" s="38"/>
      <c r="W958" s="94"/>
      <c r="X958" s="38"/>
      <c r="Y958" s="38"/>
      <c r="Z958" s="38"/>
      <c r="AA958" s="38"/>
      <c r="AB958" s="38"/>
      <c r="AC958" s="38"/>
      <c r="AD958" s="38"/>
      <c r="AE958" s="38"/>
      <c r="AF958" s="38"/>
      <c r="AG958" s="38"/>
      <c r="AH958" s="38"/>
      <c r="AI958" s="38"/>
      <c r="AJ958" s="38"/>
    </row>
    <row r="959" spans="1:36">
      <c r="A959" s="96"/>
      <c r="B959" s="62"/>
      <c r="C959" s="62"/>
      <c r="D959" s="62"/>
      <c r="E959" s="89"/>
      <c r="F959" s="62"/>
      <c r="G959" s="48"/>
      <c r="H959" s="62"/>
      <c r="I959" s="48"/>
      <c r="J959" s="62"/>
      <c r="K959" s="81"/>
      <c r="L959" s="62"/>
      <c r="M959" s="62"/>
      <c r="N959" s="48"/>
      <c r="O959" s="89"/>
      <c r="P959" s="62"/>
      <c r="Q959" s="48"/>
      <c r="R959" s="26"/>
      <c r="S959" s="62"/>
      <c r="T959" s="48"/>
      <c r="U959" s="173"/>
      <c r="V959" s="38"/>
      <c r="W959" s="94"/>
      <c r="X959" s="38"/>
      <c r="Y959" s="38"/>
      <c r="Z959" s="38"/>
      <c r="AA959" s="38"/>
      <c r="AB959" s="38"/>
      <c r="AC959" s="38"/>
      <c r="AD959" s="38"/>
      <c r="AE959" s="38"/>
      <c r="AF959" s="38"/>
      <c r="AG959" s="38"/>
      <c r="AH959" s="38"/>
      <c r="AI959" s="38"/>
      <c r="AJ959" s="38"/>
    </row>
    <row r="960" spans="1:36">
      <c r="A960" s="96"/>
      <c r="B960" s="62"/>
      <c r="C960" s="62"/>
      <c r="D960" s="62"/>
      <c r="E960" s="89"/>
      <c r="F960" s="62"/>
      <c r="G960" s="48"/>
      <c r="H960" s="62"/>
      <c r="I960" s="48"/>
      <c r="J960" s="62"/>
      <c r="K960" s="81"/>
      <c r="L960" s="62"/>
      <c r="M960" s="62"/>
      <c r="N960" s="48"/>
      <c r="O960" s="89"/>
      <c r="P960" s="62"/>
      <c r="Q960" s="48"/>
      <c r="R960" s="26"/>
      <c r="S960" s="62"/>
      <c r="T960" s="48"/>
      <c r="U960" s="173"/>
      <c r="V960" s="38"/>
      <c r="W960" s="94"/>
      <c r="X960" s="38"/>
      <c r="Y960" s="38"/>
      <c r="Z960" s="38"/>
      <c r="AA960" s="38"/>
      <c r="AB960" s="38"/>
      <c r="AC960" s="38"/>
      <c r="AD960" s="38"/>
      <c r="AE960" s="38"/>
      <c r="AF960" s="38"/>
      <c r="AG960" s="38"/>
      <c r="AH960" s="38"/>
      <c r="AI960" s="38"/>
      <c r="AJ960" s="38"/>
    </row>
    <row r="961" spans="1:36">
      <c r="A961" s="96"/>
      <c r="B961" s="62"/>
      <c r="C961" s="62"/>
      <c r="D961" s="62"/>
      <c r="E961" s="89"/>
      <c r="F961" s="62"/>
      <c r="G961" s="48"/>
      <c r="H961" s="62"/>
      <c r="I961" s="48"/>
      <c r="J961" s="62"/>
      <c r="K961" s="81"/>
      <c r="L961" s="62"/>
      <c r="M961" s="62"/>
      <c r="N961" s="48"/>
      <c r="O961" s="89"/>
      <c r="P961" s="62"/>
      <c r="Q961" s="48"/>
      <c r="R961" s="26"/>
      <c r="S961" s="62"/>
      <c r="T961" s="48"/>
      <c r="U961" s="173"/>
      <c r="V961" s="38"/>
      <c r="W961" s="94"/>
      <c r="X961" s="38"/>
      <c r="Y961" s="38"/>
      <c r="Z961" s="38"/>
      <c r="AA961" s="38"/>
      <c r="AB961" s="38"/>
      <c r="AC961" s="38"/>
      <c r="AD961" s="38"/>
      <c r="AE961" s="38"/>
      <c r="AF961" s="38"/>
      <c r="AG961" s="38"/>
      <c r="AH961" s="38"/>
      <c r="AI961" s="38"/>
      <c r="AJ961" s="38"/>
    </row>
    <row r="962" spans="1:36">
      <c r="A962" s="96"/>
      <c r="B962" s="62"/>
      <c r="C962" s="62"/>
      <c r="D962" s="62"/>
      <c r="E962" s="89"/>
      <c r="F962" s="62"/>
      <c r="G962" s="48"/>
      <c r="H962" s="62"/>
      <c r="I962" s="48"/>
      <c r="J962" s="62"/>
      <c r="K962" s="81"/>
      <c r="L962" s="62"/>
      <c r="M962" s="62"/>
      <c r="N962" s="48"/>
      <c r="O962" s="89"/>
      <c r="P962" s="62"/>
      <c r="Q962" s="48"/>
      <c r="R962" s="26"/>
      <c r="S962" s="62"/>
      <c r="T962" s="48"/>
      <c r="U962" s="173"/>
      <c r="V962" s="38"/>
      <c r="W962" s="94"/>
      <c r="X962" s="38"/>
      <c r="Y962" s="38"/>
      <c r="Z962" s="38"/>
      <c r="AA962" s="38"/>
      <c r="AB962" s="38"/>
      <c r="AC962" s="38"/>
      <c r="AD962" s="38"/>
      <c r="AE962" s="38"/>
      <c r="AF962" s="38"/>
      <c r="AG962" s="38"/>
      <c r="AH962" s="38"/>
      <c r="AI962" s="38"/>
      <c r="AJ962" s="38"/>
    </row>
    <row r="963" spans="1:36">
      <c r="A963" s="96"/>
      <c r="B963" s="62"/>
      <c r="C963" s="62"/>
      <c r="D963" s="62"/>
      <c r="E963" s="89"/>
      <c r="F963" s="62"/>
      <c r="G963" s="48"/>
      <c r="H963" s="62"/>
      <c r="I963" s="48"/>
      <c r="J963" s="62"/>
      <c r="K963" s="81"/>
      <c r="L963" s="62"/>
      <c r="M963" s="62"/>
      <c r="N963" s="48"/>
      <c r="O963" s="89"/>
      <c r="P963" s="62"/>
      <c r="Q963" s="48"/>
      <c r="R963" s="26"/>
      <c r="S963" s="62"/>
      <c r="T963" s="48"/>
      <c r="U963" s="173"/>
      <c r="V963" s="38"/>
      <c r="W963" s="94"/>
      <c r="X963" s="38"/>
      <c r="Y963" s="38"/>
      <c r="Z963" s="38"/>
      <c r="AA963" s="38"/>
      <c r="AB963" s="38"/>
      <c r="AC963" s="38"/>
      <c r="AD963" s="38"/>
      <c r="AE963" s="38"/>
      <c r="AF963" s="38"/>
      <c r="AG963" s="38"/>
      <c r="AH963" s="38"/>
      <c r="AI963" s="38"/>
      <c r="AJ963" s="38"/>
    </row>
    <row r="964" spans="1:36">
      <c r="A964" s="96"/>
      <c r="B964" s="62"/>
      <c r="C964" s="62"/>
      <c r="D964" s="62"/>
      <c r="E964" s="89"/>
      <c r="F964" s="62"/>
      <c r="G964" s="48"/>
      <c r="H964" s="62"/>
      <c r="I964" s="48"/>
      <c r="J964" s="62"/>
      <c r="K964" s="81"/>
      <c r="L964" s="62"/>
      <c r="M964" s="62"/>
      <c r="N964" s="48"/>
      <c r="O964" s="89"/>
      <c r="P964" s="62"/>
      <c r="Q964" s="48"/>
      <c r="R964" s="26"/>
      <c r="S964" s="62"/>
      <c r="T964" s="48"/>
      <c r="U964" s="173"/>
      <c r="V964" s="38"/>
      <c r="W964" s="94"/>
      <c r="X964" s="38"/>
      <c r="Y964" s="38"/>
      <c r="Z964" s="38"/>
      <c r="AA964" s="38"/>
      <c r="AB964" s="38"/>
      <c r="AC964" s="38"/>
      <c r="AD964" s="38"/>
      <c r="AE964" s="38"/>
      <c r="AF964" s="38"/>
      <c r="AG964" s="38"/>
      <c r="AH964" s="38"/>
      <c r="AI964" s="38"/>
      <c r="AJ964" s="38"/>
    </row>
    <row r="965" spans="1:36">
      <c r="A965" s="96"/>
      <c r="B965" s="62"/>
      <c r="C965" s="62"/>
      <c r="D965" s="62"/>
      <c r="E965" s="89"/>
      <c r="F965" s="62"/>
      <c r="G965" s="48"/>
      <c r="H965" s="62"/>
      <c r="I965" s="48"/>
      <c r="J965" s="62"/>
      <c r="K965" s="81"/>
      <c r="L965" s="62"/>
      <c r="M965" s="62"/>
      <c r="N965" s="48"/>
      <c r="O965" s="89"/>
      <c r="P965" s="62"/>
      <c r="Q965" s="48"/>
      <c r="R965" s="26"/>
      <c r="S965" s="62"/>
      <c r="T965" s="48"/>
      <c r="U965" s="173"/>
      <c r="V965" s="38"/>
      <c r="W965" s="94"/>
      <c r="X965" s="38"/>
      <c r="Y965" s="38"/>
      <c r="Z965" s="38"/>
      <c r="AA965" s="38"/>
      <c r="AB965" s="38"/>
      <c r="AC965" s="38"/>
      <c r="AD965" s="38"/>
      <c r="AE965" s="38"/>
      <c r="AF965" s="38"/>
      <c r="AG965" s="38"/>
      <c r="AH965" s="38"/>
      <c r="AI965" s="38"/>
      <c r="AJ965" s="38"/>
    </row>
    <row r="966" spans="1:36">
      <c r="A966" s="96"/>
      <c r="B966" s="62"/>
      <c r="C966" s="62"/>
      <c r="D966" s="62"/>
      <c r="E966" s="89"/>
      <c r="F966" s="62"/>
      <c r="G966" s="48"/>
      <c r="H966" s="62"/>
      <c r="I966" s="48"/>
      <c r="J966" s="62"/>
      <c r="K966" s="81"/>
      <c r="L966" s="62"/>
      <c r="M966" s="62"/>
      <c r="N966" s="48"/>
      <c r="O966" s="89"/>
      <c r="P966" s="62"/>
      <c r="Q966" s="48"/>
      <c r="R966" s="26"/>
      <c r="S966" s="62"/>
      <c r="T966" s="48"/>
      <c r="U966" s="173"/>
      <c r="V966" s="38"/>
      <c r="W966" s="94"/>
      <c r="X966" s="38"/>
      <c r="Y966" s="38"/>
      <c r="Z966" s="38"/>
      <c r="AA966" s="38"/>
      <c r="AB966" s="38"/>
      <c r="AC966" s="38"/>
      <c r="AD966" s="38"/>
      <c r="AE966" s="38"/>
      <c r="AF966" s="38"/>
      <c r="AG966" s="38"/>
      <c r="AH966" s="38"/>
      <c r="AI966" s="38"/>
      <c r="AJ966" s="38"/>
    </row>
    <row r="967" spans="1:36">
      <c r="A967" s="96"/>
      <c r="B967" s="62"/>
      <c r="C967" s="62"/>
      <c r="D967" s="62"/>
      <c r="E967" s="89"/>
      <c r="F967" s="62"/>
      <c r="G967" s="48"/>
      <c r="H967" s="62"/>
      <c r="I967" s="48"/>
      <c r="J967" s="62"/>
      <c r="K967" s="81"/>
      <c r="L967" s="62"/>
      <c r="M967" s="62"/>
      <c r="N967" s="48"/>
      <c r="O967" s="89"/>
      <c r="P967" s="62"/>
      <c r="Q967" s="48"/>
      <c r="R967" s="26"/>
      <c r="S967" s="62"/>
      <c r="T967" s="48"/>
      <c r="U967" s="173"/>
      <c r="V967" s="38"/>
      <c r="W967" s="94"/>
      <c r="X967" s="38"/>
      <c r="Y967" s="38"/>
      <c r="Z967" s="38"/>
      <c r="AA967" s="38"/>
      <c r="AB967" s="38"/>
      <c r="AC967" s="38"/>
      <c r="AD967" s="38"/>
      <c r="AE967" s="38"/>
      <c r="AF967" s="38"/>
      <c r="AG967" s="38"/>
      <c r="AH967" s="38"/>
      <c r="AI967" s="38"/>
      <c r="AJ967" s="38"/>
    </row>
    <row r="968" spans="1:36">
      <c r="A968" s="96"/>
      <c r="B968" s="62"/>
      <c r="C968" s="62"/>
      <c r="D968" s="62"/>
      <c r="E968" s="89"/>
      <c r="F968" s="62"/>
      <c r="G968" s="48"/>
      <c r="H968" s="62"/>
      <c r="I968" s="48"/>
      <c r="J968" s="62"/>
      <c r="K968" s="81"/>
      <c r="L968" s="62"/>
      <c r="M968" s="62"/>
      <c r="N968" s="48"/>
      <c r="O968" s="89"/>
      <c r="P968" s="62"/>
      <c r="Q968" s="48"/>
      <c r="R968" s="26"/>
      <c r="S968" s="62"/>
      <c r="T968" s="48"/>
      <c r="U968" s="173"/>
      <c r="V968" s="38"/>
      <c r="W968" s="94"/>
      <c r="X968" s="38"/>
      <c r="Y968" s="38"/>
      <c r="Z968" s="38"/>
      <c r="AA968" s="38"/>
      <c r="AB968" s="38"/>
      <c r="AC968" s="38"/>
      <c r="AD968" s="38"/>
      <c r="AE968" s="38"/>
      <c r="AF968" s="38"/>
      <c r="AG968" s="38"/>
      <c r="AH968" s="38"/>
      <c r="AI968" s="38"/>
      <c r="AJ968" s="38"/>
    </row>
    <row r="969" spans="1:36">
      <c r="A969" s="96"/>
      <c r="B969" s="62"/>
      <c r="C969" s="62"/>
      <c r="D969" s="62"/>
      <c r="E969" s="89"/>
      <c r="F969" s="62"/>
      <c r="G969" s="48"/>
      <c r="H969" s="62"/>
      <c r="I969" s="48"/>
      <c r="J969" s="62"/>
      <c r="K969" s="81"/>
      <c r="L969" s="62"/>
      <c r="M969" s="62"/>
      <c r="N969" s="48"/>
      <c r="O969" s="89"/>
      <c r="P969" s="62"/>
      <c r="Q969" s="48"/>
      <c r="R969" s="26"/>
      <c r="S969" s="62"/>
      <c r="T969" s="48"/>
      <c r="U969" s="173"/>
      <c r="V969" s="38"/>
      <c r="W969" s="94"/>
      <c r="X969" s="38"/>
      <c r="Y969" s="38"/>
      <c r="Z969" s="38"/>
      <c r="AA969" s="38"/>
      <c r="AB969" s="38"/>
      <c r="AC969" s="38"/>
      <c r="AD969" s="38"/>
      <c r="AE969" s="38"/>
      <c r="AF969" s="38"/>
      <c r="AG969" s="38"/>
      <c r="AH969" s="38"/>
      <c r="AI969" s="38"/>
      <c r="AJ969" s="38"/>
    </row>
    <row r="970" spans="1:36">
      <c r="A970" s="96"/>
      <c r="B970" s="62"/>
      <c r="C970" s="62"/>
      <c r="D970" s="62"/>
      <c r="E970" s="89"/>
      <c r="F970" s="62"/>
      <c r="G970" s="48"/>
      <c r="H970" s="62"/>
      <c r="I970" s="48"/>
      <c r="J970" s="62"/>
      <c r="K970" s="81"/>
      <c r="L970" s="62"/>
      <c r="M970" s="62"/>
      <c r="N970" s="48"/>
      <c r="O970" s="89"/>
      <c r="P970" s="62"/>
      <c r="Q970" s="48"/>
      <c r="R970" s="26"/>
      <c r="S970" s="62"/>
      <c r="T970" s="48"/>
      <c r="U970" s="173"/>
      <c r="V970" s="38"/>
      <c r="W970" s="94"/>
      <c r="X970" s="38"/>
      <c r="Y970" s="38"/>
      <c r="Z970" s="38"/>
      <c r="AA970" s="38"/>
      <c r="AB970" s="38"/>
      <c r="AC970" s="38"/>
      <c r="AD970" s="38"/>
      <c r="AE970" s="38"/>
      <c r="AF970" s="38"/>
      <c r="AG970" s="38"/>
      <c r="AH970" s="38"/>
      <c r="AI970" s="38"/>
      <c r="AJ970" s="38"/>
    </row>
    <row r="971" spans="1:36">
      <c r="A971" s="96"/>
      <c r="B971" s="62"/>
      <c r="C971" s="62"/>
      <c r="D971" s="62"/>
      <c r="E971" s="89"/>
      <c r="F971" s="62"/>
      <c r="G971" s="48"/>
      <c r="H971" s="62"/>
      <c r="I971" s="48"/>
      <c r="J971" s="62"/>
      <c r="K971" s="81"/>
      <c r="L971" s="62"/>
      <c r="M971" s="62"/>
      <c r="N971" s="48"/>
      <c r="O971" s="89"/>
      <c r="P971" s="62"/>
      <c r="Q971" s="48"/>
      <c r="R971" s="26"/>
      <c r="S971" s="62"/>
      <c r="T971" s="48"/>
      <c r="U971" s="173"/>
      <c r="V971" s="38"/>
      <c r="W971" s="94"/>
      <c r="X971" s="38"/>
      <c r="Y971" s="38"/>
      <c r="Z971" s="38"/>
      <c r="AA971" s="38"/>
      <c r="AB971" s="38"/>
      <c r="AC971" s="38"/>
      <c r="AD971" s="38"/>
      <c r="AE971" s="38"/>
      <c r="AF971" s="38"/>
      <c r="AG971" s="38"/>
      <c r="AH971" s="38"/>
      <c r="AI971" s="38"/>
      <c r="AJ971" s="38"/>
    </row>
    <row r="972" spans="1:36">
      <c r="A972" s="96"/>
      <c r="B972" s="62"/>
      <c r="C972" s="62"/>
      <c r="D972" s="62"/>
      <c r="E972" s="89"/>
      <c r="F972" s="62"/>
      <c r="G972" s="48"/>
      <c r="H972" s="62"/>
      <c r="I972" s="48"/>
      <c r="J972" s="62"/>
      <c r="K972" s="81"/>
      <c r="L972" s="62"/>
      <c r="M972" s="62"/>
      <c r="N972" s="48"/>
      <c r="O972" s="89"/>
      <c r="P972" s="62"/>
      <c r="Q972" s="48"/>
      <c r="R972" s="26"/>
      <c r="S972" s="62"/>
      <c r="T972" s="48"/>
      <c r="U972" s="173"/>
      <c r="V972" s="38"/>
      <c r="W972" s="94"/>
      <c r="X972" s="38"/>
      <c r="Y972" s="38"/>
      <c r="Z972" s="38"/>
      <c r="AA972" s="38"/>
      <c r="AB972" s="38"/>
      <c r="AC972" s="38"/>
      <c r="AD972" s="38"/>
      <c r="AE972" s="38"/>
      <c r="AF972" s="38"/>
      <c r="AG972" s="38"/>
      <c r="AH972" s="38"/>
      <c r="AI972" s="38"/>
      <c r="AJ972" s="38"/>
    </row>
    <row r="973" spans="1:36">
      <c r="A973" s="96"/>
      <c r="B973" s="62"/>
      <c r="C973" s="62"/>
      <c r="D973" s="62"/>
      <c r="E973" s="89"/>
      <c r="F973" s="62"/>
      <c r="G973" s="48"/>
      <c r="H973" s="62"/>
      <c r="I973" s="48"/>
      <c r="J973" s="62"/>
      <c r="K973" s="81"/>
      <c r="L973" s="62"/>
      <c r="M973" s="62"/>
      <c r="N973" s="48"/>
      <c r="O973" s="89"/>
      <c r="P973" s="62"/>
      <c r="Q973" s="48"/>
      <c r="R973" s="26"/>
      <c r="S973" s="62"/>
      <c r="T973" s="48"/>
      <c r="U973" s="173"/>
      <c r="V973" s="38"/>
      <c r="W973" s="94"/>
      <c r="X973" s="38"/>
      <c r="Y973" s="38"/>
      <c r="Z973" s="38"/>
      <c r="AA973" s="38"/>
      <c r="AB973" s="38"/>
      <c r="AC973" s="38"/>
      <c r="AD973" s="38"/>
      <c r="AE973" s="38"/>
      <c r="AF973" s="38"/>
      <c r="AG973" s="38"/>
      <c r="AH973" s="38"/>
      <c r="AI973" s="38"/>
      <c r="AJ973" s="38"/>
    </row>
    <row r="974" spans="1:36">
      <c r="A974" s="96"/>
      <c r="B974" s="62"/>
      <c r="C974" s="62"/>
      <c r="D974" s="62"/>
      <c r="E974" s="89"/>
      <c r="F974" s="62"/>
      <c r="G974" s="48"/>
      <c r="H974" s="62"/>
      <c r="I974" s="48"/>
      <c r="J974" s="62"/>
      <c r="K974" s="81"/>
      <c r="L974" s="62"/>
      <c r="M974" s="62"/>
      <c r="N974" s="48"/>
      <c r="O974" s="89"/>
      <c r="P974" s="62"/>
      <c r="Q974" s="48"/>
      <c r="R974" s="26"/>
      <c r="S974" s="62"/>
      <c r="T974" s="48"/>
      <c r="U974" s="173"/>
      <c r="V974" s="38"/>
      <c r="W974" s="94"/>
      <c r="X974" s="38"/>
      <c r="Y974" s="38"/>
      <c r="Z974" s="38"/>
      <c r="AA974" s="38"/>
      <c r="AB974" s="38"/>
      <c r="AC974" s="38"/>
      <c r="AD974" s="38"/>
      <c r="AE974" s="38"/>
      <c r="AF974" s="38"/>
      <c r="AG974" s="38"/>
      <c r="AH974" s="38"/>
      <c r="AI974" s="38"/>
      <c r="AJ974" s="38"/>
    </row>
    <row r="975" spans="1:36">
      <c r="A975" s="96"/>
      <c r="B975" s="62"/>
      <c r="C975" s="62"/>
      <c r="D975" s="62"/>
      <c r="E975" s="89"/>
      <c r="F975" s="62"/>
      <c r="G975" s="48"/>
      <c r="H975" s="62"/>
      <c r="I975" s="48"/>
      <c r="J975" s="62"/>
      <c r="K975" s="81"/>
      <c r="L975" s="62"/>
      <c r="M975" s="62"/>
      <c r="N975" s="48"/>
      <c r="O975" s="89"/>
      <c r="P975" s="62"/>
      <c r="Q975" s="48"/>
      <c r="R975" s="26"/>
      <c r="S975" s="62"/>
      <c r="T975" s="48"/>
      <c r="U975" s="173"/>
      <c r="V975" s="38"/>
      <c r="W975" s="94"/>
      <c r="X975" s="38"/>
      <c r="Y975" s="38"/>
      <c r="Z975" s="38"/>
      <c r="AA975" s="38"/>
      <c r="AB975" s="38"/>
      <c r="AC975" s="38"/>
      <c r="AD975" s="38"/>
      <c r="AE975" s="38"/>
      <c r="AF975" s="38"/>
      <c r="AG975" s="38"/>
      <c r="AH975" s="38"/>
      <c r="AI975" s="38"/>
      <c r="AJ975" s="38"/>
    </row>
    <row r="976" spans="1:36">
      <c r="A976" s="96"/>
      <c r="B976" s="62"/>
      <c r="C976" s="62"/>
      <c r="D976" s="62"/>
      <c r="E976" s="89"/>
      <c r="F976" s="62"/>
      <c r="G976" s="48"/>
      <c r="H976" s="62"/>
      <c r="I976" s="48"/>
      <c r="J976" s="62"/>
      <c r="K976" s="81"/>
      <c r="L976" s="62"/>
      <c r="M976" s="62"/>
      <c r="N976" s="48"/>
      <c r="O976" s="89"/>
      <c r="P976" s="62"/>
      <c r="Q976" s="48"/>
      <c r="R976" s="26"/>
      <c r="S976" s="62"/>
      <c r="T976" s="48"/>
      <c r="U976" s="173"/>
      <c r="V976" s="38"/>
      <c r="W976" s="94"/>
      <c r="X976" s="38"/>
      <c r="Y976" s="38"/>
      <c r="Z976" s="38"/>
      <c r="AA976" s="38"/>
      <c r="AB976" s="38"/>
      <c r="AC976" s="38"/>
      <c r="AD976" s="38"/>
      <c r="AE976" s="38"/>
      <c r="AF976" s="38"/>
      <c r="AG976" s="38"/>
      <c r="AH976" s="38"/>
      <c r="AI976" s="38"/>
      <c r="AJ976" s="38"/>
    </row>
    <row r="977" spans="1:36">
      <c r="A977" s="96"/>
      <c r="B977" s="62"/>
      <c r="C977" s="62"/>
      <c r="D977" s="62"/>
      <c r="E977" s="89"/>
      <c r="F977" s="62"/>
      <c r="G977" s="48"/>
      <c r="H977" s="62"/>
      <c r="I977" s="48"/>
      <c r="J977" s="62"/>
      <c r="K977" s="81"/>
      <c r="L977" s="62"/>
      <c r="M977" s="62"/>
      <c r="N977" s="48"/>
      <c r="O977" s="89"/>
      <c r="P977" s="62"/>
      <c r="Q977" s="48"/>
      <c r="R977" s="26"/>
      <c r="S977" s="62"/>
      <c r="T977" s="48"/>
      <c r="U977" s="173"/>
      <c r="V977" s="38"/>
      <c r="W977" s="94"/>
      <c r="X977" s="38"/>
      <c r="Y977" s="38"/>
      <c r="Z977" s="38"/>
      <c r="AA977" s="38"/>
      <c r="AB977" s="38"/>
      <c r="AC977" s="38"/>
      <c r="AD977" s="38"/>
      <c r="AE977" s="38"/>
      <c r="AF977" s="38"/>
      <c r="AG977" s="38"/>
      <c r="AH977" s="38"/>
      <c r="AI977" s="38"/>
      <c r="AJ977" s="38"/>
    </row>
    <row r="978" spans="1:36">
      <c r="A978" s="96"/>
      <c r="B978" s="62"/>
      <c r="C978" s="62"/>
      <c r="D978" s="62"/>
      <c r="E978" s="89"/>
      <c r="F978" s="62"/>
      <c r="G978" s="48"/>
      <c r="H978" s="62"/>
      <c r="I978" s="48"/>
      <c r="J978" s="62"/>
      <c r="K978" s="81"/>
      <c r="L978" s="62"/>
      <c r="M978" s="62"/>
      <c r="N978" s="48"/>
      <c r="O978" s="89"/>
      <c r="P978" s="62"/>
      <c r="Q978" s="48"/>
      <c r="R978" s="26"/>
      <c r="S978" s="62"/>
      <c r="T978" s="48"/>
      <c r="U978" s="173"/>
      <c r="V978" s="38"/>
      <c r="W978" s="94"/>
      <c r="X978" s="38"/>
      <c r="Y978" s="38"/>
      <c r="Z978" s="38"/>
      <c r="AA978" s="38"/>
      <c r="AB978" s="38"/>
      <c r="AC978" s="38"/>
      <c r="AD978" s="38"/>
      <c r="AE978" s="38"/>
      <c r="AF978" s="38"/>
      <c r="AG978" s="38"/>
      <c r="AH978" s="38"/>
      <c r="AI978" s="38"/>
      <c r="AJ978" s="38"/>
    </row>
    <row r="979" spans="1:36">
      <c r="A979" s="96"/>
      <c r="B979" s="62"/>
      <c r="C979" s="62"/>
      <c r="D979" s="62"/>
      <c r="E979" s="89"/>
      <c r="F979" s="62"/>
      <c r="G979" s="48"/>
      <c r="H979" s="62"/>
      <c r="I979" s="48"/>
      <c r="J979" s="62"/>
      <c r="K979" s="81"/>
      <c r="L979" s="62"/>
      <c r="M979" s="62"/>
      <c r="N979" s="48"/>
      <c r="O979" s="89"/>
      <c r="P979" s="62"/>
      <c r="Q979" s="48"/>
      <c r="R979" s="26"/>
      <c r="S979" s="62"/>
      <c r="T979" s="48"/>
      <c r="U979" s="173"/>
      <c r="V979" s="38"/>
      <c r="W979" s="94"/>
      <c r="X979" s="38"/>
      <c r="Y979" s="38"/>
      <c r="Z979" s="38"/>
      <c r="AA979" s="38"/>
      <c r="AB979" s="38"/>
      <c r="AC979" s="38"/>
      <c r="AD979" s="38"/>
      <c r="AE979" s="38"/>
      <c r="AF979" s="38"/>
      <c r="AG979" s="38"/>
      <c r="AH979" s="38"/>
      <c r="AI979" s="38"/>
      <c r="AJ979" s="38"/>
    </row>
    <row r="980" spans="1:36">
      <c r="A980" s="96"/>
      <c r="B980" s="62"/>
      <c r="C980" s="62"/>
      <c r="D980" s="62"/>
      <c r="E980" s="89"/>
      <c r="F980" s="62"/>
      <c r="G980" s="48"/>
      <c r="H980" s="62"/>
      <c r="I980" s="48"/>
      <c r="J980" s="62"/>
      <c r="K980" s="81"/>
      <c r="L980" s="62"/>
      <c r="M980" s="62"/>
      <c r="N980" s="48"/>
      <c r="O980" s="89"/>
      <c r="P980" s="62"/>
      <c r="Q980" s="48"/>
      <c r="R980" s="26"/>
      <c r="S980" s="62"/>
      <c r="T980" s="48"/>
      <c r="U980" s="173"/>
      <c r="V980" s="38"/>
      <c r="W980" s="94"/>
      <c r="X980" s="38"/>
      <c r="Y980" s="38"/>
      <c r="Z980" s="38"/>
      <c r="AA980" s="38"/>
      <c r="AB980" s="38"/>
      <c r="AC980" s="38"/>
      <c r="AD980" s="38"/>
      <c r="AE980" s="38"/>
      <c r="AF980" s="38"/>
      <c r="AG980" s="38"/>
      <c r="AH980" s="38"/>
      <c r="AI980" s="38"/>
      <c r="AJ980" s="38"/>
    </row>
    <row r="981" spans="1:36">
      <c r="A981" s="96"/>
      <c r="B981" s="62"/>
      <c r="C981" s="62"/>
      <c r="D981" s="62"/>
      <c r="E981" s="89"/>
      <c r="F981" s="62"/>
      <c r="G981" s="48"/>
      <c r="H981" s="62"/>
      <c r="I981" s="48"/>
      <c r="J981" s="62"/>
      <c r="K981" s="81"/>
      <c r="L981" s="62"/>
      <c r="M981" s="62"/>
      <c r="N981" s="48"/>
      <c r="O981" s="89"/>
      <c r="P981" s="62"/>
      <c r="Q981" s="48"/>
      <c r="R981" s="26"/>
      <c r="S981" s="62"/>
      <c r="T981" s="48"/>
      <c r="U981" s="173"/>
      <c r="V981" s="38"/>
      <c r="W981" s="94"/>
      <c r="X981" s="38"/>
      <c r="Y981" s="38"/>
      <c r="Z981" s="38"/>
      <c r="AA981" s="38"/>
      <c r="AB981" s="38"/>
      <c r="AC981" s="38"/>
      <c r="AD981" s="38"/>
      <c r="AE981" s="38"/>
      <c r="AF981" s="38"/>
      <c r="AG981" s="38"/>
      <c r="AH981" s="38"/>
      <c r="AI981" s="38"/>
      <c r="AJ981" s="38"/>
    </row>
    <row r="982" spans="1:36">
      <c r="A982" s="96"/>
      <c r="B982" s="62"/>
      <c r="C982" s="62"/>
      <c r="D982" s="62"/>
      <c r="E982" s="89"/>
      <c r="F982" s="62"/>
      <c r="G982" s="48"/>
      <c r="H982" s="62"/>
      <c r="I982" s="48"/>
      <c r="J982" s="62"/>
      <c r="K982" s="81"/>
      <c r="L982" s="62"/>
      <c r="M982" s="62"/>
      <c r="N982" s="48"/>
      <c r="O982" s="89"/>
      <c r="P982" s="62"/>
      <c r="Q982" s="48"/>
      <c r="R982" s="26"/>
      <c r="S982" s="62"/>
      <c r="T982" s="48"/>
      <c r="U982" s="173"/>
      <c r="V982" s="38"/>
      <c r="W982" s="94"/>
      <c r="X982" s="38"/>
      <c r="Y982" s="38"/>
      <c r="Z982" s="38"/>
      <c r="AA982" s="38"/>
      <c r="AB982" s="38"/>
      <c r="AC982" s="38"/>
      <c r="AD982" s="38"/>
      <c r="AE982" s="38"/>
      <c r="AF982" s="38"/>
      <c r="AG982" s="38"/>
      <c r="AH982" s="38"/>
      <c r="AI982" s="38"/>
      <c r="AJ982" s="38"/>
    </row>
    <row r="983" spans="1:36">
      <c r="A983" s="96"/>
      <c r="B983" s="62"/>
      <c r="C983" s="62"/>
      <c r="D983" s="62"/>
      <c r="E983" s="89"/>
      <c r="F983" s="62"/>
      <c r="G983" s="48"/>
      <c r="H983" s="62"/>
      <c r="I983" s="48"/>
      <c r="J983" s="62"/>
      <c r="K983" s="81"/>
      <c r="L983" s="62"/>
      <c r="M983" s="62"/>
      <c r="N983" s="48"/>
      <c r="O983" s="89"/>
      <c r="P983" s="62"/>
      <c r="Q983" s="48"/>
      <c r="R983" s="26"/>
      <c r="S983" s="62"/>
      <c r="T983" s="48"/>
      <c r="U983" s="173"/>
      <c r="V983" s="38"/>
      <c r="W983" s="94"/>
      <c r="X983" s="38"/>
      <c r="Y983" s="38"/>
      <c r="Z983" s="38"/>
      <c r="AA983" s="38"/>
      <c r="AB983" s="38"/>
      <c r="AC983" s="38"/>
      <c r="AD983" s="38"/>
      <c r="AE983" s="38"/>
      <c r="AF983" s="38"/>
      <c r="AG983" s="38"/>
      <c r="AH983" s="38"/>
      <c r="AI983" s="38"/>
      <c r="AJ983" s="38"/>
    </row>
    <row r="984" spans="1:36">
      <c r="A984" s="96"/>
      <c r="B984" s="62"/>
      <c r="C984" s="62"/>
      <c r="D984" s="62"/>
      <c r="E984" s="89"/>
      <c r="F984" s="62"/>
      <c r="G984" s="48"/>
      <c r="H984" s="62"/>
      <c r="I984" s="48"/>
      <c r="J984" s="62"/>
      <c r="K984" s="81"/>
      <c r="L984" s="62"/>
      <c r="M984" s="62"/>
      <c r="N984" s="48"/>
      <c r="O984" s="89"/>
      <c r="P984" s="62"/>
      <c r="Q984" s="48"/>
      <c r="R984" s="26"/>
      <c r="S984" s="62"/>
      <c r="T984" s="48"/>
      <c r="U984" s="173"/>
      <c r="V984" s="38"/>
      <c r="W984" s="94"/>
      <c r="X984" s="38"/>
      <c r="Y984" s="38"/>
      <c r="Z984" s="38"/>
      <c r="AA984" s="38"/>
      <c r="AB984" s="38"/>
      <c r="AC984" s="38"/>
      <c r="AD984" s="38"/>
      <c r="AE984" s="38"/>
      <c r="AF984" s="38"/>
      <c r="AG984" s="38"/>
      <c r="AH984" s="38"/>
      <c r="AI984" s="38"/>
      <c r="AJ984" s="38"/>
    </row>
    <row r="985" spans="1:36">
      <c r="A985" s="96"/>
      <c r="B985" s="62"/>
      <c r="C985" s="62"/>
      <c r="D985" s="62"/>
      <c r="E985" s="89"/>
      <c r="F985" s="62"/>
      <c r="G985" s="48"/>
      <c r="H985" s="62"/>
      <c r="I985" s="48"/>
      <c r="J985" s="62"/>
      <c r="K985" s="81"/>
      <c r="L985" s="62"/>
      <c r="M985" s="62"/>
      <c r="N985" s="48"/>
      <c r="O985" s="89"/>
      <c r="P985" s="62"/>
      <c r="Q985" s="48"/>
      <c r="R985" s="26"/>
      <c r="S985" s="62"/>
      <c r="T985" s="48"/>
      <c r="U985" s="173"/>
      <c r="V985" s="38"/>
      <c r="W985" s="94"/>
      <c r="X985" s="38"/>
      <c r="Y985" s="38"/>
      <c r="Z985" s="38"/>
      <c r="AA985" s="38"/>
      <c r="AB985" s="38"/>
      <c r="AC985" s="38"/>
      <c r="AD985" s="38"/>
      <c r="AE985" s="38"/>
      <c r="AF985" s="38"/>
      <c r="AG985" s="38"/>
      <c r="AH985" s="38"/>
      <c r="AI985" s="38"/>
      <c r="AJ985" s="38"/>
    </row>
    <row r="986" spans="1:36">
      <c r="A986" s="96"/>
      <c r="B986" s="62"/>
      <c r="C986" s="62"/>
      <c r="D986" s="62"/>
      <c r="E986" s="89"/>
      <c r="F986" s="62"/>
      <c r="G986" s="48"/>
      <c r="H986" s="62"/>
      <c r="I986" s="48"/>
      <c r="J986" s="62"/>
      <c r="K986" s="81"/>
      <c r="L986" s="62"/>
      <c r="M986" s="62"/>
      <c r="N986" s="48"/>
      <c r="O986" s="89"/>
      <c r="P986" s="62"/>
      <c r="Q986" s="48"/>
      <c r="R986" s="26"/>
      <c r="S986" s="62"/>
      <c r="T986" s="48"/>
      <c r="U986" s="173"/>
      <c r="V986" s="38"/>
      <c r="W986" s="94"/>
      <c r="X986" s="38"/>
      <c r="Y986" s="38"/>
      <c r="Z986" s="38"/>
      <c r="AA986" s="38"/>
      <c r="AB986" s="38"/>
      <c r="AC986" s="38"/>
      <c r="AD986" s="38"/>
      <c r="AE986" s="38"/>
      <c r="AF986" s="38"/>
      <c r="AG986" s="38"/>
      <c r="AH986" s="38"/>
      <c r="AI986" s="38"/>
      <c r="AJ986" s="38"/>
    </row>
    <row r="987" spans="1:36">
      <c r="A987" s="96"/>
      <c r="B987" s="62"/>
      <c r="C987" s="62"/>
      <c r="D987" s="62"/>
      <c r="E987" s="89"/>
      <c r="F987" s="62"/>
      <c r="G987" s="48"/>
      <c r="H987" s="62"/>
      <c r="I987" s="48"/>
      <c r="J987" s="62"/>
      <c r="K987" s="81"/>
      <c r="L987" s="62"/>
      <c r="M987" s="62"/>
      <c r="N987" s="48"/>
      <c r="O987" s="89"/>
      <c r="P987" s="62"/>
      <c r="Q987" s="48"/>
      <c r="R987" s="26"/>
      <c r="S987" s="62"/>
      <c r="T987" s="48"/>
      <c r="U987" s="173"/>
      <c r="V987" s="38"/>
      <c r="W987" s="94"/>
      <c r="X987" s="38"/>
      <c r="Y987" s="38"/>
      <c r="Z987" s="38"/>
      <c r="AA987" s="38"/>
      <c r="AB987" s="38"/>
      <c r="AC987" s="38"/>
      <c r="AD987" s="38"/>
      <c r="AE987" s="38"/>
      <c r="AF987" s="38"/>
      <c r="AG987" s="38"/>
      <c r="AH987" s="38"/>
      <c r="AI987" s="38"/>
      <c r="AJ987" s="38"/>
    </row>
    <row r="988" spans="1:36">
      <c r="A988" s="96"/>
      <c r="B988" s="62"/>
      <c r="C988" s="62"/>
      <c r="D988" s="62"/>
      <c r="E988" s="89"/>
      <c r="F988" s="62"/>
      <c r="G988" s="48"/>
      <c r="H988" s="62"/>
      <c r="I988" s="48"/>
      <c r="J988" s="62"/>
      <c r="K988" s="81"/>
      <c r="L988" s="62"/>
      <c r="M988" s="62"/>
      <c r="N988" s="48"/>
      <c r="O988" s="89"/>
      <c r="P988" s="62"/>
      <c r="Q988" s="48"/>
      <c r="R988" s="26"/>
      <c r="S988" s="62"/>
      <c r="T988" s="48"/>
      <c r="U988" s="173"/>
      <c r="V988" s="38"/>
      <c r="W988" s="94"/>
      <c r="X988" s="38"/>
      <c r="Y988" s="38"/>
      <c r="Z988" s="38"/>
      <c r="AA988" s="38"/>
      <c r="AB988" s="38"/>
      <c r="AC988" s="38"/>
      <c r="AD988" s="38"/>
      <c r="AE988" s="38"/>
      <c r="AF988" s="38"/>
      <c r="AG988" s="38"/>
      <c r="AH988" s="38"/>
      <c r="AI988" s="38"/>
      <c r="AJ988" s="38"/>
    </row>
    <row r="989" spans="1:36">
      <c r="A989" s="96"/>
      <c r="B989" s="62"/>
      <c r="C989" s="62"/>
      <c r="D989" s="62"/>
      <c r="E989" s="89"/>
      <c r="F989" s="62"/>
      <c r="G989" s="48"/>
      <c r="H989" s="62"/>
      <c r="I989" s="48"/>
      <c r="J989" s="62"/>
      <c r="K989" s="81"/>
      <c r="L989" s="62"/>
      <c r="M989" s="62"/>
      <c r="N989" s="48"/>
      <c r="O989" s="89"/>
      <c r="P989" s="62"/>
      <c r="Q989" s="48"/>
      <c r="R989" s="26"/>
      <c r="S989" s="62"/>
      <c r="T989" s="48"/>
      <c r="U989" s="173"/>
      <c r="V989" s="38"/>
      <c r="W989" s="94"/>
      <c r="X989" s="38"/>
      <c r="Y989" s="38"/>
      <c r="Z989" s="38"/>
      <c r="AA989" s="38"/>
      <c r="AB989" s="38"/>
      <c r="AC989" s="38"/>
      <c r="AD989" s="38"/>
      <c r="AE989" s="38"/>
      <c r="AF989" s="38"/>
      <c r="AG989" s="38"/>
      <c r="AH989" s="38"/>
      <c r="AI989" s="38"/>
      <c r="AJ989" s="38"/>
    </row>
    <row r="990" spans="1:36">
      <c r="A990" s="96"/>
      <c r="B990" s="62"/>
      <c r="C990" s="62"/>
      <c r="D990" s="62"/>
      <c r="E990" s="89"/>
      <c r="F990" s="62"/>
      <c r="G990" s="48"/>
      <c r="H990" s="62"/>
      <c r="I990" s="48"/>
      <c r="J990" s="62"/>
      <c r="K990" s="81"/>
      <c r="L990" s="62"/>
      <c r="M990" s="62"/>
      <c r="N990" s="48"/>
      <c r="O990" s="89"/>
      <c r="P990" s="62"/>
      <c r="Q990" s="48"/>
      <c r="R990" s="26"/>
      <c r="S990" s="62"/>
      <c r="T990" s="48"/>
      <c r="U990" s="173"/>
      <c r="V990" s="38"/>
      <c r="W990" s="94"/>
      <c r="X990" s="38"/>
      <c r="Y990" s="38"/>
      <c r="Z990" s="38"/>
      <c r="AA990" s="38"/>
      <c r="AB990" s="38"/>
      <c r="AC990" s="38"/>
      <c r="AD990" s="38"/>
      <c r="AE990" s="38"/>
      <c r="AF990" s="38"/>
      <c r="AG990" s="38"/>
      <c r="AH990" s="38"/>
      <c r="AI990" s="38"/>
      <c r="AJ990" s="38"/>
    </row>
    <row r="991" spans="1:36">
      <c r="A991" s="96"/>
      <c r="B991" s="62"/>
      <c r="C991" s="62"/>
      <c r="D991" s="62"/>
      <c r="E991" s="89"/>
      <c r="F991" s="62"/>
      <c r="G991" s="48"/>
      <c r="H991" s="62"/>
      <c r="I991" s="48"/>
      <c r="J991" s="62"/>
      <c r="K991" s="81"/>
      <c r="L991" s="62"/>
      <c r="M991" s="62"/>
      <c r="N991" s="48"/>
      <c r="O991" s="89"/>
      <c r="P991" s="62"/>
      <c r="Q991" s="48"/>
      <c r="R991" s="26"/>
      <c r="S991" s="62"/>
      <c r="T991" s="48"/>
      <c r="U991" s="173"/>
      <c r="V991" s="38"/>
      <c r="W991" s="94"/>
      <c r="X991" s="38"/>
      <c r="Y991" s="38"/>
      <c r="Z991" s="38"/>
      <c r="AA991" s="38"/>
      <c r="AB991" s="38"/>
      <c r="AC991" s="38"/>
      <c r="AD991" s="38"/>
      <c r="AE991" s="38"/>
      <c r="AF991" s="38"/>
      <c r="AG991" s="38"/>
      <c r="AH991" s="38"/>
      <c r="AI991" s="38"/>
      <c r="AJ991" s="38"/>
    </row>
    <row r="992" spans="1:36">
      <c r="A992" s="96"/>
      <c r="B992" s="62"/>
      <c r="C992" s="62"/>
      <c r="D992" s="62"/>
      <c r="E992" s="89"/>
      <c r="F992" s="62"/>
      <c r="G992" s="48"/>
      <c r="H992" s="62"/>
      <c r="I992" s="48"/>
      <c r="J992" s="62"/>
      <c r="K992" s="81"/>
      <c r="L992" s="62"/>
      <c r="M992" s="62"/>
      <c r="N992" s="48"/>
      <c r="O992" s="89"/>
      <c r="P992" s="62"/>
      <c r="Q992" s="48"/>
      <c r="R992" s="26"/>
      <c r="S992" s="62"/>
      <c r="T992" s="48"/>
      <c r="U992" s="173"/>
      <c r="V992" s="38"/>
      <c r="W992" s="94"/>
      <c r="X992" s="38"/>
      <c r="Y992" s="38"/>
      <c r="Z992" s="38"/>
      <c r="AA992" s="38"/>
      <c r="AB992" s="38"/>
      <c r="AC992" s="38"/>
      <c r="AD992" s="38"/>
      <c r="AE992" s="38"/>
      <c r="AF992" s="38"/>
      <c r="AG992" s="38"/>
      <c r="AH992" s="38"/>
      <c r="AI992" s="38"/>
      <c r="AJ992" s="38"/>
    </row>
    <row r="993" spans="1:36">
      <c r="A993" s="96"/>
      <c r="B993" s="62"/>
      <c r="C993" s="62"/>
      <c r="D993" s="62"/>
      <c r="E993" s="89"/>
      <c r="F993" s="62"/>
      <c r="G993" s="48"/>
      <c r="H993" s="62"/>
      <c r="I993" s="48"/>
      <c r="J993" s="62"/>
      <c r="K993" s="81"/>
      <c r="L993" s="62"/>
      <c r="M993" s="62"/>
      <c r="N993" s="48"/>
      <c r="O993" s="89"/>
      <c r="P993" s="62"/>
      <c r="Q993" s="48"/>
      <c r="R993" s="26"/>
      <c r="S993" s="62"/>
      <c r="T993" s="48"/>
      <c r="U993" s="173"/>
      <c r="V993" s="38"/>
      <c r="W993" s="94"/>
      <c r="X993" s="38"/>
      <c r="Y993" s="38"/>
      <c r="Z993" s="38"/>
      <c r="AA993" s="38"/>
      <c r="AB993" s="38"/>
      <c r="AC993" s="38"/>
      <c r="AD993" s="38"/>
      <c r="AE993" s="38"/>
      <c r="AF993" s="38"/>
      <c r="AG993" s="38"/>
      <c r="AH993" s="38"/>
      <c r="AI993" s="38"/>
      <c r="AJ993" s="38"/>
    </row>
    <row r="994" spans="1:36">
      <c r="A994" s="96"/>
      <c r="B994" s="62"/>
      <c r="C994" s="62"/>
      <c r="D994" s="62"/>
      <c r="E994" s="89"/>
      <c r="F994" s="62"/>
      <c r="G994" s="48"/>
      <c r="H994" s="62"/>
      <c r="I994" s="48"/>
      <c r="J994" s="62"/>
      <c r="K994" s="81"/>
      <c r="L994" s="62"/>
      <c r="M994" s="62"/>
      <c r="N994" s="48"/>
      <c r="O994" s="89"/>
      <c r="P994" s="62"/>
      <c r="Q994" s="48"/>
      <c r="R994" s="26"/>
      <c r="S994" s="62"/>
      <c r="T994" s="48"/>
      <c r="U994" s="173"/>
      <c r="V994" s="38"/>
      <c r="W994" s="94"/>
      <c r="X994" s="38"/>
      <c r="Y994" s="38"/>
      <c r="Z994" s="38"/>
      <c r="AA994" s="38"/>
      <c r="AB994" s="38"/>
      <c r="AC994" s="38"/>
      <c r="AD994" s="38"/>
      <c r="AE994" s="38"/>
      <c r="AF994" s="38"/>
      <c r="AG994" s="38"/>
      <c r="AH994" s="38"/>
      <c r="AI994" s="38"/>
      <c r="AJ994" s="38"/>
    </row>
    <row r="995" spans="1:36">
      <c r="A995" s="96"/>
      <c r="B995" s="62"/>
      <c r="C995" s="62"/>
      <c r="D995" s="62"/>
      <c r="E995" s="89"/>
      <c r="F995" s="62"/>
      <c r="G995" s="48"/>
      <c r="H995" s="62"/>
      <c r="I995" s="48"/>
      <c r="J995" s="62"/>
      <c r="K995" s="81"/>
      <c r="L995" s="62"/>
      <c r="M995" s="62"/>
      <c r="N995" s="48"/>
      <c r="O995" s="89"/>
      <c r="P995" s="62"/>
      <c r="Q995" s="48"/>
      <c r="R995" s="26"/>
      <c r="S995" s="62"/>
      <c r="T995" s="48"/>
      <c r="U995" s="173"/>
      <c r="V995" s="38"/>
      <c r="W995" s="94"/>
      <c r="X995" s="38"/>
      <c r="Y995" s="38"/>
      <c r="Z995" s="38"/>
      <c r="AA995" s="38"/>
      <c r="AB995" s="38"/>
      <c r="AC995" s="38"/>
      <c r="AD995" s="38"/>
      <c r="AE995" s="38"/>
      <c r="AF995" s="38"/>
      <c r="AG995" s="38"/>
      <c r="AH995" s="38"/>
      <c r="AI995" s="38"/>
      <c r="AJ995" s="38"/>
    </row>
    <row r="996" spans="1:36">
      <c r="A996" s="96"/>
      <c r="B996" s="62"/>
      <c r="C996" s="62"/>
      <c r="D996" s="62"/>
      <c r="E996" s="89"/>
      <c r="F996" s="62"/>
      <c r="G996" s="48"/>
      <c r="H996" s="62"/>
      <c r="I996" s="48"/>
      <c r="J996" s="62"/>
      <c r="K996" s="81"/>
      <c r="L996" s="62"/>
      <c r="M996" s="62"/>
      <c r="N996" s="48"/>
      <c r="O996" s="89"/>
      <c r="P996" s="62"/>
      <c r="Q996" s="48"/>
      <c r="R996" s="26"/>
      <c r="S996" s="62"/>
      <c r="T996" s="48"/>
      <c r="U996" s="173"/>
      <c r="V996" s="38"/>
      <c r="W996" s="94"/>
      <c r="X996" s="38"/>
      <c r="Y996" s="38"/>
      <c r="Z996" s="38"/>
      <c r="AA996" s="38"/>
      <c r="AB996" s="38"/>
      <c r="AC996" s="38"/>
      <c r="AD996" s="38"/>
      <c r="AE996" s="38"/>
      <c r="AF996" s="38"/>
      <c r="AG996" s="38"/>
      <c r="AH996" s="38"/>
      <c r="AI996" s="38"/>
      <c r="AJ996" s="38"/>
    </row>
    <row r="997" spans="1:36">
      <c r="A997" s="96"/>
      <c r="B997" s="62"/>
      <c r="C997" s="62"/>
      <c r="D997" s="62"/>
      <c r="E997" s="89"/>
      <c r="F997" s="62"/>
      <c r="G997" s="48"/>
      <c r="H997" s="62"/>
      <c r="I997" s="48"/>
      <c r="J997" s="62"/>
      <c r="K997" s="81"/>
      <c r="L997" s="62"/>
      <c r="M997" s="62"/>
      <c r="N997" s="48"/>
      <c r="O997" s="89"/>
      <c r="P997" s="62"/>
      <c r="Q997" s="48"/>
      <c r="R997" s="26"/>
      <c r="S997" s="62"/>
      <c r="T997" s="48"/>
      <c r="U997" s="173"/>
      <c r="V997" s="38"/>
      <c r="W997" s="94"/>
      <c r="X997" s="38"/>
      <c r="Y997" s="38"/>
      <c r="Z997" s="38"/>
      <c r="AA997" s="38"/>
      <c r="AB997" s="38"/>
      <c r="AC997" s="38"/>
      <c r="AD997" s="38"/>
      <c r="AE997" s="38"/>
      <c r="AF997" s="38"/>
      <c r="AG997" s="38"/>
      <c r="AH997" s="38"/>
      <c r="AI997" s="38"/>
      <c r="AJ997" s="38"/>
    </row>
    <row r="998" spans="1:36">
      <c r="A998" s="96"/>
      <c r="B998" s="62"/>
      <c r="C998" s="62"/>
      <c r="D998" s="62"/>
      <c r="E998" s="89"/>
      <c r="F998" s="62"/>
      <c r="G998" s="48"/>
      <c r="H998" s="62"/>
      <c r="I998" s="48"/>
      <c r="J998" s="62"/>
      <c r="K998" s="81"/>
      <c r="L998" s="62"/>
      <c r="M998" s="62"/>
      <c r="N998" s="48"/>
      <c r="O998" s="89"/>
      <c r="P998" s="62"/>
      <c r="Q998" s="48"/>
      <c r="R998" s="26"/>
      <c r="S998" s="62"/>
      <c r="T998" s="48"/>
      <c r="U998" s="173"/>
      <c r="V998" s="38"/>
      <c r="W998" s="94"/>
      <c r="X998" s="38"/>
      <c r="Y998" s="38"/>
      <c r="Z998" s="38"/>
      <c r="AA998" s="38"/>
      <c r="AB998" s="38"/>
      <c r="AC998" s="38"/>
      <c r="AD998" s="38"/>
      <c r="AE998" s="38"/>
      <c r="AF998" s="38"/>
      <c r="AG998" s="38"/>
      <c r="AH998" s="38"/>
      <c r="AI998" s="38"/>
      <c r="AJ998" s="38"/>
    </row>
    <row r="999" spans="1:36">
      <c r="A999" s="96"/>
      <c r="B999" s="62"/>
      <c r="C999" s="62"/>
      <c r="D999" s="62"/>
      <c r="E999" s="89"/>
      <c r="F999" s="62"/>
      <c r="G999" s="48"/>
      <c r="H999" s="62"/>
      <c r="I999" s="48"/>
      <c r="J999" s="62"/>
      <c r="K999" s="81"/>
      <c r="L999" s="62"/>
      <c r="M999" s="62"/>
      <c r="N999" s="48"/>
      <c r="O999" s="89"/>
      <c r="P999" s="62"/>
      <c r="Q999" s="48"/>
      <c r="R999" s="26"/>
      <c r="S999" s="62"/>
      <c r="T999" s="48"/>
      <c r="U999" s="173"/>
      <c r="V999" s="38"/>
      <c r="W999" s="94"/>
      <c r="X999" s="38"/>
      <c r="Y999" s="38"/>
      <c r="Z999" s="38"/>
      <c r="AA999" s="38"/>
      <c r="AB999" s="38"/>
      <c r="AC999" s="38"/>
      <c r="AD999" s="38"/>
      <c r="AE999" s="38"/>
      <c r="AF999" s="38"/>
      <c r="AG999" s="38"/>
      <c r="AH999" s="38"/>
      <c r="AI999" s="38"/>
      <c r="AJ999" s="38"/>
    </row>
    <row r="1000" spans="1:36">
      <c r="A1000" s="96"/>
      <c r="B1000" s="62"/>
      <c r="C1000" s="62"/>
      <c r="D1000" s="62"/>
      <c r="E1000" s="89"/>
      <c r="F1000" s="62"/>
      <c r="G1000" s="48"/>
      <c r="H1000" s="62"/>
      <c r="I1000" s="48"/>
      <c r="J1000" s="62"/>
      <c r="K1000" s="81"/>
      <c r="L1000" s="62"/>
      <c r="M1000" s="62"/>
      <c r="N1000" s="48"/>
      <c r="O1000" s="89"/>
      <c r="P1000" s="62"/>
      <c r="Q1000" s="48"/>
      <c r="R1000" s="26"/>
      <c r="S1000" s="62"/>
      <c r="T1000" s="48"/>
      <c r="U1000" s="173"/>
      <c r="V1000" s="38"/>
      <c r="W1000" s="94"/>
      <c r="X1000" s="38"/>
      <c r="Y1000" s="38"/>
      <c r="Z1000" s="38"/>
      <c r="AA1000" s="38"/>
      <c r="AB1000" s="38"/>
      <c r="AC1000" s="38"/>
      <c r="AD1000" s="38"/>
      <c r="AE1000" s="38"/>
      <c r="AF1000" s="38"/>
      <c r="AG1000" s="38"/>
      <c r="AH1000" s="38"/>
      <c r="AI1000" s="38"/>
      <c r="AJ1000" s="38"/>
    </row>
    <row r="1001" spans="1:36">
      <c r="A1001" s="96"/>
      <c r="B1001" s="62"/>
      <c r="C1001" s="62"/>
      <c r="D1001" s="62"/>
      <c r="E1001" s="89"/>
      <c r="F1001" s="62"/>
      <c r="G1001" s="48"/>
      <c r="H1001" s="62"/>
      <c r="I1001" s="48"/>
      <c r="J1001" s="62"/>
      <c r="K1001" s="81"/>
      <c r="L1001" s="62"/>
      <c r="M1001" s="62"/>
      <c r="N1001" s="48"/>
      <c r="O1001" s="89"/>
      <c r="P1001" s="62"/>
      <c r="Q1001" s="48"/>
      <c r="R1001" s="26"/>
      <c r="S1001" s="62"/>
      <c r="T1001" s="48"/>
      <c r="U1001" s="173"/>
      <c r="V1001" s="38"/>
      <c r="W1001" s="94"/>
      <c r="X1001" s="38"/>
      <c r="Y1001" s="38"/>
      <c r="Z1001" s="38"/>
      <c r="AA1001" s="38"/>
      <c r="AB1001" s="38"/>
      <c r="AC1001" s="38"/>
      <c r="AD1001" s="38"/>
      <c r="AE1001" s="38"/>
      <c r="AF1001" s="38"/>
      <c r="AG1001" s="38"/>
      <c r="AH1001" s="38"/>
      <c r="AI1001" s="38"/>
      <c r="AJ1001" s="38"/>
    </row>
    <row r="1002" spans="1:36">
      <c r="A1002" s="96"/>
      <c r="B1002" s="62"/>
      <c r="C1002" s="62"/>
      <c r="D1002" s="62"/>
      <c r="E1002" s="89"/>
      <c r="F1002" s="62"/>
      <c r="G1002" s="48"/>
      <c r="H1002" s="62"/>
      <c r="I1002" s="48"/>
      <c r="J1002" s="62"/>
      <c r="K1002" s="81"/>
      <c r="L1002" s="62"/>
      <c r="M1002" s="62"/>
      <c r="N1002" s="48"/>
      <c r="O1002" s="89"/>
      <c r="P1002" s="62"/>
      <c r="Q1002" s="48"/>
      <c r="R1002" s="26"/>
      <c r="S1002" s="62"/>
      <c r="T1002" s="48"/>
      <c r="U1002" s="173"/>
      <c r="V1002" s="38"/>
      <c r="W1002" s="94"/>
      <c r="X1002" s="38"/>
      <c r="Y1002" s="38"/>
      <c r="Z1002" s="38"/>
      <c r="AA1002" s="38"/>
      <c r="AB1002" s="38"/>
      <c r="AC1002" s="38"/>
      <c r="AD1002" s="38"/>
      <c r="AE1002" s="38"/>
      <c r="AF1002" s="38"/>
      <c r="AG1002" s="38"/>
      <c r="AH1002" s="38"/>
      <c r="AI1002" s="38"/>
      <c r="AJ1002" s="38"/>
    </row>
  </sheetData>
  <mergeCells count="17">
    <mergeCell ref="T2:T3"/>
    <mergeCell ref="U2:U3"/>
    <mergeCell ref="A1:U1"/>
    <mergeCell ref="A2:A3"/>
    <mergeCell ref="B2:B3"/>
    <mergeCell ref="C2:C3"/>
    <mergeCell ref="D2:D3"/>
    <mergeCell ref="E2:E3"/>
    <mergeCell ref="I2:N2"/>
    <mergeCell ref="O2:O3"/>
    <mergeCell ref="P2:P3"/>
    <mergeCell ref="Q2:Q3"/>
    <mergeCell ref="R2:R3"/>
    <mergeCell ref="G2:G3"/>
    <mergeCell ref="H2:H3"/>
    <mergeCell ref="S2:S3"/>
    <mergeCell ref="F2:F3"/>
  </mergeCells>
  <phoneticPr fontId="27" type="noConversion"/>
  <conditionalFormatting sqref="A72">
    <cfRule type="expression" dxfId="81" priority="10">
      <formula>ISTEXT($A$5)</formula>
    </cfRule>
  </conditionalFormatting>
  <conditionalFormatting sqref="A56">
    <cfRule type="expression" dxfId="80" priority="9">
      <formula>ISTEXT($A$5)</formula>
    </cfRule>
  </conditionalFormatting>
  <conditionalFormatting sqref="A51">
    <cfRule type="expression" dxfId="79" priority="8">
      <formula>ISTEXT($A$5)</formula>
    </cfRule>
  </conditionalFormatting>
  <conditionalFormatting sqref="A47">
    <cfRule type="expression" dxfId="78" priority="7">
      <formula>ISTEXT($A$5)</formula>
    </cfRule>
  </conditionalFormatting>
  <conditionalFormatting sqref="A36">
    <cfRule type="expression" dxfId="77" priority="6">
      <formula>ISTEXT($A$5)</formula>
    </cfRule>
  </conditionalFormatting>
  <conditionalFormatting sqref="A28">
    <cfRule type="expression" dxfId="76" priority="5">
      <formula>ISTEXT($A$5)</formula>
    </cfRule>
  </conditionalFormatting>
  <conditionalFormatting sqref="A26">
    <cfRule type="expression" dxfId="75" priority="4">
      <formula>ISTEXT($A$5)</formula>
    </cfRule>
  </conditionalFormatting>
  <conditionalFormatting sqref="A16">
    <cfRule type="expression" dxfId="74" priority="3">
      <formula>ISTEXT($A$5)</formula>
    </cfRule>
  </conditionalFormatting>
  <conditionalFormatting sqref="A5">
    <cfRule type="expression" dxfId="73" priority="2">
      <formula>ISTEXT($A$5)</formula>
    </cfRule>
  </conditionalFormatting>
  <conditionalFormatting sqref="A14">
    <cfRule type="expression" dxfId="72" priority="1">
      <formula>ISTEXT($A$5)</formula>
    </cfRule>
  </conditionalFormatting>
  <hyperlinks>
    <hyperlink ref="G6" r:id="rId1"/>
    <hyperlink ref="G7" r:id="rId2"/>
    <hyperlink ref="G8" r:id="rId3"/>
    <hyperlink ref="G9" r:id="rId4"/>
    <hyperlink ref="G10" r:id="rId5"/>
    <hyperlink ref="G13" r:id="rId6"/>
    <hyperlink ref="G18" r:id="rId7"/>
    <hyperlink ref="G19" r:id="rId8"/>
    <hyperlink ref="U22" r:id="rId9" display="Программа воспитания утверждена МАОУ &quot;Школа № 10&quot; Приказ № 54-ОД/2 от 16.05.2025 https://irbit10.uralschool.ru/upload/scirbit10_new/files/d6/40/d6407ba8e2c62ca75ce2e501d58a27f9.pdf"/>
    <hyperlink ref="U23" r:id="rId10" display="https://irbit13.uralschool.ru/upload/scirbit13_new/files/ca/5c/ca5c36d171f6da0de91936eb3f467d7e.pdf"/>
    <hyperlink ref="G24" r:id="rId11"/>
    <hyperlink ref="U24" r:id="rId12" display="Программа воспитания утверждена МАОУ &quot;Школа № 18&quot; Приказ № 35/2 от 19.05.2025, https://18irbit.uralschool.ru/?section_id=241"/>
    <hyperlink ref="G25" r:id="rId13"/>
    <hyperlink ref="U25" r:id="rId14" display="https://cdt-irbit.3dn.ru/Dokument/LDPD/programma_i_plan_vospitatelnoj_raboty_ldpd_i_lto.pdf"/>
    <hyperlink ref="U29" r:id="rId15" display="https://kru-schk1.oshkole.ru/pages/31271.html"/>
    <hyperlink ref="G30" r:id="rId16"/>
    <hyperlink ref="U32" r:id="rId17" display="https://sh6moukru.ru/organizacia%20otdyha.html"/>
    <hyperlink ref="G37" r:id="rId18"/>
    <hyperlink ref="U37" r:id="rId19"/>
    <hyperlink ref="G38" r:id="rId20"/>
    <hyperlink ref="G40" r:id="rId21"/>
    <hyperlink ref="G41" r:id="rId22"/>
    <hyperlink ref="G42" r:id="rId23"/>
    <hyperlink ref="G43" r:id="rId24"/>
    <hyperlink ref="U43" r:id="rId25"/>
    <hyperlink ref="G45" r:id="rId26"/>
    <hyperlink ref="U45" r:id="rId27"/>
    <hyperlink ref="G46" r:id="rId28"/>
    <hyperlink ref="U46" r:id="rId29"/>
    <hyperlink ref="G49" r:id="rId30"/>
    <hyperlink ref="G50" r:id="rId31"/>
    <hyperlink ref="G53" r:id="rId32"/>
    <hyperlink ref="G54" r:id="rId33"/>
    <hyperlink ref="U71" r:id="rId34" display="https://vk.com/club226086937"/>
    <hyperlink ref="G74" r:id="rId35"/>
    <hyperlink ref="G75" r:id="rId36"/>
    <hyperlink ref="U75" r:id="rId37"/>
    <hyperlink ref="G76" r:id="rId38"/>
    <hyperlink ref="G78" r:id="rId39"/>
    <hyperlink ref="U79" r:id="rId40"/>
    <hyperlink ref="G17" r:id="rId41"/>
    <hyperlink ref="G20" r:id="rId42"/>
    <hyperlink ref="G32" r:id="rId43"/>
    <hyperlink ref="G35" r:id="rId44"/>
    <hyperlink ref="U73" r:id="rId45"/>
    <hyperlink ref="U77" r:id="rId46"/>
    <hyperlink ref="U84" r:id="rId47"/>
    <hyperlink ref="U83" r:id="rId48"/>
    <hyperlink ref="U52" r:id="rId49" display="https://clck.ru/3Su3cC"/>
    <hyperlink ref="U53" r:id="rId50" display="https://clck.ru/3Ssuet"/>
    <hyperlink ref="U54" r:id="rId51" display="https://clck.ru/3StbDk"/>
    <hyperlink ref="U55" r:id="rId52" display="https://clck.ru/3StzmP"/>
    <hyperlink ref="G57" r:id="rId53"/>
    <hyperlink ref="G58" r:id="rId54" display="https://9srv.uralschool.ru/?section_id=255"/>
    <hyperlink ref="G59" r:id="rId55"/>
    <hyperlink ref="G60" r:id="rId56"/>
    <hyperlink ref="G61" r:id="rId57"/>
    <hyperlink ref="U61" r:id="rId58" display="https://14srv.uralschool.ru/site/pub?id=286"/>
    <hyperlink ref="G63" r:id="rId59"/>
    <hyperlink ref="U63" r:id="rId60" display="https://srv19.uralschool.ru/file/download?id=14983"/>
    <hyperlink ref="G64" r:id="rId61"/>
    <hyperlink ref="G65" r:id="rId62"/>
    <hyperlink ref="U65" r:id="rId63" display="https://21srv.uralschool.ru/?section_id=292"/>
    <hyperlink ref="G66" r:id="rId64"/>
    <hyperlink ref="U68" r:id="rId65"/>
    <hyperlink ref="U69" r:id="rId66" display="https://27srv.uralschool.ru/?section_id=13"/>
    <hyperlink ref="G71" r:id="rId67"/>
    <hyperlink ref="G15" r:id="rId68"/>
    <hyperlink ref="G27" r:id="rId69"/>
    <hyperlink ref="U7" r:id="rId70" display="https://clck.su/pJmID"/>
    <hyperlink ref="U8" r:id="rId71" display="https://clck.su/bhUer"/>
    <hyperlink ref="U9" r:id="rId72" display="https://clck.ru/3Swcep"/>
    <hyperlink ref="U10" r:id="rId73" display="https://clck.ru/3SxGLr"/>
    <hyperlink ref="U11" r:id="rId74" display="https://clck.ru/3Swvoa"/>
    <hyperlink ref="U13" r:id="rId75" display="https://clck.ru/3Su37h"/>
    <hyperlink ref="U48" r:id="rId76" display="https://mahnevo.uralschool.ru/?section_id=199"/>
    <hyperlink ref="U49" r:id="rId77"/>
    <hyperlink ref="U50" r:id="rId78" display="https://disk.yandex.ru/d/S49fVxtPyOs7jg"/>
  </hyperlinks>
  <pageMargins left="0.7" right="0.7" top="0.75" bottom="0.75" header="0" footer="0"/>
  <pageSetup paperSize="9" fitToHeight="0" orientation="landscape" r:id="rId79"/>
  <tableParts count="1">
    <tablePart r:id="rId80"/>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dimension ref="A1:AE998"/>
  <sheetViews>
    <sheetView zoomScaleNormal="100" workbookViewId="0">
      <pane xSplit="2" ySplit="4" topLeftCell="G5" activePane="bottomRight" state="frozen"/>
      <selection pane="topRight" activeCell="C1" sqref="C1"/>
      <selection pane="bottomLeft" activeCell="A5" sqref="A5"/>
      <selection pane="bottomRight" activeCell="I6" sqref="I6"/>
    </sheetView>
  </sheetViews>
  <sheetFormatPr defaultColWidth="14.42578125" defaultRowHeight="15"/>
  <cols>
    <col min="1" max="1" width="7.5703125" customWidth="1"/>
    <col min="2" max="2" width="28.7109375" customWidth="1"/>
    <col min="3" max="3" width="15.85546875" customWidth="1"/>
    <col min="4" max="4" width="20.7109375" customWidth="1"/>
    <col min="5" max="5" width="10.28515625" customWidth="1"/>
    <col min="6" max="6" width="26" customWidth="1"/>
    <col min="7" max="7" width="27.28515625" customWidth="1"/>
    <col min="8" max="8" width="16.28515625" customWidth="1"/>
    <col min="9" max="9" width="15.42578125" customWidth="1"/>
    <col min="10" max="10" width="19.5703125" customWidth="1"/>
    <col min="11" max="11" width="20.5703125" customWidth="1"/>
    <col min="12" max="12" width="20.7109375" customWidth="1"/>
    <col min="13" max="13" width="33.42578125" customWidth="1"/>
    <col min="14" max="14" width="10.42578125" customWidth="1"/>
    <col min="15" max="15" width="45.140625" customWidth="1"/>
    <col min="16" max="16" width="19.7109375" customWidth="1"/>
    <col min="17" max="17" width="40" customWidth="1"/>
    <col min="18" max="18" width="16.85546875" customWidth="1"/>
    <col min="19" max="19" width="18.140625" customWidth="1"/>
    <col min="20" max="20" width="40.42578125" customWidth="1"/>
    <col min="21" max="21" width="31" customWidth="1"/>
    <col min="22" max="22" width="19.28515625" hidden="1" customWidth="1"/>
    <col min="23" max="23" width="19" customWidth="1"/>
    <col min="24" max="31" width="9.140625" customWidth="1"/>
  </cols>
  <sheetData>
    <row r="1" spans="1:31" ht="15.75" thickBot="1">
      <c r="A1" s="806" t="s">
        <v>4127</v>
      </c>
      <c r="B1" s="817"/>
      <c r="C1" s="817"/>
      <c r="D1" s="817"/>
      <c r="E1" s="817"/>
      <c r="F1" s="817"/>
      <c r="G1" s="817"/>
      <c r="H1" s="817"/>
      <c r="I1" s="817"/>
      <c r="J1" s="817"/>
      <c r="K1" s="817"/>
      <c r="L1" s="817"/>
      <c r="M1" s="817"/>
      <c r="N1" s="817"/>
      <c r="O1" s="817"/>
      <c r="P1" s="817"/>
      <c r="Q1" s="817"/>
      <c r="R1" s="817"/>
      <c r="S1" s="817"/>
      <c r="T1" s="817"/>
      <c r="U1" s="817"/>
      <c r="V1" s="2"/>
      <c r="W1" s="2"/>
      <c r="X1" s="2"/>
      <c r="Y1" s="2"/>
      <c r="Z1" s="2"/>
      <c r="AA1" s="2"/>
      <c r="AB1" s="2"/>
      <c r="AC1" s="2"/>
      <c r="AD1" s="2"/>
    </row>
    <row r="2" spans="1:31" ht="15" customHeight="1">
      <c r="A2" s="818" t="s">
        <v>1</v>
      </c>
      <c r="B2" s="785" t="s">
        <v>2</v>
      </c>
      <c r="C2" s="785" t="s">
        <v>3</v>
      </c>
      <c r="D2" s="785" t="s">
        <v>4</v>
      </c>
      <c r="E2" s="785" t="s">
        <v>5</v>
      </c>
      <c r="F2" s="785" t="s">
        <v>4294</v>
      </c>
      <c r="G2" s="785" t="s">
        <v>6</v>
      </c>
      <c r="H2" s="785" t="s">
        <v>7</v>
      </c>
      <c r="I2" s="787" t="s">
        <v>8</v>
      </c>
      <c r="J2" s="788"/>
      <c r="K2" s="788"/>
      <c r="L2" s="788"/>
      <c r="M2" s="788"/>
      <c r="N2" s="789"/>
      <c r="O2" s="785" t="s">
        <v>187</v>
      </c>
      <c r="P2" s="785" t="s">
        <v>10</v>
      </c>
      <c r="Q2" s="785" t="s">
        <v>11</v>
      </c>
      <c r="R2" s="785" t="s">
        <v>12</v>
      </c>
      <c r="S2" s="785" t="s">
        <v>13</v>
      </c>
      <c r="T2" s="785" t="s">
        <v>14</v>
      </c>
      <c r="U2" s="795" t="s">
        <v>15</v>
      </c>
      <c r="V2" s="3"/>
      <c r="W2" s="3"/>
      <c r="X2" s="3"/>
      <c r="Y2" s="3"/>
      <c r="Z2" s="3"/>
      <c r="AA2" s="3"/>
      <c r="AB2" s="3"/>
      <c r="AC2" s="3"/>
      <c r="AD2" s="3"/>
    </row>
    <row r="3" spans="1:31" ht="60">
      <c r="A3" s="794"/>
      <c r="B3" s="786"/>
      <c r="C3" s="786"/>
      <c r="D3" s="786"/>
      <c r="E3" s="786"/>
      <c r="F3" s="790"/>
      <c r="G3" s="786"/>
      <c r="H3" s="786"/>
      <c r="I3" s="4" t="s">
        <v>16</v>
      </c>
      <c r="J3" s="4" t="s">
        <v>17</v>
      </c>
      <c r="K3" s="4" t="s">
        <v>18</v>
      </c>
      <c r="L3" s="4" t="s">
        <v>19</v>
      </c>
      <c r="M3" s="4" t="s">
        <v>20</v>
      </c>
      <c r="N3" s="4" t="s">
        <v>21</v>
      </c>
      <c r="O3" s="786"/>
      <c r="P3" s="786"/>
      <c r="Q3" s="786"/>
      <c r="R3" s="786"/>
      <c r="S3" s="786"/>
      <c r="T3" s="786"/>
      <c r="U3" s="796"/>
      <c r="V3" s="155"/>
      <c r="W3" s="3"/>
      <c r="X3" s="3"/>
      <c r="Y3" s="3"/>
      <c r="Z3" s="3"/>
      <c r="AA3" s="3"/>
      <c r="AB3" s="3"/>
      <c r="AC3" s="3"/>
      <c r="AD3" s="3"/>
    </row>
    <row r="4" spans="1:31" ht="15.75" thickBot="1">
      <c r="A4" s="5" t="s">
        <v>4204</v>
      </c>
      <c r="B4" s="6" t="s">
        <v>4131</v>
      </c>
      <c r="C4" s="6" t="s">
        <v>4132</v>
      </c>
      <c r="D4" s="6" t="s">
        <v>4133</v>
      </c>
      <c r="E4" s="6" t="s">
        <v>4135</v>
      </c>
      <c r="F4" s="6" t="s">
        <v>4142</v>
      </c>
      <c r="G4" s="6" t="s">
        <v>4205</v>
      </c>
      <c r="H4" s="6" t="s">
        <v>4206</v>
      </c>
      <c r="I4" s="6" t="s">
        <v>4207</v>
      </c>
      <c r="J4" s="6" t="s">
        <v>4208</v>
      </c>
      <c r="K4" s="6" t="s">
        <v>4209</v>
      </c>
      <c r="L4" s="6" t="s">
        <v>4210</v>
      </c>
      <c r="M4" s="6" t="s">
        <v>4211</v>
      </c>
      <c r="N4" s="6" t="s">
        <v>4212</v>
      </c>
      <c r="O4" s="6" t="s">
        <v>4213</v>
      </c>
      <c r="P4" s="6" t="s">
        <v>4214</v>
      </c>
      <c r="Q4" s="6" t="s">
        <v>4215</v>
      </c>
      <c r="R4" s="6" t="s">
        <v>4216</v>
      </c>
      <c r="S4" s="6" t="s">
        <v>4217</v>
      </c>
      <c r="T4" s="6" t="s">
        <v>4218</v>
      </c>
      <c r="U4" s="153" t="s">
        <v>4219</v>
      </c>
      <c r="V4" s="156" t="s">
        <v>11374</v>
      </c>
      <c r="W4" s="3"/>
      <c r="X4" s="3"/>
      <c r="Y4" s="3"/>
      <c r="Z4" s="3"/>
      <c r="AA4" s="3"/>
      <c r="AB4" s="3"/>
      <c r="AC4" s="3"/>
      <c r="AD4" s="3"/>
    </row>
    <row r="5" spans="1:31" s="160" customFormat="1" ht="84">
      <c r="A5" s="41">
        <v>1</v>
      </c>
      <c r="B5" s="10" t="s">
        <v>12665</v>
      </c>
      <c r="C5" s="10" t="s">
        <v>484</v>
      </c>
      <c r="D5" s="10" t="s">
        <v>4128</v>
      </c>
      <c r="E5" s="9">
        <v>6650001161</v>
      </c>
      <c r="F5" s="9" t="s">
        <v>5793</v>
      </c>
      <c r="G5" s="132" t="s">
        <v>3547</v>
      </c>
      <c r="H5" s="10" t="s">
        <v>4129</v>
      </c>
      <c r="I5" s="9" t="s">
        <v>24</v>
      </c>
      <c r="J5" s="10" t="s">
        <v>7928</v>
      </c>
      <c r="K5" s="14">
        <v>460</v>
      </c>
      <c r="L5" s="10" t="s">
        <v>4130</v>
      </c>
      <c r="M5" s="9" t="s">
        <v>11477</v>
      </c>
      <c r="N5" s="10" t="s">
        <v>57</v>
      </c>
      <c r="O5" s="44" t="s">
        <v>639</v>
      </c>
      <c r="P5" s="10" t="s">
        <v>3552</v>
      </c>
      <c r="Q5" s="9" t="s">
        <v>10911</v>
      </c>
      <c r="R5" s="10" t="s">
        <v>10916</v>
      </c>
      <c r="S5" s="10" t="s">
        <v>4603</v>
      </c>
      <c r="T5" s="59" t="s">
        <v>9196</v>
      </c>
      <c r="U5" s="103" t="s">
        <v>10914</v>
      </c>
      <c r="V5" s="54"/>
      <c r="W5" s="38"/>
      <c r="X5" s="38"/>
      <c r="Y5" s="38"/>
      <c r="Z5" s="38"/>
      <c r="AA5" s="38"/>
      <c r="AB5" s="38"/>
      <c r="AC5" s="38"/>
      <c r="AD5" s="38"/>
    </row>
    <row r="6" spans="1:31" s="38" customFormat="1" ht="204">
      <c r="A6" s="41">
        <v>2</v>
      </c>
      <c r="B6" s="8" t="s">
        <v>12666</v>
      </c>
      <c r="C6" s="10" t="s">
        <v>484</v>
      </c>
      <c r="D6" s="8" t="s">
        <v>4134</v>
      </c>
      <c r="E6" s="11">
        <v>6652019950</v>
      </c>
      <c r="F6" s="131" t="s">
        <v>5964</v>
      </c>
      <c r="G6" s="134" t="s">
        <v>5970</v>
      </c>
      <c r="H6" s="10" t="s">
        <v>4129</v>
      </c>
      <c r="I6" s="11" t="s">
        <v>24</v>
      </c>
      <c r="J6" s="8" t="s">
        <v>4482</v>
      </c>
      <c r="K6" s="12">
        <v>2214.2800000000002</v>
      </c>
      <c r="L6" s="20" t="s">
        <v>35</v>
      </c>
      <c r="M6" s="145" t="s">
        <v>5969</v>
      </c>
      <c r="N6" s="20" t="s">
        <v>57</v>
      </c>
      <c r="O6" s="161" t="s">
        <v>5966</v>
      </c>
      <c r="P6" s="8" t="s">
        <v>36</v>
      </c>
      <c r="Q6" s="11" t="s">
        <v>10912</v>
      </c>
      <c r="R6" s="131" t="s">
        <v>5967</v>
      </c>
      <c r="S6" s="20" t="s">
        <v>57</v>
      </c>
      <c r="T6" s="152" t="s">
        <v>9173</v>
      </c>
      <c r="U6" s="108" t="s">
        <v>10909</v>
      </c>
      <c r="V6" s="54"/>
    </row>
    <row r="7" spans="1:31" s="160" customFormat="1" ht="96">
      <c r="A7" s="162" t="s">
        <v>4132</v>
      </c>
      <c r="B7" s="10" t="s">
        <v>12667</v>
      </c>
      <c r="C7" s="10" t="s">
        <v>68</v>
      </c>
      <c r="D7" s="10" t="s">
        <v>4136</v>
      </c>
      <c r="E7" s="10">
        <v>6686056559</v>
      </c>
      <c r="F7" s="10" t="s">
        <v>5892</v>
      </c>
      <c r="G7" s="133" t="s">
        <v>4137</v>
      </c>
      <c r="H7" s="10" t="s">
        <v>4129</v>
      </c>
      <c r="I7" s="9" t="s">
        <v>4138</v>
      </c>
      <c r="J7" s="10" t="s">
        <v>11500</v>
      </c>
      <c r="K7" s="14">
        <v>2960</v>
      </c>
      <c r="L7" s="20" t="s">
        <v>35</v>
      </c>
      <c r="M7" s="9" t="s">
        <v>11499</v>
      </c>
      <c r="N7" s="55" t="s">
        <v>210</v>
      </c>
      <c r="O7" s="44" t="s">
        <v>4139</v>
      </c>
      <c r="P7" s="10" t="s">
        <v>4554</v>
      </c>
      <c r="Q7" s="9" t="s">
        <v>10913</v>
      </c>
      <c r="R7" s="10" t="s">
        <v>4140</v>
      </c>
      <c r="S7" s="10" t="s">
        <v>4141</v>
      </c>
      <c r="T7" s="59" t="s">
        <v>10910</v>
      </c>
      <c r="U7" s="103" t="s">
        <v>10915</v>
      </c>
      <c r="V7" s="54"/>
      <c r="W7" s="38"/>
      <c r="X7" s="38"/>
      <c r="Y7" s="38"/>
      <c r="Z7" s="38"/>
      <c r="AA7" s="38"/>
      <c r="AB7" s="38"/>
      <c r="AC7" s="38"/>
      <c r="AD7" s="38"/>
    </row>
    <row r="8" spans="1:31" s="160" customFormat="1" ht="115.15" customHeight="1">
      <c r="A8" s="41">
        <v>4</v>
      </c>
      <c r="B8" s="10" t="s">
        <v>12668</v>
      </c>
      <c r="C8" s="10" t="s">
        <v>4143</v>
      </c>
      <c r="D8" s="10" t="s">
        <v>4144</v>
      </c>
      <c r="E8" s="9">
        <v>6682021770</v>
      </c>
      <c r="F8" s="9" t="s">
        <v>5893</v>
      </c>
      <c r="G8" s="133" t="s">
        <v>4145</v>
      </c>
      <c r="H8" s="10" t="s">
        <v>4129</v>
      </c>
      <c r="I8" s="9" t="s">
        <v>24</v>
      </c>
      <c r="J8" s="16" t="s">
        <v>12216</v>
      </c>
      <c r="K8" s="14">
        <v>2990</v>
      </c>
      <c r="L8" s="15" t="s">
        <v>4146</v>
      </c>
      <c r="M8" s="9" t="s">
        <v>12616</v>
      </c>
      <c r="N8" s="10" t="s">
        <v>57</v>
      </c>
      <c r="O8" s="44" t="s">
        <v>4147</v>
      </c>
      <c r="P8" s="10" t="s">
        <v>14050</v>
      </c>
      <c r="Q8" s="9" t="s">
        <v>296</v>
      </c>
      <c r="R8" s="10" t="s">
        <v>6282</v>
      </c>
      <c r="S8" s="10" t="s">
        <v>57</v>
      </c>
      <c r="T8" s="152" t="s">
        <v>9173</v>
      </c>
      <c r="U8" s="103" t="s">
        <v>10908</v>
      </c>
      <c r="V8" s="54"/>
      <c r="W8" s="38"/>
      <c r="X8" s="38"/>
      <c r="Y8" s="38"/>
      <c r="Z8" s="38"/>
      <c r="AA8" s="38"/>
      <c r="AB8" s="38"/>
      <c r="AC8" s="38"/>
      <c r="AD8" s="38"/>
    </row>
    <row r="9" spans="1:31" s="160" customFormat="1">
      <c r="A9" s="96"/>
      <c r="B9" s="62"/>
      <c r="C9" s="62"/>
      <c r="D9" s="62"/>
      <c r="E9" s="48"/>
      <c r="F9" s="48"/>
      <c r="G9" s="48"/>
      <c r="H9" s="48"/>
      <c r="I9" s="48"/>
      <c r="J9" s="62"/>
      <c r="K9" s="63"/>
      <c r="L9" s="48"/>
      <c r="M9" s="48"/>
      <c r="N9" s="48"/>
      <c r="O9" s="48"/>
      <c r="P9" s="62"/>
      <c r="Q9" s="48"/>
      <c r="R9" s="62"/>
      <c r="S9" s="62"/>
      <c r="T9" s="62"/>
      <c r="U9" s="38"/>
      <c r="V9" s="38"/>
      <c r="W9" s="38"/>
      <c r="X9" s="38"/>
      <c r="Y9" s="38"/>
      <c r="Z9" s="38"/>
      <c r="AA9" s="38"/>
      <c r="AB9" s="38"/>
      <c r="AC9" s="38"/>
      <c r="AD9" s="38"/>
      <c r="AE9" s="38"/>
    </row>
    <row r="10" spans="1:31" s="160" customFormat="1">
      <c r="A10" s="96"/>
      <c r="B10" s="62"/>
      <c r="C10" s="62"/>
      <c r="D10" s="62"/>
      <c r="E10" s="48"/>
      <c r="F10" s="48"/>
      <c r="G10" s="48"/>
      <c r="H10" s="48"/>
      <c r="I10" s="48"/>
      <c r="J10" s="62"/>
      <c r="K10" s="63"/>
      <c r="L10" s="48"/>
      <c r="M10" s="48"/>
      <c r="N10" s="48"/>
      <c r="O10" s="48"/>
      <c r="P10" s="62"/>
      <c r="Q10" s="48"/>
      <c r="R10" s="62"/>
      <c r="S10" s="62"/>
      <c r="T10" s="62"/>
      <c r="U10" s="38"/>
      <c r="V10" s="38"/>
      <c r="W10" s="38"/>
      <c r="X10" s="38"/>
      <c r="Y10" s="38"/>
      <c r="Z10" s="38"/>
      <c r="AA10" s="38"/>
      <c r="AB10" s="38"/>
      <c r="AC10" s="38"/>
      <c r="AD10" s="38"/>
      <c r="AE10" s="38"/>
    </row>
    <row r="11" spans="1:31">
      <c r="A11" s="96"/>
      <c r="B11" s="62"/>
      <c r="C11" s="62"/>
      <c r="D11" s="62"/>
      <c r="E11" s="48"/>
      <c r="F11" s="48"/>
      <c r="G11" s="48"/>
      <c r="H11" s="48"/>
      <c r="I11" s="48"/>
      <c r="J11" s="62"/>
      <c r="K11" s="63"/>
      <c r="L11" s="48"/>
      <c r="M11" s="48"/>
      <c r="N11" s="48"/>
      <c r="O11" s="48"/>
      <c r="P11" s="62"/>
      <c r="Q11" s="48"/>
      <c r="R11" s="62"/>
      <c r="S11" s="62"/>
      <c r="T11" s="62"/>
      <c r="U11" s="38"/>
      <c r="V11" s="38"/>
      <c r="W11" s="38"/>
      <c r="X11" s="38"/>
      <c r="Y11" s="38"/>
      <c r="Z11" s="38"/>
      <c r="AA11" s="38"/>
      <c r="AB11" s="38"/>
      <c r="AC11" s="38"/>
      <c r="AD11" s="38"/>
      <c r="AE11" s="38"/>
    </row>
    <row r="12" spans="1:31">
      <c r="A12" s="96"/>
      <c r="B12" s="62"/>
      <c r="C12" s="62"/>
      <c r="D12" s="62"/>
      <c r="E12" s="48"/>
      <c r="F12" s="48"/>
      <c r="G12" s="48"/>
      <c r="H12" s="48"/>
      <c r="I12" s="48"/>
      <c r="J12" s="62"/>
      <c r="K12" s="63"/>
      <c r="L12" s="48"/>
      <c r="M12" s="48"/>
      <c r="N12" s="48"/>
      <c r="O12" s="48"/>
      <c r="P12" s="62"/>
      <c r="Q12" s="48"/>
      <c r="R12" s="62"/>
      <c r="S12" s="62"/>
      <c r="T12" s="62"/>
      <c r="U12" s="38"/>
      <c r="V12" s="38"/>
      <c r="W12" s="38"/>
      <c r="X12" s="38"/>
      <c r="Y12" s="38"/>
      <c r="Z12" s="38"/>
      <c r="AA12" s="38"/>
      <c r="AB12" s="38"/>
      <c r="AC12" s="38"/>
      <c r="AD12" s="38"/>
      <c r="AE12" s="38"/>
    </row>
    <row r="13" spans="1:31">
      <c r="A13" s="96"/>
      <c r="B13" s="62"/>
      <c r="C13" s="62"/>
      <c r="D13" s="62"/>
      <c r="E13" s="48"/>
      <c r="F13" s="48"/>
      <c r="G13" s="48"/>
      <c r="H13" s="48"/>
      <c r="I13" s="48"/>
      <c r="J13" s="62"/>
      <c r="K13" s="63"/>
      <c r="L13" s="48"/>
      <c r="M13" s="48"/>
      <c r="N13" s="48"/>
      <c r="O13" s="48"/>
      <c r="P13" s="62"/>
      <c r="Q13" s="48"/>
      <c r="R13" s="62"/>
      <c r="S13" s="62"/>
      <c r="T13" s="62"/>
      <c r="U13" s="38"/>
      <c r="V13" s="38"/>
      <c r="W13" s="38"/>
      <c r="X13" s="38"/>
      <c r="Y13" s="38"/>
      <c r="Z13" s="38"/>
      <c r="AA13" s="38"/>
      <c r="AB13" s="38"/>
      <c r="AC13" s="38"/>
      <c r="AD13" s="38"/>
      <c r="AE13" s="38"/>
    </row>
    <row r="14" spans="1:31">
      <c r="A14" s="96"/>
      <c r="B14" s="62"/>
      <c r="C14" s="62"/>
      <c r="D14" s="62"/>
      <c r="E14" s="48"/>
      <c r="F14" s="48"/>
      <c r="G14" s="48"/>
      <c r="H14" s="48"/>
      <c r="I14" s="48"/>
      <c r="J14" s="62"/>
      <c r="K14" s="63"/>
      <c r="L14" s="48"/>
      <c r="M14" s="48"/>
      <c r="N14" s="48"/>
      <c r="O14" s="48"/>
      <c r="P14" s="62"/>
      <c r="Q14" s="48"/>
      <c r="R14" s="62"/>
      <c r="S14" s="62"/>
      <c r="T14" s="62"/>
      <c r="U14" s="38"/>
      <c r="V14" s="38"/>
      <c r="W14" s="38"/>
      <c r="X14" s="38"/>
      <c r="Y14" s="38"/>
      <c r="Z14" s="38"/>
      <c r="AA14" s="38"/>
      <c r="AB14" s="38"/>
      <c r="AC14" s="38"/>
      <c r="AD14" s="38"/>
      <c r="AE14" s="38"/>
    </row>
    <row r="15" spans="1:31">
      <c r="A15" s="96"/>
      <c r="B15" s="62"/>
      <c r="C15" s="62"/>
      <c r="D15" s="62"/>
      <c r="E15" s="48"/>
      <c r="F15" s="48"/>
      <c r="G15" s="48"/>
      <c r="H15" s="48"/>
      <c r="I15" s="48"/>
      <c r="J15" s="62"/>
      <c r="K15" s="63"/>
      <c r="L15" s="48"/>
      <c r="M15" s="48"/>
      <c r="N15" s="48"/>
      <c r="O15" s="48"/>
      <c r="P15" s="62"/>
      <c r="Q15" s="48"/>
      <c r="R15" s="62"/>
      <c r="S15" s="62"/>
      <c r="T15" s="62"/>
      <c r="U15" s="38"/>
      <c r="V15" s="38"/>
      <c r="W15" s="38"/>
      <c r="X15" s="38"/>
      <c r="Y15" s="38"/>
      <c r="Z15" s="38"/>
      <c r="AA15" s="38"/>
      <c r="AB15" s="38"/>
      <c r="AC15" s="38"/>
      <c r="AD15" s="38"/>
      <c r="AE15" s="38"/>
    </row>
    <row r="16" spans="1:31">
      <c r="A16" s="96"/>
      <c r="B16" s="62"/>
      <c r="C16" s="62"/>
      <c r="D16" s="62"/>
      <c r="E16" s="48"/>
      <c r="F16" s="48"/>
      <c r="G16" s="48"/>
      <c r="H16" s="48"/>
      <c r="I16" s="48"/>
      <c r="J16" s="62"/>
      <c r="K16" s="63"/>
      <c r="L16" s="48"/>
      <c r="M16" s="48"/>
      <c r="N16" s="48"/>
      <c r="O16" s="48"/>
      <c r="P16" s="62"/>
      <c r="Q16" s="48"/>
      <c r="R16" s="62"/>
      <c r="S16" s="62"/>
      <c r="T16" s="62"/>
      <c r="U16" s="38"/>
      <c r="V16" s="38"/>
      <c r="W16" s="38"/>
      <c r="X16" s="38"/>
      <c r="Y16" s="38"/>
      <c r="Z16" s="38"/>
      <c r="AA16" s="38"/>
      <c r="AB16" s="38"/>
      <c r="AC16" s="38"/>
      <c r="AD16" s="38"/>
      <c r="AE16" s="38"/>
    </row>
    <row r="17" spans="1:31">
      <c r="A17" s="96"/>
      <c r="B17" s="62"/>
      <c r="C17" s="62"/>
      <c r="D17" s="62"/>
      <c r="E17" s="48"/>
      <c r="F17" s="48"/>
      <c r="G17" s="48"/>
      <c r="H17" s="48"/>
      <c r="I17" s="48"/>
      <c r="J17" s="62"/>
      <c r="K17" s="63"/>
      <c r="L17" s="48"/>
      <c r="M17" s="48"/>
      <c r="N17" s="48"/>
      <c r="O17" s="48"/>
      <c r="P17" s="62"/>
      <c r="Q17" s="48"/>
      <c r="R17" s="62"/>
      <c r="S17" s="62"/>
      <c r="T17" s="62"/>
      <c r="U17" s="38"/>
      <c r="V17" s="38"/>
      <c r="W17" s="38"/>
      <c r="X17" s="38"/>
      <c r="Y17" s="38"/>
      <c r="Z17" s="38"/>
      <c r="AA17" s="38"/>
      <c r="AB17" s="38"/>
      <c r="AC17" s="38"/>
      <c r="AD17" s="38"/>
      <c r="AE17" s="38"/>
    </row>
    <row r="18" spans="1:31">
      <c r="A18" s="96"/>
      <c r="B18" s="62"/>
      <c r="C18" s="62"/>
      <c r="D18" s="62"/>
      <c r="E18" s="48"/>
      <c r="F18" s="48"/>
      <c r="G18" s="48"/>
      <c r="H18" s="48"/>
      <c r="I18" s="48"/>
      <c r="J18" s="62"/>
      <c r="K18" s="63"/>
      <c r="L18" s="48"/>
      <c r="M18" s="48"/>
      <c r="N18" s="48"/>
      <c r="O18" s="48"/>
      <c r="P18" s="62"/>
      <c r="Q18" s="48"/>
      <c r="R18" s="62"/>
      <c r="S18" s="62"/>
      <c r="T18" s="62"/>
      <c r="U18" s="38"/>
      <c r="V18" s="38"/>
      <c r="W18" s="38"/>
      <c r="X18" s="38"/>
      <c r="Y18" s="38"/>
      <c r="Z18" s="38"/>
      <c r="AA18" s="38"/>
      <c r="AB18" s="38"/>
      <c r="AC18" s="38"/>
      <c r="AD18" s="38"/>
      <c r="AE18" s="38"/>
    </row>
    <row r="19" spans="1:31">
      <c r="A19" s="96"/>
      <c r="B19" s="62"/>
      <c r="C19" s="62"/>
      <c r="D19" s="62"/>
      <c r="E19" s="48"/>
      <c r="F19" s="48"/>
      <c r="G19" s="48"/>
      <c r="H19" s="48"/>
      <c r="I19" s="48"/>
      <c r="J19" s="62"/>
      <c r="K19" s="63"/>
      <c r="L19" s="48"/>
      <c r="M19" s="48"/>
      <c r="N19" s="48"/>
      <c r="O19" s="48"/>
      <c r="P19" s="62"/>
      <c r="Q19" s="48"/>
      <c r="R19" s="62"/>
      <c r="S19" s="62"/>
      <c r="T19" s="62"/>
      <c r="U19" s="38"/>
      <c r="V19" s="38"/>
      <c r="W19" s="38"/>
      <c r="X19" s="38"/>
      <c r="Y19" s="38"/>
      <c r="Z19" s="38"/>
      <c r="AA19" s="38"/>
      <c r="AB19" s="38"/>
      <c r="AC19" s="38"/>
      <c r="AD19" s="38"/>
      <c r="AE19" s="38"/>
    </row>
    <row r="20" spans="1:31">
      <c r="A20" s="96"/>
      <c r="B20" s="62"/>
      <c r="C20" s="62"/>
      <c r="D20" s="62"/>
      <c r="E20" s="48"/>
      <c r="F20" s="48"/>
      <c r="G20" s="48"/>
      <c r="H20" s="48"/>
      <c r="I20" s="48"/>
      <c r="J20" s="62"/>
      <c r="K20" s="63"/>
      <c r="L20" s="48"/>
      <c r="M20" s="48"/>
      <c r="N20" s="48"/>
      <c r="O20" s="48"/>
      <c r="P20" s="62"/>
      <c r="Q20" s="48"/>
      <c r="R20" s="62"/>
      <c r="S20" s="62"/>
      <c r="T20" s="62"/>
      <c r="U20" s="38"/>
      <c r="V20" s="38"/>
      <c r="W20" s="38"/>
      <c r="X20" s="38"/>
      <c r="Y20" s="38"/>
      <c r="Z20" s="38"/>
      <c r="AA20" s="38"/>
      <c r="AB20" s="38"/>
      <c r="AC20" s="38"/>
      <c r="AD20" s="38"/>
      <c r="AE20" s="38"/>
    </row>
    <row r="21" spans="1:31">
      <c r="A21" s="96"/>
      <c r="B21" s="62"/>
      <c r="C21" s="62"/>
      <c r="D21" s="62"/>
      <c r="E21" s="48"/>
      <c r="F21" s="48"/>
      <c r="G21" s="48"/>
      <c r="H21" s="48"/>
      <c r="I21" s="48"/>
      <c r="J21" s="62"/>
      <c r="K21" s="63"/>
      <c r="L21" s="48"/>
      <c r="M21" s="48"/>
      <c r="N21" s="48"/>
      <c r="O21" s="48"/>
      <c r="P21" s="62"/>
      <c r="Q21" s="48"/>
      <c r="R21" s="62"/>
      <c r="S21" s="62"/>
      <c r="T21" s="62"/>
      <c r="U21" s="38"/>
      <c r="V21" s="38"/>
      <c r="W21" s="38"/>
      <c r="X21" s="38"/>
      <c r="Y21" s="38"/>
      <c r="Z21" s="38"/>
      <c r="AA21" s="38"/>
      <c r="AB21" s="38"/>
      <c r="AC21" s="38"/>
      <c r="AD21" s="38"/>
      <c r="AE21" s="38"/>
    </row>
    <row r="22" spans="1:31">
      <c r="A22" s="96"/>
      <c r="B22" s="62"/>
      <c r="C22" s="62"/>
      <c r="D22" s="62"/>
      <c r="E22" s="48"/>
      <c r="F22" s="48"/>
      <c r="G22" s="48"/>
      <c r="H22" s="48"/>
      <c r="I22" s="48"/>
      <c r="J22" s="62"/>
      <c r="K22" s="63"/>
      <c r="L22" s="48"/>
      <c r="M22" s="48"/>
      <c r="N22" s="48"/>
      <c r="O22" s="48"/>
      <c r="P22" s="62"/>
      <c r="Q22" s="48"/>
      <c r="R22" s="62"/>
      <c r="S22" s="62"/>
      <c r="T22" s="62"/>
      <c r="U22" s="38"/>
      <c r="V22" s="38"/>
      <c r="W22" s="38"/>
      <c r="X22" s="38"/>
      <c r="Y22" s="38"/>
      <c r="Z22" s="38"/>
      <c r="AA22" s="38"/>
      <c r="AB22" s="38"/>
      <c r="AC22" s="38"/>
      <c r="AD22" s="38"/>
      <c r="AE22" s="38"/>
    </row>
    <row r="23" spans="1:31">
      <c r="A23" s="96"/>
      <c r="B23" s="62"/>
      <c r="C23" s="62"/>
      <c r="D23" s="62"/>
      <c r="E23" s="48"/>
      <c r="F23" s="48"/>
      <c r="G23" s="48"/>
      <c r="H23" s="48"/>
      <c r="I23" s="48"/>
      <c r="J23" s="62"/>
      <c r="K23" s="63"/>
      <c r="L23" s="48"/>
      <c r="M23" s="48"/>
      <c r="N23" s="48"/>
      <c r="O23" s="48"/>
      <c r="P23" s="62"/>
      <c r="Q23" s="48"/>
      <c r="R23" s="62"/>
      <c r="S23" s="62"/>
      <c r="T23" s="62"/>
      <c r="U23" s="38"/>
      <c r="V23" s="38"/>
      <c r="W23" s="38"/>
      <c r="X23" s="38"/>
      <c r="Y23" s="38"/>
      <c r="Z23" s="38"/>
      <c r="AA23" s="38"/>
      <c r="AB23" s="38"/>
      <c r="AC23" s="38"/>
      <c r="AD23" s="38"/>
      <c r="AE23" s="38"/>
    </row>
    <row r="24" spans="1:31">
      <c r="A24" s="96"/>
      <c r="B24" s="62"/>
      <c r="C24" s="62"/>
      <c r="D24" s="62"/>
      <c r="E24" s="48"/>
      <c r="F24" s="48"/>
      <c r="G24" s="48"/>
      <c r="H24" s="48"/>
      <c r="I24" s="48"/>
      <c r="J24" s="62"/>
      <c r="K24" s="63"/>
      <c r="L24" s="48"/>
      <c r="M24" s="48"/>
      <c r="N24" s="48"/>
      <c r="O24" s="48"/>
      <c r="P24" s="62"/>
      <c r="Q24" s="48"/>
      <c r="R24" s="62"/>
      <c r="S24" s="62"/>
      <c r="T24" s="62"/>
      <c r="U24" s="38"/>
      <c r="V24" s="38"/>
      <c r="W24" s="38"/>
      <c r="X24" s="38"/>
      <c r="Y24" s="38"/>
      <c r="Z24" s="38"/>
      <c r="AA24" s="38"/>
      <c r="AB24" s="38"/>
      <c r="AC24" s="38"/>
      <c r="AD24" s="38"/>
      <c r="AE24" s="38"/>
    </row>
    <row r="25" spans="1:31">
      <c r="A25" s="96"/>
      <c r="B25" s="62"/>
      <c r="C25" s="62"/>
      <c r="D25" s="62"/>
      <c r="E25" s="48"/>
      <c r="F25" s="48"/>
      <c r="G25" s="48"/>
      <c r="H25" s="48"/>
      <c r="I25" s="48"/>
      <c r="J25" s="62"/>
      <c r="K25" s="63"/>
      <c r="L25" s="48"/>
      <c r="M25" s="48"/>
      <c r="N25" s="48"/>
      <c r="O25" s="48"/>
      <c r="P25" s="62"/>
      <c r="Q25" s="48"/>
      <c r="R25" s="62"/>
      <c r="S25" s="62"/>
      <c r="T25" s="62"/>
      <c r="U25" s="38"/>
      <c r="V25" s="38"/>
      <c r="W25" s="38"/>
      <c r="X25" s="38"/>
      <c r="Y25" s="38"/>
      <c r="Z25" s="38"/>
      <c r="AA25" s="38"/>
      <c r="AB25" s="38"/>
      <c r="AC25" s="38"/>
      <c r="AD25" s="38"/>
      <c r="AE25" s="38"/>
    </row>
    <row r="26" spans="1:31">
      <c r="A26" s="96"/>
      <c r="B26" s="62"/>
      <c r="C26" s="62"/>
      <c r="D26" s="62"/>
      <c r="E26" s="48"/>
      <c r="F26" s="48"/>
      <c r="G26" s="48"/>
      <c r="H26" s="48"/>
      <c r="I26" s="48"/>
      <c r="J26" s="62"/>
      <c r="K26" s="63"/>
      <c r="L26" s="48"/>
      <c r="M26" s="48"/>
      <c r="N26" s="48"/>
      <c r="O26" s="48"/>
      <c r="P26" s="62"/>
      <c r="Q26" s="48"/>
      <c r="R26" s="62"/>
      <c r="S26" s="62"/>
      <c r="T26" s="62"/>
      <c r="U26" s="38"/>
      <c r="V26" s="38"/>
      <c r="W26" s="38"/>
      <c r="X26" s="38"/>
      <c r="Y26" s="38"/>
      <c r="Z26" s="38"/>
      <c r="AA26" s="38"/>
      <c r="AB26" s="38"/>
      <c r="AC26" s="38"/>
      <c r="AD26" s="38"/>
      <c r="AE26" s="38"/>
    </row>
    <row r="27" spans="1:31">
      <c r="A27" s="96"/>
      <c r="B27" s="62"/>
      <c r="C27" s="62"/>
      <c r="D27" s="62"/>
      <c r="E27" s="48"/>
      <c r="F27" s="48"/>
      <c r="G27" s="48"/>
      <c r="H27" s="48"/>
      <c r="I27" s="48"/>
      <c r="J27" s="62"/>
      <c r="K27" s="63"/>
      <c r="L27" s="48"/>
      <c r="M27" s="48"/>
      <c r="N27" s="48"/>
      <c r="O27" s="48"/>
      <c r="P27" s="62"/>
      <c r="Q27" s="48"/>
      <c r="R27" s="62"/>
      <c r="S27" s="62"/>
      <c r="T27" s="62"/>
      <c r="U27" s="38"/>
      <c r="V27" s="38"/>
      <c r="W27" s="38"/>
      <c r="X27" s="38"/>
      <c r="Y27" s="38"/>
      <c r="Z27" s="38"/>
      <c r="AA27" s="38"/>
      <c r="AB27" s="38"/>
      <c r="AC27" s="38"/>
      <c r="AD27" s="38"/>
      <c r="AE27" s="38"/>
    </row>
    <row r="28" spans="1:31">
      <c r="A28" s="96"/>
      <c r="B28" s="62"/>
      <c r="C28" s="62"/>
      <c r="D28" s="62"/>
      <c r="E28" s="48"/>
      <c r="F28" s="48"/>
      <c r="G28" s="48"/>
      <c r="H28" s="48"/>
      <c r="I28" s="48"/>
      <c r="J28" s="62"/>
      <c r="K28" s="63"/>
      <c r="L28" s="48"/>
      <c r="M28" s="48"/>
      <c r="N28" s="48"/>
      <c r="O28" s="48"/>
      <c r="P28" s="62"/>
      <c r="Q28" s="48"/>
      <c r="R28" s="62"/>
      <c r="S28" s="62"/>
      <c r="T28" s="62"/>
      <c r="U28" s="38"/>
      <c r="V28" s="38"/>
      <c r="W28" s="38"/>
      <c r="X28" s="38"/>
      <c r="Y28" s="38"/>
      <c r="Z28" s="38"/>
      <c r="AA28" s="38"/>
      <c r="AB28" s="38"/>
      <c r="AC28" s="38"/>
      <c r="AD28" s="38"/>
      <c r="AE28" s="38"/>
    </row>
    <row r="29" spans="1:31">
      <c r="A29" s="96"/>
      <c r="B29" s="62"/>
      <c r="C29" s="62"/>
      <c r="D29" s="62"/>
      <c r="E29" s="48"/>
      <c r="F29" s="48"/>
      <c r="G29" s="48"/>
      <c r="H29" s="48"/>
      <c r="I29" s="48"/>
      <c r="J29" s="62"/>
      <c r="K29" s="63"/>
      <c r="L29" s="48"/>
      <c r="M29" s="48"/>
      <c r="N29" s="48"/>
      <c r="O29" s="48"/>
      <c r="P29" s="62"/>
      <c r="Q29" s="48"/>
      <c r="R29" s="62"/>
      <c r="S29" s="62"/>
      <c r="T29" s="62"/>
      <c r="U29" s="38"/>
      <c r="V29" s="38"/>
      <c r="W29" s="38"/>
      <c r="X29" s="38"/>
      <c r="Y29" s="38"/>
      <c r="Z29" s="38"/>
      <c r="AA29" s="38"/>
      <c r="AB29" s="38"/>
      <c r="AC29" s="38"/>
      <c r="AD29" s="38"/>
      <c r="AE29" s="38"/>
    </row>
    <row r="30" spans="1:31">
      <c r="A30" s="96"/>
      <c r="B30" s="62"/>
      <c r="C30" s="62"/>
      <c r="D30" s="62"/>
      <c r="E30" s="48"/>
      <c r="F30" s="48"/>
      <c r="G30" s="48"/>
      <c r="H30" s="48"/>
      <c r="I30" s="48"/>
      <c r="J30" s="62"/>
      <c r="K30" s="63"/>
      <c r="L30" s="48"/>
      <c r="M30" s="48"/>
      <c r="N30" s="48"/>
      <c r="O30" s="48"/>
      <c r="P30" s="62"/>
      <c r="Q30" s="48"/>
      <c r="R30" s="62"/>
      <c r="S30" s="62"/>
      <c r="T30" s="62"/>
      <c r="U30" s="38"/>
      <c r="V30" s="38"/>
      <c r="W30" s="38"/>
      <c r="X30" s="38"/>
      <c r="Y30" s="38"/>
      <c r="Z30" s="38"/>
      <c r="AA30" s="38"/>
      <c r="AB30" s="38"/>
      <c r="AC30" s="38"/>
      <c r="AD30" s="38"/>
      <c r="AE30" s="38"/>
    </row>
    <row r="31" spans="1:31">
      <c r="A31" s="96"/>
      <c r="B31" s="62"/>
      <c r="C31" s="62"/>
      <c r="D31" s="62"/>
      <c r="E31" s="48"/>
      <c r="F31" s="48"/>
      <c r="G31" s="48"/>
      <c r="H31" s="48"/>
      <c r="I31" s="48"/>
      <c r="J31" s="62"/>
      <c r="K31" s="63"/>
      <c r="L31" s="48"/>
      <c r="M31" s="48"/>
      <c r="N31" s="48"/>
      <c r="O31" s="48"/>
      <c r="P31" s="62"/>
      <c r="Q31" s="48"/>
      <c r="R31" s="62"/>
      <c r="S31" s="62"/>
      <c r="T31" s="62"/>
      <c r="U31" s="38"/>
      <c r="V31" s="38"/>
      <c r="W31" s="38"/>
      <c r="X31" s="38"/>
      <c r="Y31" s="38"/>
      <c r="Z31" s="38"/>
      <c r="AA31" s="38"/>
      <c r="AB31" s="38"/>
      <c r="AC31" s="38"/>
      <c r="AD31" s="38"/>
      <c r="AE31" s="38"/>
    </row>
    <row r="32" spans="1:31">
      <c r="A32" s="96"/>
      <c r="B32" s="62"/>
      <c r="C32" s="62"/>
      <c r="D32" s="62"/>
      <c r="E32" s="48"/>
      <c r="F32" s="48"/>
      <c r="G32" s="48"/>
      <c r="H32" s="48"/>
      <c r="I32" s="48"/>
      <c r="J32" s="62"/>
      <c r="K32" s="63"/>
      <c r="L32" s="48"/>
      <c r="M32" s="48"/>
      <c r="N32" s="48"/>
      <c r="O32" s="48"/>
      <c r="P32" s="62"/>
      <c r="Q32" s="48"/>
      <c r="R32" s="62"/>
      <c r="S32" s="62"/>
      <c r="T32" s="62"/>
      <c r="U32" s="38"/>
      <c r="V32" s="38"/>
      <c r="W32" s="38"/>
      <c r="X32" s="38"/>
      <c r="Y32" s="38"/>
      <c r="Z32" s="38"/>
      <c r="AA32" s="38"/>
      <c r="AB32" s="38"/>
      <c r="AC32" s="38"/>
      <c r="AD32" s="38"/>
      <c r="AE32" s="38"/>
    </row>
    <row r="33" spans="1:31">
      <c r="A33" s="96"/>
      <c r="B33" s="62"/>
      <c r="C33" s="62"/>
      <c r="D33" s="62"/>
      <c r="E33" s="48"/>
      <c r="F33" s="48"/>
      <c r="G33" s="48"/>
      <c r="H33" s="48"/>
      <c r="I33" s="48"/>
      <c r="J33" s="62"/>
      <c r="K33" s="63"/>
      <c r="L33" s="48"/>
      <c r="M33" s="48"/>
      <c r="N33" s="48"/>
      <c r="O33" s="48"/>
      <c r="P33" s="62"/>
      <c r="Q33" s="48"/>
      <c r="R33" s="62"/>
      <c r="S33" s="62"/>
      <c r="T33" s="62"/>
      <c r="U33" s="38"/>
      <c r="V33" s="38"/>
      <c r="W33" s="38"/>
      <c r="X33" s="38"/>
      <c r="Y33" s="38"/>
      <c r="Z33" s="38"/>
      <c r="AA33" s="38"/>
      <c r="AB33" s="38"/>
      <c r="AC33" s="38"/>
      <c r="AD33" s="38"/>
      <c r="AE33" s="38"/>
    </row>
    <row r="34" spans="1:31">
      <c r="A34" s="96"/>
      <c r="B34" s="62"/>
      <c r="C34" s="62"/>
      <c r="D34" s="62"/>
      <c r="E34" s="48"/>
      <c r="F34" s="48"/>
      <c r="G34" s="48"/>
      <c r="H34" s="48"/>
      <c r="I34" s="48"/>
      <c r="J34" s="62"/>
      <c r="K34" s="63"/>
      <c r="L34" s="48"/>
      <c r="M34" s="48"/>
      <c r="N34" s="48"/>
      <c r="O34" s="48"/>
      <c r="P34" s="62"/>
      <c r="Q34" s="48"/>
      <c r="R34" s="62"/>
      <c r="S34" s="62"/>
      <c r="T34" s="62"/>
      <c r="U34" s="38"/>
      <c r="V34" s="38"/>
      <c r="W34" s="38"/>
      <c r="X34" s="38"/>
      <c r="Y34" s="38"/>
      <c r="Z34" s="38"/>
      <c r="AA34" s="38"/>
      <c r="AB34" s="38"/>
      <c r="AC34" s="38"/>
      <c r="AD34" s="38"/>
      <c r="AE34" s="38"/>
    </row>
    <row r="35" spans="1:31">
      <c r="A35" s="96"/>
      <c r="B35" s="62"/>
      <c r="C35" s="62"/>
      <c r="D35" s="62"/>
      <c r="E35" s="48"/>
      <c r="F35" s="48"/>
      <c r="G35" s="48"/>
      <c r="H35" s="48"/>
      <c r="I35" s="48"/>
      <c r="J35" s="62"/>
      <c r="K35" s="63"/>
      <c r="L35" s="48"/>
      <c r="M35" s="48"/>
      <c r="N35" s="48"/>
      <c r="O35" s="48"/>
      <c r="P35" s="62"/>
      <c r="Q35" s="48"/>
      <c r="R35" s="62"/>
      <c r="S35" s="62"/>
      <c r="T35" s="62"/>
      <c r="U35" s="38"/>
      <c r="V35" s="38"/>
      <c r="W35" s="38"/>
      <c r="X35" s="38"/>
      <c r="Y35" s="38"/>
      <c r="Z35" s="38"/>
      <c r="AA35" s="38"/>
      <c r="AB35" s="38"/>
      <c r="AC35" s="38"/>
      <c r="AD35" s="38"/>
      <c r="AE35" s="38"/>
    </row>
    <row r="36" spans="1:31">
      <c r="A36" s="96"/>
      <c r="B36" s="62"/>
      <c r="C36" s="62"/>
      <c r="D36" s="62"/>
      <c r="E36" s="48"/>
      <c r="F36" s="48"/>
      <c r="G36" s="48"/>
      <c r="H36" s="48"/>
      <c r="I36" s="48"/>
      <c r="J36" s="62"/>
      <c r="K36" s="63"/>
      <c r="L36" s="48"/>
      <c r="M36" s="48"/>
      <c r="N36" s="48"/>
      <c r="O36" s="48"/>
      <c r="P36" s="62"/>
      <c r="Q36" s="48"/>
      <c r="R36" s="62"/>
      <c r="S36" s="62"/>
      <c r="T36" s="62"/>
      <c r="U36" s="38"/>
      <c r="V36" s="38"/>
      <c r="W36" s="38"/>
      <c r="X36" s="38"/>
      <c r="Y36" s="38"/>
      <c r="Z36" s="38"/>
      <c r="AA36" s="38"/>
      <c r="AB36" s="38"/>
      <c r="AC36" s="38"/>
      <c r="AD36" s="38"/>
      <c r="AE36" s="38"/>
    </row>
    <row r="37" spans="1:31">
      <c r="A37" s="96"/>
      <c r="B37" s="62"/>
      <c r="C37" s="62"/>
      <c r="D37" s="62"/>
      <c r="E37" s="48"/>
      <c r="F37" s="48"/>
      <c r="G37" s="48"/>
      <c r="H37" s="48"/>
      <c r="I37" s="48"/>
      <c r="J37" s="62"/>
      <c r="K37" s="63"/>
      <c r="L37" s="48"/>
      <c r="M37" s="48"/>
      <c r="N37" s="48"/>
      <c r="O37" s="48"/>
      <c r="P37" s="62"/>
      <c r="Q37" s="48"/>
      <c r="R37" s="62"/>
      <c r="S37" s="62"/>
      <c r="T37" s="62"/>
      <c r="U37" s="38"/>
      <c r="V37" s="38"/>
      <c r="W37" s="38"/>
      <c r="X37" s="38"/>
      <c r="Y37" s="38"/>
      <c r="Z37" s="38"/>
      <c r="AA37" s="38"/>
      <c r="AB37" s="38"/>
      <c r="AC37" s="38"/>
      <c r="AD37" s="38"/>
      <c r="AE37" s="38"/>
    </row>
    <row r="38" spans="1:31">
      <c r="A38" s="96"/>
      <c r="B38" s="62"/>
      <c r="C38" s="62"/>
      <c r="D38" s="62"/>
      <c r="E38" s="48"/>
      <c r="F38" s="48"/>
      <c r="G38" s="48"/>
      <c r="H38" s="48"/>
      <c r="I38" s="48"/>
      <c r="J38" s="62"/>
      <c r="K38" s="63"/>
      <c r="L38" s="48"/>
      <c r="M38" s="48"/>
      <c r="N38" s="48"/>
      <c r="O38" s="48"/>
      <c r="P38" s="62"/>
      <c r="Q38" s="48"/>
      <c r="R38" s="62"/>
      <c r="S38" s="62"/>
      <c r="T38" s="62"/>
      <c r="U38" s="38"/>
      <c r="V38" s="38"/>
      <c r="W38" s="38"/>
      <c r="X38" s="38"/>
      <c r="Y38" s="38"/>
      <c r="Z38" s="38"/>
      <c r="AA38" s="38"/>
      <c r="AB38" s="38"/>
      <c r="AC38" s="38"/>
      <c r="AD38" s="38"/>
      <c r="AE38" s="38"/>
    </row>
    <row r="39" spans="1:31">
      <c r="A39" s="96"/>
      <c r="B39" s="62"/>
      <c r="C39" s="62"/>
      <c r="D39" s="62"/>
      <c r="E39" s="48"/>
      <c r="F39" s="48"/>
      <c r="G39" s="48"/>
      <c r="H39" s="48"/>
      <c r="I39" s="48"/>
      <c r="J39" s="62"/>
      <c r="K39" s="63"/>
      <c r="L39" s="48"/>
      <c r="M39" s="48"/>
      <c r="N39" s="48"/>
      <c r="O39" s="48"/>
      <c r="P39" s="62"/>
      <c r="Q39" s="48"/>
      <c r="R39" s="62"/>
      <c r="S39" s="62"/>
      <c r="T39" s="62"/>
      <c r="U39" s="38"/>
      <c r="V39" s="38"/>
      <c r="W39" s="38"/>
      <c r="X39" s="38"/>
      <c r="Y39" s="38"/>
      <c r="Z39" s="38"/>
      <c r="AA39" s="38"/>
      <c r="AB39" s="38"/>
      <c r="AC39" s="38"/>
      <c r="AD39" s="38"/>
      <c r="AE39" s="38"/>
    </row>
    <row r="40" spans="1:31">
      <c r="A40" s="96"/>
      <c r="B40" s="62"/>
      <c r="C40" s="62"/>
      <c r="D40" s="62"/>
      <c r="E40" s="48"/>
      <c r="F40" s="48"/>
      <c r="G40" s="48"/>
      <c r="H40" s="48"/>
      <c r="I40" s="48"/>
      <c r="J40" s="62"/>
      <c r="K40" s="63"/>
      <c r="L40" s="48"/>
      <c r="M40" s="48"/>
      <c r="N40" s="48"/>
      <c r="O40" s="48"/>
      <c r="P40" s="62"/>
      <c r="Q40" s="48"/>
      <c r="R40" s="62"/>
      <c r="S40" s="62"/>
      <c r="T40" s="62"/>
      <c r="U40" s="38"/>
      <c r="V40" s="38"/>
      <c r="W40" s="38"/>
      <c r="X40" s="38"/>
      <c r="Y40" s="38"/>
      <c r="Z40" s="38"/>
      <c r="AA40" s="38"/>
      <c r="AB40" s="38"/>
      <c r="AC40" s="38"/>
      <c r="AD40" s="38"/>
      <c r="AE40" s="38"/>
    </row>
    <row r="41" spans="1:31">
      <c r="A41" s="96"/>
      <c r="B41" s="62"/>
      <c r="C41" s="62"/>
      <c r="D41" s="62"/>
      <c r="E41" s="48"/>
      <c r="F41" s="48"/>
      <c r="G41" s="48"/>
      <c r="H41" s="48"/>
      <c r="I41" s="48"/>
      <c r="J41" s="62"/>
      <c r="K41" s="63"/>
      <c r="L41" s="48"/>
      <c r="M41" s="48"/>
      <c r="N41" s="48"/>
      <c r="O41" s="48"/>
      <c r="P41" s="62"/>
      <c r="Q41" s="48"/>
      <c r="R41" s="62"/>
      <c r="S41" s="62"/>
      <c r="T41" s="62"/>
      <c r="U41" s="38"/>
      <c r="V41" s="38"/>
      <c r="W41" s="38"/>
      <c r="X41" s="38"/>
      <c r="Y41" s="38"/>
      <c r="Z41" s="38"/>
      <c r="AA41" s="38"/>
      <c r="AB41" s="38"/>
      <c r="AC41" s="38"/>
      <c r="AD41" s="38"/>
      <c r="AE41" s="38"/>
    </row>
    <row r="42" spans="1:31">
      <c r="A42" s="96"/>
      <c r="B42" s="62"/>
      <c r="C42" s="62"/>
      <c r="D42" s="62"/>
      <c r="E42" s="48"/>
      <c r="F42" s="48"/>
      <c r="G42" s="48"/>
      <c r="H42" s="48"/>
      <c r="I42" s="48"/>
      <c r="J42" s="62"/>
      <c r="K42" s="63"/>
      <c r="L42" s="48"/>
      <c r="M42" s="48"/>
      <c r="N42" s="48"/>
      <c r="O42" s="48"/>
      <c r="P42" s="62"/>
      <c r="Q42" s="48"/>
      <c r="R42" s="62"/>
      <c r="S42" s="62"/>
      <c r="T42" s="62"/>
      <c r="U42" s="38"/>
      <c r="V42" s="38"/>
      <c r="W42" s="38"/>
      <c r="X42" s="38"/>
      <c r="Y42" s="38"/>
      <c r="Z42" s="38"/>
      <c r="AA42" s="38"/>
      <c r="AB42" s="38"/>
      <c r="AC42" s="38"/>
      <c r="AD42" s="38"/>
      <c r="AE42" s="38"/>
    </row>
    <row r="43" spans="1:31">
      <c r="A43" s="96"/>
      <c r="B43" s="62"/>
      <c r="C43" s="62"/>
      <c r="D43" s="62"/>
      <c r="E43" s="48"/>
      <c r="F43" s="48"/>
      <c r="G43" s="48"/>
      <c r="H43" s="48"/>
      <c r="I43" s="48"/>
      <c r="J43" s="62"/>
      <c r="K43" s="63"/>
      <c r="L43" s="48"/>
      <c r="M43" s="48"/>
      <c r="N43" s="48"/>
      <c r="O43" s="48"/>
      <c r="P43" s="62"/>
      <c r="Q43" s="48"/>
      <c r="R43" s="62"/>
      <c r="S43" s="62"/>
      <c r="T43" s="62"/>
      <c r="U43" s="38"/>
      <c r="V43" s="38"/>
      <c r="W43" s="38"/>
      <c r="X43" s="38"/>
      <c r="Y43" s="38"/>
      <c r="Z43" s="38"/>
      <c r="AA43" s="38"/>
      <c r="AB43" s="38"/>
      <c r="AC43" s="38"/>
      <c r="AD43" s="38"/>
      <c r="AE43" s="38"/>
    </row>
    <row r="44" spans="1:31">
      <c r="A44" s="96"/>
      <c r="B44" s="62"/>
      <c r="C44" s="62"/>
      <c r="D44" s="62"/>
      <c r="E44" s="48"/>
      <c r="F44" s="48"/>
      <c r="G44" s="48"/>
      <c r="H44" s="48"/>
      <c r="I44" s="48"/>
      <c r="J44" s="62"/>
      <c r="K44" s="63"/>
      <c r="L44" s="48"/>
      <c r="M44" s="48"/>
      <c r="N44" s="48"/>
      <c r="O44" s="48"/>
      <c r="P44" s="62"/>
      <c r="Q44" s="48"/>
      <c r="R44" s="62"/>
      <c r="S44" s="62"/>
      <c r="T44" s="62"/>
      <c r="U44" s="38"/>
      <c r="V44" s="38"/>
      <c r="W44" s="38"/>
      <c r="X44" s="38"/>
      <c r="Y44" s="38"/>
      <c r="Z44" s="38"/>
      <c r="AA44" s="38"/>
      <c r="AB44" s="38"/>
      <c r="AC44" s="38"/>
      <c r="AD44" s="38"/>
      <c r="AE44" s="38"/>
    </row>
    <row r="45" spans="1:31">
      <c r="A45" s="96"/>
      <c r="B45" s="62"/>
      <c r="C45" s="62"/>
      <c r="D45" s="62"/>
      <c r="E45" s="48"/>
      <c r="F45" s="48"/>
      <c r="G45" s="48"/>
      <c r="H45" s="48"/>
      <c r="I45" s="48"/>
      <c r="J45" s="62"/>
      <c r="K45" s="63"/>
      <c r="L45" s="48"/>
      <c r="M45" s="48"/>
      <c r="N45" s="48"/>
      <c r="O45" s="48"/>
      <c r="P45" s="62"/>
      <c r="Q45" s="48"/>
      <c r="R45" s="62"/>
      <c r="S45" s="62"/>
      <c r="T45" s="62"/>
      <c r="U45" s="38"/>
      <c r="V45" s="38"/>
      <c r="W45" s="38"/>
      <c r="X45" s="38"/>
      <c r="Y45" s="38"/>
      <c r="Z45" s="38"/>
      <c r="AA45" s="38"/>
      <c r="AB45" s="38"/>
      <c r="AC45" s="38"/>
      <c r="AD45" s="38"/>
      <c r="AE45" s="38"/>
    </row>
    <row r="46" spans="1:31">
      <c r="A46" s="96"/>
      <c r="B46" s="62"/>
      <c r="C46" s="62"/>
      <c r="D46" s="62"/>
      <c r="E46" s="48"/>
      <c r="F46" s="48"/>
      <c r="G46" s="48"/>
      <c r="H46" s="48"/>
      <c r="I46" s="48"/>
      <c r="J46" s="62"/>
      <c r="K46" s="63"/>
      <c r="L46" s="48"/>
      <c r="M46" s="48"/>
      <c r="N46" s="48"/>
      <c r="O46" s="48"/>
      <c r="P46" s="62"/>
      <c r="Q46" s="48"/>
      <c r="R46" s="62"/>
      <c r="S46" s="62"/>
      <c r="T46" s="62"/>
      <c r="U46" s="38"/>
      <c r="V46" s="38"/>
      <c r="W46" s="38"/>
      <c r="X46" s="38"/>
      <c r="Y46" s="38"/>
      <c r="Z46" s="38"/>
      <c r="AA46" s="38"/>
      <c r="AB46" s="38"/>
      <c r="AC46" s="38"/>
      <c r="AD46" s="38"/>
      <c r="AE46" s="38"/>
    </row>
    <row r="47" spans="1:31">
      <c r="A47" s="96"/>
      <c r="B47" s="62"/>
      <c r="C47" s="62"/>
      <c r="D47" s="62"/>
      <c r="E47" s="48"/>
      <c r="F47" s="48"/>
      <c r="G47" s="48"/>
      <c r="H47" s="48"/>
      <c r="I47" s="48"/>
      <c r="J47" s="62"/>
      <c r="K47" s="63"/>
      <c r="L47" s="48"/>
      <c r="M47" s="48"/>
      <c r="N47" s="48"/>
      <c r="O47" s="48"/>
      <c r="P47" s="62"/>
      <c r="Q47" s="48"/>
      <c r="R47" s="62"/>
      <c r="S47" s="62"/>
      <c r="T47" s="62"/>
      <c r="U47" s="38"/>
      <c r="V47" s="38"/>
      <c r="W47" s="38"/>
      <c r="X47" s="38"/>
      <c r="Y47" s="38"/>
      <c r="Z47" s="38"/>
      <c r="AA47" s="38"/>
      <c r="AB47" s="38"/>
      <c r="AC47" s="38"/>
      <c r="AD47" s="38"/>
      <c r="AE47" s="38"/>
    </row>
    <row r="48" spans="1:31">
      <c r="A48" s="96"/>
      <c r="B48" s="62"/>
      <c r="C48" s="62"/>
      <c r="D48" s="62"/>
      <c r="E48" s="48"/>
      <c r="F48" s="48"/>
      <c r="G48" s="48"/>
      <c r="H48" s="48"/>
      <c r="I48" s="48"/>
      <c r="J48" s="62"/>
      <c r="K48" s="63"/>
      <c r="L48" s="48"/>
      <c r="M48" s="48"/>
      <c r="N48" s="48"/>
      <c r="O48" s="48"/>
      <c r="P48" s="62"/>
      <c r="Q48" s="48"/>
      <c r="R48" s="62"/>
      <c r="S48" s="62"/>
      <c r="T48" s="62"/>
      <c r="U48" s="38"/>
      <c r="V48" s="38"/>
      <c r="W48" s="38"/>
      <c r="X48" s="38"/>
      <c r="Y48" s="38"/>
      <c r="Z48" s="38"/>
      <c r="AA48" s="38"/>
      <c r="AB48" s="38"/>
      <c r="AC48" s="38"/>
      <c r="AD48" s="38"/>
      <c r="AE48" s="38"/>
    </row>
    <row r="49" spans="1:31">
      <c r="A49" s="96"/>
      <c r="B49" s="62"/>
      <c r="C49" s="62"/>
      <c r="D49" s="62"/>
      <c r="E49" s="48"/>
      <c r="F49" s="48"/>
      <c r="G49" s="48"/>
      <c r="H49" s="48"/>
      <c r="I49" s="48"/>
      <c r="J49" s="62"/>
      <c r="K49" s="63"/>
      <c r="L49" s="48"/>
      <c r="M49" s="48"/>
      <c r="N49" s="48"/>
      <c r="O49" s="48"/>
      <c r="P49" s="62"/>
      <c r="Q49" s="48"/>
      <c r="R49" s="62"/>
      <c r="S49" s="62"/>
      <c r="T49" s="62"/>
      <c r="U49" s="38"/>
      <c r="V49" s="38"/>
      <c r="W49" s="38"/>
      <c r="X49" s="38"/>
      <c r="Y49" s="38"/>
      <c r="Z49" s="38"/>
      <c r="AA49" s="38"/>
      <c r="AB49" s="38"/>
      <c r="AC49" s="38"/>
      <c r="AD49" s="38"/>
      <c r="AE49" s="38"/>
    </row>
    <row r="50" spans="1:31">
      <c r="A50" s="96"/>
      <c r="B50" s="62"/>
      <c r="C50" s="62"/>
      <c r="D50" s="62"/>
      <c r="E50" s="48"/>
      <c r="F50" s="48"/>
      <c r="G50" s="48"/>
      <c r="H50" s="48"/>
      <c r="I50" s="48"/>
      <c r="J50" s="62"/>
      <c r="K50" s="63"/>
      <c r="L50" s="48"/>
      <c r="M50" s="48"/>
      <c r="N50" s="48"/>
      <c r="O50" s="48"/>
      <c r="P50" s="62"/>
      <c r="Q50" s="48"/>
      <c r="R50" s="62"/>
      <c r="S50" s="62"/>
      <c r="T50" s="62"/>
      <c r="U50" s="38"/>
      <c r="V50" s="38"/>
      <c r="W50" s="38"/>
      <c r="X50" s="38"/>
      <c r="Y50" s="38"/>
      <c r="Z50" s="38"/>
      <c r="AA50" s="38"/>
      <c r="AB50" s="38"/>
      <c r="AC50" s="38"/>
      <c r="AD50" s="38"/>
      <c r="AE50" s="38"/>
    </row>
    <row r="51" spans="1:31">
      <c r="A51" s="96"/>
      <c r="B51" s="62"/>
      <c r="C51" s="62"/>
      <c r="D51" s="62"/>
      <c r="E51" s="48"/>
      <c r="F51" s="48"/>
      <c r="G51" s="48"/>
      <c r="H51" s="48"/>
      <c r="I51" s="48"/>
      <c r="J51" s="62"/>
      <c r="K51" s="63"/>
      <c r="L51" s="48"/>
      <c r="M51" s="48"/>
      <c r="N51" s="48"/>
      <c r="O51" s="48"/>
      <c r="P51" s="62"/>
      <c r="Q51" s="48"/>
      <c r="R51" s="62"/>
      <c r="S51" s="62"/>
      <c r="T51" s="62"/>
      <c r="U51" s="38"/>
      <c r="V51" s="38"/>
      <c r="W51" s="38"/>
      <c r="X51" s="38"/>
      <c r="Y51" s="38"/>
      <c r="Z51" s="38"/>
      <c r="AA51" s="38"/>
      <c r="AB51" s="38"/>
      <c r="AC51" s="38"/>
      <c r="AD51" s="38"/>
      <c r="AE51" s="38"/>
    </row>
    <row r="52" spans="1:31">
      <c r="A52" s="96"/>
      <c r="B52" s="62"/>
      <c r="C52" s="62"/>
      <c r="D52" s="62"/>
      <c r="E52" s="48"/>
      <c r="F52" s="48"/>
      <c r="G52" s="48"/>
      <c r="H52" s="48"/>
      <c r="I52" s="48"/>
      <c r="J52" s="62"/>
      <c r="K52" s="63"/>
      <c r="L52" s="48"/>
      <c r="M52" s="48"/>
      <c r="N52" s="48"/>
      <c r="O52" s="48"/>
      <c r="P52" s="62"/>
      <c r="Q52" s="48"/>
      <c r="R52" s="62"/>
      <c r="S52" s="62"/>
      <c r="T52" s="62"/>
      <c r="U52" s="38"/>
      <c r="V52" s="38"/>
      <c r="W52" s="38"/>
      <c r="X52" s="38"/>
      <c r="Y52" s="38"/>
      <c r="Z52" s="38"/>
      <c r="AA52" s="38"/>
      <c r="AB52" s="38"/>
      <c r="AC52" s="38"/>
      <c r="AD52" s="38"/>
      <c r="AE52" s="38"/>
    </row>
    <row r="53" spans="1:31">
      <c r="A53" s="96"/>
      <c r="B53" s="62"/>
      <c r="C53" s="62"/>
      <c r="D53" s="62"/>
      <c r="E53" s="48"/>
      <c r="F53" s="48"/>
      <c r="G53" s="48"/>
      <c r="H53" s="48"/>
      <c r="I53" s="48"/>
      <c r="J53" s="62"/>
      <c r="K53" s="63"/>
      <c r="L53" s="48"/>
      <c r="M53" s="48"/>
      <c r="N53" s="48"/>
      <c r="O53" s="48"/>
      <c r="P53" s="62"/>
      <c r="Q53" s="48"/>
      <c r="R53" s="62"/>
      <c r="S53" s="62"/>
      <c r="T53" s="62"/>
      <c r="U53" s="38"/>
      <c r="V53" s="38"/>
      <c r="W53" s="38"/>
      <c r="X53" s="38"/>
      <c r="Y53" s="38"/>
      <c r="Z53" s="38"/>
      <c r="AA53" s="38"/>
      <c r="AB53" s="38"/>
      <c r="AC53" s="38"/>
      <c r="AD53" s="38"/>
      <c r="AE53" s="38"/>
    </row>
    <row r="54" spans="1:31">
      <c r="A54" s="96"/>
      <c r="B54" s="62"/>
      <c r="C54" s="62"/>
      <c r="D54" s="62"/>
      <c r="E54" s="48"/>
      <c r="F54" s="48"/>
      <c r="G54" s="48"/>
      <c r="H54" s="48"/>
      <c r="I54" s="48"/>
      <c r="J54" s="62"/>
      <c r="K54" s="63"/>
      <c r="L54" s="48"/>
      <c r="M54" s="48"/>
      <c r="N54" s="48"/>
      <c r="O54" s="48"/>
      <c r="P54" s="62"/>
      <c r="Q54" s="48"/>
      <c r="R54" s="62"/>
      <c r="S54" s="62"/>
      <c r="T54" s="62"/>
      <c r="U54" s="38"/>
      <c r="V54" s="38"/>
      <c r="W54" s="38"/>
      <c r="X54" s="38"/>
      <c r="Y54" s="38"/>
      <c r="Z54" s="38"/>
      <c r="AA54" s="38"/>
      <c r="AB54" s="38"/>
      <c r="AC54" s="38"/>
      <c r="AD54" s="38"/>
      <c r="AE54" s="38"/>
    </row>
    <row r="55" spans="1:31">
      <c r="A55" s="96"/>
      <c r="B55" s="62"/>
      <c r="C55" s="62"/>
      <c r="D55" s="62"/>
      <c r="E55" s="48"/>
      <c r="F55" s="48"/>
      <c r="G55" s="48"/>
      <c r="H55" s="48"/>
      <c r="I55" s="48"/>
      <c r="J55" s="62"/>
      <c r="K55" s="63"/>
      <c r="L55" s="48"/>
      <c r="M55" s="48"/>
      <c r="N55" s="48"/>
      <c r="O55" s="48"/>
      <c r="P55" s="62"/>
      <c r="Q55" s="48"/>
      <c r="R55" s="62"/>
      <c r="S55" s="62"/>
      <c r="T55" s="62"/>
      <c r="U55" s="38"/>
      <c r="V55" s="38"/>
      <c r="W55" s="38"/>
      <c r="X55" s="38"/>
      <c r="Y55" s="38"/>
      <c r="Z55" s="38"/>
      <c r="AA55" s="38"/>
      <c r="AB55" s="38"/>
      <c r="AC55" s="38"/>
      <c r="AD55" s="38"/>
      <c r="AE55" s="38"/>
    </row>
    <row r="56" spans="1:31">
      <c r="A56" s="96"/>
      <c r="B56" s="62"/>
      <c r="C56" s="62"/>
      <c r="D56" s="62"/>
      <c r="E56" s="48"/>
      <c r="F56" s="48"/>
      <c r="G56" s="48"/>
      <c r="H56" s="48"/>
      <c r="I56" s="48"/>
      <c r="J56" s="62"/>
      <c r="K56" s="63"/>
      <c r="L56" s="48"/>
      <c r="M56" s="48"/>
      <c r="N56" s="48"/>
      <c r="O56" s="48"/>
      <c r="P56" s="62"/>
      <c r="Q56" s="48"/>
      <c r="R56" s="62"/>
      <c r="S56" s="62"/>
      <c r="T56" s="62"/>
      <c r="U56" s="38"/>
      <c r="V56" s="38"/>
      <c r="W56" s="38"/>
      <c r="X56" s="38"/>
      <c r="Y56" s="38"/>
      <c r="Z56" s="38"/>
      <c r="AA56" s="38"/>
      <c r="AB56" s="38"/>
      <c r="AC56" s="38"/>
      <c r="AD56" s="38"/>
      <c r="AE56" s="38"/>
    </row>
    <row r="57" spans="1:31">
      <c r="A57" s="96"/>
      <c r="B57" s="62"/>
      <c r="C57" s="62"/>
      <c r="D57" s="62"/>
      <c r="E57" s="48"/>
      <c r="F57" s="48"/>
      <c r="G57" s="48"/>
      <c r="H57" s="48"/>
      <c r="I57" s="48"/>
      <c r="J57" s="62"/>
      <c r="K57" s="63"/>
      <c r="L57" s="48"/>
      <c r="M57" s="48"/>
      <c r="N57" s="48"/>
      <c r="O57" s="48"/>
      <c r="P57" s="62"/>
      <c r="Q57" s="48"/>
      <c r="R57" s="62"/>
      <c r="S57" s="62"/>
      <c r="T57" s="62"/>
      <c r="U57" s="38"/>
      <c r="V57" s="38"/>
      <c r="W57" s="38"/>
      <c r="X57" s="38"/>
      <c r="Y57" s="38"/>
      <c r="Z57" s="38"/>
      <c r="AA57" s="38"/>
      <c r="AB57" s="38"/>
      <c r="AC57" s="38"/>
      <c r="AD57" s="38"/>
      <c r="AE57" s="38"/>
    </row>
    <row r="58" spans="1:31">
      <c r="A58" s="96"/>
      <c r="B58" s="62"/>
      <c r="C58" s="62"/>
      <c r="D58" s="62"/>
      <c r="E58" s="48"/>
      <c r="F58" s="48"/>
      <c r="G58" s="48"/>
      <c r="H58" s="48"/>
      <c r="I58" s="48"/>
      <c r="J58" s="62"/>
      <c r="K58" s="63"/>
      <c r="L58" s="48"/>
      <c r="M58" s="48"/>
      <c r="N58" s="48"/>
      <c r="O58" s="48"/>
      <c r="P58" s="62"/>
      <c r="Q58" s="48"/>
      <c r="R58" s="62"/>
      <c r="S58" s="62"/>
      <c r="T58" s="62"/>
      <c r="U58" s="38"/>
      <c r="V58" s="38"/>
      <c r="W58" s="38"/>
      <c r="X58" s="38"/>
      <c r="Y58" s="38"/>
      <c r="Z58" s="38"/>
      <c r="AA58" s="38"/>
      <c r="AB58" s="38"/>
      <c r="AC58" s="38"/>
      <c r="AD58" s="38"/>
      <c r="AE58" s="38"/>
    </row>
    <row r="59" spans="1:31">
      <c r="A59" s="96"/>
      <c r="B59" s="62"/>
      <c r="C59" s="62"/>
      <c r="D59" s="62"/>
      <c r="E59" s="48"/>
      <c r="F59" s="48"/>
      <c r="G59" s="48"/>
      <c r="H59" s="48"/>
      <c r="I59" s="48"/>
      <c r="J59" s="62"/>
      <c r="K59" s="63"/>
      <c r="L59" s="48"/>
      <c r="M59" s="48"/>
      <c r="N59" s="48"/>
      <c r="O59" s="48"/>
      <c r="P59" s="62"/>
      <c r="Q59" s="48"/>
      <c r="R59" s="62"/>
      <c r="S59" s="62"/>
      <c r="T59" s="62"/>
      <c r="U59" s="38"/>
      <c r="V59" s="38"/>
      <c r="W59" s="38"/>
      <c r="X59" s="38"/>
      <c r="Y59" s="38"/>
      <c r="Z59" s="38"/>
      <c r="AA59" s="38"/>
      <c r="AB59" s="38"/>
      <c r="AC59" s="38"/>
      <c r="AD59" s="38"/>
      <c r="AE59" s="38"/>
    </row>
    <row r="60" spans="1:31">
      <c r="A60" s="96"/>
      <c r="B60" s="62"/>
      <c r="C60" s="62"/>
      <c r="D60" s="62"/>
      <c r="E60" s="48"/>
      <c r="F60" s="48"/>
      <c r="G60" s="48"/>
      <c r="H60" s="48"/>
      <c r="I60" s="48"/>
      <c r="J60" s="62"/>
      <c r="K60" s="63"/>
      <c r="L60" s="48"/>
      <c r="M60" s="48"/>
      <c r="N60" s="48"/>
      <c r="O60" s="48"/>
      <c r="P60" s="62"/>
      <c r="Q60" s="48"/>
      <c r="R60" s="62"/>
      <c r="S60" s="62"/>
      <c r="T60" s="62"/>
      <c r="U60" s="38"/>
      <c r="V60" s="38"/>
      <c r="W60" s="38"/>
      <c r="X60" s="38"/>
      <c r="Y60" s="38"/>
      <c r="Z60" s="38"/>
      <c r="AA60" s="38"/>
      <c r="AB60" s="38"/>
      <c r="AC60" s="38"/>
      <c r="AD60" s="38"/>
      <c r="AE60" s="38"/>
    </row>
    <row r="61" spans="1:31">
      <c r="A61" s="96"/>
      <c r="B61" s="62"/>
      <c r="C61" s="62"/>
      <c r="D61" s="62"/>
      <c r="E61" s="48"/>
      <c r="F61" s="48"/>
      <c r="G61" s="48"/>
      <c r="H61" s="48"/>
      <c r="I61" s="48"/>
      <c r="J61" s="62"/>
      <c r="K61" s="63"/>
      <c r="L61" s="48"/>
      <c r="M61" s="48"/>
      <c r="N61" s="48"/>
      <c r="O61" s="48"/>
      <c r="P61" s="62"/>
      <c r="Q61" s="48"/>
      <c r="R61" s="62"/>
      <c r="S61" s="62"/>
      <c r="T61" s="62"/>
      <c r="U61" s="38"/>
      <c r="V61" s="38"/>
      <c r="W61" s="38"/>
      <c r="X61" s="38"/>
      <c r="Y61" s="38"/>
      <c r="Z61" s="38"/>
      <c r="AA61" s="38"/>
      <c r="AB61" s="38"/>
      <c r="AC61" s="38"/>
      <c r="AD61" s="38"/>
      <c r="AE61" s="38"/>
    </row>
    <row r="62" spans="1:31">
      <c r="A62" s="96"/>
      <c r="B62" s="62"/>
      <c r="C62" s="62"/>
      <c r="D62" s="62"/>
      <c r="E62" s="48"/>
      <c r="F62" s="48"/>
      <c r="G62" s="48"/>
      <c r="H62" s="48"/>
      <c r="I62" s="48"/>
      <c r="J62" s="62"/>
      <c r="K62" s="63"/>
      <c r="L62" s="48"/>
      <c r="M62" s="48"/>
      <c r="N62" s="48"/>
      <c r="O62" s="48"/>
      <c r="P62" s="62"/>
      <c r="Q62" s="48"/>
      <c r="R62" s="62"/>
      <c r="S62" s="62"/>
      <c r="T62" s="62"/>
      <c r="U62" s="38"/>
      <c r="V62" s="38"/>
      <c r="W62" s="38"/>
      <c r="X62" s="38"/>
      <c r="Y62" s="38"/>
      <c r="Z62" s="38"/>
      <c r="AA62" s="38"/>
      <c r="AB62" s="38"/>
      <c r="AC62" s="38"/>
      <c r="AD62" s="38"/>
      <c r="AE62" s="38"/>
    </row>
    <row r="63" spans="1:31">
      <c r="A63" s="96"/>
      <c r="B63" s="62"/>
      <c r="C63" s="62"/>
      <c r="D63" s="62"/>
      <c r="E63" s="48"/>
      <c r="F63" s="48"/>
      <c r="G63" s="48"/>
      <c r="H63" s="48"/>
      <c r="I63" s="48"/>
      <c r="J63" s="62"/>
      <c r="K63" s="63"/>
      <c r="L63" s="48"/>
      <c r="M63" s="48"/>
      <c r="N63" s="48"/>
      <c r="O63" s="48"/>
      <c r="P63" s="62"/>
      <c r="Q63" s="48"/>
      <c r="R63" s="62"/>
      <c r="S63" s="62"/>
      <c r="T63" s="62"/>
      <c r="U63" s="38"/>
      <c r="V63" s="38"/>
      <c r="W63" s="38"/>
      <c r="X63" s="38"/>
      <c r="Y63" s="38"/>
      <c r="Z63" s="38"/>
      <c r="AA63" s="38"/>
      <c r="AB63" s="38"/>
      <c r="AC63" s="38"/>
      <c r="AD63" s="38"/>
      <c r="AE63" s="38"/>
    </row>
    <row r="64" spans="1:31">
      <c r="A64" s="96"/>
      <c r="B64" s="62"/>
      <c r="C64" s="62"/>
      <c r="D64" s="62"/>
      <c r="E64" s="48"/>
      <c r="F64" s="48"/>
      <c r="G64" s="48"/>
      <c r="H64" s="48"/>
      <c r="I64" s="48"/>
      <c r="J64" s="62"/>
      <c r="K64" s="63"/>
      <c r="L64" s="48"/>
      <c r="M64" s="48"/>
      <c r="N64" s="48"/>
      <c r="O64" s="48"/>
      <c r="P64" s="62"/>
      <c r="Q64" s="48"/>
      <c r="R64" s="62"/>
      <c r="S64" s="62"/>
      <c r="T64" s="62"/>
      <c r="U64" s="38"/>
      <c r="V64" s="38"/>
      <c r="W64" s="38"/>
      <c r="X64" s="38"/>
      <c r="Y64" s="38"/>
      <c r="Z64" s="38"/>
      <c r="AA64" s="38"/>
      <c r="AB64" s="38"/>
      <c r="AC64" s="38"/>
      <c r="AD64" s="38"/>
      <c r="AE64" s="38"/>
    </row>
    <row r="65" spans="1:31">
      <c r="A65" s="96"/>
      <c r="B65" s="62"/>
      <c r="C65" s="62"/>
      <c r="D65" s="62"/>
      <c r="E65" s="48"/>
      <c r="F65" s="48"/>
      <c r="G65" s="48"/>
      <c r="H65" s="48"/>
      <c r="I65" s="48"/>
      <c r="J65" s="62"/>
      <c r="K65" s="63"/>
      <c r="L65" s="48"/>
      <c r="M65" s="48"/>
      <c r="N65" s="48"/>
      <c r="O65" s="48"/>
      <c r="P65" s="62"/>
      <c r="Q65" s="48"/>
      <c r="R65" s="62"/>
      <c r="S65" s="62"/>
      <c r="T65" s="62"/>
      <c r="U65" s="38"/>
      <c r="V65" s="38"/>
      <c r="W65" s="38"/>
      <c r="X65" s="38"/>
      <c r="Y65" s="38"/>
      <c r="Z65" s="38"/>
      <c r="AA65" s="38"/>
      <c r="AB65" s="38"/>
      <c r="AC65" s="38"/>
      <c r="AD65" s="38"/>
      <c r="AE65" s="38"/>
    </row>
    <row r="66" spans="1:31">
      <c r="A66" s="96"/>
      <c r="B66" s="62"/>
      <c r="C66" s="62"/>
      <c r="D66" s="62"/>
      <c r="E66" s="48"/>
      <c r="F66" s="48"/>
      <c r="G66" s="48"/>
      <c r="H66" s="48"/>
      <c r="I66" s="48"/>
      <c r="J66" s="62"/>
      <c r="K66" s="63"/>
      <c r="L66" s="48"/>
      <c r="M66" s="48"/>
      <c r="N66" s="48"/>
      <c r="O66" s="48"/>
      <c r="P66" s="62"/>
      <c r="Q66" s="48"/>
      <c r="R66" s="62"/>
      <c r="S66" s="62"/>
      <c r="T66" s="62"/>
      <c r="U66" s="38"/>
      <c r="V66" s="38"/>
      <c r="W66" s="38"/>
      <c r="X66" s="38"/>
      <c r="Y66" s="38"/>
      <c r="Z66" s="38"/>
      <c r="AA66" s="38"/>
      <c r="AB66" s="38"/>
      <c r="AC66" s="38"/>
      <c r="AD66" s="38"/>
      <c r="AE66" s="38"/>
    </row>
    <row r="67" spans="1:31">
      <c r="A67" s="96"/>
      <c r="B67" s="62"/>
      <c r="C67" s="62"/>
      <c r="D67" s="62"/>
      <c r="E67" s="48"/>
      <c r="F67" s="48"/>
      <c r="G67" s="48"/>
      <c r="H67" s="48"/>
      <c r="I67" s="48"/>
      <c r="J67" s="62"/>
      <c r="K67" s="63"/>
      <c r="L67" s="48"/>
      <c r="M67" s="48"/>
      <c r="N67" s="48"/>
      <c r="O67" s="48"/>
      <c r="P67" s="62"/>
      <c r="Q67" s="48"/>
      <c r="R67" s="62"/>
      <c r="S67" s="62"/>
      <c r="T67" s="62"/>
      <c r="U67" s="38"/>
      <c r="V67" s="38"/>
      <c r="W67" s="38"/>
      <c r="X67" s="38"/>
      <c r="Y67" s="38"/>
      <c r="Z67" s="38"/>
      <c r="AA67" s="38"/>
      <c r="AB67" s="38"/>
      <c r="AC67" s="38"/>
      <c r="AD67" s="38"/>
      <c r="AE67" s="38"/>
    </row>
    <row r="68" spans="1:31">
      <c r="A68" s="96"/>
      <c r="B68" s="62"/>
      <c r="C68" s="62"/>
      <c r="D68" s="62"/>
      <c r="E68" s="48"/>
      <c r="F68" s="48"/>
      <c r="G68" s="48"/>
      <c r="H68" s="48"/>
      <c r="I68" s="48"/>
      <c r="J68" s="62"/>
      <c r="K68" s="63"/>
      <c r="L68" s="48"/>
      <c r="M68" s="48"/>
      <c r="N68" s="48"/>
      <c r="O68" s="48"/>
      <c r="P68" s="62"/>
      <c r="Q68" s="48"/>
      <c r="R68" s="62"/>
      <c r="S68" s="62"/>
      <c r="T68" s="62"/>
      <c r="U68" s="38"/>
      <c r="V68" s="38"/>
      <c r="W68" s="38"/>
      <c r="X68" s="38"/>
      <c r="Y68" s="38"/>
      <c r="Z68" s="38"/>
      <c r="AA68" s="38"/>
      <c r="AB68" s="38"/>
      <c r="AC68" s="38"/>
      <c r="AD68" s="38"/>
      <c r="AE68" s="38"/>
    </row>
    <row r="69" spans="1:31">
      <c r="A69" s="96"/>
      <c r="B69" s="62"/>
      <c r="C69" s="62"/>
      <c r="D69" s="62"/>
      <c r="E69" s="48"/>
      <c r="F69" s="48"/>
      <c r="G69" s="48"/>
      <c r="H69" s="48"/>
      <c r="I69" s="48"/>
      <c r="J69" s="62"/>
      <c r="K69" s="63"/>
      <c r="L69" s="48"/>
      <c r="M69" s="48"/>
      <c r="N69" s="48"/>
      <c r="O69" s="48"/>
      <c r="P69" s="62"/>
      <c r="Q69" s="48"/>
      <c r="R69" s="62"/>
      <c r="S69" s="62"/>
      <c r="T69" s="62"/>
      <c r="U69" s="38"/>
      <c r="V69" s="38"/>
      <c r="W69" s="38"/>
      <c r="X69" s="38"/>
      <c r="Y69" s="38"/>
      <c r="Z69" s="38"/>
      <c r="AA69" s="38"/>
      <c r="AB69" s="38"/>
      <c r="AC69" s="38"/>
      <c r="AD69" s="38"/>
      <c r="AE69" s="38"/>
    </row>
    <row r="70" spans="1:31">
      <c r="A70" s="96"/>
      <c r="B70" s="62"/>
      <c r="C70" s="62"/>
      <c r="D70" s="62"/>
      <c r="E70" s="48"/>
      <c r="F70" s="48"/>
      <c r="G70" s="48"/>
      <c r="H70" s="48"/>
      <c r="I70" s="48"/>
      <c r="J70" s="62"/>
      <c r="K70" s="63"/>
      <c r="L70" s="48"/>
      <c r="M70" s="48"/>
      <c r="N70" s="48"/>
      <c r="O70" s="48"/>
      <c r="P70" s="62"/>
      <c r="Q70" s="48"/>
      <c r="R70" s="62"/>
      <c r="S70" s="62"/>
      <c r="T70" s="62"/>
      <c r="U70" s="38"/>
      <c r="V70" s="38"/>
      <c r="W70" s="38"/>
      <c r="X70" s="38"/>
      <c r="Y70" s="38"/>
      <c r="Z70" s="38"/>
      <c r="AA70" s="38"/>
      <c r="AB70" s="38"/>
      <c r="AC70" s="38"/>
      <c r="AD70" s="38"/>
      <c r="AE70" s="38"/>
    </row>
    <row r="71" spans="1:31">
      <c r="A71" s="96"/>
      <c r="B71" s="62"/>
      <c r="C71" s="62"/>
      <c r="D71" s="62"/>
      <c r="E71" s="48"/>
      <c r="F71" s="48"/>
      <c r="G71" s="48"/>
      <c r="H71" s="48"/>
      <c r="I71" s="48"/>
      <c r="J71" s="62"/>
      <c r="K71" s="63"/>
      <c r="L71" s="48"/>
      <c r="M71" s="48"/>
      <c r="N71" s="48"/>
      <c r="O71" s="48"/>
      <c r="P71" s="62"/>
      <c r="Q71" s="48"/>
      <c r="R71" s="62"/>
      <c r="S71" s="62"/>
      <c r="T71" s="62"/>
      <c r="U71" s="38"/>
      <c r="V71" s="38"/>
      <c r="W71" s="38"/>
      <c r="X71" s="38"/>
      <c r="Y71" s="38"/>
      <c r="Z71" s="38"/>
      <c r="AA71" s="38"/>
      <c r="AB71" s="38"/>
      <c r="AC71" s="38"/>
      <c r="AD71" s="38"/>
      <c r="AE71" s="38"/>
    </row>
    <row r="72" spans="1:31">
      <c r="A72" s="96"/>
      <c r="B72" s="62"/>
      <c r="C72" s="62"/>
      <c r="D72" s="62"/>
      <c r="E72" s="48"/>
      <c r="F72" s="48"/>
      <c r="G72" s="48"/>
      <c r="H72" s="48"/>
      <c r="I72" s="48"/>
      <c r="J72" s="62"/>
      <c r="K72" s="63"/>
      <c r="L72" s="48"/>
      <c r="M72" s="48"/>
      <c r="N72" s="48"/>
      <c r="O72" s="48"/>
      <c r="P72" s="62"/>
      <c r="Q72" s="48"/>
      <c r="R72" s="62"/>
      <c r="S72" s="62"/>
      <c r="T72" s="62"/>
      <c r="U72" s="38"/>
      <c r="V72" s="38"/>
      <c r="W72" s="38"/>
      <c r="X72" s="38"/>
      <c r="Y72" s="38"/>
      <c r="Z72" s="38"/>
      <c r="AA72" s="38"/>
      <c r="AB72" s="38"/>
      <c r="AC72" s="38"/>
      <c r="AD72" s="38"/>
      <c r="AE72" s="38"/>
    </row>
    <row r="73" spans="1:31">
      <c r="A73" s="96"/>
      <c r="B73" s="62"/>
      <c r="C73" s="62"/>
      <c r="D73" s="62"/>
      <c r="E73" s="48"/>
      <c r="F73" s="48"/>
      <c r="G73" s="48"/>
      <c r="H73" s="48"/>
      <c r="I73" s="48"/>
      <c r="J73" s="62"/>
      <c r="K73" s="63"/>
      <c r="L73" s="48"/>
      <c r="M73" s="48"/>
      <c r="N73" s="48"/>
      <c r="O73" s="48"/>
      <c r="P73" s="62"/>
      <c r="Q73" s="48"/>
      <c r="R73" s="62"/>
      <c r="S73" s="62"/>
      <c r="T73" s="62"/>
      <c r="U73" s="38"/>
      <c r="V73" s="38"/>
      <c r="W73" s="38"/>
      <c r="X73" s="38"/>
      <c r="Y73" s="38"/>
      <c r="Z73" s="38"/>
      <c r="AA73" s="38"/>
      <c r="AB73" s="38"/>
      <c r="AC73" s="38"/>
      <c r="AD73" s="38"/>
      <c r="AE73" s="38"/>
    </row>
    <row r="74" spans="1:31">
      <c r="A74" s="96"/>
      <c r="B74" s="62"/>
      <c r="C74" s="62"/>
      <c r="D74" s="62"/>
      <c r="E74" s="48"/>
      <c r="F74" s="48"/>
      <c r="G74" s="48"/>
      <c r="H74" s="48"/>
      <c r="I74" s="48"/>
      <c r="J74" s="62"/>
      <c r="K74" s="63"/>
      <c r="L74" s="48"/>
      <c r="M74" s="48"/>
      <c r="N74" s="48"/>
      <c r="O74" s="48"/>
      <c r="P74" s="62"/>
      <c r="Q74" s="48"/>
      <c r="R74" s="62"/>
      <c r="S74" s="62"/>
      <c r="T74" s="62"/>
      <c r="U74" s="38"/>
      <c r="V74" s="38"/>
      <c r="W74" s="38"/>
      <c r="X74" s="38"/>
      <c r="Y74" s="38"/>
      <c r="Z74" s="38"/>
      <c r="AA74" s="38"/>
      <c r="AB74" s="38"/>
      <c r="AC74" s="38"/>
      <c r="AD74" s="38"/>
      <c r="AE74" s="38"/>
    </row>
    <row r="75" spans="1:31">
      <c r="A75" s="96"/>
      <c r="B75" s="62"/>
      <c r="C75" s="62"/>
      <c r="D75" s="62"/>
      <c r="E75" s="48"/>
      <c r="F75" s="48"/>
      <c r="G75" s="48"/>
      <c r="H75" s="48"/>
      <c r="I75" s="48"/>
      <c r="J75" s="62"/>
      <c r="K75" s="63"/>
      <c r="L75" s="48"/>
      <c r="M75" s="48"/>
      <c r="N75" s="48"/>
      <c r="O75" s="48"/>
      <c r="P75" s="62"/>
      <c r="Q75" s="48"/>
      <c r="R75" s="62"/>
      <c r="S75" s="62"/>
      <c r="T75" s="62"/>
      <c r="U75" s="38"/>
      <c r="V75" s="38"/>
      <c r="W75" s="38"/>
      <c r="X75" s="38"/>
      <c r="Y75" s="38"/>
      <c r="Z75" s="38"/>
      <c r="AA75" s="38"/>
      <c r="AB75" s="38"/>
      <c r="AC75" s="38"/>
      <c r="AD75" s="38"/>
      <c r="AE75" s="38"/>
    </row>
    <row r="76" spans="1:31">
      <c r="A76" s="96"/>
      <c r="B76" s="62"/>
      <c r="C76" s="62"/>
      <c r="D76" s="62"/>
      <c r="E76" s="48"/>
      <c r="F76" s="48"/>
      <c r="G76" s="48"/>
      <c r="H76" s="48"/>
      <c r="I76" s="48"/>
      <c r="J76" s="62"/>
      <c r="K76" s="63"/>
      <c r="L76" s="48"/>
      <c r="M76" s="48"/>
      <c r="N76" s="48"/>
      <c r="O76" s="48"/>
      <c r="P76" s="62"/>
      <c r="Q76" s="48"/>
      <c r="R76" s="62"/>
      <c r="S76" s="62"/>
      <c r="T76" s="62"/>
      <c r="U76" s="38"/>
      <c r="V76" s="38"/>
      <c r="W76" s="38"/>
      <c r="X76" s="38"/>
      <c r="Y76" s="38"/>
      <c r="Z76" s="38"/>
      <c r="AA76" s="38"/>
      <c r="AB76" s="38"/>
      <c r="AC76" s="38"/>
      <c r="AD76" s="38"/>
      <c r="AE76" s="38"/>
    </row>
    <row r="77" spans="1:31">
      <c r="A77" s="96"/>
      <c r="B77" s="62"/>
      <c r="C77" s="62"/>
      <c r="D77" s="62"/>
      <c r="E77" s="48"/>
      <c r="F77" s="48"/>
      <c r="G77" s="48"/>
      <c r="H77" s="48"/>
      <c r="I77" s="48"/>
      <c r="J77" s="62"/>
      <c r="K77" s="63"/>
      <c r="L77" s="48"/>
      <c r="M77" s="48"/>
      <c r="N77" s="48"/>
      <c r="O77" s="48"/>
      <c r="P77" s="62"/>
      <c r="Q77" s="48"/>
      <c r="R77" s="62"/>
      <c r="S77" s="62"/>
      <c r="T77" s="62"/>
      <c r="U77" s="38"/>
      <c r="V77" s="38"/>
      <c r="W77" s="38"/>
      <c r="X77" s="38"/>
      <c r="Y77" s="38"/>
      <c r="Z77" s="38"/>
      <c r="AA77" s="38"/>
      <c r="AB77" s="38"/>
      <c r="AC77" s="38"/>
      <c r="AD77" s="38"/>
      <c r="AE77" s="38"/>
    </row>
    <row r="78" spans="1:31">
      <c r="A78" s="96"/>
      <c r="B78" s="62"/>
      <c r="C78" s="62"/>
      <c r="D78" s="62"/>
      <c r="E78" s="48"/>
      <c r="F78" s="48"/>
      <c r="G78" s="48"/>
      <c r="H78" s="48"/>
      <c r="I78" s="48"/>
      <c r="J78" s="62"/>
      <c r="K78" s="63"/>
      <c r="L78" s="48"/>
      <c r="M78" s="48"/>
      <c r="N78" s="48"/>
      <c r="O78" s="48"/>
      <c r="P78" s="62"/>
      <c r="Q78" s="48"/>
      <c r="R78" s="62"/>
      <c r="S78" s="62"/>
      <c r="T78" s="62"/>
      <c r="U78" s="38"/>
      <c r="V78" s="38"/>
      <c r="W78" s="38"/>
      <c r="X78" s="38"/>
      <c r="Y78" s="38"/>
      <c r="Z78" s="38"/>
      <c r="AA78" s="38"/>
      <c r="AB78" s="38"/>
      <c r="AC78" s="38"/>
      <c r="AD78" s="38"/>
      <c r="AE78" s="38"/>
    </row>
    <row r="79" spans="1:31">
      <c r="A79" s="96"/>
      <c r="B79" s="62"/>
      <c r="C79" s="62"/>
      <c r="D79" s="62"/>
      <c r="E79" s="48"/>
      <c r="F79" s="48"/>
      <c r="G79" s="48"/>
      <c r="H79" s="48"/>
      <c r="I79" s="48"/>
      <c r="J79" s="62"/>
      <c r="K79" s="63"/>
      <c r="L79" s="48"/>
      <c r="M79" s="48"/>
      <c r="N79" s="48"/>
      <c r="O79" s="48"/>
      <c r="P79" s="62"/>
      <c r="Q79" s="48"/>
      <c r="R79" s="62"/>
      <c r="S79" s="62"/>
      <c r="T79" s="62"/>
      <c r="U79" s="38"/>
      <c r="V79" s="38"/>
      <c r="W79" s="38"/>
      <c r="X79" s="38"/>
      <c r="Y79" s="38"/>
      <c r="Z79" s="38"/>
      <c r="AA79" s="38"/>
      <c r="AB79" s="38"/>
      <c r="AC79" s="38"/>
      <c r="AD79" s="38"/>
      <c r="AE79" s="38"/>
    </row>
    <row r="80" spans="1:31">
      <c r="A80" s="96"/>
      <c r="B80" s="62"/>
      <c r="C80" s="62"/>
      <c r="D80" s="62"/>
      <c r="E80" s="48"/>
      <c r="F80" s="48"/>
      <c r="G80" s="48"/>
      <c r="H80" s="48"/>
      <c r="I80" s="48"/>
      <c r="J80" s="62"/>
      <c r="K80" s="63"/>
      <c r="L80" s="48"/>
      <c r="M80" s="48"/>
      <c r="N80" s="48"/>
      <c r="O80" s="48"/>
      <c r="P80" s="62"/>
      <c r="Q80" s="48"/>
      <c r="R80" s="62"/>
      <c r="S80" s="62"/>
      <c r="T80" s="62"/>
      <c r="U80" s="38"/>
      <c r="V80" s="38"/>
      <c r="W80" s="38"/>
      <c r="X80" s="38"/>
      <c r="Y80" s="38"/>
      <c r="Z80" s="38"/>
      <c r="AA80" s="38"/>
      <c r="AB80" s="38"/>
      <c r="AC80" s="38"/>
      <c r="AD80" s="38"/>
      <c r="AE80" s="38"/>
    </row>
    <row r="81" spans="1:31">
      <c r="A81" s="96"/>
      <c r="B81" s="62"/>
      <c r="C81" s="62"/>
      <c r="D81" s="62"/>
      <c r="E81" s="48"/>
      <c r="F81" s="48"/>
      <c r="G81" s="48"/>
      <c r="H81" s="48"/>
      <c r="I81" s="48"/>
      <c r="J81" s="62"/>
      <c r="K81" s="63"/>
      <c r="L81" s="48"/>
      <c r="M81" s="48"/>
      <c r="N81" s="48"/>
      <c r="O81" s="48"/>
      <c r="P81" s="62"/>
      <c r="Q81" s="48"/>
      <c r="R81" s="62"/>
      <c r="S81" s="62"/>
      <c r="T81" s="62"/>
      <c r="U81" s="38"/>
      <c r="V81" s="38"/>
      <c r="W81" s="38"/>
      <c r="X81" s="38"/>
      <c r="Y81" s="38"/>
      <c r="Z81" s="38"/>
      <c r="AA81" s="38"/>
      <c r="AB81" s="38"/>
      <c r="AC81" s="38"/>
      <c r="AD81" s="38"/>
      <c r="AE81" s="38"/>
    </row>
    <row r="82" spans="1:31">
      <c r="A82" s="96"/>
      <c r="B82" s="62"/>
      <c r="C82" s="62"/>
      <c r="D82" s="62"/>
      <c r="E82" s="48"/>
      <c r="F82" s="48"/>
      <c r="G82" s="48"/>
      <c r="H82" s="48"/>
      <c r="I82" s="48"/>
      <c r="J82" s="62"/>
      <c r="K82" s="63"/>
      <c r="L82" s="48"/>
      <c r="M82" s="48"/>
      <c r="N82" s="48"/>
      <c r="O82" s="48"/>
      <c r="P82" s="62"/>
      <c r="Q82" s="48"/>
      <c r="R82" s="62"/>
      <c r="S82" s="62"/>
      <c r="T82" s="62"/>
      <c r="U82" s="38"/>
      <c r="V82" s="38"/>
      <c r="W82" s="38"/>
      <c r="X82" s="38"/>
      <c r="Y82" s="38"/>
      <c r="Z82" s="38"/>
      <c r="AA82" s="38"/>
      <c r="AB82" s="38"/>
      <c r="AC82" s="38"/>
      <c r="AD82" s="38"/>
      <c r="AE82" s="38"/>
    </row>
    <row r="83" spans="1:31">
      <c r="A83" s="96"/>
      <c r="B83" s="62"/>
      <c r="C83" s="62"/>
      <c r="D83" s="62"/>
      <c r="E83" s="48"/>
      <c r="F83" s="48"/>
      <c r="G83" s="48"/>
      <c r="H83" s="48"/>
      <c r="I83" s="48"/>
      <c r="J83" s="62"/>
      <c r="K83" s="63"/>
      <c r="L83" s="48"/>
      <c r="M83" s="48"/>
      <c r="N83" s="48"/>
      <c r="O83" s="48"/>
      <c r="P83" s="62"/>
      <c r="Q83" s="48"/>
      <c r="R83" s="62"/>
      <c r="S83" s="62"/>
      <c r="T83" s="62"/>
      <c r="U83" s="38"/>
      <c r="V83" s="38"/>
      <c r="W83" s="38"/>
      <c r="X83" s="38"/>
      <c r="Y83" s="38"/>
      <c r="Z83" s="38"/>
      <c r="AA83" s="38"/>
      <c r="AB83" s="38"/>
      <c r="AC83" s="38"/>
      <c r="AD83" s="38"/>
      <c r="AE83" s="38"/>
    </row>
    <row r="84" spans="1:31">
      <c r="A84" s="96"/>
      <c r="B84" s="62"/>
      <c r="C84" s="62"/>
      <c r="D84" s="62"/>
      <c r="E84" s="48"/>
      <c r="F84" s="48"/>
      <c r="G84" s="48"/>
      <c r="H84" s="48"/>
      <c r="I84" s="48"/>
      <c r="J84" s="62"/>
      <c r="K84" s="63"/>
      <c r="L84" s="48"/>
      <c r="M84" s="48"/>
      <c r="N84" s="48"/>
      <c r="O84" s="48"/>
      <c r="P84" s="62"/>
      <c r="Q84" s="48"/>
      <c r="R84" s="62"/>
      <c r="S84" s="62"/>
      <c r="T84" s="62"/>
      <c r="U84" s="38"/>
      <c r="V84" s="38"/>
      <c r="W84" s="38"/>
      <c r="X84" s="38"/>
      <c r="Y84" s="38"/>
      <c r="Z84" s="38"/>
      <c r="AA84" s="38"/>
      <c r="AB84" s="38"/>
      <c r="AC84" s="38"/>
      <c r="AD84" s="38"/>
      <c r="AE84" s="38"/>
    </row>
    <row r="85" spans="1:31">
      <c r="A85" s="96"/>
      <c r="B85" s="62"/>
      <c r="C85" s="62"/>
      <c r="D85" s="62"/>
      <c r="E85" s="48"/>
      <c r="F85" s="48"/>
      <c r="G85" s="48"/>
      <c r="H85" s="48"/>
      <c r="I85" s="48"/>
      <c r="J85" s="62"/>
      <c r="K85" s="63"/>
      <c r="L85" s="48"/>
      <c r="M85" s="48"/>
      <c r="N85" s="48"/>
      <c r="O85" s="48"/>
      <c r="P85" s="62"/>
      <c r="Q85" s="48"/>
      <c r="R85" s="62"/>
      <c r="S85" s="62"/>
      <c r="T85" s="62"/>
      <c r="U85" s="38"/>
      <c r="V85" s="38"/>
      <c r="W85" s="38"/>
      <c r="X85" s="38"/>
      <c r="Y85" s="38"/>
      <c r="Z85" s="38"/>
      <c r="AA85" s="38"/>
      <c r="AB85" s="38"/>
      <c r="AC85" s="38"/>
      <c r="AD85" s="38"/>
      <c r="AE85" s="38"/>
    </row>
    <row r="86" spans="1:31">
      <c r="A86" s="96"/>
      <c r="B86" s="62"/>
      <c r="C86" s="62"/>
      <c r="D86" s="62"/>
      <c r="E86" s="48"/>
      <c r="F86" s="48"/>
      <c r="G86" s="48"/>
      <c r="H86" s="48"/>
      <c r="I86" s="48"/>
      <c r="J86" s="62"/>
      <c r="K86" s="63"/>
      <c r="L86" s="48"/>
      <c r="M86" s="48"/>
      <c r="N86" s="48"/>
      <c r="O86" s="48"/>
      <c r="P86" s="62"/>
      <c r="Q86" s="48"/>
      <c r="R86" s="62"/>
      <c r="S86" s="62"/>
      <c r="T86" s="62"/>
      <c r="U86" s="38"/>
      <c r="V86" s="38"/>
      <c r="W86" s="38"/>
      <c r="X86" s="38"/>
      <c r="Y86" s="38"/>
      <c r="Z86" s="38"/>
      <c r="AA86" s="38"/>
      <c r="AB86" s="38"/>
      <c r="AC86" s="38"/>
      <c r="AD86" s="38"/>
      <c r="AE86" s="38"/>
    </row>
    <row r="87" spans="1:31">
      <c r="A87" s="96"/>
      <c r="B87" s="62"/>
      <c r="C87" s="62"/>
      <c r="D87" s="62"/>
      <c r="E87" s="48"/>
      <c r="F87" s="48"/>
      <c r="G87" s="48"/>
      <c r="H87" s="48"/>
      <c r="I87" s="48"/>
      <c r="J87" s="62"/>
      <c r="K87" s="63"/>
      <c r="L87" s="48"/>
      <c r="M87" s="48"/>
      <c r="N87" s="48"/>
      <c r="O87" s="48"/>
      <c r="P87" s="62"/>
      <c r="Q87" s="48"/>
      <c r="R87" s="62"/>
      <c r="S87" s="62"/>
      <c r="T87" s="62"/>
      <c r="U87" s="38"/>
      <c r="V87" s="38"/>
      <c r="W87" s="38"/>
      <c r="X87" s="38"/>
      <c r="Y87" s="38"/>
      <c r="Z87" s="38"/>
      <c r="AA87" s="38"/>
      <c r="AB87" s="38"/>
      <c r="AC87" s="38"/>
      <c r="AD87" s="38"/>
      <c r="AE87" s="38"/>
    </row>
    <row r="88" spans="1:31">
      <c r="A88" s="96"/>
      <c r="B88" s="62"/>
      <c r="C88" s="62"/>
      <c r="D88" s="62"/>
      <c r="E88" s="48"/>
      <c r="F88" s="48"/>
      <c r="G88" s="48"/>
      <c r="H88" s="48"/>
      <c r="I88" s="48"/>
      <c r="J88" s="62"/>
      <c r="K88" s="63"/>
      <c r="L88" s="48"/>
      <c r="M88" s="48"/>
      <c r="N88" s="48"/>
      <c r="O88" s="48"/>
      <c r="P88" s="62"/>
      <c r="Q88" s="48"/>
      <c r="R88" s="62"/>
      <c r="S88" s="62"/>
      <c r="T88" s="62"/>
      <c r="U88" s="38"/>
      <c r="V88" s="38"/>
      <c r="W88" s="38"/>
      <c r="X88" s="38"/>
      <c r="Y88" s="38"/>
      <c r="Z88" s="38"/>
      <c r="AA88" s="38"/>
      <c r="AB88" s="38"/>
      <c r="AC88" s="38"/>
      <c r="AD88" s="38"/>
      <c r="AE88" s="38"/>
    </row>
    <row r="89" spans="1:31">
      <c r="A89" s="96"/>
      <c r="B89" s="62"/>
      <c r="C89" s="62"/>
      <c r="D89" s="62"/>
      <c r="E89" s="48"/>
      <c r="F89" s="48"/>
      <c r="G89" s="48"/>
      <c r="H89" s="48"/>
      <c r="I89" s="48"/>
      <c r="J89" s="62"/>
      <c r="K89" s="63"/>
      <c r="L89" s="48"/>
      <c r="M89" s="48"/>
      <c r="N89" s="48"/>
      <c r="O89" s="48"/>
      <c r="P89" s="62"/>
      <c r="Q89" s="48"/>
      <c r="R89" s="62"/>
      <c r="S89" s="62"/>
      <c r="T89" s="62"/>
      <c r="U89" s="38"/>
      <c r="V89" s="38"/>
      <c r="W89" s="38"/>
      <c r="X89" s="38"/>
      <c r="Y89" s="38"/>
      <c r="Z89" s="38"/>
      <c r="AA89" s="38"/>
      <c r="AB89" s="38"/>
      <c r="AC89" s="38"/>
      <c r="AD89" s="38"/>
      <c r="AE89" s="38"/>
    </row>
    <row r="90" spans="1:31">
      <c r="A90" s="96"/>
      <c r="B90" s="62"/>
      <c r="C90" s="62"/>
      <c r="D90" s="62"/>
      <c r="E90" s="48"/>
      <c r="F90" s="48"/>
      <c r="G90" s="48"/>
      <c r="H90" s="48"/>
      <c r="I90" s="48"/>
      <c r="J90" s="62"/>
      <c r="K90" s="63"/>
      <c r="L90" s="48"/>
      <c r="M90" s="48"/>
      <c r="N90" s="48"/>
      <c r="O90" s="48"/>
      <c r="P90" s="62"/>
      <c r="Q90" s="48"/>
      <c r="R90" s="62"/>
      <c r="S90" s="62"/>
      <c r="T90" s="62"/>
      <c r="U90" s="38"/>
      <c r="V90" s="38"/>
      <c r="W90" s="38"/>
      <c r="X90" s="38"/>
      <c r="Y90" s="38"/>
      <c r="Z90" s="38"/>
      <c r="AA90" s="38"/>
      <c r="AB90" s="38"/>
      <c r="AC90" s="38"/>
      <c r="AD90" s="38"/>
      <c r="AE90" s="38"/>
    </row>
    <row r="91" spans="1:31">
      <c r="A91" s="96"/>
      <c r="B91" s="62"/>
      <c r="C91" s="62"/>
      <c r="D91" s="62"/>
      <c r="E91" s="48"/>
      <c r="F91" s="48"/>
      <c r="G91" s="48"/>
      <c r="H91" s="48"/>
      <c r="I91" s="48"/>
      <c r="J91" s="62"/>
      <c r="K91" s="63"/>
      <c r="L91" s="48"/>
      <c r="M91" s="48"/>
      <c r="N91" s="48"/>
      <c r="O91" s="48"/>
      <c r="P91" s="62"/>
      <c r="Q91" s="48"/>
      <c r="R91" s="62"/>
      <c r="S91" s="62"/>
      <c r="T91" s="62"/>
      <c r="U91" s="38"/>
      <c r="V91" s="38"/>
      <c r="W91" s="38"/>
      <c r="X91" s="38"/>
      <c r="Y91" s="38"/>
      <c r="Z91" s="38"/>
      <c r="AA91" s="38"/>
      <c r="AB91" s="38"/>
      <c r="AC91" s="38"/>
      <c r="AD91" s="38"/>
      <c r="AE91" s="38"/>
    </row>
    <row r="92" spans="1:31">
      <c r="A92" s="96"/>
      <c r="B92" s="62"/>
      <c r="C92" s="62"/>
      <c r="D92" s="62"/>
      <c r="E92" s="48"/>
      <c r="F92" s="48"/>
      <c r="G92" s="48"/>
      <c r="H92" s="48"/>
      <c r="I92" s="48"/>
      <c r="J92" s="62"/>
      <c r="K92" s="63"/>
      <c r="L92" s="48"/>
      <c r="M92" s="48"/>
      <c r="N92" s="48"/>
      <c r="O92" s="48"/>
      <c r="P92" s="62"/>
      <c r="Q92" s="48"/>
      <c r="R92" s="62"/>
      <c r="S92" s="62"/>
      <c r="T92" s="62"/>
      <c r="U92" s="38"/>
      <c r="V92" s="38"/>
      <c r="W92" s="38"/>
      <c r="X92" s="38"/>
      <c r="Y92" s="38"/>
      <c r="Z92" s="38"/>
      <c r="AA92" s="38"/>
      <c r="AB92" s="38"/>
      <c r="AC92" s="38"/>
      <c r="AD92" s="38"/>
      <c r="AE92" s="38"/>
    </row>
    <row r="93" spans="1:31">
      <c r="A93" s="96"/>
      <c r="B93" s="62"/>
      <c r="C93" s="62"/>
      <c r="D93" s="62"/>
      <c r="E93" s="48"/>
      <c r="F93" s="48"/>
      <c r="G93" s="48"/>
      <c r="H93" s="48"/>
      <c r="I93" s="48"/>
      <c r="J93" s="62"/>
      <c r="K93" s="63"/>
      <c r="L93" s="48"/>
      <c r="M93" s="48"/>
      <c r="N93" s="48"/>
      <c r="O93" s="48"/>
      <c r="P93" s="62"/>
      <c r="Q93" s="48"/>
      <c r="R93" s="62"/>
      <c r="S93" s="62"/>
      <c r="T93" s="62"/>
      <c r="U93" s="38"/>
      <c r="V93" s="38"/>
      <c r="W93" s="38"/>
      <c r="X93" s="38"/>
      <c r="Y93" s="38"/>
      <c r="Z93" s="38"/>
      <c r="AA93" s="38"/>
      <c r="AB93" s="38"/>
      <c r="AC93" s="38"/>
      <c r="AD93" s="38"/>
      <c r="AE93" s="38"/>
    </row>
    <row r="94" spans="1:31">
      <c r="A94" s="96"/>
      <c r="B94" s="62"/>
      <c r="C94" s="62"/>
      <c r="D94" s="62"/>
      <c r="E94" s="48"/>
      <c r="F94" s="48"/>
      <c r="G94" s="48"/>
      <c r="H94" s="48"/>
      <c r="I94" s="48"/>
      <c r="J94" s="62"/>
      <c r="K94" s="63"/>
      <c r="L94" s="48"/>
      <c r="M94" s="48"/>
      <c r="N94" s="48"/>
      <c r="O94" s="48"/>
      <c r="P94" s="62"/>
      <c r="Q94" s="48"/>
      <c r="R94" s="62"/>
      <c r="S94" s="62"/>
      <c r="T94" s="62"/>
      <c r="U94" s="38"/>
      <c r="V94" s="38"/>
      <c r="W94" s="38"/>
      <c r="X94" s="38"/>
      <c r="Y94" s="38"/>
      <c r="Z94" s="38"/>
      <c r="AA94" s="38"/>
      <c r="AB94" s="38"/>
      <c r="AC94" s="38"/>
      <c r="AD94" s="38"/>
      <c r="AE94" s="38"/>
    </row>
    <row r="95" spans="1:31">
      <c r="A95" s="96"/>
      <c r="B95" s="62"/>
      <c r="C95" s="62"/>
      <c r="D95" s="62"/>
      <c r="E95" s="48"/>
      <c r="F95" s="48"/>
      <c r="G95" s="48"/>
      <c r="H95" s="48"/>
      <c r="I95" s="48"/>
      <c r="J95" s="62"/>
      <c r="K95" s="63"/>
      <c r="L95" s="48"/>
      <c r="M95" s="48"/>
      <c r="N95" s="48"/>
      <c r="O95" s="48"/>
      <c r="P95" s="62"/>
      <c r="Q95" s="48"/>
      <c r="R95" s="62"/>
      <c r="S95" s="62"/>
      <c r="T95" s="62"/>
      <c r="U95" s="38"/>
      <c r="V95" s="38"/>
      <c r="W95" s="38"/>
      <c r="X95" s="38"/>
      <c r="Y95" s="38"/>
      <c r="Z95" s="38"/>
      <c r="AA95" s="38"/>
      <c r="AB95" s="38"/>
      <c r="AC95" s="38"/>
      <c r="AD95" s="38"/>
      <c r="AE95" s="38"/>
    </row>
    <row r="96" spans="1:31">
      <c r="A96" s="96"/>
      <c r="B96" s="62"/>
      <c r="C96" s="62"/>
      <c r="D96" s="62"/>
      <c r="E96" s="48"/>
      <c r="F96" s="48"/>
      <c r="G96" s="48"/>
      <c r="H96" s="48"/>
      <c r="I96" s="48"/>
      <c r="J96" s="62"/>
      <c r="K96" s="63"/>
      <c r="L96" s="48"/>
      <c r="M96" s="48"/>
      <c r="N96" s="48"/>
      <c r="O96" s="48"/>
      <c r="P96" s="62"/>
      <c r="Q96" s="48"/>
      <c r="R96" s="62"/>
      <c r="S96" s="62"/>
      <c r="T96" s="62"/>
      <c r="U96" s="38"/>
      <c r="V96" s="38"/>
      <c r="W96" s="38"/>
      <c r="X96" s="38"/>
      <c r="Y96" s="38"/>
      <c r="Z96" s="38"/>
      <c r="AA96" s="38"/>
      <c r="AB96" s="38"/>
      <c r="AC96" s="38"/>
      <c r="AD96" s="38"/>
      <c r="AE96" s="38"/>
    </row>
    <row r="97" spans="1:31">
      <c r="A97" s="96"/>
      <c r="B97" s="62"/>
      <c r="C97" s="62"/>
      <c r="D97" s="62"/>
      <c r="E97" s="48"/>
      <c r="F97" s="48"/>
      <c r="G97" s="48"/>
      <c r="H97" s="48"/>
      <c r="I97" s="48"/>
      <c r="J97" s="62"/>
      <c r="K97" s="63"/>
      <c r="L97" s="48"/>
      <c r="M97" s="48"/>
      <c r="N97" s="48"/>
      <c r="O97" s="48"/>
      <c r="P97" s="62"/>
      <c r="Q97" s="48"/>
      <c r="R97" s="62"/>
      <c r="S97" s="62"/>
      <c r="T97" s="62"/>
      <c r="U97" s="38"/>
      <c r="V97" s="38"/>
      <c r="W97" s="38"/>
      <c r="X97" s="38"/>
      <c r="Y97" s="38"/>
      <c r="Z97" s="38"/>
      <c r="AA97" s="38"/>
      <c r="AB97" s="38"/>
      <c r="AC97" s="38"/>
      <c r="AD97" s="38"/>
      <c r="AE97" s="38"/>
    </row>
    <row r="98" spans="1:31">
      <c r="A98" s="96"/>
      <c r="B98" s="62"/>
      <c r="C98" s="62"/>
      <c r="D98" s="62"/>
      <c r="E98" s="48"/>
      <c r="F98" s="48"/>
      <c r="G98" s="48"/>
      <c r="H98" s="48"/>
      <c r="I98" s="48"/>
      <c r="J98" s="62"/>
      <c r="K98" s="63"/>
      <c r="L98" s="48"/>
      <c r="M98" s="48"/>
      <c r="N98" s="48"/>
      <c r="O98" s="48"/>
      <c r="P98" s="62"/>
      <c r="Q98" s="48"/>
      <c r="R98" s="62"/>
      <c r="S98" s="62"/>
      <c r="T98" s="62"/>
      <c r="U98" s="38"/>
      <c r="V98" s="38"/>
      <c r="W98" s="38"/>
      <c r="X98" s="38"/>
      <c r="Y98" s="38"/>
      <c r="Z98" s="38"/>
      <c r="AA98" s="38"/>
      <c r="AB98" s="38"/>
      <c r="AC98" s="38"/>
      <c r="AD98" s="38"/>
      <c r="AE98" s="38"/>
    </row>
    <row r="99" spans="1:31">
      <c r="A99" s="96"/>
      <c r="B99" s="62"/>
      <c r="C99" s="62"/>
      <c r="D99" s="62"/>
      <c r="E99" s="48"/>
      <c r="F99" s="48"/>
      <c r="G99" s="48"/>
      <c r="H99" s="48"/>
      <c r="I99" s="48"/>
      <c r="J99" s="62"/>
      <c r="K99" s="63"/>
      <c r="L99" s="48"/>
      <c r="M99" s="48"/>
      <c r="N99" s="48"/>
      <c r="O99" s="48"/>
      <c r="P99" s="62"/>
      <c r="Q99" s="48"/>
      <c r="R99" s="62"/>
      <c r="S99" s="62"/>
      <c r="T99" s="62"/>
      <c r="U99" s="38"/>
      <c r="V99" s="38"/>
      <c r="W99" s="38"/>
      <c r="X99" s="38"/>
      <c r="Y99" s="38"/>
      <c r="Z99" s="38"/>
      <c r="AA99" s="38"/>
      <c r="AB99" s="38"/>
      <c r="AC99" s="38"/>
      <c r="AD99" s="38"/>
      <c r="AE99" s="38"/>
    </row>
    <row r="100" spans="1:31">
      <c r="A100" s="96"/>
      <c r="B100" s="62"/>
      <c r="C100" s="62"/>
      <c r="D100" s="62"/>
      <c r="E100" s="48"/>
      <c r="F100" s="48"/>
      <c r="G100" s="48"/>
      <c r="H100" s="48"/>
      <c r="I100" s="48"/>
      <c r="J100" s="62"/>
      <c r="K100" s="63"/>
      <c r="L100" s="48"/>
      <c r="M100" s="48"/>
      <c r="N100" s="48"/>
      <c r="O100" s="48"/>
      <c r="P100" s="62"/>
      <c r="Q100" s="48"/>
      <c r="R100" s="62"/>
      <c r="S100" s="62"/>
      <c r="T100" s="62"/>
      <c r="U100" s="38"/>
      <c r="V100" s="38"/>
      <c r="W100" s="38"/>
      <c r="X100" s="38"/>
      <c r="Y100" s="38"/>
      <c r="Z100" s="38"/>
      <c r="AA100" s="38"/>
      <c r="AB100" s="38"/>
      <c r="AC100" s="38"/>
      <c r="AD100" s="38"/>
      <c r="AE100" s="38"/>
    </row>
    <row r="101" spans="1:31">
      <c r="A101" s="96"/>
      <c r="B101" s="62"/>
      <c r="C101" s="62"/>
      <c r="D101" s="62"/>
      <c r="E101" s="48"/>
      <c r="F101" s="48"/>
      <c r="G101" s="48"/>
      <c r="H101" s="48"/>
      <c r="I101" s="48"/>
      <c r="J101" s="62"/>
      <c r="K101" s="63"/>
      <c r="L101" s="48"/>
      <c r="M101" s="48"/>
      <c r="N101" s="48"/>
      <c r="O101" s="48"/>
      <c r="P101" s="62"/>
      <c r="Q101" s="48"/>
      <c r="R101" s="62"/>
      <c r="S101" s="62"/>
      <c r="T101" s="62"/>
      <c r="U101" s="38"/>
      <c r="V101" s="38"/>
      <c r="W101" s="38"/>
      <c r="X101" s="38"/>
      <c r="Y101" s="38"/>
      <c r="Z101" s="38"/>
      <c r="AA101" s="38"/>
      <c r="AB101" s="38"/>
      <c r="AC101" s="38"/>
      <c r="AD101" s="38"/>
      <c r="AE101" s="38"/>
    </row>
    <row r="102" spans="1:31">
      <c r="A102" s="96"/>
      <c r="B102" s="62"/>
      <c r="C102" s="62"/>
      <c r="D102" s="62"/>
      <c r="E102" s="48"/>
      <c r="F102" s="48"/>
      <c r="G102" s="48"/>
      <c r="H102" s="48"/>
      <c r="I102" s="48"/>
      <c r="J102" s="62"/>
      <c r="K102" s="63"/>
      <c r="L102" s="48"/>
      <c r="M102" s="48"/>
      <c r="N102" s="48"/>
      <c r="O102" s="48"/>
      <c r="P102" s="62"/>
      <c r="Q102" s="48"/>
      <c r="R102" s="62"/>
      <c r="S102" s="62"/>
      <c r="T102" s="62"/>
      <c r="U102" s="38"/>
      <c r="V102" s="38"/>
      <c r="W102" s="38"/>
      <c r="X102" s="38"/>
      <c r="Y102" s="38"/>
      <c r="Z102" s="38"/>
      <c r="AA102" s="38"/>
      <c r="AB102" s="38"/>
      <c r="AC102" s="38"/>
      <c r="AD102" s="38"/>
      <c r="AE102" s="38"/>
    </row>
    <row r="103" spans="1:31">
      <c r="A103" s="96"/>
      <c r="B103" s="62"/>
      <c r="C103" s="62"/>
      <c r="D103" s="62"/>
      <c r="E103" s="48"/>
      <c r="F103" s="48"/>
      <c r="G103" s="48"/>
      <c r="H103" s="48"/>
      <c r="I103" s="48"/>
      <c r="J103" s="62"/>
      <c r="K103" s="63"/>
      <c r="L103" s="48"/>
      <c r="M103" s="48"/>
      <c r="N103" s="48"/>
      <c r="O103" s="48"/>
      <c r="P103" s="62"/>
      <c r="Q103" s="48"/>
      <c r="R103" s="62"/>
      <c r="S103" s="62"/>
      <c r="T103" s="62"/>
      <c r="U103" s="38"/>
      <c r="V103" s="38"/>
      <c r="W103" s="38"/>
      <c r="X103" s="38"/>
      <c r="Y103" s="38"/>
      <c r="Z103" s="38"/>
      <c r="AA103" s="38"/>
      <c r="AB103" s="38"/>
      <c r="AC103" s="38"/>
      <c r="AD103" s="38"/>
      <c r="AE103" s="38"/>
    </row>
    <row r="104" spans="1:31">
      <c r="A104" s="96"/>
      <c r="B104" s="62"/>
      <c r="C104" s="62"/>
      <c r="D104" s="62"/>
      <c r="E104" s="48"/>
      <c r="F104" s="48"/>
      <c r="G104" s="48"/>
      <c r="H104" s="48"/>
      <c r="I104" s="48"/>
      <c r="J104" s="62"/>
      <c r="K104" s="63"/>
      <c r="L104" s="48"/>
      <c r="M104" s="48"/>
      <c r="N104" s="48"/>
      <c r="O104" s="48"/>
      <c r="P104" s="62"/>
      <c r="Q104" s="48"/>
      <c r="R104" s="62"/>
      <c r="S104" s="62"/>
      <c r="T104" s="62"/>
      <c r="U104" s="38"/>
      <c r="V104" s="38"/>
      <c r="W104" s="38"/>
      <c r="X104" s="38"/>
      <c r="Y104" s="38"/>
      <c r="Z104" s="38"/>
      <c r="AA104" s="38"/>
      <c r="AB104" s="38"/>
      <c r="AC104" s="38"/>
      <c r="AD104" s="38"/>
      <c r="AE104" s="38"/>
    </row>
    <row r="105" spans="1:31">
      <c r="A105" s="96"/>
      <c r="B105" s="62"/>
      <c r="C105" s="62"/>
      <c r="D105" s="62"/>
      <c r="E105" s="48"/>
      <c r="F105" s="48"/>
      <c r="G105" s="48"/>
      <c r="H105" s="48"/>
      <c r="I105" s="48"/>
      <c r="J105" s="62"/>
      <c r="K105" s="63"/>
      <c r="L105" s="48"/>
      <c r="M105" s="48"/>
      <c r="N105" s="48"/>
      <c r="O105" s="48"/>
      <c r="P105" s="62"/>
      <c r="Q105" s="48"/>
      <c r="R105" s="62"/>
      <c r="S105" s="62"/>
      <c r="T105" s="62"/>
      <c r="U105" s="38"/>
      <c r="V105" s="38"/>
      <c r="W105" s="38"/>
      <c r="X105" s="38"/>
      <c r="Y105" s="38"/>
      <c r="Z105" s="38"/>
      <c r="AA105" s="38"/>
      <c r="AB105" s="38"/>
      <c r="AC105" s="38"/>
      <c r="AD105" s="38"/>
      <c r="AE105" s="38"/>
    </row>
    <row r="106" spans="1:31">
      <c r="A106" s="96"/>
      <c r="B106" s="62"/>
      <c r="C106" s="62"/>
      <c r="D106" s="62"/>
      <c r="E106" s="48"/>
      <c r="F106" s="48"/>
      <c r="G106" s="48"/>
      <c r="H106" s="48"/>
      <c r="I106" s="48"/>
      <c r="J106" s="62"/>
      <c r="K106" s="63"/>
      <c r="L106" s="48"/>
      <c r="M106" s="48"/>
      <c r="N106" s="48"/>
      <c r="O106" s="48"/>
      <c r="P106" s="62"/>
      <c r="Q106" s="48"/>
      <c r="R106" s="62"/>
      <c r="S106" s="62"/>
      <c r="T106" s="62"/>
      <c r="U106" s="38"/>
      <c r="V106" s="38"/>
      <c r="W106" s="38"/>
      <c r="X106" s="38"/>
      <c r="Y106" s="38"/>
      <c r="Z106" s="38"/>
      <c r="AA106" s="38"/>
      <c r="AB106" s="38"/>
      <c r="AC106" s="38"/>
      <c r="AD106" s="38"/>
      <c r="AE106" s="38"/>
    </row>
    <row r="107" spans="1:31">
      <c r="A107" s="96"/>
      <c r="B107" s="62"/>
      <c r="C107" s="62"/>
      <c r="D107" s="62"/>
      <c r="E107" s="48"/>
      <c r="F107" s="48"/>
      <c r="G107" s="48"/>
      <c r="H107" s="48"/>
      <c r="I107" s="48"/>
      <c r="J107" s="62"/>
      <c r="K107" s="63"/>
      <c r="L107" s="48"/>
      <c r="M107" s="48"/>
      <c r="N107" s="48"/>
      <c r="O107" s="48"/>
      <c r="P107" s="62"/>
      <c r="Q107" s="48"/>
      <c r="R107" s="62"/>
      <c r="S107" s="62"/>
      <c r="T107" s="62"/>
      <c r="U107" s="38"/>
      <c r="V107" s="38"/>
      <c r="W107" s="38"/>
      <c r="X107" s="38"/>
      <c r="Y107" s="38"/>
      <c r="Z107" s="38"/>
      <c r="AA107" s="38"/>
      <c r="AB107" s="38"/>
      <c r="AC107" s="38"/>
      <c r="AD107" s="38"/>
      <c r="AE107" s="38"/>
    </row>
    <row r="108" spans="1:31">
      <c r="A108" s="96"/>
      <c r="B108" s="62"/>
      <c r="C108" s="62"/>
      <c r="D108" s="62"/>
      <c r="E108" s="48"/>
      <c r="F108" s="48"/>
      <c r="G108" s="48"/>
      <c r="H108" s="48"/>
      <c r="I108" s="48"/>
      <c r="J108" s="62"/>
      <c r="K108" s="63"/>
      <c r="L108" s="48"/>
      <c r="M108" s="48"/>
      <c r="N108" s="48"/>
      <c r="O108" s="48"/>
      <c r="P108" s="62"/>
      <c r="Q108" s="48"/>
      <c r="R108" s="62"/>
      <c r="S108" s="62"/>
      <c r="T108" s="62"/>
      <c r="U108" s="38"/>
      <c r="V108" s="38"/>
      <c r="W108" s="38"/>
      <c r="X108" s="38"/>
      <c r="Y108" s="38"/>
      <c r="Z108" s="38"/>
      <c r="AA108" s="38"/>
      <c r="AB108" s="38"/>
      <c r="AC108" s="38"/>
      <c r="AD108" s="38"/>
      <c r="AE108" s="38"/>
    </row>
    <row r="109" spans="1:31">
      <c r="A109" s="96"/>
      <c r="B109" s="62"/>
      <c r="C109" s="62"/>
      <c r="D109" s="62"/>
      <c r="E109" s="48"/>
      <c r="F109" s="48"/>
      <c r="G109" s="48"/>
      <c r="H109" s="48"/>
      <c r="I109" s="48"/>
      <c r="J109" s="62"/>
      <c r="K109" s="63"/>
      <c r="L109" s="48"/>
      <c r="M109" s="48"/>
      <c r="N109" s="48"/>
      <c r="O109" s="48"/>
      <c r="P109" s="62"/>
      <c r="Q109" s="48"/>
      <c r="R109" s="62"/>
      <c r="S109" s="62"/>
      <c r="T109" s="62"/>
      <c r="U109" s="38"/>
      <c r="V109" s="38"/>
      <c r="W109" s="38"/>
      <c r="X109" s="38"/>
      <c r="Y109" s="38"/>
      <c r="Z109" s="38"/>
      <c r="AA109" s="38"/>
      <c r="AB109" s="38"/>
      <c r="AC109" s="38"/>
      <c r="AD109" s="38"/>
      <c r="AE109" s="38"/>
    </row>
    <row r="110" spans="1:31">
      <c r="A110" s="96"/>
      <c r="B110" s="62"/>
      <c r="C110" s="62"/>
      <c r="D110" s="62"/>
      <c r="E110" s="48"/>
      <c r="F110" s="48"/>
      <c r="G110" s="48"/>
      <c r="H110" s="48"/>
      <c r="I110" s="48"/>
      <c r="J110" s="62"/>
      <c r="K110" s="63"/>
      <c r="L110" s="48"/>
      <c r="M110" s="48"/>
      <c r="N110" s="48"/>
      <c r="O110" s="48"/>
      <c r="P110" s="62"/>
      <c r="Q110" s="48"/>
      <c r="R110" s="62"/>
      <c r="S110" s="62"/>
      <c r="T110" s="62"/>
      <c r="U110" s="38"/>
      <c r="V110" s="38"/>
      <c r="W110" s="38"/>
      <c r="X110" s="38"/>
      <c r="Y110" s="38"/>
      <c r="Z110" s="38"/>
      <c r="AA110" s="38"/>
      <c r="AB110" s="38"/>
      <c r="AC110" s="38"/>
      <c r="AD110" s="38"/>
      <c r="AE110" s="38"/>
    </row>
    <row r="111" spans="1:31">
      <c r="A111" s="96"/>
      <c r="B111" s="62"/>
      <c r="C111" s="62"/>
      <c r="D111" s="62"/>
      <c r="E111" s="48"/>
      <c r="F111" s="48"/>
      <c r="G111" s="48"/>
      <c r="H111" s="48"/>
      <c r="I111" s="48"/>
      <c r="J111" s="62"/>
      <c r="K111" s="63"/>
      <c r="L111" s="48"/>
      <c r="M111" s="48"/>
      <c r="N111" s="48"/>
      <c r="O111" s="48"/>
      <c r="P111" s="62"/>
      <c r="Q111" s="48"/>
      <c r="R111" s="62"/>
      <c r="S111" s="62"/>
      <c r="T111" s="62"/>
      <c r="U111" s="38"/>
      <c r="V111" s="38"/>
      <c r="W111" s="38"/>
      <c r="X111" s="38"/>
      <c r="Y111" s="38"/>
      <c r="Z111" s="38"/>
      <c r="AA111" s="38"/>
      <c r="AB111" s="38"/>
      <c r="AC111" s="38"/>
      <c r="AD111" s="38"/>
      <c r="AE111" s="38"/>
    </row>
    <row r="112" spans="1:31">
      <c r="A112" s="96"/>
      <c r="B112" s="62"/>
      <c r="C112" s="62"/>
      <c r="D112" s="62"/>
      <c r="E112" s="48"/>
      <c r="F112" s="48"/>
      <c r="G112" s="48"/>
      <c r="H112" s="48"/>
      <c r="I112" s="48"/>
      <c r="J112" s="62"/>
      <c r="K112" s="63"/>
      <c r="L112" s="48"/>
      <c r="M112" s="48"/>
      <c r="N112" s="48"/>
      <c r="O112" s="48"/>
      <c r="P112" s="62"/>
      <c r="Q112" s="48"/>
      <c r="R112" s="62"/>
      <c r="S112" s="62"/>
      <c r="T112" s="62"/>
      <c r="U112" s="38"/>
      <c r="V112" s="38"/>
      <c r="W112" s="38"/>
      <c r="X112" s="38"/>
      <c r="Y112" s="38"/>
      <c r="Z112" s="38"/>
      <c r="AA112" s="38"/>
      <c r="AB112" s="38"/>
      <c r="AC112" s="38"/>
      <c r="AD112" s="38"/>
      <c r="AE112" s="38"/>
    </row>
    <row r="113" spans="1:31">
      <c r="A113" s="96"/>
      <c r="B113" s="62"/>
      <c r="C113" s="62"/>
      <c r="D113" s="62"/>
      <c r="E113" s="48"/>
      <c r="F113" s="48"/>
      <c r="G113" s="48"/>
      <c r="H113" s="48"/>
      <c r="I113" s="48"/>
      <c r="J113" s="62"/>
      <c r="K113" s="63"/>
      <c r="L113" s="48"/>
      <c r="M113" s="48"/>
      <c r="N113" s="48"/>
      <c r="O113" s="48"/>
      <c r="P113" s="62"/>
      <c r="Q113" s="48"/>
      <c r="R113" s="62"/>
      <c r="S113" s="62"/>
      <c r="T113" s="62"/>
      <c r="U113" s="38"/>
      <c r="V113" s="38"/>
      <c r="W113" s="38"/>
      <c r="X113" s="38"/>
      <c r="Y113" s="38"/>
      <c r="Z113" s="38"/>
      <c r="AA113" s="38"/>
      <c r="AB113" s="38"/>
      <c r="AC113" s="38"/>
      <c r="AD113" s="38"/>
      <c r="AE113" s="38"/>
    </row>
    <row r="114" spans="1:31">
      <c r="A114" s="96"/>
      <c r="B114" s="62"/>
      <c r="C114" s="62"/>
      <c r="D114" s="62"/>
      <c r="E114" s="48"/>
      <c r="F114" s="48"/>
      <c r="G114" s="48"/>
      <c r="H114" s="48"/>
      <c r="I114" s="48"/>
      <c r="J114" s="62"/>
      <c r="K114" s="63"/>
      <c r="L114" s="48"/>
      <c r="M114" s="48"/>
      <c r="N114" s="48"/>
      <c r="O114" s="48"/>
      <c r="P114" s="62"/>
      <c r="Q114" s="48"/>
      <c r="R114" s="62"/>
      <c r="S114" s="62"/>
      <c r="T114" s="62"/>
      <c r="U114" s="38"/>
      <c r="V114" s="38"/>
      <c r="W114" s="38"/>
      <c r="X114" s="38"/>
      <c r="Y114" s="38"/>
      <c r="Z114" s="38"/>
      <c r="AA114" s="38"/>
      <c r="AB114" s="38"/>
      <c r="AC114" s="38"/>
      <c r="AD114" s="38"/>
      <c r="AE114" s="38"/>
    </row>
    <row r="115" spans="1:31">
      <c r="A115" s="96"/>
      <c r="B115" s="62"/>
      <c r="C115" s="62"/>
      <c r="D115" s="62"/>
      <c r="E115" s="48"/>
      <c r="F115" s="48"/>
      <c r="G115" s="48"/>
      <c r="H115" s="48"/>
      <c r="I115" s="48"/>
      <c r="J115" s="62"/>
      <c r="K115" s="63"/>
      <c r="L115" s="48"/>
      <c r="M115" s="48"/>
      <c r="N115" s="48"/>
      <c r="O115" s="48"/>
      <c r="P115" s="62"/>
      <c r="Q115" s="48"/>
      <c r="R115" s="62"/>
      <c r="S115" s="62"/>
      <c r="T115" s="62"/>
      <c r="U115" s="38"/>
      <c r="V115" s="38"/>
      <c r="W115" s="38"/>
      <c r="X115" s="38"/>
      <c r="Y115" s="38"/>
      <c r="Z115" s="38"/>
      <c r="AA115" s="38"/>
      <c r="AB115" s="38"/>
      <c r="AC115" s="38"/>
      <c r="AD115" s="38"/>
      <c r="AE115" s="38"/>
    </row>
    <row r="116" spans="1:31">
      <c r="A116" s="96"/>
      <c r="B116" s="62"/>
      <c r="C116" s="62"/>
      <c r="D116" s="62"/>
      <c r="E116" s="48"/>
      <c r="F116" s="48"/>
      <c r="G116" s="48"/>
      <c r="H116" s="48"/>
      <c r="I116" s="48"/>
      <c r="J116" s="62"/>
      <c r="K116" s="63"/>
      <c r="L116" s="48"/>
      <c r="M116" s="48"/>
      <c r="N116" s="48"/>
      <c r="O116" s="48"/>
      <c r="P116" s="62"/>
      <c r="Q116" s="48"/>
      <c r="R116" s="62"/>
      <c r="S116" s="62"/>
      <c r="T116" s="62"/>
      <c r="U116" s="38"/>
      <c r="V116" s="38"/>
      <c r="W116" s="38"/>
      <c r="X116" s="38"/>
      <c r="Y116" s="38"/>
      <c r="Z116" s="38"/>
      <c r="AA116" s="38"/>
      <c r="AB116" s="38"/>
      <c r="AC116" s="38"/>
      <c r="AD116" s="38"/>
      <c r="AE116" s="38"/>
    </row>
    <row r="117" spans="1:31">
      <c r="A117" s="96"/>
      <c r="B117" s="62"/>
      <c r="C117" s="62"/>
      <c r="D117" s="62"/>
      <c r="E117" s="48"/>
      <c r="F117" s="48"/>
      <c r="G117" s="48"/>
      <c r="H117" s="48"/>
      <c r="I117" s="48"/>
      <c r="J117" s="62"/>
      <c r="K117" s="63"/>
      <c r="L117" s="48"/>
      <c r="M117" s="48"/>
      <c r="N117" s="48"/>
      <c r="O117" s="48"/>
      <c r="P117" s="62"/>
      <c r="Q117" s="48"/>
      <c r="R117" s="62"/>
      <c r="S117" s="62"/>
      <c r="T117" s="62"/>
      <c r="U117" s="38"/>
      <c r="V117" s="38"/>
      <c r="W117" s="38"/>
      <c r="X117" s="38"/>
      <c r="Y117" s="38"/>
      <c r="Z117" s="38"/>
      <c r="AA117" s="38"/>
      <c r="AB117" s="38"/>
      <c r="AC117" s="38"/>
      <c r="AD117" s="38"/>
      <c r="AE117" s="38"/>
    </row>
    <row r="118" spans="1:31">
      <c r="A118" s="96"/>
      <c r="B118" s="62"/>
      <c r="C118" s="62"/>
      <c r="D118" s="62"/>
      <c r="E118" s="48"/>
      <c r="F118" s="48"/>
      <c r="G118" s="48"/>
      <c r="H118" s="48"/>
      <c r="I118" s="48"/>
      <c r="J118" s="62"/>
      <c r="K118" s="63"/>
      <c r="L118" s="48"/>
      <c r="M118" s="48"/>
      <c r="N118" s="48"/>
      <c r="O118" s="48"/>
      <c r="P118" s="62"/>
      <c r="Q118" s="48"/>
      <c r="R118" s="62"/>
      <c r="S118" s="62"/>
      <c r="T118" s="62"/>
      <c r="U118" s="38"/>
      <c r="V118" s="38"/>
      <c r="W118" s="38"/>
      <c r="X118" s="38"/>
      <c r="Y118" s="38"/>
      <c r="Z118" s="38"/>
      <c r="AA118" s="38"/>
      <c r="AB118" s="38"/>
      <c r="AC118" s="38"/>
      <c r="AD118" s="38"/>
      <c r="AE118" s="38"/>
    </row>
    <row r="119" spans="1:31">
      <c r="A119" s="96"/>
      <c r="B119" s="62"/>
      <c r="C119" s="62"/>
      <c r="D119" s="62"/>
      <c r="E119" s="48"/>
      <c r="F119" s="48"/>
      <c r="G119" s="48"/>
      <c r="H119" s="48"/>
      <c r="I119" s="48"/>
      <c r="J119" s="62"/>
      <c r="K119" s="63"/>
      <c r="L119" s="48"/>
      <c r="M119" s="48"/>
      <c r="N119" s="48"/>
      <c r="O119" s="48"/>
      <c r="P119" s="62"/>
      <c r="Q119" s="48"/>
      <c r="R119" s="62"/>
      <c r="S119" s="62"/>
      <c r="T119" s="62"/>
      <c r="U119" s="38"/>
      <c r="V119" s="38"/>
      <c r="W119" s="38"/>
      <c r="X119" s="38"/>
      <c r="Y119" s="38"/>
      <c r="Z119" s="38"/>
      <c r="AA119" s="38"/>
      <c r="AB119" s="38"/>
      <c r="AC119" s="38"/>
      <c r="AD119" s="38"/>
      <c r="AE119" s="38"/>
    </row>
    <row r="120" spans="1:31">
      <c r="A120" s="96"/>
      <c r="B120" s="62"/>
      <c r="C120" s="62"/>
      <c r="D120" s="62"/>
      <c r="E120" s="48"/>
      <c r="F120" s="48"/>
      <c r="G120" s="48"/>
      <c r="H120" s="48"/>
      <c r="I120" s="48"/>
      <c r="J120" s="62"/>
      <c r="K120" s="63"/>
      <c r="L120" s="48"/>
      <c r="M120" s="48"/>
      <c r="N120" s="48"/>
      <c r="O120" s="48"/>
      <c r="P120" s="62"/>
      <c r="Q120" s="48"/>
      <c r="R120" s="62"/>
      <c r="S120" s="62"/>
      <c r="T120" s="62"/>
      <c r="U120" s="38"/>
      <c r="V120" s="38"/>
      <c r="W120" s="38"/>
      <c r="X120" s="38"/>
      <c r="Y120" s="38"/>
      <c r="Z120" s="38"/>
      <c r="AA120" s="38"/>
      <c r="AB120" s="38"/>
      <c r="AC120" s="38"/>
      <c r="AD120" s="38"/>
      <c r="AE120" s="38"/>
    </row>
    <row r="121" spans="1:31">
      <c r="A121" s="96"/>
      <c r="B121" s="62"/>
      <c r="C121" s="62"/>
      <c r="D121" s="62"/>
      <c r="E121" s="48"/>
      <c r="F121" s="48"/>
      <c r="G121" s="48"/>
      <c r="H121" s="48"/>
      <c r="I121" s="48"/>
      <c r="J121" s="62"/>
      <c r="K121" s="63"/>
      <c r="L121" s="48"/>
      <c r="M121" s="48"/>
      <c r="N121" s="48"/>
      <c r="O121" s="48"/>
      <c r="P121" s="62"/>
      <c r="Q121" s="48"/>
      <c r="R121" s="62"/>
      <c r="S121" s="62"/>
      <c r="T121" s="62"/>
      <c r="U121" s="38"/>
      <c r="V121" s="38"/>
      <c r="W121" s="38"/>
      <c r="X121" s="38"/>
      <c r="Y121" s="38"/>
      <c r="Z121" s="38"/>
      <c r="AA121" s="38"/>
      <c r="AB121" s="38"/>
      <c r="AC121" s="38"/>
      <c r="AD121" s="38"/>
      <c r="AE121" s="38"/>
    </row>
    <row r="122" spans="1:31">
      <c r="A122" s="96"/>
      <c r="B122" s="62"/>
      <c r="C122" s="62"/>
      <c r="D122" s="62"/>
      <c r="E122" s="48"/>
      <c r="F122" s="48"/>
      <c r="G122" s="48"/>
      <c r="H122" s="48"/>
      <c r="I122" s="48"/>
      <c r="J122" s="62"/>
      <c r="K122" s="63"/>
      <c r="L122" s="48"/>
      <c r="M122" s="48"/>
      <c r="N122" s="48"/>
      <c r="O122" s="48"/>
      <c r="P122" s="62"/>
      <c r="Q122" s="48"/>
      <c r="R122" s="62"/>
      <c r="S122" s="62"/>
      <c r="T122" s="62"/>
      <c r="U122" s="38"/>
      <c r="V122" s="38"/>
      <c r="W122" s="38"/>
      <c r="X122" s="38"/>
      <c r="Y122" s="38"/>
      <c r="Z122" s="38"/>
      <c r="AA122" s="38"/>
      <c r="AB122" s="38"/>
      <c r="AC122" s="38"/>
      <c r="AD122" s="38"/>
      <c r="AE122" s="38"/>
    </row>
    <row r="123" spans="1:31">
      <c r="A123" s="96"/>
      <c r="B123" s="62"/>
      <c r="C123" s="62"/>
      <c r="D123" s="62"/>
      <c r="E123" s="48"/>
      <c r="F123" s="48"/>
      <c r="G123" s="48"/>
      <c r="H123" s="48"/>
      <c r="I123" s="48"/>
      <c r="J123" s="62"/>
      <c r="K123" s="63"/>
      <c r="L123" s="48"/>
      <c r="M123" s="48"/>
      <c r="N123" s="48"/>
      <c r="O123" s="48"/>
      <c r="P123" s="62"/>
      <c r="Q123" s="48"/>
      <c r="R123" s="62"/>
      <c r="S123" s="62"/>
      <c r="T123" s="62"/>
      <c r="U123" s="38"/>
      <c r="V123" s="38"/>
      <c r="W123" s="38"/>
      <c r="X123" s="38"/>
      <c r="Y123" s="38"/>
      <c r="Z123" s="38"/>
      <c r="AA123" s="38"/>
      <c r="AB123" s="38"/>
      <c r="AC123" s="38"/>
      <c r="AD123" s="38"/>
      <c r="AE123" s="38"/>
    </row>
    <row r="124" spans="1:31">
      <c r="A124" s="96"/>
      <c r="B124" s="62"/>
      <c r="C124" s="62"/>
      <c r="D124" s="62"/>
      <c r="E124" s="48"/>
      <c r="F124" s="48"/>
      <c r="G124" s="48"/>
      <c r="H124" s="48"/>
      <c r="I124" s="48"/>
      <c r="J124" s="62"/>
      <c r="K124" s="63"/>
      <c r="L124" s="48"/>
      <c r="M124" s="48"/>
      <c r="N124" s="48"/>
      <c r="O124" s="48"/>
      <c r="P124" s="62"/>
      <c r="Q124" s="48"/>
      <c r="R124" s="62"/>
      <c r="S124" s="62"/>
      <c r="T124" s="62"/>
      <c r="U124" s="38"/>
      <c r="V124" s="38"/>
      <c r="W124" s="38"/>
      <c r="X124" s="38"/>
      <c r="Y124" s="38"/>
      <c r="Z124" s="38"/>
      <c r="AA124" s="38"/>
      <c r="AB124" s="38"/>
      <c r="AC124" s="38"/>
      <c r="AD124" s="38"/>
      <c r="AE124" s="38"/>
    </row>
    <row r="125" spans="1:31">
      <c r="A125" s="96"/>
      <c r="B125" s="62"/>
      <c r="C125" s="62"/>
      <c r="D125" s="62"/>
      <c r="E125" s="48"/>
      <c r="F125" s="48"/>
      <c r="G125" s="48"/>
      <c r="H125" s="48"/>
      <c r="I125" s="48"/>
      <c r="J125" s="62"/>
      <c r="K125" s="63"/>
      <c r="L125" s="48"/>
      <c r="M125" s="48"/>
      <c r="N125" s="48"/>
      <c r="O125" s="48"/>
      <c r="P125" s="62"/>
      <c r="Q125" s="48"/>
      <c r="R125" s="62"/>
      <c r="S125" s="62"/>
      <c r="T125" s="62"/>
      <c r="U125" s="38"/>
      <c r="V125" s="38"/>
      <c r="W125" s="38"/>
      <c r="X125" s="38"/>
      <c r="Y125" s="38"/>
      <c r="Z125" s="38"/>
      <c r="AA125" s="38"/>
      <c r="AB125" s="38"/>
      <c r="AC125" s="38"/>
      <c r="AD125" s="38"/>
      <c r="AE125" s="38"/>
    </row>
    <row r="126" spans="1:31">
      <c r="A126" s="96"/>
      <c r="B126" s="62"/>
      <c r="C126" s="62"/>
      <c r="D126" s="62"/>
      <c r="E126" s="48"/>
      <c r="F126" s="48"/>
      <c r="G126" s="48"/>
      <c r="H126" s="48"/>
      <c r="I126" s="48"/>
      <c r="J126" s="62"/>
      <c r="K126" s="63"/>
      <c r="L126" s="48"/>
      <c r="M126" s="48"/>
      <c r="N126" s="48"/>
      <c r="O126" s="48"/>
      <c r="P126" s="62"/>
      <c r="Q126" s="48"/>
      <c r="R126" s="62"/>
      <c r="S126" s="62"/>
      <c r="T126" s="62"/>
      <c r="U126" s="38"/>
      <c r="V126" s="38"/>
      <c r="W126" s="38"/>
      <c r="X126" s="38"/>
      <c r="Y126" s="38"/>
      <c r="Z126" s="38"/>
      <c r="AA126" s="38"/>
      <c r="AB126" s="38"/>
      <c r="AC126" s="38"/>
      <c r="AD126" s="38"/>
      <c r="AE126" s="38"/>
    </row>
    <row r="127" spans="1:31">
      <c r="A127" s="96"/>
      <c r="B127" s="62"/>
      <c r="C127" s="62"/>
      <c r="D127" s="62"/>
      <c r="E127" s="48"/>
      <c r="F127" s="48"/>
      <c r="G127" s="48"/>
      <c r="H127" s="48"/>
      <c r="I127" s="48"/>
      <c r="J127" s="62"/>
      <c r="K127" s="63"/>
      <c r="L127" s="48"/>
      <c r="M127" s="48"/>
      <c r="N127" s="48"/>
      <c r="O127" s="48"/>
      <c r="P127" s="62"/>
      <c r="Q127" s="48"/>
      <c r="R127" s="62"/>
      <c r="S127" s="62"/>
      <c r="T127" s="62"/>
      <c r="U127" s="38"/>
      <c r="V127" s="38"/>
      <c r="W127" s="38"/>
      <c r="X127" s="38"/>
      <c r="Y127" s="38"/>
      <c r="Z127" s="38"/>
      <c r="AA127" s="38"/>
      <c r="AB127" s="38"/>
      <c r="AC127" s="38"/>
      <c r="AD127" s="38"/>
      <c r="AE127" s="38"/>
    </row>
    <row r="128" spans="1:31">
      <c r="A128" s="96"/>
      <c r="B128" s="62"/>
      <c r="C128" s="62"/>
      <c r="D128" s="62"/>
      <c r="E128" s="48"/>
      <c r="F128" s="48"/>
      <c r="G128" s="48"/>
      <c r="H128" s="48"/>
      <c r="I128" s="48"/>
      <c r="J128" s="62"/>
      <c r="K128" s="63"/>
      <c r="L128" s="48"/>
      <c r="M128" s="48"/>
      <c r="N128" s="48"/>
      <c r="O128" s="48"/>
      <c r="P128" s="62"/>
      <c r="Q128" s="48"/>
      <c r="R128" s="62"/>
      <c r="S128" s="62"/>
      <c r="T128" s="62"/>
      <c r="U128" s="38"/>
      <c r="V128" s="38"/>
      <c r="W128" s="38"/>
      <c r="X128" s="38"/>
      <c r="Y128" s="38"/>
      <c r="Z128" s="38"/>
      <c r="AA128" s="38"/>
      <c r="AB128" s="38"/>
      <c r="AC128" s="38"/>
      <c r="AD128" s="38"/>
      <c r="AE128" s="38"/>
    </row>
    <row r="129" spans="1:31">
      <c r="A129" s="96"/>
      <c r="B129" s="62"/>
      <c r="C129" s="62"/>
      <c r="D129" s="62"/>
      <c r="E129" s="48"/>
      <c r="F129" s="48"/>
      <c r="G129" s="48"/>
      <c r="H129" s="48"/>
      <c r="I129" s="48"/>
      <c r="J129" s="62"/>
      <c r="K129" s="63"/>
      <c r="L129" s="48"/>
      <c r="M129" s="48"/>
      <c r="N129" s="48"/>
      <c r="O129" s="48"/>
      <c r="P129" s="62"/>
      <c r="Q129" s="48"/>
      <c r="R129" s="62"/>
      <c r="S129" s="62"/>
      <c r="T129" s="62"/>
      <c r="U129" s="38"/>
      <c r="V129" s="38"/>
      <c r="W129" s="38"/>
      <c r="X129" s="38"/>
      <c r="Y129" s="38"/>
      <c r="Z129" s="38"/>
      <c r="AA129" s="38"/>
      <c r="AB129" s="38"/>
      <c r="AC129" s="38"/>
      <c r="AD129" s="38"/>
      <c r="AE129" s="38"/>
    </row>
    <row r="130" spans="1:31">
      <c r="A130" s="96"/>
      <c r="B130" s="62"/>
      <c r="C130" s="62"/>
      <c r="D130" s="62"/>
      <c r="E130" s="48"/>
      <c r="F130" s="48"/>
      <c r="G130" s="48"/>
      <c r="H130" s="48"/>
      <c r="I130" s="48"/>
      <c r="J130" s="62"/>
      <c r="K130" s="63"/>
      <c r="L130" s="48"/>
      <c r="M130" s="48"/>
      <c r="N130" s="48"/>
      <c r="O130" s="48"/>
      <c r="P130" s="62"/>
      <c r="Q130" s="48"/>
      <c r="R130" s="62"/>
      <c r="S130" s="62"/>
      <c r="T130" s="62"/>
      <c r="U130" s="38"/>
      <c r="V130" s="38"/>
      <c r="W130" s="38"/>
      <c r="X130" s="38"/>
      <c r="Y130" s="38"/>
      <c r="Z130" s="38"/>
      <c r="AA130" s="38"/>
      <c r="AB130" s="38"/>
      <c r="AC130" s="38"/>
      <c r="AD130" s="38"/>
      <c r="AE130" s="38"/>
    </row>
    <row r="131" spans="1:31">
      <c r="A131" s="96"/>
      <c r="B131" s="62"/>
      <c r="C131" s="62"/>
      <c r="D131" s="62"/>
      <c r="E131" s="48"/>
      <c r="F131" s="48"/>
      <c r="G131" s="48"/>
      <c r="H131" s="48"/>
      <c r="I131" s="48"/>
      <c r="J131" s="62"/>
      <c r="K131" s="63"/>
      <c r="L131" s="48"/>
      <c r="M131" s="48"/>
      <c r="N131" s="48"/>
      <c r="O131" s="48"/>
      <c r="P131" s="62"/>
      <c r="Q131" s="48"/>
      <c r="R131" s="62"/>
      <c r="S131" s="62"/>
      <c r="T131" s="62"/>
      <c r="U131" s="38"/>
      <c r="V131" s="38"/>
      <c r="W131" s="38"/>
      <c r="X131" s="38"/>
      <c r="Y131" s="38"/>
      <c r="Z131" s="38"/>
      <c r="AA131" s="38"/>
      <c r="AB131" s="38"/>
      <c r="AC131" s="38"/>
      <c r="AD131" s="38"/>
      <c r="AE131" s="38"/>
    </row>
    <row r="132" spans="1:31">
      <c r="A132" s="96"/>
      <c r="B132" s="62"/>
      <c r="C132" s="62"/>
      <c r="D132" s="62"/>
      <c r="E132" s="48"/>
      <c r="F132" s="48"/>
      <c r="G132" s="48"/>
      <c r="H132" s="48"/>
      <c r="I132" s="48"/>
      <c r="J132" s="62"/>
      <c r="K132" s="63"/>
      <c r="L132" s="48"/>
      <c r="M132" s="48"/>
      <c r="N132" s="48"/>
      <c r="O132" s="48"/>
      <c r="P132" s="62"/>
      <c r="Q132" s="48"/>
      <c r="R132" s="62"/>
      <c r="S132" s="62"/>
      <c r="T132" s="62"/>
      <c r="U132" s="38"/>
      <c r="V132" s="38"/>
      <c r="W132" s="38"/>
      <c r="X132" s="38"/>
      <c r="Y132" s="38"/>
      <c r="Z132" s="38"/>
      <c r="AA132" s="38"/>
      <c r="AB132" s="38"/>
      <c r="AC132" s="38"/>
      <c r="AD132" s="38"/>
      <c r="AE132" s="38"/>
    </row>
    <row r="133" spans="1:31">
      <c r="A133" s="96"/>
      <c r="B133" s="62"/>
      <c r="C133" s="62"/>
      <c r="D133" s="62"/>
      <c r="E133" s="48"/>
      <c r="F133" s="48"/>
      <c r="G133" s="48"/>
      <c r="H133" s="48"/>
      <c r="I133" s="48"/>
      <c r="J133" s="62"/>
      <c r="K133" s="63"/>
      <c r="L133" s="48"/>
      <c r="M133" s="48"/>
      <c r="N133" s="48"/>
      <c r="O133" s="48"/>
      <c r="P133" s="62"/>
      <c r="Q133" s="48"/>
      <c r="R133" s="62"/>
      <c r="S133" s="62"/>
      <c r="T133" s="62"/>
      <c r="U133" s="38"/>
      <c r="V133" s="38"/>
      <c r="W133" s="38"/>
      <c r="X133" s="38"/>
      <c r="Y133" s="38"/>
      <c r="Z133" s="38"/>
      <c r="AA133" s="38"/>
      <c r="AB133" s="38"/>
      <c r="AC133" s="38"/>
      <c r="AD133" s="38"/>
      <c r="AE133" s="38"/>
    </row>
    <row r="134" spans="1:31">
      <c r="A134" s="96"/>
      <c r="B134" s="62"/>
      <c r="C134" s="62"/>
      <c r="D134" s="62"/>
      <c r="E134" s="48"/>
      <c r="F134" s="48"/>
      <c r="G134" s="48"/>
      <c r="H134" s="48"/>
      <c r="I134" s="48"/>
      <c r="J134" s="62"/>
      <c r="K134" s="63"/>
      <c r="L134" s="48"/>
      <c r="M134" s="48"/>
      <c r="N134" s="48"/>
      <c r="O134" s="48"/>
      <c r="P134" s="62"/>
      <c r="Q134" s="48"/>
      <c r="R134" s="62"/>
      <c r="S134" s="62"/>
      <c r="T134" s="62"/>
      <c r="U134" s="38"/>
      <c r="V134" s="38"/>
      <c r="W134" s="38"/>
      <c r="X134" s="38"/>
      <c r="Y134" s="38"/>
      <c r="Z134" s="38"/>
      <c r="AA134" s="38"/>
      <c r="AB134" s="38"/>
      <c r="AC134" s="38"/>
      <c r="AD134" s="38"/>
      <c r="AE134" s="38"/>
    </row>
    <row r="135" spans="1:31">
      <c r="A135" s="96"/>
      <c r="B135" s="62"/>
      <c r="C135" s="62"/>
      <c r="D135" s="62"/>
      <c r="E135" s="48"/>
      <c r="F135" s="48"/>
      <c r="G135" s="48"/>
      <c r="H135" s="48"/>
      <c r="I135" s="48"/>
      <c r="J135" s="62"/>
      <c r="K135" s="63"/>
      <c r="L135" s="48"/>
      <c r="M135" s="48"/>
      <c r="N135" s="48"/>
      <c r="O135" s="48"/>
      <c r="P135" s="62"/>
      <c r="Q135" s="48"/>
      <c r="R135" s="62"/>
      <c r="S135" s="62"/>
      <c r="T135" s="62"/>
      <c r="U135" s="38"/>
      <c r="V135" s="38"/>
      <c r="W135" s="38"/>
      <c r="X135" s="38"/>
      <c r="Y135" s="38"/>
      <c r="Z135" s="38"/>
      <c r="AA135" s="38"/>
      <c r="AB135" s="38"/>
      <c r="AC135" s="38"/>
      <c r="AD135" s="38"/>
      <c r="AE135" s="38"/>
    </row>
    <row r="136" spans="1:31">
      <c r="A136" s="96"/>
      <c r="B136" s="62"/>
      <c r="C136" s="62"/>
      <c r="D136" s="62"/>
      <c r="E136" s="48"/>
      <c r="F136" s="48"/>
      <c r="G136" s="48"/>
      <c r="H136" s="48"/>
      <c r="I136" s="48"/>
      <c r="J136" s="62"/>
      <c r="K136" s="63"/>
      <c r="L136" s="48"/>
      <c r="M136" s="48"/>
      <c r="N136" s="48"/>
      <c r="O136" s="48"/>
      <c r="P136" s="62"/>
      <c r="Q136" s="48"/>
      <c r="R136" s="62"/>
      <c r="S136" s="62"/>
      <c r="T136" s="62"/>
      <c r="U136" s="38"/>
      <c r="V136" s="38"/>
      <c r="W136" s="38"/>
      <c r="X136" s="38"/>
      <c r="Y136" s="38"/>
      <c r="Z136" s="38"/>
      <c r="AA136" s="38"/>
      <c r="AB136" s="38"/>
      <c r="AC136" s="38"/>
      <c r="AD136" s="38"/>
      <c r="AE136" s="38"/>
    </row>
    <row r="137" spans="1:31">
      <c r="A137" s="96"/>
      <c r="B137" s="62"/>
      <c r="C137" s="62"/>
      <c r="D137" s="62"/>
      <c r="E137" s="48"/>
      <c r="F137" s="48"/>
      <c r="G137" s="48"/>
      <c r="H137" s="48"/>
      <c r="I137" s="48"/>
      <c r="J137" s="62"/>
      <c r="K137" s="63"/>
      <c r="L137" s="48"/>
      <c r="M137" s="48"/>
      <c r="N137" s="48"/>
      <c r="O137" s="48"/>
      <c r="P137" s="62"/>
      <c r="Q137" s="48"/>
      <c r="R137" s="62"/>
      <c r="S137" s="62"/>
      <c r="T137" s="62"/>
      <c r="U137" s="38"/>
      <c r="V137" s="38"/>
      <c r="W137" s="38"/>
      <c r="X137" s="38"/>
      <c r="Y137" s="38"/>
      <c r="Z137" s="38"/>
      <c r="AA137" s="38"/>
      <c r="AB137" s="38"/>
      <c r="AC137" s="38"/>
      <c r="AD137" s="38"/>
      <c r="AE137" s="38"/>
    </row>
    <row r="138" spans="1:31">
      <c r="A138" s="96"/>
      <c r="B138" s="62"/>
      <c r="C138" s="62"/>
      <c r="D138" s="62"/>
      <c r="E138" s="48"/>
      <c r="F138" s="48"/>
      <c r="G138" s="48"/>
      <c r="H138" s="48"/>
      <c r="I138" s="48"/>
      <c r="J138" s="62"/>
      <c r="K138" s="63"/>
      <c r="L138" s="48"/>
      <c r="M138" s="48"/>
      <c r="N138" s="48"/>
      <c r="O138" s="48"/>
      <c r="P138" s="62"/>
      <c r="Q138" s="48"/>
      <c r="R138" s="62"/>
      <c r="S138" s="62"/>
      <c r="T138" s="62"/>
      <c r="U138" s="38"/>
      <c r="V138" s="38"/>
      <c r="W138" s="38"/>
      <c r="X138" s="38"/>
      <c r="Y138" s="38"/>
      <c r="Z138" s="38"/>
      <c r="AA138" s="38"/>
      <c r="AB138" s="38"/>
      <c r="AC138" s="38"/>
      <c r="AD138" s="38"/>
      <c r="AE138" s="38"/>
    </row>
    <row r="139" spans="1:31">
      <c r="A139" s="96"/>
      <c r="B139" s="62"/>
      <c r="C139" s="62"/>
      <c r="D139" s="62"/>
      <c r="E139" s="48"/>
      <c r="F139" s="48"/>
      <c r="G139" s="48"/>
      <c r="H139" s="48"/>
      <c r="I139" s="48"/>
      <c r="J139" s="62"/>
      <c r="K139" s="63"/>
      <c r="L139" s="48"/>
      <c r="M139" s="48"/>
      <c r="N139" s="48"/>
      <c r="O139" s="48"/>
      <c r="P139" s="62"/>
      <c r="Q139" s="48"/>
      <c r="R139" s="62"/>
      <c r="S139" s="62"/>
      <c r="T139" s="62"/>
      <c r="U139" s="38"/>
      <c r="V139" s="38"/>
      <c r="W139" s="38"/>
      <c r="X139" s="38"/>
      <c r="Y139" s="38"/>
      <c r="Z139" s="38"/>
      <c r="AA139" s="38"/>
      <c r="AB139" s="38"/>
      <c r="AC139" s="38"/>
      <c r="AD139" s="38"/>
      <c r="AE139" s="38"/>
    </row>
    <row r="140" spans="1:31">
      <c r="A140" s="96"/>
      <c r="B140" s="62"/>
      <c r="C140" s="62"/>
      <c r="D140" s="62"/>
      <c r="E140" s="48"/>
      <c r="F140" s="48"/>
      <c r="G140" s="48"/>
      <c r="H140" s="48"/>
      <c r="I140" s="48"/>
      <c r="J140" s="62"/>
      <c r="K140" s="63"/>
      <c r="L140" s="48"/>
      <c r="M140" s="48"/>
      <c r="N140" s="48"/>
      <c r="O140" s="48"/>
      <c r="P140" s="62"/>
      <c r="Q140" s="48"/>
      <c r="R140" s="62"/>
      <c r="S140" s="62"/>
      <c r="T140" s="62"/>
      <c r="U140" s="38"/>
      <c r="V140" s="38"/>
      <c r="W140" s="38"/>
      <c r="X140" s="38"/>
      <c r="Y140" s="38"/>
      <c r="Z140" s="38"/>
      <c r="AA140" s="38"/>
      <c r="AB140" s="38"/>
      <c r="AC140" s="38"/>
      <c r="AD140" s="38"/>
      <c r="AE140" s="38"/>
    </row>
    <row r="141" spans="1:31">
      <c r="A141" s="96"/>
      <c r="B141" s="62"/>
      <c r="C141" s="62"/>
      <c r="D141" s="62"/>
      <c r="E141" s="48"/>
      <c r="F141" s="48"/>
      <c r="G141" s="48"/>
      <c r="H141" s="48"/>
      <c r="I141" s="48"/>
      <c r="J141" s="62"/>
      <c r="K141" s="63"/>
      <c r="L141" s="48"/>
      <c r="M141" s="48"/>
      <c r="N141" s="48"/>
      <c r="O141" s="48"/>
      <c r="P141" s="62"/>
      <c r="Q141" s="48"/>
      <c r="R141" s="62"/>
      <c r="S141" s="62"/>
      <c r="T141" s="62"/>
      <c r="U141" s="38"/>
      <c r="V141" s="38"/>
      <c r="W141" s="38"/>
      <c r="X141" s="38"/>
      <c r="Y141" s="38"/>
      <c r="Z141" s="38"/>
      <c r="AA141" s="38"/>
      <c r="AB141" s="38"/>
      <c r="AC141" s="38"/>
      <c r="AD141" s="38"/>
      <c r="AE141" s="38"/>
    </row>
    <row r="142" spans="1:31">
      <c r="A142" s="96"/>
      <c r="B142" s="62"/>
      <c r="C142" s="62"/>
      <c r="D142" s="62"/>
      <c r="E142" s="48"/>
      <c r="F142" s="48"/>
      <c r="G142" s="48"/>
      <c r="H142" s="48"/>
      <c r="I142" s="48"/>
      <c r="J142" s="62"/>
      <c r="K142" s="63"/>
      <c r="L142" s="48"/>
      <c r="M142" s="48"/>
      <c r="N142" s="48"/>
      <c r="O142" s="48"/>
      <c r="P142" s="62"/>
      <c r="Q142" s="48"/>
      <c r="R142" s="62"/>
      <c r="S142" s="62"/>
      <c r="T142" s="62"/>
      <c r="U142" s="38"/>
      <c r="V142" s="38"/>
      <c r="W142" s="38"/>
      <c r="X142" s="38"/>
      <c r="Y142" s="38"/>
      <c r="Z142" s="38"/>
      <c r="AA142" s="38"/>
      <c r="AB142" s="38"/>
      <c r="AC142" s="38"/>
      <c r="AD142" s="38"/>
      <c r="AE142" s="38"/>
    </row>
    <row r="143" spans="1:31">
      <c r="A143" s="96"/>
      <c r="B143" s="62"/>
      <c r="C143" s="62"/>
      <c r="D143" s="62"/>
      <c r="E143" s="48"/>
      <c r="F143" s="48"/>
      <c r="G143" s="48"/>
      <c r="H143" s="48"/>
      <c r="I143" s="48"/>
      <c r="J143" s="62"/>
      <c r="K143" s="63"/>
      <c r="L143" s="48"/>
      <c r="M143" s="48"/>
      <c r="N143" s="48"/>
      <c r="O143" s="48"/>
      <c r="P143" s="62"/>
      <c r="Q143" s="48"/>
      <c r="R143" s="62"/>
      <c r="S143" s="62"/>
      <c r="T143" s="62"/>
      <c r="U143" s="38"/>
      <c r="V143" s="38"/>
      <c r="W143" s="38"/>
      <c r="X143" s="38"/>
      <c r="Y143" s="38"/>
      <c r="Z143" s="38"/>
      <c r="AA143" s="38"/>
      <c r="AB143" s="38"/>
      <c r="AC143" s="38"/>
      <c r="AD143" s="38"/>
      <c r="AE143" s="38"/>
    </row>
    <row r="144" spans="1:31">
      <c r="A144" s="96"/>
      <c r="B144" s="62"/>
      <c r="C144" s="62"/>
      <c r="D144" s="62"/>
      <c r="E144" s="48"/>
      <c r="F144" s="48"/>
      <c r="G144" s="48"/>
      <c r="H144" s="48"/>
      <c r="I144" s="48"/>
      <c r="J144" s="62"/>
      <c r="K144" s="63"/>
      <c r="L144" s="48"/>
      <c r="M144" s="48"/>
      <c r="N144" s="48"/>
      <c r="O144" s="48"/>
      <c r="P144" s="62"/>
      <c r="Q144" s="48"/>
      <c r="R144" s="62"/>
      <c r="S144" s="62"/>
      <c r="T144" s="62"/>
      <c r="U144" s="38"/>
      <c r="V144" s="38"/>
      <c r="W144" s="38"/>
      <c r="X144" s="38"/>
      <c r="Y144" s="38"/>
      <c r="Z144" s="38"/>
      <c r="AA144" s="38"/>
      <c r="AB144" s="38"/>
      <c r="AC144" s="38"/>
      <c r="AD144" s="38"/>
      <c r="AE144" s="38"/>
    </row>
    <row r="145" spans="1:31">
      <c r="A145" s="96"/>
      <c r="B145" s="62"/>
      <c r="C145" s="62"/>
      <c r="D145" s="62"/>
      <c r="E145" s="48"/>
      <c r="F145" s="48"/>
      <c r="G145" s="48"/>
      <c r="H145" s="48"/>
      <c r="I145" s="48"/>
      <c r="J145" s="62"/>
      <c r="K145" s="63"/>
      <c r="L145" s="48"/>
      <c r="M145" s="48"/>
      <c r="N145" s="48"/>
      <c r="O145" s="48"/>
      <c r="P145" s="62"/>
      <c r="Q145" s="48"/>
      <c r="R145" s="62"/>
      <c r="S145" s="62"/>
      <c r="T145" s="62"/>
      <c r="U145" s="38"/>
      <c r="V145" s="38"/>
      <c r="W145" s="38"/>
      <c r="X145" s="38"/>
      <c r="Y145" s="38"/>
      <c r="Z145" s="38"/>
      <c r="AA145" s="38"/>
      <c r="AB145" s="38"/>
      <c r="AC145" s="38"/>
      <c r="AD145" s="38"/>
      <c r="AE145" s="38"/>
    </row>
    <row r="146" spans="1:31">
      <c r="A146" s="96"/>
      <c r="B146" s="62"/>
      <c r="C146" s="62"/>
      <c r="D146" s="62"/>
      <c r="E146" s="48"/>
      <c r="F146" s="48"/>
      <c r="G146" s="48"/>
      <c r="H146" s="48"/>
      <c r="I146" s="48"/>
      <c r="J146" s="62"/>
      <c r="K146" s="63"/>
      <c r="L146" s="48"/>
      <c r="M146" s="48"/>
      <c r="N146" s="48"/>
      <c r="O146" s="48"/>
      <c r="P146" s="62"/>
      <c r="Q146" s="48"/>
      <c r="R146" s="62"/>
      <c r="S146" s="62"/>
      <c r="T146" s="62"/>
      <c r="U146" s="38"/>
      <c r="V146" s="38"/>
      <c r="W146" s="38"/>
      <c r="X146" s="38"/>
      <c r="Y146" s="38"/>
      <c r="Z146" s="38"/>
      <c r="AA146" s="38"/>
      <c r="AB146" s="38"/>
      <c r="AC146" s="38"/>
      <c r="AD146" s="38"/>
      <c r="AE146" s="38"/>
    </row>
    <row r="147" spans="1:31">
      <c r="A147" s="96"/>
      <c r="B147" s="62"/>
      <c r="C147" s="62"/>
      <c r="D147" s="62"/>
      <c r="E147" s="48"/>
      <c r="F147" s="48"/>
      <c r="G147" s="48"/>
      <c r="H147" s="48"/>
      <c r="I147" s="48"/>
      <c r="J147" s="62"/>
      <c r="K147" s="63"/>
      <c r="L147" s="48"/>
      <c r="M147" s="48"/>
      <c r="N147" s="48"/>
      <c r="O147" s="48"/>
      <c r="P147" s="62"/>
      <c r="Q147" s="48"/>
      <c r="R147" s="62"/>
      <c r="S147" s="62"/>
      <c r="T147" s="62"/>
      <c r="U147" s="38"/>
      <c r="V147" s="38"/>
      <c r="W147" s="38"/>
      <c r="X147" s="38"/>
      <c r="Y147" s="38"/>
      <c r="Z147" s="38"/>
      <c r="AA147" s="38"/>
      <c r="AB147" s="38"/>
      <c r="AC147" s="38"/>
      <c r="AD147" s="38"/>
      <c r="AE147" s="38"/>
    </row>
    <row r="148" spans="1:31">
      <c r="A148" s="96"/>
      <c r="B148" s="62"/>
      <c r="C148" s="62"/>
      <c r="D148" s="62"/>
      <c r="E148" s="48"/>
      <c r="F148" s="48"/>
      <c r="G148" s="48"/>
      <c r="H148" s="48"/>
      <c r="I148" s="48"/>
      <c r="J148" s="62"/>
      <c r="K148" s="63"/>
      <c r="L148" s="48"/>
      <c r="M148" s="48"/>
      <c r="N148" s="48"/>
      <c r="O148" s="48"/>
      <c r="P148" s="62"/>
      <c r="Q148" s="48"/>
      <c r="R148" s="62"/>
      <c r="S148" s="62"/>
      <c r="T148" s="62"/>
      <c r="U148" s="38"/>
      <c r="V148" s="38"/>
      <c r="W148" s="38"/>
      <c r="X148" s="38"/>
      <c r="Y148" s="38"/>
      <c r="Z148" s="38"/>
      <c r="AA148" s="38"/>
      <c r="AB148" s="38"/>
      <c r="AC148" s="38"/>
      <c r="AD148" s="38"/>
      <c r="AE148" s="38"/>
    </row>
    <row r="149" spans="1:31">
      <c r="A149" s="96"/>
      <c r="B149" s="62"/>
      <c r="C149" s="62"/>
      <c r="D149" s="62"/>
      <c r="E149" s="48"/>
      <c r="F149" s="48"/>
      <c r="G149" s="48"/>
      <c r="H149" s="48"/>
      <c r="I149" s="48"/>
      <c r="J149" s="62"/>
      <c r="K149" s="63"/>
      <c r="L149" s="48"/>
      <c r="M149" s="48"/>
      <c r="N149" s="48"/>
      <c r="O149" s="48"/>
      <c r="P149" s="62"/>
      <c r="Q149" s="48"/>
      <c r="R149" s="62"/>
      <c r="S149" s="62"/>
      <c r="T149" s="62"/>
      <c r="U149" s="38"/>
      <c r="V149" s="38"/>
      <c r="W149" s="38"/>
      <c r="X149" s="38"/>
      <c r="Y149" s="38"/>
      <c r="Z149" s="38"/>
      <c r="AA149" s="38"/>
      <c r="AB149" s="38"/>
      <c r="AC149" s="38"/>
      <c r="AD149" s="38"/>
      <c r="AE149" s="38"/>
    </row>
    <row r="150" spans="1:31">
      <c r="A150" s="96"/>
      <c r="B150" s="62"/>
      <c r="C150" s="62"/>
      <c r="D150" s="62"/>
      <c r="E150" s="48"/>
      <c r="F150" s="48"/>
      <c r="G150" s="48"/>
      <c r="H150" s="48"/>
      <c r="I150" s="48"/>
      <c r="J150" s="62"/>
      <c r="K150" s="63"/>
      <c r="L150" s="48"/>
      <c r="M150" s="48"/>
      <c r="N150" s="48"/>
      <c r="O150" s="48"/>
      <c r="P150" s="62"/>
      <c r="Q150" s="48"/>
      <c r="R150" s="62"/>
      <c r="S150" s="62"/>
      <c r="T150" s="62"/>
      <c r="U150" s="38"/>
      <c r="V150" s="38"/>
      <c r="W150" s="38"/>
      <c r="X150" s="38"/>
      <c r="Y150" s="38"/>
      <c r="Z150" s="38"/>
      <c r="AA150" s="38"/>
      <c r="AB150" s="38"/>
      <c r="AC150" s="38"/>
      <c r="AD150" s="38"/>
      <c r="AE150" s="38"/>
    </row>
    <row r="151" spans="1:31">
      <c r="A151" s="96"/>
      <c r="B151" s="62"/>
      <c r="C151" s="62"/>
      <c r="D151" s="62"/>
      <c r="E151" s="48"/>
      <c r="F151" s="48"/>
      <c r="G151" s="48"/>
      <c r="H151" s="48"/>
      <c r="I151" s="48"/>
      <c r="J151" s="62"/>
      <c r="K151" s="63"/>
      <c r="L151" s="48"/>
      <c r="M151" s="48"/>
      <c r="N151" s="48"/>
      <c r="O151" s="48"/>
      <c r="P151" s="62"/>
      <c r="Q151" s="48"/>
      <c r="R151" s="62"/>
      <c r="S151" s="62"/>
      <c r="T151" s="62"/>
      <c r="U151" s="38"/>
      <c r="V151" s="38"/>
      <c r="W151" s="38"/>
      <c r="X151" s="38"/>
      <c r="Y151" s="38"/>
      <c r="Z151" s="38"/>
      <c r="AA151" s="38"/>
      <c r="AB151" s="38"/>
      <c r="AC151" s="38"/>
      <c r="AD151" s="38"/>
      <c r="AE151" s="38"/>
    </row>
    <row r="152" spans="1:31">
      <c r="A152" s="96"/>
      <c r="B152" s="62"/>
      <c r="C152" s="62"/>
      <c r="D152" s="62"/>
      <c r="E152" s="48"/>
      <c r="F152" s="48"/>
      <c r="G152" s="48"/>
      <c r="H152" s="48"/>
      <c r="I152" s="48"/>
      <c r="J152" s="62"/>
      <c r="K152" s="63"/>
      <c r="L152" s="48"/>
      <c r="M152" s="48"/>
      <c r="N152" s="48"/>
      <c r="O152" s="48"/>
      <c r="P152" s="62"/>
      <c r="Q152" s="48"/>
      <c r="R152" s="62"/>
      <c r="S152" s="62"/>
      <c r="T152" s="62"/>
      <c r="U152" s="38"/>
      <c r="V152" s="38"/>
      <c r="W152" s="38"/>
      <c r="X152" s="38"/>
      <c r="Y152" s="38"/>
      <c r="Z152" s="38"/>
      <c r="AA152" s="38"/>
      <c r="AB152" s="38"/>
      <c r="AC152" s="38"/>
      <c r="AD152" s="38"/>
      <c r="AE152" s="38"/>
    </row>
    <row r="153" spans="1:31">
      <c r="A153" s="96"/>
      <c r="B153" s="62"/>
      <c r="C153" s="62"/>
      <c r="D153" s="62"/>
      <c r="E153" s="48"/>
      <c r="F153" s="48"/>
      <c r="G153" s="48"/>
      <c r="H153" s="48"/>
      <c r="I153" s="48"/>
      <c r="J153" s="62"/>
      <c r="K153" s="63"/>
      <c r="L153" s="48"/>
      <c r="M153" s="48"/>
      <c r="N153" s="48"/>
      <c r="O153" s="48"/>
      <c r="P153" s="62"/>
      <c r="Q153" s="48"/>
      <c r="R153" s="62"/>
      <c r="S153" s="62"/>
      <c r="T153" s="62"/>
      <c r="U153" s="38"/>
      <c r="V153" s="38"/>
      <c r="W153" s="38"/>
      <c r="X153" s="38"/>
      <c r="Y153" s="38"/>
      <c r="Z153" s="38"/>
      <c r="AA153" s="38"/>
      <c r="AB153" s="38"/>
      <c r="AC153" s="38"/>
      <c r="AD153" s="38"/>
      <c r="AE153" s="38"/>
    </row>
    <row r="154" spans="1:31">
      <c r="A154" s="96"/>
      <c r="B154" s="62"/>
      <c r="C154" s="62"/>
      <c r="D154" s="62"/>
      <c r="E154" s="48"/>
      <c r="F154" s="48"/>
      <c r="G154" s="48"/>
      <c r="H154" s="48"/>
      <c r="I154" s="48"/>
      <c r="J154" s="62"/>
      <c r="K154" s="63"/>
      <c r="L154" s="48"/>
      <c r="M154" s="48"/>
      <c r="N154" s="48"/>
      <c r="O154" s="48"/>
      <c r="P154" s="62"/>
      <c r="Q154" s="48"/>
      <c r="R154" s="62"/>
      <c r="S154" s="62"/>
      <c r="T154" s="62"/>
      <c r="U154" s="38"/>
      <c r="V154" s="38"/>
      <c r="W154" s="38"/>
      <c r="X154" s="38"/>
      <c r="Y154" s="38"/>
      <c r="Z154" s="38"/>
      <c r="AA154" s="38"/>
      <c r="AB154" s="38"/>
      <c r="AC154" s="38"/>
      <c r="AD154" s="38"/>
      <c r="AE154" s="38"/>
    </row>
    <row r="155" spans="1:31">
      <c r="A155" s="96"/>
      <c r="B155" s="62"/>
      <c r="C155" s="62"/>
      <c r="D155" s="62"/>
      <c r="E155" s="48"/>
      <c r="F155" s="48"/>
      <c r="G155" s="48"/>
      <c r="H155" s="48"/>
      <c r="I155" s="48"/>
      <c r="J155" s="62"/>
      <c r="K155" s="63"/>
      <c r="L155" s="48"/>
      <c r="M155" s="48"/>
      <c r="N155" s="48"/>
      <c r="O155" s="48"/>
      <c r="P155" s="62"/>
      <c r="Q155" s="48"/>
      <c r="R155" s="62"/>
      <c r="S155" s="62"/>
      <c r="T155" s="62"/>
      <c r="U155" s="38"/>
      <c r="V155" s="38"/>
      <c r="W155" s="38"/>
      <c r="X155" s="38"/>
      <c r="Y155" s="38"/>
      <c r="Z155" s="38"/>
      <c r="AA155" s="38"/>
      <c r="AB155" s="38"/>
      <c r="AC155" s="38"/>
      <c r="AD155" s="38"/>
      <c r="AE155" s="38"/>
    </row>
    <row r="156" spans="1:31">
      <c r="A156" s="96"/>
      <c r="B156" s="62"/>
      <c r="C156" s="62"/>
      <c r="D156" s="62"/>
      <c r="E156" s="48"/>
      <c r="F156" s="48"/>
      <c r="G156" s="48"/>
      <c r="H156" s="48"/>
      <c r="I156" s="48"/>
      <c r="J156" s="62"/>
      <c r="K156" s="63"/>
      <c r="L156" s="48"/>
      <c r="M156" s="48"/>
      <c r="N156" s="48"/>
      <c r="O156" s="48"/>
      <c r="P156" s="62"/>
      <c r="Q156" s="48"/>
      <c r="R156" s="62"/>
      <c r="S156" s="62"/>
      <c r="T156" s="62"/>
      <c r="U156" s="38"/>
      <c r="V156" s="38"/>
      <c r="W156" s="38"/>
      <c r="X156" s="38"/>
      <c r="Y156" s="38"/>
      <c r="Z156" s="38"/>
      <c r="AA156" s="38"/>
      <c r="AB156" s="38"/>
      <c r="AC156" s="38"/>
      <c r="AD156" s="38"/>
      <c r="AE156" s="38"/>
    </row>
    <row r="157" spans="1:31">
      <c r="A157" s="96"/>
      <c r="B157" s="62"/>
      <c r="C157" s="62"/>
      <c r="D157" s="62"/>
      <c r="E157" s="48"/>
      <c r="F157" s="48"/>
      <c r="G157" s="48"/>
      <c r="H157" s="48"/>
      <c r="I157" s="48"/>
      <c r="J157" s="62"/>
      <c r="K157" s="63"/>
      <c r="L157" s="48"/>
      <c r="M157" s="48"/>
      <c r="N157" s="48"/>
      <c r="O157" s="48"/>
      <c r="P157" s="62"/>
      <c r="Q157" s="48"/>
      <c r="R157" s="62"/>
      <c r="S157" s="62"/>
      <c r="T157" s="62"/>
      <c r="U157" s="38"/>
      <c r="V157" s="38"/>
      <c r="W157" s="38"/>
      <c r="X157" s="38"/>
      <c r="Y157" s="38"/>
      <c r="Z157" s="38"/>
      <c r="AA157" s="38"/>
      <c r="AB157" s="38"/>
      <c r="AC157" s="38"/>
      <c r="AD157" s="38"/>
      <c r="AE157" s="38"/>
    </row>
    <row r="158" spans="1:31">
      <c r="A158" s="96"/>
      <c r="B158" s="62"/>
      <c r="C158" s="62"/>
      <c r="D158" s="62"/>
      <c r="E158" s="48"/>
      <c r="F158" s="48"/>
      <c r="G158" s="48"/>
      <c r="H158" s="48"/>
      <c r="I158" s="48"/>
      <c r="J158" s="62"/>
      <c r="K158" s="63"/>
      <c r="L158" s="48"/>
      <c r="M158" s="48"/>
      <c r="N158" s="48"/>
      <c r="O158" s="48"/>
      <c r="P158" s="62"/>
      <c r="Q158" s="48"/>
      <c r="R158" s="62"/>
      <c r="S158" s="62"/>
      <c r="T158" s="62"/>
      <c r="U158" s="38"/>
      <c r="V158" s="38"/>
      <c r="W158" s="38"/>
      <c r="X158" s="38"/>
      <c r="Y158" s="38"/>
      <c r="Z158" s="38"/>
      <c r="AA158" s="38"/>
      <c r="AB158" s="38"/>
      <c r="AC158" s="38"/>
      <c r="AD158" s="38"/>
      <c r="AE158" s="38"/>
    </row>
    <row r="159" spans="1:31">
      <c r="A159" s="96"/>
      <c r="B159" s="62"/>
      <c r="C159" s="62"/>
      <c r="D159" s="62"/>
      <c r="E159" s="48"/>
      <c r="F159" s="48"/>
      <c r="G159" s="48"/>
      <c r="H159" s="48"/>
      <c r="I159" s="48"/>
      <c r="J159" s="62"/>
      <c r="K159" s="63"/>
      <c r="L159" s="48"/>
      <c r="M159" s="48"/>
      <c r="N159" s="48"/>
      <c r="O159" s="48"/>
      <c r="P159" s="62"/>
      <c r="Q159" s="48"/>
      <c r="R159" s="62"/>
      <c r="S159" s="62"/>
      <c r="T159" s="62"/>
      <c r="U159" s="38"/>
      <c r="V159" s="38"/>
      <c r="W159" s="38"/>
      <c r="X159" s="38"/>
      <c r="Y159" s="38"/>
      <c r="Z159" s="38"/>
      <c r="AA159" s="38"/>
      <c r="AB159" s="38"/>
      <c r="AC159" s="38"/>
      <c r="AD159" s="38"/>
      <c r="AE159" s="38"/>
    </row>
    <row r="160" spans="1:31">
      <c r="A160" s="96"/>
      <c r="B160" s="62"/>
      <c r="C160" s="62"/>
      <c r="D160" s="62"/>
      <c r="E160" s="48"/>
      <c r="F160" s="48"/>
      <c r="G160" s="48"/>
      <c r="H160" s="48"/>
      <c r="I160" s="48"/>
      <c r="J160" s="62"/>
      <c r="K160" s="63"/>
      <c r="L160" s="48"/>
      <c r="M160" s="48"/>
      <c r="N160" s="48"/>
      <c r="O160" s="48"/>
      <c r="P160" s="62"/>
      <c r="Q160" s="48"/>
      <c r="R160" s="62"/>
      <c r="S160" s="62"/>
      <c r="T160" s="62"/>
      <c r="U160" s="38"/>
      <c r="V160" s="38"/>
      <c r="W160" s="38"/>
      <c r="X160" s="38"/>
      <c r="Y160" s="38"/>
      <c r="Z160" s="38"/>
      <c r="AA160" s="38"/>
      <c r="AB160" s="38"/>
      <c r="AC160" s="38"/>
      <c r="AD160" s="38"/>
      <c r="AE160" s="38"/>
    </row>
    <row r="161" spans="1:31">
      <c r="A161" s="96"/>
      <c r="B161" s="62"/>
      <c r="C161" s="62"/>
      <c r="D161" s="62"/>
      <c r="E161" s="48"/>
      <c r="F161" s="48"/>
      <c r="G161" s="48"/>
      <c r="H161" s="48"/>
      <c r="I161" s="48"/>
      <c r="J161" s="62"/>
      <c r="K161" s="63"/>
      <c r="L161" s="48"/>
      <c r="M161" s="48"/>
      <c r="N161" s="48"/>
      <c r="O161" s="48"/>
      <c r="P161" s="62"/>
      <c r="Q161" s="48"/>
      <c r="R161" s="62"/>
      <c r="S161" s="62"/>
      <c r="T161" s="62"/>
      <c r="U161" s="38"/>
      <c r="V161" s="38"/>
      <c r="W161" s="38"/>
      <c r="X161" s="38"/>
      <c r="Y161" s="38"/>
      <c r="Z161" s="38"/>
      <c r="AA161" s="38"/>
      <c r="AB161" s="38"/>
      <c r="AC161" s="38"/>
      <c r="AD161" s="38"/>
      <c r="AE161" s="38"/>
    </row>
    <row r="162" spans="1:31">
      <c r="A162" s="96"/>
      <c r="B162" s="62"/>
      <c r="C162" s="62"/>
      <c r="D162" s="62"/>
      <c r="E162" s="48"/>
      <c r="F162" s="48"/>
      <c r="G162" s="48"/>
      <c r="H162" s="48"/>
      <c r="I162" s="48"/>
      <c r="J162" s="62"/>
      <c r="K162" s="63"/>
      <c r="L162" s="48"/>
      <c r="M162" s="48"/>
      <c r="N162" s="48"/>
      <c r="O162" s="48"/>
      <c r="P162" s="62"/>
      <c r="Q162" s="48"/>
      <c r="R162" s="62"/>
      <c r="S162" s="62"/>
      <c r="T162" s="62"/>
      <c r="U162" s="38"/>
      <c r="V162" s="38"/>
      <c r="W162" s="38"/>
      <c r="X162" s="38"/>
      <c r="Y162" s="38"/>
      <c r="Z162" s="38"/>
      <c r="AA162" s="38"/>
      <c r="AB162" s="38"/>
      <c r="AC162" s="38"/>
      <c r="AD162" s="38"/>
      <c r="AE162" s="38"/>
    </row>
    <row r="163" spans="1:31">
      <c r="A163" s="96"/>
      <c r="B163" s="62"/>
      <c r="C163" s="62"/>
      <c r="D163" s="62"/>
      <c r="E163" s="48"/>
      <c r="F163" s="48"/>
      <c r="G163" s="48"/>
      <c r="H163" s="48"/>
      <c r="I163" s="48"/>
      <c r="J163" s="62"/>
      <c r="K163" s="63"/>
      <c r="L163" s="48"/>
      <c r="M163" s="48"/>
      <c r="N163" s="48"/>
      <c r="O163" s="48"/>
      <c r="P163" s="62"/>
      <c r="Q163" s="48"/>
      <c r="R163" s="62"/>
      <c r="S163" s="62"/>
      <c r="T163" s="62"/>
      <c r="U163" s="38"/>
      <c r="V163" s="38"/>
      <c r="W163" s="38"/>
      <c r="X163" s="38"/>
      <c r="Y163" s="38"/>
      <c r="Z163" s="38"/>
      <c r="AA163" s="38"/>
      <c r="AB163" s="38"/>
      <c r="AC163" s="38"/>
      <c r="AD163" s="38"/>
      <c r="AE163" s="38"/>
    </row>
    <row r="164" spans="1:31">
      <c r="A164" s="96"/>
      <c r="B164" s="62"/>
      <c r="C164" s="62"/>
      <c r="D164" s="62"/>
      <c r="E164" s="48"/>
      <c r="F164" s="48"/>
      <c r="G164" s="48"/>
      <c r="H164" s="48"/>
      <c r="I164" s="48"/>
      <c r="J164" s="62"/>
      <c r="K164" s="63"/>
      <c r="L164" s="48"/>
      <c r="M164" s="48"/>
      <c r="N164" s="48"/>
      <c r="O164" s="48"/>
      <c r="P164" s="62"/>
      <c r="Q164" s="48"/>
      <c r="R164" s="62"/>
      <c r="S164" s="62"/>
      <c r="T164" s="62"/>
      <c r="U164" s="38"/>
      <c r="V164" s="38"/>
      <c r="W164" s="38"/>
      <c r="X164" s="38"/>
      <c r="Y164" s="38"/>
      <c r="Z164" s="38"/>
      <c r="AA164" s="38"/>
      <c r="AB164" s="38"/>
      <c r="AC164" s="38"/>
      <c r="AD164" s="38"/>
      <c r="AE164" s="38"/>
    </row>
    <row r="165" spans="1:31">
      <c r="A165" s="96"/>
      <c r="B165" s="62"/>
      <c r="C165" s="62"/>
      <c r="D165" s="62"/>
      <c r="E165" s="48"/>
      <c r="F165" s="48"/>
      <c r="G165" s="48"/>
      <c r="H165" s="48"/>
      <c r="I165" s="48"/>
      <c r="J165" s="62"/>
      <c r="K165" s="63"/>
      <c r="L165" s="48"/>
      <c r="M165" s="48"/>
      <c r="N165" s="48"/>
      <c r="O165" s="48"/>
      <c r="P165" s="62"/>
      <c r="Q165" s="48"/>
      <c r="R165" s="62"/>
      <c r="S165" s="62"/>
      <c r="T165" s="62"/>
      <c r="U165" s="38"/>
      <c r="V165" s="38"/>
      <c r="W165" s="38"/>
      <c r="X165" s="38"/>
      <c r="Y165" s="38"/>
      <c r="Z165" s="38"/>
      <c r="AA165" s="38"/>
      <c r="AB165" s="38"/>
      <c r="AC165" s="38"/>
      <c r="AD165" s="38"/>
      <c r="AE165" s="38"/>
    </row>
    <row r="166" spans="1:31">
      <c r="A166" s="96"/>
      <c r="B166" s="62"/>
      <c r="C166" s="62"/>
      <c r="D166" s="62"/>
      <c r="E166" s="48"/>
      <c r="F166" s="48"/>
      <c r="G166" s="48"/>
      <c r="H166" s="48"/>
      <c r="I166" s="48"/>
      <c r="J166" s="62"/>
      <c r="K166" s="63"/>
      <c r="L166" s="48"/>
      <c r="M166" s="48"/>
      <c r="N166" s="48"/>
      <c r="O166" s="48"/>
      <c r="P166" s="62"/>
      <c r="Q166" s="48"/>
      <c r="R166" s="62"/>
      <c r="S166" s="62"/>
      <c r="T166" s="62"/>
      <c r="U166" s="38"/>
      <c r="V166" s="38"/>
      <c r="W166" s="38"/>
      <c r="X166" s="38"/>
      <c r="Y166" s="38"/>
      <c r="Z166" s="38"/>
      <c r="AA166" s="38"/>
      <c r="AB166" s="38"/>
      <c r="AC166" s="38"/>
      <c r="AD166" s="38"/>
      <c r="AE166" s="38"/>
    </row>
    <row r="167" spans="1:31">
      <c r="A167" s="96"/>
      <c r="B167" s="62"/>
      <c r="C167" s="62"/>
      <c r="D167" s="62"/>
      <c r="E167" s="48"/>
      <c r="F167" s="48"/>
      <c r="G167" s="48"/>
      <c r="H167" s="48"/>
      <c r="I167" s="48"/>
      <c r="J167" s="62"/>
      <c r="K167" s="63"/>
      <c r="L167" s="48"/>
      <c r="M167" s="48"/>
      <c r="N167" s="48"/>
      <c r="O167" s="48"/>
      <c r="P167" s="62"/>
      <c r="Q167" s="48"/>
      <c r="R167" s="62"/>
      <c r="S167" s="62"/>
      <c r="T167" s="62"/>
      <c r="U167" s="38"/>
      <c r="V167" s="38"/>
      <c r="W167" s="38"/>
      <c r="X167" s="38"/>
      <c r="Y167" s="38"/>
      <c r="Z167" s="38"/>
      <c r="AA167" s="38"/>
      <c r="AB167" s="38"/>
      <c r="AC167" s="38"/>
      <c r="AD167" s="38"/>
      <c r="AE167" s="38"/>
    </row>
    <row r="168" spans="1:31">
      <c r="A168" s="96"/>
      <c r="B168" s="62"/>
      <c r="C168" s="62"/>
      <c r="D168" s="62"/>
      <c r="E168" s="48"/>
      <c r="F168" s="48"/>
      <c r="G168" s="48"/>
      <c r="H168" s="48"/>
      <c r="I168" s="48"/>
      <c r="J168" s="62"/>
      <c r="K168" s="63"/>
      <c r="L168" s="48"/>
      <c r="M168" s="48"/>
      <c r="N168" s="48"/>
      <c r="O168" s="48"/>
      <c r="P168" s="62"/>
      <c r="Q168" s="48"/>
      <c r="R168" s="62"/>
      <c r="S168" s="62"/>
      <c r="T168" s="62"/>
      <c r="U168" s="38"/>
      <c r="V168" s="38"/>
      <c r="W168" s="38"/>
      <c r="X168" s="38"/>
      <c r="Y168" s="38"/>
      <c r="Z168" s="38"/>
      <c r="AA168" s="38"/>
      <c r="AB168" s="38"/>
      <c r="AC168" s="38"/>
      <c r="AD168" s="38"/>
      <c r="AE168" s="38"/>
    </row>
    <row r="169" spans="1:31">
      <c r="A169" s="96"/>
      <c r="B169" s="62"/>
      <c r="C169" s="62"/>
      <c r="D169" s="62"/>
      <c r="E169" s="48"/>
      <c r="F169" s="48"/>
      <c r="G169" s="48"/>
      <c r="H169" s="48"/>
      <c r="I169" s="48"/>
      <c r="J169" s="62"/>
      <c r="K169" s="63"/>
      <c r="L169" s="48"/>
      <c r="M169" s="48"/>
      <c r="N169" s="48"/>
      <c r="O169" s="48"/>
      <c r="P169" s="62"/>
      <c r="Q169" s="48"/>
      <c r="R169" s="62"/>
      <c r="S169" s="62"/>
      <c r="T169" s="62"/>
      <c r="U169" s="38"/>
      <c r="V169" s="38"/>
      <c r="W169" s="38"/>
      <c r="X169" s="38"/>
      <c r="Y169" s="38"/>
      <c r="Z169" s="38"/>
      <c r="AA169" s="38"/>
      <c r="AB169" s="38"/>
      <c r="AC169" s="38"/>
      <c r="AD169" s="38"/>
      <c r="AE169" s="38"/>
    </row>
    <row r="170" spans="1:31">
      <c r="A170" s="96"/>
      <c r="B170" s="62"/>
      <c r="C170" s="62"/>
      <c r="D170" s="62"/>
      <c r="E170" s="48"/>
      <c r="F170" s="48"/>
      <c r="G170" s="48"/>
      <c r="H170" s="48"/>
      <c r="I170" s="48"/>
      <c r="J170" s="62"/>
      <c r="K170" s="63"/>
      <c r="L170" s="48"/>
      <c r="M170" s="48"/>
      <c r="N170" s="48"/>
      <c r="O170" s="48"/>
      <c r="P170" s="62"/>
      <c r="Q170" s="48"/>
      <c r="R170" s="62"/>
      <c r="S170" s="62"/>
      <c r="T170" s="62"/>
      <c r="U170" s="38"/>
      <c r="V170" s="38"/>
      <c r="W170" s="38"/>
      <c r="X170" s="38"/>
      <c r="Y170" s="38"/>
      <c r="Z170" s="38"/>
      <c r="AA170" s="38"/>
      <c r="AB170" s="38"/>
      <c r="AC170" s="38"/>
      <c r="AD170" s="38"/>
      <c r="AE170" s="38"/>
    </row>
    <row r="171" spans="1:31">
      <c r="A171" s="96"/>
      <c r="B171" s="62"/>
      <c r="C171" s="62"/>
      <c r="D171" s="62"/>
      <c r="E171" s="48"/>
      <c r="F171" s="48"/>
      <c r="G171" s="48"/>
      <c r="H171" s="48"/>
      <c r="I171" s="48"/>
      <c r="J171" s="62"/>
      <c r="K171" s="63"/>
      <c r="L171" s="48"/>
      <c r="M171" s="48"/>
      <c r="N171" s="48"/>
      <c r="O171" s="48"/>
      <c r="P171" s="62"/>
      <c r="Q171" s="48"/>
      <c r="R171" s="62"/>
      <c r="S171" s="62"/>
      <c r="T171" s="62"/>
      <c r="U171" s="38"/>
      <c r="V171" s="38"/>
      <c r="W171" s="38"/>
      <c r="X171" s="38"/>
      <c r="Y171" s="38"/>
      <c r="Z171" s="38"/>
      <c r="AA171" s="38"/>
      <c r="AB171" s="38"/>
      <c r="AC171" s="38"/>
      <c r="AD171" s="38"/>
      <c r="AE171" s="38"/>
    </row>
    <row r="172" spans="1:31">
      <c r="A172" s="96"/>
      <c r="B172" s="62"/>
      <c r="C172" s="62"/>
      <c r="D172" s="62"/>
      <c r="E172" s="48"/>
      <c r="F172" s="48"/>
      <c r="G172" s="48"/>
      <c r="H172" s="48"/>
      <c r="I172" s="48"/>
      <c r="J172" s="62"/>
      <c r="K172" s="63"/>
      <c r="L172" s="48"/>
      <c r="M172" s="48"/>
      <c r="N172" s="48"/>
      <c r="O172" s="48"/>
      <c r="P172" s="62"/>
      <c r="Q172" s="48"/>
      <c r="R172" s="62"/>
      <c r="S172" s="62"/>
      <c r="T172" s="62"/>
      <c r="U172" s="38"/>
      <c r="V172" s="38"/>
      <c r="W172" s="38"/>
      <c r="X172" s="38"/>
      <c r="Y172" s="38"/>
      <c r="Z172" s="38"/>
      <c r="AA172" s="38"/>
      <c r="AB172" s="38"/>
      <c r="AC172" s="38"/>
      <c r="AD172" s="38"/>
      <c r="AE172" s="38"/>
    </row>
    <row r="173" spans="1:31">
      <c r="A173" s="96"/>
      <c r="B173" s="62"/>
      <c r="C173" s="62"/>
      <c r="D173" s="62"/>
      <c r="E173" s="48"/>
      <c r="F173" s="48"/>
      <c r="G173" s="48"/>
      <c r="H173" s="48"/>
      <c r="I173" s="48"/>
      <c r="J173" s="62"/>
      <c r="K173" s="63"/>
      <c r="L173" s="48"/>
      <c r="M173" s="48"/>
      <c r="N173" s="48"/>
      <c r="O173" s="48"/>
      <c r="P173" s="62"/>
      <c r="Q173" s="48"/>
      <c r="R173" s="62"/>
      <c r="S173" s="62"/>
      <c r="T173" s="62"/>
      <c r="U173" s="38"/>
      <c r="V173" s="38"/>
      <c r="W173" s="38"/>
      <c r="X173" s="38"/>
      <c r="Y173" s="38"/>
      <c r="Z173" s="38"/>
      <c r="AA173" s="38"/>
      <c r="AB173" s="38"/>
      <c r="AC173" s="38"/>
      <c r="AD173" s="38"/>
      <c r="AE173" s="38"/>
    </row>
    <row r="174" spans="1:31">
      <c r="A174" s="96"/>
      <c r="B174" s="62"/>
      <c r="C174" s="62"/>
      <c r="D174" s="62"/>
      <c r="E174" s="48"/>
      <c r="F174" s="48"/>
      <c r="G174" s="48"/>
      <c r="H174" s="48"/>
      <c r="I174" s="48"/>
      <c r="J174" s="62"/>
      <c r="K174" s="63"/>
      <c r="L174" s="48"/>
      <c r="M174" s="48"/>
      <c r="N174" s="48"/>
      <c r="O174" s="48"/>
      <c r="P174" s="62"/>
      <c r="Q174" s="48"/>
      <c r="R174" s="62"/>
      <c r="S174" s="62"/>
      <c r="T174" s="62"/>
      <c r="U174" s="38"/>
      <c r="V174" s="38"/>
      <c r="W174" s="38"/>
      <c r="X174" s="38"/>
      <c r="Y174" s="38"/>
      <c r="Z174" s="38"/>
      <c r="AA174" s="38"/>
      <c r="AB174" s="38"/>
      <c r="AC174" s="38"/>
      <c r="AD174" s="38"/>
      <c r="AE174" s="38"/>
    </row>
    <row r="175" spans="1:31">
      <c r="A175" s="96"/>
      <c r="B175" s="62"/>
      <c r="C175" s="62"/>
      <c r="D175" s="62"/>
      <c r="E175" s="48"/>
      <c r="F175" s="48"/>
      <c r="G175" s="48"/>
      <c r="H175" s="48"/>
      <c r="I175" s="48"/>
      <c r="J175" s="62"/>
      <c r="K175" s="63"/>
      <c r="L175" s="48"/>
      <c r="M175" s="48"/>
      <c r="N175" s="48"/>
      <c r="O175" s="48"/>
      <c r="P175" s="62"/>
      <c r="Q175" s="48"/>
      <c r="R175" s="62"/>
      <c r="S175" s="62"/>
      <c r="T175" s="62"/>
      <c r="U175" s="38"/>
      <c r="V175" s="38"/>
      <c r="W175" s="38"/>
      <c r="X175" s="38"/>
      <c r="Y175" s="38"/>
      <c r="Z175" s="38"/>
      <c r="AA175" s="38"/>
      <c r="AB175" s="38"/>
      <c r="AC175" s="38"/>
      <c r="AD175" s="38"/>
      <c r="AE175" s="38"/>
    </row>
    <row r="176" spans="1:31">
      <c r="A176" s="96"/>
      <c r="B176" s="62"/>
      <c r="C176" s="62"/>
      <c r="D176" s="62"/>
      <c r="E176" s="48"/>
      <c r="F176" s="48"/>
      <c r="G176" s="48"/>
      <c r="H176" s="48"/>
      <c r="I176" s="48"/>
      <c r="J176" s="62"/>
      <c r="K176" s="63"/>
      <c r="L176" s="48"/>
      <c r="M176" s="48"/>
      <c r="N176" s="48"/>
      <c r="O176" s="48"/>
      <c r="P176" s="62"/>
      <c r="Q176" s="48"/>
      <c r="R176" s="62"/>
      <c r="S176" s="62"/>
      <c r="T176" s="62"/>
      <c r="U176" s="38"/>
      <c r="V176" s="38"/>
      <c r="W176" s="38"/>
      <c r="X176" s="38"/>
      <c r="Y176" s="38"/>
      <c r="Z176" s="38"/>
      <c r="AA176" s="38"/>
      <c r="AB176" s="38"/>
      <c r="AC176" s="38"/>
      <c r="AD176" s="38"/>
      <c r="AE176" s="38"/>
    </row>
    <row r="177" spans="1:31">
      <c r="A177" s="96"/>
      <c r="B177" s="62"/>
      <c r="C177" s="62"/>
      <c r="D177" s="62"/>
      <c r="E177" s="48"/>
      <c r="F177" s="48"/>
      <c r="G177" s="48"/>
      <c r="H177" s="48"/>
      <c r="I177" s="48"/>
      <c r="J177" s="62"/>
      <c r="K177" s="63"/>
      <c r="L177" s="48"/>
      <c r="M177" s="48"/>
      <c r="N177" s="48"/>
      <c r="O177" s="48"/>
      <c r="P177" s="62"/>
      <c r="Q177" s="48"/>
      <c r="R177" s="62"/>
      <c r="S177" s="62"/>
      <c r="T177" s="62"/>
      <c r="U177" s="38"/>
      <c r="V177" s="38"/>
      <c r="W177" s="38"/>
      <c r="X177" s="38"/>
      <c r="Y177" s="38"/>
      <c r="Z177" s="38"/>
      <c r="AA177" s="38"/>
      <c r="AB177" s="38"/>
      <c r="AC177" s="38"/>
      <c r="AD177" s="38"/>
      <c r="AE177" s="38"/>
    </row>
    <row r="178" spans="1:31">
      <c r="A178" s="96"/>
      <c r="B178" s="62"/>
      <c r="C178" s="62"/>
      <c r="D178" s="62"/>
      <c r="E178" s="48"/>
      <c r="F178" s="48"/>
      <c r="G178" s="48"/>
      <c r="H178" s="48"/>
      <c r="I178" s="48"/>
      <c r="J178" s="62"/>
      <c r="K178" s="63"/>
      <c r="L178" s="48"/>
      <c r="M178" s="48"/>
      <c r="N178" s="48"/>
      <c r="O178" s="48"/>
      <c r="P178" s="62"/>
      <c r="Q178" s="48"/>
      <c r="R178" s="62"/>
      <c r="S178" s="62"/>
      <c r="T178" s="62"/>
      <c r="U178" s="38"/>
      <c r="V178" s="38"/>
      <c r="W178" s="38"/>
      <c r="X178" s="38"/>
      <c r="Y178" s="38"/>
      <c r="Z178" s="38"/>
      <c r="AA178" s="38"/>
      <c r="AB178" s="38"/>
      <c r="AC178" s="38"/>
      <c r="AD178" s="38"/>
      <c r="AE178" s="38"/>
    </row>
    <row r="179" spans="1:31">
      <c r="A179" s="96"/>
      <c r="B179" s="62"/>
      <c r="C179" s="62"/>
      <c r="D179" s="62"/>
      <c r="E179" s="48"/>
      <c r="F179" s="48"/>
      <c r="G179" s="48"/>
      <c r="H179" s="48"/>
      <c r="I179" s="48"/>
      <c r="J179" s="62"/>
      <c r="K179" s="63"/>
      <c r="L179" s="48"/>
      <c r="M179" s="48"/>
      <c r="N179" s="48"/>
      <c r="O179" s="48"/>
      <c r="P179" s="62"/>
      <c r="Q179" s="48"/>
      <c r="R179" s="62"/>
      <c r="S179" s="62"/>
      <c r="T179" s="62"/>
      <c r="U179" s="38"/>
      <c r="V179" s="38"/>
      <c r="W179" s="38"/>
      <c r="X179" s="38"/>
      <c r="Y179" s="38"/>
      <c r="Z179" s="38"/>
      <c r="AA179" s="38"/>
      <c r="AB179" s="38"/>
      <c r="AC179" s="38"/>
      <c r="AD179" s="38"/>
      <c r="AE179" s="38"/>
    </row>
    <row r="180" spans="1:31">
      <c r="A180" s="96"/>
      <c r="B180" s="62"/>
      <c r="C180" s="62"/>
      <c r="D180" s="62"/>
      <c r="E180" s="48"/>
      <c r="F180" s="48"/>
      <c r="G180" s="48"/>
      <c r="H180" s="48"/>
      <c r="I180" s="48"/>
      <c r="J180" s="62"/>
      <c r="K180" s="63"/>
      <c r="L180" s="48"/>
      <c r="M180" s="48"/>
      <c r="N180" s="48"/>
      <c r="O180" s="48"/>
      <c r="P180" s="62"/>
      <c r="Q180" s="48"/>
      <c r="R180" s="62"/>
      <c r="S180" s="62"/>
      <c r="T180" s="62"/>
      <c r="U180" s="38"/>
      <c r="V180" s="38"/>
      <c r="W180" s="38"/>
      <c r="X180" s="38"/>
      <c r="Y180" s="38"/>
      <c r="Z180" s="38"/>
      <c r="AA180" s="38"/>
      <c r="AB180" s="38"/>
      <c r="AC180" s="38"/>
      <c r="AD180" s="38"/>
      <c r="AE180" s="38"/>
    </row>
    <row r="181" spans="1:31">
      <c r="A181" s="96"/>
      <c r="B181" s="62"/>
      <c r="C181" s="62"/>
      <c r="D181" s="62"/>
      <c r="E181" s="48"/>
      <c r="F181" s="48"/>
      <c r="G181" s="48"/>
      <c r="H181" s="48"/>
      <c r="I181" s="48"/>
      <c r="J181" s="62"/>
      <c r="K181" s="63"/>
      <c r="L181" s="48"/>
      <c r="M181" s="48"/>
      <c r="N181" s="48"/>
      <c r="O181" s="48"/>
      <c r="P181" s="62"/>
      <c r="Q181" s="48"/>
      <c r="R181" s="62"/>
      <c r="S181" s="62"/>
      <c r="T181" s="62"/>
      <c r="U181" s="38"/>
      <c r="V181" s="38"/>
      <c r="W181" s="38"/>
      <c r="X181" s="38"/>
      <c r="Y181" s="38"/>
      <c r="Z181" s="38"/>
      <c r="AA181" s="38"/>
      <c r="AB181" s="38"/>
      <c r="AC181" s="38"/>
      <c r="AD181" s="38"/>
      <c r="AE181" s="38"/>
    </row>
    <row r="182" spans="1:31">
      <c r="A182" s="96"/>
      <c r="B182" s="62"/>
      <c r="C182" s="62"/>
      <c r="D182" s="62"/>
      <c r="E182" s="48"/>
      <c r="F182" s="48"/>
      <c r="G182" s="48"/>
      <c r="H182" s="48"/>
      <c r="I182" s="48"/>
      <c r="J182" s="62"/>
      <c r="K182" s="63"/>
      <c r="L182" s="48"/>
      <c r="M182" s="48"/>
      <c r="N182" s="48"/>
      <c r="O182" s="48"/>
      <c r="P182" s="62"/>
      <c r="Q182" s="48"/>
      <c r="R182" s="62"/>
      <c r="S182" s="62"/>
      <c r="T182" s="62"/>
      <c r="U182" s="38"/>
      <c r="V182" s="38"/>
      <c r="W182" s="38"/>
      <c r="X182" s="38"/>
      <c r="Y182" s="38"/>
      <c r="Z182" s="38"/>
      <c r="AA182" s="38"/>
      <c r="AB182" s="38"/>
      <c r="AC182" s="38"/>
      <c r="AD182" s="38"/>
      <c r="AE182" s="38"/>
    </row>
    <row r="183" spans="1:31">
      <c r="A183" s="96"/>
      <c r="B183" s="62"/>
      <c r="C183" s="62"/>
      <c r="D183" s="62"/>
      <c r="E183" s="48"/>
      <c r="F183" s="48"/>
      <c r="G183" s="48"/>
      <c r="H183" s="48"/>
      <c r="I183" s="48"/>
      <c r="J183" s="62"/>
      <c r="K183" s="63"/>
      <c r="L183" s="48"/>
      <c r="M183" s="48"/>
      <c r="N183" s="48"/>
      <c r="O183" s="48"/>
      <c r="P183" s="62"/>
      <c r="Q183" s="48"/>
      <c r="R183" s="62"/>
      <c r="S183" s="62"/>
      <c r="T183" s="62"/>
      <c r="U183" s="38"/>
      <c r="V183" s="38"/>
      <c r="W183" s="38"/>
      <c r="X183" s="38"/>
      <c r="Y183" s="38"/>
      <c r="Z183" s="38"/>
      <c r="AA183" s="38"/>
      <c r="AB183" s="38"/>
      <c r="AC183" s="38"/>
      <c r="AD183" s="38"/>
      <c r="AE183" s="38"/>
    </row>
    <row r="184" spans="1:31">
      <c r="A184" s="96"/>
      <c r="B184" s="62"/>
      <c r="C184" s="62"/>
      <c r="D184" s="62"/>
      <c r="E184" s="48"/>
      <c r="F184" s="48"/>
      <c r="G184" s="48"/>
      <c r="H184" s="48"/>
      <c r="I184" s="48"/>
      <c r="J184" s="62"/>
      <c r="K184" s="63"/>
      <c r="L184" s="48"/>
      <c r="M184" s="48"/>
      <c r="N184" s="48"/>
      <c r="O184" s="48"/>
      <c r="P184" s="62"/>
      <c r="Q184" s="48"/>
      <c r="R184" s="62"/>
      <c r="S184" s="62"/>
      <c r="T184" s="62"/>
      <c r="U184" s="38"/>
      <c r="V184" s="38"/>
      <c r="W184" s="38"/>
      <c r="X184" s="38"/>
      <c r="Y184" s="38"/>
      <c r="Z184" s="38"/>
      <c r="AA184" s="38"/>
      <c r="AB184" s="38"/>
      <c r="AC184" s="38"/>
      <c r="AD184" s="38"/>
      <c r="AE184" s="38"/>
    </row>
    <row r="185" spans="1:31">
      <c r="A185" s="96"/>
      <c r="B185" s="62"/>
      <c r="C185" s="62"/>
      <c r="D185" s="62"/>
      <c r="E185" s="48"/>
      <c r="F185" s="48"/>
      <c r="G185" s="48"/>
      <c r="H185" s="48"/>
      <c r="I185" s="48"/>
      <c r="J185" s="62"/>
      <c r="K185" s="63"/>
      <c r="L185" s="48"/>
      <c r="M185" s="48"/>
      <c r="N185" s="48"/>
      <c r="O185" s="48"/>
      <c r="P185" s="62"/>
      <c r="Q185" s="48"/>
      <c r="R185" s="62"/>
      <c r="S185" s="62"/>
      <c r="T185" s="62"/>
      <c r="U185" s="38"/>
      <c r="V185" s="38"/>
      <c r="W185" s="38"/>
      <c r="X185" s="38"/>
      <c r="Y185" s="38"/>
      <c r="Z185" s="38"/>
      <c r="AA185" s="38"/>
      <c r="AB185" s="38"/>
      <c r="AC185" s="38"/>
      <c r="AD185" s="38"/>
      <c r="AE185" s="38"/>
    </row>
    <row r="186" spans="1:31">
      <c r="A186" s="96"/>
      <c r="B186" s="62"/>
      <c r="C186" s="62"/>
      <c r="D186" s="62"/>
      <c r="E186" s="48"/>
      <c r="F186" s="48"/>
      <c r="G186" s="48"/>
      <c r="H186" s="48"/>
      <c r="I186" s="48"/>
      <c r="J186" s="62"/>
      <c r="K186" s="63"/>
      <c r="L186" s="48"/>
      <c r="M186" s="48"/>
      <c r="N186" s="48"/>
      <c r="O186" s="48"/>
      <c r="P186" s="62"/>
      <c r="Q186" s="48"/>
      <c r="R186" s="62"/>
      <c r="S186" s="62"/>
      <c r="T186" s="62"/>
      <c r="U186" s="38"/>
      <c r="V186" s="38"/>
      <c r="W186" s="38"/>
      <c r="X186" s="38"/>
      <c r="Y186" s="38"/>
      <c r="Z186" s="38"/>
      <c r="AA186" s="38"/>
      <c r="AB186" s="38"/>
      <c r="AC186" s="38"/>
      <c r="AD186" s="38"/>
      <c r="AE186" s="38"/>
    </row>
    <row r="187" spans="1:31">
      <c r="A187" s="96"/>
      <c r="B187" s="62"/>
      <c r="C187" s="62"/>
      <c r="D187" s="62"/>
      <c r="E187" s="48"/>
      <c r="F187" s="48"/>
      <c r="G187" s="48"/>
      <c r="H187" s="48"/>
      <c r="I187" s="48"/>
      <c r="J187" s="62"/>
      <c r="K187" s="63"/>
      <c r="L187" s="48"/>
      <c r="M187" s="48"/>
      <c r="N187" s="48"/>
      <c r="O187" s="48"/>
      <c r="P187" s="62"/>
      <c r="Q187" s="48"/>
      <c r="R187" s="62"/>
      <c r="S187" s="62"/>
      <c r="T187" s="62"/>
      <c r="U187" s="38"/>
      <c r="V187" s="38"/>
      <c r="W187" s="38"/>
      <c r="X187" s="38"/>
      <c r="Y187" s="38"/>
      <c r="Z187" s="38"/>
      <c r="AA187" s="38"/>
      <c r="AB187" s="38"/>
      <c r="AC187" s="38"/>
      <c r="AD187" s="38"/>
      <c r="AE187" s="38"/>
    </row>
    <row r="188" spans="1:31">
      <c r="A188" s="96"/>
      <c r="B188" s="62"/>
      <c r="C188" s="62"/>
      <c r="D188" s="62"/>
      <c r="E188" s="48"/>
      <c r="F188" s="48"/>
      <c r="G188" s="48"/>
      <c r="H188" s="48"/>
      <c r="I188" s="48"/>
      <c r="J188" s="62"/>
      <c r="K188" s="63"/>
      <c r="L188" s="48"/>
      <c r="M188" s="48"/>
      <c r="N188" s="48"/>
      <c r="O188" s="48"/>
      <c r="P188" s="62"/>
      <c r="Q188" s="48"/>
      <c r="R188" s="62"/>
      <c r="S188" s="62"/>
      <c r="T188" s="62"/>
      <c r="U188" s="38"/>
      <c r="V188" s="38"/>
      <c r="W188" s="38"/>
      <c r="X188" s="38"/>
      <c r="Y188" s="38"/>
      <c r="Z188" s="38"/>
      <c r="AA188" s="38"/>
      <c r="AB188" s="38"/>
      <c r="AC188" s="38"/>
      <c r="AD188" s="38"/>
      <c r="AE188" s="38"/>
    </row>
    <row r="189" spans="1:31">
      <c r="A189" s="96"/>
      <c r="B189" s="62"/>
      <c r="C189" s="62"/>
      <c r="D189" s="62"/>
      <c r="E189" s="48"/>
      <c r="F189" s="48"/>
      <c r="G189" s="48"/>
      <c r="H189" s="48"/>
      <c r="I189" s="48"/>
      <c r="J189" s="62"/>
      <c r="K189" s="63"/>
      <c r="L189" s="48"/>
      <c r="M189" s="48"/>
      <c r="N189" s="48"/>
      <c r="O189" s="48"/>
      <c r="P189" s="62"/>
      <c r="Q189" s="48"/>
      <c r="R189" s="62"/>
      <c r="S189" s="62"/>
      <c r="T189" s="62"/>
      <c r="U189" s="38"/>
      <c r="V189" s="38"/>
      <c r="W189" s="38"/>
      <c r="X189" s="38"/>
      <c r="Y189" s="38"/>
      <c r="Z189" s="38"/>
      <c r="AA189" s="38"/>
      <c r="AB189" s="38"/>
      <c r="AC189" s="38"/>
      <c r="AD189" s="38"/>
      <c r="AE189" s="38"/>
    </row>
    <row r="190" spans="1:31">
      <c r="A190" s="96"/>
      <c r="B190" s="62"/>
      <c r="C190" s="62"/>
      <c r="D190" s="62"/>
      <c r="E190" s="48"/>
      <c r="F190" s="48"/>
      <c r="G190" s="48"/>
      <c r="H190" s="48"/>
      <c r="I190" s="48"/>
      <c r="J190" s="62"/>
      <c r="K190" s="63"/>
      <c r="L190" s="48"/>
      <c r="M190" s="48"/>
      <c r="N190" s="48"/>
      <c r="O190" s="48"/>
      <c r="P190" s="62"/>
      <c r="Q190" s="48"/>
      <c r="R190" s="62"/>
      <c r="S190" s="62"/>
      <c r="T190" s="62"/>
      <c r="U190" s="38"/>
      <c r="V190" s="38"/>
      <c r="W190" s="38"/>
      <c r="X190" s="38"/>
      <c r="Y190" s="38"/>
      <c r="Z190" s="38"/>
      <c r="AA190" s="38"/>
      <c r="AB190" s="38"/>
      <c r="AC190" s="38"/>
      <c r="AD190" s="38"/>
      <c r="AE190" s="38"/>
    </row>
    <row r="191" spans="1:31">
      <c r="A191" s="96"/>
      <c r="B191" s="62"/>
      <c r="C191" s="62"/>
      <c r="D191" s="62"/>
      <c r="E191" s="48"/>
      <c r="F191" s="48"/>
      <c r="G191" s="48"/>
      <c r="H191" s="48"/>
      <c r="I191" s="48"/>
      <c r="J191" s="62"/>
      <c r="K191" s="63"/>
      <c r="L191" s="48"/>
      <c r="M191" s="48"/>
      <c r="N191" s="48"/>
      <c r="O191" s="48"/>
      <c r="P191" s="62"/>
      <c r="Q191" s="48"/>
      <c r="R191" s="62"/>
      <c r="S191" s="62"/>
      <c r="T191" s="62"/>
      <c r="U191" s="38"/>
      <c r="V191" s="38"/>
      <c r="W191" s="38"/>
      <c r="X191" s="38"/>
      <c r="Y191" s="38"/>
      <c r="Z191" s="38"/>
      <c r="AA191" s="38"/>
      <c r="AB191" s="38"/>
      <c r="AC191" s="38"/>
      <c r="AD191" s="38"/>
      <c r="AE191" s="38"/>
    </row>
    <row r="192" spans="1:31">
      <c r="A192" s="96"/>
      <c r="B192" s="62"/>
      <c r="C192" s="62"/>
      <c r="D192" s="62"/>
      <c r="E192" s="48"/>
      <c r="F192" s="48"/>
      <c r="G192" s="48"/>
      <c r="H192" s="48"/>
      <c r="I192" s="48"/>
      <c r="J192" s="62"/>
      <c r="K192" s="63"/>
      <c r="L192" s="48"/>
      <c r="M192" s="48"/>
      <c r="N192" s="48"/>
      <c r="O192" s="48"/>
      <c r="P192" s="62"/>
      <c r="Q192" s="48"/>
      <c r="R192" s="62"/>
      <c r="S192" s="62"/>
      <c r="T192" s="62"/>
      <c r="U192" s="38"/>
      <c r="V192" s="38"/>
      <c r="W192" s="38"/>
      <c r="X192" s="38"/>
      <c r="Y192" s="38"/>
      <c r="Z192" s="38"/>
      <c r="AA192" s="38"/>
      <c r="AB192" s="38"/>
      <c r="AC192" s="38"/>
      <c r="AD192" s="38"/>
      <c r="AE192" s="38"/>
    </row>
    <row r="193" spans="1:31">
      <c r="A193" s="96"/>
      <c r="B193" s="62"/>
      <c r="C193" s="62"/>
      <c r="D193" s="62"/>
      <c r="E193" s="48"/>
      <c r="F193" s="48"/>
      <c r="G193" s="48"/>
      <c r="H193" s="48"/>
      <c r="I193" s="48"/>
      <c r="J193" s="62"/>
      <c r="K193" s="63"/>
      <c r="L193" s="48"/>
      <c r="M193" s="48"/>
      <c r="N193" s="48"/>
      <c r="O193" s="48"/>
      <c r="P193" s="62"/>
      <c r="Q193" s="48"/>
      <c r="R193" s="62"/>
      <c r="S193" s="62"/>
      <c r="T193" s="62"/>
      <c r="U193" s="38"/>
      <c r="V193" s="38"/>
      <c r="W193" s="38"/>
      <c r="X193" s="38"/>
      <c r="Y193" s="38"/>
      <c r="Z193" s="38"/>
      <c r="AA193" s="38"/>
      <c r="AB193" s="38"/>
      <c r="AC193" s="38"/>
      <c r="AD193" s="38"/>
      <c r="AE193" s="38"/>
    </row>
    <row r="194" spans="1:31">
      <c r="A194" s="96"/>
      <c r="B194" s="62"/>
      <c r="C194" s="62"/>
      <c r="D194" s="62"/>
      <c r="E194" s="48"/>
      <c r="F194" s="48"/>
      <c r="G194" s="48"/>
      <c r="H194" s="48"/>
      <c r="I194" s="48"/>
      <c r="J194" s="62"/>
      <c r="K194" s="63"/>
      <c r="L194" s="48"/>
      <c r="M194" s="48"/>
      <c r="N194" s="48"/>
      <c r="O194" s="48"/>
      <c r="P194" s="62"/>
      <c r="Q194" s="48"/>
      <c r="R194" s="62"/>
      <c r="S194" s="62"/>
      <c r="T194" s="62"/>
      <c r="U194" s="38"/>
      <c r="V194" s="38"/>
      <c r="W194" s="38"/>
      <c r="X194" s="38"/>
      <c r="Y194" s="38"/>
      <c r="Z194" s="38"/>
      <c r="AA194" s="38"/>
      <c r="AB194" s="38"/>
      <c r="AC194" s="38"/>
      <c r="AD194" s="38"/>
      <c r="AE194" s="38"/>
    </row>
    <row r="195" spans="1:31">
      <c r="A195" s="96"/>
      <c r="B195" s="62"/>
      <c r="C195" s="62"/>
      <c r="D195" s="62"/>
      <c r="E195" s="48"/>
      <c r="F195" s="48"/>
      <c r="G195" s="48"/>
      <c r="H195" s="48"/>
      <c r="I195" s="48"/>
      <c r="J195" s="62"/>
      <c r="K195" s="63"/>
      <c r="L195" s="48"/>
      <c r="M195" s="48"/>
      <c r="N195" s="48"/>
      <c r="O195" s="48"/>
      <c r="P195" s="62"/>
      <c r="Q195" s="48"/>
      <c r="R195" s="62"/>
      <c r="S195" s="62"/>
      <c r="T195" s="62"/>
      <c r="U195" s="38"/>
      <c r="V195" s="38"/>
      <c r="W195" s="38"/>
      <c r="X195" s="38"/>
      <c r="Y195" s="38"/>
      <c r="Z195" s="38"/>
      <c r="AA195" s="38"/>
      <c r="AB195" s="38"/>
      <c r="AC195" s="38"/>
      <c r="AD195" s="38"/>
      <c r="AE195" s="38"/>
    </row>
    <row r="196" spans="1:31">
      <c r="A196" s="96"/>
      <c r="B196" s="62"/>
      <c r="C196" s="62"/>
      <c r="D196" s="62"/>
      <c r="E196" s="48"/>
      <c r="F196" s="48"/>
      <c r="G196" s="48"/>
      <c r="H196" s="48"/>
      <c r="I196" s="48"/>
      <c r="J196" s="62"/>
      <c r="K196" s="63"/>
      <c r="L196" s="48"/>
      <c r="M196" s="48"/>
      <c r="N196" s="48"/>
      <c r="O196" s="48"/>
      <c r="P196" s="62"/>
      <c r="Q196" s="48"/>
      <c r="R196" s="62"/>
      <c r="S196" s="62"/>
      <c r="T196" s="62"/>
      <c r="U196" s="38"/>
      <c r="V196" s="38"/>
      <c r="W196" s="38"/>
      <c r="X196" s="38"/>
      <c r="Y196" s="38"/>
      <c r="Z196" s="38"/>
      <c r="AA196" s="38"/>
      <c r="AB196" s="38"/>
      <c r="AC196" s="38"/>
      <c r="AD196" s="38"/>
      <c r="AE196" s="38"/>
    </row>
    <row r="197" spans="1:31">
      <c r="A197" s="96"/>
      <c r="B197" s="62"/>
      <c r="C197" s="62"/>
      <c r="D197" s="62"/>
      <c r="E197" s="48"/>
      <c r="F197" s="48"/>
      <c r="G197" s="48"/>
      <c r="H197" s="48"/>
      <c r="I197" s="48"/>
      <c r="J197" s="62"/>
      <c r="K197" s="63"/>
      <c r="L197" s="48"/>
      <c r="M197" s="48"/>
      <c r="N197" s="48"/>
      <c r="O197" s="48"/>
      <c r="P197" s="62"/>
      <c r="Q197" s="48"/>
      <c r="R197" s="62"/>
      <c r="S197" s="62"/>
      <c r="T197" s="62"/>
      <c r="U197" s="38"/>
      <c r="V197" s="38"/>
      <c r="W197" s="38"/>
      <c r="X197" s="38"/>
      <c r="Y197" s="38"/>
      <c r="Z197" s="38"/>
      <c r="AA197" s="38"/>
      <c r="AB197" s="38"/>
      <c r="AC197" s="38"/>
      <c r="AD197" s="38"/>
      <c r="AE197" s="38"/>
    </row>
    <row r="198" spans="1:31">
      <c r="A198" s="96"/>
      <c r="B198" s="62"/>
      <c r="C198" s="62"/>
      <c r="D198" s="62"/>
      <c r="E198" s="48"/>
      <c r="F198" s="48"/>
      <c r="G198" s="48"/>
      <c r="H198" s="48"/>
      <c r="I198" s="48"/>
      <c r="J198" s="62"/>
      <c r="K198" s="63"/>
      <c r="L198" s="48"/>
      <c r="M198" s="48"/>
      <c r="N198" s="48"/>
      <c r="O198" s="48"/>
      <c r="P198" s="62"/>
      <c r="Q198" s="48"/>
      <c r="R198" s="62"/>
      <c r="S198" s="62"/>
      <c r="T198" s="62"/>
      <c r="U198" s="38"/>
      <c r="V198" s="38"/>
      <c r="W198" s="38"/>
      <c r="X198" s="38"/>
      <c r="Y198" s="38"/>
      <c r="Z198" s="38"/>
      <c r="AA198" s="38"/>
      <c r="AB198" s="38"/>
      <c r="AC198" s="38"/>
      <c r="AD198" s="38"/>
      <c r="AE198" s="38"/>
    </row>
    <row r="199" spans="1:31">
      <c r="A199" s="96"/>
      <c r="B199" s="62"/>
      <c r="C199" s="62"/>
      <c r="D199" s="62"/>
      <c r="E199" s="48"/>
      <c r="F199" s="48"/>
      <c r="G199" s="48"/>
      <c r="H199" s="48"/>
      <c r="I199" s="48"/>
      <c r="J199" s="62"/>
      <c r="K199" s="63"/>
      <c r="L199" s="48"/>
      <c r="M199" s="48"/>
      <c r="N199" s="48"/>
      <c r="O199" s="48"/>
      <c r="P199" s="62"/>
      <c r="Q199" s="48"/>
      <c r="R199" s="62"/>
      <c r="S199" s="62"/>
      <c r="T199" s="62"/>
      <c r="U199" s="38"/>
      <c r="V199" s="38"/>
      <c r="W199" s="38"/>
      <c r="X199" s="38"/>
      <c r="Y199" s="38"/>
      <c r="Z199" s="38"/>
      <c r="AA199" s="38"/>
      <c r="AB199" s="38"/>
      <c r="AC199" s="38"/>
      <c r="AD199" s="38"/>
      <c r="AE199" s="38"/>
    </row>
    <row r="200" spans="1:31">
      <c r="A200" s="96"/>
      <c r="B200" s="62"/>
      <c r="C200" s="62"/>
      <c r="D200" s="62"/>
      <c r="E200" s="48"/>
      <c r="F200" s="48"/>
      <c r="G200" s="48"/>
      <c r="H200" s="48"/>
      <c r="I200" s="48"/>
      <c r="J200" s="62"/>
      <c r="K200" s="63"/>
      <c r="L200" s="48"/>
      <c r="M200" s="48"/>
      <c r="N200" s="48"/>
      <c r="O200" s="48"/>
      <c r="P200" s="62"/>
      <c r="Q200" s="48"/>
      <c r="R200" s="62"/>
      <c r="S200" s="62"/>
      <c r="T200" s="62"/>
      <c r="U200" s="38"/>
      <c r="V200" s="38"/>
      <c r="W200" s="38"/>
      <c r="X200" s="38"/>
      <c r="Y200" s="38"/>
      <c r="Z200" s="38"/>
      <c r="AA200" s="38"/>
      <c r="AB200" s="38"/>
      <c r="AC200" s="38"/>
      <c r="AD200" s="38"/>
      <c r="AE200" s="38"/>
    </row>
    <row r="201" spans="1:31">
      <c r="A201" s="96"/>
      <c r="B201" s="62"/>
      <c r="C201" s="62"/>
      <c r="D201" s="62"/>
      <c r="E201" s="48"/>
      <c r="F201" s="48"/>
      <c r="G201" s="48"/>
      <c r="H201" s="48"/>
      <c r="I201" s="48"/>
      <c r="J201" s="62"/>
      <c r="K201" s="63"/>
      <c r="L201" s="48"/>
      <c r="M201" s="48"/>
      <c r="N201" s="48"/>
      <c r="O201" s="48"/>
      <c r="P201" s="62"/>
      <c r="Q201" s="48"/>
      <c r="R201" s="62"/>
      <c r="S201" s="62"/>
      <c r="T201" s="62"/>
      <c r="U201" s="38"/>
      <c r="V201" s="38"/>
      <c r="W201" s="38"/>
      <c r="X201" s="38"/>
      <c r="Y201" s="38"/>
      <c r="Z201" s="38"/>
      <c r="AA201" s="38"/>
      <c r="AB201" s="38"/>
      <c r="AC201" s="38"/>
      <c r="AD201" s="38"/>
      <c r="AE201" s="38"/>
    </row>
    <row r="202" spans="1:31">
      <c r="A202" s="96"/>
      <c r="B202" s="62"/>
      <c r="C202" s="62"/>
      <c r="D202" s="62"/>
      <c r="E202" s="48"/>
      <c r="F202" s="48"/>
      <c r="G202" s="48"/>
      <c r="H202" s="48"/>
      <c r="I202" s="48"/>
      <c r="J202" s="62"/>
      <c r="K202" s="63"/>
      <c r="L202" s="48"/>
      <c r="M202" s="48"/>
      <c r="N202" s="48"/>
      <c r="O202" s="48"/>
      <c r="P202" s="62"/>
      <c r="Q202" s="48"/>
      <c r="R202" s="62"/>
      <c r="S202" s="62"/>
      <c r="T202" s="62"/>
      <c r="U202" s="38"/>
      <c r="V202" s="38"/>
      <c r="W202" s="38"/>
      <c r="X202" s="38"/>
      <c r="Y202" s="38"/>
      <c r="Z202" s="38"/>
      <c r="AA202" s="38"/>
      <c r="AB202" s="38"/>
      <c r="AC202" s="38"/>
      <c r="AD202" s="38"/>
      <c r="AE202" s="38"/>
    </row>
    <row r="203" spans="1:31">
      <c r="A203" s="96"/>
      <c r="B203" s="62"/>
      <c r="C203" s="62"/>
      <c r="D203" s="62"/>
      <c r="E203" s="48"/>
      <c r="F203" s="48"/>
      <c r="G203" s="48"/>
      <c r="H203" s="48"/>
      <c r="I203" s="48"/>
      <c r="J203" s="62"/>
      <c r="K203" s="63"/>
      <c r="L203" s="48"/>
      <c r="M203" s="48"/>
      <c r="N203" s="48"/>
      <c r="O203" s="48"/>
      <c r="P203" s="62"/>
      <c r="Q203" s="48"/>
      <c r="R203" s="62"/>
      <c r="S203" s="62"/>
      <c r="T203" s="62"/>
      <c r="U203" s="38"/>
      <c r="V203" s="38"/>
      <c r="W203" s="38"/>
      <c r="X203" s="38"/>
      <c r="Y203" s="38"/>
      <c r="Z203" s="38"/>
      <c r="AA203" s="38"/>
      <c r="AB203" s="38"/>
      <c r="AC203" s="38"/>
      <c r="AD203" s="38"/>
      <c r="AE203" s="38"/>
    </row>
    <row r="204" spans="1:31">
      <c r="A204" s="96"/>
      <c r="B204" s="62"/>
      <c r="C204" s="62"/>
      <c r="D204" s="62"/>
      <c r="E204" s="48"/>
      <c r="F204" s="48"/>
      <c r="G204" s="48"/>
      <c r="H204" s="48"/>
      <c r="I204" s="48"/>
      <c r="J204" s="62"/>
      <c r="K204" s="63"/>
      <c r="L204" s="48"/>
      <c r="M204" s="48"/>
      <c r="N204" s="48"/>
      <c r="O204" s="48"/>
      <c r="P204" s="62"/>
      <c r="Q204" s="48"/>
      <c r="R204" s="62"/>
      <c r="S204" s="62"/>
      <c r="T204" s="62"/>
      <c r="U204" s="38"/>
      <c r="V204" s="38"/>
      <c r="W204" s="38"/>
      <c r="X204" s="38"/>
      <c r="Y204" s="38"/>
      <c r="Z204" s="38"/>
      <c r="AA204" s="38"/>
      <c r="AB204" s="38"/>
      <c r="AC204" s="38"/>
      <c r="AD204" s="38"/>
      <c r="AE204" s="38"/>
    </row>
    <row r="205" spans="1:31">
      <c r="A205" s="96"/>
      <c r="B205" s="62"/>
      <c r="C205" s="62"/>
      <c r="D205" s="62"/>
      <c r="E205" s="48"/>
      <c r="F205" s="48"/>
      <c r="G205" s="48"/>
      <c r="H205" s="48"/>
      <c r="I205" s="48"/>
      <c r="J205" s="62"/>
      <c r="K205" s="63"/>
      <c r="L205" s="48"/>
      <c r="M205" s="48"/>
      <c r="N205" s="48"/>
      <c r="O205" s="48"/>
      <c r="P205" s="62"/>
      <c r="Q205" s="48"/>
      <c r="R205" s="62"/>
      <c r="S205" s="62"/>
      <c r="T205" s="62"/>
      <c r="U205" s="38"/>
      <c r="V205" s="38"/>
      <c r="W205" s="38"/>
      <c r="X205" s="38"/>
      <c r="Y205" s="38"/>
      <c r="Z205" s="38"/>
      <c r="AA205" s="38"/>
      <c r="AB205" s="38"/>
      <c r="AC205" s="38"/>
      <c r="AD205" s="38"/>
      <c r="AE205" s="38"/>
    </row>
    <row r="206" spans="1:31">
      <c r="A206" s="96"/>
      <c r="B206" s="62"/>
      <c r="C206" s="62"/>
      <c r="D206" s="62"/>
      <c r="E206" s="48"/>
      <c r="F206" s="48"/>
      <c r="G206" s="48"/>
      <c r="H206" s="48"/>
      <c r="I206" s="48"/>
      <c r="J206" s="62"/>
      <c r="K206" s="63"/>
      <c r="L206" s="48"/>
      <c r="M206" s="48"/>
      <c r="N206" s="48"/>
      <c r="O206" s="48"/>
      <c r="P206" s="62"/>
      <c r="Q206" s="48"/>
      <c r="R206" s="62"/>
      <c r="S206" s="62"/>
      <c r="T206" s="62"/>
      <c r="U206" s="38"/>
      <c r="V206" s="38"/>
      <c r="W206" s="38"/>
      <c r="X206" s="38"/>
      <c r="Y206" s="38"/>
      <c r="Z206" s="38"/>
      <c r="AA206" s="38"/>
      <c r="AB206" s="38"/>
      <c r="AC206" s="38"/>
      <c r="AD206" s="38"/>
      <c r="AE206" s="38"/>
    </row>
    <row r="207" spans="1:31">
      <c r="A207" s="96"/>
      <c r="B207" s="62"/>
      <c r="C207" s="62"/>
      <c r="D207" s="62"/>
      <c r="E207" s="48"/>
      <c r="F207" s="48"/>
      <c r="G207" s="48"/>
      <c r="H207" s="48"/>
      <c r="I207" s="48"/>
      <c r="J207" s="62"/>
      <c r="K207" s="63"/>
      <c r="L207" s="48"/>
      <c r="M207" s="48"/>
      <c r="N207" s="48"/>
      <c r="O207" s="48"/>
      <c r="P207" s="62"/>
      <c r="Q207" s="48"/>
      <c r="R207" s="62"/>
      <c r="S207" s="62"/>
      <c r="T207" s="62"/>
      <c r="U207" s="38"/>
      <c r="V207" s="38"/>
      <c r="W207" s="38"/>
      <c r="X207" s="38"/>
      <c r="Y207" s="38"/>
      <c r="Z207" s="38"/>
      <c r="AA207" s="38"/>
      <c r="AB207" s="38"/>
      <c r="AC207" s="38"/>
      <c r="AD207" s="38"/>
      <c r="AE207" s="38"/>
    </row>
    <row r="208" spans="1:31">
      <c r="A208" s="96"/>
      <c r="B208" s="62"/>
      <c r="C208" s="62"/>
      <c r="D208" s="62"/>
      <c r="E208" s="48"/>
      <c r="F208" s="48"/>
      <c r="G208" s="48"/>
      <c r="H208" s="48"/>
      <c r="I208" s="48"/>
      <c r="J208" s="62"/>
      <c r="K208" s="63"/>
      <c r="L208" s="48"/>
      <c r="M208" s="48"/>
      <c r="N208" s="48"/>
      <c r="O208" s="48"/>
      <c r="P208" s="62"/>
      <c r="Q208" s="48"/>
      <c r="R208" s="62"/>
      <c r="S208" s="62"/>
      <c r="T208" s="62"/>
      <c r="U208" s="38"/>
      <c r="V208" s="38"/>
      <c r="W208" s="38"/>
      <c r="X208" s="38"/>
      <c r="Y208" s="38"/>
      <c r="Z208" s="38"/>
      <c r="AA208" s="38"/>
      <c r="AB208" s="38"/>
      <c r="AC208" s="38"/>
      <c r="AD208" s="38"/>
      <c r="AE208" s="38"/>
    </row>
    <row r="209" spans="1:31">
      <c r="A209" s="96"/>
      <c r="B209" s="62"/>
      <c r="C209" s="62"/>
      <c r="D209" s="62"/>
      <c r="E209" s="48"/>
      <c r="F209" s="48"/>
      <c r="G209" s="48"/>
      <c r="H209" s="48"/>
      <c r="I209" s="48"/>
      <c r="J209" s="62"/>
      <c r="K209" s="63"/>
      <c r="L209" s="48"/>
      <c r="M209" s="48"/>
      <c r="N209" s="48"/>
      <c r="O209" s="48"/>
      <c r="P209" s="62"/>
      <c r="Q209" s="48"/>
      <c r="R209" s="62"/>
      <c r="S209" s="62"/>
      <c r="T209" s="62"/>
      <c r="U209" s="38"/>
      <c r="V209" s="38"/>
      <c r="W209" s="38"/>
      <c r="X209" s="38"/>
      <c r="Y209" s="38"/>
      <c r="Z209" s="38"/>
      <c r="AA209" s="38"/>
      <c r="AB209" s="38"/>
      <c r="AC209" s="38"/>
      <c r="AD209" s="38"/>
      <c r="AE209" s="38"/>
    </row>
    <row r="210" spans="1:31">
      <c r="A210" s="96"/>
      <c r="B210" s="62"/>
      <c r="C210" s="62"/>
      <c r="D210" s="62"/>
      <c r="E210" s="48"/>
      <c r="F210" s="48"/>
      <c r="G210" s="48"/>
      <c r="H210" s="48"/>
      <c r="I210" s="48"/>
      <c r="J210" s="62"/>
      <c r="K210" s="63"/>
      <c r="L210" s="48"/>
      <c r="M210" s="48"/>
      <c r="N210" s="48"/>
      <c r="O210" s="48"/>
      <c r="P210" s="62"/>
      <c r="Q210" s="48"/>
      <c r="R210" s="62"/>
      <c r="S210" s="62"/>
      <c r="T210" s="62"/>
      <c r="U210" s="38"/>
      <c r="V210" s="38"/>
      <c r="W210" s="38"/>
      <c r="X210" s="38"/>
      <c r="Y210" s="38"/>
      <c r="Z210" s="38"/>
      <c r="AA210" s="38"/>
      <c r="AB210" s="38"/>
      <c r="AC210" s="38"/>
      <c r="AD210" s="38"/>
      <c r="AE210" s="38"/>
    </row>
    <row r="211" spans="1:31">
      <c r="A211" s="96"/>
      <c r="B211" s="62"/>
      <c r="C211" s="62"/>
      <c r="D211" s="62"/>
      <c r="E211" s="48"/>
      <c r="F211" s="48"/>
      <c r="G211" s="48"/>
      <c r="H211" s="48"/>
      <c r="I211" s="48"/>
      <c r="J211" s="62"/>
      <c r="K211" s="63"/>
      <c r="L211" s="48"/>
      <c r="M211" s="48"/>
      <c r="N211" s="48"/>
      <c r="O211" s="48"/>
      <c r="P211" s="62"/>
      <c r="Q211" s="48"/>
      <c r="R211" s="62"/>
      <c r="S211" s="62"/>
      <c r="T211" s="62"/>
      <c r="U211" s="38"/>
      <c r="V211" s="38"/>
      <c r="W211" s="38"/>
      <c r="X211" s="38"/>
      <c r="Y211" s="38"/>
      <c r="Z211" s="38"/>
      <c r="AA211" s="38"/>
      <c r="AB211" s="38"/>
      <c r="AC211" s="38"/>
      <c r="AD211" s="38"/>
      <c r="AE211" s="38"/>
    </row>
    <row r="212" spans="1:31">
      <c r="A212" s="96"/>
      <c r="B212" s="62"/>
      <c r="C212" s="62"/>
      <c r="D212" s="62"/>
      <c r="E212" s="48"/>
      <c r="F212" s="48"/>
      <c r="G212" s="48"/>
      <c r="H212" s="48"/>
      <c r="I212" s="48"/>
      <c r="J212" s="62"/>
      <c r="K212" s="63"/>
      <c r="L212" s="48"/>
      <c r="M212" s="48"/>
      <c r="N212" s="48"/>
      <c r="O212" s="48"/>
      <c r="P212" s="62"/>
      <c r="Q212" s="48"/>
      <c r="R212" s="62"/>
      <c r="S212" s="62"/>
      <c r="T212" s="62"/>
      <c r="U212" s="38"/>
      <c r="V212" s="38"/>
      <c r="W212" s="38"/>
      <c r="X212" s="38"/>
      <c r="Y212" s="38"/>
      <c r="Z212" s="38"/>
      <c r="AA212" s="38"/>
      <c r="AB212" s="38"/>
      <c r="AC212" s="38"/>
      <c r="AD212" s="38"/>
      <c r="AE212" s="38"/>
    </row>
    <row r="213" spans="1:31">
      <c r="A213" s="96"/>
      <c r="B213" s="62"/>
      <c r="C213" s="62"/>
      <c r="D213" s="62"/>
      <c r="E213" s="48"/>
      <c r="F213" s="48"/>
      <c r="G213" s="48"/>
      <c r="H213" s="48"/>
      <c r="I213" s="48"/>
      <c r="J213" s="62"/>
      <c r="K213" s="63"/>
      <c r="L213" s="48"/>
      <c r="M213" s="48"/>
      <c r="N213" s="48"/>
      <c r="O213" s="48"/>
      <c r="P213" s="62"/>
      <c r="Q213" s="48"/>
      <c r="R213" s="62"/>
      <c r="S213" s="62"/>
      <c r="T213" s="62"/>
      <c r="U213" s="38"/>
      <c r="V213" s="38"/>
      <c r="W213" s="38"/>
      <c r="X213" s="38"/>
      <c r="Y213" s="38"/>
      <c r="Z213" s="38"/>
      <c r="AA213" s="38"/>
      <c r="AB213" s="38"/>
      <c r="AC213" s="38"/>
      <c r="AD213" s="38"/>
      <c r="AE213" s="38"/>
    </row>
    <row r="214" spans="1:31">
      <c r="A214" s="96"/>
      <c r="B214" s="62"/>
      <c r="C214" s="62"/>
      <c r="D214" s="62"/>
      <c r="E214" s="48"/>
      <c r="F214" s="48"/>
      <c r="G214" s="48"/>
      <c r="H214" s="48"/>
      <c r="I214" s="48"/>
      <c r="J214" s="62"/>
      <c r="K214" s="63"/>
      <c r="L214" s="48"/>
      <c r="M214" s="48"/>
      <c r="N214" s="48"/>
      <c r="O214" s="48"/>
      <c r="P214" s="62"/>
      <c r="Q214" s="48"/>
      <c r="R214" s="62"/>
      <c r="S214" s="62"/>
      <c r="T214" s="62"/>
      <c r="U214" s="38"/>
      <c r="V214" s="38"/>
      <c r="W214" s="38"/>
      <c r="X214" s="38"/>
      <c r="Y214" s="38"/>
      <c r="Z214" s="38"/>
      <c r="AA214" s="38"/>
      <c r="AB214" s="38"/>
      <c r="AC214" s="38"/>
      <c r="AD214" s="38"/>
      <c r="AE214" s="38"/>
    </row>
    <row r="215" spans="1:31">
      <c r="A215" s="96"/>
      <c r="B215" s="62"/>
      <c r="C215" s="62"/>
      <c r="D215" s="62"/>
      <c r="E215" s="48"/>
      <c r="F215" s="48"/>
      <c r="G215" s="48"/>
      <c r="H215" s="48"/>
      <c r="I215" s="48"/>
      <c r="J215" s="62"/>
      <c r="K215" s="63"/>
      <c r="L215" s="48"/>
      <c r="M215" s="48"/>
      <c r="N215" s="48"/>
      <c r="O215" s="48"/>
      <c r="P215" s="62"/>
      <c r="Q215" s="48"/>
      <c r="R215" s="62"/>
      <c r="S215" s="62"/>
      <c r="T215" s="62"/>
      <c r="U215" s="38"/>
      <c r="V215" s="38"/>
      <c r="W215" s="38"/>
      <c r="X215" s="38"/>
      <c r="Y215" s="38"/>
      <c r="Z215" s="38"/>
      <c r="AA215" s="38"/>
      <c r="AB215" s="38"/>
      <c r="AC215" s="38"/>
      <c r="AD215" s="38"/>
      <c r="AE215" s="38"/>
    </row>
    <row r="216" spans="1:31">
      <c r="A216" s="96"/>
      <c r="B216" s="62"/>
      <c r="C216" s="62"/>
      <c r="D216" s="62"/>
      <c r="E216" s="48"/>
      <c r="F216" s="48"/>
      <c r="G216" s="48"/>
      <c r="H216" s="48"/>
      <c r="I216" s="48"/>
      <c r="J216" s="62"/>
      <c r="K216" s="63"/>
      <c r="L216" s="48"/>
      <c r="M216" s="48"/>
      <c r="N216" s="48"/>
      <c r="O216" s="48"/>
      <c r="P216" s="62"/>
      <c r="Q216" s="48"/>
      <c r="R216" s="62"/>
      <c r="S216" s="62"/>
      <c r="T216" s="62"/>
      <c r="U216" s="38"/>
      <c r="V216" s="38"/>
      <c r="W216" s="38"/>
      <c r="X216" s="38"/>
      <c r="Y216" s="38"/>
      <c r="Z216" s="38"/>
      <c r="AA216" s="38"/>
      <c r="AB216" s="38"/>
      <c r="AC216" s="38"/>
      <c r="AD216" s="38"/>
      <c r="AE216" s="38"/>
    </row>
    <row r="217" spans="1:31">
      <c r="A217" s="96"/>
      <c r="B217" s="62"/>
      <c r="C217" s="62"/>
      <c r="D217" s="62"/>
      <c r="E217" s="48"/>
      <c r="F217" s="48"/>
      <c r="G217" s="48"/>
      <c r="H217" s="48"/>
      <c r="I217" s="48"/>
      <c r="J217" s="62"/>
      <c r="K217" s="63"/>
      <c r="L217" s="48"/>
      <c r="M217" s="48"/>
      <c r="N217" s="48"/>
      <c r="O217" s="48"/>
      <c r="P217" s="62"/>
      <c r="Q217" s="48"/>
      <c r="R217" s="62"/>
      <c r="S217" s="62"/>
      <c r="T217" s="62"/>
      <c r="U217" s="38"/>
      <c r="V217" s="38"/>
      <c r="W217" s="38"/>
      <c r="X217" s="38"/>
      <c r="Y217" s="38"/>
      <c r="Z217" s="38"/>
      <c r="AA217" s="38"/>
      <c r="AB217" s="38"/>
      <c r="AC217" s="38"/>
      <c r="AD217" s="38"/>
      <c r="AE217" s="38"/>
    </row>
    <row r="218" spans="1:31">
      <c r="A218" s="96"/>
      <c r="B218" s="62"/>
      <c r="C218" s="62"/>
      <c r="D218" s="62"/>
      <c r="E218" s="48"/>
      <c r="F218" s="48"/>
      <c r="G218" s="48"/>
      <c r="H218" s="48"/>
      <c r="I218" s="48"/>
      <c r="J218" s="62"/>
      <c r="K218" s="63"/>
      <c r="L218" s="48"/>
      <c r="M218" s="48"/>
      <c r="N218" s="48"/>
      <c r="O218" s="48"/>
      <c r="P218" s="62"/>
      <c r="Q218" s="48"/>
      <c r="R218" s="62"/>
      <c r="S218" s="62"/>
      <c r="T218" s="62"/>
      <c r="U218" s="38"/>
      <c r="V218" s="38"/>
      <c r="W218" s="38"/>
      <c r="X218" s="38"/>
      <c r="Y218" s="38"/>
      <c r="Z218" s="38"/>
      <c r="AA218" s="38"/>
      <c r="AB218" s="38"/>
      <c r="AC218" s="38"/>
      <c r="AD218" s="38"/>
      <c r="AE218" s="38"/>
    </row>
    <row r="219" spans="1:31">
      <c r="A219" s="96"/>
      <c r="B219" s="62"/>
      <c r="C219" s="62"/>
      <c r="D219" s="62"/>
      <c r="E219" s="48"/>
      <c r="F219" s="48"/>
      <c r="G219" s="48"/>
      <c r="H219" s="48"/>
      <c r="I219" s="48"/>
      <c r="J219" s="62"/>
      <c r="K219" s="63"/>
      <c r="L219" s="48"/>
      <c r="M219" s="48"/>
      <c r="N219" s="48"/>
      <c r="O219" s="48"/>
      <c r="P219" s="62"/>
      <c r="Q219" s="48"/>
      <c r="R219" s="62"/>
      <c r="S219" s="62"/>
      <c r="T219" s="62"/>
      <c r="U219" s="38"/>
      <c r="V219" s="38"/>
      <c r="W219" s="38"/>
      <c r="X219" s="38"/>
      <c r="Y219" s="38"/>
      <c r="Z219" s="38"/>
      <c r="AA219" s="38"/>
      <c r="AB219" s="38"/>
      <c r="AC219" s="38"/>
      <c r="AD219" s="38"/>
      <c r="AE219" s="38"/>
    </row>
    <row r="220" spans="1:31">
      <c r="A220" s="96"/>
      <c r="B220" s="62"/>
      <c r="C220" s="62"/>
      <c r="D220" s="62"/>
      <c r="E220" s="48"/>
      <c r="F220" s="48"/>
      <c r="G220" s="48"/>
      <c r="H220" s="48"/>
      <c r="I220" s="48"/>
      <c r="J220" s="62"/>
      <c r="K220" s="63"/>
      <c r="L220" s="48"/>
      <c r="M220" s="48"/>
      <c r="N220" s="48"/>
      <c r="O220" s="48"/>
      <c r="P220" s="62"/>
      <c r="Q220" s="48"/>
      <c r="R220" s="62"/>
      <c r="S220" s="62"/>
      <c r="T220" s="62"/>
      <c r="U220" s="38"/>
      <c r="V220" s="38"/>
      <c r="W220" s="38"/>
      <c r="X220" s="38"/>
      <c r="Y220" s="38"/>
      <c r="Z220" s="38"/>
      <c r="AA220" s="38"/>
      <c r="AB220" s="38"/>
      <c r="AC220" s="38"/>
      <c r="AD220" s="38"/>
      <c r="AE220" s="38"/>
    </row>
    <row r="221" spans="1:31">
      <c r="A221" s="96"/>
      <c r="B221" s="62"/>
      <c r="C221" s="62"/>
      <c r="D221" s="62"/>
      <c r="E221" s="48"/>
      <c r="F221" s="48"/>
      <c r="G221" s="48"/>
      <c r="H221" s="48"/>
      <c r="I221" s="48"/>
      <c r="J221" s="62"/>
      <c r="K221" s="63"/>
      <c r="L221" s="48"/>
      <c r="M221" s="48"/>
      <c r="N221" s="48"/>
      <c r="O221" s="48"/>
      <c r="P221" s="62"/>
      <c r="Q221" s="48"/>
      <c r="R221" s="62"/>
      <c r="S221" s="62"/>
      <c r="T221" s="62"/>
      <c r="U221" s="38"/>
      <c r="V221" s="38"/>
      <c r="W221" s="38"/>
      <c r="X221" s="38"/>
      <c r="Y221" s="38"/>
      <c r="Z221" s="38"/>
      <c r="AA221" s="38"/>
      <c r="AB221" s="38"/>
      <c r="AC221" s="38"/>
      <c r="AD221" s="38"/>
      <c r="AE221" s="38"/>
    </row>
    <row r="222" spans="1:31">
      <c r="A222" s="96"/>
      <c r="B222" s="62"/>
      <c r="C222" s="62"/>
      <c r="D222" s="62"/>
      <c r="E222" s="48"/>
      <c r="F222" s="48"/>
      <c r="G222" s="48"/>
      <c r="H222" s="48"/>
      <c r="I222" s="48"/>
      <c r="J222" s="62"/>
      <c r="K222" s="63"/>
      <c r="L222" s="48"/>
      <c r="M222" s="48"/>
      <c r="N222" s="48"/>
      <c r="O222" s="48"/>
      <c r="P222" s="62"/>
      <c r="Q222" s="48"/>
      <c r="R222" s="62"/>
      <c r="S222" s="62"/>
      <c r="T222" s="62"/>
      <c r="U222" s="38"/>
      <c r="V222" s="38"/>
      <c r="W222" s="38"/>
      <c r="X222" s="38"/>
      <c r="Y222" s="38"/>
      <c r="Z222" s="38"/>
      <c r="AA222" s="38"/>
      <c r="AB222" s="38"/>
      <c r="AC222" s="38"/>
      <c r="AD222" s="38"/>
      <c r="AE222" s="38"/>
    </row>
    <row r="223" spans="1:31">
      <c r="A223" s="96"/>
      <c r="B223" s="62"/>
      <c r="C223" s="62"/>
      <c r="D223" s="62"/>
      <c r="E223" s="48"/>
      <c r="F223" s="48"/>
      <c r="G223" s="48"/>
      <c r="H223" s="48"/>
      <c r="I223" s="48"/>
      <c r="J223" s="62"/>
      <c r="K223" s="63"/>
      <c r="L223" s="48"/>
      <c r="M223" s="48"/>
      <c r="N223" s="48"/>
      <c r="O223" s="48"/>
      <c r="P223" s="62"/>
      <c r="Q223" s="48"/>
      <c r="R223" s="62"/>
      <c r="S223" s="62"/>
      <c r="T223" s="62"/>
      <c r="U223" s="38"/>
      <c r="V223" s="38"/>
      <c r="W223" s="38"/>
      <c r="X223" s="38"/>
      <c r="Y223" s="38"/>
      <c r="Z223" s="38"/>
      <c r="AA223" s="38"/>
      <c r="AB223" s="38"/>
      <c r="AC223" s="38"/>
      <c r="AD223" s="38"/>
      <c r="AE223" s="38"/>
    </row>
    <row r="224" spans="1:31">
      <c r="A224" s="96"/>
      <c r="B224" s="62"/>
      <c r="C224" s="62"/>
      <c r="D224" s="62"/>
      <c r="E224" s="48"/>
      <c r="F224" s="48"/>
      <c r="G224" s="48"/>
      <c r="H224" s="48"/>
      <c r="I224" s="48"/>
      <c r="J224" s="62"/>
      <c r="K224" s="63"/>
      <c r="L224" s="48"/>
      <c r="M224" s="48"/>
      <c r="N224" s="48"/>
      <c r="O224" s="48"/>
      <c r="P224" s="62"/>
      <c r="Q224" s="48"/>
      <c r="R224" s="62"/>
      <c r="S224" s="62"/>
      <c r="T224" s="62"/>
      <c r="U224" s="38"/>
      <c r="V224" s="38"/>
      <c r="W224" s="38"/>
      <c r="X224" s="38"/>
      <c r="Y224" s="38"/>
      <c r="Z224" s="38"/>
      <c r="AA224" s="38"/>
      <c r="AB224" s="38"/>
      <c r="AC224" s="38"/>
      <c r="AD224" s="38"/>
      <c r="AE224" s="38"/>
    </row>
    <row r="225" spans="1:31">
      <c r="A225" s="96"/>
      <c r="B225" s="62"/>
      <c r="C225" s="62"/>
      <c r="D225" s="62"/>
      <c r="E225" s="48"/>
      <c r="F225" s="48"/>
      <c r="G225" s="48"/>
      <c r="H225" s="48"/>
      <c r="I225" s="48"/>
      <c r="J225" s="62"/>
      <c r="K225" s="63"/>
      <c r="L225" s="48"/>
      <c r="M225" s="48"/>
      <c r="N225" s="48"/>
      <c r="O225" s="48"/>
      <c r="P225" s="62"/>
      <c r="Q225" s="48"/>
      <c r="R225" s="62"/>
      <c r="S225" s="62"/>
      <c r="T225" s="62"/>
      <c r="U225" s="38"/>
      <c r="V225" s="38"/>
      <c r="W225" s="38"/>
      <c r="X225" s="38"/>
      <c r="Y225" s="38"/>
      <c r="Z225" s="38"/>
      <c r="AA225" s="38"/>
      <c r="AB225" s="38"/>
      <c r="AC225" s="38"/>
      <c r="AD225" s="38"/>
      <c r="AE225" s="38"/>
    </row>
    <row r="226" spans="1:31">
      <c r="A226" s="96"/>
      <c r="B226" s="62"/>
      <c r="C226" s="62"/>
      <c r="D226" s="62"/>
      <c r="E226" s="48"/>
      <c r="F226" s="48"/>
      <c r="G226" s="48"/>
      <c r="H226" s="48"/>
      <c r="I226" s="48"/>
      <c r="J226" s="62"/>
      <c r="K226" s="63"/>
      <c r="L226" s="48"/>
      <c r="M226" s="48"/>
      <c r="N226" s="48"/>
      <c r="O226" s="48"/>
      <c r="P226" s="62"/>
      <c r="Q226" s="48"/>
      <c r="R226" s="62"/>
      <c r="S226" s="62"/>
      <c r="T226" s="62"/>
      <c r="U226" s="38"/>
      <c r="V226" s="38"/>
      <c r="W226" s="38"/>
      <c r="X226" s="38"/>
      <c r="Y226" s="38"/>
      <c r="Z226" s="38"/>
      <c r="AA226" s="38"/>
      <c r="AB226" s="38"/>
      <c r="AC226" s="38"/>
      <c r="AD226" s="38"/>
      <c r="AE226" s="38"/>
    </row>
    <row r="227" spans="1:31">
      <c r="A227" s="96"/>
      <c r="B227" s="62"/>
      <c r="C227" s="62"/>
      <c r="D227" s="62"/>
      <c r="E227" s="48"/>
      <c r="F227" s="48"/>
      <c r="G227" s="48"/>
      <c r="H227" s="48"/>
      <c r="I227" s="48"/>
      <c r="J227" s="62"/>
      <c r="K227" s="63"/>
      <c r="L227" s="48"/>
      <c r="M227" s="48"/>
      <c r="N227" s="48"/>
      <c r="O227" s="48"/>
      <c r="P227" s="62"/>
      <c r="Q227" s="48"/>
      <c r="R227" s="62"/>
      <c r="S227" s="62"/>
      <c r="T227" s="62"/>
      <c r="U227" s="38"/>
      <c r="V227" s="38"/>
      <c r="W227" s="38"/>
      <c r="X227" s="38"/>
      <c r="Y227" s="38"/>
      <c r="Z227" s="38"/>
      <c r="AA227" s="38"/>
      <c r="AB227" s="38"/>
      <c r="AC227" s="38"/>
      <c r="AD227" s="38"/>
      <c r="AE227" s="38"/>
    </row>
    <row r="228" spans="1:31">
      <c r="A228" s="96"/>
      <c r="B228" s="62"/>
      <c r="C228" s="62"/>
      <c r="D228" s="62"/>
      <c r="E228" s="48"/>
      <c r="F228" s="48"/>
      <c r="G228" s="48"/>
      <c r="H228" s="48"/>
      <c r="I228" s="48"/>
      <c r="J228" s="62"/>
      <c r="K228" s="63"/>
      <c r="L228" s="48"/>
      <c r="M228" s="48"/>
      <c r="N228" s="48"/>
      <c r="O228" s="48"/>
      <c r="P228" s="62"/>
      <c r="Q228" s="48"/>
      <c r="R228" s="62"/>
      <c r="S228" s="62"/>
      <c r="T228" s="62"/>
      <c r="U228" s="38"/>
      <c r="V228" s="38"/>
      <c r="W228" s="38"/>
      <c r="X228" s="38"/>
      <c r="Y228" s="38"/>
      <c r="Z228" s="38"/>
      <c r="AA228" s="38"/>
      <c r="AB228" s="38"/>
      <c r="AC228" s="38"/>
      <c r="AD228" s="38"/>
      <c r="AE228" s="38"/>
    </row>
    <row r="229" spans="1:31">
      <c r="A229" s="96"/>
      <c r="B229" s="62"/>
      <c r="C229" s="62"/>
      <c r="D229" s="62"/>
      <c r="E229" s="48"/>
      <c r="F229" s="48"/>
      <c r="G229" s="48"/>
      <c r="H229" s="48"/>
      <c r="I229" s="48"/>
      <c r="J229" s="62"/>
      <c r="K229" s="63"/>
      <c r="L229" s="48"/>
      <c r="M229" s="48"/>
      <c r="N229" s="48"/>
      <c r="O229" s="48"/>
      <c r="P229" s="62"/>
      <c r="Q229" s="48"/>
      <c r="R229" s="62"/>
      <c r="S229" s="62"/>
      <c r="T229" s="62"/>
      <c r="U229" s="38"/>
      <c r="V229" s="38"/>
      <c r="W229" s="38"/>
      <c r="X229" s="38"/>
      <c r="Y229" s="38"/>
      <c r="Z229" s="38"/>
      <c r="AA229" s="38"/>
      <c r="AB229" s="38"/>
      <c r="AC229" s="38"/>
      <c r="AD229" s="38"/>
      <c r="AE229" s="38"/>
    </row>
    <row r="230" spans="1:31">
      <c r="A230" s="96"/>
      <c r="B230" s="62"/>
      <c r="C230" s="62"/>
      <c r="D230" s="62"/>
      <c r="E230" s="48"/>
      <c r="F230" s="48"/>
      <c r="G230" s="48"/>
      <c r="H230" s="48"/>
      <c r="I230" s="48"/>
      <c r="J230" s="62"/>
      <c r="K230" s="63"/>
      <c r="L230" s="48"/>
      <c r="M230" s="48"/>
      <c r="N230" s="48"/>
      <c r="O230" s="48"/>
      <c r="P230" s="62"/>
      <c r="Q230" s="48"/>
      <c r="R230" s="62"/>
      <c r="S230" s="62"/>
      <c r="T230" s="62"/>
      <c r="U230" s="38"/>
      <c r="V230" s="38"/>
      <c r="W230" s="38"/>
      <c r="X230" s="38"/>
      <c r="Y230" s="38"/>
      <c r="Z230" s="38"/>
      <c r="AA230" s="38"/>
      <c r="AB230" s="38"/>
      <c r="AC230" s="38"/>
      <c r="AD230" s="38"/>
      <c r="AE230" s="38"/>
    </row>
    <row r="231" spans="1:31">
      <c r="A231" s="96"/>
      <c r="B231" s="62"/>
      <c r="C231" s="62"/>
      <c r="D231" s="62"/>
      <c r="E231" s="48"/>
      <c r="F231" s="48"/>
      <c r="G231" s="48"/>
      <c r="H231" s="48"/>
      <c r="I231" s="48"/>
      <c r="J231" s="62"/>
      <c r="K231" s="63"/>
      <c r="L231" s="48"/>
      <c r="M231" s="48"/>
      <c r="N231" s="48"/>
      <c r="O231" s="48"/>
      <c r="P231" s="62"/>
      <c r="Q231" s="48"/>
      <c r="R231" s="62"/>
      <c r="S231" s="62"/>
      <c r="T231" s="62"/>
      <c r="U231" s="38"/>
      <c r="V231" s="38"/>
      <c r="W231" s="38"/>
      <c r="X231" s="38"/>
      <c r="Y231" s="38"/>
      <c r="Z231" s="38"/>
      <c r="AA231" s="38"/>
      <c r="AB231" s="38"/>
      <c r="AC231" s="38"/>
      <c r="AD231" s="38"/>
      <c r="AE231" s="38"/>
    </row>
    <row r="232" spans="1:31">
      <c r="A232" s="96"/>
      <c r="B232" s="62"/>
      <c r="C232" s="62"/>
      <c r="D232" s="62"/>
      <c r="E232" s="48"/>
      <c r="F232" s="48"/>
      <c r="G232" s="48"/>
      <c r="H232" s="48"/>
      <c r="I232" s="48"/>
      <c r="J232" s="62"/>
      <c r="K232" s="63"/>
      <c r="L232" s="48"/>
      <c r="M232" s="48"/>
      <c r="N232" s="48"/>
      <c r="O232" s="48"/>
      <c r="P232" s="62"/>
      <c r="Q232" s="48"/>
      <c r="R232" s="62"/>
      <c r="S232" s="62"/>
      <c r="T232" s="62"/>
      <c r="U232" s="38"/>
      <c r="V232" s="38"/>
      <c r="W232" s="38"/>
      <c r="X232" s="38"/>
      <c r="Y232" s="38"/>
      <c r="Z232" s="38"/>
      <c r="AA232" s="38"/>
      <c r="AB232" s="38"/>
      <c r="AC232" s="38"/>
      <c r="AD232" s="38"/>
      <c r="AE232" s="38"/>
    </row>
    <row r="233" spans="1:31">
      <c r="A233" s="96"/>
      <c r="B233" s="62"/>
      <c r="C233" s="62"/>
      <c r="D233" s="62"/>
      <c r="E233" s="48"/>
      <c r="F233" s="48"/>
      <c r="G233" s="48"/>
      <c r="H233" s="48"/>
      <c r="I233" s="48"/>
      <c r="J233" s="62"/>
      <c r="K233" s="63"/>
      <c r="L233" s="48"/>
      <c r="M233" s="48"/>
      <c r="N233" s="48"/>
      <c r="O233" s="48"/>
      <c r="P233" s="62"/>
      <c r="Q233" s="48"/>
      <c r="R233" s="62"/>
      <c r="S233" s="62"/>
      <c r="T233" s="62"/>
      <c r="U233" s="38"/>
      <c r="V233" s="38"/>
      <c r="W233" s="38"/>
      <c r="X233" s="38"/>
      <c r="Y233" s="38"/>
      <c r="Z233" s="38"/>
      <c r="AA233" s="38"/>
      <c r="AB233" s="38"/>
      <c r="AC233" s="38"/>
      <c r="AD233" s="38"/>
      <c r="AE233" s="38"/>
    </row>
    <row r="234" spans="1:31">
      <c r="A234" s="96"/>
      <c r="B234" s="62"/>
      <c r="C234" s="62"/>
      <c r="D234" s="62"/>
      <c r="E234" s="48"/>
      <c r="F234" s="48"/>
      <c r="G234" s="48"/>
      <c r="H234" s="48"/>
      <c r="I234" s="48"/>
      <c r="J234" s="62"/>
      <c r="K234" s="63"/>
      <c r="L234" s="48"/>
      <c r="M234" s="48"/>
      <c r="N234" s="48"/>
      <c r="O234" s="48"/>
      <c r="P234" s="62"/>
      <c r="Q234" s="48"/>
      <c r="R234" s="62"/>
      <c r="S234" s="62"/>
      <c r="T234" s="62"/>
      <c r="U234" s="38"/>
      <c r="V234" s="38"/>
      <c r="W234" s="38"/>
      <c r="X234" s="38"/>
      <c r="Y234" s="38"/>
      <c r="Z234" s="38"/>
      <c r="AA234" s="38"/>
      <c r="AB234" s="38"/>
      <c r="AC234" s="38"/>
      <c r="AD234" s="38"/>
      <c r="AE234" s="38"/>
    </row>
    <row r="235" spans="1:31">
      <c r="A235" s="96"/>
      <c r="B235" s="62"/>
      <c r="C235" s="62"/>
      <c r="D235" s="62"/>
      <c r="E235" s="48"/>
      <c r="F235" s="48"/>
      <c r="G235" s="48"/>
      <c r="H235" s="48"/>
      <c r="I235" s="48"/>
      <c r="J235" s="62"/>
      <c r="K235" s="63"/>
      <c r="L235" s="48"/>
      <c r="M235" s="48"/>
      <c r="N235" s="48"/>
      <c r="O235" s="48"/>
      <c r="P235" s="62"/>
      <c r="Q235" s="48"/>
      <c r="R235" s="62"/>
      <c r="S235" s="62"/>
      <c r="T235" s="62"/>
      <c r="U235" s="38"/>
      <c r="V235" s="38"/>
      <c r="W235" s="38"/>
      <c r="X235" s="38"/>
      <c r="Y235" s="38"/>
      <c r="Z235" s="38"/>
      <c r="AA235" s="38"/>
      <c r="AB235" s="38"/>
      <c r="AC235" s="38"/>
      <c r="AD235" s="38"/>
      <c r="AE235" s="38"/>
    </row>
    <row r="236" spans="1:31">
      <c r="A236" s="96"/>
      <c r="B236" s="62"/>
      <c r="C236" s="62"/>
      <c r="D236" s="62"/>
      <c r="E236" s="48"/>
      <c r="F236" s="48"/>
      <c r="G236" s="48"/>
      <c r="H236" s="48"/>
      <c r="I236" s="48"/>
      <c r="J236" s="62"/>
      <c r="K236" s="63"/>
      <c r="L236" s="48"/>
      <c r="M236" s="48"/>
      <c r="N236" s="48"/>
      <c r="O236" s="48"/>
      <c r="P236" s="62"/>
      <c r="Q236" s="48"/>
      <c r="R236" s="62"/>
      <c r="S236" s="62"/>
      <c r="T236" s="62"/>
      <c r="U236" s="38"/>
      <c r="V236" s="38"/>
      <c r="W236" s="38"/>
      <c r="X236" s="38"/>
      <c r="Y236" s="38"/>
      <c r="Z236" s="38"/>
      <c r="AA236" s="38"/>
      <c r="AB236" s="38"/>
      <c r="AC236" s="38"/>
      <c r="AD236" s="38"/>
      <c r="AE236" s="38"/>
    </row>
    <row r="237" spans="1:31">
      <c r="A237" s="96"/>
      <c r="B237" s="62"/>
      <c r="C237" s="62"/>
      <c r="D237" s="62"/>
      <c r="E237" s="48"/>
      <c r="F237" s="48"/>
      <c r="G237" s="48"/>
      <c r="H237" s="48"/>
      <c r="I237" s="48"/>
      <c r="J237" s="62"/>
      <c r="K237" s="63"/>
      <c r="L237" s="48"/>
      <c r="M237" s="48"/>
      <c r="N237" s="48"/>
      <c r="O237" s="48"/>
      <c r="P237" s="62"/>
      <c r="Q237" s="48"/>
      <c r="R237" s="62"/>
      <c r="S237" s="62"/>
      <c r="T237" s="62"/>
      <c r="U237" s="38"/>
      <c r="V237" s="38"/>
      <c r="W237" s="38"/>
      <c r="X237" s="38"/>
      <c r="Y237" s="38"/>
      <c r="Z237" s="38"/>
      <c r="AA237" s="38"/>
      <c r="AB237" s="38"/>
      <c r="AC237" s="38"/>
      <c r="AD237" s="38"/>
      <c r="AE237" s="38"/>
    </row>
    <row r="238" spans="1:31">
      <c r="A238" s="96"/>
      <c r="B238" s="62"/>
      <c r="C238" s="62"/>
      <c r="D238" s="62"/>
      <c r="E238" s="48"/>
      <c r="F238" s="48"/>
      <c r="G238" s="48"/>
      <c r="H238" s="48"/>
      <c r="I238" s="48"/>
      <c r="J238" s="62"/>
      <c r="K238" s="63"/>
      <c r="L238" s="48"/>
      <c r="M238" s="48"/>
      <c r="N238" s="48"/>
      <c r="O238" s="48"/>
      <c r="P238" s="62"/>
      <c r="Q238" s="48"/>
      <c r="R238" s="62"/>
      <c r="S238" s="62"/>
      <c r="T238" s="62"/>
      <c r="U238" s="38"/>
      <c r="V238" s="38"/>
      <c r="W238" s="38"/>
      <c r="X238" s="38"/>
      <c r="Y238" s="38"/>
      <c r="Z238" s="38"/>
      <c r="AA238" s="38"/>
      <c r="AB238" s="38"/>
      <c r="AC238" s="38"/>
      <c r="AD238" s="38"/>
      <c r="AE238" s="38"/>
    </row>
    <row r="239" spans="1:31">
      <c r="A239" s="96"/>
      <c r="B239" s="62"/>
      <c r="C239" s="62"/>
      <c r="D239" s="62"/>
      <c r="E239" s="48"/>
      <c r="F239" s="48"/>
      <c r="G239" s="48"/>
      <c r="H239" s="48"/>
      <c r="I239" s="48"/>
      <c r="J239" s="62"/>
      <c r="K239" s="63"/>
      <c r="L239" s="48"/>
      <c r="M239" s="48"/>
      <c r="N239" s="48"/>
      <c r="O239" s="48"/>
      <c r="P239" s="62"/>
      <c r="Q239" s="48"/>
      <c r="R239" s="62"/>
      <c r="S239" s="62"/>
      <c r="T239" s="62"/>
      <c r="U239" s="38"/>
      <c r="V239" s="38"/>
      <c r="W239" s="38"/>
      <c r="X239" s="38"/>
      <c r="Y239" s="38"/>
      <c r="Z239" s="38"/>
      <c r="AA239" s="38"/>
      <c r="AB239" s="38"/>
      <c r="AC239" s="38"/>
      <c r="AD239" s="38"/>
      <c r="AE239" s="38"/>
    </row>
    <row r="240" spans="1:31">
      <c r="A240" s="96"/>
      <c r="B240" s="62"/>
      <c r="C240" s="62"/>
      <c r="D240" s="62"/>
      <c r="E240" s="48"/>
      <c r="F240" s="48"/>
      <c r="G240" s="48"/>
      <c r="H240" s="48"/>
      <c r="I240" s="48"/>
      <c r="J240" s="62"/>
      <c r="K240" s="63"/>
      <c r="L240" s="48"/>
      <c r="M240" s="48"/>
      <c r="N240" s="48"/>
      <c r="O240" s="48"/>
      <c r="P240" s="62"/>
      <c r="Q240" s="48"/>
      <c r="R240" s="62"/>
      <c r="S240" s="62"/>
      <c r="T240" s="62"/>
      <c r="U240" s="38"/>
      <c r="V240" s="38"/>
      <c r="W240" s="38"/>
      <c r="X240" s="38"/>
      <c r="Y240" s="38"/>
      <c r="Z240" s="38"/>
      <c r="AA240" s="38"/>
      <c r="AB240" s="38"/>
      <c r="AC240" s="38"/>
      <c r="AD240" s="38"/>
      <c r="AE240" s="38"/>
    </row>
    <row r="241" spans="1:31">
      <c r="A241" s="96"/>
      <c r="B241" s="62"/>
      <c r="C241" s="62"/>
      <c r="D241" s="62"/>
      <c r="E241" s="48"/>
      <c r="F241" s="48"/>
      <c r="G241" s="48"/>
      <c r="H241" s="48"/>
      <c r="I241" s="48"/>
      <c r="J241" s="62"/>
      <c r="K241" s="63"/>
      <c r="L241" s="48"/>
      <c r="M241" s="48"/>
      <c r="N241" s="48"/>
      <c r="O241" s="48"/>
      <c r="P241" s="62"/>
      <c r="Q241" s="48"/>
      <c r="R241" s="62"/>
      <c r="S241" s="62"/>
      <c r="T241" s="62"/>
      <c r="U241" s="38"/>
      <c r="V241" s="38"/>
      <c r="W241" s="38"/>
      <c r="X241" s="38"/>
      <c r="Y241" s="38"/>
      <c r="Z241" s="38"/>
      <c r="AA241" s="38"/>
      <c r="AB241" s="38"/>
      <c r="AC241" s="38"/>
      <c r="AD241" s="38"/>
      <c r="AE241" s="38"/>
    </row>
    <row r="242" spans="1:31">
      <c r="A242" s="96"/>
      <c r="B242" s="62"/>
      <c r="C242" s="62"/>
      <c r="D242" s="62"/>
      <c r="E242" s="48"/>
      <c r="F242" s="48"/>
      <c r="G242" s="48"/>
      <c r="H242" s="48"/>
      <c r="I242" s="48"/>
      <c r="J242" s="62"/>
      <c r="K242" s="63"/>
      <c r="L242" s="48"/>
      <c r="M242" s="48"/>
      <c r="N242" s="48"/>
      <c r="O242" s="48"/>
      <c r="P242" s="62"/>
      <c r="Q242" s="48"/>
      <c r="R242" s="62"/>
      <c r="S242" s="62"/>
      <c r="T242" s="62"/>
      <c r="U242" s="38"/>
      <c r="V242" s="38"/>
      <c r="W242" s="38"/>
      <c r="X242" s="38"/>
      <c r="Y242" s="38"/>
      <c r="Z242" s="38"/>
      <c r="AA242" s="38"/>
      <c r="AB242" s="38"/>
      <c r="AC242" s="38"/>
      <c r="AD242" s="38"/>
      <c r="AE242" s="38"/>
    </row>
    <row r="243" spans="1:31">
      <c r="A243" s="96"/>
      <c r="B243" s="62"/>
      <c r="C243" s="62"/>
      <c r="D243" s="62"/>
      <c r="E243" s="48"/>
      <c r="F243" s="48"/>
      <c r="G243" s="48"/>
      <c r="H243" s="48"/>
      <c r="I243" s="48"/>
      <c r="J243" s="62"/>
      <c r="K243" s="63"/>
      <c r="L243" s="48"/>
      <c r="M243" s="48"/>
      <c r="N243" s="48"/>
      <c r="O243" s="48"/>
      <c r="P243" s="62"/>
      <c r="Q243" s="48"/>
      <c r="R243" s="62"/>
      <c r="S243" s="62"/>
      <c r="T243" s="62"/>
      <c r="U243" s="38"/>
      <c r="V243" s="38"/>
      <c r="W243" s="38"/>
      <c r="X243" s="38"/>
      <c r="Y243" s="38"/>
      <c r="Z243" s="38"/>
      <c r="AA243" s="38"/>
      <c r="AB243" s="38"/>
      <c r="AC243" s="38"/>
      <c r="AD243" s="38"/>
      <c r="AE243" s="38"/>
    </row>
    <row r="244" spans="1:31">
      <c r="A244" s="96"/>
      <c r="B244" s="62"/>
      <c r="C244" s="62"/>
      <c r="D244" s="62"/>
      <c r="E244" s="48"/>
      <c r="F244" s="48"/>
      <c r="G244" s="48"/>
      <c r="H244" s="48"/>
      <c r="I244" s="48"/>
      <c r="J244" s="62"/>
      <c r="K244" s="63"/>
      <c r="L244" s="48"/>
      <c r="M244" s="48"/>
      <c r="N244" s="48"/>
      <c r="O244" s="48"/>
      <c r="P244" s="62"/>
      <c r="Q244" s="48"/>
      <c r="R244" s="62"/>
      <c r="S244" s="62"/>
      <c r="T244" s="62"/>
      <c r="U244" s="38"/>
      <c r="V244" s="38"/>
      <c r="W244" s="38"/>
      <c r="X244" s="38"/>
      <c r="Y244" s="38"/>
      <c r="Z244" s="38"/>
      <c r="AA244" s="38"/>
      <c r="AB244" s="38"/>
      <c r="AC244" s="38"/>
      <c r="AD244" s="38"/>
      <c r="AE244" s="38"/>
    </row>
    <row r="245" spans="1:31">
      <c r="A245" s="96"/>
      <c r="B245" s="62"/>
      <c r="C245" s="62"/>
      <c r="D245" s="62"/>
      <c r="E245" s="48"/>
      <c r="F245" s="48"/>
      <c r="G245" s="48"/>
      <c r="H245" s="48"/>
      <c r="I245" s="48"/>
      <c r="J245" s="62"/>
      <c r="K245" s="63"/>
      <c r="L245" s="48"/>
      <c r="M245" s="48"/>
      <c r="N245" s="48"/>
      <c r="O245" s="48"/>
      <c r="P245" s="62"/>
      <c r="Q245" s="48"/>
      <c r="R245" s="62"/>
      <c r="S245" s="62"/>
      <c r="T245" s="62"/>
      <c r="U245" s="38"/>
      <c r="V245" s="38"/>
      <c r="W245" s="38"/>
      <c r="X245" s="38"/>
      <c r="Y245" s="38"/>
      <c r="Z245" s="38"/>
      <c r="AA245" s="38"/>
      <c r="AB245" s="38"/>
      <c r="AC245" s="38"/>
      <c r="AD245" s="38"/>
      <c r="AE245" s="38"/>
    </row>
    <row r="246" spans="1:31">
      <c r="A246" s="96"/>
      <c r="B246" s="62"/>
      <c r="C246" s="62"/>
      <c r="D246" s="62"/>
      <c r="E246" s="48"/>
      <c r="F246" s="48"/>
      <c r="G246" s="48"/>
      <c r="H246" s="48"/>
      <c r="I246" s="48"/>
      <c r="J246" s="62"/>
      <c r="K246" s="63"/>
      <c r="L246" s="48"/>
      <c r="M246" s="48"/>
      <c r="N246" s="48"/>
      <c r="O246" s="48"/>
      <c r="P246" s="62"/>
      <c r="Q246" s="48"/>
      <c r="R246" s="62"/>
      <c r="S246" s="62"/>
      <c r="T246" s="62"/>
      <c r="U246" s="38"/>
      <c r="V246" s="38"/>
      <c r="W246" s="38"/>
      <c r="X246" s="38"/>
      <c r="Y246" s="38"/>
      <c r="Z246" s="38"/>
      <c r="AA246" s="38"/>
      <c r="AB246" s="38"/>
      <c r="AC246" s="38"/>
      <c r="AD246" s="38"/>
      <c r="AE246" s="38"/>
    </row>
    <row r="247" spans="1:31">
      <c r="A247" s="96"/>
      <c r="B247" s="62"/>
      <c r="C247" s="62"/>
      <c r="D247" s="62"/>
      <c r="E247" s="48"/>
      <c r="F247" s="48"/>
      <c r="G247" s="48"/>
      <c r="H247" s="48"/>
      <c r="I247" s="48"/>
      <c r="J247" s="62"/>
      <c r="K247" s="63"/>
      <c r="L247" s="48"/>
      <c r="M247" s="48"/>
      <c r="N247" s="48"/>
      <c r="O247" s="48"/>
      <c r="P247" s="62"/>
      <c r="Q247" s="48"/>
      <c r="R247" s="62"/>
      <c r="S247" s="62"/>
      <c r="T247" s="62"/>
      <c r="U247" s="38"/>
      <c r="V247" s="38"/>
      <c r="W247" s="38"/>
      <c r="X247" s="38"/>
      <c r="Y247" s="38"/>
      <c r="Z247" s="38"/>
      <c r="AA247" s="38"/>
      <c r="AB247" s="38"/>
      <c r="AC247" s="38"/>
      <c r="AD247" s="38"/>
      <c r="AE247" s="38"/>
    </row>
    <row r="248" spans="1:31">
      <c r="A248" s="96"/>
      <c r="B248" s="62"/>
      <c r="C248" s="62"/>
      <c r="D248" s="62"/>
      <c r="E248" s="48"/>
      <c r="F248" s="48"/>
      <c r="G248" s="48"/>
      <c r="H248" s="48"/>
      <c r="I248" s="48"/>
      <c r="J248" s="62"/>
      <c r="K248" s="63"/>
      <c r="L248" s="48"/>
      <c r="M248" s="48"/>
      <c r="N248" s="48"/>
      <c r="O248" s="48"/>
      <c r="P248" s="62"/>
      <c r="Q248" s="48"/>
      <c r="R248" s="62"/>
      <c r="S248" s="62"/>
      <c r="T248" s="62"/>
      <c r="U248" s="38"/>
      <c r="V248" s="38"/>
      <c r="W248" s="38"/>
      <c r="X248" s="38"/>
      <c r="Y248" s="38"/>
      <c r="Z248" s="38"/>
      <c r="AA248" s="38"/>
      <c r="AB248" s="38"/>
      <c r="AC248" s="38"/>
      <c r="AD248" s="38"/>
      <c r="AE248" s="38"/>
    </row>
    <row r="249" spans="1:31">
      <c r="A249" s="96"/>
      <c r="B249" s="62"/>
      <c r="C249" s="62"/>
      <c r="D249" s="62"/>
      <c r="E249" s="48"/>
      <c r="F249" s="48"/>
      <c r="G249" s="48"/>
      <c r="H249" s="48"/>
      <c r="I249" s="48"/>
      <c r="J249" s="62"/>
      <c r="K249" s="63"/>
      <c r="L249" s="48"/>
      <c r="M249" s="48"/>
      <c r="N249" s="48"/>
      <c r="O249" s="48"/>
      <c r="P249" s="62"/>
      <c r="Q249" s="48"/>
      <c r="R249" s="62"/>
      <c r="S249" s="62"/>
      <c r="T249" s="62"/>
      <c r="U249" s="38"/>
      <c r="V249" s="38"/>
      <c r="W249" s="38"/>
      <c r="X249" s="38"/>
      <c r="Y249" s="38"/>
      <c r="Z249" s="38"/>
      <c r="AA249" s="38"/>
      <c r="AB249" s="38"/>
      <c r="AC249" s="38"/>
      <c r="AD249" s="38"/>
      <c r="AE249" s="38"/>
    </row>
    <row r="250" spans="1:31">
      <c r="A250" s="96"/>
      <c r="B250" s="62"/>
      <c r="C250" s="62"/>
      <c r="D250" s="62"/>
      <c r="E250" s="48"/>
      <c r="F250" s="48"/>
      <c r="G250" s="48"/>
      <c r="H250" s="48"/>
      <c r="I250" s="48"/>
      <c r="J250" s="62"/>
      <c r="K250" s="63"/>
      <c r="L250" s="48"/>
      <c r="M250" s="48"/>
      <c r="N250" s="48"/>
      <c r="O250" s="48"/>
      <c r="P250" s="62"/>
      <c r="Q250" s="48"/>
      <c r="R250" s="62"/>
      <c r="S250" s="62"/>
      <c r="T250" s="62"/>
      <c r="U250" s="38"/>
      <c r="V250" s="38"/>
      <c r="W250" s="38"/>
      <c r="X250" s="38"/>
      <c r="Y250" s="38"/>
      <c r="Z250" s="38"/>
      <c r="AA250" s="38"/>
      <c r="AB250" s="38"/>
      <c r="AC250" s="38"/>
      <c r="AD250" s="38"/>
      <c r="AE250" s="38"/>
    </row>
    <row r="251" spans="1:31">
      <c r="A251" s="96"/>
      <c r="B251" s="62"/>
      <c r="C251" s="62"/>
      <c r="D251" s="62"/>
      <c r="E251" s="48"/>
      <c r="F251" s="48"/>
      <c r="G251" s="48"/>
      <c r="H251" s="48"/>
      <c r="I251" s="48"/>
      <c r="J251" s="62"/>
      <c r="K251" s="63"/>
      <c r="L251" s="48"/>
      <c r="M251" s="48"/>
      <c r="N251" s="48"/>
      <c r="O251" s="48"/>
      <c r="P251" s="62"/>
      <c r="Q251" s="48"/>
      <c r="R251" s="62"/>
      <c r="S251" s="62"/>
      <c r="T251" s="62"/>
      <c r="U251" s="38"/>
      <c r="V251" s="38"/>
      <c r="W251" s="38"/>
      <c r="X251" s="38"/>
      <c r="Y251" s="38"/>
      <c r="Z251" s="38"/>
      <c r="AA251" s="38"/>
      <c r="AB251" s="38"/>
      <c r="AC251" s="38"/>
      <c r="AD251" s="38"/>
      <c r="AE251" s="38"/>
    </row>
    <row r="252" spans="1:31">
      <c r="A252" s="96"/>
      <c r="B252" s="62"/>
      <c r="C252" s="62"/>
      <c r="D252" s="62"/>
      <c r="E252" s="48"/>
      <c r="F252" s="48"/>
      <c r="G252" s="48"/>
      <c r="H252" s="48"/>
      <c r="I252" s="48"/>
      <c r="J252" s="62"/>
      <c r="K252" s="63"/>
      <c r="L252" s="48"/>
      <c r="M252" s="48"/>
      <c r="N252" s="48"/>
      <c r="O252" s="48"/>
      <c r="P252" s="62"/>
      <c r="Q252" s="48"/>
      <c r="R252" s="62"/>
      <c r="S252" s="62"/>
      <c r="T252" s="62"/>
      <c r="U252" s="38"/>
      <c r="V252" s="38"/>
      <c r="W252" s="38"/>
      <c r="X252" s="38"/>
      <c r="Y252" s="38"/>
      <c r="Z252" s="38"/>
      <c r="AA252" s="38"/>
      <c r="AB252" s="38"/>
      <c r="AC252" s="38"/>
      <c r="AD252" s="38"/>
      <c r="AE252" s="38"/>
    </row>
    <row r="253" spans="1:31">
      <c r="A253" s="96"/>
      <c r="B253" s="62"/>
      <c r="C253" s="62"/>
      <c r="D253" s="62"/>
      <c r="E253" s="48"/>
      <c r="F253" s="48"/>
      <c r="G253" s="48"/>
      <c r="H253" s="48"/>
      <c r="I253" s="48"/>
      <c r="J253" s="62"/>
      <c r="K253" s="63"/>
      <c r="L253" s="48"/>
      <c r="M253" s="48"/>
      <c r="N253" s="48"/>
      <c r="O253" s="48"/>
      <c r="P253" s="62"/>
      <c r="Q253" s="48"/>
      <c r="R253" s="62"/>
      <c r="S253" s="62"/>
      <c r="T253" s="62"/>
      <c r="U253" s="38"/>
      <c r="V253" s="38"/>
      <c r="W253" s="38"/>
      <c r="X253" s="38"/>
      <c r="Y253" s="38"/>
      <c r="Z253" s="38"/>
      <c r="AA253" s="38"/>
      <c r="AB253" s="38"/>
      <c r="AC253" s="38"/>
      <c r="AD253" s="38"/>
      <c r="AE253" s="38"/>
    </row>
    <row r="254" spans="1:31">
      <c r="A254" s="96"/>
      <c r="B254" s="62"/>
      <c r="C254" s="62"/>
      <c r="D254" s="62"/>
      <c r="E254" s="48"/>
      <c r="F254" s="48"/>
      <c r="G254" s="48"/>
      <c r="H254" s="48"/>
      <c r="I254" s="48"/>
      <c r="J254" s="62"/>
      <c r="K254" s="63"/>
      <c r="L254" s="48"/>
      <c r="M254" s="48"/>
      <c r="N254" s="48"/>
      <c r="O254" s="48"/>
      <c r="P254" s="62"/>
      <c r="Q254" s="48"/>
      <c r="R254" s="62"/>
      <c r="S254" s="62"/>
      <c r="T254" s="62"/>
      <c r="U254" s="38"/>
      <c r="V254" s="38"/>
      <c r="W254" s="38"/>
      <c r="X254" s="38"/>
      <c r="Y254" s="38"/>
      <c r="Z254" s="38"/>
      <c r="AA254" s="38"/>
      <c r="AB254" s="38"/>
      <c r="AC254" s="38"/>
      <c r="AD254" s="38"/>
      <c r="AE254" s="38"/>
    </row>
    <row r="255" spans="1:31">
      <c r="A255" s="96"/>
      <c r="B255" s="62"/>
      <c r="C255" s="62"/>
      <c r="D255" s="62"/>
      <c r="E255" s="48"/>
      <c r="F255" s="48"/>
      <c r="G255" s="48"/>
      <c r="H255" s="48"/>
      <c r="I255" s="48"/>
      <c r="J255" s="62"/>
      <c r="K255" s="63"/>
      <c r="L255" s="48"/>
      <c r="M255" s="48"/>
      <c r="N255" s="48"/>
      <c r="O255" s="48"/>
      <c r="P255" s="62"/>
      <c r="Q255" s="48"/>
      <c r="R255" s="62"/>
      <c r="S255" s="62"/>
      <c r="T255" s="62"/>
      <c r="U255" s="38"/>
      <c r="V255" s="38"/>
      <c r="W255" s="38"/>
      <c r="X255" s="38"/>
      <c r="Y255" s="38"/>
      <c r="Z255" s="38"/>
      <c r="AA255" s="38"/>
      <c r="AB255" s="38"/>
      <c r="AC255" s="38"/>
      <c r="AD255" s="38"/>
      <c r="AE255" s="38"/>
    </row>
    <row r="256" spans="1:31">
      <c r="A256" s="96"/>
      <c r="B256" s="62"/>
      <c r="C256" s="62"/>
      <c r="D256" s="62"/>
      <c r="E256" s="48"/>
      <c r="F256" s="48"/>
      <c r="G256" s="48"/>
      <c r="H256" s="48"/>
      <c r="I256" s="48"/>
      <c r="J256" s="62"/>
      <c r="K256" s="63"/>
      <c r="L256" s="48"/>
      <c r="M256" s="48"/>
      <c r="N256" s="48"/>
      <c r="O256" s="48"/>
      <c r="P256" s="62"/>
      <c r="Q256" s="48"/>
      <c r="R256" s="62"/>
      <c r="S256" s="62"/>
      <c r="T256" s="62"/>
      <c r="U256" s="38"/>
      <c r="V256" s="38"/>
      <c r="W256" s="38"/>
      <c r="X256" s="38"/>
      <c r="Y256" s="38"/>
      <c r="Z256" s="38"/>
      <c r="AA256" s="38"/>
      <c r="AB256" s="38"/>
      <c r="AC256" s="38"/>
      <c r="AD256" s="38"/>
      <c r="AE256" s="38"/>
    </row>
    <row r="257" spans="1:31">
      <c r="A257" s="96"/>
      <c r="B257" s="62"/>
      <c r="C257" s="62"/>
      <c r="D257" s="62"/>
      <c r="E257" s="48"/>
      <c r="F257" s="48"/>
      <c r="G257" s="48"/>
      <c r="H257" s="48"/>
      <c r="I257" s="48"/>
      <c r="J257" s="62"/>
      <c r="K257" s="63"/>
      <c r="L257" s="48"/>
      <c r="M257" s="48"/>
      <c r="N257" s="48"/>
      <c r="O257" s="48"/>
      <c r="P257" s="62"/>
      <c r="Q257" s="48"/>
      <c r="R257" s="62"/>
      <c r="S257" s="62"/>
      <c r="T257" s="62"/>
      <c r="U257" s="38"/>
      <c r="V257" s="38"/>
      <c r="W257" s="38"/>
      <c r="X257" s="38"/>
      <c r="Y257" s="38"/>
      <c r="Z257" s="38"/>
      <c r="AA257" s="38"/>
      <c r="AB257" s="38"/>
      <c r="AC257" s="38"/>
      <c r="AD257" s="38"/>
      <c r="AE257" s="38"/>
    </row>
    <row r="258" spans="1:31">
      <c r="A258" s="96"/>
      <c r="B258" s="62"/>
      <c r="C258" s="62"/>
      <c r="D258" s="62"/>
      <c r="E258" s="48"/>
      <c r="F258" s="48"/>
      <c r="G258" s="48"/>
      <c r="H258" s="48"/>
      <c r="I258" s="48"/>
      <c r="J258" s="62"/>
      <c r="K258" s="63"/>
      <c r="L258" s="48"/>
      <c r="M258" s="48"/>
      <c r="N258" s="48"/>
      <c r="O258" s="48"/>
      <c r="P258" s="62"/>
      <c r="Q258" s="48"/>
      <c r="R258" s="62"/>
      <c r="S258" s="62"/>
      <c r="T258" s="62"/>
      <c r="U258" s="38"/>
      <c r="V258" s="38"/>
      <c r="W258" s="38"/>
      <c r="X258" s="38"/>
      <c r="Y258" s="38"/>
      <c r="Z258" s="38"/>
      <c r="AA258" s="38"/>
      <c r="AB258" s="38"/>
      <c r="AC258" s="38"/>
      <c r="AD258" s="38"/>
      <c r="AE258" s="38"/>
    </row>
    <row r="259" spans="1:31">
      <c r="A259" s="96"/>
      <c r="B259" s="62"/>
      <c r="C259" s="62"/>
      <c r="D259" s="62"/>
      <c r="E259" s="48"/>
      <c r="F259" s="48"/>
      <c r="G259" s="48"/>
      <c r="H259" s="48"/>
      <c r="I259" s="48"/>
      <c r="J259" s="62"/>
      <c r="K259" s="63"/>
      <c r="L259" s="48"/>
      <c r="M259" s="48"/>
      <c r="N259" s="48"/>
      <c r="O259" s="48"/>
      <c r="P259" s="62"/>
      <c r="Q259" s="48"/>
      <c r="R259" s="62"/>
      <c r="S259" s="62"/>
      <c r="T259" s="62"/>
      <c r="U259" s="38"/>
      <c r="V259" s="38"/>
      <c r="W259" s="38"/>
      <c r="X259" s="38"/>
      <c r="Y259" s="38"/>
      <c r="Z259" s="38"/>
      <c r="AA259" s="38"/>
      <c r="AB259" s="38"/>
      <c r="AC259" s="38"/>
      <c r="AD259" s="38"/>
      <c r="AE259" s="38"/>
    </row>
    <row r="260" spans="1:31">
      <c r="A260" s="96"/>
      <c r="B260" s="62"/>
      <c r="C260" s="62"/>
      <c r="D260" s="62"/>
      <c r="E260" s="48"/>
      <c r="F260" s="48"/>
      <c r="G260" s="48"/>
      <c r="H260" s="48"/>
      <c r="I260" s="48"/>
      <c r="J260" s="62"/>
      <c r="K260" s="63"/>
      <c r="L260" s="48"/>
      <c r="M260" s="48"/>
      <c r="N260" s="48"/>
      <c r="O260" s="48"/>
      <c r="P260" s="62"/>
      <c r="Q260" s="48"/>
      <c r="R260" s="62"/>
      <c r="S260" s="62"/>
      <c r="T260" s="62"/>
      <c r="U260" s="38"/>
      <c r="V260" s="38"/>
      <c r="W260" s="38"/>
      <c r="X260" s="38"/>
      <c r="Y260" s="38"/>
      <c r="Z260" s="38"/>
      <c r="AA260" s="38"/>
      <c r="AB260" s="38"/>
      <c r="AC260" s="38"/>
      <c r="AD260" s="38"/>
      <c r="AE260" s="38"/>
    </row>
    <row r="261" spans="1:31">
      <c r="A261" s="96"/>
      <c r="B261" s="62"/>
      <c r="C261" s="62"/>
      <c r="D261" s="62"/>
      <c r="E261" s="48"/>
      <c r="F261" s="48"/>
      <c r="G261" s="48"/>
      <c r="H261" s="48"/>
      <c r="I261" s="48"/>
      <c r="J261" s="62"/>
      <c r="K261" s="63"/>
      <c r="L261" s="48"/>
      <c r="M261" s="48"/>
      <c r="N261" s="48"/>
      <c r="O261" s="48"/>
      <c r="P261" s="62"/>
      <c r="Q261" s="48"/>
      <c r="R261" s="62"/>
      <c r="S261" s="62"/>
      <c r="T261" s="62"/>
      <c r="U261" s="38"/>
      <c r="V261" s="38"/>
      <c r="W261" s="38"/>
      <c r="X261" s="38"/>
      <c r="Y261" s="38"/>
      <c r="Z261" s="38"/>
      <c r="AA261" s="38"/>
      <c r="AB261" s="38"/>
      <c r="AC261" s="38"/>
      <c r="AD261" s="38"/>
      <c r="AE261" s="38"/>
    </row>
    <row r="262" spans="1:31">
      <c r="A262" s="96"/>
      <c r="B262" s="62"/>
      <c r="C262" s="62"/>
      <c r="D262" s="62"/>
      <c r="E262" s="48"/>
      <c r="F262" s="48"/>
      <c r="G262" s="48"/>
      <c r="H262" s="48"/>
      <c r="I262" s="48"/>
      <c r="J262" s="62"/>
      <c r="K262" s="63"/>
      <c r="L262" s="48"/>
      <c r="M262" s="48"/>
      <c r="N262" s="48"/>
      <c r="O262" s="48"/>
      <c r="P262" s="62"/>
      <c r="Q262" s="48"/>
      <c r="R262" s="62"/>
      <c r="S262" s="62"/>
      <c r="T262" s="62"/>
      <c r="U262" s="38"/>
      <c r="V262" s="38"/>
      <c r="W262" s="38"/>
      <c r="X262" s="38"/>
      <c r="Y262" s="38"/>
      <c r="Z262" s="38"/>
      <c r="AA262" s="38"/>
      <c r="AB262" s="38"/>
      <c r="AC262" s="38"/>
      <c r="AD262" s="38"/>
      <c r="AE262" s="38"/>
    </row>
    <row r="263" spans="1:31">
      <c r="A263" s="96"/>
      <c r="B263" s="62"/>
      <c r="C263" s="62"/>
      <c r="D263" s="62"/>
      <c r="E263" s="48"/>
      <c r="F263" s="48"/>
      <c r="G263" s="48"/>
      <c r="H263" s="48"/>
      <c r="I263" s="48"/>
      <c r="J263" s="62"/>
      <c r="K263" s="63"/>
      <c r="L263" s="48"/>
      <c r="M263" s="48"/>
      <c r="N263" s="48"/>
      <c r="O263" s="48"/>
      <c r="P263" s="62"/>
      <c r="Q263" s="48"/>
      <c r="R263" s="62"/>
      <c r="S263" s="62"/>
      <c r="T263" s="62"/>
      <c r="U263" s="38"/>
      <c r="V263" s="38"/>
      <c r="W263" s="38"/>
      <c r="X263" s="38"/>
      <c r="Y263" s="38"/>
      <c r="Z263" s="38"/>
      <c r="AA263" s="38"/>
      <c r="AB263" s="38"/>
      <c r="AC263" s="38"/>
      <c r="AD263" s="38"/>
      <c r="AE263" s="38"/>
    </row>
    <row r="264" spans="1:31">
      <c r="A264" s="96"/>
      <c r="B264" s="62"/>
      <c r="C264" s="62"/>
      <c r="D264" s="62"/>
      <c r="E264" s="48"/>
      <c r="F264" s="48"/>
      <c r="G264" s="48"/>
      <c r="H264" s="48"/>
      <c r="I264" s="48"/>
      <c r="J264" s="62"/>
      <c r="K264" s="63"/>
      <c r="L264" s="48"/>
      <c r="M264" s="48"/>
      <c r="N264" s="48"/>
      <c r="O264" s="48"/>
      <c r="P264" s="62"/>
      <c r="Q264" s="48"/>
      <c r="R264" s="62"/>
      <c r="S264" s="62"/>
      <c r="T264" s="62"/>
      <c r="U264" s="38"/>
      <c r="V264" s="38"/>
      <c r="W264" s="38"/>
      <c r="X264" s="38"/>
      <c r="Y264" s="38"/>
      <c r="Z264" s="38"/>
      <c r="AA264" s="38"/>
      <c r="AB264" s="38"/>
      <c r="AC264" s="38"/>
      <c r="AD264" s="38"/>
      <c r="AE264" s="38"/>
    </row>
    <row r="265" spans="1:31">
      <c r="A265" s="96"/>
      <c r="B265" s="62"/>
      <c r="C265" s="62"/>
      <c r="D265" s="62"/>
      <c r="E265" s="48"/>
      <c r="F265" s="48"/>
      <c r="G265" s="48"/>
      <c r="H265" s="48"/>
      <c r="I265" s="48"/>
      <c r="J265" s="62"/>
      <c r="K265" s="63"/>
      <c r="L265" s="48"/>
      <c r="M265" s="48"/>
      <c r="N265" s="48"/>
      <c r="O265" s="48"/>
      <c r="P265" s="62"/>
      <c r="Q265" s="48"/>
      <c r="R265" s="62"/>
      <c r="S265" s="62"/>
      <c r="T265" s="62"/>
      <c r="U265" s="38"/>
      <c r="V265" s="38"/>
      <c r="W265" s="38"/>
      <c r="X265" s="38"/>
      <c r="Y265" s="38"/>
      <c r="Z265" s="38"/>
      <c r="AA265" s="38"/>
      <c r="AB265" s="38"/>
      <c r="AC265" s="38"/>
      <c r="AD265" s="38"/>
      <c r="AE265" s="38"/>
    </row>
    <row r="266" spans="1:31">
      <c r="A266" s="96"/>
      <c r="B266" s="62"/>
      <c r="C266" s="62"/>
      <c r="D266" s="62"/>
      <c r="E266" s="48"/>
      <c r="F266" s="48"/>
      <c r="G266" s="48"/>
      <c r="H266" s="48"/>
      <c r="I266" s="48"/>
      <c r="J266" s="62"/>
      <c r="K266" s="63"/>
      <c r="L266" s="48"/>
      <c r="M266" s="48"/>
      <c r="N266" s="48"/>
      <c r="O266" s="48"/>
      <c r="P266" s="62"/>
      <c r="Q266" s="48"/>
      <c r="R266" s="62"/>
      <c r="S266" s="62"/>
      <c r="T266" s="62"/>
      <c r="U266" s="38"/>
      <c r="V266" s="38"/>
      <c r="W266" s="38"/>
      <c r="X266" s="38"/>
      <c r="Y266" s="38"/>
      <c r="Z266" s="38"/>
      <c r="AA266" s="38"/>
      <c r="AB266" s="38"/>
      <c r="AC266" s="38"/>
      <c r="AD266" s="38"/>
      <c r="AE266" s="38"/>
    </row>
    <row r="267" spans="1:31">
      <c r="A267" s="96"/>
      <c r="B267" s="62"/>
      <c r="C267" s="62"/>
      <c r="D267" s="62"/>
      <c r="E267" s="48"/>
      <c r="F267" s="48"/>
      <c r="G267" s="48"/>
      <c r="H267" s="48"/>
      <c r="I267" s="48"/>
      <c r="J267" s="62"/>
      <c r="K267" s="63"/>
      <c r="L267" s="48"/>
      <c r="M267" s="48"/>
      <c r="N267" s="48"/>
      <c r="O267" s="48"/>
      <c r="P267" s="62"/>
      <c r="Q267" s="48"/>
      <c r="R267" s="62"/>
      <c r="S267" s="62"/>
      <c r="T267" s="62"/>
      <c r="U267" s="38"/>
      <c r="V267" s="38"/>
      <c r="W267" s="38"/>
      <c r="X267" s="38"/>
      <c r="Y267" s="38"/>
      <c r="Z267" s="38"/>
      <c r="AA267" s="38"/>
      <c r="AB267" s="38"/>
      <c r="AC267" s="38"/>
      <c r="AD267" s="38"/>
      <c r="AE267" s="38"/>
    </row>
    <row r="268" spans="1:31">
      <c r="A268" s="96"/>
      <c r="B268" s="62"/>
      <c r="C268" s="62"/>
      <c r="D268" s="62"/>
      <c r="E268" s="48"/>
      <c r="F268" s="48"/>
      <c r="G268" s="48"/>
      <c r="H268" s="48"/>
      <c r="I268" s="48"/>
      <c r="J268" s="62"/>
      <c r="K268" s="63"/>
      <c r="L268" s="48"/>
      <c r="M268" s="48"/>
      <c r="N268" s="48"/>
      <c r="O268" s="48"/>
      <c r="P268" s="62"/>
      <c r="Q268" s="48"/>
      <c r="R268" s="62"/>
      <c r="S268" s="62"/>
      <c r="T268" s="62"/>
      <c r="U268" s="38"/>
      <c r="V268" s="38"/>
      <c r="W268" s="38"/>
      <c r="X268" s="38"/>
      <c r="Y268" s="38"/>
      <c r="Z268" s="38"/>
      <c r="AA268" s="38"/>
      <c r="AB268" s="38"/>
      <c r="AC268" s="38"/>
      <c r="AD268" s="38"/>
      <c r="AE268" s="38"/>
    </row>
    <row r="269" spans="1:31">
      <c r="A269" s="96"/>
      <c r="B269" s="62"/>
      <c r="C269" s="62"/>
      <c r="D269" s="62"/>
      <c r="E269" s="48"/>
      <c r="F269" s="48"/>
      <c r="G269" s="48"/>
      <c r="H269" s="48"/>
      <c r="I269" s="48"/>
      <c r="J269" s="62"/>
      <c r="K269" s="63"/>
      <c r="L269" s="48"/>
      <c r="M269" s="48"/>
      <c r="N269" s="48"/>
      <c r="O269" s="48"/>
      <c r="P269" s="62"/>
      <c r="Q269" s="48"/>
      <c r="R269" s="62"/>
      <c r="S269" s="62"/>
      <c r="T269" s="62"/>
      <c r="U269" s="38"/>
      <c r="V269" s="38"/>
      <c r="W269" s="38"/>
      <c r="X269" s="38"/>
      <c r="Y269" s="38"/>
      <c r="Z269" s="38"/>
      <c r="AA269" s="38"/>
      <c r="AB269" s="38"/>
      <c r="AC269" s="38"/>
      <c r="AD269" s="38"/>
      <c r="AE269" s="38"/>
    </row>
    <row r="270" spans="1:31">
      <c r="A270" s="96"/>
      <c r="B270" s="62"/>
      <c r="C270" s="62"/>
      <c r="D270" s="62"/>
      <c r="E270" s="48"/>
      <c r="F270" s="48"/>
      <c r="G270" s="48"/>
      <c r="H270" s="48"/>
      <c r="I270" s="48"/>
      <c r="J270" s="62"/>
      <c r="K270" s="63"/>
      <c r="L270" s="48"/>
      <c r="M270" s="48"/>
      <c r="N270" s="48"/>
      <c r="O270" s="48"/>
      <c r="P270" s="62"/>
      <c r="Q270" s="48"/>
      <c r="R270" s="62"/>
      <c r="S270" s="62"/>
      <c r="T270" s="62"/>
      <c r="U270" s="38"/>
      <c r="V270" s="38"/>
      <c r="W270" s="38"/>
      <c r="X270" s="38"/>
      <c r="Y270" s="38"/>
      <c r="Z270" s="38"/>
      <c r="AA270" s="38"/>
      <c r="AB270" s="38"/>
      <c r="AC270" s="38"/>
      <c r="AD270" s="38"/>
      <c r="AE270" s="38"/>
    </row>
    <row r="271" spans="1:31">
      <c r="A271" s="96"/>
      <c r="B271" s="62"/>
      <c r="C271" s="62"/>
      <c r="D271" s="62"/>
      <c r="E271" s="48"/>
      <c r="F271" s="48"/>
      <c r="G271" s="48"/>
      <c r="H271" s="48"/>
      <c r="I271" s="48"/>
      <c r="J271" s="62"/>
      <c r="K271" s="63"/>
      <c r="L271" s="48"/>
      <c r="M271" s="48"/>
      <c r="N271" s="48"/>
      <c r="O271" s="48"/>
      <c r="P271" s="62"/>
      <c r="Q271" s="48"/>
      <c r="R271" s="62"/>
      <c r="S271" s="62"/>
      <c r="T271" s="62"/>
      <c r="U271" s="38"/>
      <c r="V271" s="38"/>
      <c r="W271" s="38"/>
      <c r="X271" s="38"/>
      <c r="Y271" s="38"/>
      <c r="Z271" s="38"/>
      <c r="AA271" s="38"/>
      <c r="AB271" s="38"/>
      <c r="AC271" s="38"/>
      <c r="AD271" s="38"/>
      <c r="AE271" s="38"/>
    </row>
    <row r="272" spans="1:31">
      <c r="A272" s="96"/>
      <c r="B272" s="62"/>
      <c r="C272" s="62"/>
      <c r="D272" s="62"/>
      <c r="E272" s="48"/>
      <c r="F272" s="48"/>
      <c r="G272" s="48"/>
      <c r="H272" s="48"/>
      <c r="I272" s="48"/>
      <c r="J272" s="62"/>
      <c r="K272" s="63"/>
      <c r="L272" s="48"/>
      <c r="M272" s="48"/>
      <c r="N272" s="48"/>
      <c r="O272" s="48"/>
      <c r="P272" s="62"/>
      <c r="Q272" s="48"/>
      <c r="R272" s="62"/>
      <c r="S272" s="62"/>
      <c r="T272" s="62"/>
      <c r="U272" s="38"/>
      <c r="V272" s="38"/>
      <c r="W272" s="38"/>
      <c r="X272" s="38"/>
      <c r="Y272" s="38"/>
      <c r="Z272" s="38"/>
      <c r="AA272" s="38"/>
      <c r="AB272" s="38"/>
      <c r="AC272" s="38"/>
      <c r="AD272" s="38"/>
      <c r="AE272" s="38"/>
    </row>
    <row r="273" spans="1:31">
      <c r="A273" s="96"/>
      <c r="B273" s="62"/>
      <c r="C273" s="62"/>
      <c r="D273" s="62"/>
      <c r="E273" s="48"/>
      <c r="F273" s="48"/>
      <c r="G273" s="48"/>
      <c r="H273" s="48"/>
      <c r="I273" s="48"/>
      <c r="J273" s="62"/>
      <c r="K273" s="63"/>
      <c r="L273" s="48"/>
      <c r="M273" s="48"/>
      <c r="N273" s="48"/>
      <c r="O273" s="48"/>
      <c r="P273" s="62"/>
      <c r="Q273" s="48"/>
      <c r="R273" s="62"/>
      <c r="S273" s="62"/>
      <c r="T273" s="62"/>
      <c r="U273" s="38"/>
      <c r="V273" s="38"/>
      <c r="W273" s="38"/>
      <c r="X273" s="38"/>
      <c r="Y273" s="38"/>
      <c r="Z273" s="38"/>
      <c r="AA273" s="38"/>
      <c r="AB273" s="38"/>
      <c r="AC273" s="38"/>
      <c r="AD273" s="38"/>
      <c r="AE273" s="38"/>
    </row>
    <row r="274" spans="1:31">
      <c r="A274" s="96"/>
      <c r="B274" s="62"/>
      <c r="C274" s="62"/>
      <c r="D274" s="62"/>
      <c r="E274" s="48"/>
      <c r="F274" s="48"/>
      <c r="G274" s="48"/>
      <c r="H274" s="48"/>
      <c r="I274" s="48"/>
      <c r="J274" s="62"/>
      <c r="K274" s="63"/>
      <c r="L274" s="48"/>
      <c r="M274" s="48"/>
      <c r="N274" s="48"/>
      <c r="O274" s="48"/>
      <c r="P274" s="62"/>
      <c r="Q274" s="48"/>
      <c r="R274" s="62"/>
      <c r="S274" s="62"/>
      <c r="T274" s="62"/>
      <c r="U274" s="38"/>
      <c r="V274" s="38"/>
      <c r="W274" s="38"/>
      <c r="X274" s="38"/>
      <c r="Y274" s="38"/>
      <c r="Z274" s="38"/>
      <c r="AA274" s="38"/>
      <c r="AB274" s="38"/>
      <c r="AC274" s="38"/>
      <c r="AD274" s="38"/>
      <c r="AE274" s="38"/>
    </row>
    <row r="275" spans="1:31">
      <c r="A275" s="96"/>
      <c r="B275" s="62"/>
      <c r="C275" s="62"/>
      <c r="D275" s="62"/>
      <c r="E275" s="48"/>
      <c r="F275" s="48"/>
      <c r="G275" s="48"/>
      <c r="H275" s="48"/>
      <c r="I275" s="48"/>
      <c r="J275" s="62"/>
      <c r="K275" s="63"/>
      <c r="L275" s="48"/>
      <c r="M275" s="48"/>
      <c r="N275" s="48"/>
      <c r="O275" s="48"/>
      <c r="P275" s="62"/>
      <c r="Q275" s="48"/>
      <c r="R275" s="62"/>
      <c r="S275" s="62"/>
      <c r="T275" s="62"/>
      <c r="U275" s="38"/>
      <c r="V275" s="38"/>
      <c r="W275" s="38"/>
      <c r="X275" s="38"/>
      <c r="Y275" s="38"/>
      <c r="Z275" s="38"/>
      <c r="AA275" s="38"/>
      <c r="AB275" s="38"/>
      <c r="AC275" s="38"/>
      <c r="AD275" s="38"/>
      <c r="AE275" s="38"/>
    </row>
    <row r="276" spans="1:31">
      <c r="A276" s="96"/>
      <c r="B276" s="62"/>
      <c r="C276" s="62"/>
      <c r="D276" s="62"/>
      <c r="E276" s="48"/>
      <c r="F276" s="48"/>
      <c r="G276" s="48"/>
      <c r="H276" s="48"/>
      <c r="I276" s="48"/>
      <c r="J276" s="62"/>
      <c r="K276" s="63"/>
      <c r="L276" s="48"/>
      <c r="M276" s="48"/>
      <c r="N276" s="48"/>
      <c r="O276" s="48"/>
      <c r="P276" s="62"/>
      <c r="Q276" s="48"/>
      <c r="R276" s="62"/>
      <c r="S276" s="62"/>
      <c r="T276" s="62"/>
      <c r="U276" s="38"/>
      <c r="V276" s="38"/>
      <c r="W276" s="38"/>
      <c r="X276" s="38"/>
      <c r="Y276" s="38"/>
      <c r="Z276" s="38"/>
      <c r="AA276" s="38"/>
      <c r="AB276" s="38"/>
      <c r="AC276" s="38"/>
      <c r="AD276" s="38"/>
      <c r="AE276" s="38"/>
    </row>
    <row r="277" spans="1:31">
      <c r="A277" s="96"/>
      <c r="B277" s="62"/>
      <c r="C277" s="62"/>
      <c r="D277" s="62"/>
      <c r="E277" s="48"/>
      <c r="F277" s="48"/>
      <c r="G277" s="48"/>
      <c r="H277" s="48"/>
      <c r="I277" s="48"/>
      <c r="J277" s="62"/>
      <c r="K277" s="63"/>
      <c r="L277" s="48"/>
      <c r="M277" s="48"/>
      <c r="N277" s="48"/>
      <c r="O277" s="48"/>
      <c r="P277" s="62"/>
      <c r="Q277" s="48"/>
      <c r="R277" s="62"/>
      <c r="S277" s="62"/>
      <c r="T277" s="62"/>
      <c r="U277" s="38"/>
      <c r="V277" s="38"/>
      <c r="W277" s="38"/>
      <c r="X277" s="38"/>
      <c r="Y277" s="38"/>
      <c r="Z277" s="38"/>
      <c r="AA277" s="38"/>
      <c r="AB277" s="38"/>
      <c r="AC277" s="38"/>
      <c r="AD277" s="38"/>
      <c r="AE277" s="38"/>
    </row>
    <row r="278" spans="1:31">
      <c r="A278" s="96"/>
      <c r="B278" s="62"/>
      <c r="C278" s="62"/>
      <c r="D278" s="62"/>
      <c r="E278" s="48"/>
      <c r="F278" s="48"/>
      <c r="G278" s="48"/>
      <c r="H278" s="48"/>
      <c r="I278" s="48"/>
      <c r="J278" s="62"/>
      <c r="K278" s="63"/>
      <c r="L278" s="48"/>
      <c r="M278" s="48"/>
      <c r="N278" s="48"/>
      <c r="O278" s="48"/>
      <c r="P278" s="62"/>
      <c r="Q278" s="48"/>
      <c r="R278" s="62"/>
      <c r="S278" s="62"/>
      <c r="T278" s="62"/>
      <c r="U278" s="38"/>
      <c r="V278" s="38"/>
      <c r="W278" s="38"/>
      <c r="X278" s="38"/>
      <c r="Y278" s="38"/>
      <c r="Z278" s="38"/>
      <c r="AA278" s="38"/>
      <c r="AB278" s="38"/>
      <c r="AC278" s="38"/>
      <c r="AD278" s="38"/>
      <c r="AE278" s="38"/>
    </row>
    <row r="279" spans="1:31">
      <c r="A279" s="96"/>
      <c r="B279" s="62"/>
      <c r="C279" s="62"/>
      <c r="D279" s="62"/>
      <c r="E279" s="48"/>
      <c r="F279" s="48"/>
      <c r="G279" s="48"/>
      <c r="H279" s="48"/>
      <c r="I279" s="48"/>
      <c r="J279" s="62"/>
      <c r="K279" s="63"/>
      <c r="L279" s="48"/>
      <c r="M279" s="48"/>
      <c r="N279" s="48"/>
      <c r="O279" s="48"/>
      <c r="P279" s="62"/>
      <c r="Q279" s="48"/>
      <c r="R279" s="62"/>
      <c r="S279" s="62"/>
      <c r="T279" s="62"/>
      <c r="U279" s="38"/>
      <c r="V279" s="38"/>
      <c r="W279" s="38"/>
      <c r="X279" s="38"/>
      <c r="Y279" s="38"/>
      <c r="Z279" s="38"/>
      <c r="AA279" s="38"/>
      <c r="AB279" s="38"/>
      <c r="AC279" s="38"/>
      <c r="AD279" s="38"/>
      <c r="AE279" s="38"/>
    </row>
    <row r="280" spans="1:31">
      <c r="A280" s="96"/>
      <c r="B280" s="62"/>
      <c r="C280" s="62"/>
      <c r="D280" s="62"/>
      <c r="E280" s="48"/>
      <c r="F280" s="48"/>
      <c r="G280" s="48"/>
      <c r="H280" s="48"/>
      <c r="I280" s="48"/>
      <c r="J280" s="62"/>
      <c r="K280" s="63"/>
      <c r="L280" s="48"/>
      <c r="M280" s="48"/>
      <c r="N280" s="48"/>
      <c r="O280" s="48"/>
      <c r="P280" s="62"/>
      <c r="Q280" s="48"/>
      <c r="R280" s="62"/>
      <c r="S280" s="62"/>
      <c r="T280" s="62"/>
      <c r="U280" s="38"/>
      <c r="V280" s="38"/>
      <c r="W280" s="38"/>
      <c r="X280" s="38"/>
      <c r="Y280" s="38"/>
      <c r="Z280" s="38"/>
      <c r="AA280" s="38"/>
      <c r="AB280" s="38"/>
      <c r="AC280" s="38"/>
      <c r="AD280" s="38"/>
      <c r="AE280" s="38"/>
    </row>
    <row r="281" spans="1:31">
      <c r="A281" s="96"/>
      <c r="B281" s="62"/>
      <c r="C281" s="62"/>
      <c r="D281" s="62"/>
      <c r="E281" s="48"/>
      <c r="F281" s="48"/>
      <c r="G281" s="48"/>
      <c r="H281" s="48"/>
      <c r="I281" s="48"/>
      <c r="J281" s="62"/>
      <c r="K281" s="63"/>
      <c r="L281" s="48"/>
      <c r="M281" s="48"/>
      <c r="N281" s="48"/>
      <c r="O281" s="48"/>
      <c r="P281" s="62"/>
      <c r="Q281" s="48"/>
      <c r="R281" s="62"/>
      <c r="S281" s="62"/>
      <c r="T281" s="62"/>
      <c r="U281" s="38"/>
      <c r="V281" s="38"/>
      <c r="W281" s="38"/>
      <c r="X281" s="38"/>
      <c r="Y281" s="38"/>
      <c r="Z281" s="38"/>
      <c r="AA281" s="38"/>
      <c r="AB281" s="38"/>
      <c r="AC281" s="38"/>
      <c r="AD281" s="38"/>
      <c r="AE281" s="38"/>
    </row>
    <row r="282" spans="1:31">
      <c r="A282" s="96"/>
      <c r="B282" s="62"/>
      <c r="C282" s="62"/>
      <c r="D282" s="62"/>
      <c r="E282" s="48"/>
      <c r="F282" s="48"/>
      <c r="G282" s="48"/>
      <c r="H282" s="48"/>
      <c r="I282" s="48"/>
      <c r="J282" s="62"/>
      <c r="K282" s="63"/>
      <c r="L282" s="48"/>
      <c r="M282" s="48"/>
      <c r="N282" s="48"/>
      <c r="O282" s="48"/>
      <c r="P282" s="62"/>
      <c r="Q282" s="48"/>
      <c r="R282" s="62"/>
      <c r="S282" s="62"/>
      <c r="T282" s="62"/>
      <c r="U282" s="38"/>
      <c r="V282" s="38"/>
      <c r="W282" s="38"/>
      <c r="X282" s="38"/>
      <c r="Y282" s="38"/>
      <c r="Z282" s="38"/>
      <c r="AA282" s="38"/>
      <c r="AB282" s="38"/>
      <c r="AC282" s="38"/>
      <c r="AD282" s="38"/>
      <c r="AE282" s="38"/>
    </row>
    <row r="283" spans="1:31">
      <c r="A283" s="96"/>
      <c r="B283" s="62"/>
      <c r="C283" s="62"/>
      <c r="D283" s="62"/>
      <c r="E283" s="48"/>
      <c r="F283" s="48"/>
      <c r="G283" s="48"/>
      <c r="H283" s="48"/>
      <c r="I283" s="48"/>
      <c r="J283" s="62"/>
      <c r="K283" s="63"/>
      <c r="L283" s="48"/>
      <c r="M283" s="48"/>
      <c r="N283" s="48"/>
      <c r="O283" s="48"/>
      <c r="P283" s="62"/>
      <c r="Q283" s="48"/>
      <c r="R283" s="62"/>
      <c r="S283" s="62"/>
      <c r="T283" s="62"/>
      <c r="U283" s="38"/>
      <c r="V283" s="38"/>
      <c r="W283" s="38"/>
      <c r="X283" s="38"/>
      <c r="Y283" s="38"/>
      <c r="Z283" s="38"/>
      <c r="AA283" s="38"/>
      <c r="AB283" s="38"/>
      <c r="AC283" s="38"/>
      <c r="AD283" s="38"/>
      <c r="AE283" s="38"/>
    </row>
    <row r="284" spans="1:31">
      <c r="A284" s="96"/>
      <c r="B284" s="62"/>
      <c r="C284" s="62"/>
      <c r="D284" s="62"/>
      <c r="E284" s="48"/>
      <c r="F284" s="48"/>
      <c r="G284" s="48"/>
      <c r="H284" s="48"/>
      <c r="I284" s="48"/>
      <c r="J284" s="62"/>
      <c r="K284" s="63"/>
      <c r="L284" s="48"/>
      <c r="M284" s="48"/>
      <c r="N284" s="48"/>
      <c r="O284" s="48"/>
      <c r="P284" s="62"/>
      <c r="Q284" s="48"/>
      <c r="R284" s="62"/>
      <c r="S284" s="62"/>
      <c r="T284" s="62"/>
      <c r="U284" s="38"/>
      <c r="V284" s="38"/>
      <c r="W284" s="38"/>
      <c r="X284" s="38"/>
      <c r="Y284" s="38"/>
      <c r="Z284" s="38"/>
      <c r="AA284" s="38"/>
      <c r="AB284" s="38"/>
      <c r="AC284" s="38"/>
      <c r="AD284" s="38"/>
      <c r="AE284" s="38"/>
    </row>
    <row r="285" spans="1:31">
      <c r="A285" s="96"/>
      <c r="B285" s="62"/>
      <c r="C285" s="62"/>
      <c r="D285" s="62"/>
      <c r="E285" s="48"/>
      <c r="F285" s="48"/>
      <c r="G285" s="48"/>
      <c r="H285" s="48"/>
      <c r="I285" s="48"/>
      <c r="J285" s="62"/>
      <c r="K285" s="63"/>
      <c r="L285" s="48"/>
      <c r="M285" s="48"/>
      <c r="N285" s="48"/>
      <c r="O285" s="48"/>
      <c r="P285" s="62"/>
      <c r="Q285" s="48"/>
      <c r="R285" s="62"/>
      <c r="S285" s="62"/>
      <c r="T285" s="62"/>
      <c r="U285" s="38"/>
      <c r="V285" s="38"/>
      <c r="W285" s="38"/>
      <c r="X285" s="38"/>
      <c r="Y285" s="38"/>
      <c r="Z285" s="38"/>
      <c r="AA285" s="38"/>
      <c r="AB285" s="38"/>
      <c r="AC285" s="38"/>
      <c r="AD285" s="38"/>
      <c r="AE285" s="38"/>
    </row>
    <row r="286" spans="1:31">
      <c r="A286" s="96"/>
      <c r="B286" s="62"/>
      <c r="C286" s="62"/>
      <c r="D286" s="62"/>
      <c r="E286" s="48"/>
      <c r="F286" s="48"/>
      <c r="G286" s="48"/>
      <c r="H286" s="48"/>
      <c r="I286" s="48"/>
      <c r="J286" s="62"/>
      <c r="K286" s="63"/>
      <c r="L286" s="48"/>
      <c r="M286" s="48"/>
      <c r="N286" s="48"/>
      <c r="O286" s="48"/>
      <c r="P286" s="62"/>
      <c r="Q286" s="48"/>
      <c r="R286" s="62"/>
      <c r="S286" s="62"/>
      <c r="T286" s="62"/>
      <c r="U286" s="38"/>
      <c r="V286" s="38"/>
      <c r="W286" s="38"/>
      <c r="X286" s="38"/>
      <c r="Y286" s="38"/>
      <c r="Z286" s="38"/>
      <c r="AA286" s="38"/>
      <c r="AB286" s="38"/>
      <c r="AC286" s="38"/>
      <c r="AD286" s="38"/>
      <c r="AE286" s="38"/>
    </row>
    <row r="287" spans="1:31">
      <c r="A287" s="96"/>
      <c r="B287" s="62"/>
      <c r="C287" s="62"/>
      <c r="D287" s="62"/>
      <c r="E287" s="48"/>
      <c r="F287" s="48"/>
      <c r="G287" s="48"/>
      <c r="H287" s="48"/>
      <c r="I287" s="48"/>
      <c r="J287" s="62"/>
      <c r="K287" s="63"/>
      <c r="L287" s="48"/>
      <c r="M287" s="48"/>
      <c r="N287" s="48"/>
      <c r="O287" s="48"/>
      <c r="P287" s="62"/>
      <c r="Q287" s="48"/>
      <c r="R287" s="62"/>
      <c r="S287" s="62"/>
      <c r="T287" s="62"/>
      <c r="U287" s="38"/>
      <c r="V287" s="38"/>
      <c r="W287" s="38"/>
      <c r="X287" s="38"/>
      <c r="Y287" s="38"/>
      <c r="Z287" s="38"/>
      <c r="AA287" s="38"/>
      <c r="AB287" s="38"/>
      <c r="AC287" s="38"/>
      <c r="AD287" s="38"/>
      <c r="AE287" s="38"/>
    </row>
    <row r="288" spans="1:31">
      <c r="A288" s="96"/>
      <c r="B288" s="62"/>
      <c r="C288" s="62"/>
      <c r="D288" s="62"/>
      <c r="E288" s="48"/>
      <c r="F288" s="48"/>
      <c r="G288" s="48"/>
      <c r="H288" s="48"/>
      <c r="I288" s="48"/>
      <c r="J288" s="62"/>
      <c r="K288" s="63"/>
      <c r="L288" s="48"/>
      <c r="M288" s="48"/>
      <c r="N288" s="48"/>
      <c r="O288" s="48"/>
      <c r="P288" s="62"/>
      <c r="Q288" s="48"/>
      <c r="R288" s="62"/>
      <c r="S288" s="62"/>
      <c r="T288" s="62"/>
      <c r="U288" s="38"/>
      <c r="V288" s="38"/>
      <c r="W288" s="38"/>
      <c r="X288" s="38"/>
      <c r="Y288" s="38"/>
      <c r="Z288" s="38"/>
      <c r="AA288" s="38"/>
      <c r="AB288" s="38"/>
      <c r="AC288" s="38"/>
      <c r="AD288" s="38"/>
      <c r="AE288" s="38"/>
    </row>
    <row r="289" spans="1:31">
      <c r="A289" s="96"/>
      <c r="B289" s="62"/>
      <c r="C289" s="62"/>
      <c r="D289" s="62"/>
      <c r="E289" s="48"/>
      <c r="F289" s="48"/>
      <c r="G289" s="48"/>
      <c r="H289" s="48"/>
      <c r="I289" s="48"/>
      <c r="J289" s="62"/>
      <c r="K289" s="63"/>
      <c r="L289" s="48"/>
      <c r="M289" s="48"/>
      <c r="N289" s="48"/>
      <c r="O289" s="48"/>
      <c r="P289" s="62"/>
      <c r="Q289" s="48"/>
      <c r="R289" s="62"/>
      <c r="S289" s="62"/>
      <c r="T289" s="62"/>
      <c r="U289" s="38"/>
      <c r="V289" s="38"/>
      <c r="W289" s="38"/>
      <c r="X289" s="38"/>
      <c r="Y289" s="38"/>
      <c r="Z289" s="38"/>
      <c r="AA289" s="38"/>
      <c r="AB289" s="38"/>
      <c r="AC289" s="38"/>
      <c r="AD289" s="38"/>
      <c r="AE289" s="38"/>
    </row>
    <row r="290" spans="1:31">
      <c r="A290" s="96"/>
      <c r="B290" s="62"/>
      <c r="C290" s="62"/>
      <c r="D290" s="62"/>
      <c r="E290" s="48"/>
      <c r="F290" s="48"/>
      <c r="G290" s="48"/>
      <c r="H290" s="48"/>
      <c r="I290" s="48"/>
      <c r="J290" s="62"/>
      <c r="K290" s="63"/>
      <c r="L290" s="48"/>
      <c r="M290" s="48"/>
      <c r="N290" s="48"/>
      <c r="O290" s="48"/>
      <c r="P290" s="62"/>
      <c r="Q290" s="48"/>
      <c r="R290" s="62"/>
      <c r="S290" s="62"/>
      <c r="T290" s="62"/>
      <c r="U290" s="38"/>
      <c r="V290" s="38"/>
      <c r="W290" s="38"/>
      <c r="X290" s="38"/>
      <c r="Y290" s="38"/>
      <c r="Z290" s="38"/>
      <c r="AA290" s="38"/>
      <c r="AB290" s="38"/>
      <c r="AC290" s="38"/>
      <c r="AD290" s="38"/>
      <c r="AE290" s="38"/>
    </row>
    <row r="291" spans="1:31">
      <c r="A291" s="96"/>
      <c r="B291" s="62"/>
      <c r="C291" s="62"/>
      <c r="D291" s="62"/>
      <c r="E291" s="48"/>
      <c r="F291" s="48"/>
      <c r="G291" s="48"/>
      <c r="H291" s="48"/>
      <c r="I291" s="48"/>
      <c r="J291" s="62"/>
      <c r="K291" s="63"/>
      <c r="L291" s="48"/>
      <c r="M291" s="48"/>
      <c r="N291" s="48"/>
      <c r="O291" s="48"/>
      <c r="P291" s="62"/>
      <c r="Q291" s="48"/>
      <c r="R291" s="62"/>
      <c r="S291" s="62"/>
      <c r="T291" s="62"/>
      <c r="U291" s="38"/>
      <c r="V291" s="38"/>
      <c r="W291" s="38"/>
      <c r="X291" s="38"/>
      <c r="Y291" s="38"/>
      <c r="Z291" s="38"/>
      <c r="AA291" s="38"/>
      <c r="AB291" s="38"/>
      <c r="AC291" s="38"/>
      <c r="AD291" s="38"/>
      <c r="AE291" s="38"/>
    </row>
    <row r="292" spans="1:31">
      <c r="A292" s="96"/>
      <c r="B292" s="62"/>
      <c r="C292" s="62"/>
      <c r="D292" s="62"/>
      <c r="E292" s="48"/>
      <c r="F292" s="48"/>
      <c r="G292" s="48"/>
      <c r="H292" s="48"/>
      <c r="I292" s="48"/>
      <c r="J292" s="62"/>
      <c r="K292" s="63"/>
      <c r="L292" s="48"/>
      <c r="M292" s="48"/>
      <c r="N292" s="48"/>
      <c r="O292" s="48"/>
      <c r="P292" s="62"/>
      <c r="Q292" s="48"/>
      <c r="R292" s="62"/>
      <c r="S292" s="62"/>
      <c r="T292" s="62"/>
      <c r="U292" s="38"/>
      <c r="V292" s="38"/>
      <c r="W292" s="38"/>
      <c r="X292" s="38"/>
      <c r="Y292" s="38"/>
      <c r="Z292" s="38"/>
      <c r="AA292" s="38"/>
      <c r="AB292" s="38"/>
      <c r="AC292" s="38"/>
      <c r="AD292" s="38"/>
      <c r="AE292" s="38"/>
    </row>
    <row r="293" spans="1:31">
      <c r="A293" s="96"/>
      <c r="B293" s="62"/>
      <c r="C293" s="62"/>
      <c r="D293" s="62"/>
      <c r="E293" s="48"/>
      <c r="F293" s="48"/>
      <c r="G293" s="48"/>
      <c r="H293" s="48"/>
      <c r="I293" s="48"/>
      <c r="J293" s="62"/>
      <c r="K293" s="63"/>
      <c r="L293" s="48"/>
      <c r="M293" s="48"/>
      <c r="N293" s="48"/>
      <c r="O293" s="48"/>
      <c r="P293" s="62"/>
      <c r="Q293" s="48"/>
      <c r="R293" s="62"/>
      <c r="S293" s="62"/>
      <c r="T293" s="62"/>
      <c r="U293" s="38"/>
      <c r="V293" s="38"/>
      <c r="W293" s="38"/>
      <c r="X293" s="38"/>
      <c r="Y293" s="38"/>
      <c r="Z293" s="38"/>
      <c r="AA293" s="38"/>
      <c r="AB293" s="38"/>
      <c r="AC293" s="38"/>
      <c r="AD293" s="38"/>
      <c r="AE293" s="38"/>
    </row>
    <row r="294" spans="1:31">
      <c r="A294" s="96"/>
      <c r="B294" s="62"/>
      <c r="C294" s="62"/>
      <c r="D294" s="62"/>
      <c r="E294" s="48"/>
      <c r="F294" s="48"/>
      <c r="G294" s="48"/>
      <c r="H294" s="48"/>
      <c r="I294" s="48"/>
      <c r="J294" s="62"/>
      <c r="K294" s="63"/>
      <c r="L294" s="48"/>
      <c r="M294" s="48"/>
      <c r="N294" s="48"/>
      <c r="O294" s="48"/>
      <c r="P294" s="62"/>
      <c r="Q294" s="48"/>
      <c r="R294" s="62"/>
      <c r="S294" s="62"/>
      <c r="T294" s="62"/>
      <c r="U294" s="38"/>
      <c r="V294" s="38"/>
      <c r="W294" s="38"/>
      <c r="X294" s="38"/>
      <c r="Y294" s="38"/>
      <c r="Z294" s="38"/>
      <c r="AA294" s="38"/>
      <c r="AB294" s="38"/>
      <c r="AC294" s="38"/>
      <c r="AD294" s="38"/>
      <c r="AE294" s="38"/>
    </row>
    <row r="295" spans="1:31">
      <c r="A295" s="96"/>
      <c r="B295" s="62"/>
      <c r="C295" s="62"/>
      <c r="D295" s="62"/>
      <c r="E295" s="48"/>
      <c r="F295" s="48"/>
      <c r="G295" s="48"/>
      <c r="H295" s="48"/>
      <c r="I295" s="48"/>
      <c r="J295" s="62"/>
      <c r="K295" s="63"/>
      <c r="L295" s="48"/>
      <c r="M295" s="48"/>
      <c r="N295" s="48"/>
      <c r="O295" s="48"/>
      <c r="P295" s="62"/>
      <c r="Q295" s="48"/>
      <c r="R295" s="62"/>
      <c r="S295" s="62"/>
      <c r="T295" s="62"/>
      <c r="U295" s="38"/>
      <c r="V295" s="38"/>
      <c r="W295" s="38"/>
      <c r="X295" s="38"/>
      <c r="Y295" s="38"/>
      <c r="Z295" s="38"/>
      <c r="AA295" s="38"/>
      <c r="AB295" s="38"/>
      <c r="AC295" s="38"/>
      <c r="AD295" s="38"/>
      <c r="AE295" s="38"/>
    </row>
    <row r="296" spans="1:31">
      <c r="A296" s="96"/>
      <c r="B296" s="62"/>
      <c r="C296" s="62"/>
      <c r="D296" s="62"/>
      <c r="E296" s="48"/>
      <c r="F296" s="48"/>
      <c r="G296" s="48"/>
      <c r="H296" s="48"/>
      <c r="I296" s="48"/>
      <c r="J296" s="62"/>
      <c r="K296" s="63"/>
      <c r="L296" s="48"/>
      <c r="M296" s="48"/>
      <c r="N296" s="48"/>
      <c r="O296" s="48"/>
      <c r="P296" s="62"/>
      <c r="Q296" s="48"/>
      <c r="R296" s="62"/>
      <c r="S296" s="62"/>
      <c r="T296" s="62"/>
      <c r="U296" s="38"/>
      <c r="V296" s="38"/>
      <c r="W296" s="38"/>
      <c r="X296" s="38"/>
      <c r="Y296" s="38"/>
      <c r="Z296" s="38"/>
      <c r="AA296" s="38"/>
      <c r="AB296" s="38"/>
      <c r="AC296" s="38"/>
      <c r="AD296" s="38"/>
      <c r="AE296" s="38"/>
    </row>
    <row r="297" spans="1:31">
      <c r="A297" s="96"/>
      <c r="B297" s="62"/>
      <c r="C297" s="62"/>
      <c r="D297" s="62"/>
      <c r="E297" s="48"/>
      <c r="F297" s="48"/>
      <c r="G297" s="48"/>
      <c r="H297" s="48"/>
      <c r="I297" s="48"/>
      <c r="J297" s="62"/>
      <c r="K297" s="63"/>
      <c r="L297" s="48"/>
      <c r="M297" s="48"/>
      <c r="N297" s="48"/>
      <c r="O297" s="48"/>
      <c r="P297" s="62"/>
      <c r="Q297" s="48"/>
      <c r="R297" s="62"/>
      <c r="S297" s="62"/>
      <c r="T297" s="62"/>
      <c r="U297" s="38"/>
      <c r="V297" s="38"/>
      <c r="W297" s="38"/>
      <c r="X297" s="38"/>
      <c r="Y297" s="38"/>
      <c r="Z297" s="38"/>
      <c r="AA297" s="38"/>
      <c r="AB297" s="38"/>
      <c r="AC297" s="38"/>
      <c r="AD297" s="38"/>
      <c r="AE297" s="38"/>
    </row>
    <row r="298" spans="1:31">
      <c r="A298" s="96"/>
      <c r="B298" s="62"/>
      <c r="C298" s="62"/>
      <c r="D298" s="62"/>
      <c r="E298" s="48"/>
      <c r="F298" s="48"/>
      <c r="G298" s="48"/>
      <c r="H298" s="48"/>
      <c r="I298" s="48"/>
      <c r="J298" s="62"/>
      <c r="K298" s="63"/>
      <c r="L298" s="48"/>
      <c r="M298" s="48"/>
      <c r="N298" s="48"/>
      <c r="O298" s="48"/>
      <c r="P298" s="62"/>
      <c r="Q298" s="48"/>
      <c r="R298" s="62"/>
      <c r="S298" s="62"/>
      <c r="T298" s="62"/>
      <c r="U298" s="38"/>
      <c r="V298" s="38"/>
      <c r="W298" s="38"/>
      <c r="X298" s="38"/>
      <c r="Y298" s="38"/>
      <c r="Z298" s="38"/>
      <c r="AA298" s="38"/>
      <c r="AB298" s="38"/>
      <c r="AC298" s="38"/>
      <c r="AD298" s="38"/>
      <c r="AE298" s="38"/>
    </row>
    <row r="299" spans="1:31">
      <c r="A299" s="96"/>
      <c r="B299" s="62"/>
      <c r="C299" s="62"/>
      <c r="D299" s="62"/>
      <c r="E299" s="48"/>
      <c r="F299" s="48"/>
      <c r="G299" s="48"/>
      <c r="H299" s="48"/>
      <c r="I299" s="48"/>
      <c r="J299" s="62"/>
      <c r="K299" s="63"/>
      <c r="L299" s="48"/>
      <c r="M299" s="48"/>
      <c r="N299" s="48"/>
      <c r="O299" s="48"/>
      <c r="P299" s="62"/>
      <c r="Q299" s="48"/>
      <c r="R299" s="62"/>
      <c r="S299" s="62"/>
      <c r="T299" s="62"/>
      <c r="U299" s="38"/>
      <c r="V299" s="38"/>
      <c r="W299" s="38"/>
      <c r="X299" s="38"/>
      <c r="Y299" s="38"/>
      <c r="Z299" s="38"/>
      <c r="AA299" s="38"/>
      <c r="AB299" s="38"/>
      <c r="AC299" s="38"/>
      <c r="AD299" s="38"/>
      <c r="AE299" s="38"/>
    </row>
    <row r="300" spans="1:31">
      <c r="A300" s="96"/>
      <c r="B300" s="62"/>
      <c r="C300" s="62"/>
      <c r="D300" s="62"/>
      <c r="E300" s="48"/>
      <c r="F300" s="48"/>
      <c r="G300" s="48"/>
      <c r="H300" s="48"/>
      <c r="I300" s="48"/>
      <c r="J300" s="62"/>
      <c r="K300" s="63"/>
      <c r="L300" s="48"/>
      <c r="M300" s="48"/>
      <c r="N300" s="48"/>
      <c r="O300" s="48"/>
      <c r="P300" s="62"/>
      <c r="Q300" s="48"/>
      <c r="R300" s="62"/>
      <c r="S300" s="62"/>
      <c r="T300" s="62"/>
      <c r="U300" s="38"/>
      <c r="V300" s="38"/>
      <c r="W300" s="38"/>
      <c r="X300" s="38"/>
      <c r="Y300" s="38"/>
      <c r="Z300" s="38"/>
      <c r="AA300" s="38"/>
      <c r="AB300" s="38"/>
      <c r="AC300" s="38"/>
      <c r="AD300" s="38"/>
      <c r="AE300" s="38"/>
    </row>
    <row r="301" spans="1:31">
      <c r="A301" s="96"/>
      <c r="B301" s="62"/>
      <c r="C301" s="62"/>
      <c r="D301" s="62"/>
      <c r="E301" s="48"/>
      <c r="F301" s="48"/>
      <c r="G301" s="48"/>
      <c r="H301" s="48"/>
      <c r="I301" s="48"/>
      <c r="J301" s="62"/>
      <c r="K301" s="63"/>
      <c r="L301" s="48"/>
      <c r="M301" s="48"/>
      <c r="N301" s="48"/>
      <c r="O301" s="48"/>
      <c r="P301" s="62"/>
      <c r="Q301" s="48"/>
      <c r="R301" s="62"/>
      <c r="S301" s="62"/>
      <c r="T301" s="62"/>
      <c r="U301" s="38"/>
      <c r="V301" s="38"/>
      <c r="W301" s="38"/>
      <c r="X301" s="38"/>
      <c r="Y301" s="38"/>
      <c r="Z301" s="38"/>
      <c r="AA301" s="38"/>
      <c r="AB301" s="38"/>
      <c r="AC301" s="38"/>
      <c r="AD301" s="38"/>
      <c r="AE301" s="38"/>
    </row>
    <row r="302" spans="1:31">
      <c r="A302" s="96"/>
      <c r="B302" s="62"/>
      <c r="C302" s="62"/>
      <c r="D302" s="62"/>
      <c r="E302" s="48"/>
      <c r="F302" s="48"/>
      <c r="G302" s="48"/>
      <c r="H302" s="48"/>
      <c r="I302" s="48"/>
      <c r="J302" s="62"/>
      <c r="K302" s="63"/>
      <c r="L302" s="48"/>
      <c r="M302" s="48"/>
      <c r="N302" s="48"/>
      <c r="O302" s="48"/>
      <c r="P302" s="62"/>
      <c r="Q302" s="48"/>
      <c r="R302" s="62"/>
      <c r="S302" s="62"/>
      <c r="T302" s="62"/>
      <c r="U302" s="38"/>
      <c r="V302" s="38"/>
      <c r="W302" s="38"/>
      <c r="X302" s="38"/>
      <c r="Y302" s="38"/>
      <c r="Z302" s="38"/>
      <c r="AA302" s="38"/>
      <c r="AB302" s="38"/>
      <c r="AC302" s="38"/>
      <c r="AD302" s="38"/>
      <c r="AE302" s="38"/>
    </row>
    <row r="303" spans="1:31">
      <c r="A303" s="96"/>
      <c r="B303" s="62"/>
      <c r="C303" s="62"/>
      <c r="D303" s="62"/>
      <c r="E303" s="48"/>
      <c r="F303" s="48"/>
      <c r="G303" s="48"/>
      <c r="H303" s="48"/>
      <c r="I303" s="48"/>
      <c r="J303" s="62"/>
      <c r="K303" s="63"/>
      <c r="L303" s="48"/>
      <c r="M303" s="48"/>
      <c r="N303" s="48"/>
      <c r="O303" s="48"/>
      <c r="P303" s="62"/>
      <c r="Q303" s="48"/>
      <c r="R303" s="62"/>
      <c r="S303" s="62"/>
      <c r="T303" s="62"/>
      <c r="U303" s="38"/>
      <c r="V303" s="38"/>
      <c r="W303" s="38"/>
      <c r="X303" s="38"/>
      <c r="Y303" s="38"/>
      <c r="Z303" s="38"/>
      <c r="AA303" s="38"/>
      <c r="AB303" s="38"/>
      <c r="AC303" s="38"/>
      <c r="AD303" s="38"/>
      <c r="AE303" s="38"/>
    </row>
    <row r="304" spans="1:31">
      <c r="A304" s="96"/>
      <c r="B304" s="62"/>
      <c r="C304" s="62"/>
      <c r="D304" s="62"/>
      <c r="E304" s="48"/>
      <c r="F304" s="48"/>
      <c r="G304" s="48"/>
      <c r="H304" s="48"/>
      <c r="I304" s="48"/>
      <c r="J304" s="62"/>
      <c r="K304" s="63"/>
      <c r="L304" s="48"/>
      <c r="M304" s="48"/>
      <c r="N304" s="48"/>
      <c r="O304" s="48"/>
      <c r="P304" s="62"/>
      <c r="Q304" s="48"/>
      <c r="R304" s="62"/>
      <c r="S304" s="62"/>
      <c r="T304" s="62"/>
      <c r="U304" s="38"/>
      <c r="V304" s="38"/>
      <c r="W304" s="38"/>
      <c r="X304" s="38"/>
      <c r="Y304" s="38"/>
      <c r="Z304" s="38"/>
      <c r="AA304" s="38"/>
      <c r="AB304" s="38"/>
      <c r="AC304" s="38"/>
      <c r="AD304" s="38"/>
      <c r="AE304" s="38"/>
    </row>
    <row r="305" spans="1:31">
      <c r="A305" s="96"/>
      <c r="B305" s="62"/>
      <c r="C305" s="62"/>
      <c r="D305" s="62"/>
      <c r="E305" s="48"/>
      <c r="F305" s="48"/>
      <c r="G305" s="48"/>
      <c r="H305" s="48"/>
      <c r="I305" s="48"/>
      <c r="J305" s="62"/>
      <c r="K305" s="63"/>
      <c r="L305" s="48"/>
      <c r="M305" s="48"/>
      <c r="N305" s="48"/>
      <c r="O305" s="48"/>
      <c r="P305" s="62"/>
      <c r="Q305" s="48"/>
      <c r="R305" s="62"/>
      <c r="S305" s="62"/>
      <c r="T305" s="62"/>
      <c r="U305" s="38"/>
      <c r="V305" s="38"/>
      <c r="W305" s="38"/>
      <c r="X305" s="38"/>
      <c r="Y305" s="38"/>
      <c r="Z305" s="38"/>
      <c r="AA305" s="38"/>
      <c r="AB305" s="38"/>
      <c r="AC305" s="38"/>
      <c r="AD305" s="38"/>
      <c r="AE305" s="38"/>
    </row>
    <row r="306" spans="1:31">
      <c r="A306" s="96"/>
      <c r="B306" s="62"/>
      <c r="C306" s="62"/>
      <c r="D306" s="62"/>
      <c r="E306" s="48"/>
      <c r="F306" s="48"/>
      <c r="G306" s="48"/>
      <c r="H306" s="48"/>
      <c r="I306" s="48"/>
      <c r="J306" s="62"/>
      <c r="K306" s="63"/>
      <c r="L306" s="48"/>
      <c r="M306" s="48"/>
      <c r="N306" s="48"/>
      <c r="O306" s="48"/>
      <c r="P306" s="62"/>
      <c r="Q306" s="48"/>
      <c r="R306" s="62"/>
      <c r="S306" s="62"/>
      <c r="T306" s="62"/>
      <c r="U306" s="38"/>
      <c r="V306" s="38"/>
      <c r="W306" s="38"/>
      <c r="X306" s="38"/>
      <c r="Y306" s="38"/>
      <c r="Z306" s="38"/>
      <c r="AA306" s="38"/>
      <c r="AB306" s="38"/>
      <c r="AC306" s="38"/>
      <c r="AD306" s="38"/>
      <c r="AE306" s="38"/>
    </row>
    <row r="307" spans="1:31">
      <c r="A307" s="96"/>
      <c r="B307" s="62"/>
      <c r="C307" s="62"/>
      <c r="D307" s="62"/>
      <c r="E307" s="48"/>
      <c r="F307" s="48"/>
      <c r="G307" s="48"/>
      <c r="H307" s="48"/>
      <c r="I307" s="48"/>
      <c r="J307" s="62"/>
      <c r="K307" s="63"/>
      <c r="L307" s="48"/>
      <c r="M307" s="48"/>
      <c r="N307" s="48"/>
      <c r="O307" s="48"/>
      <c r="P307" s="62"/>
      <c r="Q307" s="48"/>
      <c r="R307" s="62"/>
      <c r="S307" s="62"/>
      <c r="T307" s="62"/>
      <c r="U307" s="38"/>
      <c r="V307" s="38"/>
      <c r="W307" s="38"/>
      <c r="X307" s="38"/>
      <c r="Y307" s="38"/>
      <c r="Z307" s="38"/>
      <c r="AA307" s="38"/>
      <c r="AB307" s="38"/>
      <c r="AC307" s="38"/>
      <c r="AD307" s="38"/>
      <c r="AE307" s="38"/>
    </row>
    <row r="308" spans="1:31">
      <c r="A308" s="96"/>
      <c r="B308" s="62"/>
      <c r="C308" s="62"/>
      <c r="D308" s="62"/>
      <c r="E308" s="48"/>
      <c r="F308" s="48"/>
      <c r="G308" s="48"/>
      <c r="H308" s="48"/>
      <c r="I308" s="48"/>
      <c r="J308" s="62"/>
      <c r="K308" s="63"/>
      <c r="L308" s="48"/>
      <c r="M308" s="48"/>
      <c r="N308" s="48"/>
      <c r="O308" s="48"/>
      <c r="P308" s="62"/>
      <c r="Q308" s="48"/>
      <c r="R308" s="62"/>
      <c r="S308" s="62"/>
      <c r="T308" s="62"/>
      <c r="U308" s="38"/>
      <c r="V308" s="38"/>
      <c r="W308" s="38"/>
      <c r="X308" s="38"/>
      <c r="Y308" s="38"/>
      <c r="Z308" s="38"/>
      <c r="AA308" s="38"/>
      <c r="AB308" s="38"/>
      <c r="AC308" s="38"/>
      <c r="AD308" s="38"/>
      <c r="AE308" s="38"/>
    </row>
    <row r="309" spans="1:31">
      <c r="A309" s="96"/>
      <c r="B309" s="62"/>
      <c r="C309" s="62"/>
      <c r="D309" s="62"/>
      <c r="E309" s="48"/>
      <c r="F309" s="48"/>
      <c r="G309" s="48"/>
      <c r="H309" s="48"/>
      <c r="I309" s="48"/>
      <c r="J309" s="62"/>
      <c r="K309" s="63"/>
      <c r="L309" s="48"/>
      <c r="M309" s="48"/>
      <c r="N309" s="48"/>
      <c r="O309" s="48"/>
      <c r="P309" s="62"/>
      <c r="Q309" s="48"/>
      <c r="R309" s="62"/>
      <c r="S309" s="62"/>
      <c r="T309" s="62"/>
      <c r="U309" s="38"/>
      <c r="V309" s="38"/>
      <c r="W309" s="38"/>
      <c r="X309" s="38"/>
      <c r="Y309" s="38"/>
      <c r="Z309" s="38"/>
      <c r="AA309" s="38"/>
      <c r="AB309" s="38"/>
      <c r="AC309" s="38"/>
      <c r="AD309" s="38"/>
      <c r="AE309" s="38"/>
    </row>
    <row r="310" spans="1:31">
      <c r="A310" s="96"/>
      <c r="B310" s="62"/>
      <c r="C310" s="62"/>
      <c r="D310" s="62"/>
      <c r="E310" s="48"/>
      <c r="F310" s="48"/>
      <c r="G310" s="48"/>
      <c r="H310" s="48"/>
      <c r="I310" s="48"/>
      <c r="J310" s="62"/>
      <c r="K310" s="63"/>
      <c r="L310" s="48"/>
      <c r="M310" s="48"/>
      <c r="N310" s="48"/>
      <c r="O310" s="48"/>
      <c r="P310" s="62"/>
      <c r="Q310" s="48"/>
      <c r="R310" s="62"/>
      <c r="S310" s="62"/>
      <c r="T310" s="62"/>
      <c r="U310" s="38"/>
      <c r="V310" s="38"/>
      <c r="W310" s="38"/>
      <c r="X310" s="38"/>
      <c r="Y310" s="38"/>
      <c r="Z310" s="38"/>
      <c r="AA310" s="38"/>
      <c r="AB310" s="38"/>
      <c r="AC310" s="38"/>
      <c r="AD310" s="38"/>
      <c r="AE310" s="38"/>
    </row>
    <row r="311" spans="1:31">
      <c r="A311" s="96"/>
      <c r="B311" s="62"/>
      <c r="C311" s="62"/>
      <c r="D311" s="62"/>
      <c r="E311" s="48"/>
      <c r="F311" s="48"/>
      <c r="G311" s="48"/>
      <c r="H311" s="48"/>
      <c r="I311" s="48"/>
      <c r="J311" s="62"/>
      <c r="K311" s="63"/>
      <c r="L311" s="48"/>
      <c r="M311" s="48"/>
      <c r="N311" s="48"/>
      <c r="O311" s="48"/>
      <c r="P311" s="62"/>
      <c r="Q311" s="48"/>
      <c r="R311" s="62"/>
      <c r="S311" s="62"/>
      <c r="T311" s="62"/>
      <c r="U311" s="38"/>
      <c r="V311" s="38"/>
      <c r="W311" s="38"/>
      <c r="X311" s="38"/>
      <c r="Y311" s="38"/>
      <c r="Z311" s="38"/>
      <c r="AA311" s="38"/>
      <c r="AB311" s="38"/>
      <c r="AC311" s="38"/>
      <c r="AD311" s="38"/>
      <c r="AE311" s="38"/>
    </row>
    <row r="312" spans="1:31">
      <c r="A312" s="96"/>
      <c r="B312" s="62"/>
      <c r="C312" s="62"/>
      <c r="D312" s="62"/>
      <c r="E312" s="48"/>
      <c r="F312" s="48"/>
      <c r="G312" s="48"/>
      <c r="H312" s="48"/>
      <c r="I312" s="48"/>
      <c r="J312" s="62"/>
      <c r="K312" s="63"/>
      <c r="L312" s="48"/>
      <c r="M312" s="48"/>
      <c r="N312" s="48"/>
      <c r="O312" s="48"/>
      <c r="P312" s="62"/>
      <c r="Q312" s="48"/>
      <c r="R312" s="62"/>
      <c r="S312" s="62"/>
      <c r="T312" s="62"/>
      <c r="U312" s="38"/>
      <c r="V312" s="38"/>
      <c r="W312" s="38"/>
      <c r="X312" s="38"/>
      <c r="Y312" s="38"/>
      <c r="Z312" s="38"/>
      <c r="AA312" s="38"/>
      <c r="AB312" s="38"/>
      <c r="AC312" s="38"/>
      <c r="AD312" s="38"/>
      <c r="AE312" s="38"/>
    </row>
    <row r="313" spans="1:31">
      <c r="A313" s="96"/>
      <c r="B313" s="62"/>
      <c r="C313" s="62"/>
      <c r="D313" s="62"/>
      <c r="E313" s="48"/>
      <c r="F313" s="48"/>
      <c r="G313" s="48"/>
      <c r="H313" s="48"/>
      <c r="I313" s="48"/>
      <c r="J313" s="62"/>
      <c r="K313" s="63"/>
      <c r="L313" s="48"/>
      <c r="M313" s="48"/>
      <c r="N313" s="48"/>
      <c r="O313" s="48"/>
      <c r="P313" s="62"/>
      <c r="Q313" s="48"/>
      <c r="R313" s="62"/>
      <c r="S313" s="62"/>
      <c r="T313" s="62"/>
      <c r="U313" s="38"/>
      <c r="V313" s="38"/>
      <c r="W313" s="38"/>
      <c r="X313" s="38"/>
      <c r="Y313" s="38"/>
      <c r="Z313" s="38"/>
      <c r="AA313" s="38"/>
      <c r="AB313" s="38"/>
      <c r="AC313" s="38"/>
      <c r="AD313" s="38"/>
      <c r="AE313" s="38"/>
    </row>
    <row r="314" spans="1:31">
      <c r="A314" s="96"/>
      <c r="B314" s="62"/>
      <c r="C314" s="62"/>
      <c r="D314" s="62"/>
      <c r="E314" s="48"/>
      <c r="F314" s="48"/>
      <c r="G314" s="48"/>
      <c r="H314" s="48"/>
      <c r="I314" s="48"/>
      <c r="J314" s="62"/>
      <c r="K314" s="63"/>
      <c r="L314" s="48"/>
      <c r="M314" s="48"/>
      <c r="N314" s="48"/>
      <c r="O314" s="48"/>
      <c r="P314" s="62"/>
      <c r="Q314" s="48"/>
      <c r="R314" s="62"/>
      <c r="S314" s="62"/>
      <c r="T314" s="62"/>
      <c r="U314" s="38"/>
      <c r="V314" s="38"/>
      <c r="W314" s="38"/>
      <c r="X314" s="38"/>
      <c r="Y314" s="38"/>
      <c r="Z314" s="38"/>
      <c r="AA314" s="38"/>
      <c r="AB314" s="38"/>
      <c r="AC314" s="38"/>
      <c r="AD314" s="38"/>
      <c r="AE314" s="38"/>
    </row>
    <row r="315" spans="1:31">
      <c r="A315" s="96"/>
      <c r="B315" s="62"/>
      <c r="C315" s="62"/>
      <c r="D315" s="62"/>
      <c r="E315" s="48"/>
      <c r="F315" s="48"/>
      <c r="G315" s="48"/>
      <c r="H315" s="48"/>
      <c r="I315" s="48"/>
      <c r="J315" s="62"/>
      <c r="K315" s="63"/>
      <c r="L315" s="48"/>
      <c r="M315" s="48"/>
      <c r="N315" s="48"/>
      <c r="O315" s="48"/>
      <c r="P315" s="62"/>
      <c r="Q315" s="48"/>
      <c r="R315" s="62"/>
      <c r="S315" s="62"/>
      <c r="T315" s="62"/>
      <c r="U315" s="38"/>
      <c r="V315" s="38"/>
      <c r="W315" s="38"/>
      <c r="X315" s="38"/>
      <c r="Y315" s="38"/>
      <c r="Z315" s="38"/>
      <c r="AA315" s="38"/>
      <c r="AB315" s="38"/>
      <c r="AC315" s="38"/>
      <c r="AD315" s="38"/>
      <c r="AE315" s="38"/>
    </row>
    <row r="316" spans="1:31">
      <c r="A316" s="96"/>
      <c r="B316" s="62"/>
      <c r="C316" s="62"/>
      <c r="D316" s="62"/>
      <c r="E316" s="48"/>
      <c r="F316" s="48"/>
      <c r="G316" s="48"/>
      <c r="H316" s="48"/>
      <c r="I316" s="48"/>
      <c r="J316" s="62"/>
      <c r="K316" s="63"/>
      <c r="L316" s="48"/>
      <c r="M316" s="48"/>
      <c r="N316" s="48"/>
      <c r="O316" s="48"/>
      <c r="P316" s="62"/>
      <c r="Q316" s="48"/>
      <c r="R316" s="62"/>
      <c r="S316" s="62"/>
      <c r="T316" s="62"/>
      <c r="U316" s="38"/>
      <c r="V316" s="38"/>
      <c r="W316" s="38"/>
      <c r="X316" s="38"/>
      <c r="Y316" s="38"/>
      <c r="Z316" s="38"/>
      <c r="AA316" s="38"/>
      <c r="AB316" s="38"/>
      <c r="AC316" s="38"/>
      <c r="AD316" s="38"/>
      <c r="AE316" s="38"/>
    </row>
    <row r="317" spans="1:31">
      <c r="A317" s="96"/>
      <c r="B317" s="62"/>
      <c r="C317" s="62"/>
      <c r="D317" s="62"/>
      <c r="E317" s="48"/>
      <c r="F317" s="48"/>
      <c r="G317" s="48"/>
      <c r="H317" s="48"/>
      <c r="I317" s="48"/>
      <c r="J317" s="62"/>
      <c r="K317" s="63"/>
      <c r="L317" s="48"/>
      <c r="M317" s="48"/>
      <c r="N317" s="48"/>
      <c r="O317" s="48"/>
      <c r="P317" s="62"/>
      <c r="Q317" s="48"/>
      <c r="R317" s="62"/>
      <c r="S317" s="62"/>
      <c r="T317" s="62"/>
      <c r="U317" s="38"/>
      <c r="V317" s="38"/>
      <c r="W317" s="38"/>
      <c r="X317" s="38"/>
      <c r="Y317" s="38"/>
      <c r="Z317" s="38"/>
      <c r="AA317" s="38"/>
      <c r="AB317" s="38"/>
      <c r="AC317" s="38"/>
      <c r="AD317" s="38"/>
      <c r="AE317" s="38"/>
    </row>
    <row r="318" spans="1:31">
      <c r="A318" s="96"/>
      <c r="B318" s="62"/>
      <c r="C318" s="62"/>
      <c r="D318" s="62"/>
      <c r="E318" s="48"/>
      <c r="F318" s="48"/>
      <c r="G318" s="48"/>
      <c r="H318" s="48"/>
      <c r="I318" s="48"/>
      <c r="J318" s="62"/>
      <c r="K318" s="63"/>
      <c r="L318" s="48"/>
      <c r="M318" s="48"/>
      <c r="N318" s="48"/>
      <c r="O318" s="48"/>
      <c r="P318" s="62"/>
      <c r="Q318" s="48"/>
      <c r="R318" s="62"/>
      <c r="S318" s="62"/>
      <c r="T318" s="62"/>
      <c r="U318" s="38"/>
      <c r="V318" s="38"/>
      <c r="W318" s="38"/>
      <c r="X318" s="38"/>
      <c r="Y318" s="38"/>
      <c r="Z318" s="38"/>
      <c r="AA318" s="38"/>
      <c r="AB318" s="38"/>
      <c r="AC318" s="38"/>
      <c r="AD318" s="38"/>
      <c r="AE318" s="38"/>
    </row>
    <row r="319" spans="1:31">
      <c r="A319" s="96"/>
      <c r="B319" s="62"/>
      <c r="C319" s="62"/>
      <c r="D319" s="62"/>
      <c r="E319" s="48"/>
      <c r="F319" s="48"/>
      <c r="G319" s="48"/>
      <c r="H319" s="48"/>
      <c r="I319" s="48"/>
      <c r="J319" s="62"/>
      <c r="K319" s="63"/>
      <c r="L319" s="48"/>
      <c r="M319" s="48"/>
      <c r="N319" s="48"/>
      <c r="O319" s="48"/>
      <c r="P319" s="62"/>
      <c r="Q319" s="48"/>
      <c r="R319" s="62"/>
      <c r="S319" s="62"/>
      <c r="T319" s="62"/>
      <c r="U319" s="38"/>
      <c r="V319" s="38"/>
      <c r="W319" s="38"/>
      <c r="X319" s="38"/>
      <c r="Y319" s="38"/>
      <c r="Z319" s="38"/>
      <c r="AA319" s="38"/>
      <c r="AB319" s="38"/>
      <c r="AC319" s="38"/>
      <c r="AD319" s="38"/>
      <c r="AE319" s="38"/>
    </row>
    <row r="320" spans="1:31">
      <c r="A320" s="96"/>
      <c r="B320" s="62"/>
      <c r="C320" s="62"/>
      <c r="D320" s="62"/>
      <c r="E320" s="48"/>
      <c r="F320" s="48"/>
      <c r="G320" s="48"/>
      <c r="H320" s="48"/>
      <c r="I320" s="48"/>
      <c r="J320" s="62"/>
      <c r="K320" s="63"/>
      <c r="L320" s="48"/>
      <c r="M320" s="48"/>
      <c r="N320" s="48"/>
      <c r="O320" s="48"/>
      <c r="P320" s="62"/>
      <c r="Q320" s="48"/>
      <c r="R320" s="62"/>
      <c r="S320" s="62"/>
      <c r="T320" s="62"/>
      <c r="U320" s="38"/>
      <c r="V320" s="38"/>
      <c r="W320" s="38"/>
      <c r="X320" s="38"/>
      <c r="Y320" s="38"/>
      <c r="Z320" s="38"/>
      <c r="AA320" s="38"/>
      <c r="AB320" s="38"/>
      <c r="AC320" s="38"/>
      <c r="AD320" s="38"/>
      <c r="AE320" s="38"/>
    </row>
    <row r="321" spans="1:31">
      <c r="A321" s="96"/>
      <c r="B321" s="62"/>
      <c r="C321" s="62"/>
      <c r="D321" s="62"/>
      <c r="E321" s="48"/>
      <c r="F321" s="48"/>
      <c r="G321" s="48"/>
      <c r="H321" s="48"/>
      <c r="I321" s="48"/>
      <c r="J321" s="62"/>
      <c r="K321" s="63"/>
      <c r="L321" s="48"/>
      <c r="M321" s="48"/>
      <c r="N321" s="48"/>
      <c r="O321" s="48"/>
      <c r="P321" s="62"/>
      <c r="Q321" s="48"/>
      <c r="R321" s="62"/>
      <c r="S321" s="62"/>
      <c r="T321" s="62"/>
      <c r="U321" s="38"/>
      <c r="V321" s="38"/>
      <c r="W321" s="38"/>
      <c r="X321" s="38"/>
      <c r="Y321" s="38"/>
      <c r="Z321" s="38"/>
      <c r="AA321" s="38"/>
      <c r="AB321" s="38"/>
      <c r="AC321" s="38"/>
      <c r="AD321" s="38"/>
      <c r="AE321" s="38"/>
    </row>
    <row r="322" spans="1:31">
      <c r="A322" s="96"/>
      <c r="B322" s="62"/>
      <c r="C322" s="62"/>
      <c r="D322" s="62"/>
      <c r="E322" s="48"/>
      <c r="F322" s="48"/>
      <c r="G322" s="48"/>
      <c r="H322" s="48"/>
      <c r="I322" s="48"/>
      <c r="J322" s="62"/>
      <c r="K322" s="63"/>
      <c r="L322" s="48"/>
      <c r="M322" s="48"/>
      <c r="N322" s="48"/>
      <c r="O322" s="48"/>
      <c r="P322" s="62"/>
      <c r="Q322" s="48"/>
      <c r="R322" s="62"/>
      <c r="S322" s="62"/>
      <c r="T322" s="62"/>
      <c r="U322" s="38"/>
      <c r="V322" s="38"/>
      <c r="W322" s="38"/>
      <c r="X322" s="38"/>
      <c r="Y322" s="38"/>
      <c r="Z322" s="38"/>
      <c r="AA322" s="38"/>
      <c r="AB322" s="38"/>
      <c r="AC322" s="38"/>
      <c r="AD322" s="38"/>
      <c r="AE322" s="38"/>
    </row>
    <row r="323" spans="1:31">
      <c r="A323" s="96"/>
      <c r="B323" s="62"/>
      <c r="C323" s="62"/>
      <c r="D323" s="62"/>
      <c r="E323" s="48"/>
      <c r="F323" s="48"/>
      <c r="G323" s="48"/>
      <c r="H323" s="48"/>
      <c r="I323" s="48"/>
      <c r="J323" s="62"/>
      <c r="K323" s="63"/>
      <c r="L323" s="48"/>
      <c r="M323" s="48"/>
      <c r="N323" s="48"/>
      <c r="O323" s="48"/>
      <c r="P323" s="62"/>
      <c r="Q323" s="48"/>
      <c r="R323" s="62"/>
      <c r="S323" s="62"/>
      <c r="T323" s="62"/>
      <c r="U323" s="38"/>
      <c r="V323" s="38"/>
      <c r="W323" s="38"/>
      <c r="X323" s="38"/>
      <c r="Y323" s="38"/>
      <c r="Z323" s="38"/>
      <c r="AA323" s="38"/>
      <c r="AB323" s="38"/>
      <c r="AC323" s="38"/>
      <c r="AD323" s="38"/>
      <c r="AE323" s="38"/>
    </row>
    <row r="324" spans="1:31">
      <c r="A324" s="96"/>
      <c r="B324" s="62"/>
      <c r="C324" s="62"/>
      <c r="D324" s="62"/>
      <c r="E324" s="48"/>
      <c r="F324" s="48"/>
      <c r="G324" s="48"/>
      <c r="H324" s="48"/>
      <c r="I324" s="48"/>
      <c r="J324" s="62"/>
      <c r="K324" s="63"/>
      <c r="L324" s="48"/>
      <c r="M324" s="48"/>
      <c r="N324" s="48"/>
      <c r="O324" s="48"/>
      <c r="P324" s="62"/>
      <c r="Q324" s="48"/>
      <c r="R324" s="62"/>
      <c r="S324" s="62"/>
      <c r="T324" s="62"/>
      <c r="U324" s="38"/>
      <c r="V324" s="38"/>
      <c r="W324" s="38"/>
      <c r="X324" s="38"/>
      <c r="Y324" s="38"/>
      <c r="Z324" s="38"/>
      <c r="AA324" s="38"/>
      <c r="AB324" s="38"/>
      <c r="AC324" s="38"/>
      <c r="AD324" s="38"/>
      <c r="AE324" s="38"/>
    </row>
    <row r="325" spans="1:31">
      <c r="A325" s="96"/>
      <c r="B325" s="62"/>
      <c r="C325" s="62"/>
      <c r="D325" s="62"/>
      <c r="E325" s="48"/>
      <c r="F325" s="48"/>
      <c r="G325" s="48"/>
      <c r="H325" s="48"/>
      <c r="I325" s="48"/>
      <c r="J325" s="62"/>
      <c r="K325" s="63"/>
      <c r="L325" s="48"/>
      <c r="M325" s="48"/>
      <c r="N325" s="48"/>
      <c r="O325" s="48"/>
      <c r="P325" s="62"/>
      <c r="Q325" s="48"/>
      <c r="R325" s="62"/>
      <c r="S325" s="62"/>
      <c r="T325" s="62"/>
      <c r="U325" s="38"/>
      <c r="V325" s="38"/>
      <c r="W325" s="38"/>
      <c r="X325" s="38"/>
      <c r="Y325" s="38"/>
      <c r="Z325" s="38"/>
      <c r="AA325" s="38"/>
      <c r="AB325" s="38"/>
      <c r="AC325" s="38"/>
      <c r="AD325" s="38"/>
      <c r="AE325" s="38"/>
    </row>
    <row r="326" spans="1:31">
      <c r="A326" s="96"/>
      <c r="B326" s="62"/>
      <c r="C326" s="62"/>
      <c r="D326" s="62"/>
      <c r="E326" s="48"/>
      <c r="F326" s="48"/>
      <c r="G326" s="48"/>
      <c r="H326" s="48"/>
      <c r="I326" s="48"/>
      <c r="J326" s="62"/>
      <c r="K326" s="63"/>
      <c r="L326" s="48"/>
      <c r="M326" s="48"/>
      <c r="N326" s="48"/>
      <c r="O326" s="48"/>
      <c r="P326" s="62"/>
      <c r="Q326" s="48"/>
      <c r="R326" s="62"/>
      <c r="S326" s="62"/>
      <c r="T326" s="62"/>
      <c r="U326" s="38"/>
      <c r="V326" s="38"/>
      <c r="W326" s="38"/>
      <c r="X326" s="38"/>
      <c r="Y326" s="38"/>
      <c r="Z326" s="38"/>
      <c r="AA326" s="38"/>
      <c r="AB326" s="38"/>
      <c r="AC326" s="38"/>
      <c r="AD326" s="38"/>
      <c r="AE326" s="38"/>
    </row>
    <row r="327" spans="1:31">
      <c r="A327" s="96"/>
      <c r="B327" s="62"/>
      <c r="C327" s="62"/>
      <c r="D327" s="62"/>
      <c r="E327" s="48"/>
      <c r="F327" s="48"/>
      <c r="G327" s="48"/>
      <c r="H327" s="48"/>
      <c r="I327" s="48"/>
      <c r="J327" s="62"/>
      <c r="K327" s="63"/>
      <c r="L327" s="48"/>
      <c r="M327" s="48"/>
      <c r="N327" s="48"/>
      <c r="O327" s="48"/>
      <c r="P327" s="62"/>
      <c r="Q327" s="48"/>
      <c r="R327" s="62"/>
      <c r="S327" s="62"/>
      <c r="T327" s="62"/>
      <c r="U327" s="38"/>
      <c r="V327" s="38"/>
      <c r="W327" s="38"/>
      <c r="X327" s="38"/>
      <c r="Y327" s="38"/>
      <c r="Z327" s="38"/>
      <c r="AA327" s="38"/>
      <c r="AB327" s="38"/>
      <c r="AC327" s="38"/>
      <c r="AD327" s="38"/>
      <c r="AE327" s="38"/>
    </row>
    <row r="328" spans="1:31">
      <c r="A328" s="96"/>
      <c r="B328" s="62"/>
      <c r="C328" s="62"/>
      <c r="D328" s="62"/>
      <c r="E328" s="48"/>
      <c r="F328" s="48"/>
      <c r="G328" s="48"/>
      <c r="H328" s="48"/>
      <c r="I328" s="48"/>
      <c r="J328" s="62"/>
      <c r="K328" s="63"/>
      <c r="L328" s="48"/>
      <c r="M328" s="48"/>
      <c r="N328" s="48"/>
      <c r="O328" s="48"/>
      <c r="P328" s="62"/>
      <c r="Q328" s="48"/>
      <c r="R328" s="62"/>
      <c r="S328" s="62"/>
      <c r="T328" s="62"/>
      <c r="U328" s="38"/>
      <c r="V328" s="38"/>
      <c r="W328" s="38"/>
      <c r="X328" s="38"/>
      <c r="Y328" s="38"/>
      <c r="Z328" s="38"/>
      <c r="AA328" s="38"/>
      <c r="AB328" s="38"/>
      <c r="AC328" s="38"/>
      <c r="AD328" s="38"/>
      <c r="AE328" s="38"/>
    </row>
    <row r="329" spans="1:31">
      <c r="A329" s="96"/>
      <c r="B329" s="62"/>
      <c r="C329" s="62"/>
      <c r="D329" s="62"/>
      <c r="E329" s="48"/>
      <c r="F329" s="48"/>
      <c r="G329" s="48"/>
      <c r="H329" s="48"/>
      <c r="I329" s="48"/>
      <c r="J329" s="62"/>
      <c r="K329" s="63"/>
      <c r="L329" s="48"/>
      <c r="M329" s="48"/>
      <c r="N329" s="48"/>
      <c r="O329" s="48"/>
      <c r="P329" s="62"/>
      <c r="Q329" s="48"/>
      <c r="R329" s="62"/>
      <c r="S329" s="62"/>
      <c r="T329" s="62"/>
      <c r="U329" s="38"/>
      <c r="V329" s="38"/>
      <c r="W329" s="38"/>
      <c r="X329" s="38"/>
      <c r="Y329" s="38"/>
      <c r="Z329" s="38"/>
      <c r="AA329" s="38"/>
      <c r="AB329" s="38"/>
      <c r="AC329" s="38"/>
      <c r="AD329" s="38"/>
      <c r="AE329" s="38"/>
    </row>
    <row r="330" spans="1:31">
      <c r="A330" s="96"/>
      <c r="B330" s="62"/>
      <c r="C330" s="62"/>
      <c r="D330" s="62"/>
      <c r="E330" s="48"/>
      <c r="F330" s="48"/>
      <c r="G330" s="48"/>
      <c r="H330" s="48"/>
      <c r="I330" s="48"/>
      <c r="J330" s="62"/>
      <c r="K330" s="63"/>
      <c r="L330" s="48"/>
      <c r="M330" s="48"/>
      <c r="N330" s="48"/>
      <c r="O330" s="48"/>
      <c r="P330" s="62"/>
      <c r="Q330" s="48"/>
      <c r="R330" s="62"/>
      <c r="S330" s="62"/>
      <c r="T330" s="62"/>
      <c r="U330" s="38"/>
      <c r="V330" s="38"/>
      <c r="W330" s="38"/>
      <c r="X330" s="38"/>
      <c r="Y330" s="38"/>
      <c r="Z330" s="38"/>
      <c r="AA330" s="38"/>
      <c r="AB330" s="38"/>
      <c r="AC330" s="38"/>
      <c r="AD330" s="38"/>
      <c r="AE330" s="38"/>
    </row>
    <row r="331" spans="1:31">
      <c r="A331" s="96"/>
      <c r="B331" s="62"/>
      <c r="C331" s="62"/>
      <c r="D331" s="62"/>
      <c r="E331" s="48"/>
      <c r="F331" s="48"/>
      <c r="G331" s="48"/>
      <c r="H331" s="48"/>
      <c r="I331" s="48"/>
      <c r="J331" s="62"/>
      <c r="K331" s="63"/>
      <c r="L331" s="48"/>
      <c r="M331" s="48"/>
      <c r="N331" s="48"/>
      <c r="O331" s="48"/>
      <c r="P331" s="62"/>
      <c r="Q331" s="48"/>
      <c r="R331" s="62"/>
      <c r="S331" s="62"/>
      <c r="T331" s="62"/>
      <c r="U331" s="38"/>
      <c r="V331" s="38"/>
      <c r="W331" s="38"/>
      <c r="X331" s="38"/>
      <c r="Y331" s="38"/>
      <c r="Z331" s="38"/>
      <c r="AA331" s="38"/>
      <c r="AB331" s="38"/>
      <c r="AC331" s="38"/>
      <c r="AD331" s="38"/>
      <c r="AE331" s="38"/>
    </row>
    <row r="332" spans="1:31">
      <c r="A332" s="96"/>
      <c r="B332" s="62"/>
      <c r="C332" s="62"/>
      <c r="D332" s="62"/>
      <c r="E332" s="48"/>
      <c r="F332" s="48"/>
      <c r="G332" s="48"/>
      <c r="H332" s="48"/>
      <c r="I332" s="48"/>
      <c r="J332" s="62"/>
      <c r="K332" s="63"/>
      <c r="L332" s="48"/>
      <c r="M332" s="48"/>
      <c r="N332" s="48"/>
      <c r="O332" s="48"/>
      <c r="P332" s="62"/>
      <c r="Q332" s="48"/>
      <c r="R332" s="62"/>
      <c r="S332" s="62"/>
      <c r="T332" s="62"/>
      <c r="U332" s="38"/>
      <c r="V332" s="38"/>
      <c r="W332" s="38"/>
      <c r="X332" s="38"/>
      <c r="Y332" s="38"/>
      <c r="Z332" s="38"/>
      <c r="AA332" s="38"/>
      <c r="AB332" s="38"/>
      <c r="AC332" s="38"/>
      <c r="AD332" s="38"/>
      <c r="AE332" s="38"/>
    </row>
    <row r="333" spans="1:31">
      <c r="A333" s="96"/>
      <c r="B333" s="62"/>
      <c r="C333" s="62"/>
      <c r="D333" s="62"/>
      <c r="E333" s="48"/>
      <c r="F333" s="48"/>
      <c r="G333" s="48"/>
      <c r="H333" s="48"/>
      <c r="I333" s="48"/>
      <c r="J333" s="62"/>
      <c r="K333" s="63"/>
      <c r="L333" s="48"/>
      <c r="M333" s="48"/>
      <c r="N333" s="48"/>
      <c r="O333" s="48"/>
      <c r="P333" s="62"/>
      <c r="Q333" s="48"/>
      <c r="R333" s="62"/>
      <c r="S333" s="62"/>
      <c r="T333" s="62"/>
      <c r="U333" s="38"/>
      <c r="V333" s="38"/>
      <c r="W333" s="38"/>
      <c r="X333" s="38"/>
      <c r="Y333" s="38"/>
      <c r="Z333" s="38"/>
      <c r="AA333" s="38"/>
      <c r="AB333" s="38"/>
      <c r="AC333" s="38"/>
      <c r="AD333" s="38"/>
      <c r="AE333" s="38"/>
    </row>
    <row r="334" spans="1:31">
      <c r="A334" s="96"/>
      <c r="B334" s="62"/>
      <c r="C334" s="62"/>
      <c r="D334" s="62"/>
      <c r="E334" s="48"/>
      <c r="F334" s="48"/>
      <c r="G334" s="48"/>
      <c r="H334" s="48"/>
      <c r="I334" s="48"/>
      <c r="J334" s="62"/>
      <c r="K334" s="63"/>
      <c r="L334" s="48"/>
      <c r="M334" s="48"/>
      <c r="N334" s="48"/>
      <c r="O334" s="48"/>
      <c r="P334" s="62"/>
      <c r="Q334" s="48"/>
      <c r="R334" s="62"/>
      <c r="S334" s="62"/>
      <c r="T334" s="62"/>
      <c r="U334" s="38"/>
      <c r="V334" s="38"/>
      <c r="W334" s="38"/>
      <c r="X334" s="38"/>
      <c r="Y334" s="38"/>
      <c r="Z334" s="38"/>
      <c r="AA334" s="38"/>
      <c r="AB334" s="38"/>
      <c r="AC334" s="38"/>
      <c r="AD334" s="38"/>
      <c r="AE334" s="38"/>
    </row>
    <row r="335" spans="1:31">
      <c r="A335" s="96"/>
      <c r="B335" s="62"/>
      <c r="C335" s="62"/>
      <c r="D335" s="62"/>
      <c r="E335" s="48"/>
      <c r="F335" s="48"/>
      <c r="G335" s="48"/>
      <c r="H335" s="48"/>
      <c r="I335" s="48"/>
      <c r="J335" s="62"/>
      <c r="K335" s="63"/>
      <c r="L335" s="48"/>
      <c r="M335" s="48"/>
      <c r="N335" s="48"/>
      <c r="O335" s="48"/>
      <c r="P335" s="62"/>
      <c r="Q335" s="48"/>
      <c r="R335" s="62"/>
      <c r="S335" s="62"/>
      <c r="T335" s="62"/>
      <c r="U335" s="38"/>
      <c r="V335" s="38"/>
      <c r="W335" s="38"/>
      <c r="X335" s="38"/>
      <c r="Y335" s="38"/>
      <c r="Z335" s="38"/>
      <c r="AA335" s="38"/>
      <c r="AB335" s="38"/>
      <c r="AC335" s="38"/>
      <c r="AD335" s="38"/>
      <c r="AE335" s="38"/>
    </row>
    <row r="336" spans="1:31">
      <c r="A336" s="96"/>
      <c r="B336" s="62"/>
      <c r="C336" s="62"/>
      <c r="D336" s="62"/>
      <c r="E336" s="48"/>
      <c r="F336" s="48"/>
      <c r="G336" s="48"/>
      <c r="H336" s="48"/>
      <c r="I336" s="48"/>
      <c r="J336" s="62"/>
      <c r="K336" s="63"/>
      <c r="L336" s="48"/>
      <c r="M336" s="48"/>
      <c r="N336" s="48"/>
      <c r="O336" s="48"/>
      <c r="P336" s="62"/>
      <c r="Q336" s="48"/>
      <c r="R336" s="62"/>
      <c r="S336" s="62"/>
      <c r="T336" s="62"/>
      <c r="U336" s="38"/>
      <c r="V336" s="38"/>
      <c r="W336" s="38"/>
      <c r="X336" s="38"/>
      <c r="Y336" s="38"/>
      <c r="Z336" s="38"/>
      <c r="AA336" s="38"/>
      <c r="AB336" s="38"/>
      <c r="AC336" s="38"/>
      <c r="AD336" s="38"/>
      <c r="AE336" s="38"/>
    </row>
    <row r="337" spans="1:31">
      <c r="A337" s="96"/>
      <c r="B337" s="62"/>
      <c r="C337" s="62"/>
      <c r="D337" s="62"/>
      <c r="E337" s="48"/>
      <c r="F337" s="48"/>
      <c r="G337" s="48"/>
      <c r="H337" s="48"/>
      <c r="I337" s="48"/>
      <c r="J337" s="62"/>
      <c r="K337" s="63"/>
      <c r="L337" s="48"/>
      <c r="M337" s="48"/>
      <c r="N337" s="48"/>
      <c r="O337" s="48"/>
      <c r="P337" s="62"/>
      <c r="Q337" s="48"/>
      <c r="R337" s="62"/>
      <c r="S337" s="62"/>
      <c r="T337" s="62"/>
      <c r="U337" s="38"/>
      <c r="V337" s="38"/>
      <c r="W337" s="38"/>
      <c r="X337" s="38"/>
      <c r="Y337" s="38"/>
      <c r="Z337" s="38"/>
      <c r="AA337" s="38"/>
      <c r="AB337" s="38"/>
      <c r="AC337" s="38"/>
      <c r="AD337" s="38"/>
      <c r="AE337" s="38"/>
    </row>
    <row r="338" spans="1:31">
      <c r="A338" s="96"/>
      <c r="B338" s="62"/>
      <c r="C338" s="62"/>
      <c r="D338" s="62"/>
      <c r="E338" s="48"/>
      <c r="F338" s="48"/>
      <c r="G338" s="48"/>
      <c r="H338" s="48"/>
      <c r="I338" s="48"/>
      <c r="J338" s="62"/>
      <c r="K338" s="63"/>
      <c r="L338" s="48"/>
      <c r="M338" s="48"/>
      <c r="N338" s="48"/>
      <c r="O338" s="48"/>
      <c r="P338" s="62"/>
      <c r="Q338" s="48"/>
      <c r="R338" s="62"/>
      <c r="S338" s="62"/>
      <c r="T338" s="62"/>
      <c r="U338" s="38"/>
      <c r="V338" s="38"/>
      <c r="W338" s="38"/>
      <c r="X338" s="38"/>
      <c r="Y338" s="38"/>
      <c r="Z338" s="38"/>
      <c r="AA338" s="38"/>
      <c r="AB338" s="38"/>
      <c r="AC338" s="38"/>
      <c r="AD338" s="38"/>
      <c r="AE338" s="38"/>
    </row>
    <row r="339" spans="1:31">
      <c r="A339" s="96"/>
      <c r="B339" s="62"/>
      <c r="C339" s="62"/>
      <c r="D339" s="62"/>
      <c r="E339" s="48"/>
      <c r="F339" s="48"/>
      <c r="G339" s="48"/>
      <c r="H339" s="48"/>
      <c r="I339" s="48"/>
      <c r="J339" s="62"/>
      <c r="K339" s="63"/>
      <c r="L339" s="48"/>
      <c r="M339" s="48"/>
      <c r="N339" s="48"/>
      <c r="O339" s="48"/>
      <c r="P339" s="62"/>
      <c r="Q339" s="48"/>
      <c r="R339" s="62"/>
      <c r="S339" s="62"/>
      <c r="T339" s="62"/>
      <c r="U339" s="38"/>
      <c r="V339" s="38"/>
      <c r="W339" s="38"/>
      <c r="X339" s="38"/>
      <c r="Y339" s="38"/>
      <c r="Z339" s="38"/>
      <c r="AA339" s="38"/>
      <c r="AB339" s="38"/>
      <c r="AC339" s="38"/>
      <c r="AD339" s="38"/>
      <c r="AE339" s="38"/>
    </row>
    <row r="340" spans="1:31">
      <c r="A340" s="96"/>
      <c r="B340" s="62"/>
      <c r="C340" s="62"/>
      <c r="D340" s="62"/>
      <c r="E340" s="48"/>
      <c r="F340" s="48"/>
      <c r="G340" s="48"/>
      <c r="H340" s="48"/>
      <c r="I340" s="48"/>
      <c r="J340" s="62"/>
      <c r="K340" s="63"/>
      <c r="L340" s="48"/>
      <c r="M340" s="48"/>
      <c r="N340" s="48"/>
      <c r="O340" s="48"/>
      <c r="P340" s="62"/>
      <c r="Q340" s="48"/>
      <c r="R340" s="62"/>
      <c r="S340" s="62"/>
      <c r="T340" s="62"/>
      <c r="U340" s="38"/>
      <c r="V340" s="38"/>
      <c r="W340" s="38"/>
      <c r="X340" s="38"/>
      <c r="Y340" s="38"/>
      <c r="Z340" s="38"/>
      <c r="AA340" s="38"/>
      <c r="AB340" s="38"/>
      <c r="AC340" s="38"/>
      <c r="AD340" s="38"/>
      <c r="AE340" s="38"/>
    </row>
    <row r="341" spans="1:31">
      <c r="A341" s="96"/>
      <c r="B341" s="62"/>
      <c r="C341" s="62"/>
      <c r="D341" s="62"/>
      <c r="E341" s="48"/>
      <c r="F341" s="48"/>
      <c r="G341" s="48"/>
      <c r="H341" s="48"/>
      <c r="I341" s="48"/>
      <c r="J341" s="62"/>
      <c r="K341" s="63"/>
      <c r="L341" s="48"/>
      <c r="M341" s="48"/>
      <c r="N341" s="48"/>
      <c r="O341" s="48"/>
      <c r="P341" s="62"/>
      <c r="Q341" s="48"/>
      <c r="R341" s="62"/>
      <c r="S341" s="62"/>
      <c r="T341" s="62"/>
      <c r="U341" s="38"/>
      <c r="V341" s="38"/>
      <c r="W341" s="38"/>
      <c r="X341" s="38"/>
      <c r="Y341" s="38"/>
      <c r="Z341" s="38"/>
      <c r="AA341" s="38"/>
      <c r="AB341" s="38"/>
      <c r="AC341" s="38"/>
      <c r="AD341" s="38"/>
      <c r="AE341" s="38"/>
    </row>
    <row r="342" spans="1:31">
      <c r="A342" s="96"/>
      <c r="B342" s="62"/>
      <c r="C342" s="62"/>
      <c r="D342" s="62"/>
      <c r="E342" s="48"/>
      <c r="F342" s="48"/>
      <c r="G342" s="48"/>
      <c r="H342" s="48"/>
      <c r="I342" s="48"/>
      <c r="J342" s="62"/>
      <c r="K342" s="63"/>
      <c r="L342" s="48"/>
      <c r="M342" s="48"/>
      <c r="N342" s="48"/>
      <c r="O342" s="48"/>
      <c r="P342" s="62"/>
      <c r="Q342" s="48"/>
      <c r="R342" s="62"/>
      <c r="S342" s="62"/>
      <c r="T342" s="62"/>
      <c r="U342" s="38"/>
      <c r="V342" s="38"/>
      <c r="W342" s="38"/>
      <c r="X342" s="38"/>
      <c r="Y342" s="38"/>
      <c r="Z342" s="38"/>
      <c r="AA342" s="38"/>
      <c r="AB342" s="38"/>
      <c r="AC342" s="38"/>
      <c r="AD342" s="38"/>
      <c r="AE342" s="38"/>
    </row>
    <row r="343" spans="1:31">
      <c r="A343" s="96"/>
      <c r="B343" s="62"/>
      <c r="C343" s="62"/>
      <c r="D343" s="62"/>
      <c r="E343" s="48"/>
      <c r="F343" s="48"/>
      <c r="G343" s="48"/>
      <c r="H343" s="48"/>
      <c r="I343" s="48"/>
      <c r="J343" s="62"/>
      <c r="K343" s="63"/>
      <c r="L343" s="48"/>
      <c r="M343" s="48"/>
      <c r="N343" s="48"/>
      <c r="O343" s="48"/>
      <c r="P343" s="62"/>
      <c r="Q343" s="48"/>
      <c r="R343" s="62"/>
      <c r="S343" s="62"/>
      <c r="T343" s="62"/>
      <c r="U343" s="38"/>
      <c r="V343" s="38"/>
      <c r="W343" s="38"/>
      <c r="X343" s="38"/>
      <c r="Y343" s="38"/>
      <c r="Z343" s="38"/>
      <c r="AA343" s="38"/>
      <c r="AB343" s="38"/>
      <c r="AC343" s="38"/>
      <c r="AD343" s="38"/>
      <c r="AE343" s="38"/>
    </row>
    <row r="344" spans="1:31">
      <c r="A344" s="96"/>
      <c r="B344" s="62"/>
      <c r="C344" s="62"/>
      <c r="D344" s="62"/>
      <c r="E344" s="48"/>
      <c r="F344" s="48"/>
      <c r="G344" s="48"/>
      <c r="H344" s="48"/>
      <c r="I344" s="48"/>
      <c r="J344" s="62"/>
      <c r="K344" s="63"/>
      <c r="L344" s="48"/>
      <c r="M344" s="48"/>
      <c r="N344" s="48"/>
      <c r="O344" s="48"/>
      <c r="P344" s="62"/>
      <c r="Q344" s="48"/>
      <c r="R344" s="62"/>
      <c r="S344" s="62"/>
      <c r="T344" s="62"/>
      <c r="U344" s="38"/>
      <c r="V344" s="38"/>
      <c r="W344" s="38"/>
      <c r="X344" s="38"/>
      <c r="Y344" s="38"/>
      <c r="Z344" s="38"/>
      <c r="AA344" s="38"/>
      <c r="AB344" s="38"/>
      <c r="AC344" s="38"/>
      <c r="AD344" s="38"/>
      <c r="AE344" s="38"/>
    </row>
    <row r="345" spans="1:31">
      <c r="A345" s="96"/>
      <c r="B345" s="62"/>
      <c r="C345" s="62"/>
      <c r="D345" s="62"/>
      <c r="E345" s="48"/>
      <c r="F345" s="48"/>
      <c r="G345" s="48"/>
      <c r="H345" s="48"/>
      <c r="I345" s="48"/>
      <c r="J345" s="62"/>
      <c r="K345" s="63"/>
      <c r="L345" s="48"/>
      <c r="M345" s="48"/>
      <c r="N345" s="48"/>
      <c r="O345" s="48"/>
      <c r="P345" s="62"/>
      <c r="Q345" s="48"/>
      <c r="R345" s="62"/>
      <c r="S345" s="62"/>
      <c r="T345" s="62"/>
      <c r="U345" s="38"/>
      <c r="V345" s="38"/>
      <c r="W345" s="38"/>
      <c r="X345" s="38"/>
      <c r="Y345" s="38"/>
      <c r="Z345" s="38"/>
      <c r="AA345" s="38"/>
      <c r="AB345" s="38"/>
      <c r="AC345" s="38"/>
      <c r="AD345" s="38"/>
      <c r="AE345" s="38"/>
    </row>
    <row r="346" spans="1:31">
      <c r="A346" s="96"/>
      <c r="B346" s="62"/>
      <c r="C346" s="62"/>
      <c r="D346" s="62"/>
      <c r="E346" s="48"/>
      <c r="F346" s="48"/>
      <c r="G346" s="48"/>
      <c r="H346" s="48"/>
      <c r="I346" s="48"/>
      <c r="J346" s="62"/>
      <c r="K346" s="63"/>
      <c r="L346" s="48"/>
      <c r="M346" s="48"/>
      <c r="N346" s="48"/>
      <c r="O346" s="48"/>
      <c r="P346" s="62"/>
      <c r="Q346" s="48"/>
      <c r="R346" s="62"/>
      <c r="S346" s="62"/>
      <c r="T346" s="62"/>
      <c r="U346" s="38"/>
      <c r="V346" s="38"/>
      <c r="W346" s="38"/>
      <c r="X346" s="38"/>
      <c r="Y346" s="38"/>
      <c r="Z346" s="38"/>
      <c r="AA346" s="38"/>
      <c r="AB346" s="38"/>
      <c r="AC346" s="38"/>
      <c r="AD346" s="38"/>
      <c r="AE346" s="38"/>
    </row>
    <row r="347" spans="1:31">
      <c r="A347" s="96"/>
      <c r="B347" s="62"/>
      <c r="C347" s="62"/>
      <c r="D347" s="62"/>
      <c r="E347" s="48"/>
      <c r="F347" s="48"/>
      <c r="G347" s="48"/>
      <c r="H347" s="48"/>
      <c r="I347" s="48"/>
      <c r="J347" s="62"/>
      <c r="K347" s="63"/>
      <c r="L347" s="48"/>
      <c r="M347" s="48"/>
      <c r="N347" s="48"/>
      <c r="O347" s="48"/>
      <c r="P347" s="62"/>
      <c r="Q347" s="48"/>
      <c r="R347" s="62"/>
      <c r="S347" s="62"/>
      <c r="T347" s="62"/>
      <c r="U347" s="38"/>
      <c r="V347" s="38"/>
      <c r="W347" s="38"/>
      <c r="X347" s="38"/>
      <c r="Y347" s="38"/>
      <c r="Z347" s="38"/>
      <c r="AA347" s="38"/>
      <c r="AB347" s="38"/>
      <c r="AC347" s="38"/>
      <c r="AD347" s="38"/>
      <c r="AE347" s="38"/>
    </row>
    <row r="348" spans="1:31">
      <c r="A348" s="96"/>
      <c r="B348" s="62"/>
      <c r="C348" s="62"/>
      <c r="D348" s="62"/>
      <c r="E348" s="48"/>
      <c r="F348" s="48"/>
      <c r="G348" s="48"/>
      <c r="H348" s="48"/>
      <c r="I348" s="48"/>
      <c r="J348" s="62"/>
      <c r="K348" s="63"/>
      <c r="L348" s="48"/>
      <c r="M348" s="48"/>
      <c r="N348" s="48"/>
      <c r="O348" s="48"/>
      <c r="P348" s="62"/>
      <c r="Q348" s="48"/>
      <c r="R348" s="62"/>
      <c r="S348" s="62"/>
      <c r="T348" s="62"/>
      <c r="U348" s="38"/>
      <c r="V348" s="38"/>
      <c r="W348" s="38"/>
      <c r="X348" s="38"/>
      <c r="Y348" s="38"/>
      <c r="Z348" s="38"/>
      <c r="AA348" s="38"/>
      <c r="AB348" s="38"/>
      <c r="AC348" s="38"/>
      <c r="AD348" s="38"/>
      <c r="AE348" s="38"/>
    </row>
    <row r="349" spans="1:31">
      <c r="A349" s="96"/>
      <c r="B349" s="62"/>
      <c r="C349" s="62"/>
      <c r="D349" s="62"/>
      <c r="E349" s="48"/>
      <c r="F349" s="48"/>
      <c r="G349" s="48"/>
      <c r="H349" s="48"/>
      <c r="I349" s="48"/>
      <c r="J349" s="62"/>
      <c r="K349" s="63"/>
      <c r="L349" s="48"/>
      <c r="M349" s="48"/>
      <c r="N349" s="48"/>
      <c r="O349" s="48"/>
      <c r="P349" s="62"/>
      <c r="Q349" s="48"/>
      <c r="R349" s="62"/>
      <c r="S349" s="62"/>
      <c r="T349" s="62"/>
      <c r="U349" s="38"/>
      <c r="V349" s="38"/>
      <c r="W349" s="38"/>
      <c r="X349" s="38"/>
      <c r="Y349" s="38"/>
      <c r="Z349" s="38"/>
      <c r="AA349" s="38"/>
      <c r="AB349" s="38"/>
      <c r="AC349" s="38"/>
      <c r="AD349" s="38"/>
      <c r="AE349" s="38"/>
    </row>
    <row r="350" spans="1:31">
      <c r="A350" s="96"/>
      <c r="B350" s="62"/>
      <c r="C350" s="62"/>
      <c r="D350" s="62"/>
      <c r="E350" s="48"/>
      <c r="F350" s="48"/>
      <c r="G350" s="48"/>
      <c r="H350" s="48"/>
      <c r="I350" s="48"/>
      <c r="J350" s="62"/>
      <c r="K350" s="63"/>
      <c r="L350" s="48"/>
      <c r="M350" s="48"/>
      <c r="N350" s="48"/>
      <c r="O350" s="48"/>
      <c r="P350" s="62"/>
      <c r="Q350" s="48"/>
      <c r="R350" s="62"/>
      <c r="S350" s="62"/>
      <c r="T350" s="62"/>
      <c r="U350" s="38"/>
      <c r="V350" s="38"/>
      <c r="W350" s="38"/>
      <c r="X350" s="38"/>
      <c r="Y350" s="38"/>
      <c r="Z350" s="38"/>
      <c r="AA350" s="38"/>
      <c r="AB350" s="38"/>
      <c r="AC350" s="38"/>
      <c r="AD350" s="38"/>
      <c r="AE350" s="38"/>
    </row>
    <row r="351" spans="1:31">
      <c r="A351" s="96"/>
      <c r="B351" s="62"/>
      <c r="C351" s="62"/>
      <c r="D351" s="62"/>
      <c r="E351" s="48"/>
      <c r="F351" s="48"/>
      <c r="G351" s="48"/>
      <c r="H351" s="48"/>
      <c r="I351" s="48"/>
      <c r="J351" s="62"/>
      <c r="K351" s="63"/>
      <c r="L351" s="48"/>
      <c r="M351" s="48"/>
      <c r="N351" s="48"/>
      <c r="O351" s="48"/>
      <c r="P351" s="62"/>
      <c r="Q351" s="48"/>
      <c r="R351" s="62"/>
      <c r="S351" s="62"/>
      <c r="T351" s="62"/>
      <c r="U351" s="38"/>
      <c r="V351" s="38"/>
      <c r="W351" s="38"/>
      <c r="X351" s="38"/>
      <c r="Y351" s="38"/>
      <c r="Z351" s="38"/>
      <c r="AA351" s="38"/>
      <c r="AB351" s="38"/>
      <c r="AC351" s="38"/>
      <c r="AD351" s="38"/>
      <c r="AE351" s="38"/>
    </row>
    <row r="352" spans="1:31">
      <c r="A352" s="96"/>
      <c r="B352" s="62"/>
      <c r="C352" s="62"/>
      <c r="D352" s="62"/>
      <c r="E352" s="48"/>
      <c r="F352" s="48"/>
      <c r="G352" s="48"/>
      <c r="H352" s="48"/>
      <c r="I352" s="48"/>
      <c r="J352" s="62"/>
      <c r="K352" s="63"/>
      <c r="L352" s="48"/>
      <c r="M352" s="48"/>
      <c r="N352" s="48"/>
      <c r="O352" s="48"/>
      <c r="P352" s="62"/>
      <c r="Q352" s="48"/>
      <c r="R352" s="62"/>
      <c r="S352" s="62"/>
      <c r="T352" s="62"/>
      <c r="U352" s="38"/>
      <c r="V352" s="38"/>
      <c r="W352" s="38"/>
      <c r="X352" s="38"/>
      <c r="Y352" s="38"/>
      <c r="Z352" s="38"/>
      <c r="AA352" s="38"/>
      <c r="AB352" s="38"/>
      <c r="AC352" s="38"/>
      <c r="AD352" s="38"/>
      <c r="AE352" s="38"/>
    </row>
    <row r="353" spans="1:31">
      <c r="A353" s="96"/>
      <c r="B353" s="62"/>
      <c r="C353" s="62"/>
      <c r="D353" s="62"/>
      <c r="E353" s="48"/>
      <c r="F353" s="48"/>
      <c r="G353" s="48"/>
      <c r="H353" s="48"/>
      <c r="I353" s="48"/>
      <c r="J353" s="62"/>
      <c r="K353" s="63"/>
      <c r="L353" s="48"/>
      <c r="M353" s="48"/>
      <c r="N353" s="48"/>
      <c r="O353" s="48"/>
      <c r="P353" s="62"/>
      <c r="Q353" s="48"/>
      <c r="R353" s="62"/>
      <c r="S353" s="62"/>
      <c r="T353" s="62"/>
      <c r="U353" s="38"/>
      <c r="V353" s="38"/>
      <c r="W353" s="38"/>
      <c r="X353" s="38"/>
      <c r="Y353" s="38"/>
      <c r="Z353" s="38"/>
      <c r="AA353" s="38"/>
      <c r="AB353" s="38"/>
      <c r="AC353" s="38"/>
      <c r="AD353" s="38"/>
      <c r="AE353" s="38"/>
    </row>
    <row r="354" spans="1:31">
      <c r="A354" s="96"/>
      <c r="B354" s="62"/>
      <c r="C354" s="62"/>
      <c r="D354" s="62"/>
      <c r="E354" s="48"/>
      <c r="F354" s="48"/>
      <c r="G354" s="48"/>
      <c r="H354" s="48"/>
      <c r="I354" s="48"/>
      <c r="J354" s="62"/>
      <c r="K354" s="63"/>
      <c r="L354" s="48"/>
      <c r="M354" s="48"/>
      <c r="N354" s="48"/>
      <c r="O354" s="48"/>
      <c r="P354" s="62"/>
      <c r="Q354" s="48"/>
      <c r="R354" s="62"/>
      <c r="S354" s="62"/>
      <c r="T354" s="62"/>
      <c r="U354" s="38"/>
      <c r="V354" s="38"/>
      <c r="W354" s="38"/>
      <c r="X354" s="38"/>
      <c r="Y354" s="38"/>
      <c r="Z354" s="38"/>
      <c r="AA354" s="38"/>
      <c r="AB354" s="38"/>
      <c r="AC354" s="38"/>
      <c r="AD354" s="38"/>
      <c r="AE354" s="38"/>
    </row>
    <row r="355" spans="1:31">
      <c r="A355" s="96"/>
      <c r="B355" s="62"/>
      <c r="C355" s="62"/>
      <c r="D355" s="62"/>
      <c r="E355" s="48"/>
      <c r="F355" s="48"/>
      <c r="G355" s="48"/>
      <c r="H355" s="48"/>
      <c r="I355" s="48"/>
      <c r="J355" s="62"/>
      <c r="K355" s="63"/>
      <c r="L355" s="48"/>
      <c r="M355" s="48"/>
      <c r="N355" s="48"/>
      <c r="O355" s="48"/>
      <c r="P355" s="62"/>
      <c r="Q355" s="48"/>
      <c r="R355" s="62"/>
      <c r="S355" s="62"/>
      <c r="T355" s="62"/>
      <c r="U355" s="38"/>
      <c r="V355" s="38"/>
      <c r="W355" s="38"/>
      <c r="X355" s="38"/>
      <c r="Y355" s="38"/>
      <c r="Z355" s="38"/>
      <c r="AA355" s="38"/>
      <c r="AB355" s="38"/>
      <c r="AC355" s="38"/>
      <c r="AD355" s="38"/>
      <c r="AE355" s="38"/>
    </row>
    <row r="356" spans="1:31">
      <c r="A356" s="96"/>
      <c r="B356" s="62"/>
      <c r="C356" s="62"/>
      <c r="D356" s="62"/>
      <c r="E356" s="48"/>
      <c r="F356" s="48"/>
      <c r="G356" s="48"/>
      <c r="H356" s="48"/>
      <c r="I356" s="48"/>
      <c r="J356" s="62"/>
      <c r="K356" s="63"/>
      <c r="L356" s="48"/>
      <c r="M356" s="48"/>
      <c r="N356" s="48"/>
      <c r="O356" s="48"/>
      <c r="P356" s="62"/>
      <c r="Q356" s="48"/>
      <c r="R356" s="62"/>
      <c r="S356" s="62"/>
      <c r="T356" s="62"/>
      <c r="U356" s="38"/>
      <c r="V356" s="38"/>
      <c r="W356" s="38"/>
      <c r="X356" s="38"/>
      <c r="Y356" s="38"/>
      <c r="Z356" s="38"/>
      <c r="AA356" s="38"/>
      <c r="AB356" s="38"/>
      <c r="AC356" s="38"/>
      <c r="AD356" s="38"/>
      <c r="AE356" s="38"/>
    </row>
    <row r="357" spans="1:31">
      <c r="A357" s="96"/>
      <c r="B357" s="62"/>
      <c r="C357" s="62"/>
      <c r="D357" s="62"/>
      <c r="E357" s="48"/>
      <c r="F357" s="48"/>
      <c r="G357" s="48"/>
      <c r="H357" s="48"/>
      <c r="I357" s="48"/>
      <c r="J357" s="62"/>
      <c r="K357" s="63"/>
      <c r="L357" s="48"/>
      <c r="M357" s="48"/>
      <c r="N357" s="48"/>
      <c r="O357" s="48"/>
      <c r="P357" s="62"/>
      <c r="Q357" s="48"/>
      <c r="R357" s="62"/>
      <c r="S357" s="62"/>
      <c r="T357" s="62"/>
      <c r="U357" s="38"/>
      <c r="V357" s="38"/>
      <c r="W357" s="38"/>
      <c r="X357" s="38"/>
      <c r="Y357" s="38"/>
      <c r="Z357" s="38"/>
      <c r="AA357" s="38"/>
      <c r="AB357" s="38"/>
      <c r="AC357" s="38"/>
      <c r="AD357" s="38"/>
      <c r="AE357" s="38"/>
    </row>
    <row r="358" spans="1:31">
      <c r="A358" s="96"/>
      <c r="B358" s="62"/>
      <c r="C358" s="62"/>
      <c r="D358" s="62"/>
      <c r="E358" s="48"/>
      <c r="F358" s="48"/>
      <c r="G358" s="48"/>
      <c r="H358" s="48"/>
      <c r="I358" s="48"/>
      <c r="J358" s="62"/>
      <c r="K358" s="63"/>
      <c r="L358" s="48"/>
      <c r="M358" s="48"/>
      <c r="N358" s="48"/>
      <c r="O358" s="48"/>
      <c r="P358" s="62"/>
      <c r="Q358" s="48"/>
      <c r="R358" s="62"/>
      <c r="S358" s="62"/>
      <c r="T358" s="62"/>
      <c r="U358" s="38"/>
      <c r="V358" s="38"/>
      <c r="W358" s="38"/>
      <c r="X358" s="38"/>
      <c r="Y358" s="38"/>
      <c r="Z358" s="38"/>
      <c r="AA358" s="38"/>
      <c r="AB358" s="38"/>
      <c r="AC358" s="38"/>
      <c r="AD358" s="38"/>
      <c r="AE358" s="38"/>
    </row>
    <row r="359" spans="1:31">
      <c r="A359" s="96"/>
      <c r="B359" s="62"/>
      <c r="C359" s="62"/>
      <c r="D359" s="62"/>
      <c r="E359" s="48"/>
      <c r="F359" s="48"/>
      <c r="G359" s="48"/>
      <c r="H359" s="48"/>
      <c r="I359" s="48"/>
      <c r="J359" s="62"/>
      <c r="K359" s="63"/>
      <c r="L359" s="48"/>
      <c r="M359" s="48"/>
      <c r="N359" s="48"/>
      <c r="O359" s="48"/>
      <c r="P359" s="62"/>
      <c r="Q359" s="48"/>
      <c r="R359" s="62"/>
      <c r="S359" s="62"/>
      <c r="T359" s="62"/>
      <c r="U359" s="38"/>
      <c r="V359" s="38"/>
      <c r="W359" s="38"/>
      <c r="X359" s="38"/>
      <c r="Y359" s="38"/>
      <c r="Z359" s="38"/>
      <c r="AA359" s="38"/>
      <c r="AB359" s="38"/>
      <c r="AC359" s="38"/>
      <c r="AD359" s="38"/>
      <c r="AE359" s="38"/>
    </row>
    <row r="360" spans="1:31">
      <c r="A360" s="96"/>
      <c r="B360" s="62"/>
      <c r="C360" s="62"/>
      <c r="D360" s="62"/>
      <c r="E360" s="48"/>
      <c r="F360" s="48"/>
      <c r="G360" s="48"/>
      <c r="H360" s="48"/>
      <c r="I360" s="48"/>
      <c r="J360" s="62"/>
      <c r="K360" s="63"/>
      <c r="L360" s="48"/>
      <c r="M360" s="48"/>
      <c r="N360" s="48"/>
      <c r="O360" s="48"/>
      <c r="P360" s="62"/>
      <c r="Q360" s="48"/>
      <c r="R360" s="62"/>
      <c r="S360" s="62"/>
      <c r="T360" s="62"/>
      <c r="U360" s="38"/>
      <c r="V360" s="38"/>
      <c r="W360" s="38"/>
      <c r="X360" s="38"/>
      <c r="Y360" s="38"/>
      <c r="Z360" s="38"/>
      <c r="AA360" s="38"/>
      <c r="AB360" s="38"/>
      <c r="AC360" s="38"/>
      <c r="AD360" s="38"/>
      <c r="AE360" s="38"/>
    </row>
    <row r="361" spans="1:31">
      <c r="A361" s="96"/>
      <c r="B361" s="62"/>
      <c r="C361" s="62"/>
      <c r="D361" s="62"/>
      <c r="E361" s="48"/>
      <c r="F361" s="48"/>
      <c r="G361" s="48"/>
      <c r="H361" s="48"/>
      <c r="I361" s="48"/>
      <c r="J361" s="62"/>
      <c r="K361" s="63"/>
      <c r="L361" s="48"/>
      <c r="M361" s="48"/>
      <c r="N361" s="48"/>
      <c r="O361" s="48"/>
      <c r="P361" s="62"/>
      <c r="Q361" s="48"/>
      <c r="R361" s="62"/>
      <c r="S361" s="62"/>
      <c r="T361" s="62"/>
      <c r="U361" s="38"/>
      <c r="V361" s="38"/>
      <c r="W361" s="38"/>
      <c r="X361" s="38"/>
      <c r="Y361" s="38"/>
      <c r="Z361" s="38"/>
      <c r="AA361" s="38"/>
      <c r="AB361" s="38"/>
      <c r="AC361" s="38"/>
      <c r="AD361" s="38"/>
      <c r="AE361" s="38"/>
    </row>
    <row r="362" spans="1:31">
      <c r="A362" s="96"/>
      <c r="B362" s="62"/>
      <c r="C362" s="62"/>
      <c r="D362" s="62"/>
      <c r="E362" s="48"/>
      <c r="F362" s="48"/>
      <c r="G362" s="48"/>
      <c r="H362" s="48"/>
      <c r="I362" s="48"/>
      <c r="J362" s="62"/>
      <c r="K362" s="63"/>
      <c r="L362" s="48"/>
      <c r="M362" s="48"/>
      <c r="N362" s="48"/>
      <c r="O362" s="48"/>
      <c r="P362" s="62"/>
      <c r="Q362" s="48"/>
      <c r="R362" s="62"/>
      <c r="S362" s="62"/>
      <c r="T362" s="62"/>
      <c r="U362" s="38"/>
      <c r="V362" s="38"/>
      <c r="W362" s="38"/>
      <c r="X362" s="38"/>
      <c r="Y362" s="38"/>
      <c r="Z362" s="38"/>
      <c r="AA362" s="38"/>
      <c r="AB362" s="38"/>
      <c r="AC362" s="38"/>
      <c r="AD362" s="38"/>
      <c r="AE362" s="38"/>
    </row>
    <row r="363" spans="1:31">
      <c r="A363" s="96"/>
      <c r="B363" s="62"/>
      <c r="C363" s="62"/>
      <c r="D363" s="62"/>
      <c r="E363" s="48"/>
      <c r="F363" s="48"/>
      <c r="G363" s="48"/>
      <c r="H363" s="48"/>
      <c r="I363" s="48"/>
      <c r="J363" s="62"/>
      <c r="K363" s="63"/>
      <c r="L363" s="48"/>
      <c r="M363" s="48"/>
      <c r="N363" s="48"/>
      <c r="O363" s="48"/>
      <c r="P363" s="62"/>
      <c r="Q363" s="48"/>
      <c r="R363" s="62"/>
      <c r="S363" s="62"/>
      <c r="T363" s="62"/>
      <c r="U363" s="38"/>
      <c r="V363" s="38"/>
      <c r="W363" s="38"/>
      <c r="X363" s="38"/>
      <c r="Y363" s="38"/>
      <c r="Z363" s="38"/>
      <c r="AA363" s="38"/>
      <c r="AB363" s="38"/>
      <c r="AC363" s="38"/>
      <c r="AD363" s="38"/>
      <c r="AE363" s="38"/>
    </row>
    <row r="364" spans="1:31">
      <c r="A364" s="96"/>
      <c r="B364" s="62"/>
      <c r="C364" s="62"/>
      <c r="D364" s="62"/>
      <c r="E364" s="48"/>
      <c r="F364" s="48"/>
      <c r="G364" s="48"/>
      <c r="H364" s="48"/>
      <c r="I364" s="48"/>
      <c r="J364" s="62"/>
      <c r="K364" s="63"/>
      <c r="L364" s="48"/>
      <c r="M364" s="48"/>
      <c r="N364" s="48"/>
      <c r="O364" s="48"/>
      <c r="P364" s="62"/>
      <c r="Q364" s="48"/>
      <c r="R364" s="62"/>
      <c r="S364" s="62"/>
      <c r="T364" s="62"/>
      <c r="U364" s="38"/>
      <c r="V364" s="38"/>
      <c r="W364" s="38"/>
      <c r="X364" s="38"/>
      <c r="Y364" s="38"/>
      <c r="Z364" s="38"/>
      <c r="AA364" s="38"/>
      <c r="AB364" s="38"/>
      <c r="AC364" s="38"/>
      <c r="AD364" s="38"/>
      <c r="AE364" s="38"/>
    </row>
    <row r="365" spans="1:31">
      <c r="A365" s="96"/>
      <c r="B365" s="62"/>
      <c r="C365" s="62"/>
      <c r="D365" s="62"/>
      <c r="E365" s="48"/>
      <c r="F365" s="48"/>
      <c r="G365" s="48"/>
      <c r="H365" s="48"/>
      <c r="I365" s="48"/>
      <c r="J365" s="62"/>
      <c r="K365" s="63"/>
      <c r="L365" s="48"/>
      <c r="M365" s="48"/>
      <c r="N365" s="48"/>
      <c r="O365" s="48"/>
      <c r="P365" s="62"/>
      <c r="Q365" s="48"/>
      <c r="R365" s="62"/>
      <c r="S365" s="62"/>
      <c r="T365" s="62"/>
      <c r="U365" s="38"/>
      <c r="V365" s="38"/>
      <c r="W365" s="38"/>
      <c r="X365" s="38"/>
      <c r="Y365" s="38"/>
      <c r="Z365" s="38"/>
      <c r="AA365" s="38"/>
      <c r="AB365" s="38"/>
      <c r="AC365" s="38"/>
      <c r="AD365" s="38"/>
      <c r="AE365" s="38"/>
    </row>
    <row r="366" spans="1:31">
      <c r="A366" s="96"/>
      <c r="B366" s="62"/>
      <c r="C366" s="62"/>
      <c r="D366" s="62"/>
      <c r="E366" s="48"/>
      <c r="F366" s="48"/>
      <c r="G366" s="48"/>
      <c r="H366" s="48"/>
      <c r="I366" s="48"/>
      <c r="J366" s="62"/>
      <c r="K366" s="63"/>
      <c r="L366" s="48"/>
      <c r="M366" s="48"/>
      <c r="N366" s="48"/>
      <c r="O366" s="48"/>
      <c r="P366" s="62"/>
      <c r="Q366" s="48"/>
      <c r="R366" s="62"/>
      <c r="S366" s="62"/>
      <c r="T366" s="62"/>
      <c r="U366" s="38"/>
      <c r="V366" s="38"/>
      <c r="W366" s="38"/>
      <c r="X366" s="38"/>
      <c r="Y366" s="38"/>
      <c r="Z366" s="38"/>
      <c r="AA366" s="38"/>
      <c r="AB366" s="38"/>
      <c r="AC366" s="38"/>
      <c r="AD366" s="38"/>
      <c r="AE366" s="38"/>
    </row>
    <row r="367" spans="1:31">
      <c r="A367" s="96"/>
      <c r="B367" s="62"/>
      <c r="C367" s="62"/>
      <c r="D367" s="62"/>
      <c r="E367" s="48"/>
      <c r="F367" s="48"/>
      <c r="G367" s="48"/>
      <c r="H367" s="48"/>
      <c r="I367" s="48"/>
      <c r="J367" s="62"/>
      <c r="K367" s="63"/>
      <c r="L367" s="48"/>
      <c r="M367" s="48"/>
      <c r="N367" s="48"/>
      <c r="O367" s="48"/>
      <c r="P367" s="62"/>
      <c r="Q367" s="48"/>
      <c r="R367" s="62"/>
      <c r="S367" s="62"/>
      <c r="T367" s="62"/>
      <c r="U367" s="38"/>
      <c r="V367" s="38"/>
      <c r="W367" s="38"/>
      <c r="X367" s="38"/>
      <c r="Y367" s="38"/>
      <c r="Z367" s="38"/>
      <c r="AA367" s="38"/>
      <c r="AB367" s="38"/>
      <c r="AC367" s="38"/>
      <c r="AD367" s="38"/>
      <c r="AE367" s="38"/>
    </row>
    <row r="368" spans="1:31">
      <c r="A368" s="96"/>
      <c r="B368" s="62"/>
      <c r="C368" s="62"/>
      <c r="D368" s="62"/>
      <c r="E368" s="48"/>
      <c r="F368" s="48"/>
      <c r="G368" s="48"/>
      <c r="H368" s="48"/>
      <c r="I368" s="48"/>
      <c r="J368" s="62"/>
      <c r="K368" s="63"/>
      <c r="L368" s="48"/>
      <c r="M368" s="48"/>
      <c r="N368" s="48"/>
      <c r="O368" s="48"/>
      <c r="P368" s="62"/>
      <c r="Q368" s="48"/>
      <c r="R368" s="62"/>
      <c r="S368" s="62"/>
      <c r="T368" s="62"/>
      <c r="U368" s="38"/>
      <c r="V368" s="38"/>
      <c r="W368" s="38"/>
      <c r="X368" s="38"/>
      <c r="Y368" s="38"/>
      <c r="Z368" s="38"/>
      <c r="AA368" s="38"/>
      <c r="AB368" s="38"/>
      <c r="AC368" s="38"/>
      <c r="AD368" s="38"/>
      <c r="AE368" s="38"/>
    </row>
    <row r="369" spans="1:31">
      <c r="A369" s="96"/>
      <c r="B369" s="62"/>
      <c r="C369" s="62"/>
      <c r="D369" s="62"/>
      <c r="E369" s="48"/>
      <c r="F369" s="48"/>
      <c r="G369" s="48"/>
      <c r="H369" s="48"/>
      <c r="I369" s="48"/>
      <c r="J369" s="62"/>
      <c r="K369" s="63"/>
      <c r="L369" s="48"/>
      <c r="M369" s="48"/>
      <c r="N369" s="48"/>
      <c r="O369" s="48"/>
      <c r="P369" s="62"/>
      <c r="Q369" s="48"/>
      <c r="R369" s="62"/>
      <c r="S369" s="62"/>
      <c r="T369" s="62"/>
      <c r="U369" s="38"/>
      <c r="V369" s="38"/>
      <c r="W369" s="38"/>
      <c r="X369" s="38"/>
      <c r="Y369" s="38"/>
      <c r="Z369" s="38"/>
      <c r="AA369" s="38"/>
      <c r="AB369" s="38"/>
      <c r="AC369" s="38"/>
      <c r="AD369" s="38"/>
      <c r="AE369" s="38"/>
    </row>
    <row r="370" spans="1:31">
      <c r="A370" s="96"/>
      <c r="B370" s="62"/>
      <c r="C370" s="62"/>
      <c r="D370" s="62"/>
      <c r="E370" s="48"/>
      <c r="F370" s="48"/>
      <c r="G370" s="48"/>
      <c r="H370" s="48"/>
      <c r="I370" s="48"/>
      <c r="J370" s="62"/>
      <c r="K370" s="63"/>
      <c r="L370" s="48"/>
      <c r="M370" s="48"/>
      <c r="N370" s="48"/>
      <c r="O370" s="48"/>
      <c r="P370" s="62"/>
      <c r="Q370" s="48"/>
      <c r="R370" s="62"/>
      <c r="S370" s="62"/>
      <c r="T370" s="62"/>
      <c r="U370" s="38"/>
      <c r="V370" s="38"/>
      <c r="W370" s="38"/>
      <c r="X370" s="38"/>
      <c r="Y370" s="38"/>
      <c r="Z370" s="38"/>
      <c r="AA370" s="38"/>
      <c r="AB370" s="38"/>
      <c r="AC370" s="38"/>
      <c r="AD370" s="38"/>
      <c r="AE370" s="38"/>
    </row>
    <row r="371" spans="1:31">
      <c r="A371" s="96"/>
      <c r="B371" s="62"/>
      <c r="C371" s="62"/>
      <c r="D371" s="62"/>
      <c r="E371" s="48"/>
      <c r="F371" s="48"/>
      <c r="G371" s="48"/>
      <c r="H371" s="48"/>
      <c r="I371" s="48"/>
      <c r="J371" s="62"/>
      <c r="K371" s="63"/>
      <c r="L371" s="48"/>
      <c r="M371" s="48"/>
      <c r="N371" s="48"/>
      <c r="O371" s="48"/>
      <c r="P371" s="62"/>
      <c r="Q371" s="48"/>
      <c r="R371" s="62"/>
      <c r="S371" s="62"/>
      <c r="T371" s="62"/>
      <c r="U371" s="38"/>
      <c r="V371" s="38"/>
      <c r="W371" s="38"/>
      <c r="X371" s="38"/>
      <c r="Y371" s="38"/>
      <c r="Z371" s="38"/>
      <c r="AA371" s="38"/>
      <c r="AB371" s="38"/>
      <c r="AC371" s="38"/>
      <c r="AD371" s="38"/>
      <c r="AE371" s="38"/>
    </row>
    <row r="372" spans="1:31">
      <c r="A372" s="96"/>
      <c r="B372" s="62"/>
      <c r="C372" s="62"/>
      <c r="D372" s="62"/>
      <c r="E372" s="48"/>
      <c r="F372" s="48"/>
      <c r="G372" s="48"/>
      <c r="H372" s="48"/>
      <c r="I372" s="48"/>
      <c r="J372" s="62"/>
      <c r="K372" s="63"/>
      <c r="L372" s="48"/>
      <c r="M372" s="48"/>
      <c r="N372" s="48"/>
      <c r="O372" s="48"/>
      <c r="P372" s="62"/>
      <c r="Q372" s="48"/>
      <c r="R372" s="62"/>
      <c r="S372" s="62"/>
      <c r="T372" s="62"/>
      <c r="U372" s="38"/>
      <c r="V372" s="38"/>
      <c r="W372" s="38"/>
      <c r="X372" s="38"/>
      <c r="Y372" s="38"/>
      <c r="Z372" s="38"/>
      <c r="AA372" s="38"/>
      <c r="AB372" s="38"/>
      <c r="AC372" s="38"/>
      <c r="AD372" s="38"/>
      <c r="AE372" s="38"/>
    </row>
    <row r="373" spans="1:31">
      <c r="A373" s="96"/>
      <c r="B373" s="62"/>
      <c r="C373" s="62"/>
      <c r="D373" s="62"/>
      <c r="E373" s="48"/>
      <c r="F373" s="48"/>
      <c r="G373" s="48"/>
      <c r="H373" s="48"/>
      <c r="I373" s="48"/>
      <c r="J373" s="62"/>
      <c r="K373" s="63"/>
      <c r="L373" s="48"/>
      <c r="M373" s="48"/>
      <c r="N373" s="48"/>
      <c r="O373" s="48"/>
      <c r="P373" s="62"/>
      <c r="Q373" s="48"/>
      <c r="R373" s="62"/>
      <c r="S373" s="62"/>
      <c r="T373" s="62"/>
      <c r="U373" s="38"/>
      <c r="V373" s="38"/>
      <c r="W373" s="38"/>
      <c r="X373" s="38"/>
      <c r="Y373" s="38"/>
      <c r="Z373" s="38"/>
      <c r="AA373" s="38"/>
      <c r="AB373" s="38"/>
      <c r="AC373" s="38"/>
      <c r="AD373" s="38"/>
      <c r="AE373" s="38"/>
    </row>
    <row r="374" spans="1:31">
      <c r="A374" s="96"/>
      <c r="B374" s="62"/>
      <c r="C374" s="62"/>
      <c r="D374" s="62"/>
      <c r="E374" s="48"/>
      <c r="F374" s="48"/>
      <c r="G374" s="48"/>
      <c r="H374" s="48"/>
      <c r="I374" s="48"/>
      <c r="J374" s="62"/>
      <c r="K374" s="63"/>
      <c r="L374" s="48"/>
      <c r="M374" s="48"/>
      <c r="N374" s="48"/>
      <c r="O374" s="48"/>
      <c r="P374" s="62"/>
      <c r="Q374" s="48"/>
      <c r="R374" s="62"/>
      <c r="S374" s="62"/>
      <c r="T374" s="62"/>
      <c r="U374" s="38"/>
      <c r="V374" s="38"/>
      <c r="W374" s="38"/>
      <c r="X374" s="38"/>
      <c r="Y374" s="38"/>
      <c r="Z374" s="38"/>
      <c r="AA374" s="38"/>
      <c r="AB374" s="38"/>
      <c r="AC374" s="38"/>
      <c r="AD374" s="38"/>
      <c r="AE374" s="38"/>
    </row>
    <row r="375" spans="1:31">
      <c r="A375" s="96"/>
      <c r="B375" s="62"/>
      <c r="C375" s="62"/>
      <c r="D375" s="62"/>
      <c r="E375" s="48"/>
      <c r="F375" s="48"/>
      <c r="G375" s="48"/>
      <c r="H375" s="48"/>
      <c r="I375" s="48"/>
      <c r="J375" s="62"/>
      <c r="K375" s="63"/>
      <c r="L375" s="48"/>
      <c r="M375" s="48"/>
      <c r="N375" s="48"/>
      <c r="O375" s="48"/>
      <c r="P375" s="62"/>
      <c r="Q375" s="48"/>
      <c r="R375" s="62"/>
      <c r="S375" s="62"/>
      <c r="T375" s="62"/>
      <c r="U375" s="38"/>
      <c r="V375" s="38"/>
      <c r="W375" s="38"/>
      <c r="X375" s="38"/>
      <c r="Y375" s="38"/>
      <c r="Z375" s="38"/>
      <c r="AA375" s="38"/>
      <c r="AB375" s="38"/>
      <c r="AC375" s="38"/>
      <c r="AD375" s="38"/>
      <c r="AE375" s="38"/>
    </row>
    <row r="376" spans="1:31">
      <c r="A376" s="96"/>
      <c r="B376" s="62"/>
      <c r="C376" s="62"/>
      <c r="D376" s="62"/>
      <c r="E376" s="48"/>
      <c r="F376" s="48"/>
      <c r="G376" s="48"/>
      <c r="H376" s="48"/>
      <c r="I376" s="48"/>
      <c r="J376" s="62"/>
      <c r="K376" s="63"/>
      <c r="L376" s="48"/>
      <c r="M376" s="48"/>
      <c r="N376" s="48"/>
      <c r="O376" s="48"/>
      <c r="P376" s="62"/>
      <c r="Q376" s="48"/>
      <c r="R376" s="62"/>
      <c r="S376" s="62"/>
      <c r="T376" s="62"/>
      <c r="U376" s="38"/>
      <c r="V376" s="38"/>
      <c r="W376" s="38"/>
      <c r="X376" s="38"/>
      <c r="Y376" s="38"/>
      <c r="Z376" s="38"/>
      <c r="AA376" s="38"/>
      <c r="AB376" s="38"/>
      <c r="AC376" s="38"/>
      <c r="AD376" s="38"/>
      <c r="AE376" s="38"/>
    </row>
    <row r="377" spans="1:31">
      <c r="A377" s="96"/>
      <c r="B377" s="62"/>
      <c r="C377" s="62"/>
      <c r="D377" s="62"/>
      <c r="E377" s="48"/>
      <c r="F377" s="48"/>
      <c r="G377" s="48"/>
      <c r="H377" s="48"/>
      <c r="I377" s="48"/>
      <c r="J377" s="62"/>
      <c r="K377" s="63"/>
      <c r="L377" s="48"/>
      <c r="M377" s="48"/>
      <c r="N377" s="48"/>
      <c r="O377" s="48"/>
      <c r="P377" s="62"/>
      <c r="Q377" s="48"/>
      <c r="R377" s="62"/>
      <c r="S377" s="62"/>
      <c r="T377" s="62"/>
      <c r="U377" s="38"/>
      <c r="V377" s="38"/>
      <c r="W377" s="38"/>
      <c r="X377" s="38"/>
      <c r="Y377" s="38"/>
      <c r="Z377" s="38"/>
      <c r="AA377" s="38"/>
      <c r="AB377" s="38"/>
      <c r="AC377" s="38"/>
      <c r="AD377" s="38"/>
      <c r="AE377" s="38"/>
    </row>
    <row r="378" spans="1:31">
      <c r="A378" s="96"/>
      <c r="B378" s="62"/>
      <c r="C378" s="62"/>
      <c r="D378" s="62"/>
      <c r="E378" s="48"/>
      <c r="F378" s="48"/>
      <c r="G378" s="48"/>
      <c r="H378" s="48"/>
      <c r="I378" s="48"/>
      <c r="J378" s="62"/>
      <c r="K378" s="63"/>
      <c r="L378" s="48"/>
      <c r="M378" s="48"/>
      <c r="N378" s="48"/>
      <c r="O378" s="48"/>
      <c r="P378" s="62"/>
      <c r="Q378" s="48"/>
      <c r="R378" s="62"/>
      <c r="S378" s="62"/>
      <c r="T378" s="62"/>
      <c r="U378" s="38"/>
      <c r="V378" s="38"/>
      <c r="W378" s="38"/>
      <c r="X378" s="38"/>
      <c r="Y378" s="38"/>
      <c r="Z378" s="38"/>
      <c r="AA378" s="38"/>
      <c r="AB378" s="38"/>
      <c r="AC378" s="38"/>
      <c r="AD378" s="38"/>
      <c r="AE378" s="38"/>
    </row>
    <row r="379" spans="1:31">
      <c r="A379" s="96"/>
      <c r="B379" s="62"/>
      <c r="C379" s="62"/>
      <c r="D379" s="62"/>
      <c r="E379" s="48"/>
      <c r="F379" s="48"/>
      <c r="G379" s="48"/>
      <c r="H379" s="48"/>
      <c r="I379" s="48"/>
      <c r="J379" s="62"/>
      <c r="K379" s="63"/>
      <c r="L379" s="48"/>
      <c r="M379" s="48"/>
      <c r="N379" s="48"/>
      <c r="O379" s="48"/>
      <c r="P379" s="62"/>
      <c r="Q379" s="48"/>
      <c r="R379" s="62"/>
      <c r="S379" s="62"/>
      <c r="T379" s="62"/>
      <c r="U379" s="38"/>
      <c r="V379" s="38"/>
      <c r="W379" s="38"/>
      <c r="X379" s="38"/>
      <c r="Y379" s="38"/>
      <c r="Z379" s="38"/>
      <c r="AA379" s="38"/>
      <c r="AB379" s="38"/>
      <c r="AC379" s="38"/>
      <c r="AD379" s="38"/>
      <c r="AE379" s="38"/>
    </row>
    <row r="380" spans="1:31">
      <c r="A380" s="96"/>
      <c r="B380" s="62"/>
      <c r="C380" s="62"/>
      <c r="D380" s="62"/>
      <c r="E380" s="48"/>
      <c r="F380" s="48"/>
      <c r="G380" s="48"/>
      <c r="H380" s="48"/>
      <c r="I380" s="48"/>
      <c r="J380" s="62"/>
      <c r="K380" s="63"/>
      <c r="L380" s="48"/>
      <c r="M380" s="48"/>
      <c r="N380" s="48"/>
      <c r="O380" s="48"/>
      <c r="P380" s="62"/>
      <c r="Q380" s="48"/>
      <c r="R380" s="62"/>
      <c r="S380" s="62"/>
      <c r="T380" s="62"/>
      <c r="U380" s="38"/>
      <c r="V380" s="38"/>
      <c r="W380" s="38"/>
      <c r="X380" s="38"/>
      <c r="Y380" s="38"/>
      <c r="Z380" s="38"/>
      <c r="AA380" s="38"/>
      <c r="AB380" s="38"/>
      <c r="AC380" s="38"/>
      <c r="AD380" s="38"/>
      <c r="AE380" s="38"/>
    </row>
    <row r="381" spans="1:31">
      <c r="A381" s="96"/>
      <c r="B381" s="62"/>
      <c r="C381" s="62"/>
      <c r="D381" s="62"/>
      <c r="E381" s="48"/>
      <c r="F381" s="48"/>
      <c r="G381" s="48"/>
      <c r="H381" s="48"/>
      <c r="I381" s="48"/>
      <c r="J381" s="62"/>
      <c r="K381" s="63"/>
      <c r="L381" s="48"/>
      <c r="M381" s="48"/>
      <c r="N381" s="48"/>
      <c r="O381" s="48"/>
      <c r="P381" s="62"/>
      <c r="Q381" s="48"/>
      <c r="R381" s="62"/>
      <c r="S381" s="62"/>
      <c r="T381" s="62"/>
      <c r="U381" s="38"/>
      <c r="V381" s="38"/>
      <c r="W381" s="38"/>
      <c r="X381" s="38"/>
      <c r="Y381" s="38"/>
      <c r="Z381" s="38"/>
      <c r="AA381" s="38"/>
      <c r="AB381" s="38"/>
      <c r="AC381" s="38"/>
      <c r="AD381" s="38"/>
      <c r="AE381" s="38"/>
    </row>
    <row r="382" spans="1:31">
      <c r="A382" s="96"/>
      <c r="B382" s="62"/>
      <c r="C382" s="62"/>
      <c r="D382" s="62"/>
      <c r="E382" s="48"/>
      <c r="F382" s="48"/>
      <c r="G382" s="48"/>
      <c r="H382" s="48"/>
      <c r="I382" s="48"/>
      <c r="J382" s="62"/>
      <c r="K382" s="63"/>
      <c r="L382" s="48"/>
      <c r="M382" s="48"/>
      <c r="N382" s="48"/>
      <c r="O382" s="48"/>
      <c r="P382" s="62"/>
      <c r="Q382" s="48"/>
      <c r="R382" s="62"/>
      <c r="S382" s="62"/>
      <c r="T382" s="62"/>
      <c r="U382" s="38"/>
      <c r="V382" s="38"/>
      <c r="W382" s="38"/>
      <c r="X382" s="38"/>
      <c r="Y382" s="38"/>
      <c r="Z382" s="38"/>
      <c r="AA382" s="38"/>
      <c r="AB382" s="38"/>
      <c r="AC382" s="38"/>
      <c r="AD382" s="38"/>
      <c r="AE382" s="38"/>
    </row>
    <row r="383" spans="1:31">
      <c r="A383" s="96"/>
      <c r="B383" s="62"/>
      <c r="C383" s="62"/>
      <c r="D383" s="62"/>
      <c r="E383" s="48"/>
      <c r="F383" s="48"/>
      <c r="G383" s="48"/>
      <c r="H383" s="48"/>
      <c r="I383" s="48"/>
      <c r="J383" s="62"/>
      <c r="K383" s="63"/>
      <c r="L383" s="48"/>
      <c r="M383" s="48"/>
      <c r="N383" s="48"/>
      <c r="O383" s="48"/>
      <c r="P383" s="62"/>
      <c r="Q383" s="48"/>
      <c r="R383" s="62"/>
      <c r="S383" s="62"/>
      <c r="T383" s="62"/>
      <c r="U383" s="38"/>
      <c r="V383" s="38"/>
      <c r="W383" s="38"/>
      <c r="X383" s="38"/>
      <c r="Y383" s="38"/>
      <c r="Z383" s="38"/>
      <c r="AA383" s="38"/>
      <c r="AB383" s="38"/>
      <c r="AC383" s="38"/>
      <c r="AD383" s="38"/>
      <c r="AE383" s="38"/>
    </row>
    <row r="384" spans="1:31">
      <c r="A384" s="96"/>
      <c r="B384" s="62"/>
      <c r="C384" s="62"/>
      <c r="D384" s="62"/>
      <c r="E384" s="48"/>
      <c r="F384" s="48"/>
      <c r="G384" s="48"/>
      <c r="H384" s="48"/>
      <c r="I384" s="48"/>
      <c r="J384" s="62"/>
      <c r="K384" s="63"/>
      <c r="L384" s="48"/>
      <c r="M384" s="48"/>
      <c r="N384" s="48"/>
      <c r="O384" s="48"/>
      <c r="P384" s="62"/>
      <c r="Q384" s="48"/>
      <c r="R384" s="62"/>
      <c r="S384" s="62"/>
      <c r="T384" s="62"/>
      <c r="U384" s="38"/>
      <c r="V384" s="38"/>
      <c r="W384" s="38"/>
      <c r="X384" s="38"/>
      <c r="Y384" s="38"/>
      <c r="Z384" s="38"/>
      <c r="AA384" s="38"/>
      <c r="AB384" s="38"/>
      <c r="AC384" s="38"/>
      <c r="AD384" s="38"/>
      <c r="AE384" s="38"/>
    </row>
    <row r="385" spans="1:31">
      <c r="A385" s="96"/>
      <c r="B385" s="62"/>
      <c r="C385" s="62"/>
      <c r="D385" s="62"/>
      <c r="E385" s="48"/>
      <c r="F385" s="48"/>
      <c r="G385" s="48"/>
      <c r="H385" s="48"/>
      <c r="I385" s="48"/>
      <c r="J385" s="62"/>
      <c r="K385" s="63"/>
      <c r="L385" s="48"/>
      <c r="M385" s="48"/>
      <c r="N385" s="48"/>
      <c r="O385" s="48"/>
      <c r="P385" s="62"/>
      <c r="Q385" s="48"/>
      <c r="R385" s="62"/>
      <c r="S385" s="62"/>
      <c r="T385" s="62"/>
      <c r="U385" s="38"/>
      <c r="V385" s="38"/>
      <c r="W385" s="38"/>
      <c r="X385" s="38"/>
      <c r="Y385" s="38"/>
      <c r="Z385" s="38"/>
      <c r="AA385" s="38"/>
      <c r="AB385" s="38"/>
      <c r="AC385" s="38"/>
      <c r="AD385" s="38"/>
      <c r="AE385" s="38"/>
    </row>
    <row r="386" spans="1:31">
      <c r="A386" s="96"/>
      <c r="B386" s="62"/>
      <c r="C386" s="62"/>
      <c r="D386" s="62"/>
      <c r="E386" s="48"/>
      <c r="F386" s="48"/>
      <c r="G386" s="48"/>
      <c r="H386" s="48"/>
      <c r="I386" s="48"/>
      <c r="J386" s="62"/>
      <c r="K386" s="63"/>
      <c r="L386" s="48"/>
      <c r="M386" s="48"/>
      <c r="N386" s="48"/>
      <c r="O386" s="48"/>
      <c r="P386" s="62"/>
      <c r="Q386" s="48"/>
      <c r="R386" s="62"/>
      <c r="S386" s="62"/>
      <c r="T386" s="62"/>
      <c r="U386" s="38"/>
      <c r="V386" s="38"/>
      <c r="W386" s="38"/>
      <c r="X386" s="38"/>
      <c r="Y386" s="38"/>
      <c r="Z386" s="38"/>
      <c r="AA386" s="38"/>
      <c r="AB386" s="38"/>
      <c r="AC386" s="38"/>
      <c r="AD386" s="38"/>
      <c r="AE386" s="38"/>
    </row>
    <row r="387" spans="1:31">
      <c r="A387" s="96"/>
      <c r="B387" s="62"/>
      <c r="C387" s="62"/>
      <c r="D387" s="62"/>
      <c r="E387" s="48"/>
      <c r="F387" s="48"/>
      <c r="G387" s="48"/>
      <c r="H387" s="48"/>
      <c r="I387" s="48"/>
      <c r="J387" s="62"/>
      <c r="K387" s="63"/>
      <c r="L387" s="48"/>
      <c r="M387" s="48"/>
      <c r="N387" s="48"/>
      <c r="O387" s="48"/>
      <c r="P387" s="62"/>
      <c r="Q387" s="48"/>
      <c r="R387" s="62"/>
      <c r="S387" s="62"/>
      <c r="T387" s="62"/>
      <c r="U387" s="38"/>
      <c r="V387" s="38"/>
      <c r="W387" s="38"/>
      <c r="X387" s="38"/>
      <c r="Y387" s="38"/>
      <c r="Z387" s="38"/>
      <c r="AA387" s="38"/>
      <c r="AB387" s="38"/>
      <c r="AC387" s="38"/>
      <c r="AD387" s="38"/>
      <c r="AE387" s="38"/>
    </row>
    <row r="388" spans="1:31">
      <c r="A388" s="96"/>
      <c r="B388" s="62"/>
      <c r="C388" s="62"/>
      <c r="D388" s="62"/>
      <c r="E388" s="48"/>
      <c r="F388" s="48"/>
      <c r="G388" s="48"/>
      <c r="H388" s="48"/>
      <c r="I388" s="48"/>
      <c r="J388" s="62"/>
      <c r="K388" s="63"/>
      <c r="L388" s="48"/>
      <c r="M388" s="48"/>
      <c r="N388" s="48"/>
      <c r="O388" s="48"/>
      <c r="P388" s="62"/>
      <c r="Q388" s="48"/>
      <c r="R388" s="62"/>
      <c r="S388" s="62"/>
      <c r="T388" s="62"/>
      <c r="U388" s="38"/>
      <c r="V388" s="38"/>
      <c r="W388" s="38"/>
      <c r="X388" s="38"/>
      <c r="Y388" s="38"/>
      <c r="Z388" s="38"/>
      <c r="AA388" s="38"/>
      <c r="AB388" s="38"/>
      <c r="AC388" s="38"/>
      <c r="AD388" s="38"/>
      <c r="AE388" s="38"/>
    </row>
    <row r="389" spans="1:31">
      <c r="A389" s="96"/>
      <c r="B389" s="62"/>
      <c r="C389" s="62"/>
      <c r="D389" s="62"/>
      <c r="E389" s="48"/>
      <c r="F389" s="48"/>
      <c r="G389" s="48"/>
      <c r="H389" s="48"/>
      <c r="I389" s="48"/>
      <c r="J389" s="62"/>
      <c r="K389" s="63"/>
      <c r="L389" s="48"/>
      <c r="M389" s="48"/>
      <c r="N389" s="48"/>
      <c r="O389" s="48"/>
      <c r="P389" s="62"/>
      <c r="Q389" s="48"/>
      <c r="R389" s="62"/>
      <c r="S389" s="62"/>
      <c r="T389" s="62"/>
      <c r="U389" s="38"/>
      <c r="V389" s="38"/>
      <c r="W389" s="38"/>
      <c r="X389" s="38"/>
      <c r="Y389" s="38"/>
      <c r="Z389" s="38"/>
      <c r="AA389" s="38"/>
      <c r="AB389" s="38"/>
      <c r="AC389" s="38"/>
      <c r="AD389" s="38"/>
      <c r="AE389" s="38"/>
    </row>
    <row r="390" spans="1:31">
      <c r="A390" s="96"/>
      <c r="B390" s="62"/>
      <c r="C390" s="62"/>
      <c r="D390" s="62"/>
      <c r="E390" s="48"/>
      <c r="F390" s="48"/>
      <c r="G390" s="48"/>
      <c r="H390" s="48"/>
      <c r="I390" s="48"/>
      <c r="J390" s="62"/>
      <c r="K390" s="63"/>
      <c r="L390" s="48"/>
      <c r="M390" s="48"/>
      <c r="N390" s="48"/>
      <c r="O390" s="48"/>
      <c r="P390" s="62"/>
      <c r="Q390" s="48"/>
      <c r="R390" s="62"/>
      <c r="S390" s="62"/>
      <c r="T390" s="62"/>
      <c r="U390" s="38"/>
      <c r="V390" s="38"/>
      <c r="W390" s="38"/>
      <c r="X390" s="38"/>
      <c r="Y390" s="38"/>
      <c r="Z390" s="38"/>
      <c r="AA390" s="38"/>
      <c r="AB390" s="38"/>
      <c r="AC390" s="38"/>
      <c r="AD390" s="38"/>
      <c r="AE390" s="38"/>
    </row>
    <row r="391" spans="1:31">
      <c r="A391" s="96"/>
      <c r="B391" s="62"/>
      <c r="C391" s="62"/>
      <c r="D391" s="62"/>
      <c r="E391" s="48"/>
      <c r="F391" s="48"/>
      <c r="G391" s="48"/>
      <c r="H391" s="48"/>
      <c r="I391" s="48"/>
      <c r="J391" s="62"/>
      <c r="K391" s="63"/>
      <c r="L391" s="48"/>
      <c r="M391" s="48"/>
      <c r="N391" s="48"/>
      <c r="O391" s="48"/>
      <c r="P391" s="62"/>
      <c r="Q391" s="48"/>
      <c r="R391" s="62"/>
      <c r="S391" s="62"/>
      <c r="T391" s="62"/>
      <c r="U391" s="38"/>
      <c r="V391" s="38"/>
      <c r="W391" s="38"/>
      <c r="X391" s="38"/>
      <c r="Y391" s="38"/>
      <c r="Z391" s="38"/>
      <c r="AA391" s="38"/>
      <c r="AB391" s="38"/>
      <c r="AC391" s="38"/>
      <c r="AD391" s="38"/>
      <c r="AE391" s="38"/>
    </row>
    <row r="392" spans="1:31">
      <c r="A392" s="96"/>
      <c r="B392" s="62"/>
      <c r="C392" s="62"/>
      <c r="D392" s="62"/>
      <c r="E392" s="48"/>
      <c r="F392" s="48"/>
      <c r="G392" s="48"/>
      <c r="H392" s="48"/>
      <c r="I392" s="48"/>
      <c r="J392" s="62"/>
      <c r="K392" s="63"/>
      <c r="L392" s="48"/>
      <c r="M392" s="48"/>
      <c r="N392" s="48"/>
      <c r="O392" s="48"/>
      <c r="P392" s="62"/>
      <c r="Q392" s="48"/>
      <c r="R392" s="62"/>
      <c r="S392" s="62"/>
      <c r="T392" s="62"/>
      <c r="U392" s="38"/>
      <c r="V392" s="38"/>
      <c r="W392" s="38"/>
      <c r="X392" s="38"/>
      <c r="Y392" s="38"/>
      <c r="Z392" s="38"/>
      <c r="AA392" s="38"/>
      <c r="AB392" s="38"/>
      <c r="AC392" s="38"/>
      <c r="AD392" s="38"/>
      <c r="AE392" s="38"/>
    </row>
    <row r="393" spans="1:31">
      <c r="A393" s="96"/>
      <c r="B393" s="62"/>
      <c r="C393" s="62"/>
      <c r="D393" s="62"/>
      <c r="E393" s="48"/>
      <c r="F393" s="48"/>
      <c r="G393" s="48"/>
      <c r="H393" s="48"/>
      <c r="I393" s="48"/>
      <c r="J393" s="62"/>
      <c r="K393" s="63"/>
      <c r="L393" s="48"/>
      <c r="M393" s="48"/>
      <c r="N393" s="48"/>
      <c r="O393" s="48"/>
      <c r="P393" s="62"/>
      <c r="Q393" s="48"/>
      <c r="R393" s="62"/>
      <c r="S393" s="62"/>
      <c r="T393" s="62"/>
      <c r="U393" s="38"/>
      <c r="V393" s="38"/>
      <c r="W393" s="38"/>
      <c r="X393" s="38"/>
      <c r="Y393" s="38"/>
      <c r="Z393" s="38"/>
      <c r="AA393" s="38"/>
      <c r="AB393" s="38"/>
      <c r="AC393" s="38"/>
      <c r="AD393" s="38"/>
      <c r="AE393" s="38"/>
    </row>
    <row r="394" spans="1:31">
      <c r="A394" s="96"/>
      <c r="B394" s="62"/>
      <c r="C394" s="62"/>
      <c r="D394" s="62"/>
      <c r="E394" s="48"/>
      <c r="F394" s="48"/>
      <c r="G394" s="48"/>
      <c r="H394" s="48"/>
      <c r="I394" s="48"/>
      <c r="J394" s="62"/>
      <c r="K394" s="63"/>
      <c r="L394" s="48"/>
      <c r="M394" s="48"/>
      <c r="N394" s="48"/>
      <c r="O394" s="48"/>
      <c r="P394" s="62"/>
      <c r="Q394" s="48"/>
      <c r="R394" s="62"/>
      <c r="S394" s="62"/>
      <c r="T394" s="62"/>
      <c r="U394" s="38"/>
      <c r="V394" s="38"/>
      <c r="W394" s="38"/>
      <c r="X394" s="38"/>
      <c r="Y394" s="38"/>
      <c r="Z394" s="38"/>
      <c r="AA394" s="38"/>
      <c r="AB394" s="38"/>
      <c r="AC394" s="38"/>
      <c r="AD394" s="38"/>
      <c r="AE394" s="38"/>
    </row>
    <row r="395" spans="1:31">
      <c r="A395" s="96"/>
      <c r="B395" s="62"/>
      <c r="C395" s="62"/>
      <c r="D395" s="62"/>
      <c r="E395" s="48"/>
      <c r="F395" s="48"/>
      <c r="G395" s="48"/>
      <c r="H395" s="48"/>
      <c r="I395" s="48"/>
      <c r="J395" s="62"/>
      <c r="K395" s="63"/>
      <c r="L395" s="48"/>
      <c r="M395" s="48"/>
      <c r="N395" s="48"/>
      <c r="O395" s="48"/>
      <c r="P395" s="62"/>
      <c r="Q395" s="48"/>
      <c r="R395" s="62"/>
      <c r="S395" s="62"/>
      <c r="T395" s="62"/>
      <c r="U395" s="38"/>
      <c r="V395" s="38"/>
      <c r="W395" s="38"/>
      <c r="X395" s="38"/>
      <c r="Y395" s="38"/>
      <c r="Z395" s="38"/>
      <c r="AA395" s="38"/>
      <c r="AB395" s="38"/>
      <c r="AC395" s="38"/>
      <c r="AD395" s="38"/>
      <c r="AE395" s="38"/>
    </row>
    <row r="396" spans="1:31">
      <c r="A396" s="96"/>
      <c r="B396" s="62"/>
      <c r="C396" s="62"/>
      <c r="D396" s="62"/>
      <c r="E396" s="48"/>
      <c r="F396" s="48"/>
      <c r="G396" s="48"/>
      <c r="H396" s="48"/>
      <c r="I396" s="48"/>
      <c r="J396" s="62"/>
      <c r="K396" s="63"/>
      <c r="L396" s="48"/>
      <c r="M396" s="48"/>
      <c r="N396" s="48"/>
      <c r="O396" s="48"/>
      <c r="P396" s="62"/>
      <c r="Q396" s="48"/>
      <c r="R396" s="62"/>
      <c r="S396" s="62"/>
      <c r="T396" s="62"/>
      <c r="U396" s="38"/>
      <c r="V396" s="38"/>
      <c r="W396" s="38"/>
      <c r="X396" s="38"/>
      <c r="Y396" s="38"/>
      <c r="Z396" s="38"/>
      <c r="AA396" s="38"/>
      <c r="AB396" s="38"/>
      <c r="AC396" s="38"/>
      <c r="AD396" s="38"/>
      <c r="AE396" s="38"/>
    </row>
    <row r="397" spans="1:31">
      <c r="A397" s="96"/>
      <c r="B397" s="62"/>
      <c r="C397" s="62"/>
      <c r="D397" s="62"/>
      <c r="E397" s="48"/>
      <c r="F397" s="48"/>
      <c r="G397" s="48"/>
      <c r="H397" s="48"/>
      <c r="I397" s="48"/>
      <c r="J397" s="62"/>
      <c r="K397" s="63"/>
      <c r="L397" s="48"/>
      <c r="M397" s="48"/>
      <c r="N397" s="48"/>
      <c r="O397" s="48"/>
      <c r="P397" s="62"/>
      <c r="Q397" s="48"/>
      <c r="R397" s="62"/>
      <c r="S397" s="62"/>
      <c r="T397" s="62"/>
      <c r="U397" s="38"/>
      <c r="V397" s="38"/>
      <c r="W397" s="38"/>
      <c r="X397" s="38"/>
      <c r="Y397" s="38"/>
      <c r="Z397" s="38"/>
      <c r="AA397" s="38"/>
      <c r="AB397" s="38"/>
      <c r="AC397" s="38"/>
      <c r="AD397" s="38"/>
      <c r="AE397" s="38"/>
    </row>
    <row r="398" spans="1:31">
      <c r="A398" s="96"/>
      <c r="B398" s="62"/>
      <c r="C398" s="62"/>
      <c r="D398" s="62"/>
      <c r="E398" s="48"/>
      <c r="F398" s="48"/>
      <c r="G398" s="48"/>
      <c r="H398" s="48"/>
      <c r="I398" s="48"/>
      <c r="J398" s="62"/>
      <c r="K398" s="63"/>
      <c r="L398" s="48"/>
      <c r="M398" s="48"/>
      <c r="N398" s="48"/>
      <c r="O398" s="48"/>
      <c r="P398" s="62"/>
      <c r="Q398" s="48"/>
      <c r="R398" s="62"/>
      <c r="S398" s="62"/>
      <c r="T398" s="62"/>
      <c r="U398" s="38"/>
      <c r="V398" s="38"/>
      <c r="W398" s="38"/>
      <c r="X398" s="38"/>
      <c r="Y398" s="38"/>
      <c r="Z398" s="38"/>
      <c r="AA398" s="38"/>
      <c r="AB398" s="38"/>
      <c r="AC398" s="38"/>
      <c r="AD398" s="38"/>
      <c r="AE398" s="38"/>
    </row>
    <row r="399" spans="1:31">
      <c r="A399" s="96"/>
      <c r="B399" s="62"/>
      <c r="C399" s="62"/>
      <c r="D399" s="62"/>
      <c r="E399" s="48"/>
      <c r="F399" s="48"/>
      <c r="G399" s="48"/>
      <c r="H399" s="48"/>
      <c r="I399" s="48"/>
      <c r="J399" s="62"/>
      <c r="K399" s="63"/>
      <c r="L399" s="48"/>
      <c r="M399" s="48"/>
      <c r="N399" s="48"/>
      <c r="O399" s="48"/>
      <c r="P399" s="62"/>
      <c r="Q399" s="48"/>
      <c r="R399" s="62"/>
      <c r="S399" s="62"/>
      <c r="T399" s="62"/>
      <c r="U399" s="38"/>
      <c r="V399" s="38"/>
      <c r="W399" s="38"/>
      <c r="X399" s="38"/>
      <c r="Y399" s="38"/>
      <c r="Z399" s="38"/>
      <c r="AA399" s="38"/>
      <c r="AB399" s="38"/>
      <c r="AC399" s="38"/>
      <c r="AD399" s="38"/>
      <c r="AE399" s="38"/>
    </row>
    <row r="400" spans="1:31">
      <c r="A400" s="96"/>
      <c r="B400" s="62"/>
      <c r="C400" s="62"/>
      <c r="D400" s="62"/>
      <c r="E400" s="48"/>
      <c r="F400" s="48"/>
      <c r="G400" s="48"/>
      <c r="H400" s="48"/>
      <c r="I400" s="48"/>
      <c r="J400" s="62"/>
      <c r="K400" s="63"/>
      <c r="L400" s="48"/>
      <c r="M400" s="48"/>
      <c r="N400" s="48"/>
      <c r="O400" s="48"/>
      <c r="P400" s="62"/>
      <c r="Q400" s="48"/>
      <c r="R400" s="62"/>
      <c r="S400" s="62"/>
      <c r="T400" s="62"/>
      <c r="U400" s="38"/>
      <c r="V400" s="38"/>
      <c r="W400" s="38"/>
      <c r="X400" s="38"/>
      <c r="Y400" s="38"/>
      <c r="Z400" s="38"/>
      <c r="AA400" s="38"/>
      <c r="AB400" s="38"/>
      <c r="AC400" s="38"/>
      <c r="AD400" s="38"/>
      <c r="AE400" s="38"/>
    </row>
    <row r="401" spans="1:31">
      <c r="A401" s="96"/>
      <c r="B401" s="62"/>
      <c r="C401" s="62"/>
      <c r="D401" s="62"/>
      <c r="E401" s="48"/>
      <c r="F401" s="48"/>
      <c r="G401" s="48"/>
      <c r="H401" s="48"/>
      <c r="I401" s="48"/>
      <c r="J401" s="62"/>
      <c r="K401" s="63"/>
      <c r="L401" s="48"/>
      <c r="M401" s="48"/>
      <c r="N401" s="48"/>
      <c r="O401" s="48"/>
      <c r="P401" s="62"/>
      <c r="Q401" s="48"/>
      <c r="R401" s="62"/>
      <c r="S401" s="62"/>
      <c r="T401" s="62"/>
      <c r="U401" s="38"/>
      <c r="V401" s="38"/>
      <c r="W401" s="38"/>
      <c r="X401" s="38"/>
      <c r="Y401" s="38"/>
      <c r="Z401" s="38"/>
      <c r="AA401" s="38"/>
      <c r="AB401" s="38"/>
      <c r="AC401" s="38"/>
      <c r="AD401" s="38"/>
      <c r="AE401" s="38"/>
    </row>
    <row r="402" spans="1:31">
      <c r="A402" s="96"/>
      <c r="B402" s="62"/>
      <c r="C402" s="62"/>
      <c r="D402" s="62"/>
      <c r="E402" s="48"/>
      <c r="F402" s="48"/>
      <c r="G402" s="48"/>
      <c r="H402" s="48"/>
      <c r="I402" s="48"/>
      <c r="J402" s="62"/>
      <c r="K402" s="63"/>
      <c r="L402" s="48"/>
      <c r="M402" s="48"/>
      <c r="N402" s="48"/>
      <c r="O402" s="48"/>
      <c r="P402" s="62"/>
      <c r="Q402" s="48"/>
      <c r="R402" s="62"/>
      <c r="S402" s="62"/>
      <c r="T402" s="62"/>
      <c r="U402" s="38"/>
      <c r="V402" s="38"/>
      <c r="W402" s="38"/>
      <c r="X402" s="38"/>
      <c r="Y402" s="38"/>
      <c r="Z402" s="38"/>
      <c r="AA402" s="38"/>
      <c r="AB402" s="38"/>
      <c r="AC402" s="38"/>
      <c r="AD402" s="38"/>
      <c r="AE402" s="38"/>
    </row>
    <row r="403" spans="1:31">
      <c r="A403" s="96"/>
      <c r="B403" s="62"/>
      <c r="C403" s="62"/>
      <c r="D403" s="62"/>
      <c r="E403" s="48"/>
      <c r="F403" s="48"/>
      <c r="G403" s="48"/>
      <c r="H403" s="48"/>
      <c r="I403" s="48"/>
      <c r="J403" s="62"/>
      <c r="K403" s="63"/>
      <c r="L403" s="48"/>
      <c r="M403" s="48"/>
      <c r="N403" s="48"/>
      <c r="O403" s="48"/>
      <c r="P403" s="62"/>
      <c r="Q403" s="48"/>
      <c r="R403" s="62"/>
      <c r="S403" s="62"/>
      <c r="T403" s="62"/>
      <c r="U403" s="38"/>
      <c r="V403" s="38"/>
      <c r="W403" s="38"/>
      <c r="X403" s="38"/>
      <c r="Y403" s="38"/>
      <c r="Z403" s="38"/>
      <c r="AA403" s="38"/>
      <c r="AB403" s="38"/>
      <c r="AC403" s="38"/>
      <c r="AD403" s="38"/>
      <c r="AE403" s="38"/>
    </row>
    <row r="404" spans="1:31">
      <c r="A404" s="96"/>
      <c r="B404" s="62"/>
      <c r="C404" s="62"/>
      <c r="D404" s="62"/>
      <c r="E404" s="48"/>
      <c r="F404" s="48"/>
      <c r="G404" s="48"/>
      <c r="H404" s="48"/>
      <c r="I404" s="48"/>
      <c r="J404" s="62"/>
      <c r="K404" s="63"/>
      <c r="L404" s="48"/>
      <c r="M404" s="48"/>
      <c r="N404" s="48"/>
      <c r="O404" s="48"/>
      <c r="P404" s="62"/>
      <c r="Q404" s="48"/>
      <c r="R404" s="62"/>
      <c r="S404" s="62"/>
      <c r="T404" s="62"/>
      <c r="U404" s="38"/>
      <c r="V404" s="38"/>
      <c r="W404" s="38"/>
      <c r="X404" s="38"/>
      <c r="Y404" s="38"/>
      <c r="Z404" s="38"/>
      <c r="AA404" s="38"/>
      <c r="AB404" s="38"/>
      <c r="AC404" s="38"/>
      <c r="AD404" s="38"/>
      <c r="AE404" s="38"/>
    </row>
    <row r="405" spans="1:31">
      <c r="A405" s="96"/>
      <c r="B405" s="62"/>
      <c r="C405" s="62"/>
      <c r="D405" s="62"/>
      <c r="E405" s="48"/>
      <c r="F405" s="48"/>
      <c r="G405" s="48"/>
      <c r="H405" s="48"/>
      <c r="I405" s="48"/>
      <c r="J405" s="62"/>
      <c r="K405" s="63"/>
      <c r="L405" s="48"/>
      <c r="M405" s="48"/>
      <c r="N405" s="48"/>
      <c r="O405" s="48"/>
      <c r="P405" s="62"/>
      <c r="Q405" s="48"/>
      <c r="R405" s="62"/>
      <c r="S405" s="62"/>
      <c r="T405" s="62"/>
      <c r="U405" s="38"/>
      <c r="V405" s="38"/>
      <c r="W405" s="38"/>
      <c r="X405" s="38"/>
      <c r="Y405" s="38"/>
      <c r="Z405" s="38"/>
      <c r="AA405" s="38"/>
      <c r="AB405" s="38"/>
      <c r="AC405" s="38"/>
      <c r="AD405" s="38"/>
      <c r="AE405" s="38"/>
    </row>
    <row r="406" spans="1:31">
      <c r="A406" s="96"/>
      <c r="B406" s="62"/>
      <c r="C406" s="62"/>
      <c r="D406" s="62"/>
      <c r="E406" s="48"/>
      <c r="F406" s="48"/>
      <c r="G406" s="48"/>
      <c r="H406" s="48"/>
      <c r="I406" s="48"/>
      <c r="J406" s="62"/>
      <c r="K406" s="63"/>
      <c r="L406" s="48"/>
      <c r="M406" s="48"/>
      <c r="N406" s="48"/>
      <c r="O406" s="48"/>
      <c r="P406" s="62"/>
      <c r="Q406" s="48"/>
      <c r="R406" s="62"/>
      <c r="S406" s="62"/>
      <c r="T406" s="62"/>
      <c r="U406" s="38"/>
      <c r="V406" s="38"/>
      <c r="W406" s="38"/>
      <c r="X406" s="38"/>
      <c r="Y406" s="38"/>
      <c r="Z406" s="38"/>
      <c r="AA406" s="38"/>
      <c r="AB406" s="38"/>
      <c r="AC406" s="38"/>
      <c r="AD406" s="38"/>
      <c r="AE406" s="38"/>
    </row>
    <row r="407" spans="1:31">
      <c r="A407" s="96"/>
      <c r="B407" s="62"/>
      <c r="C407" s="62"/>
      <c r="D407" s="62"/>
      <c r="E407" s="48"/>
      <c r="F407" s="48"/>
      <c r="G407" s="48"/>
      <c r="H407" s="48"/>
      <c r="I407" s="48"/>
      <c r="J407" s="62"/>
      <c r="K407" s="63"/>
      <c r="L407" s="48"/>
      <c r="M407" s="48"/>
      <c r="N407" s="48"/>
      <c r="O407" s="48"/>
      <c r="P407" s="62"/>
      <c r="Q407" s="48"/>
      <c r="R407" s="62"/>
      <c r="S407" s="62"/>
      <c r="T407" s="62"/>
      <c r="U407" s="38"/>
      <c r="V407" s="38"/>
      <c r="W407" s="38"/>
      <c r="X407" s="38"/>
      <c r="Y407" s="38"/>
      <c r="Z407" s="38"/>
      <c r="AA407" s="38"/>
      <c r="AB407" s="38"/>
      <c r="AC407" s="38"/>
      <c r="AD407" s="38"/>
      <c r="AE407" s="38"/>
    </row>
    <row r="408" spans="1:31">
      <c r="A408" s="96"/>
      <c r="B408" s="62"/>
      <c r="C408" s="62"/>
      <c r="D408" s="62"/>
      <c r="E408" s="48"/>
      <c r="F408" s="48"/>
      <c r="G408" s="48"/>
      <c r="H408" s="48"/>
      <c r="I408" s="48"/>
      <c r="J408" s="62"/>
      <c r="K408" s="63"/>
      <c r="L408" s="48"/>
      <c r="M408" s="48"/>
      <c r="N408" s="48"/>
      <c r="O408" s="48"/>
      <c r="P408" s="62"/>
      <c r="Q408" s="48"/>
      <c r="R408" s="62"/>
      <c r="S408" s="62"/>
      <c r="T408" s="62"/>
      <c r="U408" s="38"/>
      <c r="V408" s="38"/>
      <c r="W408" s="38"/>
      <c r="X408" s="38"/>
      <c r="Y408" s="38"/>
      <c r="Z408" s="38"/>
      <c r="AA408" s="38"/>
      <c r="AB408" s="38"/>
      <c r="AC408" s="38"/>
      <c r="AD408" s="38"/>
      <c r="AE408" s="38"/>
    </row>
    <row r="409" spans="1:31">
      <c r="A409" s="96"/>
      <c r="B409" s="62"/>
      <c r="C409" s="62"/>
      <c r="D409" s="62"/>
      <c r="E409" s="48"/>
      <c r="F409" s="48"/>
      <c r="G409" s="48"/>
      <c r="H409" s="48"/>
      <c r="I409" s="48"/>
      <c r="J409" s="62"/>
      <c r="K409" s="63"/>
      <c r="L409" s="48"/>
      <c r="M409" s="48"/>
      <c r="N409" s="48"/>
      <c r="O409" s="48"/>
      <c r="P409" s="62"/>
      <c r="Q409" s="48"/>
      <c r="R409" s="62"/>
      <c r="S409" s="62"/>
      <c r="T409" s="62"/>
      <c r="U409" s="38"/>
      <c r="V409" s="38"/>
      <c r="W409" s="38"/>
      <c r="X409" s="38"/>
      <c r="Y409" s="38"/>
      <c r="Z409" s="38"/>
      <c r="AA409" s="38"/>
      <c r="AB409" s="38"/>
      <c r="AC409" s="38"/>
      <c r="AD409" s="38"/>
      <c r="AE409" s="38"/>
    </row>
    <row r="410" spans="1:31">
      <c r="A410" s="96"/>
      <c r="B410" s="62"/>
      <c r="C410" s="62"/>
      <c r="D410" s="62"/>
      <c r="E410" s="48"/>
      <c r="F410" s="48"/>
      <c r="G410" s="48"/>
      <c r="H410" s="48"/>
      <c r="I410" s="48"/>
      <c r="J410" s="62"/>
      <c r="K410" s="63"/>
      <c r="L410" s="48"/>
      <c r="M410" s="48"/>
      <c r="N410" s="48"/>
      <c r="O410" s="48"/>
      <c r="P410" s="62"/>
      <c r="Q410" s="48"/>
      <c r="R410" s="62"/>
      <c r="S410" s="62"/>
      <c r="T410" s="62"/>
      <c r="U410" s="38"/>
      <c r="V410" s="38"/>
      <c r="W410" s="38"/>
      <c r="X410" s="38"/>
      <c r="Y410" s="38"/>
      <c r="Z410" s="38"/>
      <c r="AA410" s="38"/>
      <c r="AB410" s="38"/>
      <c r="AC410" s="38"/>
      <c r="AD410" s="38"/>
      <c r="AE410" s="38"/>
    </row>
    <row r="411" spans="1:31">
      <c r="A411" s="96"/>
      <c r="B411" s="62"/>
      <c r="C411" s="62"/>
      <c r="D411" s="62"/>
      <c r="E411" s="48"/>
      <c r="F411" s="48"/>
      <c r="G411" s="48"/>
      <c r="H411" s="48"/>
      <c r="I411" s="48"/>
      <c r="J411" s="62"/>
      <c r="K411" s="63"/>
      <c r="L411" s="48"/>
      <c r="M411" s="48"/>
      <c r="N411" s="48"/>
      <c r="O411" s="48"/>
      <c r="P411" s="62"/>
      <c r="Q411" s="48"/>
      <c r="R411" s="62"/>
      <c r="S411" s="62"/>
      <c r="T411" s="62"/>
      <c r="U411" s="38"/>
      <c r="V411" s="38"/>
      <c r="W411" s="38"/>
      <c r="X411" s="38"/>
      <c r="Y411" s="38"/>
      <c r="Z411" s="38"/>
      <c r="AA411" s="38"/>
      <c r="AB411" s="38"/>
      <c r="AC411" s="38"/>
      <c r="AD411" s="38"/>
      <c r="AE411" s="38"/>
    </row>
    <row r="412" spans="1:31">
      <c r="A412" s="96"/>
      <c r="B412" s="62"/>
      <c r="C412" s="62"/>
      <c r="D412" s="62"/>
      <c r="E412" s="48"/>
      <c r="F412" s="48"/>
      <c r="G412" s="48"/>
      <c r="H412" s="48"/>
      <c r="I412" s="48"/>
      <c r="J412" s="62"/>
      <c r="K412" s="63"/>
      <c r="L412" s="48"/>
      <c r="M412" s="48"/>
      <c r="N412" s="48"/>
      <c r="O412" s="48"/>
      <c r="P412" s="62"/>
      <c r="Q412" s="48"/>
      <c r="R412" s="62"/>
      <c r="S412" s="62"/>
      <c r="T412" s="62"/>
      <c r="U412" s="38"/>
      <c r="V412" s="38"/>
      <c r="W412" s="38"/>
      <c r="X412" s="38"/>
      <c r="Y412" s="38"/>
      <c r="Z412" s="38"/>
      <c r="AA412" s="38"/>
      <c r="AB412" s="38"/>
      <c r="AC412" s="38"/>
      <c r="AD412" s="38"/>
      <c r="AE412" s="38"/>
    </row>
    <row r="413" spans="1:31">
      <c r="A413" s="96"/>
      <c r="B413" s="62"/>
      <c r="C413" s="62"/>
      <c r="D413" s="62"/>
      <c r="E413" s="48"/>
      <c r="F413" s="48"/>
      <c r="G413" s="48"/>
      <c r="H413" s="48"/>
      <c r="I413" s="48"/>
      <c r="J413" s="62"/>
      <c r="K413" s="63"/>
      <c r="L413" s="48"/>
      <c r="M413" s="48"/>
      <c r="N413" s="48"/>
      <c r="O413" s="48"/>
      <c r="P413" s="62"/>
      <c r="Q413" s="48"/>
      <c r="R413" s="62"/>
      <c r="S413" s="62"/>
      <c r="T413" s="62"/>
      <c r="U413" s="38"/>
      <c r="V413" s="38"/>
      <c r="W413" s="38"/>
      <c r="X413" s="38"/>
      <c r="Y413" s="38"/>
      <c r="Z413" s="38"/>
      <c r="AA413" s="38"/>
      <c r="AB413" s="38"/>
      <c r="AC413" s="38"/>
      <c r="AD413" s="38"/>
      <c r="AE413" s="38"/>
    </row>
    <row r="414" spans="1:31">
      <c r="A414" s="96"/>
      <c r="B414" s="62"/>
      <c r="C414" s="62"/>
      <c r="D414" s="62"/>
      <c r="E414" s="48"/>
      <c r="F414" s="48"/>
      <c r="G414" s="48"/>
      <c r="H414" s="48"/>
      <c r="I414" s="48"/>
      <c r="J414" s="62"/>
      <c r="K414" s="63"/>
      <c r="L414" s="48"/>
      <c r="M414" s="48"/>
      <c r="N414" s="48"/>
      <c r="O414" s="48"/>
      <c r="P414" s="62"/>
      <c r="Q414" s="48"/>
      <c r="R414" s="62"/>
      <c r="S414" s="62"/>
      <c r="T414" s="62"/>
      <c r="U414" s="38"/>
      <c r="V414" s="38"/>
      <c r="W414" s="38"/>
      <c r="X414" s="38"/>
      <c r="Y414" s="38"/>
      <c r="Z414" s="38"/>
      <c r="AA414" s="38"/>
      <c r="AB414" s="38"/>
      <c r="AC414" s="38"/>
      <c r="AD414" s="38"/>
      <c r="AE414" s="38"/>
    </row>
    <row r="415" spans="1:31">
      <c r="A415" s="96"/>
      <c r="B415" s="62"/>
      <c r="C415" s="62"/>
      <c r="D415" s="62"/>
      <c r="E415" s="48"/>
      <c r="F415" s="48"/>
      <c r="G415" s="48"/>
      <c r="H415" s="48"/>
      <c r="I415" s="48"/>
      <c r="J415" s="62"/>
      <c r="K415" s="63"/>
      <c r="L415" s="48"/>
      <c r="M415" s="48"/>
      <c r="N415" s="48"/>
      <c r="O415" s="48"/>
      <c r="P415" s="62"/>
      <c r="Q415" s="48"/>
      <c r="R415" s="62"/>
      <c r="S415" s="62"/>
      <c r="T415" s="62"/>
      <c r="U415" s="38"/>
      <c r="V415" s="38"/>
      <c r="W415" s="38"/>
      <c r="X415" s="38"/>
      <c r="Y415" s="38"/>
      <c r="Z415" s="38"/>
      <c r="AA415" s="38"/>
      <c r="AB415" s="38"/>
      <c r="AC415" s="38"/>
      <c r="AD415" s="38"/>
      <c r="AE415" s="38"/>
    </row>
    <row r="416" spans="1:31">
      <c r="A416" s="96"/>
      <c r="B416" s="62"/>
      <c r="C416" s="62"/>
      <c r="D416" s="62"/>
      <c r="E416" s="48"/>
      <c r="F416" s="48"/>
      <c r="G416" s="48"/>
      <c r="H416" s="48"/>
      <c r="I416" s="48"/>
      <c r="J416" s="62"/>
      <c r="K416" s="63"/>
      <c r="L416" s="48"/>
      <c r="M416" s="48"/>
      <c r="N416" s="48"/>
      <c r="O416" s="48"/>
      <c r="P416" s="62"/>
      <c r="Q416" s="48"/>
      <c r="R416" s="62"/>
      <c r="S416" s="62"/>
      <c r="T416" s="62"/>
      <c r="U416" s="38"/>
      <c r="V416" s="38"/>
      <c r="W416" s="38"/>
      <c r="X416" s="38"/>
      <c r="Y416" s="38"/>
      <c r="Z416" s="38"/>
      <c r="AA416" s="38"/>
      <c r="AB416" s="38"/>
      <c r="AC416" s="38"/>
      <c r="AD416" s="38"/>
      <c r="AE416" s="38"/>
    </row>
    <row r="417" spans="1:31">
      <c r="A417" s="96"/>
      <c r="B417" s="62"/>
      <c r="C417" s="62"/>
      <c r="D417" s="62"/>
      <c r="E417" s="48"/>
      <c r="F417" s="48"/>
      <c r="G417" s="48"/>
      <c r="H417" s="48"/>
      <c r="I417" s="48"/>
      <c r="J417" s="62"/>
      <c r="K417" s="63"/>
      <c r="L417" s="48"/>
      <c r="M417" s="48"/>
      <c r="N417" s="48"/>
      <c r="O417" s="48"/>
      <c r="P417" s="62"/>
      <c r="Q417" s="48"/>
      <c r="R417" s="62"/>
      <c r="S417" s="62"/>
      <c r="T417" s="62"/>
      <c r="U417" s="38"/>
      <c r="V417" s="38"/>
      <c r="W417" s="38"/>
      <c r="X417" s="38"/>
      <c r="Y417" s="38"/>
      <c r="Z417" s="38"/>
      <c r="AA417" s="38"/>
      <c r="AB417" s="38"/>
      <c r="AC417" s="38"/>
      <c r="AD417" s="38"/>
      <c r="AE417" s="38"/>
    </row>
    <row r="418" spans="1:31">
      <c r="A418" s="96"/>
      <c r="B418" s="62"/>
      <c r="C418" s="62"/>
      <c r="D418" s="62"/>
      <c r="E418" s="48"/>
      <c r="F418" s="48"/>
      <c r="G418" s="48"/>
      <c r="H418" s="48"/>
      <c r="I418" s="48"/>
      <c r="J418" s="62"/>
      <c r="K418" s="63"/>
      <c r="L418" s="48"/>
      <c r="M418" s="48"/>
      <c r="N418" s="48"/>
      <c r="O418" s="48"/>
      <c r="P418" s="62"/>
      <c r="Q418" s="48"/>
      <c r="R418" s="62"/>
      <c r="S418" s="62"/>
      <c r="T418" s="62"/>
      <c r="U418" s="38"/>
      <c r="V418" s="38"/>
      <c r="W418" s="38"/>
      <c r="X418" s="38"/>
      <c r="Y418" s="38"/>
      <c r="Z418" s="38"/>
      <c r="AA418" s="38"/>
      <c r="AB418" s="38"/>
      <c r="AC418" s="38"/>
      <c r="AD418" s="38"/>
      <c r="AE418" s="38"/>
    </row>
    <row r="419" spans="1:31">
      <c r="A419" s="96"/>
      <c r="B419" s="62"/>
      <c r="C419" s="62"/>
      <c r="D419" s="62"/>
      <c r="E419" s="48"/>
      <c r="F419" s="48"/>
      <c r="G419" s="48"/>
      <c r="H419" s="48"/>
      <c r="I419" s="48"/>
      <c r="J419" s="62"/>
      <c r="K419" s="63"/>
      <c r="L419" s="48"/>
      <c r="M419" s="48"/>
      <c r="N419" s="48"/>
      <c r="O419" s="48"/>
      <c r="P419" s="62"/>
      <c r="Q419" s="48"/>
      <c r="R419" s="62"/>
      <c r="S419" s="62"/>
      <c r="T419" s="62"/>
      <c r="U419" s="38"/>
      <c r="V419" s="38"/>
      <c r="W419" s="38"/>
      <c r="X419" s="38"/>
      <c r="Y419" s="38"/>
      <c r="Z419" s="38"/>
      <c r="AA419" s="38"/>
      <c r="AB419" s="38"/>
      <c r="AC419" s="38"/>
      <c r="AD419" s="38"/>
      <c r="AE419" s="38"/>
    </row>
    <row r="420" spans="1:31">
      <c r="A420" s="96"/>
      <c r="B420" s="62"/>
      <c r="C420" s="62"/>
      <c r="D420" s="62"/>
      <c r="E420" s="48"/>
      <c r="F420" s="48"/>
      <c r="G420" s="48"/>
      <c r="H420" s="48"/>
      <c r="I420" s="48"/>
      <c r="J420" s="62"/>
      <c r="K420" s="63"/>
      <c r="L420" s="48"/>
      <c r="M420" s="48"/>
      <c r="N420" s="48"/>
      <c r="O420" s="48"/>
      <c r="P420" s="62"/>
      <c r="Q420" s="48"/>
      <c r="R420" s="62"/>
      <c r="S420" s="62"/>
      <c r="T420" s="62"/>
      <c r="U420" s="38"/>
      <c r="V420" s="38"/>
      <c r="W420" s="38"/>
      <c r="X420" s="38"/>
      <c r="Y420" s="38"/>
      <c r="Z420" s="38"/>
      <c r="AA420" s="38"/>
      <c r="AB420" s="38"/>
      <c r="AC420" s="38"/>
      <c r="AD420" s="38"/>
      <c r="AE420" s="38"/>
    </row>
    <row r="421" spans="1:31">
      <c r="A421" s="96"/>
      <c r="B421" s="62"/>
      <c r="C421" s="62"/>
      <c r="D421" s="62"/>
      <c r="E421" s="48"/>
      <c r="F421" s="48"/>
      <c r="G421" s="48"/>
      <c r="H421" s="48"/>
      <c r="I421" s="48"/>
      <c r="J421" s="62"/>
      <c r="K421" s="63"/>
      <c r="L421" s="48"/>
      <c r="M421" s="48"/>
      <c r="N421" s="48"/>
      <c r="O421" s="48"/>
      <c r="P421" s="62"/>
      <c r="Q421" s="48"/>
      <c r="R421" s="62"/>
      <c r="S421" s="62"/>
      <c r="T421" s="62"/>
      <c r="U421" s="38"/>
      <c r="V421" s="38"/>
      <c r="W421" s="38"/>
      <c r="X421" s="38"/>
      <c r="Y421" s="38"/>
      <c r="Z421" s="38"/>
      <c r="AA421" s="38"/>
      <c r="AB421" s="38"/>
      <c r="AC421" s="38"/>
      <c r="AD421" s="38"/>
      <c r="AE421" s="38"/>
    </row>
    <row r="422" spans="1:31">
      <c r="A422" s="96"/>
      <c r="B422" s="62"/>
      <c r="C422" s="62"/>
      <c r="D422" s="62"/>
      <c r="E422" s="48"/>
      <c r="F422" s="48"/>
      <c r="G422" s="48"/>
      <c r="H422" s="48"/>
      <c r="I422" s="48"/>
      <c r="J422" s="62"/>
      <c r="K422" s="63"/>
      <c r="L422" s="48"/>
      <c r="M422" s="48"/>
      <c r="N422" s="48"/>
      <c r="O422" s="48"/>
      <c r="P422" s="62"/>
      <c r="Q422" s="48"/>
      <c r="R422" s="62"/>
      <c r="S422" s="62"/>
      <c r="T422" s="62"/>
      <c r="U422" s="38"/>
      <c r="V422" s="38"/>
      <c r="W422" s="38"/>
      <c r="X422" s="38"/>
      <c r="Y422" s="38"/>
      <c r="Z422" s="38"/>
      <c r="AA422" s="38"/>
      <c r="AB422" s="38"/>
      <c r="AC422" s="38"/>
      <c r="AD422" s="38"/>
      <c r="AE422" s="38"/>
    </row>
    <row r="423" spans="1:31">
      <c r="A423" s="96"/>
      <c r="B423" s="62"/>
      <c r="C423" s="62"/>
      <c r="D423" s="62"/>
      <c r="E423" s="48"/>
      <c r="F423" s="48"/>
      <c r="G423" s="48"/>
      <c r="H423" s="48"/>
      <c r="I423" s="48"/>
      <c r="J423" s="62"/>
      <c r="K423" s="63"/>
      <c r="L423" s="48"/>
      <c r="M423" s="48"/>
      <c r="N423" s="48"/>
      <c r="O423" s="48"/>
      <c r="P423" s="62"/>
      <c r="Q423" s="48"/>
      <c r="R423" s="62"/>
      <c r="S423" s="62"/>
      <c r="T423" s="62"/>
      <c r="U423" s="38"/>
      <c r="V423" s="38"/>
      <c r="W423" s="38"/>
      <c r="X423" s="38"/>
      <c r="Y423" s="38"/>
      <c r="Z423" s="38"/>
      <c r="AA423" s="38"/>
      <c r="AB423" s="38"/>
      <c r="AC423" s="38"/>
      <c r="AD423" s="38"/>
      <c r="AE423" s="38"/>
    </row>
    <row r="424" spans="1:31">
      <c r="A424" s="96"/>
      <c r="B424" s="62"/>
      <c r="C424" s="62"/>
      <c r="D424" s="62"/>
      <c r="E424" s="48"/>
      <c r="F424" s="48"/>
      <c r="G424" s="48"/>
      <c r="H424" s="48"/>
      <c r="I424" s="48"/>
      <c r="J424" s="62"/>
      <c r="K424" s="63"/>
      <c r="L424" s="48"/>
      <c r="M424" s="48"/>
      <c r="N424" s="48"/>
      <c r="O424" s="48"/>
      <c r="P424" s="62"/>
      <c r="Q424" s="48"/>
      <c r="R424" s="62"/>
      <c r="S424" s="62"/>
      <c r="T424" s="62"/>
      <c r="U424" s="38"/>
      <c r="V424" s="38"/>
      <c r="W424" s="38"/>
      <c r="X424" s="38"/>
      <c r="Y424" s="38"/>
      <c r="Z424" s="38"/>
      <c r="AA424" s="38"/>
      <c r="AB424" s="38"/>
      <c r="AC424" s="38"/>
      <c r="AD424" s="38"/>
      <c r="AE424" s="38"/>
    </row>
    <row r="425" spans="1:31">
      <c r="A425" s="96"/>
      <c r="B425" s="62"/>
      <c r="C425" s="62"/>
      <c r="D425" s="62"/>
      <c r="E425" s="48"/>
      <c r="F425" s="48"/>
      <c r="G425" s="48"/>
      <c r="H425" s="48"/>
      <c r="I425" s="48"/>
      <c r="J425" s="62"/>
      <c r="K425" s="63"/>
      <c r="L425" s="48"/>
      <c r="M425" s="48"/>
      <c r="N425" s="48"/>
      <c r="O425" s="48"/>
      <c r="P425" s="62"/>
      <c r="Q425" s="48"/>
      <c r="R425" s="62"/>
      <c r="S425" s="62"/>
      <c r="T425" s="62"/>
      <c r="U425" s="38"/>
      <c r="V425" s="38"/>
      <c r="W425" s="38"/>
      <c r="X425" s="38"/>
      <c r="Y425" s="38"/>
      <c r="Z425" s="38"/>
      <c r="AA425" s="38"/>
      <c r="AB425" s="38"/>
      <c r="AC425" s="38"/>
      <c r="AD425" s="38"/>
      <c r="AE425" s="38"/>
    </row>
    <row r="426" spans="1:31">
      <c r="A426" s="96"/>
      <c r="B426" s="62"/>
      <c r="C426" s="62"/>
      <c r="D426" s="62"/>
      <c r="E426" s="48"/>
      <c r="F426" s="48"/>
      <c r="G426" s="48"/>
      <c r="H426" s="48"/>
      <c r="I426" s="48"/>
      <c r="J426" s="62"/>
      <c r="K426" s="63"/>
      <c r="L426" s="48"/>
      <c r="M426" s="48"/>
      <c r="N426" s="48"/>
      <c r="O426" s="48"/>
      <c r="P426" s="62"/>
      <c r="Q426" s="48"/>
      <c r="R426" s="62"/>
      <c r="S426" s="62"/>
      <c r="T426" s="62"/>
      <c r="U426" s="38"/>
      <c r="V426" s="38"/>
      <c r="W426" s="38"/>
      <c r="X426" s="38"/>
      <c r="Y426" s="38"/>
      <c r="Z426" s="38"/>
      <c r="AA426" s="38"/>
      <c r="AB426" s="38"/>
      <c r="AC426" s="38"/>
      <c r="AD426" s="38"/>
      <c r="AE426" s="38"/>
    </row>
    <row r="427" spans="1:31">
      <c r="A427" s="96"/>
      <c r="B427" s="62"/>
      <c r="C427" s="62"/>
      <c r="D427" s="62"/>
      <c r="E427" s="48"/>
      <c r="F427" s="48"/>
      <c r="G427" s="48"/>
      <c r="H427" s="48"/>
      <c r="I427" s="48"/>
      <c r="J427" s="62"/>
      <c r="K427" s="63"/>
      <c r="L427" s="48"/>
      <c r="M427" s="48"/>
      <c r="N427" s="48"/>
      <c r="O427" s="48"/>
      <c r="P427" s="62"/>
      <c r="Q427" s="48"/>
      <c r="R427" s="62"/>
      <c r="S427" s="62"/>
      <c r="T427" s="62"/>
      <c r="U427" s="38"/>
      <c r="V427" s="38"/>
      <c r="W427" s="38"/>
      <c r="X427" s="38"/>
      <c r="Y427" s="38"/>
      <c r="Z427" s="38"/>
      <c r="AA427" s="38"/>
      <c r="AB427" s="38"/>
      <c r="AC427" s="38"/>
      <c r="AD427" s="38"/>
      <c r="AE427" s="38"/>
    </row>
    <row r="428" spans="1:31">
      <c r="A428" s="96"/>
      <c r="B428" s="62"/>
      <c r="C428" s="62"/>
      <c r="D428" s="62"/>
      <c r="E428" s="48"/>
      <c r="F428" s="48"/>
      <c r="G428" s="48"/>
      <c r="H428" s="48"/>
      <c r="I428" s="48"/>
      <c r="J428" s="62"/>
      <c r="K428" s="63"/>
      <c r="L428" s="48"/>
      <c r="M428" s="48"/>
      <c r="N428" s="48"/>
      <c r="O428" s="48"/>
      <c r="P428" s="62"/>
      <c r="Q428" s="48"/>
      <c r="R428" s="62"/>
      <c r="S428" s="62"/>
      <c r="T428" s="62"/>
      <c r="U428" s="38"/>
      <c r="V428" s="38"/>
      <c r="W428" s="38"/>
      <c r="X428" s="38"/>
      <c r="Y428" s="38"/>
      <c r="Z428" s="38"/>
      <c r="AA428" s="38"/>
      <c r="AB428" s="38"/>
      <c r="AC428" s="38"/>
      <c r="AD428" s="38"/>
      <c r="AE428" s="38"/>
    </row>
    <row r="429" spans="1:31">
      <c r="A429" s="96"/>
      <c r="B429" s="62"/>
      <c r="C429" s="62"/>
      <c r="D429" s="62"/>
      <c r="E429" s="48"/>
      <c r="F429" s="48"/>
      <c r="G429" s="48"/>
      <c r="H429" s="48"/>
      <c r="I429" s="48"/>
      <c r="J429" s="62"/>
      <c r="K429" s="63"/>
      <c r="L429" s="48"/>
      <c r="M429" s="48"/>
      <c r="N429" s="48"/>
      <c r="O429" s="48"/>
      <c r="P429" s="62"/>
      <c r="Q429" s="48"/>
      <c r="R429" s="62"/>
      <c r="S429" s="62"/>
      <c r="T429" s="62"/>
      <c r="U429" s="38"/>
      <c r="V429" s="38"/>
      <c r="W429" s="38"/>
      <c r="X429" s="38"/>
      <c r="Y429" s="38"/>
      <c r="Z429" s="38"/>
      <c r="AA429" s="38"/>
      <c r="AB429" s="38"/>
      <c r="AC429" s="38"/>
      <c r="AD429" s="38"/>
      <c r="AE429" s="38"/>
    </row>
    <row r="430" spans="1:31">
      <c r="A430" s="96"/>
      <c r="B430" s="62"/>
      <c r="C430" s="62"/>
      <c r="D430" s="62"/>
      <c r="E430" s="48"/>
      <c r="F430" s="48"/>
      <c r="G430" s="48"/>
      <c r="H430" s="48"/>
      <c r="I430" s="48"/>
      <c r="J430" s="62"/>
      <c r="K430" s="63"/>
      <c r="L430" s="48"/>
      <c r="M430" s="48"/>
      <c r="N430" s="48"/>
      <c r="O430" s="48"/>
      <c r="P430" s="62"/>
      <c r="Q430" s="48"/>
      <c r="R430" s="62"/>
      <c r="S430" s="62"/>
      <c r="T430" s="62"/>
      <c r="U430" s="38"/>
      <c r="V430" s="38"/>
      <c r="W430" s="38"/>
      <c r="X430" s="38"/>
      <c r="Y430" s="38"/>
      <c r="Z430" s="38"/>
      <c r="AA430" s="38"/>
      <c r="AB430" s="38"/>
      <c r="AC430" s="38"/>
      <c r="AD430" s="38"/>
      <c r="AE430" s="38"/>
    </row>
    <row r="431" spans="1:31">
      <c r="A431" s="96"/>
      <c r="B431" s="62"/>
      <c r="C431" s="62"/>
      <c r="D431" s="62"/>
      <c r="E431" s="48"/>
      <c r="F431" s="48"/>
      <c r="G431" s="48"/>
      <c r="H431" s="48"/>
      <c r="I431" s="48"/>
      <c r="J431" s="62"/>
      <c r="K431" s="63"/>
      <c r="L431" s="48"/>
      <c r="M431" s="48"/>
      <c r="N431" s="48"/>
      <c r="O431" s="48"/>
      <c r="P431" s="62"/>
      <c r="Q431" s="48"/>
      <c r="R431" s="62"/>
      <c r="S431" s="62"/>
      <c r="T431" s="62"/>
      <c r="U431" s="38"/>
      <c r="V431" s="38"/>
      <c r="W431" s="38"/>
      <c r="X431" s="38"/>
      <c r="Y431" s="38"/>
      <c r="Z431" s="38"/>
      <c r="AA431" s="38"/>
      <c r="AB431" s="38"/>
      <c r="AC431" s="38"/>
      <c r="AD431" s="38"/>
      <c r="AE431" s="38"/>
    </row>
    <row r="432" spans="1:31">
      <c r="A432" s="96"/>
      <c r="B432" s="62"/>
      <c r="C432" s="62"/>
      <c r="D432" s="62"/>
      <c r="E432" s="48"/>
      <c r="F432" s="48"/>
      <c r="G432" s="48"/>
      <c r="H432" s="48"/>
      <c r="I432" s="48"/>
      <c r="J432" s="62"/>
      <c r="K432" s="63"/>
      <c r="L432" s="48"/>
      <c r="M432" s="48"/>
      <c r="N432" s="48"/>
      <c r="O432" s="48"/>
      <c r="P432" s="62"/>
      <c r="Q432" s="48"/>
      <c r="R432" s="62"/>
      <c r="S432" s="62"/>
      <c r="T432" s="62"/>
      <c r="U432" s="38"/>
      <c r="V432" s="38"/>
      <c r="W432" s="38"/>
      <c r="X432" s="38"/>
      <c r="Y432" s="38"/>
      <c r="Z432" s="38"/>
      <c r="AA432" s="38"/>
      <c r="AB432" s="38"/>
      <c r="AC432" s="38"/>
      <c r="AD432" s="38"/>
      <c r="AE432" s="38"/>
    </row>
    <row r="433" spans="1:31">
      <c r="A433" s="96"/>
      <c r="B433" s="62"/>
      <c r="C433" s="62"/>
      <c r="D433" s="62"/>
      <c r="E433" s="48"/>
      <c r="F433" s="48"/>
      <c r="G433" s="48"/>
      <c r="H433" s="48"/>
      <c r="I433" s="48"/>
      <c r="J433" s="62"/>
      <c r="K433" s="63"/>
      <c r="L433" s="48"/>
      <c r="M433" s="48"/>
      <c r="N433" s="48"/>
      <c r="O433" s="48"/>
      <c r="P433" s="62"/>
      <c r="Q433" s="48"/>
      <c r="R433" s="62"/>
      <c r="S433" s="62"/>
      <c r="T433" s="62"/>
      <c r="U433" s="38"/>
      <c r="V433" s="38"/>
      <c r="W433" s="38"/>
      <c r="X433" s="38"/>
      <c r="Y433" s="38"/>
      <c r="Z433" s="38"/>
      <c r="AA433" s="38"/>
      <c r="AB433" s="38"/>
      <c r="AC433" s="38"/>
      <c r="AD433" s="38"/>
      <c r="AE433" s="38"/>
    </row>
    <row r="434" spans="1:31">
      <c r="A434" s="96"/>
      <c r="B434" s="62"/>
      <c r="C434" s="62"/>
      <c r="D434" s="62"/>
      <c r="E434" s="48"/>
      <c r="F434" s="48"/>
      <c r="G434" s="48"/>
      <c r="H434" s="48"/>
      <c r="I434" s="48"/>
      <c r="J434" s="62"/>
      <c r="K434" s="63"/>
      <c r="L434" s="48"/>
      <c r="M434" s="48"/>
      <c r="N434" s="48"/>
      <c r="O434" s="48"/>
      <c r="P434" s="62"/>
      <c r="Q434" s="48"/>
      <c r="R434" s="62"/>
      <c r="S434" s="62"/>
      <c r="T434" s="62"/>
      <c r="U434" s="38"/>
      <c r="V434" s="38"/>
      <c r="W434" s="38"/>
      <c r="X434" s="38"/>
      <c r="Y434" s="38"/>
      <c r="Z434" s="38"/>
      <c r="AA434" s="38"/>
      <c r="AB434" s="38"/>
      <c r="AC434" s="38"/>
      <c r="AD434" s="38"/>
      <c r="AE434" s="38"/>
    </row>
    <row r="435" spans="1:31">
      <c r="A435" s="96"/>
      <c r="B435" s="62"/>
      <c r="C435" s="62"/>
      <c r="D435" s="62"/>
      <c r="E435" s="48"/>
      <c r="F435" s="48"/>
      <c r="G435" s="48"/>
      <c r="H435" s="48"/>
      <c r="I435" s="48"/>
      <c r="J435" s="62"/>
      <c r="K435" s="63"/>
      <c r="L435" s="48"/>
      <c r="M435" s="48"/>
      <c r="N435" s="48"/>
      <c r="O435" s="48"/>
      <c r="P435" s="62"/>
      <c r="Q435" s="48"/>
      <c r="R435" s="62"/>
      <c r="S435" s="62"/>
      <c r="T435" s="62"/>
      <c r="U435" s="38"/>
      <c r="V435" s="38"/>
      <c r="W435" s="38"/>
      <c r="X435" s="38"/>
      <c r="Y435" s="38"/>
      <c r="Z435" s="38"/>
      <c r="AA435" s="38"/>
      <c r="AB435" s="38"/>
      <c r="AC435" s="38"/>
      <c r="AD435" s="38"/>
      <c r="AE435" s="38"/>
    </row>
    <row r="436" spans="1:31">
      <c r="A436" s="96"/>
      <c r="B436" s="62"/>
      <c r="C436" s="62"/>
      <c r="D436" s="62"/>
      <c r="E436" s="48"/>
      <c r="F436" s="48"/>
      <c r="G436" s="48"/>
      <c r="H436" s="48"/>
      <c r="I436" s="48"/>
      <c r="J436" s="62"/>
      <c r="K436" s="63"/>
      <c r="L436" s="48"/>
      <c r="M436" s="48"/>
      <c r="N436" s="48"/>
      <c r="O436" s="48"/>
      <c r="P436" s="62"/>
      <c r="Q436" s="48"/>
      <c r="R436" s="62"/>
      <c r="S436" s="62"/>
      <c r="T436" s="62"/>
      <c r="U436" s="38"/>
      <c r="V436" s="38"/>
      <c r="W436" s="38"/>
      <c r="X436" s="38"/>
      <c r="Y436" s="38"/>
      <c r="Z436" s="38"/>
      <c r="AA436" s="38"/>
      <c r="AB436" s="38"/>
      <c r="AC436" s="38"/>
      <c r="AD436" s="38"/>
      <c r="AE436" s="38"/>
    </row>
    <row r="437" spans="1:31">
      <c r="A437" s="96"/>
      <c r="B437" s="62"/>
      <c r="C437" s="62"/>
      <c r="D437" s="62"/>
      <c r="E437" s="48"/>
      <c r="F437" s="48"/>
      <c r="G437" s="48"/>
      <c r="H437" s="48"/>
      <c r="I437" s="48"/>
      <c r="J437" s="62"/>
      <c r="K437" s="63"/>
      <c r="L437" s="48"/>
      <c r="M437" s="48"/>
      <c r="N437" s="48"/>
      <c r="O437" s="48"/>
      <c r="P437" s="62"/>
      <c r="Q437" s="48"/>
      <c r="R437" s="62"/>
      <c r="S437" s="62"/>
      <c r="T437" s="62"/>
      <c r="U437" s="38"/>
      <c r="V437" s="38"/>
      <c r="W437" s="38"/>
      <c r="X437" s="38"/>
      <c r="Y437" s="38"/>
      <c r="Z437" s="38"/>
      <c r="AA437" s="38"/>
      <c r="AB437" s="38"/>
      <c r="AC437" s="38"/>
      <c r="AD437" s="38"/>
      <c r="AE437" s="38"/>
    </row>
    <row r="438" spans="1:31">
      <c r="A438" s="96"/>
      <c r="B438" s="62"/>
      <c r="C438" s="62"/>
      <c r="D438" s="62"/>
      <c r="E438" s="48"/>
      <c r="F438" s="48"/>
      <c r="G438" s="48"/>
      <c r="H438" s="48"/>
      <c r="I438" s="48"/>
      <c r="J438" s="62"/>
      <c r="K438" s="63"/>
      <c r="L438" s="48"/>
      <c r="M438" s="48"/>
      <c r="N438" s="48"/>
      <c r="O438" s="48"/>
      <c r="P438" s="62"/>
      <c r="Q438" s="48"/>
      <c r="R438" s="62"/>
      <c r="S438" s="62"/>
      <c r="T438" s="62"/>
      <c r="U438" s="38"/>
      <c r="V438" s="38"/>
      <c r="W438" s="38"/>
      <c r="X438" s="38"/>
      <c r="Y438" s="38"/>
      <c r="Z438" s="38"/>
      <c r="AA438" s="38"/>
      <c r="AB438" s="38"/>
      <c r="AC438" s="38"/>
      <c r="AD438" s="38"/>
      <c r="AE438" s="38"/>
    </row>
    <row r="439" spans="1:31">
      <c r="A439" s="96"/>
      <c r="B439" s="62"/>
      <c r="C439" s="62"/>
      <c r="D439" s="62"/>
      <c r="E439" s="48"/>
      <c r="F439" s="48"/>
      <c r="G439" s="48"/>
      <c r="H439" s="48"/>
      <c r="I439" s="48"/>
      <c r="J439" s="62"/>
      <c r="K439" s="63"/>
      <c r="L439" s="48"/>
      <c r="M439" s="48"/>
      <c r="N439" s="48"/>
      <c r="O439" s="48"/>
      <c r="P439" s="62"/>
      <c r="Q439" s="48"/>
      <c r="R439" s="62"/>
      <c r="S439" s="62"/>
      <c r="T439" s="62"/>
      <c r="U439" s="38"/>
      <c r="V439" s="38"/>
      <c r="W439" s="38"/>
      <c r="X439" s="38"/>
      <c r="Y439" s="38"/>
      <c r="Z439" s="38"/>
      <c r="AA439" s="38"/>
      <c r="AB439" s="38"/>
      <c r="AC439" s="38"/>
      <c r="AD439" s="38"/>
      <c r="AE439" s="38"/>
    </row>
    <row r="440" spans="1:31">
      <c r="A440" s="96"/>
      <c r="B440" s="62"/>
      <c r="C440" s="62"/>
      <c r="D440" s="62"/>
      <c r="E440" s="48"/>
      <c r="F440" s="48"/>
      <c r="G440" s="48"/>
      <c r="H440" s="48"/>
      <c r="I440" s="48"/>
      <c r="J440" s="62"/>
      <c r="K440" s="63"/>
      <c r="L440" s="48"/>
      <c r="M440" s="48"/>
      <c r="N440" s="48"/>
      <c r="O440" s="48"/>
      <c r="P440" s="62"/>
      <c r="Q440" s="48"/>
      <c r="R440" s="62"/>
      <c r="S440" s="62"/>
      <c r="T440" s="62"/>
      <c r="U440" s="38"/>
      <c r="V440" s="38"/>
      <c r="W440" s="38"/>
      <c r="X440" s="38"/>
      <c r="Y440" s="38"/>
      <c r="Z440" s="38"/>
      <c r="AA440" s="38"/>
      <c r="AB440" s="38"/>
      <c r="AC440" s="38"/>
      <c r="AD440" s="38"/>
      <c r="AE440" s="38"/>
    </row>
    <row r="441" spans="1:31">
      <c r="A441" s="96"/>
      <c r="B441" s="62"/>
      <c r="C441" s="62"/>
      <c r="D441" s="62"/>
      <c r="E441" s="48"/>
      <c r="F441" s="48"/>
      <c r="G441" s="48"/>
      <c r="H441" s="48"/>
      <c r="I441" s="48"/>
      <c r="J441" s="62"/>
      <c r="K441" s="63"/>
      <c r="L441" s="48"/>
      <c r="M441" s="48"/>
      <c r="N441" s="48"/>
      <c r="O441" s="48"/>
      <c r="P441" s="62"/>
      <c r="Q441" s="48"/>
      <c r="R441" s="62"/>
      <c r="S441" s="62"/>
      <c r="T441" s="62"/>
      <c r="U441" s="38"/>
      <c r="V441" s="38"/>
      <c r="W441" s="38"/>
      <c r="X441" s="38"/>
      <c r="Y441" s="38"/>
      <c r="Z441" s="38"/>
      <c r="AA441" s="38"/>
      <c r="AB441" s="38"/>
      <c r="AC441" s="38"/>
      <c r="AD441" s="38"/>
      <c r="AE441" s="38"/>
    </row>
    <row r="442" spans="1:31">
      <c r="A442" s="96"/>
      <c r="B442" s="62"/>
      <c r="C442" s="62"/>
      <c r="D442" s="62"/>
      <c r="E442" s="48"/>
      <c r="F442" s="48"/>
      <c r="G442" s="48"/>
      <c r="H442" s="48"/>
      <c r="I442" s="48"/>
      <c r="J442" s="62"/>
      <c r="K442" s="63"/>
      <c r="L442" s="48"/>
      <c r="M442" s="48"/>
      <c r="N442" s="48"/>
      <c r="O442" s="48"/>
      <c r="P442" s="62"/>
      <c r="Q442" s="48"/>
      <c r="R442" s="62"/>
      <c r="S442" s="62"/>
      <c r="T442" s="62"/>
      <c r="U442" s="38"/>
      <c r="V442" s="38"/>
      <c r="W442" s="38"/>
      <c r="X442" s="38"/>
      <c r="Y442" s="38"/>
      <c r="Z442" s="38"/>
      <c r="AA442" s="38"/>
      <c r="AB442" s="38"/>
      <c r="AC442" s="38"/>
      <c r="AD442" s="38"/>
      <c r="AE442" s="38"/>
    </row>
    <row r="443" spans="1:31">
      <c r="A443" s="96"/>
      <c r="B443" s="62"/>
      <c r="C443" s="62"/>
      <c r="D443" s="62"/>
      <c r="E443" s="48"/>
      <c r="F443" s="48"/>
      <c r="G443" s="48"/>
      <c r="H443" s="48"/>
      <c r="I443" s="48"/>
      <c r="J443" s="62"/>
      <c r="K443" s="63"/>
      <c r="L443" s="48"/>
      <c r="M443" s="48"/>
      <c r="N443" s="48"/>
      <c r="O443" s="48"/>
      <c r="P443" s="62"/>
      <c r="Q443" s="48"/>
      <c r="R443" s="62"/>
      <c r="S443" s="62"/>
      <c r="T443" s="62"/>
      <c r="U443" s="38"/>
      <c r="V443" s="38"/>
      <c r="W443" s="38"/>
      <c r="X443" s="38"/>
      <c r="Y443" s="38"/>
      <c r="Z443" s="38"/>
      <c r="AA443" s="38"/>
      <c r="AB443" s="38"/>
      <c r="AC443" s="38"/>
      <c r="AD443" s="38"/>
      <c r="AE443" s="38"/>
    </row>
    <row r="444" spans="1:31">
      <c r="A444" s="96"/>
      <c r="B444" s="62"/>
      <c r="C444" s="62"/>
      <c r="D444" s="62"/>
      <c r="E444" s="48"/>
      <c r="F444" s="48"/>
      <c r="G444" s="48"/>
      <c r="H444" s="48"/>
      <c r="I444" s="48"/>
      <c r="J444" s="62"/>
      <c r="K444" s="63"/>
      <c r="L444" s="48"/>
      <c r="M444" s="48"/>
      <c r="N444" s="48"/>
      <c r="O444" s="48"/>
      <c r="P444" s="62"/>
      <c r="Q444" s="48"/>
      <c r="R444" s="62"/>
      <c r="S444" s="62"/>
      <c r="T444" s="62"/>
      <c r="U444" s="38"/>
      <c r="V444" s="38"/>
      <c r="W444" s="38"/>
      <c r="X444" s="38"/>
      <c r="Y444" s="38"/>
      <c r="Z444" s="38"/>
      <c r="AA444" s="38"/>
      <c r="AB444" s="38"/>
      <c r="AC444" s="38"/>
      <c r="AD444" s="38"/>
      <c r="AE444" s="38"/>
    </row>
    <row r="445" spans="1:31">
      <c r="A445" s="96"/>
      <c r="B445" s="62"/>
      <c r="C445" s="62"/>
      <c r="D445" s="62"/>
      <c r="E445" s="48"/>
      <c r="F445" s="48"/>
      <c r="G445" s="48"/>
      <c r="H445" s="48"/>
      <c r="I445" s="48"/>
      <c r="J445" s="62"/>
      <c r="K445" s="63"/>
      <c r="L445" s="48"/>
      <c r="M445" s="48"/>
      <c r="N445" s="48"/>
      <c r="O445" s="48"/>
      <c r="P445" s="62"/>
      <c r="Q445" s="48"/>
      <c r="R445" s="62"/>
      <c r="S445" s="62"/>
      <c r="T445" s="62"/>
      <c r="U445" s="38"/>
      <c r="V445" s="38"/>
      <c r="W445" s="38"/>
      <c r="X445" s="38"/>
      <c r="Y445" s="38"/>
      <c r="Z445" s="38"/>
      <c r="AA445" s="38"/>
      <c r="AB445" s="38"/>
      <c r="AC445" s="38"/>
      <c r="AD445" s="38"/>
      <c r="AE445" s="38"/>
    </row>
    <row r="446" spans="1:31">
      <c r="A446" s="96"/>
      <c r="B446" s="62"/>
      <c r="C446" s="62"/>
      <c r="D446" s="62"/>
      <c r="E446" s="48"/>
      <c r="F446" s="48"/>
      <c r="G446" s="48"/>
      <c r="H446" s="48"/>
      <c r="I446" s="48"/>
      <c r="J446" s="62"/>
      <c r="K446" s="63"/>
      <c r="L446" s="48"/>
      <c r="M446" s="48"/>
      <c r="N446" s="48"/>
      <c r="O446" s="48"/>
      <c r="P446" s="62"/>
      <c r="Q446" s="48"/>
      <c r="R446" s="62"/>
      <c r="S446" s="62"/>
      <c r="T446" s="62"/>
      <c r="U446" s="38"/>
      <c r="V446" s="38"/>
      <c r="W446" s="38"/>
      <c r="X446" s="38"/>
      <c r="Y446" s="38"/>
      <c r="Z446" s="38"/>
      <c r="AA446" s="38"/>
      <c r="AB446" s="38"/>
      <c r="AC446" s="38"/>
      <c r="AD446" s="38"/>
      <c r="AE446" s="38"/>
    </row>
    <row r="447" spans="1:31">
      <c r="A447" s="96"/>
      <c r="B447" s="62"/>
      <c r="C447" s="62"/>
      <c r="D447" s="62"/>
      <c r="E447" s="48"/>
      <c r="F447" s="48"/>
      <c r="G447" s="48"/>
      <c r="H447" s="48"/>
      <c r="I447" s="48"/>
      <c r="J447" s="62"/>
      <c r="K447" s="63"/>
      <c r="L447" s="48"/>
      <c r="M447" s="48"/>
      <c r="N447" s="48"/>
      <c r="O447" s="48"/>
      <c r="P447" s="62"/>
      <c r="Q447" s="48"/>
      <c r="R447" s="62"/>
      <c r="S447" s="62"/>
      <c r="T447" s="62"/>
      <c r="U447" s="38"/>
      <c r="V447" s="38"/>
      <c r="W447" s="38"/>
      <c r="X447" s="38"/>
      <c r="Y447" s="38"/>
      <c r="Z447" s="38"/>
      <c r="AA447" s="38"/>
      <c r="AB447" s="38"/>
      <c r="AC447" s="38"/>
      <c r="AD447" s="38"/>
      <c r="AE447" s="38"/>
    </row>
    <row r="448" spans="1:31">
      <c r="A448" s="96"/>
      <c r="B448" s="62"/>
      <c r="C448" s="62"/>
      <c r="D448" s="62"/>
      <c r="E448" s="48"/>
      <c r="F448" s="48"/>
      <c r="G448" s="48"/>
      <c r="H448" s="48"/>
      <c r="I448" s="48"/>
      <c r="J448" s="62"/>
      <c r="K448" s="63"/>
      <c r="L448" s="48"/>
      <c r="M448" s="48"/>
      <c r="N448" s="48"/>
      <c r="O448" s="48"/>
      <c r="P448" s="62"/>
      <c r="Q448" s="48"/>
      <c r="R448" s="62"/>
      <c r="S448" s="62"/>
      <c r="T448" s="62"/>
      <c r="U448" s="38"/>
      <c r="V448" s="38"/>
      <c r="W448" s="38"/>
      <c r="X448" s="38"/>
      <c r="Y448" s="38"/>
      <c r="Z448" s="38"/>
      <c r="AA448" s="38"/>
      <c r="AB448" s="38"/>
      <c r="AC448" s="38"/>
      <c r="AD448" s="38"/>
      <c r="AE448" s="38"/>
    </row>
    <row r="449" spans="1:31">
      <c r="A449" s="96"/>
      <c r="B449" s="62"/>
      <c r="C449" s="62"/>
      <c r="D449" s="62"/>
      <c r="E449" s="48"/>
      <c r="F449" s="48"/>
      <c r="G449" s="48"/>
      <c r="H449" s="48"/>
      <c r="I449" s="48"/>
      <c r="J449" s="62"/>
      <c r="K449" s="63"/>
      <c r="L449" s="48"/>
      <c r="M449" s="48"/>
      <c r="N449" s="48"/>
      <c r="O449" s="48"/>
      <c r="P449" s="62"/>
      <c r="Q449" s="48"/>
      <c r="R449" s="62"/>
      <c r="S449" s="62"/>
      <c r="T449" s="62"/>
      <c r="U449" s="38"/>
      <c r="V449" s="38"/>
      <c r="W449" s="38"/>
      <c r="X449" s="38"/>
      <c r="Y449" s="38"/>
      <c r="Z449" s="38"/>
      <c r="AA449" s="38"/>
      <c r="AB449" s="38"/>
      <c r="AC449" s="38"/>
      <c r="AD449" s="38"/>
      <c r="AE449" s="38"/>
    </row>
    <row r="450" spans="1:31">
      <c r="A450" s="96"/>
      <c r="B450" s="62"/>
      <c r="C450" s="62"/>
      <c r="D450" s="62"/>
      <c r="E450" s="48"/>
      <c r="F450" s="48"/>
      <c r="G450" s="48"/>
      <c r="H450" s="48"/>
      <c r="I450" s="48"/>
      <c r="J450" s="62"/>
      <c r="K450" s="63"/>
      <c r="L450" s="48"/>
      <c r="M450" s="48"/>
      <c r="N450" s="48"/>
      <c r="O450" s="48"/>
      <c r="P450" s="62"/>
      <c r="Q450" s="48"/>
      <c r="R450" s="62"/>
      <c r="S450" s="62"/>
      <c r="T450" s="62"/>
      <c r="U450" s="38"/>
      <c r="V450" s="38"/>
      <c r="W450" s="38"/>
      <c r="X450" s="38"/>
      <c r="Y450" s="38"/>
      <c r="Z450" s="38"/>
      <c r="AA450" s="38"/>
      <c r="AB450" s="38"/>
      <c r="AC450" s="38"/>
      <c r="AD450" s="38"/>
      <c r="AE450" s="38"/>
    </row>
    <row r="451" spans="1:31">
      <c r="A451" s="96"/>
      <c r="B451" s="62"/>
      <c r="C451" s="62"/>
      <c r="D451" s="62"/>
      <c r="E451" s="48"/>
      <c r="F451" s="48"/>
      <c r="G451" s="48"/>
      <c r="H451" s="48"/>
      <c r="I451" s="48"/>
      <c r="J451" s="62"/>
      <c r="K451" s="63"/>
      <c r="L451" s="48"/>
      <c r="M451" s="48"/>
      <c r="N451" s="48"/>
      <c r="O451" s="48"/>
      <c r="P451" s="62"/>
      <c r="Q451" s="48"/>
      <c r="R451" s="62"/>
      <c r="S451" s="62"/>
      <c r="T451" s="62"/>
      <c r="U451" s="38"/>
      <c r="V451" s="38"/>
      <c r="W451" s="38"/>
      <c r="X451" s="38"/>
      <c r="Y451" s="38"/>
      <c r="Z451" s="38"/>
      <c r="AA451" s="38"/>
      <c r="AB451" s="38"/>
      <c r="AC451" s="38"/>
      <c r="AD451" s="38"/>
      <c r="AE451" s="38"/>
    </row>
    <row r="452" spans="1:31">
      <c r="A452" s="96"/>
      <c r="B452" s="62"/>
      <c r="C452" s="62"/>
      <c r="D452" s="62"/>
      <c r="E452" s="48"/>
      <c r="F452" s="48"/>
      <c r="G452" s="48"/>
      <c r="H452" s="48"/>
      <c r="I452" s="48"/>
      <c r="J452" s="62"/>
      <c r="K452" s="63"/>
      <c r="L452" s="48"/>
      <c r="M452" s="48"/>
      <c r="N452" s="48"/>
      <c r="O452" s="48"/>
      <c r="P452" s="62"/>
      <c r="Q452" s="48"/>
      <c r="R452" s="62"/>
      <c r="S452" s="62"/>
      <c r="T452" s="62"/>
      <c r="U452" s="38"/>
      <c r="V452" s="38"/>
      <c r="W452" s="38"/>
      <c r="X452" s="38"/>
      <c r="Y452" s="38"/>
      <c r="Z452" s="38"/>
      <c r="AA452" s="38"/>
      <c r="AB452" s="38"/>
      <c r="AC452" s="38"/>
      <c r="AD452" s="38"/>
      <c r="AE452" s="38"/>
    </row>
    <row r="453" spans="1:31">
      <c r="A453" s="96"/>
      <c r="B453" s="62"/>
      <c r="C453" s="62"/>
      <c r="D453" s="62"/>
      <c r="E453" s="48"/>
      <c r="F453" s="48"/>
      <c r="G453" s="48"/>
      <c r="H453" s="48"/>
      <c r="I453" s="48"/>
      <c r="J453" s="62"/>
      <c r="K453" s="63"/>
      <c r="L453" s="48"/>
      <c r="M453" s="48"/>
      <c r="N453" s="48"/>
      <c r="O453" s="48"/>
      <c r="P453" s="62"/>
      <c r="Q453" s="48"/>
      <c r="R453" s="62"/>
      <c r="S453" s="62"/>
      <c r="T453" s="62"/>
      <c r="U453" s="38"/>
      <c r="V453" s="38"/>
      <c r="W453" s="38"/>
      <c r="X453" s="38"/>
      <c r="Y453" s="38"/>
      <c r="Z453" s="38"/>
      <c r="AA453" s="38"/>
      <c r="AB453" s="38"/>
      <c r="AC453" s="38"/>
      <c r="AD453" s="38"/>
      <c r="AE453" s="38"/>
    </row>
    <row r="454" spans="1:31">
      <c r="A454" s="96"/>
      <c r="B454" s="62"/>
      <c r="C454" s="62"/>
      <c r="D454" s="62"/>
      <c r="E454" s="48"/>
      <c r="F454" s="48"/>
      <c r="G454" s="48"/>
      <c r="H454" s="48"/>
      <c r="I454" s="48"/>
      <c r="J454" s="62"/>
      <c r="K454" s="63"/>
      <c r="L454" s="48"/>
      <c r="M454" s="48"/>
      <c r="N454" s="48"/>
      <c r="O454" s="48"/>
      <c r="P454" s="62"/>
      <c r="Q454" s="48"/>
      <c r="R454" s="62"/>
      <c r="S454" s="62"/>
      <c r="T454" s="62"/>
      <c r="U454" s="38"/>
      <c r="V454" s="38"/>
      <c r="W454" s="38"/>
      <c r="X454" s="38"/>
      <c r="Y454" s="38"/>
      <c r="Z454" s="38"/>
      <c r="AA454" s="38"/>
      <c r="AB454" s="38"/>
      <c r="AC454" s="38"/>
      <c r="AD454" s="38"/>
      <c r="AE454" s="38"/>
    </row>
    <row r="455" spans="1:31">
      <c r="A455" s="96"/>
      <c r="B455" s="62"/>
      <c r="C455" s="62"/>
      <c r="D455" s="62"/>
      <c r="E455" s="48"/>
      <c r="F455" s="48"/>
      <c r="G455" s="48"/>
      <c r="H455" s="48"/>
      <c r="I455" s="48"/>
      <c r="J455" s="62"/>
      <c r="K455" s="63"/>
      <c r="L455" s="48"/>
      <c r="M455" s="48"/>
      <c r="N455" s="48"/>
      <c r="O455" s="48"/>
      <c r="P455" s="62"/>
      <c r="Q455" s="48"/>
      <c r="R455" s="62"/>
      <c r="S455" s="62"/>
      <c r="T455" s="62"/>
      <c r="U455" s="38"/>
      <c r="V455" s="38"/>
      <c r="W455" s="38"/>
      <c r="X455" s="38"/>
      <c r="Y455" s="38"/>
      <c r="Z455" s="38"/>
      <c r="AA455" s="38"/>
      <c r="AB455" s="38"/>
      <c r="AC455" s="38"/>
      <c r="AD455" s="38"/>
      <c r="AE455" s="38"/>
    </row>
    <row r="456" spans="1:31">
      <c r="A456" s="96"/>
      <c r="B456" s="62"/>
      <c r="C456" s="62"/>
      <c r="D456" s="62"/>
      <c r="E456" s="48"/>
      <c r="F456" s="48"/>
      <c r="G456" s="48"/>
      <c r="H456" s="48"/>
      <c r="I456" s="48"/>
      <c r="J456" s="62"/>
      <c r="K456" s="63"/>
      <c r="L456" s="48"/>
      <c r="M456" s="48"/>
      <c r="N456" s="48"/>
      <c r="O456" s="48"/>
      <c r="P456" s="62"/>
      <c r="Q456" s="48"/>
      <c r="R456" s="62"/>
      <c r="S456" s="62"/>
      <c r="T456" s="62"/>
      <c r="U456" s="38"/>
      <c r="V456" s="38"/>
      <c r="W456" s="38"/>
      <c r="X456" s="38"/>
      <c r="Y456" s="38"/>
      <c r="Z456" s="38"/>
      <c r="AA456" s="38"/>
      <c r="AB456" s="38"/>
      <c r="AC456" s="38"/>
      <c r="AD456" s="38"/>
      <c r="AE456" s="38"/>
    </row>
    <row r="457" spans="1:31">
      <c r="A457" s="96"/>
      <c r="B457" s="62"/>
      <c r="C457" s="62"/>
      <c r="D457" s="62"/>
      <c r="E457" s="48"/>
      <c r="F457" s="48"/>
      <c r="G457" s="48"/>
      <c r="H457" s="48"/>
      <c r="I457" s="48"/>
      <c r="J457" s="62"/>
      <c r="K457" s="63"/>
      <c r="L457" s="48"/>
      <c r="M457" s="48"/>
      <c r="N457" s="48"/>
      <c r="O457" s="48"/>
      <c r="P457" s="62"/>
      <c r="Q457" s="48"/>
      <c r="R457" s="62"/>
      <c r="S457" s="62"/>
      <c r="T457" s="62"/>
      <c r="U457" s="38"/>
      <c r="V457" s="38"/>
      <c r="W457" s="38"/>
      <c r="X457" s="38"/>
      <c r="Y457" s="38"/>
      <c r="Z457" s="38"/>
      <c r="AA457" s="38"/>
      <c r="AB457" s="38"/>
      <c r="AC457" s="38"/>
      <c r="AD457" s="38"/>
      <c r="AE457" s="38"/>
    </row>
    <row r="458" spans="1:31">
      <c r="A458" s="96"/>
      <c r="B458" s="62"/>
      <c r="C458" s="62"/>
      <c r="D458" s="62"/>
      <c r="E458" s="48"/>
      <c r="F458" s="48"/>
      <c r="G458" s="48"/>
      <c r="H458" s="48"/>
      <c r="I458" s="48"/>
      <c r="J458" s="62"/>
      <c r="K458" s="63"/>
      <c r="L458" s="48"/>
      <c r="M458" s="48"/>
      <c r="N458" s="48"/>
      <c r="O458" s="48"/>
      <c r="P458" s="62"/>
      <c r="Q458" s="48"/>
      <c r="R458" s="62"/>
      <c r="S458" s="62"/>
      <c r="T458" s="62"/>
      <c r="U458" s="38"/>
      <c r="V458" s="38"/>
      <c r="W458" s="38"/>
      <c r="X458" s="38"/>
      <c r="Y458" s="38"/>
      <c r="Z458" s="38"/>
      <c r="AA458" s="38"/>
      <c r="AB458" s="38"/>
      <c r="AC458" s="38"/>
      <c r="AD458" s="38"/>
      <c r="AE458" s="38"/>
    </row>
    <row r="459" spans="1:31">
      <c r="A459" s="96"/>
      <c r="B459" s="62"/>
      <c r="C459" s="62"/>
      <c r="D459" s="62"/>
      <c r="E459" s="48"/>
      <c r="F459" s="48"/>
      <c r="G459" s="48"/>
      <c r="H459" s="48"/>
      <c r="I459" s="48"/>
      <c r="J459" s="62"/>
      <c r="K459" s="63"/>
      <c r="L459" s="48"/>
      <c r="M459" s="48"/>
      <c r="N459" s="48"/>
      <c r="O459" s="48"/>
      <c r="P459" s="62"/>
      <c r="Q459" s="48"/>
      <c r="R459" s="62"/>
      <c r="S459" s="62"/>
      <c r="T459" s="62"/>
      <c r="U459" s="38"/>
      <c r="V459" s="38"/>
      <c r="W459" s="38"/>
      <c r="X459" s="38"/>
      <c r="Y459" s="38"/>
      <c r="Z459" s="38"/>
      <c r="AA459" s="38"/>
      <c r="AB459" s="38"/>
      <c r="AC459" s="38"/>
      <c r="AD459" s="38"/>
      <c r="AE459" s="38"/>
    </row>
    <row r="460" spans="1:31">
      <c r="A460" s="96"/>
      <c r="B460" s="62"/>
      <c r="C460" s="62"/>
      <c r="D460" s="62"/>
      <c r="E460" s="48"/>
      <c r="F460" s="48"/>
      <c r="G460" s="48"/>
      <c r="H460" s="48"/>
      <c r="I460" s="48"/>
      <c r="J460" s="62"/>
      <c r="K460" s="63"/>
      <c r="L460" s="48"/>
      <c r="M460" s="48"/>
      <c r="N460" s="48"/>
      <c r="O460" s="48"/>
      <c r="P460" s="62"/>
      <c r="Q460" s="48"/>
      <c r="R460" s="62"/>
      <c r="S460" s="62"/>
      <c r="T460" s="62"/>
      <c r="U460" s="38"/>
      <c r="V460" s="38"/>
      <c r="W460" s="38"/>
      <c r="X460" s="38"/>
      <c r="Y460" s="38"/>
      <c r="Z460" s="38"/>
      <c r="AA460" s="38"/>
      <c r="AB460" s="38"/>
      <c r="AC460" s="38"/>
      <c r="AD460" s="38"/>
      <c r="AE460" s="38"/>
    </row>
    <row r="461" spans="1:31">
      <c r="A461" s="96"/>
      <c r="B461" s="62"/>
      <c r="C461" s="62"/>
      <c r="D461" s="62"/>
      <c r="E461" s="48"/>
      <c r="F461" s="48"/>
      <c r="G461" s="48"/>
      <c r="H461" s="48"/>
      <c r="I461" s="48"/>
      <c r="J461" s="62"/>
      <c r="K461" s="63"/>
      <c r="L461" s="48"/>
      <c r="M461" s="48"/>
      <c r="N461" s="48"/>
      <c r="O461" s="48"/>
      <c r="P461" s="62"/>
      <c r="Q461" s="48"/>
      <c r="R461" s="62"/>
      <c r="S461" s="62"/>
      <c r="T461" s="62"/>
      <c r="U461" s="38"/>
      <c r="V461" s="38"/>
      <c r="W461" s="38"/>
      <c r="X461" s="38"/>
      <c r="Y461" s="38"/>
      <c r="Z461" s="38"/>
      <c r="AA461" s="38"/>
      <c r="AB461" s="38"/>
      <c r="AC461" s="38"/>
      <c r="AD461" s="38"/>
      <c r="AE461" s="38"/>
    </row>
    <row r="462" spans="1:31">
      <c r="A462" s="96"/>
      <c r="B462" s="62"/>
      <c r="C462" s="62"/>
      <c r="D462" s="62"/>
      <c r="E462" s="48"/>
      <c r="F462" s="48"/>
      <c r="G462" s="48"/>
      <c r="H462" s="48"/>
      <c r="I462" s="48"/>
      <c r="J462" s="62"/>
      <c r="K462" s="63"/>
      <c r="L462" s="48"/>
      <c r="M462" s="48"/>
      <c r="N462" s="48"/>
      <c r="O462" s="48"/>
      <c r="P462" s="62"/>
      <c r="Q462" s="48"/>
      <c r="R462" s="62"/>
      <c r="S462" s="62"/>
      <c r="T462" s="62"/>
      <c r="U462" s="38"/>
      <c r="V462" s="38"/>
      <c r="W462" s="38"/>
      <c r="X462" s="38"/>
      <c r="Y462" s="38"/>
      <c r="Z462" s="38"/>
      <c r="AA462" s="38"/>
      <c r="AB462" s="38"/>
      <c r="AC462" s="38"/>
      <c r="AD462" s="38"/>
      <c r="AE462" s="38"/>
    </row>
    <row r="463" spans="1:31">
      <c r="A463" s="96"/>
      <c r="B463" s="62"/>
      <c r="C463" s="62"/>
      <c r="D463" s="62"/>
      <c r="E463" s="48"/>
      <c r="F463" s="48"/>
      <c r="G463" s="48"/>
      <c r="H463" s="48"/>
      <c r="I463" s="48"/>
      <c r="J463" s="62"/>
      <c r="K463" s="63"/>
      <c r="L463" s="48"/>
      <c r="M463" s="48"/>
      <c r="N463" s="48"/>
      <c r="O463" s="48"/>
      <c r="P463" s="62"/>
      <c r="Q463" s="48"/>
      <c r="R463" s="62"/>
      <c r="S463" s="62"/>
      <c r="T463" s="62"/>
      <c r="U463" s="38"/>
      <c r="V463" s="38"/>
      <c r="W463" s="38"/>
      <c r="X463" s="38"/>
      <c r="Y463" s="38"/>
      <c r="Z463" s="38"/>
      <c r="AA463" s="38"/>
      <c r="AB463" s="38"/>
      <c r="AC463" s="38"/>
      <c r="AD463" s="38"/>
      <c r="AE463" s="38"/>
    </row>
    <row r="464" spans="1:31">
      <c r="A464" s="96"/>
      <c r="B464" s="62"/>
      <c r="C464" s="62"/>
      <c r="D464" s="62"/>
      <c r="E464" s="48"/>
      <c r="F464" s="48"/>
      <c r="G464" s="48"/>
      <c r="H464" s="48"/>
      <c r="I464" s="48"/>
      <c r="J464" s="62"/>
      <c r="K464" s="63"/>
      <c r="L464" s="48"/>
      <c r="M464" s="48"/>
      <c r="N464" s="48"/>
      <c r="O464" s="48"/>
      <c r="P464" s="62"/>
      <c r="Q464" s="48"/>
      <c r="R464" s="62"/>
      <c r="S464" s="62"/>
      <c r="T464" s="62"/>
      <c r="U464" s="38"/>
      <c r="V464" s="38"/>
      <c r="W464" s="38"/>
      <c r="X464" s="38"/>
      <c r="Y464" s="38"/>
      <c r="Z464" s="38"/>
      <c r="AA464" s="38"/>
      <c r="AB464" s="38"/>
      <c r="AC464" s="38"/>
      <c r="AD464" s="38"/>
      <c r="AE464" s="38"/>
    </row>
    <row r="465" spans="1:31">
      <c r="A465" s="96"/>
      <c r="B465" s="62"/>
      <c r="C465" s="62"/>
      <c r="D465" s="62"/>
      <c r="E465" s="48"/>
      <c r="F465" s="48"/>
      <c r="G465" s="48"/>
      <c r="H465" s="48"/>
      <c r="I465" s="48"/>
      <c r="J465" s="62"/>
      <c r="K465" s="63"/>
      <c r="L465" s="48"/>
      <c r="M465" s="48"/>
      <c r="N465" s="48"/>
      <c r="O465" s="48"/>
      <c r="P465" s="62"/>
      <c r="Q465" s="48"/>
      <c r="R465" s="62"/>
      <c r="S465" s="62"/>
      <c r="T465" s="62"/>
      <c r="U465" s="38"/>
      <c r="V465" s="38"/>
      <c r="W465" s="38"/>
      <c r="X465" s="38"/>
      <c r="Y465" s="38"/>
      <c r="Z465" s="38"/>
      <c r="AA465" s="38"/>
      <c r="AB465" s="38"/>
      <c r="AC465" s="38"/>
      <c r="AD465" s="38"/>
      <c r="AE465" s="38"/>
    </row>
    <row r="466" spans="1:31">
      <c r="A466" s="96"/>
      <c r="B466" s="62"/>
      <c r="C466" s="62"/>
      <c r="D466" s="62"/>
      <c r="E466" s="48"/>
      <c r="F466" s="48"/>
      <c r="G466" s="48"/>
      <c r="H466" s="48"/>
      <c r="I466" s="48"/>
      <c r="J466" s="62"/>
      <c r="K466" s="63"/>
      <c r="L466" s="48"/>
      <c r="M466" s="48"/>
      <c r="N466" s="48"/>
      <c r="O466" s="48"/>
      <c r="P466" s="62"/>
      <c r="Q466" s="48"/>
      <c r="R466" s="62"/>
      <c r="S466" s="62"/>
      <c r="T466" s="62"/>
      <c r="U466" s="38"/>
      <c r="V466" s="38"/>
      <c r="W466" s="38"/>
      <c r="X466" s="38"/>
      <c r="Y466" s="38"/>
      <c r="Z466" s="38"/>
      <c r="AA466" s="38"/>
      <c r="AB466" s="38"/>
      <c r="AC466" s="38"/>
      <c r="AD466" s="38"/>
      <c r="AE466" s="38"/>
    </row>
    <row r="467" spans="1:31">
      <c r="A467" s="96"/>
      <c r="B467" s="62"/>
      <c r="C467" s="62"/>
      <c r="D467" s="62"/>
      <c r="E467" s="48"/>
      <c r="F467" s="48"/>
      <c r="G467" s="48"/>
      <c r="H467" s="48"/>
      <c r="I467" s="48"/>
      <c r="J467" s="62"/>
      <c r="K467" s="63"/>
      <c r="L467" s="48"/>
      <c r="M467" s="48"/>
      <c r="N467" s="48"/>
      <c r="O467" s="48"/>
      <c r="P467" s="62"/>
      <c r="Q467" s="48"/>
      <c r="R467" s="62"/>
      <c r="S467" s="62"/>
      <c r="T467" s="62"/>
      <c r="U467" s="38"/>
      <c r="V467" s="38"/>
      <c r="W467" s="38"/>
      <c r="X467" s="38"/>
      <c r="Y467" s="38"/>
      <c r="Z467" s="38"/>
      <c r="AA467" s="38"/>
      <c r="AB467" s="38"/>
      <c r="AC467" s="38"/>
      <c r="AD467" s="38"/>
      <c r="AE467" s="38"/>
    </row>
    <row r="468" spans="1:31">
      <c r="A468" s="96"/>
      <c r="B468" s="62"/>
      <c r="C468" s="62"/>
      <c r="D468" s="62"/>
      <c r="E468" s="48"/>
      <c r="F468" s="48"/>
      <c r="G468" s="48"/>
      <c r="H468" s="48"/>
      <c r="I468" s="48"/>
      <c r="J468" s="62"/>
      <c r="K468" s="63"/>
      <c r="L468" s="48"/>
      <c r="M468" s="48"/>
      <c r="N468" s="48"/>
      <c r="O468" s="48"/>
      <c r="P468" s="62"/>
      <c r="Q468" s="48"/>
      <c r="R468" s="62"/>
      <c r="S468" s="62"/>
      <c r="T468" s="62"/>
      <c r="U468" s="38"/>
      <c r="V468" s="38"/>
      <c r="W468" s="38"/>
      <c r="X468" s="38"/>
      <c r="Y468" s="38"/>
      <c r="Z468" s="38"/>
      <c r="AA468" s="38"/>
      <c r="AB468" s="38"/>
      <c r="AC468" s="38"/>
      <c r="AD468" s="38"/>
      <c r="AE468" s="38"/>
    </row>
    <row r="469" spans="1:31">
      <c r="A469" s="96"/>
      <c r="B469" s="62"/>
      <c r="C469" s="62"/>
      <c r="D469" s="62"/>
      <c r="E469" s="48"/>
      <c r="F469" s="48"/>
      <c r="G469" s="48"/>
      <c r="H469" s="48"/>
      <c r="I469" s="48"/>
      <c r="J469" s="62"/>
      <c r="K469" s="63"/>
      <c r="L469" s="48"/>
      <c r="M469" s="48"/>
      <c r="N469" s="48"/>
      <c r="O469" s="48"/>
      <c r="P469" s="62"/>
      <c r="Q469" s="48"/>
      <c r="R469" s="62"/>
      <c r="S469" s="62"/>
      <c r="T469" s="62"/>
      <c r="U469" s="38"/>
      <c r="V469" s="38"/>
      <c r="W469" s="38"/>
      <c r="X469" s="38"/>
      <c r="Y469" s="38"/>
      <c r="Z469" s="38"/>
      <c r="AA469" s="38"/>
      <c r="AB469" s="38"/>
      <c r="AC469" s="38"/>
      <c r="AD469" s="38"/>
      <c r="AE469" s="38"/>
    </row>
    <row r="470" spans="1:31">
      <c r="A470" s="96"/>
      <c r="B470" s="62"/>
      <c r="C470" s="62"/>
      <c r="D470" s="62"/>
      <c r="E470" s="48"/>
      <c r="F470" s="48"/>
      <c r="G470" s="48"/>
      <c r="H470" s="48"/>
      <c r="I470" s="48"/>
      <c r="J470" s="62"/>
      <c r="K470" s="63"/>
      <c r="L470" s="48"/>
      <c r="M470" s="48"/>
      <c r="N470" s="48"/>
      <c r="O470" s="48"/>
      <c r="P470" s="62"/>
      <c r="Q470" s="48"/>
      <c r="R470" s="62"/>
      <c r="S470" s="62"/>
      <c r="T470" s="62"/>
      <c r="U470" s="38"/>
      <c r="V470" s="38"/>
      <c r="W470" s="38"/>
      <c r="X470" s="38"/>
      <c r="Y470" s="38"/>
      <c r="Z470" s="38"/>
      <c r="AA470" s="38"/>
      <c r="AB470" s="38"/>
      <c r="AC470" s="38"/>
      <c r="AD470" s="38"/>
      <c r="AE470" s="38"/>
    </row>
    <row r="471" spans="1:31">
      <c r="A471" s="96"/>
      <c r="B471" s="62"/>
      <c r="C471" s="62"/>
      <c r="D471" s="62"/>
      <c r="E471" s="48"/>
      <c r="F471" s="48"/>
      <c r="G471" s="48"/>
      <c r="H471" s="48"/>
      <c r="I471" s="48"/>
      <c r="J471" s="62"/>
      <c r="K471" s="63"/>
      <c r="L471" s="48"/>
      <c r="M471" s="48"/>
      <c r="N471" s="48"/>
      <c r="O471" s="48"/>
      <c r="P471" s="62"/>
      <c r="Q471" s="48"/>
      <c r="R471" s="62"/>
      <c r="S471" s="62"/>
      <c r="T471" s="62"/>
      <c r="U471" s="38"/>
      <c r="V471" s="38"/>
      <c r="W471" s="38"/>
      <c r="X471" s="38"/>
      <c r="Y471" s="38"/>
      <c r="Z471" s="38"/>
      <c r="AA471" s="38"/>
      <c r="AB471" s="38"/>
      <c r="AC471" s="38"/>
      <c r="AD471" s="38"/>
      <c r="AE471" s="38"/>
    </row>
    <row r="472" spans="1:31">
      <c r="A472" s="96"/>
      <c r="B472" s="62"/>
      <c r="C472" s="62"/>
      <c r="D472" s="62"/>
      <c r="E472" s="48"/>
      <c r="F472" s="48"/>
      <c r="G472" s="48"/>
      <c r="H472" s="48"/>
      <c r="I472" s="48"/>
      <c r="J472" s="62"/>
      <c r="K472" s="63"/>
      <c r="L472" s="48"/>
      <c r="M472" s="48"/>
      <c r="N472" s="48"/>
      <c r="O472" s="48"/>
      <c r="P472" s="62"/>
      <c r="Q472" s="48"/>
      <c r="R472" s="62"/>
      <c r="S472" s="62"/>
      <c r="T472" s="62"/>
      <c r="U472" s="38"/>
      <c r="V472" s="38"/>
      <c r="W472" s="38"/>
      <c r="X472" s="38"/>
      <c r="Y472" s="38"/>
      <c r="Z472" s="38"/>
      <c r="AA472" s="38"/>
      <c r="AB472" s="38"/>
      <c r="AC472" s="38"/>
      <c r="AD472" s="38"/>
      <c r="AE472" s="38"/>
    </row>
    <row r="473" spans="1:31">
      <c r="A473" s="96"/>
      <c r="B473" s="62"/>
      <c r="C473" s="62"/>
      <c r="D473" s="62"/>
      <c r="E473" s="48"/>
      <c r="F473" s="48"/>
      <c r="G473" s="48"/>
      <c r="H473" s="48"/>
      <c r="I473" s="48"/>
      <c r="J473" s="62"/>
      <c r="K473" s="63"/>
      <c r="L473" s="48"/>
      <c r="M473" s="48"/>
      <c r="N473" s="48"/>
      <c r="O473" s="48"/>
      <c r="P473" s="62"/>
      <c r="Q473" s="48"/>
      <c r="R473" s="62"/>
      <c r="S473" s="62"/>
      <c r="T473" s="62"/>
      <c r="U473" s="38"/>
      <c r="V473" s="38"/>
      <c r="W473" s="38"/>
      <c r="X473" s="38"/>
      <c r="Y473" s="38"/>
      <c r="Z473" s="38"/>
      <c r="AA473" s="38"/>
      <c r="AB473" s="38"/>
      <c r="AC473" s="38"/>
      <c r="AD473" s="38"/>
      <c r="AE473" s="38"/>
    </row>
    <row r="474" spans="1:31">
      <c r="A474" s="96"/>
      <c r="B474" s="62"/>
      <c r="C474" s="62"/>
      <c r="D474" s="62"/>
      <c r="E474" s="48"/>
      <c r="F474" s="48"/>
      <c r="G474" s="48"/>
      <c r="H474" s="48"/>
      <c r="I474" s="48"/>
      <c r="J474" s="62"/>
      <c r="K474" s="63"/>
      <c r="L474" s="48"/>
      <c r="M474" s="48"/>
      <c r="N474" s="48"/>
      <c r="O474" s="48"/>
      <c r="P474" s="62"/>
      <c r="Q474" s="48"/>
      <c r="R474" s="62"/>
      <c r="S474" s="62"/>
      <c r="T474" s="62"/>
      <c r="U474" s="38"/>
      <c r="V474" s="38"/>
      <c r="W474" s="38"/>
      <c r="X474" s="38"/>
      <c r="Y474" s="38"/>
      <c r="Z474" s="38"/>
      <c r="AA474" s="38"/>
      <c r="AB474" s="38"/>
      <c r="AC474" s="38"/>
      <c r="AD474" s="38"/>
      <c r="AE474" s="38"/>
    </row>
    <row r="475" spans="1:31">
      <c r="A475" s="96"/>
      <c r="B475" s="62"/>
      <c r="C475" s="62"/>
      <c r="D475" s="62"/>
      <c r="E475" s="48"/>
      <c r="F475" s="48"/>
      <c r="G475" s="48"/>
      <c r="H475" s="48"/>
      <c r="I475" s="48"/>
      <c r="J475" s="62"/>
      <c r="K475" s="63"/>
      <c r="L475" s="48"/>
      <c r="M475" s="48"/>
      <c r="N475" s="48"/>
      <c r="O475" s="48"/>
      <c r="P475" s="62"/>
      <c r="Q475" s="48"/>
      <c r="R475" s="62"/>
      <c r="S475" s="62"/>
      <c r="T475" s="62"/>
      <c r="U475" s="38"/>
      <c r="V475" s="38"/>
      <c r="W475" s="38"/>
      <c r="X475" s="38"/>
      <c r="Y475" s="38"/>
      <c r="Z475" s="38"/>
      <c r="AA475" s="38"/>
      <c r="AB475" s="38"/>
      <c r="AC475" s="38"/>
      <c r="AD475" s="38"/>
      <c r="AE475" s="38"/>
    </row>
    <row r="476" spans="1:31">
      <c r="A476" s="96"/>
      <c r="B476" s="62"/>
      <c r="C476" s="62"/>
      <c r="D476" s="62"/>
      <c r="E476" s="48"/>
      <c r="F476" s="48"/>
      <c r="G476" s="48"/>
      <c r="H476" s="48"/>
      <c r="I476" s="48"/>
      <c r="J476" s="62"/>
      <c r="K476" s="63"/>
      <c r="L476" s="48"/>
      <c r="M476" s="48"/>
      <c r="N476" s="48"/>
      <c r="O476" s="48"/>
      <c r="P476" s="62"/>
      <c r="Q476" s="48"/>
      <c r="R476" s="62"/>
      <c r="S476" s="62"/>
      <c r="T476" s="62"/>
      <c r="U476" s="38"/>
      <c r="V476" s="38"/>
      <c r="W476" s="38"/>
      <c r="X476" s="38"/>
      <c r="Y476" s="38"/>
      <c r="Z476" s="38"/>
      <c r="AA476" s="38"/>
      <c r="AB476" s="38"/>
      <c r="AC476" s="38"/>
      <c r="AD476" s="38"/>
      <c r="AE476" s="38"/>
    </row>
    <row r="477" spans="1:31">
      <c r="A477" s="96"/>
      <c r="B477" s="62"/>
      <c r="C477" s="62"/>
      <c r="D477" s="62"/>
      <c r="E477" s="48"/>
      <c r="F477" s="48"/>
      <c r="G477" s="48"/>
      <c r="H477" s="48"/>
      <c r="I477" s="48"/>
      <c r="J477" s="62"/>
      <c r="K477" s="63"/>
      <c r="L477" s="48"/>
      <c r="M477" s="48"/>
      <c r="N477" s="48"/>
      <c r="O477" s="48"/>
      <c r="P477" s="62"/>
      <c r="Q477" s="48"/>
      <c r="R477" s="62"/>
      <c r="S477" s="62"/>
      <c r="T477" s="62"/>
      <c r="U477" s="38"/>
      <c r="V477" s="38"/>
      <c r="W477" s="38"/>
      <c r="X477" s="38"/>
      <c r="Y477" s="38"/>
      <c r="Z477" s="38"/>
      <c r="AA477" s="38"/>
      <c r="AB477" s="38"/>
      <c r="AC477" s="38"/>
      <c r="AD477" s="38"/>
      <c r="AE477" s="38"/>
    </row>
    <row r="478" spans="1:31">
      <c r="A478" s="96"/>
      <c r="B478" s="62"/>
      <c r="C478" s="62"/>
      <c r="D478" s="62"/>
      <c r="E478" s="48"/>
      <c r="F478" s="48"/>
      <c r="G478" s="48"/>
      <c r="H478" s="48"/>
      <c r="I478" s="48"/>
      <c r="J478" s="62"/>
      <c r="K478" s="63"/>
      <c r="L478" s="48"/>
      <c r="M478" s="48"/>
      <c r="N478" s="48"/>
      <c r="O478" s="48"/>
      <c r="P478" s="62"/>
      <c r="Q478" s="48"/>
      <c r="R478" s="62"/>
      <c r="S478" s="62"/>
      <c r="T478" s="62"/>
      <c r="U478" s="38"/>
      <c r="V478" s="38"/>
      <c r="W478" s="38"/>
      <c r="X478" s="38"/>
      <c r="Y478" s="38"/>
      <c r="Z478" s="38"/>
      <c r="AA478" s="38"/>
      <c r="AB478" s="38"/>
      <c r="AC478" s="38"/>
      <c r="AD478" s="38"/>
      <c r="AE478" s="38"/>
    </row>
    <row r="479" spans="1:31">
      <c r="A479" s="96"/>
      <c r="B479" s="62"/>
      <c r="C479" s="62"/>
      <c r="D479" s="62"/>
      <c r="E479" s="48"/>
      <c r="F479" s="48"/>
      <c r="G479" s="48"/>
      <c r="H479" s="48"/>
      <c r="I479" s="48"/>
      <c r="J479" s="62"/>
      <c r="K479" s="63"/>
      <c r="L479" s="48"/>
      <c r="M479" s="48"/>
      <c r="N479" s="48"/>
      <c r="O479" s="48"/>
      <c r="P479" s="62"/>
      <c r="Q479" s="48"/>
      <c r="R479" s="62"/>
      <c r="S479" s="62"/>
      <c r="T479" s="62"/>
      <c r="U479" s="38"/>
      <c r="V479" s="38"/>
      <c r="W479" s="38"/>
      <c r="X479" s="38"/>
      <c r="Y479" s="38"/>
      <c r="Z479" s="38"/>
      <c r="AA479" s="38"/>
      <c r="AB479" s="38"/>
      <c r="AC479" s="38"/>
      <c r="AD479" s="38"/>
      <c r="AE479" s="38"/>
    </row>
    <row r="480" spans="1:31">
      <c r="A480" s="96"/>
      <c r="B480" s="62"/>
      <c r="C480" s="62"/>
      <c r="D480" s="62"/>
      <c r="E480" s="48"/>
      <c r="F480" s="48"/>
      <c r="G480" s="48"/>
      <c r="H480" s="48"/>
      <c r="I480" s="48"/>
      <c r="J480" s="62"/>
      <c r="K480" s="63"/>
      <c r="L480" s="48"/>
      <c r="M480" s="48"/>
      <c r="N480" s="48"/>
      <c r="O480" s="48"/>
      <c r="P480" s="62"/>
      <c r="Q480" s="48"/>
      <c r="R480" s="62"/>
      <c r="S480" s="62"/>
      <c r="T480" s="62"/>
      <c r="U480" s="38"/>
      <c r="V480" s="38"/>
      <c r="W480" s="38"/>
      <c r="X480" s="38"/>
      <c r="Y480" s="38"/>
      <c r="Z480" s="38"/>
      <c r="AA480" s="38"/>
      <c r="AB480" s="38"/>
      <c r="AC480" s="38"/>
      <c r="AD480" s="38"/>
      <c r="AE480" s="38"/>
    </row>
    <row r="481" spans="1:31">
      <c r="A481" s="96"/>
      <c r="B481" s="62"/>
      <c r="C481" s="62"/>
      <c r="D481" s="62"/>
      <c r="E481" s="48"/>
      <c r="F481" s="48"/>
      <c r="G481" s="48"/>
      <c r="H481" s="48"/>
      <c r="I481" s="48"/>
      <c r="J481" s="62"/>
      <c r="K481" s="63"/>
      <c r="L481" s="48"/>
      <c r="M481" s="48"/>
      <c r="N481" s="48"/>
      <c r="O481" s="48"/>
      <c r="P481" s="62"/>
      <c r="Q481" s="48"/>
      <c r="R481" s="62"/>
      <c r="S481" s="62"/>
      <c r="T481" s="62"/>
      <c r="U481" s="38"/>
      <c r="V481" s="38"/>
      <c r="W481" s="38"/>
      <c r="X481" s="38"/>
      <c r="Y481" s="38"/>
      <c r="Z481" s="38"/>
      <c r="AA481" s="38"/>
      <c r="AB481" s="38"/>
      <c r="AC481" s="38"/>
      <c r="AD481" s="38"/>
      <c r="AE481" s="38"/>
    </row>
    <row r="482" spans="1:31">
      <c r="A482" s="96"/>
      <c r="B482" s="62"/>
      <c r="C482" s="62"/>
      <c r="D482" s="62"/>
      <c r="E482" s="48"/>
      <c r="F482" s="48"/>
      <c r="G482" s="48"/>
      <c r="H482" s="48"/>
      <c r="I482" s="48"/>
      <c r="J482" s="62"/>
      <c r="K482" s="63"/>
      <c r="L482" s="48"/>
      <c r="M482" s="48"/>
      <c r="N482" s="48"/>
      <c r="O482" s="48"/>
      <c r="P482" s="62"/>
      <c r="Q482" s="48"/>
      <c r="R482" s="62"/>
      <c r="S482" s="62"/>
      <c r="T482" s="62"/>
      <c r="U482" s="38"/>
      <c r="V482" s="38"/>
      <c r="W482" s="38"/>
      <c r="X482" s="38"/>
      <c r="Y482" s="38"/>
      <c r="Z482" s="38"/>
      <c r="AA482" s="38"/>
      <c r="AB482" s="38"/>
      <c r="AC482" s="38"/>
      <c r="AD482" s="38"/>
      <c r="AE482" s="38"/>
    </row>
    <row r="483" spans="1:31">
      <c r="A483" s="96"/>
      <c r="B483" s="62"/>
      <c r="C483" s="62"/>
      <c r="D483" s="62"/>
      <c r="E483" s="48"/>
      <c r="F483" s="48"/>
      <c r="G483" s="48"/>
      <c r="H483" s="48"/>
      <c r="I483" s="48"/>
      <c r="J483" s="62"/>
      <c r="K483" s="63"/>
      <c r="L483" s="48"/>
      <c r="M483" s="48"/>
      <c r="N483" s="48"/>
      <c r="O483" s="48"/>
      <c r="P483" s="62"/>
      <c r="Q483" s="48"/>
      <c r="R483" s="62"/>
      <c r="S483" s="62"/>
      <c r="T483" s="62"/>
      <c r="U483" s="38"/>
      <c r="V483" s="38"/>
      <c r="W483" s="38"/>
      <c r="X483" s="38"/>
      <c r="Y483" s="38"/>
      <c r="Z483" s="38"/>
      <c r="AA483" s="38"/>
      <c r="AB483" s="38"/>
      <c r="AC483" s="38"/>
      <c r="AD483" s="38"/>
      <c r="AE483" s="38"/>
    </row>
    <row r="484" spans="1:31">
      <c r="A484" s="96"/>
      <c r="B484" s="62"/>
      <c r="C484" s="62"/>
      <c r="D484" s="62"/>
      <c r="E484" s="48"/>
      <c r="F484" s="48"/>
      <c r="G484" s="48"/>
      <c r="H484" s="48"/>
      <c r="I484" s="48"/>
      <c r="J484" s="62"/>
      <c r="K484" s="63"/>
      <c r="L484" s="48"/>
      <c r="M484" s="48"/>
      <c r="N484" s="48"/>
      <c r="O484" s="48"/>
      <c r="P484" s="62"/>
      <c r="Q484" s="48"/>
      <c r="R484" s="62"/>
      <c r="S484" s="62"/>
      <c r="T484" s="62"/>
      <c r="U484" s="38"/>
      <c r="V484" s="38"/>
      <c r="W484" s="38"/>
      <c r="X484" s="38"/>
      <c r="Y484" s="38"/>
      <c r="Z484" s="38"/>
      <c r="AA484" s="38"/>
      <c r="AB484" s="38"/>
      <c r="AC484" s="38"/>
      <c r="AD484" s="38"/>
      <c r="AE484" s="38"/>
    </row>
    <row r="485" spans="1:31">
      <c r="A485" s="96"/>
      <c r="B485" s="62"/>
      <c r="C485" s="62"/>
      <c r="D485" s="62"/>
      <c r="E485" s="48"/>
      <c r="F485" s="48"/>
      <c r="G485" s="48"/>
      <c r="H485" s="48"/>
      <c r="I485" s="48"/>
      <c r="J485" s="62"/>
      <c r="K485" s="63"/>
      <c r="L485" s="48"/>
      <c r="M485" s="48"/>
      <c r="N485" s="48"/>
      <c r="O485" s="48"/>
      <c r="P485" s="62"/>
      <c r="Q485" s="48"/>
      <c r="R485" s="62"/>
      <c r="S485" s="62"/>
      <c r="T485" s="62"/>
      <c r="U485" s="38"/>
      <c r="V485" s="38"/>
      <c r="W485" s="38"/>
      <c r="X485" s="38"/>
      <c r="Y485" s="38"/>
      <c r="Z485" s="38"/>
      <c r="AA485" s="38"/>
      <c r="AB485" s="38"/>
      <c r="AC485" s="38"/>
      <c r="AD485" s="38"/>
      <c r="AE485" s="38"/>
    </row>
    <row r="486" spans="1:31">
      <c r="A486" s="96"/>
      <c r="B486" s="62"/>
      <c r="C486" s="62"/>
      <c r="D486" s="62"/>
      <c r="E486" s="48"/>
      <c r="F486" s="48"/>
      <c r="G486" s="48"/>
      <c r="H486" s="48"/>
      <c r="I486" s="48"/>
      <c r="J486" s="62"/>
      <c r="K486" s="63"/>
      <c r="L486" s="48"/>
      <c r="M486" s="48"/>
      <c r="N486" s="48"/>
      <c r="O486" s="48"/>
      <c r="P486" s="62"/>
      <c r="Q486" s="48"/>
      <c r="R486" s="62"/>
      <c r="S486" s="62"/>
      <c r="T486" s="62"/>
      <c r="U486" s="38"/>
      <c r="V486" s="38"/>
      <c r="W486" s="38"/>
      <c r="X486" s="38"/>
      <c r="Y486" s="38"/>
      <c r="Z486" s="38"/>
      <c r="AA486" s="38"/>
      <c r="AB486" s="38"/>
      <c r="AC486" s="38"/>
      <c r="AD486" s="38"/>
      <c r="AE486" s="38"/>
    </row>
    <row r="487" spans="1:31">
      <c r="A487" s="96"/>
      <c r="B487" s="62"/>
      <c r="C487" s="62"/>
      <c r="D487" s="62"/>
      <c r="E487" s="48"/>
      <c r="F487" s="48"/>
      <c r="G487" s="48"/>
      <c r="H487" s="48"/>
      <c r="I487" s="48"/>
      <c r="J487" s="62"/>
      <c r="K487" s="63"/>
      <c r="L487" s="48"/>
      <c r="M487" s="48"/>
      <c r="N487" s="48"/>
      <c r="O487" s="48"/>
      <c r="P487" s="62"/>
      <c r="Q487" s="48"/>
      <c r="R487" s="62"/>
      <c r="S487" s="62"/>
      <c r="T487" s="62"/>
      <c r="U487" s="38"/>
      <c r="V487" s="38"/>
      <c r="W487" s="38"/>
      <c r="X487" s="38"/>
      <c r="Y487" s="38"/>
      <c r="Z487" s="38"/>
      <c r="AA487" s="38"/>
      <c r="AB487" s="38"/>
      <c r="AC487" s="38"/>
      <c r="AD487" s="38"/>
      <c r="AE487" s="38"/>
    </row>
    <row r="488" spans="1:31">
      <c r="A488" s="96"/>
      <c r="B488" s="62"/>
      <c r="C488" s="62"/>
      <c r="D488" s="62"/>
      <c r="E488" s="48"/>
      <c r="F488" s="48"/>
      <c r="G488" s="48"/>
      <c r="H488" s="48"/>
      <c r="I488" s="48"/>
      <c r="J488" s="62"/>
      <c r="K488" s="63"/>
      <c r="L488" s="48"/>
      <c r="M488" s="48"/>
      <c r="N488" s="48"/>
      <c r="O488" s="48"/>
      <c r="P488" s="62"/>
      <c r="Q488" s="48"/>
      <c r="R488" s="62"/>
      <c r="S488" s="62"/>
      <c r="T488" s="62"/>
      <c r="U488" s="38"/>
      <c r="V488" s="38"/>
      <c r="W488" s="38"/>
      <c r="X488" s="38"/>
      <c r="Y488" s="38"/>
      <c r="Z488" s="38"/>
      <c r="AA488" s="38"/>
      <c r="AB488" s="38"/>
      <c r="AC488" s="38"/>
      <c r="AD488" s="38"/>
      <c r="AE488" s="38"/>
    </row>
    <row r="489" spans="1:31">
      <c r="A489" s="96"/>
      <c r="B489" s="62"/>
      <c r="C489" s="62"/>
      <c r="D489" s="62"/>
      <c r="E489" s="48"/>
      <c r="F489" s="48"/>
      <c r="G489" s="48"/>
      <c r="H489" s="48"/>
      <c r="I489" s="48"/>
      <c r="J489" s="62"/>
      <c r="K489" s="63"/>
      <c r="L489" s="48"/>
      <c r="M489" s="48"/>
      <c r="N489" s="48"/>
      <c r="O489" s="48"/>
      <c r="P489" s="62"/>
      <c r="Q489" s="48"/>
      <c r="R489" s="62"/>
      <c r="S489" s="62"/>
      <c r="T489" s="62"/>
      <c r="U489" s="38"/>
      <c r="V489" s="38"/>
      <c r="W489" s="38"/>
      <c r="X489" s="38"/>
      <c r="Y489" s="38"/>
      <c r="Z489" s="38"/>
      <c r="AA489" s="38"/>
      <c r="AB489" s="38"/>
      <c r="AC489" s="38"/>
      <c r="AD489" s="38"/>
      <c r="AE489" s="38"/>
    </row>
    <row r="490" spans="1:31">
      <c r="A490" s="96"/>
      <c r="B490" s="62"/>
      <c r="C490" s="62"/>
      <c r="D490" s="62"/>
      <c r="E490" s="48"/>
      <c r="F490" s="48"/>
      <c r="G490" s="48"/>
      <c r="H490" s="48"/>
      <c r="I490" s="48"/>
      <c r="J490" s="62"/>
      <c r="K490" s="63"/>
      <c r="L490" s="48"/>
      <c r="M490" s="48"/>
      <c r="N490" s="48"/>
      <c r="O490" s="48"/>
      <c r="P490" s="62"/>
      <c r="Q490" s="48"/>
      <c r="R490" s="62"/>
      <c r="S490" s="62"/>
      <c r="T490" s="62"/>
      <c r="U490" s="38"/>
      <c r="V490" s="38"/>
      <c r="W490" s="38"/>
      <c r="X490" s="38"/>
      <c r="Y490" s="38"/>
      <c r="Z490" s="38"/>
      <c r="AA490" s="38"/>
      <c r="AB490" s="38"/>
      <c r="AC490" s="38"/>
      <c r="AD490" s="38"/>
      <c r="AE490" s="38"/>
    </row>
    <row r="491" spans="1:31">
      <c r="A491" s="96"/>
      <c r="B491" s="62"/>
      <c r="C491" s="62"/>
      <c r="D491" s="62"/>
      <c r="E491" s="48"/>
      <c r="F491" s="48"/>
      <c r="G491" s="48"/>
      <c r="H491" s="48"/>
      <c r="I491" s="48"/>
      <c r="J491" s="62"/>
      <c r="K491" s="63"/>
      <c r="L491" s="48"/>
      <c r="M491" s="48"/>
      <c r="N491" s="48"/>
      <c r="O491" s="48"/>
      <c r="P491" s="62"/>
      <c r="Q491" s="48"/>
      <c r="R491" s="62"/>
      <c r="S491" s="62"/>
      <c r="T491" s="62"/>
      <c r="U491" s="38"/>
      <c r="V491" s="38"/>
      <c r="W491" s="38"/>
      <c r="X491" s="38"/>
      <c r="Y491" s="38"/>
      <c r="Z491" s="38"/>
      <c r="AA491" s="38"/>
      <c r="AB491" s="38"/>
      <c r="AC491" s="38"/>
      <c r="AD491" s="38"/>
      <c r="AE491" s="38"/>
    </row>
    <row r="492" spans="1:31">
      <c r="A492" s="96"/>
      <c r="B492" s="62"/>
      <c r="C492" s="62"/>
      <c r="D492" s="62"/>
      <c r="E492" s="48"/>
      <c r="F492" s="48"/>
      <c r="G492" s="48"/>
      <c r="H492" s="48"/>
      <c r="I492" s="48"/>
      <c r="J492" s="62"/>
      <c r="K492" s="63"/>
      <c r="L492" s="48"/>
      <c r="M492" s="48"/>
      <c r="N492" s="48"/>
      <c r="O492" s="48"/>
      <c r="P492" s="62"/>
      <c r="Q492" s="48"/>
      <c r="R492" s="62"/>
      <c r="S492" s="62"/>
      <c r="T492" s="62"/>
      <c r="U492" s="38"/>
      <c r="V492" s="38"/>
      <c r="W492" s="38"/>
      <c r="X492" s="38"/>
      <c r="Y492" s="38"/>
      <c r="Z492" s="38"/>
      <c r="AA492" s="38"/>
      <c r="AB492" s="38"/>
      <c r="AC492" s="38"/>
      <c r="AD492" s="38"/>
      <c r="AE492" s="38"/>
    </row>
    <row r="493" spans="1:31">
      <c r="A493" s="96"/>
      <c r="B493" s="62"/>
      <c r="C493" s="62"/>
      <c r="D493" s="62"/>
      <c r="E493" s="48"/>
      <c r="F493" s="48"/>
      <c r="G493" s="48"/>
      <c r="H493" s="48"/>
      <c r="I493" s="48"/>
      <c r="J493" s="62"/>
      <c r="K493" s="63"/>
      <c r="L493" s="48"/>
      <c r="M493" s="48"/>
      <c r="N493" s="48"/>
      <c r="O493" s="48"/>
      <c r="P493" s="62"/>
      <c r="Q493" s="48"/>
      <c r="R493" s="62"/>
      <c r="S493" s="62"/>
      <c r="T493" s="62"/>
      <c r="U493" s="38"/>
      <c r="V493" s="38"/>
      <c r="W493" s="38"/>
      <c r="X493" s="38"/>
      <c r="Y493" s="38"/>
      <c r="Z493" s="38"/>
      <c r="AA493" s="38"/>
      <c r="AB493" s="38"/>
      <c r="AC493" s="38"/>
      <c r="AD493" s="38"/>
      <c r="AE493" s="38"/>
    </row>
    <row r="494" spans="1:31">
      <c r="A494" s="96"/>
      <c r="B494" s="62"/>
      <c r="C494" s="62"/>
      <c r="D494" s="62"/>
      <c r="E494" s="48"/>
      <c r="F494" s="48"/>
      <c r="G494" s="48"/>
      <c r="H494" s="48"/>
      <c r="I494" s="48"/>
      <c r="J494" s="62"/>
      <c r="K494" s="63"/>
      <c r="L494" s="48"/>
      <c r="M494" s="48"/>
      <c r="N494" s="48"/>
      <c r="O494" s="48"/>
      <c r="P494" s="62"/>
      <c r="Q494" s="48"/>
      <c r="R494" s="62"/>
      <c r="S494" s="62"/>
      <c r="T494" s="62"/>
      <c r="U494" s="38"/>
      <c r="V494" s="38"/>
      <c r="W494" s="38"/>
      <c r="X494" s="38"/>
      <c r="Y494" s="38"/>
      <c r="Z494" s="38"/>
      <c r="AA494" s="38"/>
      <c r="AB494" s="38"/>
      <c r="AC494" s="38"/>
      <c r="AD494" s="38"/>
      <c r="AE494" s="38"/>
    </row>
    <row r="495" spans="1:31">
      <c r="A495" s="96"/>
      <c r="B495" s="62"/>
      <c r="C495" s="62"/>
      <c r="D495" s="62"/>
      <c r="E495" s="48"/>
      <c r="F495" s="48"/>
      <c r="G495" s="48"/>
      <c r="H495" s="48"/>
      <c r="I495" s="48"/>
      <c r="J495" s="62"/>
      <c r="K495" s="63"/>
      <c r="L495" s="48"/>
      <c r="M495" s="48"/>
      <c r="N495" s="48"/>
      <c r="O495" s="48"/>
      <c r="P495" s="62"/>
      <c r="Q495" s="48"/>
      <c r="R495" s="62"/>
      <c r="S495" s="62"/>
      <c r="T495" s="62"/>
      <c r="U495" s="38"/>
      <c r="V495" s="38"/>
      <c r="W495" s="38"/>
      <c r="X495" s="38"/>
      <c r="Y495" s="38"/>
      <c r="Z495" s="38"/>
      <c r="AA495" s="38"/>
      <c r="AB495" s="38"/>
      <c r="AC495" s="38"/>
      <c r="AD495" s="38"/>
      <c r="AE495" s="38"/>
    </row>
    <row r="496" spans="1:31">
      <c r="A496" s="96"/>
      <c r="B496" s="62"/>
      <c r="C496" s="62"/>
      <c r="D496" s="62"/>
      <c r="E496" s="48"/>
      <c r="F496" s="48"/>
      <c r="G496" s="48"/>
      <c r="H496" s="48"/>
      <c r="I496" s="48"/>
      <c r="J496" s="62"/>
      <c r="K496" s="63"/>
      <c r="L496" s="48"/>
      <c r="M496" s="48"/>
      <c r="N496" s="48"/>
      <c r="O496" s="48"/>
      <c r="P496" s="62"/>
      <c r="Q496" s="48"/>
      <c r="R496" s="62"/>
      <c r="S496" s="62"/>
      <c r="T496" s="62"/>
      <c r="U496" s="38"/>
      <c r="V496" s="38"/>
      <c r="W496" s="38"/>
      <c r="X496" s="38"/>
      <c r="Y496" s="38"/>
      <c r="Z496" s="38"/>
      <c r="AA496" s="38"/>
      <c r="AB496" s="38"/>
      <c r="AC496" s="38"/>
      <c r="AD496" s="38"/>
      <c r="AE496" s="38"/>
    </row>
    <row r="497" spans="1:31">
      <c r="A497" s="96"/>
      <c r="B497" s="62"/>
      <c r="C497" s="62"/>
      <c r="D497" s="62"/>
      <c r="E497" s="48"/>
      <c r="F497" s="48"/>
      <c r="G497" s="48"/>
      <c r="H497" s="48"/>
      <c r="I497" s="48"/>
      <c r="J497" s="62"/>
      <c r="K497" s="63"/>
      <c r="L497" s="48"/>
      <c r="M497" s="48"/>
      <c r="N497" s="48"/>
      <c r="O497" s="48"/>
      <c r="P497" s="62"/>
      <c r="Q497" s="48"/>
      <c r="R497" s="62"/>
      <c r="S497" s="62"/>
      <c r="T497" s="62"/>
      <c r="U497" s="38"/>
      <c r="V497" s="38"/>
      <c r="W497" s="38"/>
      <c r="X497" s="38"/>
      <c r="Y497" s="38"/>
      <c r="Z497" s="38"/>
      <c r="AA497" s="38"/>
      <c r="AB497" s="38"/>
      <c r="AC497" s="38"/>
      <c r="AD497" s="38"/>
      <c r="AE497" s="38"/>
    </row>
    <row r="498" spans="1:31">
      <c r="A498" s="96"/>
      <c r="B498" s="62"/>
      <c r="C498" s="62"/>
      <c r="D498" s="62"/>
      <c r="E498" s="48"/>
      <c r="F498" s="48"/>
      <c r="G498" s="48"/>
      <c r="H498" s="48"/>
      <c r="I498" s="48"/>
      <c r="J498" s="62"/>
      <c r="K498" s="63"/>
      <c r="L498" s="48"/>
      <c r="M498" s="48"/>
      <c r="N498" s="48"/>
      <c r="O498" s="48"/>
      <c r="P498" s="62"/>
      <c r="Q498" s="48"/>
      <c r="R498" s="62"/>
      <c r="S498" s="62"/>
      <c r="T498" s="62"/>
      <c r="U498" s="38"/>
      <c r="V498" s="38"/>
      <c r="W498" s="38"/>
      <c r="X498" s="38"/>
      <c r="Y498" s="38"/>
      <c r="Z498" s="38"/>
      <c r="AA498" s="38"/>
      <c r="AB498" s="38"/>
      <c r="AC498" s="38"/>
      <c r="AD498" s="38"/>
      <c r="AE498" s="38"/>
    </row>
    <row r="499" spans="1:31">
      <c r="A499" s="96"/>
      <c r="B499" s="62"/>
      <c r="C499" s="62"/>
      <c r="D499" s="62"/>
      <c r="E499" s="48"/>
      <c r="F499" s="48"/>
      <c r="G499" s="48"/>
      <c r="H499" s="48"/>
      <c r="I499" s="48"/>
      <c r="J499" s="62"/>
      <c r="K499" s="63"/>
      <c r="L499" s="48"/>
      <c r="M499" s="48"/>
      <c r="N499" s="48"/>
      <c r="O499" s="48"/>
      <c r="P499" s="62"/>
      <c r="Q499" s="48"/>
      <c r="R499" s="62"/>
      <c r="S499" s="62"/>
      <c r="T499" s="62"/>
      <c r="U499" s="38"/>
      <c r="V499" s="38"/>
      <c r="W499" s="38"/>
      <c r="X499" s="38"/>
      <c r="Y499" s="38"/>
      <c r="Z499" s="38"/>
      <c r="AA499" s="38"/>
      <c r="AB499" s="38"/>
      <c r="AC499" s="38"/>
      <c r="AD499" s="38"/>
      <c r="AE499" s="38"/>
    </row>
    <row r="500" spans="1:31">
      <c r="A500" s="96"/>
      <c r="B500" s="62"/>
      <c r="C500" s="62"/>
      <c r="D500" s="62"/>
      <c r="E500" s="48"/>
      <c r="F500" s="48"/>
      <c r="G500" s="48"/>
      <c r="H500" s="48"/>
      <c r="I500" s="48"/>
      <c r="J500" s="62"/>
      <c r="K500" s="63"/>
      <c r="L500" s="48"/>
      <c r="M500" s="48"/>
      <c r="N500" s="48"/>
      <c r="O500" s="48"/>
      <c r="P500" s="62"/>
      <c r="Q500" s="48"/>
      <c r="R500" s="62"/>
      <c r="S500" s="62"/>
      <c r="T500" s="62"/>
      <c r="U500" s="38"/>
      <c r="V500" s="38"/>
      <c r="W500" s="38"/>
      <c r="X500" s="38"/>
      <c r="Y500" s="38"/>
      <c r="Z500" s="38"/>
      <c r="AA500" s="38"/>
      <c r="AB500" s="38"/>
      <c r="AC500" s="38"/>
      <c r="AD500" s="38"/>
      <c r="AE500" s="38"/>
    </row>
    <row r="501" spans="1:31">
      <c r="A501" s="96"/>
      <c r="B501" s="62"/>
      <c r="C501" s="62"/>
      <c r="D501" s="62"/>
      <c r="E501" s="48"/>
      <c r="F501" s="48"/>
      <c r="G501" s="48"/>
      <c r="H501" s="48"/>
      <c r="I501" s="48"/>
      <c r="J501" s="62"/>
      <c r="K501" s="63"/>
      <c r="L501" s="48"/>
      <c r="M501" s="48"/>
      <c r="N501" s="48"/>
      <c r="O501" s="48"/>
      <c r="P501" s="62"/>
      <c r="Q501" s="48"/>
      <c r="R501" s="62"/>
      <c r="S501" s="62"/>
      <c r="T501" s="62"/>
      <c r="U501" s="38"/>
      <c r="V501" s="38"/>
      <c r="W501" s="38"/>
      <c r="X501" s="38"/>
      <c r="Y501" s="38"/>
      <c r="Z501" s="38"/>
      <c r="AA501" s="38"/>
      <c r="AB501" s="38"/>
      <c r="AC501" s="38"/>
      <c r="AD501" s="38"/>
      <c r="AE501" s="38"/>
    </row>
    <row r="502" spans="1:31">
      <c r="A502" s="96"/>
      <c r="B502" s="62"/>
      <c r="C502" s="62"/>
      <c r="D502" s="62"/>
      <c r="E502" s="48"/>
      <c r="F502" s="48"/>
      <c r="G502" s="48"/>
      <c r="H502" s="48"/>
      <c r="I502" s="48"/>
      <c r="J502" s="62"/>
      <c r="K502" s="63"/>
      <c r="L502" s="48"/>
      <c r="M502" s="48"/>
      <c r="N502" s="48"/>
      <c r="O502" s="48"/>
      <c r="P502" s="62"/>
      <c r="Q502" s="48"/>
      <c r="R502" s="62"/>
      <c r="S502" s="62"/>
      <c r="T502" s="62"/>
      <c r="U502" s="38"/>
      <c r="V502" s="38"/>
      <c r="W502" s="38"/>
      <c r="X502" s="38"/>
      <c r="Y502" s="38"/>
      <c r="Z502" s="38"/>
      <c r="AA502" s="38"/>
      <c r="AB502" s="38"/>
      <c r="AC502" s="38"/>
      <c r="AD502" s="38"/>
      <c r="AE502" s="38"/>
    </row>
    <row r="503" spans="1:31">
      <c r="A503" s="96"/>
      <c r="B503" s="62"/>
      <c r="C503" s="62"/>
      <c r="D503" s="62"/>
      <c r="E503" s="48"/>
      <c r="F503" s="48"/>
      <c r="G503" s="48"/>
      <c r="H503" s="48"/>
      <c r="I503" s="48"/>
      <c r="J503" s="62"/>
      <c r="K503" s="63"/>
      <c r="L503" s="48"/>
      <c r="M503" s="48"/>
      <c r="N503" s="48"/>
      <c r="O503" s="48"/>
      <c r="P503" s="62"/>
      <c r="Q503" s="48"/>
      <c r="R503" s="62"/>
      <c r="S503" s="62"/>
      <c r="T503" s="62"/>
      <c r="U503" s="38"/>
      <c r="V503" s="38"/>
      <c r="W503" s="38"/>
      <c r="X503" s="38"/>
      <c r="Y503" s="38"/>
      <c r="Z503" s="38"/>
      <c r="AA503" s="38"/>
      <c r="AB503" s="38"/>
      <c r="AC503" s="38"/>
      <c r="AD503" s="38"/>
      <c r="AE503" s="38"/>
    </row>
    <row r="504" spans="1:31">
      <c r="A504" s="96"/>
      <c r="B504" s="62"/>
      <c r="C504" s="62"/>
      <c r="D504" s="62"/>
      <c r="E504" s="48"/>
      <c r="F504" s="48"/>
      <c r="G504" s="48"/>
      <c r="H504" s="48"/>
      <c r="I504" s="48"/>
      <c r="J504" s="62"/>
      <c r="K504" s="63"/>
      <c r="L504" s="48"/>
      <c r="M504" s="48"/>
      <c r="N504" s="48"/>
      <c r="O504" s="48"/>
      <c r="P504" s="62"/>
      <c r="Q504" s="48"/>
      <c r="R504" s="62"/>
      <c r="S504" s="62"/>
      <c r="T504" s="62"/>
      <c r="U504" s="38"/>
      <c r="V504" s="38"/>
      <c r="W504" s="38"/>
      <c r="X504" s="38"/>
      <c r="Y504" s="38"/>
      <c r="Z504" s="38"/>
      <c r="AA504" s="38"/>
      <c r="AB504" s="38"/>
      <c r="AC504" s="38"/>
      <c r="AD504" s="38"/>
      <c r="AE504" s="38"/>
    </row>
    <row r="505" spans="1:31">
      <c r="A505" s="96"/>
      <c r="B505" s="62"/>
      <c r="C505" s="62"/>
      <c r="D505" s="62"/>
      <c r="E505" s="48"/>
      <c r="F505" s="48"/>
      <c r="G505" s="48"/>
      <c r="H505" s="48"/>
      <c r="I505" s="48"/>
      <c r="J505" s="62"/>
      <c r="K505" s="63"/>
      <c r="L505" s="48"/>
      <c r="M505" s="48"/>
      <c r="N505" s="48"/>
      <c r="O505" s="48"/>
      <c r="P505" s="62"/>
      <c r="Q505" s="48"/>
      <c r="R505" s="62"/>
      <c r="S505" s="62"/>
      <c r="T505" s="62"/>
      <c r="U505" s="38"/>
      <c r="V505" s="38"/>
      <c r="W505" s="38"/>
      <c r="X505" s="38"/>
      <c r="Y505" s="38"/>
      <c r="Z505" s="38"/>
      <c r="AA505" s="38"/>
      <c r="AB505" s="38"/>
      <c r="AC505" s="38"/>
      <c r="AD505" s="38"/>
      <c r="AE505" s="38"/>
    </row>
    <row r="506" spans="1:31">
      <c r="A506" s="96"/>
      <c r="B506" s="62"/>
      <c r="C506" s="62"/>
      <c r="D506" s="62"/>
      <c r="E506" s="48"/>
      <c r="F506" s="48"/>
      <c r="G506" s="48"/>
      <c r="H506" s="48"/>
      <c r="I506" s="48"/>
      <c r="J506" s="62"/>
      <c r="K506" s="63"/>
      <c r="L506" s="48"/>
      <c r="M506" s="48"/>
      <c r="N506" s="48"/>
      <c r="O506" s="48"/>
      <c r="P506" s="62"/>
      <c r="Q506" s="48"/>
      <c r="R506" s="62"/>
      <c r="S506" s="62"/>
      <c r="T506" s="62"/>
      <c r="U506" s="38"/>
      <c r="V506" s="38"/>
      <c r="W506" s="38"/>
      <c r="X506" s="38"/>
      <c r="Y506" s="38"/>
      <c r="Z506" s="38"/>
      <c r="AA506" s="38"/>
      <c r="AB506" s="38"/>
      <c r="AC506" s="38"/>
      <c r="AD506" s="38"/>
      <c r="AE506" s="38"/>
    </row>
    <row r="507" spans="1:31">
      <c r="A507" s="96"/>
      <c r="B507" s="62"/>
      <c r="C507" s="62"/>
      <c r="D507" s="62"/>
      <c r="E507" s="48"/>
      <c r="F507" s="48"/>
      <c r="G507" s="48"/>
      <c r="H507" s="48"/>
      <c r="I507" s="48"/>
      <c r="J507" s="62"/>
      <c r="K507" s="63"/>
      <c r="L507" s="48"/>
      <c r="M507" s="48"/>
      <c r="N507" s="48"/>
      <c r="O507" s="48"/>
      <c r="P507" s="62"/>
      <c r="Q507" s="48"/>
      <c r="R507" s="62"/>
      <c r="S507" s="62"/>
      <c r="T507" s="62"/>
      <c r="U507" s="38"/>
      <c r="V507" s="38"/>
      <c r="W507" s="38"/>
      <c r="X507" s="38"/>
      <c r="Y507" s="38"/>
      <c r="Z507" s="38"/>
      <c r="AA507" s="38"/>
      <c r="AB507" s="38"/>
      <c r="AC507" s="38"/>
      <c r="AD507" s="38"/>
      <c r="AE507" s="38"/>
    </row>
    <row r="508" spans="1:31">
      <c r="A508" s="96"/>
      <c r="B508" s="62"/>
      <c r="C508" s="62"/>
      <c r="D508" s="62"/>
      <c r="E508" s="48"/>
      <c r="F508" s="48"/>
      <c r="G508" s="48"/>
      <c r="H508" s="48"/>
      <c r="I508" s="48"/>
      <c r="J508" s="62"/>
      <c r="K508" s="63"/>
      <c r="L508" s="48"/>
      <c r="M508" s="48"/>
      <c r="N508" s="48"/>
      <c r="O508" s="48"/>
      <c r="P508" s="62"/>
      <c r="Q508" s="48"/>
      <c r="R508" s="62"/>
      <c r="S508" s="62"/>
      <c r="T508" s="62"/>
      <c r="U508" s="38"/>
      <c r="V508" s="38"/>
      <c r="W508" s="38"/>
      <c r="X508" s="38"/>
      <c r="Y508" s="38"/>
      <c r="Z508" s="38"/>
      <c r="AA508" s="38"/>
      <c r="AB508" s="38"/>
      <c r="AC508" s="38"/>
      <c r="AD508" s="38"/>
      <c r="AE508" s="38"/>
    </row>
    <row r="509" spans="1:31">
      <c r="A509" s="96"/>
      <c r="B509" s="62"/>
      <c r="C509" s="62"/>
      <c r="D509" s="62"/>
      <c r="E509" s="48"/>
      <c r="F509" s="48"/>
      <c r="G509" s="48"/>
      <c r="H509" s="48"/>
      <c r="I509" s="48"/>
      <c r="J509" s="62"/>
      <c r="K509" s="63"/>
      <c r="L509" s="48"/>
      <c r="M509" s="48"/>
      <c r="N509" s="48"/>
      <c r="O509" s="48"/>
      <c r="P509" s="62"/>
      <c r="Q509" s="48"/>
      <c r="R509" s="62"/>
      <c r="S509" s="62"/>
      <c r="T509" s="62"/>
      <c r="U509" s="38"/>
      <c r="V509" s="38"/>
      <c r="W509" s="38"/>
      <c r="X509" s="38"/>
      <c r="Y509" s="38"/>
      <c r="Z509" s="38"/>
      <c r="AA509" s="38"/>
      <c r="AB509" s="38"/>
      <c r="AC509" s="38"/>
      <c r="AD509" s="38"/>
      <c r="AE509" s="38"/>
    </row>
    <row r="510" spans="1:31">
      <c r="A510" s="96"/>
      <c r="B510" s="62"/>
      <c r="C510" s="62"/>
      <c r="D510" s="62"/>
      <c r="E510" s="48"/>
      <c r="F510" s="48"/>
      <c r="G510" s="48"/>
      <c r="H510" s="48"/>
      <c r="I510" s="48"/>
      <c r="J510" s="62"/>
      <c r="K510" s="63"/>
      <c r="L510" s="48"/>
      <c r="M510" s="48"/>
      <c r="N510" s="48"/>
      <c r="O510" s="48"/>
      <c r="P510" s="62"/>
      <c r="Q510" s="48"/>
      <c r="R510" s="62"/>
      <c r="S510" s="62"/>
      <c r="T510" s="62"/>
      <c r="U510" s="38"/>
      <c r="V510" s="38"/>
      <c r="W510" s="38"/>
      <c r="X510" s="38"/>
      <c r="Y510" s="38"/>
      <c r="Z510" s="38"/>
      <c r="AA510" s="38"/>
      <c r="AB510" s="38"/>
      <c r="AC510" s="38"/>
      <c r="AD510" s="38"/>
      <c r="AE510" s="38"/>
    </row>
    <row r="511" spans="1:31">
      <c r="A511" s="96"/>
      <c r="B511" s="62"/>
      <c r="C511" s="62"/>
      <c r="D511" s="62"/>
      <c r="E511" s="48"/>
      <c r="F511" s="48"/>
      <c r="G511" s="48"/>
      <c r="H511" s="48"/>
      <c r="I511" s="48"/>
      <c r="J511" s="62"/>
      <c r="K511" s="63"/>
      <c r="L511" s="48"/>
      <c r="M511" s="48"/>
      <c r="N511" s="48"/>
      <c r="O511" s="48"/>
      <c r="P511" s="62"/>
      <c r="Q511" s="48"/>
      <c r="R511" s="62"/>
      <c r="S511" s="62"/>
      <c r="T511" s="62"/>
      <c r="U511" s="38"/>
      <c r="V511" s="38"/>
      <c r="W511" s="38"/>
      <c r="X511" s="38"/>
      <c r="Y511" s="38"/>
      <c r="Z511" s="38"/>
      <c r="AA511" s="38"/>
      <c r="AB511" s="38"/>
      <c r="AC511" s="38"/>
      <c r="AD511" s="38"/>
      <c r="AE511" s="38"/>
    </row>
    <row r="512" spans="1:31">
      <c r="A512" s="96"/>
      <c r="B512" s="62"/>
      <c r="C512" s="62"/>
      <c r="D512" s="62"/>
      <c r="E512" s="48"/>
      <c r="F512" s="48"/>
      <c r="G512" s="48"/>
      <c r="H512" s="48"/>
      <c r="I512" s="48"/>
      <c r="J512" s="62"/>
      <c r="K512" s="63"/>
      <c r="L512" s="48"/>
      <c r="M512" s="48"/>
      <c r="N512" s="48"/>
      <c r="O512" s="48"/>
      <c r="P512" s="62"/>
      <c r="Q512" s="48"/>
      <c r="R512" s="62"/>
      <c r="S512" s="62"/>
      <c r="T512" s="62"/>
      <c r="U512" s="38"/>
      <c r="V512" s="38"/>
      <c r="W512" s="38"/>
      <c r="X512" s="38"/>
      <c r="Y512" s="38"/>
      <c r="Z512" s="38"/>
      <c r="AA512" s="38"/>
      <c r="AB512" s="38"/>
      <c r="AC512" s="38"/>
      <c r="AD512" s="38"/>
      <c r="AE512" s="38"/>
    </row>
    <row r="513" spans="1:31">
      <c r="A513" s="96"/>
      <c r="B513" s="62"/>
      <c r="C513" s="62"/>
      <c r="D513" s="62"/>
      <c r="E513" s="48"/>
      <c r="F513" s="48"/>
      <c r="G513" s="48"/>
      <c r="H513" s="48"/>
      <c r="I513" s="48"/>
      <c r="J513" s="62"/>
      <c r="K513" s="63"/>
      <c r="L513" s="48"/>
      <c r="M513" s="48"/>
      <c r="N513" s="48"/>
      <c r="O513" s="48"/>
      <c r="P513" s="62"/>
      <c r="Q513" s="48"/>
      <c r="R513" s="62"/>
      <c r="S513" s="62"/>
      <c r="T513" s="62"/>
      <c r="U513" s="38"/>
      <c r="V513" s="38"/>
      <c r="W513" s="38"/>
      <c r="X513" s="38"/>
      <c r="Y513" s="38"/>
      <c r="Z513" s="38"/>
      <c r="AA513" s="38"/>
      <c r="AB513" s="38"/>
      <c r="AC513" s="38"/>
      <c r="AD513" s="38"/>
      <c r="AE513" s="38"/>
    </row>
    <row r="514" spans="1:31">
      <c r="A514" s="96"/>
      <c r="B514" s="62"/>
      <c r="C514" s="62"/>
      <c r="D514" s="62"/>
      <c r="E514" s="48"/>
      <c r="F514" s="48"/>
      <c r="G514" s="48"/>
      <c r="H514" s="48"/>
      <c r="I514" s="48"/>
      <c r="J514" s="62"/>
      <c r="K514" s="63"/>
      <c r="L514" s="48"/>
      <c r="M514" s="48"/>
      <c r="N514" s="48"/>
      <c r="O514" s="48"/>
      <c r="P514" s="62"/>
      <c r="Q514" s="48"/>
      <c r="R514" s="62"/>
      <c r="S514" s="62"/>
      <c r="T514" s="62"/>
      <c r="U514" s="38"/>
      <c r="V514" s="38"/>
      <c r="W514" s="38"/>
      <c r="X514" s="38"/>
      <c r="Y514" s="38"/>
      <c r="Z514" s="38"/>
      <c r="AA514" s="38"/>
      <c r="AB514" s="38"/>
      <c r="AC514" s="38"/>
      <c r="AD514" s="38"/>
      <c r="AE514" s="38"/>
    </row>
    <row r="515" spans="1:31">
      <c r="A515" s="96"/>
      <c r="B515" s="62"/>
      <c r="C515" s="62"/>
      <c r="D515" s="62"/>
      <c r="E515" s="48"/>
      <c r="F515" s="48"/>
      <c r="G515" s="48"/>
      <c r="H515" s="48"/>
      <c r="I515" s="48"/>
      <c r="J515" s="62"/>
      <c r="K515" s="63"/>
      <c r="L515" s="48"/>
      <c r="M515" s="48"/>
      <c r="N515" s="48"/>
      <c r="O515" s="48"/>
      <c r="P515" s="62"/>
      <c r="Q515" s="48"/>
      <c r="R515" s="62"/>
      <c r="S515" s="62"/>
      <c r="T515" s="62"/>
      <c r="U515" s="38"/>
      <c r="V515" s="38"/>
      <c r="W515" s="38"/>
      <c r="X515" s="38"/>
      <c r="Y515" s="38"/>
      <c r="Z515" s="38"/>
      <c r="AA515" s="38"/>
      <c r="AB515" s="38"/>
      <c r="AC515" s="38"/>
      <c r="AD515" s="38"/>
      <c r="AE515" s="38"/>
    </row>
    <row r="516" spans="1:31">
      <c r="A516" s="96"/>
      <c r="B516" s="62"/>
      <c r="C516" s="62"/>
      <c r="D516" s="62"/>
      <c r="E516" s="48"/>
      <c r="F516" s="48"/>
      <c r="G516" s="48"/>
      <c r="H516" s="48"/>
      <c r="I516" s="48"/>
      <c r="J516" s="62"/>
      <c r="K516" s="63"/>
      <c r="L516" s="48"/>
      <c r="M516" s="48"/>
      <c r="N516" s="48"/>
      <c r="O516" s="48"/>
      <c r="P516" s="62"/>
      <c r="Q516" s="48"/>
      <c r="R516" s="62"/>
      <c r="S516" s="62"/>
      <c r="T516" s="62"/>
      <c r="U516" s="38"/>
      <c r="V516" s="38"/>
      <c r="W516" s="38"/>
      <c r="X516" s="38"/>
      <c r="Y516" s="38"/>
      <c r="Z516" s="38"/>
      <c r="AA516" s="38"/>
      <c r="AB516" s="38"/>
      <c r="AC516" s="38"/>
      <c r="AD516" s="38"/>
      <c r="AE516" s="38"/>
    </row>
    <row r="517" spans="1:31">
      <c r="A517" s="96"/>
      <c r="B517" s="62"/>
      <c r="C517" s="62"/>
      <c r="D517" s="62"/>
      <c r="E517" s="48"/>
      <c r="F517" s="48"/>
      <c r="G517" s="48"/>
      <c r="H517" s="48"/>
      <c r="I517" s="48"/>
      <c r="J517" s="62"/>
      <c r="K517" s="63"/>
      <c r="L517" s="48"/>
      <c r="M517" s="48"/>
      <c r="N517" s="48"/>
      <c r="O517" s="48"/>
      <c r="P517" s="62"/>
      <c r="Q517" s="48"/>
      <c r="R517" s="62"/>
      <c r="S517" s="62"/>
      <c r="T517" s="62"/>
      <c r="U517" s="38"/>
      <c r="V517" s="38"/>
      <c r="W517" s="38"/>
      <c r="X517" s="38"/>
      <c r="Y517" s="38"/>
      <c r="Z517" s="38"/>
      <c r="AA517" s="38"/>
      <c r="AB517" s="38"/>
      <c r="AC517" s="38"/>
      <c r="AD517" s="38"/>
      <c r="AE517" s="38"/>
    </row>
    <row r="518" spans="1:31">
      <c r="A518" s="96"/>
      <c r="B518" s="62"/>
      <c r="C518" s="62"/>
      <c r="D518" s="62"/>
      <c r="E518" s="48"/>
      <c r="F518" s="48"/>
      <c r="G518" s="48"/>
      <c r="H518" s="48"/>
      <c r="I518" s="48"/>
      <c r="J518" s="62"/>
      <c r="K518" s="63"/>
      <c r="L518" s="48"/>
      <c r="M518" s="48"/>
      <c r="N518" s="48"/>
      <c r="O518" s="48"/>
      <c r="P518" s="62"/>
      <c r="Q518" s="48"/>
      <c r="R518" s="62"/>
      <c r="S518" s="62"/>
      <c r="T518" s="62"/>
      <c r="U518" s="38"/>
      <c r="V518" s="38"/>
      <c r="W518" s="38"/>
      <c r="X518" s="38"/>
      <c r="Y518" s="38"/>
      <c r="Z518" s="38"/>
      <c r="AA518" s="38"/>
      <c r="AB518" s="38"/>
      <c r="AC518" s="38"/>
      <c r="AD518" s="38"/>
      <c r="AE518" s="38"/>
    </row>
    <row r="519" spans="1:31">
      <c r="A519" s="96"/>
      <c r="B519" s="62"/>
      <c r="C519" s="62"/>
      <c r="D519" s="62"/>
      <c r="E519" s="48"/>
      <c r="F519" s="48"/>
      <c r="G519" s="48"/>
      <c r="H519" s="48"/>
      <c r="I519" s="48"/>
      <c r="J519" s="62"/>
      <c r="K519" s="63"/>
      <c r="L519" s="48"/>
      <c r="M519" s="48"/>
      <c r="N519" s="48"/>
      <c r="O519" s="48"/>
      <c r="P519" s="62"/>
      <c r="Q519" s="48"/>
      <c r="R519" s="62"/>
      <c r="S519" s="62"/>
      <c r="T519" s="62"/>
      <c r="U519" s="38"/>
      <c r="V519" s="38"/>
      <c r="W519" s="38"/>
      <c r="X519" s="38"/>
      <c r="Y519" s="38"/>
      <c r="Z519" s="38"/>
      <c r="AA519" s="38"/>
      <c r="AB519" s="38"/>
      <c r="AC519" s="38"/>
      <c r="AD519" s="38"/>
      <c r="AE519" s="38"/>
    </row>
    <row r="520" spans="1:31">
      <c r="A520" s="96"/>
      <c r="B520" s="62"/>
      <c r="C520" s="62"/>
      <c r="D520" s="62"/>
      <c r="E520" s="48"/>
      <c r="F520" s="48"/>
      <c r="G520" s="48"/>
      <c r="H520" s="48"/>
      <c r="I520" s="48"/>
      <c r="J520" s="62"/>
      <c r="K520" s="63"/>
      <c r="L520" s="48"/>
      <c r="M520" s="48"/>
      <c r="N520" s="48"/>
      <c r="O520" s="48"/>
      <c r="P520" s="62"/>
      <c r="Q520" s="48"/>
      <c r="R520" s="62"/>
      <c r="S520" s="62"/>
      <c r="T520" s="62"/>
      <c r="U520" s="38"/>
      <c r="V520" s="38"/>
      <c r="W520" s="38"/>
      <c r="X520" s="38"/>
      <c r="Y520" s="38"/>
      <c r="Z520" s="38"/>
      <c r="AA520" s="38"/>
      <c r="AB520" s="38"/>
      <c r="AC520" s="38"/>
      <c r="AD520" s="38"/>
      <c r="AE520" s="38"/>
    </row>
    <row r="521" spans="1:31">
      <c r="A521" s="96"/>
      <c r="B521" s="62"/>
      <c r="C521" s="62"/>
      <c r="D521" s="62"/>
      <c r="E521" s="48"/>
      <c r="F521" s="48"/>
      <c r="G521" s="48"/>
      <c r="H521" s="48"/>
      <c r="I521" s="48"/>
      <c r="J521" s="62"/>
      <c r="K521" s="63"/>
      <c r="L521" s="48"/>
      <c r="M521" s="48"/>
      <c r="N521" s="48"/>
      <c r="O521" s="48"/>
      <c r="P521" s="62"/>
      <c r="Q521" s="48"/>
      <c r="R521" s="62"/>
      <c r="S521" s="62"/>
      <c r="T521" s="62"/>
      <c r="U521" s="38"/>
      <c r="V521" s="38"/>
      <c r="W521" s="38"/>
      <c r="X521" s="38"/>
      <c r="Y521" s="38"/>
      <c r="Z521" s="38"/>
      <c r="AA521" s="38"/>
      <c r="AB521" s="38"/>
      <c r="AC521" s="38"/>
      <c r="AD521" s="38"/>
      <c r="AE521" s="38"/>
    </row>
    <row r="522" spans="1:31">
      <c r="A522" s="96"/>
      <c r="B522" s="62"/>
      <c r="C522" s="62"/>
      <c r="D522" s="62"/>
      <c r="E522" s="48"/>
      <c r="F522" s="48"/>
      <c r="G522" s="48"/>
      <c r="H522" s="48"/>
      <c r="I522" s="48"/>
      <c r="J522" s="62"/>
      <c r="K522" s="63"/>
      <c r="L522" s="48"/>
      <c r="M522" s="48"/>
      <c r="N522" s="48"/>
      <c r="O522" s="48"/>
      <c r="P522" s="62"/>
      <c r="Q522" s="48"/>
      <c r="R522" s="62"/>
      <c r="S522" s="62"/>
      <c r="T522" s="62"/>
      <c r="U522" s="38"/>
      <c r="V522" s="38"/>
      <c r="W522" s="38"/>
      <c r="X522" s="38"/>
      <c r="Y522" s="38"/>
      <c r="Z522" s="38"/>
      <c r="AA522" s="38"/>
      <c r="AB522" s="38"/>
      <c r="AC522" s="38"/>
      <c r="AD522" s="38"/>
      <c r="AE522" s="38"/>
    </row>
    <row r="523" spans="1:31">
      <c r="A523" s="96"/>
      <c r="B523" s="62"/>
      <c r="C523" s="62"/>
      <c r="D523" s="62"/>
      <c r="E523" s="48"/>
      <c r="F523" s="48"/>
      <c r="G523" s="48"/>
      <c r="H523" s="48"/>
      <c r="I523" s="48"/>
      <c r="J523" s="62"/>
      <c r="K523" s="63"/>
      <c r="L523" s="48"/>
      <c r="M523" s="48"/>
      <c r="N523" s="48"/>
      <c r="O523" s="48"/>
      <c r="P523" s="62"/>
      <c r="Q523" s="48"/>
      <c r="R523" s="62"/>
      <c r="S523" s="62"/>
      <c r="T523" s="62"/>
      <c r="U523" s="38"/>
      <c r="V523" s="38"/>
      <c r="W523" s="38"/>
      <c r="X523" s="38"/>
      <c r="Y523" s="38"/>
      <c r="Z523" s="38"/>
      <c r="AA523" s="38"/>
      <c r="AB523" s="38"/>
      <c r="AC523" s="38"/>
      <c r="AD523" s="38"/>
      <c r="AE523" s="38"/>
    </row>
    <row r="524" spans="1:31">
      <c r="A524" s="96"/>
      <c r="B524" s="62"/>
      <c r="C524" s="62"/>
      <c r="D524" s="62"/>
      <c r="E524" s="48"/>
      <c r="F524" s="48"/>
      <c r="G524" s="48"/>
      <c r="H524" s="48"/>
      <c r="I524" s="48"/>
      <c r="J524" s="62"/>
      <c r="K524" s="63"/>
      <c r="L524" s="48"/>
      <c r="M524" s="48"/>
      <c r="N524" s="48"/>
      <c r="O524" s="48"/>
      <c r="P524" s="62"/>
      <c r="Q524" s="48"/>
      <c r="R524" s="62"/>
      <c r="S524" s="62"/>
      <c r="T524" s="62"/>
      <c r="U524" s="38"/>
      <c r="V524" s="38"/>
      <c r="W524" s="38"/>
      <c r="X524" s="38"/>
      <c r="Y524" s="38"/>
      <c r="Z524" s="38"/>
      <c r="AA524" s="38"/>
      <c r="AB524" s="38"/>
      <c r="AC524" s="38"/>
      <c r="AD524" s="38"/>
      <c r="AE524" s="38"/>
    </row>
    <row r="525" spans="1:31">
      <c r="A525" s="96"/>
      <c r="B525" s="62"/>
      <c r="C525" s="62"/>
      <c r="D525" s="62"/>
      <c r="E525" s="48"/>
      <c r="F525" s="48"/>
      <c r="G525" s="48"/>
      <c r="H525" s="48"/>
      <c r="I525" s="48"/>
      <c r="J525" s="62"/>
      <c r="K525" s="63"/>
      <c r="L525" s="48"/>
      <c r="M525" s="48"/>
      <c r="N525" s="48"/>
      <c r="O525" s="48"/>
      <c r="P525" s="62"/>
      <c r="Q525" s="48"/>
      <c r="R525" s="62"/>
      <c r="S525" s="62"/>
      <c r="T525" s="62"/>
      <c r="U525" s="38"/>
      <c r="V525" s="38"/>
      <c r="W525" s="38"/>
      <c r="X525" s="38"/>
      <c r="Y525" s="38"/>
      <c r="Z525" s="38"/>
      <c r="AA525" s="38"/>
      <c r="AB525" s="38"/>
      <c r="AC525" s="38"/>
      <c r="AD525" s="38"/>
      <c r="AE525" s="38"/>
    </row>
    <row r="526" spans="1:31">
      <c r="A526" s="96"/>
      <c r="B526" s="62"/>
      <c r="C526" s="62"/>
      <c r="D526" s="62"/>
      <c r="E526" s="48"/>
      <c r="F526" s="48"/>
      <c r="G526" s="48"/>
      <c r="H526" s="48"/>
      <c r="I526" s="48"/>
      <c r="J526" s="62"/>
      <c r="K526" s="63"/>
      <c r="L526" s="48"/>
      <c r="M526" s="48"/>
      <c r="N526" s="48"/>
      <c r="O526" s="48"/>
      <c r="P526" s="62"/>
      <c r="Q526" s="48"/>
      <c r="R526" s="62"/>
      <c r="S526" s="62"/>
      <c r="T526" s="62"/>
      <c r="U526" s="38"/>
      <c r="V526" s="38"/>
      <c r="W526" s="38"/>
      <c r="X526" s="38"/>
      <c r="Y526" s="38"/>
      <c r="Z526" s="38"/>
      <c r="AA526" s="38"/>
      <c r="AB526" s="38"/>
      <c r="AC526" s="38"/>
      <c r="AD526" s="38"/>
      <c r="AE526" s="38"/>
    </row>
    <row r="527" spans="1:31">
      <c r="A527" s="96"/>
      <c r="B527" s="62"/>
      <c r="C527" s="62"/>
      <c r="D527" s="62"/>
      <c r="E527" s="48"/>
      <c r="F527" s="48"/>
      <c r="G527" s="48"/>
      <c r="H527" s="48"/>
      <c r="I527" s="48"/>
      <c r="J527" s="62"/>
      <c r="K527" s="63"/>
      <c r="L527" s="48"/>
      <c r="M527" s="48"/>
      <c r="N527" s="48"/>
      <c r="O527" s="48"/>
      <c r="P527" s="62"/>
      <c r="Q527" s="48"/>
      <c r="R527" s="62"/>
      <c r="S527" s="62"/>
      <c r="T527" s="62"/>
      <c r="U527" s="38"/>
      <c r="V527" s="38"/>
      <c r="W527" s="38"/>
      <c r="X527" s="38"/>
      <c r="Y527" s="38"/>
      <c r="Z527" s="38"/>
      <c r="AA527" s="38"/>
      <c r="AB527" s="38"/>
      <c r="AC527" s="38"/>
      <c r="AD527" s="38"/>
      <c r="AE527" s="38"/>
    </row>
    <row r="528" spans="1:31">
      <c r="A528" s="96"/>
      <c r="B528" s="62"/>
      <c r="C528" s="62"/>
      <c r="D528" s="62"/>
      <c r="E528" s="48"/>
      <c r="F528" s="48"/>
      <c r="G528" s="48"/>
      <c r="H528" s="48"/>
      <c r="I528" s="48"/>
      <c r="J528" s="62"/>
      <c r="K528" s="63"/>
      <c r="L528" s="48"/>
      <c r="M528" s="48"/>
      <c r="N528" s="48"/>
      <c r="O528" s="48"/>
      <c r="P528" s="62"/>
      <c r="Q528" s="48"/>
      <c r="R528" s="62"/>
      <c r="S528" s="62"/>
      <c r="T528" s="62"/>
      <c r="U528" s="38"/>
      <c r="V528" s="38"/>
      <c r="W528" s="38"/>
      <c r="X528" s="38"/>
      <c r="Y528" s="38"/>
      <c r="Z528" s="38"/>
      <c r="AA528" s="38"/>
      <c r="AB528" s="38"/>
      <c r="AC528" s="38"/>
      <c r="AD528" s="38"/>
      <c r="AE528" s="38"/>
    </row>
    <row r="529" spans="1:31">
      <c r="A529" s="96"/>
      <c r="B529" s="62"/>
      <c r="C529" s="62"/>
      <c r="D529" s="62"/>
      <c r="E529" s="48"/>
      <c r="F529" s="48"/>
      <c r="G529" s="48"/>
      <c r="H529" s="48"/>
      <c r="I529" s="48"/>
      <c r="J529" s="62"/>
      <c r="K529" s="63"/>
      <c r="L529" s="48"/>
      <c r="M529" s="48"/>
      <c r="N529" s="48"/>
      <c r="O529" s="48"/>
      <c r="P529" s="62"/>
      <c r="Q529" s="48"/>
      <c r="R529" s="62"/>
      <c r="S529" s="62"/>
      <c r="T529" s="62"/>
      <c r="U529" s="38"/>
      <c r="V529" s="38"/>
      <c r="W529" s="38"/>
      <c r="X529" s="38"/>
      <c r="Y529" s="38"/>
      <c r="Z529" s="38"/>
      <c r="AA529" s="38"/>
      <c r="AB529" s="38"/>
      <c r="AC529" s="38"/>
      <c r="AD529" s="38"/>
      <c r="AE529" s="38"/>
    </row>
    <row r="530" spans="1:31">
      <c r="A530" s="96"/>
      <c r="B530" s="62"/>
      <c r="C530" s="62"/>
      <c r="D530" s="62"/>
      <c r="E530" s="48"/>
      <c r="F530" s="48"/>
      <c r="G530" s="48"/>
      <c r="H530" s="48"/>
      <c r="I530" s="48"/>
      <c r="J530" s="62"/>
      <c r="K530" s="63"/>
      <c r="L530" s="48"/>
      <c r="M530" s="48"/>
      <c r="N530" s="48"/>
      <c r="O530" s="48"/>
      <c r="P530" s="62"/>
      <c r="Q530" s="48"/>
      <c r="R530" s="62"/>
      <c r="S530" s="62"/>
      <c r="T530" s="62"/>
      <c r="U530" s="38"/>
      <c r="V530" s="38"/>
      <c r="W530" s="38"/>
      <c r="X530" s="38"/>
      <c r="Y530" s="38"/>
      <c r="Z530" s="38"/>
      <c r="AA530" s="38"/>
      <c r="AB530" s="38"/>
      <c r="AC530" s="38"/>
      <c r="AD530" s="38"/>
      <c r="AE530" s="38"/>
    </row>
    <row r="531" spans="1:31">
      <c r="A531" s="96"/>
      <c r="B531" s="62"/>
      <c r="C531" s="62"/>
      <c r="D531" s="62"/>
      <c r="E531" s="48"/>
      <c r="F531" s="48"/>
      <c r="G531" s="48"/>
      <c r="H531" s="48"/>
      <c r="I531" s="48"/>
      <c r="J531" s="62"/>
      <c r="K531" s="63"/>
      <c r="L531" s="48"/>
      <c r="M531" s="48"/>
      <c r="N531" s="48"/>
      <c r="O531" s="48"/>
      <c r="P531" s="62"/>
      <c r="Q531" s="48"/>
      <c r="R531" s="62"/>
      <c r="S531" s="62"/>
      <c r="T531" s="62"/>
      <c r="U531" s="38"/>
      <c r="V531" s="38"/>
      <c r="W531" s="38"/>
      <c r="X531" s="38"/>
      <c r="Y531" s="38"/>
      <c r="Z531" s="38"/>
      <c r="AA531" s="38"/>
      <c r="AB531" s="38"/>
      <c r="AC531" s="38"/>
      <c r="AD531" s="38"/>
      <c r="AE531" s="38"/>
    </row>
    <row r="532" spans="1:31">
      <c r="A532" s="96"/>
      <c r="B532" s="62"/>
      <c r="C532" s="62"/>
      <c r="D532" s="62"/>
      <c r="E532" s="48"/>
      <c r="F532" s="48"/>
      <c r="G532" s="48"/>
      <c r="H532" s="48"/>
      <c r="I532" s="48"/>
      <c r="J532" s="62"/>
      <c r="K532" s="63"/>
      <c r="L532" s="48"/>
      <c r="M532" s="48"/>
      <c r="N532" s="48"/>
      <c r="O532" s="48"/>
      <c r="P532" s="62"/>
      <c r="Q532" s="48"/>
      <c r="R532" s="62"/>
      <c r="S532" s="62"/>
      <c r="T532" s="62"/>
      <c r="U532" s="38"/>
      <c r="V532" s="38"/>
      <c r="W532" s="38"/>
      <c r="X532" s="38"/>
      <c r="Y532" s="38"/>
      <c r="Z532" s="38"/>
      <c r="AA532" s="38"/>
      <c r="AB532" s="38"/>
      <c r="AC532" s="38"/>
      <c r="AD532" s="38"/>
      <c r="AE532" s="38"/>
    </row>
    <row r="533" spans="1:31">
      <c r="A533" s="96"/>
      <c r="B533" s="62"/>
      <c r="C533" s="62"/>
      <c r="D533" s="62"/>
      <c r="E533" s="48"/>
      <c r="F533" s="48"/>
      <c r="G533" s="48"/>
      <c r="H533" s="48"/>
      <c r="I533" s="48"/>
      <c r="J533" s="62"/>
      <c r="K533" s="63"/>
      <c r="L533" s="48"/>
      <c r="M533" s="48"/>
      <c r="N533" s="48"/>
      <c r="O533" s="48"/>
      <c r="P533" s="62"/>
      <c r="Q533" s="48"/>
      <c r="R533" s="62"/>
      <c r="S533" s="62"/>
      <c r="T533" s="62"/>
      <c r="U533" s="38"/>
      <c r="V533" s="38"/>
      <c r="W533" s="38"/>
      <c r="X533" s="38"/>
      <c r="Y533" s="38"/>
      <c r="Z533" s="38"/>
      <c r="AA533" s="38"/>
      <c r="AB533" s="38"/>
      <c r="AC533" s="38"/>
      <c r="AD533" s="38"/>
      <c r="AE533" s="38"/>
    </row>
    <row r="534" spans="1:31">
      <c r="A534" s="96"/>
      <c r="B534" s="62"/>
      <c r="C534" s="62"/>
      <c r="D534" s="62"/>
      <c r="E534" s="48"/>
      <c r="F534" s="48"/>
      <c r="G534" s="48"/>
      <c r="H534" s="48"/>
      <c r="I534" s="48"/>
      <c r="J534" s="62"/>
      <c r="K534" s="63"/>
      <c r="L534" s="48"/>
      <c r="M534" s="48"/>
      <c r="N534" s="48"/>
      <c r="O534" s="48"/>
      <c r="P534" s="62"/>
      <c r="Q534" s="48"/>
      <c r="R534" s="62"/>
      <c r="S534" s="62"/>
      <c r="T534" s="62"/>
      <c r="U534" s="38"/>
      <c r="V534" s="38"/>
      <c r="W534" s="38"/>
      <c r="X534" s="38"/>
      <c r="Y534" s="38"/>
      <c r="Z534" s="38"/>
      <c r="AA534" s="38"/>
      <c r="AB534" s="38"/>
      <c r="AC534" s="38"/>
      <c r="AD534" s="38"/>
      <c r="AE534" s="38"/>
    </row>
    <row r="535" spans="1:31">
      <c r="A535" s="96"/>
      <c r="B535" s="62"/>
      <c r="C535" s="62"/>
      <c r="D535" s="62"/>
      <c r="E535" s="48"/>
      <c r="F535" s="48"/>
      <c r="G535" s="48"/>
      <c r="H535" s="48"/>
      <c r="I535" s="48"/>
      <c r="J535" s="62"/>
      <c r="K535" s="63"/>
      <c r="L535" s="48"/>
      <c r="M535" s="48"/>
      <c r="N535" s="48"/>
      <c r="O535" s="48"/>
      <c r="P535" s="62"/>
      <c r="Q535" s="48"/>
      <c r="R535" s="62"/>
      <c r="S535" s="62"/>
      <c r="T535" s="62"/>
      <c r="U535" s="38"/>
      <c r="V535" s="38"/>
      <c r="W535" s="38"/>
      <c r="X535" s="38"/>
      <c r="Y535" s="38"/>
      <c r="Z535" s="38"/>
      <c r="AA535" s="38"/>
      <c r="AB535" s="38"/>
      <c r="AC535" s="38"/>
      <c r="AD535" s="38"/>
      <c r="AE535" s="38"/>
    </row>
    <row r="536" spans="1:31">
      <c r="A536" s="96"/>
      <c r="B536" s="62"/>
      <c r="C536" s="62"/>
      <c r="D536" s="62"/>
      <c r="E536" s="48"/>
      <c r="F536" s="48"/>
      <c r="G536" s="48"/>
      <c r="H536" s="48"/>
      <c r="I536" s="48"/>
      <c r="J536" s="62"/>
      <c r="K536" s="63"/>
      <c r="L536" s="48"/>
      <c r="M536" s="48"/>
      <c r="N536" s="48"/>
      <c r="O536" s="48"/>
      <c r="P536" s="62"/>
      <c r="Q536" s="48"/>
      <c r="R536" s="62"/>
      <c r="S536" s="62"/>
      <c r="T536" s="62"/>
      <c r="U536" s="38"/>
      <c r="V536" s="38"/>
      <c r="W536" s="38"/>
      <c r="X536" s="38"/>
      <c r="Y536" s="38"/>
      <c r="Z536" s="38"/>
      <c r="AA536" s="38"/>
      <c r="AB536" s="38"/>
      <c r="AC536" s="38"/>
      <c r="AD536" s="38"/>
      <c r="AE536" s="38"/>
    </row>
    <row r="537" spans="1:31">
      <c r="A537" s="96"/>
      <c r="B537" s="62"/>
      <c r="C537" s="62"/>
      <c r="D537" s="62"/>
      <c r="E537" s="48"/>
      <c r="F537" s="48"/>
      <c r="G537" s="48"/>
      <c r="H537" s="48"/>
      <c r="I537" s="48"/>
      <c r="J537" s="62"/>
      <c r="K537" s="63"/>
      <c r="L537" s="48"/>
      <c r="M537" s="48"/>
      <c r="N537" s="48"/>
      <c r="O537" s="48"/>
      <c r="P537" s="62"/>
      <c r="Q537" s="48"/>
      <c r="R537" s="62"/>
      <c r="S537" s="62"/>
      <c r="T537" s="62"/>
      <c r="U537" s="38"/>
      <c r="V537" s="38"/>
      <c r="W537" s="38"/>
      <c r="X537" s="38"/>
      <c r="Y537" s="38"/>
      <c r="Z537" s="38"/>
      <c r="AA537" s="38"/>
      <c r="AB537" s="38"/>
      <c r="AC537" s="38"/>
      <c r="AD537" s="38"/>
      <c r="AE537" s="38"/>
    </row>
    <row r="538" spans="1:31">
      <c r="A538" s="96"/>
      <c r="B538" s="62"/>
      <c r="C538" s="62"/>
      <c r="D538" s="62"/>
      <c r="E538" s="48"/>
      <c r="F538" s="48"/>
      <c r="G538" s="48"/>
      <c r="H538" s="48"/>
      <c r="I538" s="48"/>
      <c r="J538" s="62"/>
      <c r="K538" s="63"/>
      <c r="L538" s="48"/>
      <c r="M538" s="48"/>
      <c r="N538" s="48"/>
      <c r="O538" s="48"/>
      <c r="P538" s="62"/>
      <c r="Q538" s="48"/>
      <c r="R538" s="62"/>
      <c r="S538" s="62"/>
      <c r="T538" s="62"/>
      <c r="U538" s="38"/>
      <c r="V538" s="38"/>
      <c r="W538" s="38"/>
      <c r="X538" s="38"/>
      <c r="Y538" s="38"/>
      <c r="Z538" s="38"/>
      <c r="AA538" s="38"/>
      <c r="AB538" s="38"/>
      <c r="AC538" s="38"/>
      <c r="AD538" s="38"/>
      <c r="AE538" s="38"/>
    </row>
    <row r="539" spans="1:31">
      <c r="A539" s="96"/>
      <c r="B539" s="62"/>
      <c r="C539" s="62"/>
      <c r="D539" s="62"/>
      <c r="E539" s="48"/>
      <c r="F539" s="48"/>
      <c r="G539" s="48"/>
      <c r="H539" s="48"/>
      <c r="I539" s="48"/>
      <c r="J539" s="62"/>
      <c r="K539" s="63"/>
      <c r="L539" s="48"/>
      <c r="M539" s="48"/>
      <c r="N539" s="48"/>
      <c r="O539" s="48"/>
      <c r="P539" s="62"/>
      <c r="Q539" s="48"/>
      <c r="R539" s="62"/>
      <c r="S539" s="62"/>
      <c r="T539" s="62"/>
      <c r="U539" s="38"/>
      <c r="V539" s="38"/>
      <c r="W539" s="38"/>
      <c r="X539" s="38"/>
      <c r="Y539" s="38"/>
      <c r="Z539" s="38"/>
      <c r="AA539" s="38"/>
      <c r="AB539" s="38"/>
      <c r="AC539" s="38"/>
      <c r="AD539" s="38"/>
      <c r="AE539" s="38"/>
    </row>
    <row r="540" spans="1:31">
      <c r="A540" s="96"/>
      <c r="B540" s="62"/>
      <c r="C540" s="62"/>
      <c r="D540" s="62"/>
      <c r="E540" s="48"/>
      <c r="F540" s="48"/>
      <c r="G540" s="48"/>
      <c r="H540" s="48"/>
      <c r="I540" s="48"/>
      <c r="J540" s="62"/>
      <c r="K540" s="63"/>
      <c r="L540" s="48"/>
      <c r="M540" s="48"/>
      <c r="N540" s="48"/>
      <c r="O540" s="48"/>
      <c r="P540" s="62"/>
      <c r="Q540" s="48"/>
      <c r="R540" s="62"/>
      <c r="S540" s="62"/>
      <c r="T540" s="62"/>
      <c r="U540" s="38"/>
      <c r="V540" s="38"/>
      <c r="W540" s="38"/>
      <c r="X540" s="38"/>
      <c r="Y540" s="38"/>
      <c r="Z540" s="38"/>
      <c r="AA540" s="38"/>
      <c r="AB540" s="38"/>
      <c r="AC540" s="38"/>
      <c r="AD540" s="38"/>
      <c r="AE540" s="38"/>
    </row>
    <row r="541" spans="1:31">
      <c r="A541" s="96"/>
      <c r="B541" s="62"/>
      <c r="C541" s="62"/>
      <c r="D541" s="62"/>
      <c r="E541" s="48"/>
      <c r="F541" s="48"/>
      <c r="G541" s="48"/>
      <c r="H541" s="48"/>
      <c r="I541" s="48"/>
      <c r="J541" s="62"/>
      <c r="K541" s="63"/>
      <c r="L541" s="48"/>
      <c r="M541" s="48"/>
      <c r="N541" s="48"/>
      <c r="O541" s="48"/>
      <c r="P541" s="62"/>
      <c r="Q541" s="48"/>
      <c r="R541" s="62"/>
      <c r="S541" s="62"/>
      <c r="T541" s="62"/>
      <c r="U541" s="38"/>
      <c r="V541" s="38"/>
      <c r="W541" s="38"/>
      <c r="X541" s="38"/>
      <c r="Y541" s="38"/>
      <c r="Z541" s="38"/>
      <c r="AA541" s="38"/>
      <c r="AB541" s="38"/>
      <c r="AC541" s="38"/>
      <c r="AD541" s="38"/>
      <c r="AE541" s="38"/>
    </row>
    <row r="542" spans="1:31">
      <c r="A542" s="96"/>
      <c r="B542" s="62"/>
      <c r="C542" s="62"/>
      <c r="D542" s="62"/>
      <c r="E542" s="48"/>
      <c r="F542" s="48"/>
      <c r="G542" s="48"/>
      <c r="H542" s="48"/>
      <c r="I542" s="48"/>
      <c r="J542" s="62"/>
      <c r="K542" s="63"/>
      <c r="L542" s="48"/>
      <c r="M542" s="48"/>
      <c r="N542" s="48"/>
      <c r="O542" s="48"/>
      <c r="P542" s="62"/>
      <c r="Q542" s="48"/>
      <c r="R542" s="62"/>
      <c r="S542" s="62"/>
      <c r="T542" s="62"/>
      <c r="U542" s="38"/>
      <c r="V542" s="38"/>
      <c r="W542" s="38"/>
      <c r="X542" s="38"/>
      <c r="Y542" s="38"/>
      <c r="Z542" s="38"/>
      <c r="AA542" s="38"/>
      <c r="AB542" s="38"/>
      <c r="AC542" s="38"/>
      <c r="AD542" s="38"/>
      <c r="AE542" s="38"/>
    </row>
    <row r="543" spans="1:31">
      <c r="A543" s="96"/>
      <c r="B543" s="62"/>
      <c r="C543" s="62"/>
      <c r="D543" s="62"/>
      <c r="E543" s="48"/>
      <c r="F543" s="48"/>
      <c r="G543" s="48"/>
      <c r="H543" s="48"/>
      <c r="I543" s="48"/>
      <c r="J543" s="62"/>
      <c r="K543" s="63"/>
      <c r="L543" s="48"/>
      <c r="M543" s="48"/>
      <c r="N543" s="48"/>
      <c r="O543" s="48"/>
      <c r="P543" s="62"/>
      <c r="Q543" s="48"/>
      <c r="R543" s="62"/>
      <c r="S543" s="62"/>
      <c r="T543" s="62"/>
      <c r="U543" s="38"/>
      <c r="V543" s="38"/>
      <c r="W543" s="38"/>
      <c r="X543" s="38"/>
      <c r="Y543" s="38"/>
      <c r="Z543" s="38"/>
      <c r="AA543" s="38"/>
      <c r="AB543" s="38"/>
      <c r="AC543" s="38"/>
      <c r="AD543" s="38"/>
      <c r="AE543" s="38"/>
    </row>
    <row r="544" spans="1:31">
      <c r="A544" s="96"/>
      <c r="B544" s="62"/>
      <c r="C544" s="62"/>
      <c r="D544" s="62"/>
      <c r="E544" s="48"/>
      <c r="F544" s="48"/>
      <c r="G544" s="48"/>
      <c r="H544" s="48"/>
      <c r="I544" s="48"/>
      <c r="J544" s="62"/>
      <c r="K544" s="63"/>
      <c r="L544" s="48"/>
      <c r="M544" s="48"/>
      <c r="N544" s="48"/>
      <c r="O544" s="48"/>
      <c r="P544" s="62"/>
      <c r="Q544" s="48"/>
      <c r="R544" s="62"/>
      <c r="S544" s="62"/>
      <c r="T544" s="62"/>
      <c r="U544" s="38"/>
      <c r="V544" s="38"/>
      <c r="W544" s="38"/>
      <c r="X544" s="38"/>
      <c r="Y544" s="38"/>
      <c r="Z544" s="38"/>
      <c r="AA544" s="38"/>
      <c r="AB544" s="38"/>
      <c r="AC544" s="38"/>
      <c r="AD544" s="38"/>
      <c r="AE544" s="38"/>
    </row>
    <row r="545" spans="1:31">
      <c r="A545" s="96"/>
      <c r="B545" s="62"/>
      <c r="C545" s="62"/>
      <c r="D545" s="62"/>
      <c r="E545" s="48"/>
      <c r="F545" s="48"/>
      <c r="G545" s="48"/>
      <c r="H545" s="48"/>
      <c r="I545" s="48"/>
      <c r="J545" s="62"/>
      <c r="K545" s="63"/>
      <c r="L545" s="48"/>
      <c r="M545" s="48"/>
      <c r="N545" s="48"/>
      <c r="O545" s="48"/>
      <c r="P545" s="62"/>
      <c r="Q545" s="48"/>
      <c r="R545" s="62"/>
      <c r="S545" s="62"/>
      <c r="T545" s="62"/>
      <c r="U545" s="38"/>
      <c r="V545" s="38"/>
      <c r="W545" s="38"/>
      <c r="X545" s="38"/>
      <c r="Y545" s="38"/>
      <c r="Z545" s="38"/>
      <c r="AA545" s="38"/>
      <c r="AB545" s="38"/>
      <c r="AC545" s="38"/>
      <c r="AD545" s="38"/>
      <c r="AE545" s="38"/>
    </row>
    <row r="546" spans="1:31">
      <c r="A546" s="96"/>
      <c r="B546" s="62"/>
      <c r="C546" s="62"/>
      <c r="D546" s="62"/>
      <c r="E546" s="48"/>
      <c r="F546" s="48"/>
      <c r="G546" s="48"/>
      <c r="H546" s="48"/>
      <c r="I546" s="48"/>
      <c r="J546" s="62"/>
      <c r="K546" s="63"/>
      <c r="L546" s="48"/>
      <c r="M546" s="48"/>
      <c r="N546" s="48"/>
      <c r="O546" s="48"/>
      <c r="P546" s="62"/>
      <c r="Q546" s="48"/>
      <c r="R546" s="62"/>
      <c r="S546" s="62"/>
      <c r="T546" s="62"/>
      <c r="U546" s="38"/>
      <c r="V546" s="38"/>
      <c r="W546" s="38"/>
      <c r="X546" s="38"/>
      <c r="Y546" s="38"/>
      <c r="Z546" s="38"/>
      <c r="AA546" s="38"/>
      <c r="AB546" s="38"/>
      <c r="AC546" s="38"/>
      <c r="AD546" s="38"/>
      <c r="AE546" s="38"/>
    </row>
    <row r="547" spans="1:31">
      <c r="A547" s="96"/>
      <c r="B547" s="62"/>
      <c r="C547" s="62"/>
      <c r="D547" s="62"/>
      <c r="E547" s="48"/>
      <c r="F547" s="48"/>
      <c r="G547" s="48"/>
      <c r="H547" s="48"/>
      <c r="I547" s="48"/>
      <c r="J547" s="62"/>
      <c r="K547" s="63"/>
      <c r="L547" s="48"/>
      <c r="M547" s="48"/>
      <c r="N547" s="48"/>
      <c r="O547" s="48"/>
      <c r="P547" s="62"/>
      <c r="Q547" s="48"/>
      <c r="R547" s="62"/>
      <c r="S547" s="62"/>
      <c r="T547" s="62"/>
      <c r="U547" s="38"/>
      <c r="V547" s="38"/>
      <c r="W547" s="38"/>
      <c r="X547" s="38"/>
      <c r="Y547" s="38"/>
      <c r="Z547" s="38"/>
      <c r="AA547" s="38"/>
      <c r="AB547" s="38"/>
      <c r="AC547" s="38"/>
      <c r="AD547" s="38"/>
      <c r="AE547" s="38"/>
    </row>
    <row r="548" spans="1:31">
      <c r="A548" s="96"/>
      <c r="B548" s="62"/>
      <c r="C548" s="62"/>
      <c r="D548" s="62"/>
      <c r="E548" s="48"/>
      <c r="F548" s="48"/>
      <c r="G548" s="48"/>
      <c r="H548" s="48"/>
      <c r="I548" s="48"/>
      <c r="J548" s="62"/>
      <c r="K548" s="63"/>
      <c r="L548" s="48"/>
      <c r="M548" s="48"/>
      <c r="N548" s="48"/>
      <c r="O548" s="48"/>
      <c r="P548" s="62"/>
      <c r="Q548" s="48"/>
      <c r="R548" s="62"/>
      <c r="S548" s="62"/>
      <c r="T548" s="62"/>
      <c r="U548" s="38"/>
      <c r="V548" s="38"/>
      <c r="W548" s="38"/>
      <c r="X548" s="38"/>
      <c r="Y548" s="38"/>
      <c r="Z548" s="38"/>
      <c r="AA548" s="38"/>
      <c r="AB548" s="38"/>
      <c r="AC548" s="38"/>
      <c r="AD548" s="38"/>
      <c r="AE548" s="38"/>
    </row>
    <row r="549" spans="1:31">
      <c r="A549" s="96"/>
      <c r="B549" s="62"/>
      <c r="C549" s="62"/>
      <c r="D549" s="62"/>
      <c r="E549" s="48"/>
      <c r="F549" s="48"/>
      <c r="G549" s="48"/>
      <c r="H549" s="48"/>
      <c r="I549" s="48"/>
      <c r="J549" s="62"/>
      <c r="K549" s="63"/>
      <c r="L549" s="48"/>
      <c r="M549" s="48"/>
      <c r="N549" s="48"/>
      <c r="O549" s="48"/>
      <c r="P549" s="62"/>
      <c r="Q549" s="48"/>
      <c r="R549" s="62"/>
      <c r="S549" s="62"/>
      <c r="T549" s="62"/>
      <c r="U549" s="38"/>
      <c r="V549" s="38"/>
      <c r="W549" s="38"/>
      <c r="X549" s="38"/>
      <c r="Y549" s="38"/>
      <c r="Z549" s="38"/>
      <c r="AA549" s="38"/>
      <c r="AB549" s="38"/>
      <c r="AC549" s="38"/>
      <c r="AD549" s="38"/>
      <c r="AE549" s="38"/>
    </row>
    <row r="550" spans="1:31">
      <c r="A550" s="96"/>
      <c r="B550" s="62"/>
      <c r="C550" s="62"/>
      <c r="D550" s="62"/>
      <c r="E550" s="48"/>
      <c r="F550" s="48"/>
      <c r="G550" s="48"/>
      <c r="H550" s="48"/>
      <c r="I550" s="48"/>
      <c r="J550" s="62"/>
      <c r="K550" s="63"/>
      <c r="L550" s="48"/>
      <c r="M550" s="48"/>
      <c r="N550" s="48"/>
      <c r="O550" s="48"/>
      <c r="P550" s="62"/>
      <c r="Q550" s="48"/>
      <c r="R550" s="62"/>
      <c r="S550" s="62"/>
      <c r="T550" s="62"/>
      <c r="U550" s="38"/>
      <c r="V550" s="38"/>
      <c r="W550" s="38"/>
      <c r="X550" s="38"/>
      <c r="Y550" s="38"/>
      <c r="Z550" s="38"/>
      <c r="AA550" s="38"/>
      <c r="AB550" s="38"/>
      <c r="AC550" s="38"/>
      <c r="AD550" s="38"/>
      <c r="AE550" s="38"/>
    </row>
    <row r="551" spans="1:31">
      <c r="A551" s="96"/>
      <c r="B551" s="62"/>
      <c r="C551" s="62"/>
      <c r="D551" s="62"/>
      <c r="E551" s="48"/>
      <c r="F551" s="48"/>
      <c r="G551" s="48"/>
      <c r="H551" s="48"/>
      <c r="I551" s="48"/>
      <c r="J551" s="62"/>
      <c r="K551" s="63"/>
      <c r="L551" s="48"/>
      <c r="M551" s="48"/>
      <c r="N551" s="48"/>
      <c r="O551" s="48"/>
      <c r="P551" s="62"/>
      <c r="Q551" s="48"/>
      <c r="R551" s="62"/>
      <c r="S551" s="62"/>
      <c r="T551" s="62"/>
      <c r="U551" s="38"/>
      <c r="V551" s="38"/>
      <c r="W551" s="38"/>
      <c r="X551" s="38"/>
      <c r="Y551" s="38"/>
      <c r="Z551" s="38"/>
      <c r="AA551" s="38"/>
      <c r="AB551" s="38"/>
      <c r="AC551" s="38"/>
      <c r="AD551" s="38"/>
      <c r="AE551" s="38"/>
    </row>
    <row r="552" spans="1:31">
      <c r="A552" s="96"/>
      <c r="B552" s="62"/>
      <c r="C552" s="62"/>
      <c r="D552" s="62"/>
      <c r="E552" s="48"/>
      <c r="F552" s="48"/>
      <c r="G552" s="48"/>
      <c r="H552" s="48"/>
      <c r="I552" s="48"/>
      <c r="J552" s="62"/>
      <c r="K552" s="63"/>
      <c r="L552" s="48"/>
      <c r="M552" s="48"/>
      <c r="N552" s="48"/>
      <c r="O552" s="48"/>
      <c r="P552" s="62"/>
      <c r="Q552" s="48"/>
      <c r="R552" s="62"/>
      <c r="S552" s="62"/>
      <c r="T552" s="62"/>
      <c r="U552" s="38"/>
      <c r="V552" s="38"/>
      <c r="W552" s="38"/>
      <c r="X552" s="38"/>
      <c r="Y552" s="38"/>
      <c r="Z552" s="38"/>
      <c r="AA552" s="38"/>
      <c r="AB552" s="38"/>
      <c r="AC552" s="38"/>
      <c r="AD552" s="38"/>
      <c r="AE552" s="38"/>
    </row>
    <row r="553" spans="1:31">
      <c r="A553" s="96"/>
      <c r="B553" s="62"/>
      <c r="C553" s="62"/>
      <c r="D553" s="62"/>
      <c r="E553" s="48"/>
      <c r="F553" s="48"/>
      <c r="G553" s="48"/>
      <c r="H553" s="48"/>
      <c r="I553" s="48"/>
      <c r="J553" s="62"/>
      <c r="K553" s="63"/>
      <c r="L553" s="48"/>
      <c r="M553" s="48"/>
      <c r="N553" s="48"/>
      <c r="O553" s="48"/>
      <c r="P553" s="62"/>
      <c r="Q553" s="48"/>
      <c r="R553" s="62"/>
      <c r="S553" s="62"/>
      <c r="T553" s="62"/>
      <c r="U553" s="38"/>
      <c r="V553" s="38"/>
      <c r="W553" s="38"/>
      <c r="X553" s="38"/>
      <c r="Y553" s="38"/>
      <c r="Z553" s="38"/>
      <c r="AA553" s="38"/>
      <c r="AB553" s="38"/>
      <c r="AC553" s="38"/>
      <c r="AD553" s="38"/>
      <c r="AE553" s="38"/>
    </row>
    <row r="554" spans="1:31">
      <c r="A554" s="96"/>
      <c r="B554" s="62"/>
      <c r="C554" s="62"/>
      <c r="D554" s="62"/>
      <c r="E554" s="48"/>
      <c r="F554" s="48"/>
      <c r="G554" s="48"/>
      <c r="H554" s="48"/>
      <c r="I554" s="48"/>
      <c r="J554" s="62"/>
      <c r="K554" s="63"/>
      <c r="L554" s="48"/>
      <c r="M554" s="48"/>
      <c r="N554" s="48"/>
      <c r="O554" s="48"/>
      <c r="P554" s="62"/>
      <c r="Q554" s="48"/>
      <c r="R554" s="62"/>
      <c r="S554" s="62"/>
      <c r="T554" s="62"/>
      <c r="U554" s="38"/>
      <c r="V554" s="38"/>
      <c r="W554" s="38"/>
      <c r="X554" s="38"/>
      <c r="Y554" s="38"/>
      <c r="Z554" s="38"/>
      <c r="AA554" s="38"/>
      <c r="AB554" s="38"/>
      <c r="AC554" s="38"/>
      <c r="AD554" s="38"/>
      <c r="AE554" s="38"/>
    </row>
    <row r="555" spans="1:31">
      <c r="A555" s="96"/>
      <c r="B555" s="62"/>
      <c r="C555" s="62"/>
      <c r="D555" s="62"/>
      <c r="E555" s="48"/>
      <c r="F555" s="48"/>
      <c r="G555" s="48"/>
      <c r="H555" s="48"/>
      <c r="I555" s="48"/>
      <c r="J555" s="62"/>
      <c r="K555" s="63"/>
      <c r="L555" s="48"/>
      <c r="M555" s="48"/>
      <c r="N555" s="48"/>
      <c r="O555" s="48"/>
      <c r="P555" s="62"/>
      <c r="Q555" s="48"/>
      <c r="R555" s="62"/>
      <c r="S555" s="62"/>
      <c r="T555" s="62"/>
      <c r="U555" s="38"/>
      <c r="V555" s="38"/>
      <c r="W555" s="38"/>
      <c r="X555" s="38"/>
      <c r="Y555" s="38"/>
      <c r="Z555" s="38"/>
      <c r="AA555" s="38"/>
      <c r="AB555" s="38"/>
      <c r="AC555" s="38"/>
      <c r="AD555" s="38"/>
      <c r="AE555" s="38"/>
    </row>
    <row r="556" spans="1:31">
      <c r="A556" s="96"/>
      <c r="B556" s="62"/>
      <c r="C556" s="62"/>
      <c r="D556" s="62"/>
      <c r="E556" s="48"/>
      <c r="F556" s="48"/>
      <c r="G556" s="48"/>
      <c r="H556" s="48"/>
      <c r="I556" s="48"/>
      <c r="J556" s="62"/>
      <c r="K556" s="63"/>
      <c r="L556" s="48"/>
      <c r="M556" s="48"/>
      <c r="N556" s="48"/>
      <c r="O556" s="48"/>
      <c r="P556" s="62"/>
      <c r="Q556" s="48"/>
      <c r="R556" s="62"/>
      <c r="S556" s="62"/>
      <c r="T556" s="62"/>
      <c r="U556" s="38"/>
      <c r="V556" s="38"/>
      <c r="W556" s="38"/>
      <c r="X556" s="38"/>
      <c r="Y556" s="38"/>
      <c r="Z556" s="38"/>
      <c r="AA556" s="38"/>
      <c r="AB556" s="38"/>
      <c r="AC556" s="38"/>
      <c r="AD556" s="38"/>
      <c r="AE556" s="38"/>
    </row>
    <row r="557" spans="1:31">
      <c r="A557" s="96"/>
      <c r="B557" s="62"/>
      <c r="C557" s="62"/>
      <c r="D557" s="62"/>
      <c r="E557" s="48"/>
      <c r="F557" s="48"/>
      <c r="G557" s="48"/>
      <c r="H557" s="48"/>
      <c r="I557" s="48"/>
      <c r="J557" s="62"/>
      <c r="K557" s="63"/>
      <c r="L557" s="48"/>
      <c r="M557" s="48"/>
      <c r="N557" s="48"/>
      <c r="O557" s="48"/>
      <c r="P557" s="62"/>
      <c r="Q557" s="48"/>
      <c r="R557" s="62"/>
      <c r="S557" s="62"/>
      <c r="T557" s="62"/>
      <c r="U557" s="38"/>
      <c r="V557" s="38"/>
      <c r="W557" s="38"/>
      <c r="X557" s="38"/>
      <c r="Y557" s="38"/>
      <c r="Z557" s="38"/>
      <c r="AA557" s="38"/>
      <c r="AB557" s="38"/>
      <c r="AC557" s="38"/>
      <c r="AD557" s="38"/>
      <c r="AE557" s="38"/>
    </row>
    <row r="558" spans="1:31">
      <c r="A558" s="96"/>
      <c r="B558" s="62"/>
      <c r="C558" s="62"/>
      <c r="D558" s="62"/>
      <c r="E558" s="48"/>
      <c r="F558" s="48"/>
      <c r="G558" s="48"/>
      <c r="H558" s="48"/>
      <c r="I558" s="48"/>
      <c r="J558" s="62"/>
      <c r="K558" s="63"/>
      <c r="L558" s="48"/>
      <c r="M558" s="48"/>
      <c r="N558" s="48"/>
      <c r="O558" s="48"/>
      <c r="P558" s="62"/>
      <c r="Q558" s="48"/>
      <c r="R558" s="62"/>
      <c r="S558" s="62"/>
      <c r="T558" s="62"/>
      <c r="U558" s="38"/>
      <c r="V558" s="38"/>
      <c r="W558" s="38"/>
      <c r="X558" s="38"/>
      <c r="Y558" s="38"/>
      <c r="Z558" s="38"/>
      <c r="AA558" s="38"/>
      <c r="AB558" s="38"/>
      <c r="AC558" s="38"/>
      <c r="AD558" s="38"/>
      <c r="AE558" s="38"/>
    </row>
    <row r="559" spans="1:31">
      <c r="A559" s="96"/>
      <c r="B559" s="62"/>
      <c r="C559" s="62"/>
      <c r="D559" s="62"/>
      <c r="E559" s="48"/>
      <c r="F559" s="48"/>
      <c r="G559" s="48"/>
      <c r="H559" s="48"/>
      <c r="I559" s="48"/>
      <c r="J559" s="62"/>
      <c r="K559" s="63"/>
      <c r="L559" s="48"/>
      <c r="M559" s="48"/>
      <c r="N559" s="48"/>
      <c r="O559" s="48"/>
      <c r="P559" s="62"/>
      <c r="Q559" s="48"/>
      <c r="R559" s="62"/>
      <c r="S559" s="62"/>
      <c r="T559" s="62"/>
      <c r="U559" s="38"/>
      <c r="V559" s="38"/>
      <c r="W559" s="38"/>
      <c r="X559" s="38"/>
      <c r="Y559" s="38"/>
      <c r="Z559" s="38"/>
      <c r="AA559" s="38"/>
      <c r="AB559" s="38"/>
      <c r="AC559" s="38"/>
      <c r="AD559" s="38"/>
      <c r="AE559" s="38"/>
    </row>
    <row r="560" spans="1:31">
      <c r="A560" s="96"/>
      <c r="B560" s="62"/>
      <c r="C560" s="62"/>
      <c r="D560" s="62"/>
      <c r="E560" s="48"/>
      <c r="F560" s="48"/>
      <c r="G560" s="48"/>
      <c r="H560" s="48"/>
      <c r="I560" s="48"/>
      <c r="J560" s="62"/>
      <c r="K560" s="63"/>
      <c r="L560" s="48"/>
      <c r="M560" s="48"/>
      <c r="N560" s="48"/>
      <c r="O560" s="48"/>
      <c r="P560" s="62"/>
      <c r="Q560" s="48"/>
      <c r="R560" s="62"/>
      <c r="S560" s="62"/>
      <c r="T560" s="62"/>
      <c r="U560" s="38"/>
      <c r="V560" s="38"/>
      <c r="W560" s="38"/>
      <c r="X560" s="38"/>
      <c r="Y560" s="38"/>
      <c r="Z560" s="38"/>
      <c r="AA560" s="38"/>
      <c r="AB560" s="38"/>
      <c r="AC560" s="38"/>
      <c r="AD560" s="38"/>
      <c r="AE560" s="38"/>
    </row>
    <row r="561" spans="1:31">
      <c r="A561" s="96"/>
      <c r="B561" s="62"/>
      <c r="C561" s="62"/>
      <c r="D561" s="62"/>
      <c r="E561" s="48"/>
      <c r="F561" s="48"/>
      <c r="G561" s="48"/>
      <c r="H561" s="48"/>
      <c r="I561" s="48"/>
      <c r="J561" s="62"/>
      <c r="K561" s="63"/>
      <c r="L561" s="48"/>
      <c r="M561" s="48"/>
      <c r="N561" s="48"/>
      <c r="O561" s="48"/>
      <c r="P561" s="62"/>
      <c r="Q561" s="48"/>
      <c r="R561" s="62"/>
      <c r="S561" s="62"/>
      <c r="T561" s="62"/>
      <c r="U561" s="38"/>
      <c r="V561" s="38"/>
      <c r="W561" s="38"/>
      <c r="X561" s="38"/>
      <c r="Y561" s="38"/>
      <c r="Z561" s="38"/>
      <c r="AA561" s="38"/>
      <c r="AB561" s="38"/>
      <c r="AC561" s="38"/>
      <c r="AD561" s="38"/>
      <c r="AE561" s="38"/>
    </row>
    <row r="562" spans="1:31">
      <c r="A562" s="96"/>
      <c r="B562" s="62"/>
      <c r="C562" s="62"/>
      <c r="D562" s="62"/>
      <c r="E562" s="48"/>
      <c r="F562" s="48"/>
      <c r="G562" s="48"/>
      <c r="H562" s="48"/>
      <c r="I562" s="48"/>
      <c r="J562" s="62"/>
      <c r="K562" s="63"/>
      <c r="L562" s="48"/>
      <c r="M562" s="48"/>
      <c r="N562" s="48"/>
      <c r="O562" s="48"/>
      <c r="P562" s="62"/>
      <c r="Q562" s="48"/>
      <c r="R562" s="62"/>
      <c r="S562" s="62"/>
      <c r="T562" s="62"/>
      <c r="U562" s="38"/>
      <c r="V562" s="38"/>
      <c r="W562" s="38"/>
      <c r="X562" s="38"/>
      <c r="Y562" s="38"/>
      <c r="Z562" s="38"/>
      <c r="AA562" s="38"/>
      <c r="AB562" s="38"/>
      <c r="AC562" s="38"/>
      <c r="AD562" s="38"/>
      <c r="AE562" s="38"/>
    </row>
    <row r="563" spans="1:31">
      <c r="A563" s="96"/>
      <c r="B563" s="62"/>
      <c r="C563" s="62"/>
      <c r="D563" s="62"/>
      <c r="E563" s="48"/>
      <c r="F563" s="48"/>
      <c r="G563" s="48"/>
      <c r="H563" s="48"/>
      <c r="I563" s="48"/>
      <c r="J563" s="62"/>
      <c r="K563" s="63"/>
      <c r="L563" s="48"/>
      <c r="M563" s="48"/>
      <c r="N563" s="48"/>
      <c r="O563" s="48"/>
      <c r="P563" s="62"/>
      <c r="Q563" s="48"/>
      <c r="R563" s="62"/>
      <c r="S563" s="62"/>
      <c r="T563" s="62"/>
      <c r="U563" s="38"/>
      <c r="V563" s="38"/>
      <c r="W563" s="38"/>
      <c r="X563" s="38"/>
      <c r="Y563" s="38"/>
      <c r="Z563" s="38"/>
      <c r="AA563" s="38"/>
      <c r="AB563" s="38"/>
      <c r="AC563" s="38"/>
      <c r="AD563" s="38"/>
      <c r="AE563" s="38"/>
    </row>
    <row r="564" spans="1:31">
      <c r="A564" s="96"/>
      <c r="B564" s="62"/>
      <c r="C564" s="62"/>
      <c r="D564" s="62"/>
      <c r="E564" s="48"/>
      <c r="F564" s="48"/>
      <c r="G564" s="48"/>
      <c r="H564" s="48"/>
      <c r="I564" s="48"/>
      <c r="J564" s="62"/>
      <c r="K564" s="63"/>
      <c r="L564" s="48"/>
      <c r="M564" s="48"/>
      <c r="N564" s="48"/>
      <c r="O564" s="48"/>
      <c r="P564" s="62"/>
      <c r="Q564" s="48"/>
      <c r="R564" s="62"/>
      <c r="S564" s="62"/>
      <c r="T564" s="62"/>
      <c r="U564" s="38"/>
      <c r="V564" s="38"/>
      <c r="W564" s="38"/>
      <c r="X564" s="38"/>
      <c r="Y564" s="38"/>
      <c r="Z564" s="38"/>
      <c r="AA564" s="38"/>
      <c r="AB564" s="38"/>
      <c r="AC564" s="38"/>
      <c r="AD564" s="38"/>
      <c r="AE564" s="38"/>
    </row>
    <row r="565" spans="1:31">
      <c r="A565" s="96"/>
      <c r="B565" s="62"/>
      <c r="C565" s="62"/>
      <c r="D565" s="62"/>
      <c r="E565" s="48"/>
      <c r="F565" s="48"/>
      <c r="G565" s="48"/>
      <c r="H565" s="48"/>
      <c r="I565" s="48"/>
      <c r="J565" s="62"/>
      <c r="K565" s="63"/>
      <c r="L565" s="48"/>
      <c r="M565" s="48"/>
      <c r="N565" s="48"/>
      <c r="O565" s="48"/>
      <c r="P565" s="62"/>
      <c r="Q565" s="48"/>
      <c r="R565" s="62"/>
      <c r="S565" s="62"/>
      <c r="T565" s="62"/>
      <c r="U565" s="38"/>
      <c r="V565" s="38"/>
      <c r="W565" s="38"/>
      <c r="X565" s="38"/>
      <c r="Y565" s="38"/>
      <c r="Z565" s="38"/>
      <c r="AA565" s="38"/>
      <c r="AB565" s="38"/>
      <c r="AC565" s="38"/>
      <c r="AD565" s="38"/>
      <c r="AE565" s="38"/>
    </row>
    <row r="566" spans="1:31">
      <c r="A566" s="96"/>
      <c r="B566" s="62"/>
      <c r="C566" s="62"/>
      <c r="D566" s="62"/>
      <c r="E566" s="48"/>
      <c r="F566" s="48"/>
      <c r="G566" s="48"/>
      <c r="H566" s="48"/>
      <c r="I566" s="48"/>
      <c r="J566" s="62"/>
      <c r="K566" s="63"/>
      <c r="L566" s="48"/>
      <c r="M566" s="48"/>
      <c r="N566" s="48"/>
      <c r="O566" s="48"/>
      <c r="P566" s="62"/>
      <c r="Q566" s="48"/>
      <c r="R566" s="62"/>
      <c r="S566" s="62"/>
      <c r="T566" s="62"/>
      <c r="U566" s="38"/>
      <c r="V566" s="38"/>
      <c r="W566" s="38"/>
      <c r="X566" s="38"/>
      <c r="Y566" s="38"/>
      <c r="Z566" s="38"/>
      <c r="AA566" s="38"/>
      <c r="AB566" s="38"/>
      <c r="AC566" s="38"/>
      <c r="AD566" s="38"/>
      <c r="AE566" s="38"/>
    </row>
    <row r="567" spans="1:31">
      <c r="A567" s="96"/>
      <c r="B567" s="62"/>
      <c r="C567" s="62"/>
      <c r="D567" s="62"/>
      <c r="E567" s="48"/>
      <c r="F567" s="48"/>
      <c r="G567" s="48"/>
      <c r="H567" s="48"/>
      <c r="I567" s="48"/>
      <c r="J567" s="62"/>
      <c r="K567" s="63"/>
      <c r="L567" s="48"/>
      <c r="M567" s="48"/>
      <c r="N567" s="48"/>
      <c r="O567" s="48"/>
      <c r="P567" s="62"/>
      <c r="Q567" s="48"/>
      <c r="R567" s="62"/>
      <c r="S567" s="62"/>
      <c r="T567" s="62"/>
      <c r="U567" s="38"/>
      <c r="V567" s="38"/>
      <c r="W567" s="38"/>
      <c r="X567" s="38"/>
      <c r="Y567" s="38"/>
      <c r="Z567" s="38"/>
      <c r="AA567" s="38"/>
      <c r="AB567" s="38"/>
      <c r="AC567" s="38"/>
      <c r="AD567" s="38"/>
      <c r="AE567" s="38"/>
    </row>
    <row r="568" spans="1:31">
      <c r="A568" s="96"/>
      <c r="B568" s="62"/>
      <c r="C568" s="62"/>
      <c r="D568" s="62"/>
      <c r="E568" s="48"/>
      <c r="F568" s="48"/>
      <c r="G568" s="48"/>
      <c r="H568" s="48"/>
      <c r="I568" s="48"/>
      <c r="J568" s="62"/>
      <c r="K568" s="63"/>
      <c r="L568" s="48"/>
      <c r="M568" s="48"/>
      <c r="N568" s="48"/>
      <c r="O568" s="48"/>
      <c r="P568" s="62"/>
      <c r="Q568" s="48"/>
      <c r="R568" s="62"/>
      <c r="S568" s="62"/>
      <c r="T568" s="62"/>
      <c r="U568" s="38"/>
      <c r="V568" s="38"/>
      <c r="W568" s="38"/>
      <c r="X568" s="38"/>
      <c r="Y568" s="38"/>
      <c r="Z568" s="38"/>
      <c r="AA568" s="38"/>
      <c r="AB568" s="38"/>
      <c r="AC568" s="38"/>
      <c r="AD568" s="38"/>
      <c r="AE568" s="38"/>
    </row>
    <row r="569" spans="1:31">
      <c r="A569" s="96"/>
      <c r="B569" s="62"/>
      <c r="C569" s="62"/>
      <c r="D569" s="62"/>
      <c r="E569" s="48"/>
      <c r="F569" s="48"/>
      <c r="G569" s="48"/>
      <c r="H569" s="48"/>
      <c r="I569" s="48"/>
      <c r="J569" s="62"/>
      <c r="K569" s="63"/>
      <c r="L569" s="48"/>
      <c r="M569" s="48"/>
      <c r="N569" s="48"/>
      <c r="O569" s="48"/>
      <c r="P569" s="62"/>
      <c r="Q569" s="48"/>
      <c r="R569" s="62"/>
      <c r="S569" s="62"/>
      <c r="T569" s="62"/>
      <c r="U569" s="38"/>
      <c r="V569" s="38"/>
      <c r="W569" s="38"/>
      <c r="X569" s="38"/>
      <c r="Y569" s="38"/>
      <c r="Z569" s="38"/>
      <c r="AA569" s="38"/>
      <c r="AB569" s="38"/>
      <c r="AC569" s="38"/>
      <c r="AD569" s="38"/>
      <c r="AE569" s="38"/>
    </row>
    <row r="570" spans="1:31">
      <c r="A570" s="96"/>
      <c r="B570" s="62"/>
      <c r="C570" s="62"/>
      <c r="D570" s="62"/>
      <c r="E570" s="48"/>
      <c r="F570" s="48"/>
      <c r="G570" s="48"/>
      <c r="H570" s="48"/>
      <c r="I570" s="48"/>
      <c r="J570" s="62"/>
      <c r="K570" s="63"/>
      <c r="L570" s="48"/>
      <c r="M570" s="48"/>
      <c r="N570" s="48"/>
      <c r="O570" s="48"/>
      <c r="P570" s="62"/>
      <c r="Q570" s="48"/>
      <c r="R570" s="62"/>
      <c r="S570" s="62"/>
      <c r="T570" s="62"/>
      <c r="U570" s="38"/>
      <c r="V570" s="38"/>
      <c r="W570" s="38"/>
      <c r="X570" s="38"/>
      <c r="Y570" s="38"/>
      <c r="Z570" s="38"/>
      <c r="AA570" s="38"/>
      <c r="AB570" s="38"/>
      <c r="AC570" s="38"/>
      <c r="AD570" s="38"/>
      <c r="AE570" s="38"/>
    </row>
    <row r="571" spans="1:31">
      <c r="A571" s="96"/>
      <c r="B571" s="62"/>
      <c r="C571" s="62"/>
      <c r="D571" s="62"/>
      <c r="E571" s="48"/>
      <c r="F571" s="48"/>
      <c r="G571" s="48"/>
      <c r="H571" s="48"/>
      <c r="I571" s="48"/>
      <c r="J571" s="62"/>
      <c r="K571" s="63"/>
      <c r="L571" s="48"/>
      <c r="M571" s="48"/>
      <c r="N571" s="48"/>
      <c r="O571" s="48"/>
      <c r="P571" s="62"/>
      <c r="Q571" s="48"/>
      <c r="R571" s="62"/>
      <c r="S571" s="62"/>
      <c r="T571" s="62"/>
      <c r="U571" s="38"/>
      <c r="V571" s="38"/>
      <c r="W571" s="38"/>
      <c r="X571" s="38"/>
      <c r="Y571" s="38"/>
      <c r="Z571" s="38"/>
      <c r="AA571" s="38"/>
      <c r="AB571" s="38"/>
      <c r="AC571" s="38"/>
      <c r="AD571" s="38"/>
      <c r="AE571" s="38"/>
    </row>
    <row r="572" spans="1:31">
      <c r="A572" s="96"/>
      <c r="B572" s="62"/>
      <c r="C572" s="62"/>
      <c r="D572" s="62"/>
      <c r="E572" s="48"/>
      <c r="F572" s="48"/>
      <c r="G572" s="48"/>
      <c r="H572" s="48"/>
      <c r="I572" s="48"/>
      <c r="J572" s="62"/>
      <c r="K572" s="63"/>
      <c r="L572" s="48"/>
      <c r="M572" s="48"/>
      <c r="N572" s="48"/>
      <c r="O572" s="48"/>
      <c r="P572" s="62"/>
      <c r="Q572" s="48"/>
      <c r="R572" s="62"/>
      <c r="S572" s="62"/>
      <c r="T572" s="62"/>
      <c r="U572" s="38"/>
      <c r="V572" s="38"/>
      <c r="W572" s="38"/>
      <c r="X572" s="38"/>
      <c r="Y572" s="38"/>
      <c r="Z572" s="38"/>
      <c r="AA572" s="38"/>
      <c r="AB572" s="38"/>
      <c r="AC572" s="38"/>
      <c r="AD572" s="38"/>
      <c r="AE572" s="38"/>
    </row>
    <row r="573" spans="1:31">
      <c r="A573" s="96"/>
      <c r="B573" s="62"/>
      <c r="C573" s="62"/>
      <c r="D573" s="62"/>
      <c r="E573" s="48"/>
      <c r="F573" s="48"/>
      <c r="G573" s="48"/>
      <c r="H573" s="48"/>
      <c r="I573" s="48"/>
      <c r="J573" s="62"/>
      <c r="K573" s="63"/>
      <c r="L573" s="48"/>
      <c r="M573" s="48"/>
      <c r="N573" s="48"/>
      <c r="O573" s="48"/>
      <c r="P573" s="62"/>
      <c r="Q573" s="48"/>
      <c r="R573" s="62"/>
      <c r="S573" s="62"/>
      <c r="T573" s="62"/>
      <c r="U573" s="38"/>
      <c r="V573" s="38"/>
      <c r="W573" s="38"/>
      <c r="X573" s="38"/>
      <c r="Y573" s="38"/>
      <c r="Z573" s="38"/>
      <c r="AA573" s="38"/>
      <c r="AB573" s="38"/>
      <c r="AC573" s="38"/>
      <c r="AD573" s="38"/>
      <c r="AE573" s="38"/>
    </row>
    <row r="574" spans="1:31">
      <c r="A574" s="96"/>
      <c r="B574" s="62"/>
      <c r="C574" s="62"/>
      <c r="D574" s="62"/>
      <c r="E574" s="48"/>
      <c r="F574" s="48"/>
      <c r="G574" s="48"/>
      <c r="H574" s="48"/>
      <c r="I574" s="48"/>
      <c r="J574" s="62"/>
      <c r="K574" s="63"/>
      <c r="L574" s="48"/>
      <c r="M574" s="48"/>
      <c r="N574" s="48"/>
      <c r="O574" s="48"/>
      <c r="P574" s="62"/>
      <c r="Q574" s="48"/>
      <c r="R574" s="62"/>
      <c r="S574" s="62"/>
      <c r="T574" s="62"/>
      <c r="U574" s="38"/>
      <c r="V574" s="38"/>
      <c r="W574" s="38"/>
      <c r="X574" s="38"/>
      <c r="Y574" s="38"/>
      <c r="Z574" s="38"/>
      <c r="AA574" s="38"/>
      <c r="AB574" s="38"/>
      <c r="AC574" s="38"/>
      <c r="AD574" s="38"/>
      <c r="AE574" s="38"/>
    </row>
    <row r="575" spans="1:31">
      <c r="A575" s="96"/>
      <c r="B575" s="62"/>
      <c r="C575" s="62"/>
      <c r="D575" s="62"/>
      <c r="E575" s="48"/>
      <c r="F575" s="48"/>
      <c r="G575" s="48"/>
      <c r="H575" s="48"/>
      <c r="I575" s="48"/>
      <c r="J575" s="62"/>
      <c r="K575" s="63"/>
      <c r="L575" s="48"/>
      <c r="M575" s="48"/>
      <c r="N575" s="48"/>
      <c r="O575" s="48"/>
      <c r="P575" s="62"/>
      <c r="Q575" s="48"/>
      <c r="R575" s="62"/>
      <c r="S575" s="62"/>
      <c r="T575" s="62"/>
      <c r="U575" s="38"/>
      <c r="V575" s="38"/>
      <c r="W575" s="38"/>
      <c r="X575" s="38"/>
      <c r="Y575" s="38"/>
      <c r="Z575" s="38"/>
      <c r="AA575" s="38"/>
      <c r="AB575" s="38"/>
      <c r="AC575" s="38"/>
      <c r="AD575" s="38"/>
      <c r="AE575" s="38"/>
    </row>
    <row r="576" spans="1:31">
      <c r="A576" s="96"/>
      <c r="B576" s="62"/>
      <c r="C576" s="62"/>
      <c r="D576" s="62"/>
      <c r="E576" s="48"/>
      <c r="F576" s="48"/>
      <c r="G576" s="48"/>
      <c r="H576" s="48"/>
      <c r="I576" s="48"/>
      <c r="J576" s="62"/>
      <c r="K576" s="63"/>
      <c r="L576" s="48"/>
      <c r="M576" s="48"/>
      <c r="N576" s="48"/>
      <c r="O576" s="48"/>
      <c r="P576" s="62"/>
      <c r="Q576" s="48"/>
      <c r="R576" s="62"/>
      <c r="S576" s="62"/>
      <c r="T576" s="62"/>
      <c r="U576" s="38"/>
      <c r="V576" s="38"/>
      <c r="W576" s="38"/>
      <c r="X576" s="38"/>
      <c r="Y576" s="38"/>
      <c r="Z576" s="38"/>
      <c r="AA576" s="38"/>
      <c r="AB576" s="38"/>
      <c r="AC576" s="38"/>
      <c r="AD576" s="38"/>
      <c r="AE576" s="38"/>
    </row>
    <row r="577" spans="1:31">
      <c r="A577" s="96"/>
      <c r="B577" s="62"/>
      <c r="C577" s="62"/>
      <c r="D577" s="62"/>
      <c r="E577" s="48"/>
      <c r="F577" s="48"/>
      <c r="G577" s="48"/>
      <c r="H577" s="48"/>
      <c r="I577" s="48"/>
      <c r="J577" s="62"/>
      <c r="K577" s="63"/>
      <c r="L577" s="48"/>
      <c r="M577" s="48"/>
      <c r="N577" s="48"/>
      <c r="O577" s="48"/>
      <c r="P577" s="62"/>
      <c r="Q577" s="48"/>
      <c r="R577" s="62"/>
      <c r="S577" s="62"/>
      <c r="T577" s="62"/>
      <c r="U577" s="38"/>
      <c r="V577" s="38"/>
      <c r="W577" s="38"/>
      <c r="X577" s="38"/>
      <c r="Y577" s="38"/>
      <c r="Z577" s="38"/>
      <c r="AA577" s="38"/>
      <c r="AB577" s="38"/>
      <c r="AC577" s="38"/>
      <c r="AD577" s="38"/>
      <c r="AE577" s="38"/>
    </row>
    <row r="578" spans="1:31">
      <c r="A578" s="96"/>
      <c r="B578" s="62"/>
      <c r="C578" s="62"/>
      <c r="D578" s="62"/>
      <c r="E578" s="48"/>
      <c r="F578" s="48"/>
      <c r="G578" s="48"/>
      <c r="H578" s="48"/>
      <c r="I578" s="48"/>
      <c r="J578" s="62"/>
      <c r="K578" s="63"/>
      <c r="L578" s="48"/>
      <c r="M578" s="48"/>
      <c r="N578" s="48"/>
      <c r="O578" s="48"/>
      <c r="P578" s="62"/>
      <c r="Q578" s="48"/>
      <c r="R578" s="62"/>
      <c r="S578" s="62"/>
      <c r="T578" s="62"/>
      <c r="U578" s="38"/>
      <c r="V578" s="38"/>
      <c r="W578" s="38"/>
      <c r="X578" s="38"/>
      <c r="Y578" s="38"/>
      <c r="Z578" s="38"/>
      <c r="AA578" s="38"/>
      <c r="AB578" s="38"/>
      <c r="AC578" s="38"/>
      <c r="AD578" s="38"/>
      <c r="AE578" s="38"/>
    </row>
    <row r="579" spans="1:31">
      <c r="A579" s="96"/>
      <c r="B579" s="62"/>
      <c r="C579" s="62"/>
      <c r="D579" s="62"/>
      <c r="E579" s="48"/>
      <c r="F579" s="48"/>
      <c r="G579" s="48"/>
      <c r="H579" s="48"/>
      <c r="I579" s="48"/>
      <c r="J579" s="62"/>
      <c r="K579" s="63"/>
      <c r="L579" s="48"/>
      <c r="M579" s="48"/>
      <c r="N579" s="48"/>
      <c r="O579" s="48"/>
      <c r="P579" s="62"/>
      <c r="Q579" s="48"/>
      <c r="R579" s="62"/>
      <c r="S579" s="62"/>
      <c r="T579" s="62"/>
      <c r="U579" s="38"/>
      <c r="V579" s="38"/>
      <c r="W579" s="38"/>
      <c r="X579" s="38"/>
      <c r="Y579" s="38"/>
      <c r="Z579" s="38"/>
      <c r="AA579" s="38"/>
      <c r="AB579" s="38"/>
      <c r="AC579" s="38"/>
      <c r="AD579" s="38"/>
      <c r="AE579" s="38"/>
    </row>
    <row r="580" spans="1:31">
      <c r="A580" s="96"/>
      <c r="B580" s="62"/>
      <c r="C580" s="62"/>
      <c r="D580" s="62"/>
      <c r="E580" s="48"/>
      <c r="F580" s="48"/>
      <c r="G580" s="48"/>
      <c r="H580" s="48"/>
      <c r="I580" s="48"/>
      <c r="J580" s="62"/>
      <c r="K580" s="63"/>
      <c r="L580" s="48"/>
      <c r="M580" s="48"/>
      <c r="N580" s="48"/>
      <c r="O580" s="48"/>
      <c r="P580" s="62"/>
      <c r="Q580" s="48"/>
      <c r="R580" s="62"/>
      <c r="S580" s="62"/>
      <c r="T580" s="62"/>
      <c r="U580" s="38"/>
      <c r="V580" s="38"/>
      <c r="W580" s="38"/>
      <c r="X580" s="38"/>
      <c r="Y580" s="38"/>
      <c r="Z580" s="38"/>
      <c r="AA580" s="38"/>
      <c r="AB580" s="38"/>
      <c r="AC580" s="38"/>
      <c r="AD580" s="38"/>
      <c r="AE580" s="38"/>
    </row>
    <row r="581" spans="1:31">
      <c r="A581" s="96"/>
      <c r="B581" s="62"/>
      <c r="C581" s="62"/>
      <c r="D581" s="62"/>
      <c r="E581" s="48"/>
      <c r="F581" s="48"/>
      <c r="G581" s="48"/>
      <c r="H581" s="48"/>
      <c r="I581" s="48"/>
      <c r="J581" s="62"/>
      <c r="K581" s="63"/>
      <c r="L581" s="48"/>
      <c r="M581" s="48"/>
      <c r="N581" s="48"/>
      <c r="O581" s="48"/>
      <c r="P581" s="62"/>
      <c r="Q581" s="48"/>
      <c r="R581" s="62"/>
      <c r="S581" s="62"/>
      <c r="T581" s="62"/>
      <c r="U581" s="38"/>
      <c r="V581" s="38"/>
      <c r="W581" s="38"/>
      <c r="X581" s="38"/>
      <c r="Y581" s="38"/>
      <c r="Z581" s="38"/>
      <c r="AA581" s="38"/>
      <c r="AB581" s="38"/>
      <c r="AC581" s="38"/>
      <c r="AD581" s="38"/>
      <c r="AE581" s="38"/>
    </row>
    <row r="582" spans="1:31">
      <c r="A582" s="96"/>
      <c r="B582" s="62"/>
      <c r="C582" s="62"/>
      <c r="D582" s="62"/>
      <c r="E582" s="48"/>
      <c r="F582" s="48"/>
      <c r="G582" s="48"/>
      <c r="H582" s="48"/>
      <c r="I582" s="48"/>
      <c r="J582" s="62"/>
      <c r="K582" s="63"/>
      <c r="L582" s="48"/>
      <c r="M582" s="48"/>
      <c r="N582" s="48"/>
      <c r="O582" s="48"/>
      <c r="P582" s="62"/>
      <c r="Q582" s="48"/>
      <c r="R582" s="62"/>
      <c r="S582" s="62"/>
      <c r="T582" s="62"/>
      <c r="U582" s="38"/>
      <c r="V582" s="38"/>
      <c r="W582" s="38"/>
      <c r="X582" s="38"/>
      <c r="Y582" s="38"/>
      <c r="Z582" s="38"/>
      <c r="AA582" s="38"/>
      <c r="AB582" s="38"/>
      <c r="AC582" s="38"/>
      <c r="AD582" s="38"/>
      <c r="AE582" s="38"/>
    </row>
    <row r="583" spans="1:31">
      <c r="A583" s="96"/>
      <c r="B583" s="62"/>
      <c r="C583" s="62"/>
      <c r="D583" s="62"/>
      <c r="E583" s="48"/>
      <c r="F583" s="48"/>
      <c r="G583" s="48"/>
      <c r="H583" s="48"/>
      <c r="I583" s="48"/>
      <c r="J583" s="62"/>
      <c r="K583" s="63"/>
      <c r="L583" s="48"/>
      <c r="M583" s="48"/>
      <c r="N583" s="48"/>
      <c r="O583" s="48"/>
      <c r="P583" s="62"/>
      <c r="Q583" s="48"/>
      <c r="R583" s="62"/>
      <c r="S583" s="62"/>
      <c r="T583" s="62"/>
      <c r="U583" s="38"/>
      <c r="V583" s="38"/>
      <c r="W583" s="38"/>
      <c r="X583" s="38"/>
      <c r="Y583" s="38"/>
      <c r="Z583" s="38"/>
      <c r="AA583" s="38"/>
      <c r="AB583" s="38"/>
      <c r="AC583" s="38"/>
      <c r="AD583" s="38"/>
      <c r="AE583" s="38"/>
    </row>
    <row r="584" spans="1:31">
      <c r="A584" s="96"/>
      <c r="B584" s="62"/>
      <c r="C584" s="62"/>
      <c r="D584" s="62"/>
      <c r="E584" s="48"/>
      <c r="F584" s="48"/>
      <c r="G584" s="48"/>
      <c r="H584" s="48"/>
      <c r="I584" s="48"/>
      <c r="J584" s="62"/>
      <c r="K584" s="63"/>
      <c r="L584" s="48"/>
      <c r="M584" s="48"/>
      <c r="N584" s="48"/>
      <c r="O584" s="48"/>
      <c r="P584" s="62"/>
      <c r="Q584" s="48"/>
      <c r="R584" s="62"/>
      <c r="S584" s="62"/>
      <c r="T584" s="62"/>
      <c r="U584" s="38"/>
      <c r="V584" s="38"/>
      <c r="W584" s="38"/>
      <c r="X584" s="38"/>
      <c r="Y584" s="38"/>
      <c r="Z584" s="38"/>
      <c r="AA584" s="38"/>
      <c r="AB584" s="38"/>
      <c r="AC584" s="38"/>
      <c r="AD584" s="38"/>
      <c r="AE584" s="38"/>
    </row>
    <row r="585" spans="1:31">
      <c r="A585" s="96"/>
      <c r="B585" s="62"/>
      <c r="C585" s="62"/>
      <c r="D585" s="62"/>
      <c r="E585" s="48"/>
      <c r="F585" s="48"/>
      <c r="G585" s="48"/>
      <c r="H585" s="48"/>
      <c r="I585" s="48"/>
      <c r="J585" s="62"/>
      <c r="K585" s="63"/>
      <c r="L585" s="48"/>
      <c r="M585" s="48"/>
      <c r="N585" s="48"/>
      <c r="O585" s="48"/>
      <c r="P585" s="62"/>
      <c r="Q585" s="48"/>
      <c r="R585" s="62"/>
      <c r="S585" s="62"/>
      <c r="T585" s="62"/>
      <c r="U585" s="38"/>
      <c r="V585" s="38"/>
      <c r="W585" s="38"/>
      <c r="X585" s="38"/>
      <c r="Y585" s="38"/>
      <c r="Z585" s="38"/>
      <c r="AA585" s="38"/>
      <c r="AB585" s="38"/>
      <c r="AC585" s="38"/>
      <c r="AD585" s="38"/>
      <c r="AE585" s="38"/>
    </row>
    <row r="586" spans="1:31">
      <c r="A586" s="96"/>
      <c r="B586" s="62"/>
      <c r="C586" s="62"/>
      <c r="D586" s="62"/>
      <c r="E586" s="48"/>
      <c r="F586" s="48"/>
      <c r="G586" s="48"/>
      <c r="H586" s="48"/>
      <c r="I586" s="48"/>
      <c r="J586" s="62"/>
      <c r="K586" s="63"/>
      <c r="L586" s="48"/>
      <c r="M586" s="48"/>
      <c r="N586" s="48"/>
      <c r="O586" s="48"/>
      <c r="P586" s="62"/>
      <c r="Q586" s="48"/>
      <c r="R586" s="62"/>
      <c r="S586" s="62"/>
      <c r="T586" s="62"/>
      <c r="U586" s="38"/>
      <c r="V586" s="38"/>
      <c r="W586" s="38"/>
      <c r="X586" s="38"/>
      <c r="Y586" s="38"/>
      <c r="Z586" s="38"/>
      <c r="AA586" s="38"/>
      <c r="AB586" s="38"/>
      <c r="AC586" s="38"/>
      <c r="AD586" s="38"/>
      <c r="AE586" s="38"/>
    </row>
    <row r="587" spans="1:31">
      <c r="A587" s="96"/>
      <c r="B587" s="62"/>
      <c r="C587" s="62"/>
      <c r="D587" s="62"/>
      <c r="E587" s="48"/>
      <c r="F587" s="48"/>
      <c r="G587" s="48"/>
      <c r="H587" s="48"/>
      <c r="I587" s="48"/>
      <c r="J587" s="62"/>
      <c r="K587" s="63"/>
      <c r="L587" s="48"/>
      <c r="M587" s="48"/>
      <c r="N587" s="48"/>
      <c r="O587" s="48"/>
      <c r="P587" s="62"/>
      <c r="Q587" s="48"/>
      <c r="R587" s="62"/>
      <c r="S587" s="62"/>
      <c r="T587" s="62"/>
      <c r="U587" s="38"/>
      <c r="V587" s="38"/>
      <c r="W587" s="38"/>
      <c r="X587" s="38"/>
      <c r="Y587" s="38"/>
      <c r="Z587" s="38"/>
      <c r="AA587" s="38"/>
      <c r="AB587" s="38"/>
      <c r="AC587" s="38"/>
      <c r="AD587" s="38"/>
      <c r="AE587" s="38"/>
    </row>
    <row r="588" spans="1:31">
      <c r="A588" s="96"/>
      <c r="B588" s="62"/>
      <c r="C588" s="62"/>
      <c r="D588" s="62"/>
      <c r="E588" s="48"/>
      <c r="F588" s="48"/>
      <c r="G588" s="48"/>
      <c r="H588" s="48"/>
      <c r="I588" s="48"/>
      <c r="J588" s="62"/>
      <c r="K588" s="63"/>
      <c r="L588" s="48"/>
      <c r="M588" s="48"/>
      <c r="N588" s="48"/>
      <c r="O588" s="48"/>
      <c r="P588" s="62"/>
      <c r="Q588" s="48"/>
      <c r="R588" s="62"/>
      <c r="S588" s="62"/>
      <c r="T588" s="62"/>
      <c r="U588" s="38"/>
      <c r="V588" s="38"/>
      <c r="W588" s="38"/>
      <c r="X588" s="38"/>
      <c r="Y588" s="38"/>
      <c r="Z588" s="38"/>
      <c r="AA588" s="38"/>
      <c r="AB588" s="38"/>
      <c r="AC588" s="38"/>
      <c r="AD588" s="38"/>
      <c r="AE588" s="38"/>
    </row>
    <row r="589" spans="1:31">
      <c r="A589" s="96"/>
      <c r="B589" s="62"/>
      <c r="C589" s="62"/>
      <c r="D589" s="62"/>
      <c r="E589" s="48"/>
      <c r="F589" s="48"/>
      <c r="G589" s="48"/>
      <c r="H589" s="48"/>
      <c r="I589" s="48"/>
      <c r="J589" s="62"/>
      <c r="K589" s="63"/>
      <c r="L589" s="48"/>
      <c r="M589" s="48"/>
      <c r="N589" s="48"/>
      <c r="O589" s="48"/>
      <c r="P589" s="62"/>
      <c r="Q589" s="48"/>
      <c r="R589" s="62"/>
      <c r="S589" s="62"/>
      <c r="T589" s="62"/>
      <c r="U589" s="38"/>
      <c r="V589" s="38"/>
      <c r="W589" s="38"/>
      <c r="X589" s="38"/>
      <c r="Y589" s="38"/>
      <c r="Z589" s="38"/>
      <c r="AA589" s="38"/>
      <c r="AB589" s="38"/>
      <c r="AC589" s="38"/>
      <c r="AD589" s="38"/>
      <c r="AE589" s="38"/>
    </row>
    <row r="590" spans="1:31">
      <c r="A590" s="96"/>
      <c r="B590" s="62"/>
      <c r="C590" s="62"/>
      <c r="D590" s="62"/>
      <c r="E590" s="48"/>
      <c r="F590" s="48"/>
      <c r="G590" s="48"/>
      <c r="H590" s="48"/>
      <c r="I590" s="48"/>
      <c r="J590" s="62"/>
      <c r="K590" s="63"/>
      <c r="L590" s="48"/>
      <c r="M590" s="48"/>
      <c r="N590" s="48"/>
      <c r="O590" s="48"/>
      <c r="P590" s="62"/>
      <c r="Q590" s="48"/>
      <c r="R590" s="62"/>
      <c r="S590" s="62"/>
      <c r="T590" s="62"/>
      <c r="U590" s="38"/>
      <c r="V590" s="38"/>
      <c r="W590" s="38"/>
      <c r="X590" s="38"/>
      <c r="Y590" s="38"/>
      <c r="Z590" s="38"/>
      <c r="AA590" s="38"/>
      <c r="AB590" s="38"/>
      <c r="AC590" s="38"/>
      <c r="AD590" s="38"/>
      <c r="AE590" s="38"/>
    </row>
    <row r="591" spans="1:31">
      <c r="A591" s="96"/>
      <c r="B591" s="62"/>
      <c r="C591" s="62"/>
      <c r="D591" s="62"/>
      <c r="E591" s="48"/>
      <c r="F591" s="48"/>
      <c r="G591" s="48"/>
      <c r="H591" s="48"/>
      <c r="I591" s="48"/>
      <c r="J591" s="62"/>
      <c r="K591" s="63"/>
      <c r="L591" s="48"/>
      <c r="M591" s="48"/>
      <c r="N591" s="48"/>
      <c r="O591" s="48"/>
      <c r="P591" s="62"/>
      <c r="Q591" s="48"/>
      <c r="R591" s="62"/>
      <c r="S591" s="62"/>
      <c r="T591" s="62"/>
      <c r="U591" s="38"/>
      <c r="V591" s="38"/>
      <c r="W591" s="38"/>
      <c r="X591" s="38"/>
      <c r="Y591" s="38"/>
      <c r="Z591" s="38"/>
      <c r="AA591" s="38"/>
      <c r="AB591" s="38"/>
      <c r="AC591" s="38"/>
      <c r="AD591" s="38"/>
      <c r="AE591" s="38"/>
    </row>
    <row r="592" spans="1:31">
      <c r="A592" s="96"/>
      <c r="B592" s="62"/>
      <c r="C592" s="62"/>
      <c r="D592" s="62"/>
      <c r="E592" s="48"/>
      <c r="F592" s="48"/>
      <c r="G592" s="48"/>
      <c r="H592" s="48"/>
      <c r="I592" s="48"/>
      <c r="J592" s="62"/>
      <c r="K592" s="63"/>
      <c r="L592" s="48"/>
      <c r="M592" s="48"/>
      <c r="N592" s="48"/>
      <c r="O592" s="48"/>
      <c r="P592" s="62"/>
      <c r="Q592" s="48"/>
      <c r="R592" s="62"/>
      <c r="S592" s="62"/>
      <c r="T592" s="62"/>
      <c r="U592" s="38"/>
      <c r="V592" s="38"/>
      <c r="W592" s="38"/>
      <c r="X592" s="38"/>
      <c r="Y592" s="38"/>
      <c r="Z592" s="38"/>
      <c r="AA592" s="38"/>
      <c r="AB592" s="38"/>
      <c r="AC592" s="38"/>
      <c r="AD592" s="38"/>
      <c r="AE592" s="38"/>
    </row>
    <row r="593" spans="1:31">
      <c r="A593" s="96"/>
      <c r="B593" s="62"/>
      <c r="C593" s="62"/>
      <c r="D593" s="62"/>
      <c r="E593" s="48"/>
      <c r="F593" s="48"/>
      <c r="G593" s="48"/>
      <c r="H593" s="48"/>
      <c r="I593" s="48"/>
      <c r="J593" s="62"/>
      <c r="K593" s="63"/>
      <c r="L593" s="48"/>
      <c r="M593" s="48"/>
      <c r="N593" s="48"/>
      <c r="O593" s="48"/>
      <c r="P593" s="62"/>
      <c r="Q593" s="48"/>
      <c r="R593" s="62"/>
      <c r="S593" s="62"/>
      <c r="T593" s="62"/>
      <c r="U593" s="38"/>
      <c r="V593" s="38"/>
      <c r="W593" s="38"/>
      <c r="X593" s="38"/>
      <c r="Y593" s="38"/>
      <c r="Z593" s="38"/>
      <c r="AA593" s="38"/>
      <c r="AB593" s="38"/>
      <c r="AC593" s="38"/>
      <c r="AD593" s="38"/>
      <c r="AE593" s="38"/>
    </row>
    <row r="594" spans="1:31">
      <c r="A594" s="96"/>
      <c r="B594" s="62"/>
      <c r="C594" s="62"/>
      <c r="D594" s="62"/>
      <c r="E594" s="48"/>
      <c r="F594" s="48"/>
      <c r="G594" s="48"/>
      <c r="H594" s="48"/>
      <c r="I594" s="48"/>
      <c r="J594" s="62"/>
      <c r="K594" s="63"/>
      <c r="L594" s="48"/>
      <c r="M594" s="48"/>
      <c r="N594" s="48"/>
      <c r="O594" s="48"/>
      <c r="P594" s="62"/>
      <c r="Q594" s="48"/>
      <c r="R594" s="62"/>
      <c r="S594" s="62"/>
      <c r="T594" s="62"/>
      <c r="U594" s="38"/>
      <c r="V594" s="38"/>
      <c r="W594" s="38"/>
      <c r="X594" s="38"/>
      <c r="Y594" s="38"/>
      <c r="Z594" s="38"/>
      <c r="AA594" s="38"/>
      <c r="AB594" s="38"/>
      <c r="AC594" s="38"/>
      <c r="AD594" s="38"/>
      <c r="AE594" s="38"/>
    </row>
    <row r="595" spans="1:31">
      <c r="A595" s="96"/>
      <c r="B595" s="62"/>
      <c r="C595" s="62"/>
      <c r="D595" s="62"/>
      <c r="E595" s="48"/>
      <c r="F595" s="48"/>
      <c r="G595" s="48"/>
      <c r="H595" s="48"/>
      <c r="I595" s="48"/>
      <c r="J595" s="62"/>
      <c r="K595" s="63"/>
      <c r="L595" s="48"/>
      <c r="M595" s="48"/>
      <c r="N595" s="48"/>
      <c r="O595" s="48"/>
      <c r="P595" s="62"/>
      <c r="Q595" s="48"/>
      <c r="R595" s="62"/>
      <c r="S595" s="62"/>
      <c r="T595" s="62"/>
      <c r="U595" s="38"/>
      <c r="V595" s="38"/>
      <c r="W595" s="38"/>
      <c r="X595" s="38"/>
      <c r="Y595" s="38"/>
      <c r="Z595" s="38"/>
      <c r="AA595" s="38"/>
      <c r="AB595" s="38"/>
      <c r="AC595" s="38"/>
      <c r="AD595" s="38"/>
      <c r="AE595" s="38"/>
    </row>
    <row r="596" spans="1:31">
      <c r="A596" s="96"/>
      <c r="B596" s="62"/>
      <c r="C596" s="62"/>
      <c r="D596" s="62"/>
      <c r="E596" s="48"/>
      <c r="F596" s="48"/>
      <c r="G596" s="48"/>
      <c r="H596" s="48"/>
      <c r="I596" s="48"/>
      <c r="J596" s="62"/>
      <c r="K596" s="63"/>
      <c r="L596" s="48"/>
      <c r="M596" s="48"/>
      <c r="N596" s="48"/>
      <c r="O596" s="48"/>
      <c r="P596" s="62"/>
      <c r="Q596" s="48"/>
      <c r="R596" s="62"/>
      <c r="S596" s="62"/>
      <c r="T596" s="62"/>
      <c r="U596" s="38"/>
      <c r="V596" s="38"/>
      <c r="W596" s="38"/>
      <c r="X596" s="38"/>
      <c r="Y596" s="38"/>
      <c r="Z596" s="38"/>
      <c r="AA596" s="38"/>
      <c r="AB596" s="38"/>
      <c r="AC596" s="38"/>
      <c r="AD596" s="38"/>
      <c r="AE596" s="38"/>
    </row>
    <row r="597" spans="1:31">
      <c r="A597" s="96"/>
      <c r="B597" s="62"/>
      <c r="C597" s="62"/>
      <c r="D597" s="62"/>
      <c r="E597" s="48"/>
      <c r="F597" s="48"/>
      <c r="G597" s="48"/>
      <c r="H597" s="48"/>
      <c r="I597" s="48"/>
      <c r="J597" s="62"/>
      <c r="K597" s="63"/>
      <c r="L597" s="48"/>
      <c r="M597" s="48"/>
      <c r="N597" s="48"/>
      <c r="O597" s="48"/>
      <c r="P597" s="62"/>
      <c r="Q597" s="48"/>
      <c r="R597" s="62"/>
      <c r="S597" s="62"/>
      <c r="T597" s="62"/>
      <c r="U597" s="38"/>
      <c r="V597" s="38"/>
      <c r="W597" s="38"/>
      <c r="X597" s="38"/>
      <c r="Y597" s="38"/>
      <c r="Z597" s="38"/>
      <c r="AA597" s="38"/>
      <c r="AB597" s="38"/>
      <c r="AC597" s="38"/>
      <c r="AD597" s="38"/>
      <c r="AE597" s="38"/>
    </row>
    <row r="598" spans="1:31">
      <c r="A598" s="96"/>
      <c r="B598" s="62"/>
      <c r="C598" s="62"/>
      <c r="D598" s="62"/>
      <c r="E598" s="48"/>
      <c r="F598" s="48"/>
      <c r="G598" s="48"/>
      <c r="H598" s="48"/>
      <c r="I598" s="48"/>
      <c r="J598" s="62"/>
      <c r="K598" s="63"/>
      <c r="L598" s="48"/>
      <c r="M598" s="48"/>
      <c r="N598" s="48"/>
      <c r="O598" s="48"/>
      <c r="P598" s="62"/>
      <c r="Q598" s="48"/>
      <c r="R598" s="62"/>
      <c r="S598" s="62"/>
      <c r="T598" s="62"/>
      <c r="U598" s="38"/>
      <c r="V598" s="38"/>
      <c r="W598" s="38"/>
      <c r="X598" s="38"/>
      <c r="Y598" s="38"/>
      <c r="Z598" s="38"/>
      <c r="AA598" s="38"/>
      <c r="AB598" s="38"/>
      <c r="AC598" s="38"/>
      <c r="AD598" s="38"/>
      <c r="AE598" s="38"/>
    </row>
    <row r="599" spans="1:31">
      <c r="A599" s="96"/>
      <c r="B599" s="62"/>
      <c r="C599" s="62"/>
      <c r="D599" s="62"/>
      <c r="E599" s="48"/>
      <c r="F599" s="48"/>
      <c r="G599" s="48"/>
      <c r="H599" s="48"/>
      <c r="I599" s="48"/>
      <c r="J599" s="62"/>
      <c r="K599" s="63"/>
      <c r="L599" s="48"/>
      <c r="M599" s="48"/>
      <c r="N599" s="48"/>
      <c r="O599" s="48"/>
      <c r="P599" s="62"/>
      <c r="Q599" s="48"/>
      <c r="R599" s="62"/>
      <c r="S599" s="62"/>
      <c r="T599" s="62"/>
      <c r="U599" s="38"/>
      <c r="V599" s="38"/>
      <c r="W599" s="38"/>
      <c r="X599" s="38"/>
      <c r="Y599" s="38"/>
      <c r="Z599" s="38"/>
      <c r="AA599" s="38"/>
      <c r="AB599" s="38"/>
      <c r="AC599" s="38"/>
      <c r="AD599" s="38"/>
      <c r="AE599" s="38"/>
    </row>
    <row r="600" spans="1:31">
      <c r="A600" s="96"/>
      <c r="B600" s="62"/>
      <c r="C600" s="62"/>
      <c r="D600" s="62"/>
      <c r="E600" s="48"/>
      <c r="F600" s="48"/>
      <c r="G600" s="48"/>
      <c r="H600" s="48"/>
      <c r="I600" s="48"/>
      <c r="J600" s="62"/>
      <c r="K600" s="63"/>
      <c r="L600" s="48"/>
      <c r="M600" s="48"/>
      <c r="N600" s="48"/>
      <c r="O600" s="48"/>
      <c r="P600" s="62"/>
      <c r="Q600" s="48"/>
      <c r="R600" s="62"/>
      <c r="S600" s="62"/>
      <c r="T600" s="62"/>
      <c r="U600" s="38"/>
      <c r="V600" s="38"/>
      <c r="W600" s="38"/>
      <c r="X600" s="38"/>
      <c r="Y600" s="38"/>
      <c r="Z600" s="38"/>
      <c r="AA600" s="38"/>
      <c r="AB600" s="38"/>
      <c r="AC600" s="38"/>
      <c r="AD600" s="38"/>
      <c r="AE600" s="38"/>
    </row>
    <row r="601" spans="1:31">
      <c r="A601" s="96"/>
      <c r="B601" s="62"/>
      <c r="C601" s="62"/>
      <c r="D601" s="62"/>
      <c r="E601" s="48"/>
      <c r="F601" s="48"/>
      <c r="G601" s="48"/>
      <c r="H601" s="48"/>
      <c r="I601" s="48"/>
      <c r="J601" s="62"/>
      <c r="K601" s="63"/>
      <c r="L601" s="48"/>
      <c r="M601" s="48"/>
      <c r="N601" s="48"/>
      <c r="O601" s="48"/>
      <c r="P601" s="62"/>
      <c r="Q601" s="48"/>
      <c r="R601" s="62"/>
      <c r="S601" s="62"/>
      <c r="T601" s="62"/>
      <c r="U601" s="38"/>
      <c r="V601" s="38"/>
      <c r="W601" s="38"/>
      <c r="X601" s="38"/>
      <c r="Y601" s="38"/>
      <c r="Z601" s="38"/>
      <c r="AA601" s="38"/>
      <c r="AB601" s="38"/>
      <c r="AC601" s="38"/>
      <c r="AD601" s="38"/>
      <c r="AE601" s="38"/>
    </row>
    <row r="602" spans="1:31">
      <c r="A602" s="96"/>
      <c r="B602" s="62"/>
      <c r="C602" s="62"/>
      <c r="D602" s="62"/>
      <c r="E602" s="48"/>
      <c r="F602" s="48"/>
      <c r="G602" s="48"/>
      <c r="H602" s="48"/>
      <c r="I602" s="48"/>
      <c r="J602" s="62"/>
      <c r="K602" s="63"/>
      <c r="L602" s="48"/>
      <c r="M602" s="48"/>
      <c r="N602" s="48"/>
      <c r="O602" s="48"/>
      <c r="P602" s="62"/>
      <c r="Q602" s="48"/>
      <c r="R602" s="62"/>
      <c r="S602" s="62"/>
      <c r="T602" s="62"/>
      <c r="U602" s="38"/>
      <c r="V602" s="38"/>
      <c r="W602" s="38"/>
      <c r="X602" s="38"/>
      <c r="Y602" s="38"/>
      <c r="Z602" s="38"/>
      <c r="AA602" s="38"/>
      <c r="AB602" s="38"/>
      <c r="AC602" s="38"/>
      <c r="AD602" s="38"/>
      <c r="AE602" s="38"/>
    </row>
    <row r="603" spans="1:31">
      <c r="A603" s="96"/>
      <c r="B603" s="62"/>
      <c r="C603" s="62"/>
      <c r="D603" s="62"/>
      <c r="E603" s="48"/>
      <c r="F603" s="48"/>
      <c r="G603" s="48"/>
      <c r="H603" s="48"/>
      <c r="I603" s="48"/>
      <c r="J603" s="62"/>
      <c r="K603" s="63"/>
      <c r="L603" s="48"/>
      <c r="M603" s="48"/>
      <c r="N603" s="48"/>
      <c r="O603" s="48"/>
      <c r="P603" s="62"/>
      <c r="Q603" s="48"/>
      <c r="R603" s="62"/>
      <c r="S603" s="62"/>
      <c r="T603" s="62"/>
      <c r="U603" s="38"/>
      <c r="V603" s="38"/>
      <c r="W603" s="38"/>
      <c r="X603" s="38"/>
      <c r="Y603" s="38"/>
      <c r="Z603" s="38"/>
      <c r="AA603" s="38"/>
      <c r="AB603" s="38"/>
      <c r="AC603" s="38"/>
      <c r="AD603" s="38"/>
      <c r="AE603" s="38"/>
    </row>
    <row r="604" spans="1:31">
      <c r="A604" s="96"/>
      <c r="B604" s="62"/>
      <c r="C604" s="62"/>
      <c r="D604" s="62"/>
      <c r="E604" s="48"/>
      <c r="F604" s="48"/>
      <c r="G604" s="48"/>
      <c r="H604" s="48"/>
      <c r="I604" s="48"/>
      <c r="J604" s="62"/>
      <c r="K604" s="63"/>
      <c r="L604" s="48"/>
      <c r="M604" s="48"/>
      <c r="N604" s="48"/>
      <c r="O604" s="48"/>
      <c r="P604" s="62"/>
      <c r="Q604" s="48"/>
      <c r="R604" s="62"/>
      <c r="S604" s="62"/>
      <c r="T604" s="62"/>
      <c r="U604" s="38"/>
      <c r="V604" s="38"/>
      <c r="W604" s="38"/>
      <c r="X604" s="38"/>
      <c r="Y604" s="38"/>
      <c r="Z604" s="38"/>
      <c r="AA604" s="38"/>
      <c r="AB604" s="38"/>
      <c r="AC604" s="38"/>
      <c r="AD604" s="38"/>
      <c r="AE604" s="38"/>
    </row>
    <row r="605" spans="1:31">
      <c r="A605" s="96"/>
      <c r="B605" s="62"/>
      <c r="C605" s="62"/>
      <c r="D605" s="62"/>
      <c r="E605" s="48"/>
      <c r="F605" s="48"/>
      <c r="G605" s="48"/>
      <c r="H605" s="48"/>
      <c r="I605" s="48"/>
      <c r="J605" s="62"/>
      <c r="K605" s="63"/>
      <c r="L605" s="48"/>
      <c r="M605" s="48"/>
      <c r="N605" s="48"/>
      <c r="O605" s="48"/>
      <c r="P605" s="62"/>
      <c r="Q605" s="48"/>
      <c r="R605" s="62"/>
      <c r="S605" s="62"/>
      <c r="T605" s="62"/>
      <c r="U605" s="38"/>
      <c r="V605" s="38"/>
      <c r="W605" s="38"/>
      <c r="X605" s="38"/>
      <c r="Y605" s="38"/>
      <c r="Z605" s="38"/>
      <c r="AA605" s="38"/>
      <c r="AB605" s="38"/>
      <c r="AC605" s="38"/>
      <c r="AD605" s="38"/>
      <c r="AE605" s="38"/>
    </row>
    <row r="606" spans="1:31">
      <c r="A606" s="96"/>
      <c r="B606" s="62"/>
      <c r="C606" s="62"/>
      <c r="D606" s="62"/>
      <c r="E606" s="48"/>
      <c r="F606" s="48"/>
      <c r="G606" s="48"/>
      <c r="H606" s="48"/>
      <c r="I606" s="48"/>
      <c r="J606" s="62"/>
      <c r="K606" s="63"/>
      <c r="L606" s="48"/>
      <c r="M606" s="48"/>
      <c r="N606" s="48"/>
      <c r="O606" s="48"/>
      <c r="P606" s="62"/>
      <c r="Q606" s="48"/>
      <c r="R606" s="62"/>
      <c r="S606" s="62"/>
      <c r="T606" s="62"/>
      <c r="U606" s="38"/>
      <c r="V606" s="38"/>
      <c r="W606" s="38"/>
      <c r="X606" s="38"/>
      <c r="Y606" s="38"/>
      <c r="Z606" s="38"/>
      <c r="AA606" s="38"/>
      <c r="AB606" s="38"/>
      <c r="AC606" s="38"/>
      <c r="AD606" s="38"/>
      <c r="AE606" s="38"/>
    </row>
    <row r="607" spans="1:31">
      <c r="A607" s="96"/>
      <c r="B607" s="62"/>
      <c r="C607" s="62"/>
      <c r="D607" s="62"/>
      <c r="E607" s="48"/>
      <c r="F607" s="48"/>
      <c r="G607" s="48"/>
      <c r="H607" s="48"/>
      <c r="I607" s="48"/>
      <c r="J607" s="62"/>
      <c r="K607" s="63"/>
      <c r="L607" s="48"/>
      <c r="M607" s="48"/>
      <c r="N607" s="48"/>
      <c r="O607" s="48"/>
      <c r="P607" s="62"/>
      <c r="Q607" s="48"/>
      <c r="R607" s="62"/>
      <c r="S607" s="62"/>
      <c r="T607" s="62"/>
      <c r="U607" s="38"/>
      <c r="V607" s="38"/>
      <c r="W607" s="38"/>
      <c r="X607" s="38"/>
      <c r="Y607" s="38"/>
      <c r="Z607" s="38"/>
      <c r="AA607" s="38"/>
      <c r="AB607" s="38"/>
      <c r="AC607" s="38"/>
      <c r="AD607" s="38"/>
      <c r="AE607" s="38"/>
    </row>
    <row r="608" spans="1:31">
      <c r="A608" s="96"/>
      <c r="B608" s="62"/>
      <c r="C608" s="62"/>
      <c r="D608" s="62"/>
      <c r="E608" s="48"/>
      <c r="F608" s="48"/>
      <c r="G608" s="48"/>
      <c r="H608" s="48"/>
      <c r="I608" s="48"/>
      <c r="J608" s="62"/>
      <c r="K608" s="63"/>
      <c r="L608" s="48"/>
      <c r="M608" s="48"/>
      <c r="N608" s="48"/>
      <c r="O608" s="48"/>
      <c r="P608" s="62"/>
      <c r="Q608" s="48"/>
      <c r="R608" s="62"/>
      <c r="S608" s="62"/>
      <c r="T608" s="62"/>
      <c r="U608" s="38"/>
      <c r="V608" s="38"/>
      <c r="W608" s="38"/>
      <c r="X608" s="38"/>
      <c r="Y608" s="38"/>
      <c r="Z608" s="38"/>
      <c r="AA608" s="38"/>
      <c r="AB608" s="38"/>
      <c r="AC608" s="38"/>
      <c r="AD608" s="38"/>
      <c r="AE608" s="38"/>
    </row>
    <row r="609" spans="1:31">
      <c r="A609" s="96"/>
      <c r="B609" s="62"/>
      <c r="C609" s="62"/>
      <c r="D609" s="62"/>
      <c r="E609" s="48"/>
      <c r="F609" s="48"/>
      <c r="G609" s="48"/>
      <c r="H609" s="48"/>
      <c r="I609" s="48"/>
      <c r="J609" s="62"/>
      <c r="K609" s="63"/>
      <c r="L609" s="48"/>
      <c r="M609" s="48"/>
      <c r="N609" s="48"/>
      <c r="O609" s="48"/>
      <c r="P609" s="62"/>
      <c r="Q609" s="48"/>
      <c r="R609" s="62"/>
      <c r="S609" s="62"/>
      <c r="T609" s="62"/>
      <c r="U609" s="38"/>
      <c r="V609" s="38"/>
      <c r="W609" s="38"/>
      <c r="X609" s="38"/>
      <c r="Y609" s="38"/>
      <c r="Z609" s="38"/>
      <c r="AA609" s="38"/>
      <c r="AB609" s="38"/>
      <c r="AC609" s="38"/>
      <c r="AD609" s="38"/>
      <c r="AE609" s="38"/>
    </row>
    <row r="610" spans="1:31">
      <c r="A610" s="96"/>
      <c r="B610" s="62"/>
      <c r="C610" s="62"/>
      <c r="D610" s="62"/>
      <c r="E610" s="48"/>
      <c r="F610" s="48"/>
      <c r="G610" s="48"/>
      <c r="H610" s="48"/>
      <c r="I610" s="48"/>
      <c r="J610" s="62"/>
      <c r="K610" s="63"/>
      <c r="L610" s="48"/>
      <c r="M610" s="48"/>
      <c r="N610" s="48"/>
      <c r="O610" s="48"/>
      <c r="P610" s="62"/>
      <c r="Q610" s="48"/>
      <c r="R610" s="62"/>
      <c r="S610" s="62"/>
      <c r="T610" s="62"/>
      <c r="U610" s="38"/>
      <c r="V610" s="38"/>
      <c r="W610" s="38"/>
      <c r="X610" s="38"/>
      <c r="Y610" s="38"/>
      <c r="Z610" s="38"/>
      <c r="AA610" s="38"/>
      <c r="AB610" s="38"/>
      <c r="AC610" s="38"/>
      <c r="AD610" s="38"/>
      <c r="AE610" s="38"/>
    </row>
    <row r="611" spans="1:31">
      <c r="A611" s="96"/>
      <c r="B611" s="62"/>
      <c r="C611" s="62"/>
      <c r="D611" s="62"/>
      <c r="E611" s="48"/>
      <c r="F611" s="48"/>
      <c r="G611" s="48"/>
      <c r="H611" s="48"/>
      <c r="I611" s="48"/>
      <c r="J611" s="62"/>
      <c r="K611" s="63"/>
      <c r="L611" s="48"/>
      <c r="M611" s="48"/>
      <c r="N611" s="48"/>
      <c r="O611" s="48"/>
      <c r="P611" s="62"/>
      <c r="Q611" s="48"/>
      <c r="R611" s="62"/>
      <c r="S611" s="62"/>
      <c r="T611" s="62"/>
      <c r="U611" s="38"/>
      <c r="V611" s="38"/>
      <c r="W611" s="38"/>
      <c r="X611" s="38"/>
      <c r="Y611" s="38"/>
      <c r="Z611" s="38"/>
      <c r="AA611" s="38"/>
      <c r="AB611" s="38"/>
      <c r="AC611" s="38"/>
      <c r="AD611" s="38"/>
      <c r="AE611" s="38"/>
    </row>
    <row r="612" spans="1:31">
      <c r="A612" s="96"/>
      <c r="B612" s="62"/>
      <c r="C612" s="62"/>
      <c r="D612" s="62"/>
      <c r="E612" s="48"/>
      <c r="F612" s="48"/>
      <c r="G612" s="48"/>
      <c r="H612" s="48"/>
      <c r="I612" s="48"/>
      <c r="J612" s="62"/>
      <c r="K612" s="63"/>
      <c r="L612" s="48"/>
      <c r="M612" s="48"/>
      <c r="N612" s="48"/>
      <c r="O612" s="48"/>
      <c r="P612" s="62"/>
      <c r="Q612" s="48"/>
      <c r="R612" s="62"/>
      <c r="S612" s="62"/>
      <c r="T612" s="62"/>
      <c r="U612" s="38"/>
      <c r="V612" s="38"/>
      <c r="W612" s="38"/>
      <c r="X612" s="38"/>
      <c r="Y612" s="38"/>
      <c r="Z612" s="38"/>
      <c r="AA612" s="38"/>
      <c r="AB612" s="38"/>
      <c r="AC612" s="38"/>
      <c r="AD612" s="38"/>
      <c r="AE612" s="38"/>
    </row>
    <row r="613" spans="1:31">
      <c r="A613" s="96"/>
      <c r="B613" s="62"/>
      <c r="C613" s="62"/>
      <c r="D613" s="62"/>
      <c r="E613" s="48"/>
      <c r="F613" s="48"/>
      <c r="G613" s="48"/>
      <c r="H613" s="48"/>
      <c r="I613" s="48"/>
      <c r="J613" s="62"/>
      <c r="K613" s="63"/>
      <c r="L613" s="48"/>
      <c r="M613" s="48"/>
      <c r="N613" s="48"/>
      <c r="O613" s="48"/>
      <c r="P613" s="62"/>
      <c r="Q613" s="48"/>
      <c r="R613" s="62"/>
      <c r="S613" s="62"/>
      <c r="T613" s="62"/>
      <c r="U613" s="38"/>
      <c r="V613" s="38"/>
      <c r="W613" s="38"/>
      <c r="X613" s="38"/>
      <c r="Y613" s="38"/>
      <c r="Z613" s="38"/>
      <c r="AA613" s="38"/>
      <c r="AB613" s="38"/>
      <c r="AC613" s="38"/>
      <c r="AD613" s="38"/>
      <c r="AE613" s="38"/>
    </row>
    <row r="614" spans="1:31">
      <c r="A614" s="96"/>
      <c r="B614" s="62"/>
      <c r="C614" s="62"/>
      <c r="D614" s="62"/>
      <c r="E614" s="48"/>
      <c r="F614" s="48"/>
      <c r="G614" s="48"/>
      <c r="H614" s="48"/>
      <c r="I614" s="48"/>
      <c r="J614" s="62"/>
      <c r="K614" s="63"/>
      <c r="L614" s="48"/>
      <c r="M614" s="48"/>
      <c r="N614" s="48"/>
      <c r="O614" s="48"/>
      <c r="P614" s="62"/>
      <c r="Q614" s="48"/>
      <c r="R614" s="62"/>
      <c r="S614" s="62"/>
      <c r="T614" s="62"/>
      <c r="U614" s="38"/>
      <c r="V614" s="38"/>
      <c r="W614" s="38"/>
      <c r="X614" s="38"/>
      <c r="Y614" s="38"/>
      <c r="Z614" s="38"/>
      <c r="AA614" s="38"/>
      <c r="AB614" s="38"/>
      <c r="AC614" s="38"/>
      <c r="AD614" s="38"/>
      <c r="AE614" s="38"/>
    </row>
    <row r="615" spans="1:31">
      <c r="A615" s="96"/>
      <c r="B615" s="62"/>
      <c r="C615" s="62"/>
      <c r="D615" s="62"/>
      <c r="E615" s="48"/>
      <c r="F615" s="48"/>
      <c r="G615" s="48"/>
      <c r="H615" s="48"/>
      <c r="I615" s="48"/>
      <c r="J615" s="62"/>
      <c r="K615" s="63"/>
      <c r="L615" s="48"/>
      <c r="M615" s="48"/>
      <c r="N615" s="48"/>
      <c r="O615" s="48"/>
      <c r="P615" s="62"/>
      <c r="Q615" s="48"/>
      <c r="R615" s="62"/>
      <c r="S615" s="62"/>
      <c r="T615" s="62"/>
      <c r="U615" s="38"/>
      <c r="V615" s="38"/>
      <c r="W615" s="38"/>
      <c r="X615" s="38"/>
      <c r="Y615" s="38"/>
      <c r="Z615" s="38"/>
      <c r="AA615" s="38"/>
      <c r="AB615" s="38"/>
      <c r="AC615" s="38"/>
      <c r="AD615" s="38"/>
      <c r="AE615" s="38"/>
    </row>
    <row r="616" spans="1:31">
      <c r="A616" s="96"/>
      <c r="B616" s="62"/>
      <c r="C616" s="62"/>
      <c r="D616" s="62"/>
      <c r="E616" s="48"/>
      <c r="F616" s="48"/>
      <c r="G616" s="48"/>
      <c r="H616" s="48"/>
      <c r="I616" s="48"/>
      <c r="J616" s="62"/>
      <c r="K616" s="63"/>
      <c r="L616" s="48"/>
      <c r="M616" s="48"/>
      <c r="N616" s="48"/>
      <c r="O616" s="48"/>
      <c r="P616" s="62"/>
      <c r="Q616" s="48"/>
      <c r="R616" s="62"/>
      <c r="S616" s="62"/>
      <c r="T616" s="62"/>
      <c r="U616" s="38"/>
      <c r="V616" s="38"/>
      <c r="W616" s="38"/>
      <c r="X616" s="38"/>
      <c r="Y616" s="38"/>
      <c r="Z616" s="38"/>
      <c r="AA616" s="38"/>
      <c r="AB616" s="38"/>
      <c r="AC616" s="38"/>
      <c r="AD616" s="38"/>
      <c r="AE616" s="38"/>
    </row>
    <row r="617" spans="1:31">
      <c r="A617" s="96"/>
      <c r="B617" s="62"/>
      <c r="C617" s="62"/>
      <c r="D617" s="62"/>
      <c r="E617" s="48"/>
      <c r="F617" s="48"/>
      <c r="G617" s="48"/>
      <c r="H617" s="48"/>
      <c r="I617" s="48"/>
      <c r="J617" s="62"/>
      <c r="K617" s="63"/>
      <c r="L617" s="48"/>
      <c r="M617" s="48"/>
      <c r="N617" s="48"/>
      <c r="O617" s="48"/>
      <c r="P617" s="62"/>
      <c r="Q617" s="48"/>
      <c r="R617" s="62"/>
      <c r="S617" s="62"/>
      <c r="T617" s="62"/>
      <c r="U617" s="38"/>
      <c r="V617" s="38"/>
      <c r="W617" s="38"/>
      <c r="X617" s="38"/>
      <c r="Y617" s="38"/>
      <c r="Z617" s="38"/>
      <c r="AA617" s="38"/>
      <c r="AB617" s="38"/>
      <c r="AC617" s="38"/>
      <c r="AD617" s="38"/>
      <c r="AE617" s="38"/>
    </row>
    <row r="618" spans="1:31">
      <c r="A618" s="96"/>
      <c r="B618" s="62"/>
      <c r="C618" s="62"/>
      <c r="D618" s="62"/>
      <c r="E618" s="48"/>
      <c r="F618" s="48"/>
      <c r="G618" s="48"/>
      <c r="H618" s="48"/>
      <c r="I618" s="48"/>
      <c r="J618" s="62"/>
      <c r="K618" s="63"/>
      <c r="L618" s="48"/>
      <c r="M618" s="48"/>
      <c r="N618" s="48"/>
      <c r="O618" s="48"/>
      <c r="P618" s="62"/>
      <c r="Q618" s="48"/>
      <c r="R618" s="62"/>
      <c r="S618" s="62"/>
      <c r="T618" s="62"/>
      <c r="U618" s="38"/>
      <c r="V618" s="38"/>
      <c r="W618" s="38"/>
      <c r="X618" s="38"/>
      <c r="Y618" s="38"/>
      <c r="Z618" s="38"/>
      <c r="AA618" s="38"/>
      <c r="AB618" s="38"/>
      <c r="AC618" s="38"/>
      <c r="AD618" s="38"/>
      <c r="AE618" s="38"/>
    </row>
    <row r="619" spans="1:31">
      <c r="A619" s="96"/>
      <c r="B619" s="62"/>
      <c r="C619" s="62"/>
      <c r="D619" s="62"/>
      <c r="E619" s="48"/>
      <c r="F619" s="48"/>
      <c r="G619" s="48"/>
      <c r="H619" s="48"/>
      <c r="I619" s="48"/>
      <c r="J619" s="62"/>
      <c r="K619" s="63"/>
      <c r="L619" s="48"/>
      <c r="M619" s="48"/>
      <c r="N619" s="48"/>
      <c r="O619" s="48"/>
      <c r="P619" s="62"/>
      <c r="Q619" s="48"/>
      <c r="R619" s="62"/>
      <c r="S619" s="62"/>
      <c r="T619" s="62"/>
      <c r="U619" s="38"/>
      <c r="V619" s="38"/>
      <c r="W619" s="38"/>
      <c r="X619" s="38"/>
      <c r="Y619" s="38"/>
      <c r="Z619" s="38"/>
      <c r="AA619" s="38"/>
      <c r="AB619" s="38"/>
      <c r="AC619" s="38"/>
      <c r="AD619" s="38"/>
      <c r="AE619" s="38"/>
    </row>
    <row r="620" spans="1:31">
      <c r="A620" s="96"/>
      <c r="B620" s="62"/>
      <c r="C620" s="62"/>
      <c r="D620" s="62"/>
      <c r="E620" s="48"/>
      <c r="F620" s="48"/>
      <c r="G620" s="48"/>
      <c r="H620" s="48"/>
      <c r="I620" s="48"/>
      <c r="J620" s="62"/>
      <c r="K620" s="63"/>
      <c r="L620" s="48"/>
      <c r="M620" s="48"/>
      <c r="N620" s="48"/>
      <c r="O620" s="48"/>
      <c r="P620" s="62"/>
      <c r="Q620" s="48"/>
      <c r="R620" s="62"/>
      <c r="S620" s="62"/>
      <c r="T620" s="62"/>
      <c r="U620" s="38"/>
      <c r="V620" s="38"/>
      <c r="W620" s="38"/>
      <c r="X620" s="38"/>
      <c r="Y620" s="38"/>
      <c r="Z620" s="38"/>
      <c r="AA620" s="38"/>
      <c r="AB620" s="38"/>
      <c r="AC620" s="38"/>
      <c r="AD620" s="38"/>
      <c r="AE620" s="38"/>
    </row>
    <row r="621" spans="1:31">
      <c r="A621" s="96"/>
      <c r="B621" s="62"/>
      <c r="C621" s="62"/>
      <c r="D621" s="62"/>
      <c r="E621" s="48"/>
      <c r="F621" s="48"/>
      <c r="G621" s="48"/>
      <c r="H621" s="48"/>
      <c r="I621" s="48"/>
      <c r="J621" s="62"/>
      <c r="K621" s="63"/>
      <c r="L621" s="48"/>
      <c r="M621" s="48"/>
      <c r="N621" s="48"/>
      <c r="O621" s="48"/>
      <c r="P621" s="62"/>
      <c r="Q621" s="48"/>
      <c r="R621" s="62"/>
      <c r="S621" s="62"/>
      <c r="T621" s="62"/>
      <c r="U621" s="38"/>
      <c r="V621" s="38"/>
      <c r="W621" s="38"/>
      <c r="X621" s="38"/>
      <c r="Y621" s="38"/>
      <c r="Z621" s="38"/>
      <c r="AA621" s="38"/>
      <c r="AB621" s="38"/>
      <c r="AC621" s="38"/>
      <c r="AD621" s="38"/>
      <c r="AE621" s="38"/>
    </row>
    <row r="622" spans="1:31">
      <c r="A622" s="96"/>
      <c r="B622" s="62"/>
      <c r="C622" s="62"/>
      <c r="D622" s="62"/>
      <c r="E622" s="48"/>
      <c r="F622" s="48"/>
      <c r="G622" s="48"/>
      <c r="H622" s="48"/>
      <c r="I622" s="48"/>
      <c r="J622" s="62"/>
      <c r="K622" s="63"/>
      <c r="L622" s="48"/>
      <c r="M622" s="48"/>
      <c r="N622" s="48"/>
      <c r="O622" s="48"/>
      <c r="P622" s="62"/>
      <c r="Q622" s="48"/>
      <c r="R622" s="62"/>
      <c r="S622" s="62"/>
      <c r="T622" s="62"/>
      <c r="U622" s="38"/>
      <c r="V622" s="38"/>
      <c r="W622" s="38"/>
      <c r="X622" s="38"/>
      <c r="Y622" s="38"/>
      <c r="Z622" s="38"/>
      <c r="AA622" s="38"/>
      <c r="AB622" s="38"/>
      <c r="AC622" s="38"/>
      <c r="AD622" s="38"/>
      <c r="AE622" s="38"/>
    </row>
    <row r="623" spans="1:31">
      <c r="A623" s="96"/>
      <c r="B623" s="62"/>
      <c r="C623" s="62"/>
      <c r="D623" s="62"/>
      <c r="E623" s="48"/>
      <c r="F623" s="48"/>
      <c r="G623" s="48"/>
      <c r="H623" s="48"/>
      <c r="I623" s="48"/>
      <c r="J623" s="62"/>
      <c r="K623" s="63"/>
      <c r="L623" s="48"/>
      <c r="M623" s="48"/>
      <c r="N623" s="48"/>
      <c r="O623" s="48"/>
      <c r="P623" s="62"/>
      <c r="Q623" s="48"/>
      <c r="R623" s="62"/>
      <c r="S623" s="62"/>
      <c r="T623" s="62"/>
      <c r="U623" s="38"/>
      <c r="V623" s="38"/>
      <c r="W623" s="38"/>
      <c r="X623" s="38"/>
      <c r="Y623" s="38"/>
      <c r="Z623" s="38"/>
      <c r="AA623" s="38"/>
      <c r="AB623" s="38"/>
      <c r="AC623" s="38"/>
      <c r="AD623" s="38"/>
      <c r="AE623" s="38"/>
    </row>
    <row r="624" spans="1:31">
      <c r="A624" s="96"/>
      <c r="B624" s="62"/>
      <c r="C624" s="62"/>
      <c r="D624" s="62"/>
      <c r="E624" s="48"/>
      <c r="F624" s="48"/>
      <c r="G624" s="48"/>
      <c r="H624" s="48"/>
      <c r="I624" s="48"/>
      <c r="J624" s="62"/>
      <c r="K624" s="63"/>
      <c r="L624" s="48"/>
      <c r="M624" s="48"/>
      <c r="N624" s="48"/>
      <c r="O624" s="48"/>
      <c r="P624" s="62"/>
      <c r="Q624" s="48"/>
      <c r="R624" s="62"/>
      <c r="S624" s="62"/>
      <c r="T624" s="62"/>
      <c r="U624" s="38"/>
      <c r="V624" s="38"/>
      <c r="W624" s="38"/>
      <c r="X624" s="38"/>
      <c r="Y624" s="38"/>
      <c r="Z624" s="38"/>
      <c r="AA624" s="38"/>
      <c r="AB624" s="38"/>
      <c r="AC624" s="38"/>
      <c r="AD624" s="38"/>
      <c r="AE624" s="38"/>
    </row>
    <row r="625" spans="1:31">
      <c r="A625" s="96"/>
      <c r="B625" s="62"/>
      <c r="C625" s="62"/>
      <c r="D625" s="62"/>
      <c r="E625" s="48"/>
      <c r="F625" s="48"/>
      <c r="G625" s="48"/>
      <c r="H625" s="48"/>
      <c r="I625" s="48"/>
      <c r="J625" s="62"/>
      <c r="K625" s="63"/>
      <c r="L625" s="48"/>
      <c r="M625" s="48"/>
      <c r="N625" s="48"/>
      <c r="O625" s="48"/>
      <c r="P625" s="62"/>
      <c r="Q625" s="48"/>
      <c r="R625" s="62"/>
      <c r="S625" s="62"/>
      <c r="T625" s="62"/>
      <c r="U625" s="38"/>
      <c r="V625" s="38"/>
      <c r="W625" s="38"/>
      <c r="X625" s="38"/>
      <c r="Y625" s="38"/>
      <c r="Z625" s="38"/>
      <c r="AA625" s="38"/>
      <c r="AB625" s="38"/>
      <c r="AC625" s="38"/>
      <c r="AD625" s="38"/>
      <c r="AE625" s="38"/>
    </row>
    <row r="626" spans="1:31">
      <c r="A626" s="96"/>
      <c r="B626" s="62"/>
      <c r="C626" s="62"/>
      <c r="D626" s="62"/>
      <c r="E626" s="48"/>
      <c r="F626" s="48"/>
      <c r="G626" s="48"/>
      <c r="H626" s="48"/>
      <c r="I626" s="48"/>
      <c r="J626" s="62"/>
      <c r="K626" s="63"/>
      <c r="L626" s="48"/>
      <c r="M626" s="48"/>
      <c r="N626" s="48"/>
      <c r="O626" s="48"/>
      <c r="P626" s="62"/>
      <c r="Q626" s="48"/>
      <c r="R626" s="62"/>
      <c r="S626" s="62"/>
      <c r="T626" s="62"/>
      <c r="U626" s="38"/>
      <c r="V626" s="38"/>
      <c r="W626" s="38"/>
      <c r="X626" s="38"/>
      <c r="Y626" s="38"/>
      <c r="Z626" s="38"/>
      <c r="AA626" s="38"/>
      <c r="AB626" s="38"/>
      <c r="AC626" s="38"/>
      <c r="AD626" s="38"/>
      <c r="AE626" s="38"/>
    </row>
    <row r="627" spans="1:31">
      <c r="A627" s="96"/>
      <c r="B627" s="62"/>
      <c r="C627" s="62"/>
      <c r="D627" s="62"/>
      <c r="E627" s="48"/>
      <c r="F627" s="48"/>
      <c r="G627" s="48"/>
      <c r="H627" s="48"/>
      <c r="I627" s="48"/>
      <c r="J627" s="62"/>
      <c r="K627" s="63"/>
      <c r="L627" s="48"/>
      <c r="M627" s="48"/>
      <c r="N627" s="48"/>
      <c r="O627" s="48"/>
      <c r="P627" s="62"/>
      <c r="Q627" s="48"/>
      <c r="R627" s="62"/>
      <c r="S627" s="62"/>
      <c r="T627" s="62"/>
      <c r="U627" s="38"/>
      <c r="V627" s="38"/>
      <c r="W627" s="38"/>
      <c r="X627" s="38"/>
      <c r="Y627" s="38"/>
      <c r="Z627" s="38"/>
      <c r="AA627" s="38"/>
      <c r="AB627" s="38"/>
      <c r="AC627" s="38"/>
      <c r="AD627" s="38"/>
      <c r="AE627" s="38"/>
    </row>
    <row r="628" spans="1:31">
      <c r="A628" s="96"/>
      <c r="B628" s="62"/>
      <c r="C628" s="62"/>
      <c r="D628" s="62"/>
      <c r="E628" s="48"/>
      <c r="F628" s="48"/>
      <c r="G628" s="48"/>
      <c r="H628" s="48"/>
      <c r="I628" s="48"/>
      <c r="J628" s="62"/>
      <c r="K628" s="63"/>
      <c r="L628" s="48"/>
      <c r="M628" s="48"/>
      <c r="N628" s="48"/>
      <c r="O628" s="48"/>
      <c r="P628" s="62"/>
      <c r="Q628" s="48"/>
      <c r="R628" s="62"/>
      <c r="S628" s="62"/>
      <c r="T628" s="62"/>
      <c r="U628" s="38"/>
      <c r="V628" s="38"/>
      <c r="W628" s="38"/>
      <c r="X628" s="38"/>
      <c r="Y628" s="38"/>
      <c r="Z628" s="38"/>
      <c r="AA628" s="38"/>
      <c r="AB628" s="38"/>
      <c r="AC628" s="38"/>
      <c r="AD628" s="38"/>
      <c r="AE628" s="38"/>
    </row>
    <row r="629" spans="1:31">
      <c r="A629" s="96"/>
      <c r="B629" s="62"/>
      <c r="C629" s="62"/>
      <c r="D629" s="62"/>
      <c r="E629" s="48"/>
      <c r="F629" s="48"/>
      <c r="G629" s="48"/>
      <c r="H629" s="48"/>
      <c r="I629" s="48"/>
      <c r="J629" s="62"/>
      <c r="K629" s="63"/>
      <c r="L629" s="48"/>
      <c r="M629" s="48"/>
      <c r="N629" s="48"/>
      <c r="O629" s="48"/>
      <c r="P629" s="62"/>
      <c r="Q629" s="48"/>
      <c r="R629" s="62"/>
      <c r="S629" s="62"/>
      <c r="T629" s="62"/>
      <c r="U629" s="38"/>
      <c r="V629" s="38"/>
      <c r="W629" s="38"/>
      <c r="X629" s="38"/>
      <c r="Y629" s="38"/>
      <c r="Z629" s="38"/>
      <c r="AA629" s="38"/>
      <c r="AB629" s="38"/>
      <c r="AC629" s="38"/>
      <c r="AD629" s="38"/>
      <c r="AE629" s="38"/>
    </row>
    <row r="630" spans="1:31">
      <c r="A630" s="96"/>
      <c r="B630" s="62"/>
      <c r="C630" s="62"/>
      <c r="D630" s="62"/>
      <c r="E630" s="48"/>
      <c r="F630" s="48"/>
      <c r="G630" s="48"/>
      <c r="H630" s="48"/>
      <c r="I630" s="48"/>
      <c r="J630" s="62"/>
      <c r="K630" s="63"/>
      <c r="L630" s="48"/>
      <c r="M630" s="48"/>
      <c r="N630" s="48"/>
      <c r="O630" s="48"/>
      <c r="P630" s="62"/>
      <c r="Q630" s="48"/>
      <c r="R630" s="62"/>
      <c r="S630" s="62"/>
      <c r="T630" s="62"/>
      <c r="U630" s="38"/>
      <c r="V630" s="38"/>
      <c r="W630" s="38"/>
      <c r="X630" s="38"/>
      <c r="Y630" s="38"/>
      <c r="Z630" s="38"/>
      <c r="AA630" s="38"/>
      <c r="AB630" s="38"/>
      <c r="AC630" s="38"/>
      <c r="AD630" s="38"/>
      <c r="AE630" s="38"/>
    </row>
    <row r="631" spans="1:31">
      <c r="A631" s="96"/>
      <c r="B631" s="62"/>
      <c r="C631" s="62"/>
      <c r="D631" s="62"/>
      <c r="E631" s="48"/>
      <c r="F631" s="48"/>
      <c r="G631" s="48"/>
      <c r="H631" s="48"/>
      <c r="I631" s="48"/>
      <c r="J631" s="62"/>
      <c r="K631" s="63"/>
      <c r="L631" s="48"/>
      <c r="M631" s="48"/>
      <c r="N631" s="48"/>
      <c r="O631" s="48"/>
      <c r="P631" s="62"/>
      <c r="Q631" s="48"/>
      <c r="R631" s="62"/>
      <c r="S631" s="62"/>
      <c r="T631" s="62"/>
      <c r="U631" s="38"/>
      <c r="V631" s="38"/>
      <c r="W631" s="38"/>
      <c r="X631" s="38"/>
      <c r="Y631" s="38"/>
      <c r="Z631" s="38"/>
      <c r="AA631" s="38"/>
      <c r="AB631" s="38"/>
      <c r="AC631" s="38"/>
      <c r="AD631" s="38"/>
      <c r="AE631" s="38"/>
    </row>
    <row r="632" spans="1:31">
      <c r="A632" s="96"/>
      <c r="B632" s="62"/>
      <c r="C632" s="62"/>
      <c r="D632" s="62"/>
      <c r="E632" s="48"/>
      <c r="F632" s="48"/>
      <c r="G632" s="48"/>
      <c r="H632" s="48"/>
      <c r="I632" s="48"/>
      <c r="J632" s="62"/>
      <c r="K632" s="63"/>
      <c r="L632" s="48"/>
      <c r="M632" s="48"/>
      <c r="N632" s="48"/>
      <c r="O632" s="48"/>
      <c r="P632" s="62"/>
      <c r="Q632" s="48"/>
      <c r="R632" s="62"/>
      <c r="S632" s="62"/>
      <c r="T632" s="62"/>
      <c r="U632" s="38"/>
      <c r="V632" s="38"/>
      <c r="W632" s="38"/>
      <c r="X632" s="38"/>
      <c r="Y632" s="38"/>
      <c r="Z632" s="38"/>
      <c r="AA632" s="38"/>
      <c r="AB632" s="38"/>
      <c r="AC632" s="38"/>
      <c r="AD632" s="38"/>
      <c r="AE632" s="38"/>
    </row>
    <row r="633" spans="1:31">
      <c r="A633" s="96"/>
      <c r="B633" s="62"/>
      <c r="C633" s="62"/>
      <c r="D633" s="62"/>
      <c r="E633" s="48"/>
      <c r="F633" s="48"/>
      <c r="G633" s="48"/>
      <c r="H633" s="48"/>
      <c r="I633" s="48"/>
      <c r="J633" s="62"/>
      <c r="K633" s="63"/>
      <c r="L633" s="48"/>
      <c r="M633" s="48"/>
      <c r="N633" s="48"/>
      <c r="O633" s="48"/>
      <c r="P633" s="62"/>
      <c r="Q633" s="48"/>
      <c r="R633" s="62"/>
      <c r="S633" s="62"/>
      <c r="T633" s="62"/>
      <c r="U633" s="38"/>
      <c r="V633" s="38"/>
      <c r="W633" s="38"/>
      <c r="X633" s="38"/>
      <c r="Y633" s="38"/>
      <c r="Z633" s="38"/>
      <c r="AA633" s="38"/>
      <c r="AB633" s="38"/>
      <c r="AC633" s="38"/>
      <c r="AD633" s="38"/>
      <c r="AE633" s="38"/>
    </row>
    <row r="634" spans="1:31">
      <c r="A634" s="96"/>
      <c r="B634" s="62"/>
      <c r="C634" s="62"/>
      <c r="D634" s="62"/>
      <c r="E634" s="48"/>
      <c r="F634" s="48"/>
      <c r="G634" s="48"/>
      <c r="H634" s="48"/>
      <c r="I634" s="48"/>
      <c r="J634" s="62"/>
      <c r="K634" s="63"/>
      <c r="L634" s="48"/>
      <c r="M634" s="48"/>
      <c r="N634" s="48"/>
      <c r="O634" s="48"/>
      <c r="P634" s="62"/>
      <c r="Q634" s="48"/>
      <c r="R634" s="62"/>
      <c r="S634" s="62"/>
      <c r="T634" s="62"/>
      <c r="U634" s="38"/>
      <c r="V634" s="38"/>
      <c r="W634" s="38"/>
      <c r="X634" s="38"/>
      <c r="Y634" s="38"/>
      <c r="Z634" s="38"/>
      <c r="AA634" s="38"/>
      <c r="AB634" s="38"/>
      <c r="AC634" s="38"/>
      <c r="AD634" s="38"/>
      <c r="AE634" s="38"/>
    </row>
    <row r="635" spans="1:31">
      <c r="A635" s="96"/>
      <c r="B635" s="62"/>
      <c r="C635" s="62"/>
      <c r="D635" s="62"/>
      <c r="E635" s="48"/>
      <c r="F635" s="48"/>
      <c r="G635" s="48"/>
      <c r="H635" s="48"/>
      <c r="I635" s="48"/>
      <c r="J635" s="62"/>
      <c r="K635" s="63"/>
      <c r="L635" s="48"/>
      <c r="M635" s="48"/>
      <c r="N635" s="48"/>
      <c r="O635" s="48"/>
      <c r="P635" s="62"/>
      <c r="Q635" s="48"/>
      <c r="R635" s="62"/>
      <c r="S635" s="62"/>
      <c r="T635" s="62"/>
      <c r="U635" s="38"/>
      <c r="V635" s="38"/>
      <c r="W635" s="38"/>
      <c r="X635" s="38"/>
      <c r="Y635" s="38"/>
      <c r="Z635" s="38"/>
      <c r="AA635" s="38"/>
      <c r="AB635" s="38"/>
      <c r="AC635" s="38"/>
      <c r="AD635" s="38"/>
      <c r="AE635" s="38"/>
    </row>
    <row r="636" spans="1:31">
      <c r="A636" s="96"/>
      <c r="B636" s="62"/>
      <c r="C636" s="62"/>
      <c r="D636" s="62"/>
      <c r="E636" s="48"/>
      <c r="F636" s="48"/>
      <c r="G636" s="48"/>
      <c r="H636" s="48"/>
      <c r="I636" s="48"/>
      <c r="J636" s="62"/>
      <c r="K636" s="63"/>
      <c r="L636" s="48"/>
      <c r="M636" s="48"/>
      <c r="N636" s="48"/>
      <c r="O636" s="48"/>
      <c r="P636" s="62"/>
      <c r="Q636" s="48"/>
      <c r="R636" s="62"/>
      <c r="S636" s="62"/>
      <c r="T636" s="62"/>
      <c r="U636" s="38"/>
      <c r="V636" s="38"/>
      <c r="W636" s="38"/>
      <c r="X636" s="38"/>
      <c r="Y636" s="38"/>
      <c r="Z636" s="38"/>
      <c r="AA636" s="38"/>
      <c r="AB636" s="38"/>
      <c r="AC636" s="38"/>
      <c r="AD636" s="38"/>
      <c r="AE636" s="38"/>
    </row>
    <row r="637" spans="1:31">
      <c r="A637" s="96"/>
      <c r="B637" s="62"/>
      <c r="C637" s="62"/>
      <c r="D637" s="62"/>
      <c r="E637" s="48"/>
      <c r="F637" s="48"/>
      <c r="G637" s="48"/>
      <c r="H637" s="48"/>
      <c r="I637" s="48"/>
      <c r="J637" s="62"/>
      <c r="K637" s="63"/>
      <c r="L637" s="48"/>
      <c r="M637" s="48"/>
      <c r="N637" s="48"/>
      <c r="O637" s="48"/>
      <c r="P637" s="62"/>
      <c r="Q637" s="48"/>
      <c r="R637" s="62"/>
      <c r="S637" s="62"/>
      <c r="T637" s="62"/>
      <c r="U637" s="38"/>
      <c r="V637" s="38"/>
      <c r="W637" s="38"/>
      <c r="X637" s="38"/>
      <c r="Y637" s="38"/>
      <c r="Z637" s="38"/>
      <c r="AA637" s="38"/>
      <c r="AB637" s="38"/>
      <c r="AC637" s="38"/>
      <c r="AD637" s="38"/>
      <c r="AE637" s="38"/>
    </row>
    <row r="638" spans="1:31">
      <c r="A638" s="96"/>
      <c r="B638" s="62"/>
      <c r="C638" s="62"/>
      <c r="D638" s="62"/>
      <c r="E638" s="48"/>
      <c r="F638" s="48"/>
      <c r="G638" s="48"/>
      <c r="H638" s="48"/>
      <c r="I638" s="48"/>
      <c r="J638" s="62"/>
      <c r="K638" s="63"/>
      <c r="L638" s="48"/>
      <c r="M638" s="48"/>
      <c r="N638" s="48"/>
      <c r="O638" s="48"/>
      <c r="P638" s="62"/>
      <c r="Q638" s="48"/>
      <c r="R638" s="62"/>
      <c r="S638" s="62"/>
      <c r="T638" s="62"/>
      <c r="U638" s="38"/>
      <c r="V638" s="38"/>
      <c r="W638" s="38"/>
      <c r="X638" s="38"/>
      <c r="Y638" s="38"/>
      <c r="Z638" s="38"/>
      <c r="AA638" s="38"/>
      <c r="AB638" s="38"/>
      <c r="AC638" s="38"/>
      <c r="AD638" s="38"/>
      <c r="AE638" s="38"/>
    </row>
    <row r="639" spans="1:31">
      <c r="A639" s="96"/>
      <c r="B639" s="62"/>
      <c r="C639" s="62"/>
      <c r="D639" s="62"/>
      <c r="E639" s="48"/>
      <c r="F639" s="48"/>
      <c r="G639" s="48"/>
      <c r="H639" s="48"/>
      <c r="I639" s="48"/>
      <c r="J639" s="62"/>
      <c r="K639" s="63"/>
      <c r="L639" s="48"/>
      <c r="M639" s="48"/>
      <c r="N639" s="48"/>
      <c r="O639" s="48"/>
      <c r="P639" s="62"/>
      <c r="Q639" s="48"/>
      <c r="R639" s="62"/>
      <c r="S639" s="62"/>
      <c r="T639" s="62"/>
      <c r="U639" s="38"/>
      <c r="V639" s="38"/>
      <c r="W639" s="38"/>
      <c r="X639" s="38"/>
      <c r="Y639" s="38"/>
      <c r="Z639" s="38"/>
      <c r="AA639" s="38"/>
      <c r="AB639" s="38"/>
      <c r="AC639" s="38"/>
      <c r="AD639" s="38"/>
      <c r="AE639" s="38"/>
    </row>
    <row r="640" spans="1:31">
      <c r="A640" s="96"/>
      <c r="B640" s="62"/>
      <c r="C640" s="62"/>
      <c r="D640" s="62"/>
      <c r="E640" s="48"/>
      <c r="F640" s="48"/>
      <c r="G640" s="48"/>
      <c r="H640" s="48"/>
      <c r="I640" s="48"/>
      <c r="J640" s="62"/>
      <c r="K640" s="63"/>
      <c r="L640" s="48"/>
      <c r="M640" s="48"/>
      <c r="N640" s="48"/>
      <c r="O640" s="48"/>
      <c r="P640" s="62"/>
      <c r="Q640" s="48"/>
      <c r="R640" s="62"/>
      <c r="S640" s="62"/>
      <c r="T640" s="62"/>
      <c r="U640" s="38"/>
      <c r="V640" s="38"/>
      <c r="W640" s="38"/>
      <c r="X640" s="38"/>
      <c r="Y640" s="38"/>
      <c r="Z640" s="38"/>
      <c r="AA640" s="38"/>
      <c r="AB640" s="38"/>
      <c r="AC640" s="38"/>
      <c r="AD640" s="38"/>
      <c r="AE640" s="38"/>
    </row>
    <row r="641" spans="1:31">
      <c r="A641" s="96"/>
      <c r="B641" s="62"/>
      <c r="C641" s="62"/>
      <c r="D641" s="62"/>
      <c r="E641" s="48"/>
      <c r="F641" s="48"/>
      <c r="G641" s="48"/>
      <c r="H641" s="48"/>
      <c r="I641" s="48"/>
      <c r="J641" s="62"/>
      <c r="K641" s="63"/>
      <c r="L641" s="48"/>
      <c r="M641" s="48"/>
      <c r="N641" s="48"/>
      <c r="O641" s="48"/>
      <c r="P641" s="62"/>
      <c r="Q641" s="48"/>
      <c r="R641" s="62"/>
      <c r="S641" s="62"/>
      <c r="T641" s="62"/>
      <c r="U641" s="38"/>
      <c r="V641" s="38"/>
      <c r="W641" s="38"/>
      <c r="X641" s="38"/>
      <c r="Y641" s="38"/>
      <c r="Z641" s="38"/>
      <c r="AA641" s="38"/>
      <c r="AB641" s="38"/>
      <c r="AC641" s="38"/>
      <c r="AD641" s="38"/>
      <c r="AE641" s="38"/>
    </row>
    <row r="642" spans="1:31">
      <c r="A642" s="96"/>
      <c r="B642" s="62"/>
      <c r="C642" s="62"/>
      <c r="D642" s="62"/>
      <c r="E642" s="48"/>
      <c r="F642" s="48"/>
      <c r="G642" s="48"/>
      <c r="H642" s="48"/>
      <c r="I642" s="48"/>
      <c r="J642" s="62"/>
      <c r="K642" s="63"/>
      <c r="L642" s="48"/>
      <c r="M642" s="48"/>
      <c r="N642" s="48"/>
      <c r="O642" s="48"/>
      <c r="P642" s="62"/>
      <c r="Q642" s="48"/>
      <c r="R642" s="62"/>
      <c r="S642" s="62"/>
      <c r="T642" s="62"/>
      <c r="U642" s="38"/>
      <c r="V642" s="38"/>
      <c r="W642" s="38"/>
      <c r="X642" s="38"/>
      <c r="Y642" s="38"/>
      <c r="Z642" s="38"/>
      <c r="AA642" s="38"/>
      <c r="AB642" s="38"/>
      <c r="AC642" s="38"/>
      <c r="AD642" s="38"/>
      <c r="AE642" s="38"/>
    </row>
    <row r="643" spans="1:31">
      <c r="A643" s="96"/>
      <c r="B643" s="62"/>
      <c r="C643" s="62"/>
      <c r="D643" s="62"/>
      <c r="E643" s="48"/>
      <c r="F643" s="48"/>
      <c r="G643" s="48"/>
      <c r="H643" s="48"/>
      <c r="I643" s="48"/>
      <c r="J643" s="62"/>
      <c r="K643" s="63"/>
      <c r="L643" s="48"/>
      <c r="M643" s="48"/>
      <c r="N643" s="48"/>
      <c r="O643" s="48"/>
      <c r="P643" s="62"/>
      <c r="Q643" s="48"/>
      <c r="R643" s="62"/>
      <c r="S643" s="62"/>
      <c r="T643" s="62"/>
      <c r="U643" s="38"/>
      <c r="V643" s="38"/>
      <c r="W643" s="38"/>
      <c r="X643" s="38"/>
      <c r="Y643" s="38"/>
      <c r="Z643" s="38"/>
      <c r="AA643" s="38"/>
      <c r="AB643" s="38"/>
      <c r="AC643" s="38"/>
      <c r="AD643" s="38"/>
      <c r="AE643" s="38"/>
    </row>
    <row r="644" spans="1:31">
      <c r="A644" s="96"/>
      <c r="B644" s="62"/>
      <c r="C644" s="62"/>
      <c r="D644" s="62"/>
      <c r="E644" s="48"/>
      <c r="F644" s="48"/>
      <c r="G644" s="48"/>
      <c r="H644" s="48"/>
      <c r="I644" s="48"/>
      <c r="J644" s="62"/>
      <c r="K644" s="63"/>
      <c r="L644" s="48"/>
      <c r="M644" s="48"/>
      <c r="N644" s="48"/>
      <c r="O644" s="48"/>
      <c r="P644" s="62"/>
      <c r="Q644" s="48"/>
      <c r="R644" s="62"/>
      <c r="S644" s="62"/>
      <c r="T644" s="62"/>
      <c r="U644" s="38"/>
      <c r="V644" s="38"/>
      <c r="W644" s="38"/>
      <c r="X644" s="38"/>
      <c r="Y644" s="38"/>
      <c r="Z644" s="38"/>
      <c r="AA644" s="38"/>
      <c r="AB644" s="38"/>
      <c r="AC644" s="38"/>
      <c r="AD644" s="38"/>
      <c r="AE644" s="38"/>
    </row>
    <row r="645" spans="1:31">
      <c r="A645" s="96"/>
      <c r="B645" s="62"/>
      <c r="C645" s="62"/>
      <c r="D645" s="62"/>
      <c r="E645" s="48"/>
      <c r="F645" s="48"/>
      <c r="G645" s="48"/>
      <c r="H645" s="48"/>
      <c r="I645" s="48"/>
      <c r="J645" s="62"/>
      <c r="K645" s="63"/>
      <c r="L645" s="48"/>
      <c r="M645" s="48"/>
      <c r="N645" s="48"/>
      <c r="O645" s="48"/>
      <c r="P645" s="62"/>
      <c r="Q645" s="48"/>
      <c r="R645" s="62"/>
      <c r="S645" s="62"/>
      <c r="T645" s="62"/>
      <c r="U645" s="38"/>
      <c r="V645" s="38"/>
      <c r="W645" s="38"/>
      <c r="X645" s="38"/>
      <c r="Y645" s="38"/>
      <c r="Z645" s="38"/>
      <c r="AA645" s="38"/>
      <c r="AB645" s="38"/>
      <c r="AC645" s="38"/>
      <c r="AD645" s="38"/>
      <c r="AE645" s="38"/>
    </row>
    <row r="646" spans="1:31">
      <c r="A646" s="96"/>
      <c r="B646" s="62"/>
      <c r="C646" s="62"/>
      <c r="D646" s="62"/>
      <c r="E646" s="48"/>
      <c r="F646" s="48"/>
      <c r="G646" s="48"/>
      <c r="H646" s="48"/>
      <c r="I646" s="48"/>
      <c r="J646" s="62"/>
      <c r="K646" s="63"/>
      <c r="L646" s="48"/>
      <c r="M646" s="48"/>
      <c r="N646" s="48"/>
      <c r="O646" s="48"/>
      <c r="P646" s="62"/>
      <c r="Q646" s="48"/>
      <c r="R646" s="62"/>
      <c r="S646" s="62"/>
      <c r="T646" s="62"/>
      <c r="U646" s="38"/>
      <c r="V646" s="38"/>
      <c r="W646" s="38"/>
      <c r="X646" s="38"/>
      <c r="Y646" s="38"/>
      <c r="Z646" s="38"/>
      <c r="AA646" s="38"/>
      <c r="AB646" s="38"/>
      <c r="AC646" s="38"/>
      <c r="AD646" s="38"/>
      <c r="AE646" s="38"/>
    </row>
    <row r="647" spans="1:31">
      <c r="A647" s="96"/>
      <c r="B647" s="62"/>
      <c r="C647" s="62"/>
      <c r="D647" s="62"/>
      <c r="E647" s="48"/>
      <c r="F647" s="48"/>
      <c r="G647" s="48"/>
      <c r="H647" s="48"/>
      <c r="I647" s="48"/>
      <c r="J647" s="62"/>
      <c r="K647" s="63"/>
      <c r="L647" s="48"/>
      <c r="M647" s="48"/>
      <c r="N647" s="48"/>
      <c r="O647" s="48"/>
      <c r="P647" s="62"/>
      <c r="Q647" s="48"/>
      <c r="R647" s="62"/>
      <c r="S647" s="62"/>
      <c r="T647" s="62"/>
      <c r="U647" s="38"/>
      <c r="V647" s="38"/>
      <c r="W647" s="38"/>
      <c r="X647" s="38"/>
      <c r="Y647" s="38"/>
      <c r="Z647" s="38"/>
      <c r="AA647" s="38"/>
      <c r="AB647" s="38"/>
      <c r="AC647" s="38"/>
      <c r="AD647" s="38"/>
      <c r="AE647" s="38"/>
    </row>
    <row r="648" spans="1:31">
      <c r="A648" s="96"/>
      <c r="B648" s="62"/>
      <c r="C648" s="62"/>
      <c r="D648" s="62"/>
      <c r="E648" s="48"/>
      <c r="F648" s="48"/>
      <c r="G648" s="48"/>
      <c r="H648" s="48"/>
      <c r="I648" s="48"/>
      <c r="J648" s="62"/>
      <c r="K648" s="63"/>
      <c r="L648" s="48"/>
      <c r="M648" s="48"/>
      <c r="N648" s="48"/>
      <c r="O648" s="48"/>
      <c r="P648" s="62"/>
      <c r="Q648" s="48"/>
      <c r="R648" s="62"/>
      <c r="S648" s="62"/>
      <c r="T648" s="62"/>
      <c r="U648" s="38"/>
      <c r="V648" s="38"/>
      <c r="W648" s="38"/>
      <c r="X648" s="38"/>
      <c r="Y648" s="38"/>
      <c r="Z648" s="38"/>
      <c r="AA648" s="38"/>
      <c r="AB648" s="38"/>
      <c r="AC648" s="38"/>
      <c r="AD648" s="38"/>
      <c r="AE648" s="38"/>
    </row>
    <row r="649" spans="1:31">
      <c r="A649" s="96"/>
      <c r="B649" s="62"/>
      <c r="C649" s="62"/>
      <c r="D649" s="62"/>
      <c r="E649" s="48"/>
      <c r="F649" s="48"/>
      <c r="G649" s="48"/>
      <c r="H649" s="48"/>
      <c r="I649" s="48"/>
      <c r="J649" s="62"/>
      <c r="K649" s="63"/>
      <c r="L649" s="48"/>
      <c r="M649" s="48"/>
      <c r="N649" s="48"/>
      <c r="O649" s="48"/>
      <c r="P649" s="62"/>
      <c r="Q649" s="48"/>
      <c r="R649" s="62"/>
      <c r="S649" s="62"/>
      <c r="T649" s="62"/>
      <c r="U649" s="38"/>
      <c r="V649" s="38"/>
      <c r="W649" s="38"/>
      <c r="X649" s="38"/>
      <c r="Y649" s="38"/>
      <c r="Z649" s="38"/>
      <c r="AA649" s="38"/>
      <c r="AB649" s="38"/>
      <c r="AC649" s="38"/>
      <c r="AD649" s="38"/>
      <c r="AE649" s="38"/>
    </row>
    <row r="650" spans="1:31">
      <c r="A650" s="96"/>
      <c r="B650" s="62"/>
      <c r="C650" s="62"/>
      <c r="D650" s="62"/>
      <c r="E650" s="48"/>
      <c r="F650" s="48"/>
      <c r="G650" s="48"/>
      <c r="H650" s="48"/>
      <c r="I650" s="48"/>
      <c r="J650" s="62"/>
      <c r="K650" s="63"/>
      <c r="L650" s="48"/>
      <c r="M650" s="48"/>
      <c r="N650" s="48"/>
      <c r="O650" s="48"/>
      <c r="P650" s="62"/>
      <c r="Q650" s="48"/>
      <c r="R650" s="62"/>
      <c r="S650" s="62"/>
      <c r="T650" s="62"/>
      <c r="U650" s="38"/>
      <c r="V650" s="38"/>
      <c r="W650" s="38"/>
      <c r="X650" s="38"/>
      <c r="Y650" s="38"/>
      <c r="Z650" s="38"/>
      <c r="AA650" s="38"/>
      <c r="AB650" s="38"/>
      <c r="AC650" s="38"/>
      <c r="AD650" s="38"/>
      <c r="AE650" s="38"/>
    </row>
    <row r="651" spans="1:31">
      <c r="A651" s="96"/>
      <c r="B651" s="62"/>
      <c r="C651" s="62"/>
      <c r="D651" s="62"/>
      <c r="E651" s="48"/>
      <c r="F651" s="48"/>
      <c r="G651" s="48"/>
      <c r="H651" s="48"/>
      <c r="I651" s="48"/>
      <c r="J651" s="62"/>
      <c r="K651" s="63"/>
      <c r="L651" s="48"/>
      <c r="M651" s="48"/>
      <c r="N651" s="48"/>
      <c r="O651" s="48"/>
      <c r="P651" s="62"/>
      <c r="Q651" s="48"/>
      <c r="R651" s="62"/>
      <c r="S651" s="62"/>
      <c r="T651" s="62"/>
      <c r="U651" s="38"/>
      <c r="V651" s="38"/>
      <c r="W651" s="38"/>
      <c r="X651" s="38"/>
      <c r="Y651" s="38"/>
      <c r="Z651" s="38"/>
      <c r="AA651" s="38"/>
      <c r="AB651" s="38"/>
      <c r="AC651" s="38"/>
      <c r="AD651" s="38"/>
      <c r="AE651" s="38"/>
    </row>
    <row r="652" spans="1:31">
      <c r="A652" s="96"/>
      <c r="B652" s="62"/>
      <c r="C652" s="62"/>
      <c r="D652" s="62"/>
      <c r="E652" s="48"/>
      <c r="F652" s="48"/>
      <c r="G652" s="48"/>
      <c r="H652" s="48"/>
      <c r="I652" s="48"/>
      <c r="J652" s="62"/>
      <c r="K652" s="63"/>
      <c r="L652" s="48"/>
      <c r="M652" s="48"/>
      <c r="N652" s="48"/>
      <c r="O652" s="48"/>
      <c r="P652" s="62"/>
      <c r="Q652" s="48"/>
      <c r="R652" s="62"/>
      <c r="S652" s="62"/>
      <c r="T652" s="62"/>
      <c r="U652" s="38"/>
      <c r="V652" s="38"/>
      <c r="W652" s="38"/>
      <c r="X652" s="38"/>
      <c r="Y652" s="38"/>
      <c r="Z652" s="38"/>
      <c r="AA652" s="38"/>
      <c r="AB652" s="38"/>
      <c r="AC652" s="38"/>
      <c r="AD652" s="38"/>
      <c r="AE652" s="38"/>
    </row>
    <row r="653" spans="1:31">
      <c r="A653" s="96"/>
      <c r="B653" s="62"/>
      <c r="C653" s="62"/>
      <c r="D653" s="62"/>
      <c r="E653" s="48"/>
      <c r="F653" s="48"/>
      <c r="G653" s="48"/>
      <c r="H653" s="48"/>
      <c r="I653" s="48"/>
      <c r="J653" s="62"/>
      <c r="K653" s="63"/>
      <c r="L653" s="48"/>
      <c r="M653" s="48"/>
      <c r="N653" s="48"/>
      <c r="O653" s="48"/>
      <c r="P653" s="62"/>
      <c r="Q653" s="48"/>
      <c r="R653" s="62"/>
      <c r="S653" s="62"/>
      <c r="T653" s="62"/>
      <c r="U653" s="38"/>
      <c r="V653" s="38"/>
      <c r="W653" s="38"/>
      <c r="X653" s="38"/>
      <c r="Y653" s="38"/>
      <c r="Z653" s="38"/>
      <c r="AA653" s="38"/>
      <c r="AB653" s="38"/>
      <c r="AC653" s="38"/>
      <c r="AD653" s="38"/>
      <c r="AE653" s="38"/>
    </row>
    <row r="654" spans="1:31">
      <c r="A654" s="96"/>
      <c r="B654" s="62"/>
      <c r="C654" s="62"/>
      <c r="D654" s="62"/>
      <c r="E654" s="48"/>
      <c r="F654" s="48"/>
      <c r="G654" s="48"/>
      <c r="H654" s="48"/>
      <c r="I654" s="48"/>
      <c r="J654" s="62"/>
      <c r="K654" s="63"/>
      <c r="L654" s="48"/>
      <c r="M654" s="48"/>
      <c r="N654" s="48"/>
      <c r="O654" s="48"/>
      <c r="P654" s="62"/>
      <c r="Q654" s="48"/>
      <c r="R654" s="62"/>
      <c r="S654" s="62"/>
      <c r="T654" s="62"/>
      <c r="U654" s="38"/>
      <c r="V654" s="38"/>
      <c r="W654" s="38"/>
      <c r="X654" s="38"/>
      <c r="Y654" s="38"/>
      <c r="Z654" s="38"/>
      <c r="AA654" s="38"/>
      <c r="AB654" s="38"/>
      <c r="AC654" s="38"/>
      <c r="AD654" s="38"/>
      <c r="AE654" s="38"/>
    </row>
    <row r="655" spans="1:31">
      <c r="A655" s="96"/>
      <c r="B655" s="62"/>
      <c r="C655" s="62"/>
      <c r="D655" s="62"/>
      <c r="E655" s="48"/>
      <c r="F655" s="48"/>
      <c r="G655" s="48"/>
      <c r="H655" s="48"/>
      <c r="I655" s="48"/>
      <c r="J655" s="62"/>
      <c r="K655" s="63"/>
      <c r="L655" s="48"/>
      <c r="M655" s="48"/>
      <c r="N655" s="48"/>
      <c r="O655" s="48"/>
      <c r="P655" s="62"/>
      <c r="Q655" s="48"/>
      <c r="R655" s="62"/>
      <c r="S655" s="62"/>
      <c r="T655" s="62"/>
      <c r="U655" s="38"/>
      <c r="V655" s="38"/>
      <c r="W655" s="38"/>
      <c r="X655" s="38"/>
      <c r="Y655" s="38"/>
      <c r="Z655" s="38"/>
      <c r="AA655" s="38"/>
      <c r="AB655" s="38"/>
      <c r="AC655" s="38"/>
      <c r="AD655" s="38"/>
      <c r="AE655" s="38"/>
    </row>
    <row r="656" spans="1:31">
      <c r="A656" s="96"/>
      <c r="B656" s="62"/>
      <c r="C656" s="62"/>
      <c r="D656" s="62"/>
      <c r="E656" s="48"/>
      <c r="F656" s="48"/>
      <c r="G656" s="48"/>
      <c r="H656" s="48"/>
      <c r="I656" s="48"/>
      <c r="J656" s="62"/>
      <c r="K656" s="63"/>
      <c r="L656" s="48"/>
      <c r="M656" s="48"/>
      <c r="N656" s="48"/>
      <c r="O656" s="48"/>
      <c r="P656" s="62"/>
      <c r="Q656" s="48"/>
      <c r="R656" s="62"/>
      <c r="S656" s="62"/>
      <c r="T656" s="62"/>
      <c r="U656" s="38"/>
      <c r="V656" s="38"/>
      <c r="W656" s="38"/>
      <c r="X656" s="38"/>
      <c r="Y656" s="38"/>
      <c r="Z656" s="38"/>
      <c r="AA656" s="38"/>
      <c r="AB656" s="38"/>
      <c r="AC656" s="38"/>
      <c r="AD656" s="38"/>
      <c r="AE656" s="38"/>
    </row>
    <row r="657" spans="1:31">
      <c r="A657" s="96"/>
      <c r="B657" s="62"/>
      <c r="C657" s="62"/>
      <c r="D657" s="62"/>
      <c r="E657" s="48"/>
      <c r="F657" s="48"/>
      <c r="G657" s="48"/>
      <c r="H657" s="48"/>
      <c r="I657" s="48"/>
      <c r="J657" s="62"/>
      <c r="K657" s="63"/>
      <c r="L657" s="48"/>
      <c r="M657" s="48"/>
      <c r="N657" s="48"/>
      <c r="O657" s="48"/>
      <c r="P657" s="62"/>
      <c r="Q657" s="48"/>
      <c r="R657" s="62"/>
      <c r="S657" s="62"/>
      <c r="T657" s="62"/>
      <c r="U657" s="38"/>
      <c r="V657" s="38"/>
      <c r="W657" s="38"/>
      <c r="X657" s="38"/>
      <c r="Y657" s="38"/>
      <c r="Z657" s="38"/>
      <c r="AA657" s="38"/>
      <c r="AB657" s="38"/>
      <c r="AC657" s="38"/>
      <c r="AD657" s="38"/>
      <c r="AE657" s="38"/>
    </row>
    <row r="658" spans="1:31">
      <c r="A658" s="96"/>
      <c r="B658" s="62"/>
      <c r="C658" s="62"/>
      <c r="D658" s="62"/>
      <c r="E658" s="48"/>
      <c r="F658" s="48"/>
      <c r="G658" s="48"/>
      <c r="H658" s="48"/>
      <c r="I658" s="48"/>
      <c r="J658" s="62"/>
      <c r="K658" s="63"/>
      <c r="L658" s="48"/>
      <c r="M658" s="48"/>
      <c r="N658" s="48"/>
      <c r="O658" s="48"/>
      <c r="P658" s="62"/>
      <c r="Q658" s="48"/>
      <c r="R658" s="62"/>
      <c r="S658" s="62"/>
      <c r="T658" s="62"/>
      <c r="U658" s="38"/>
      <c r="V658" s="38"/>
      <c r="W658" s="38"/>
      <c r="X658" s="38"/>
      <c r="Y658" s="38"/>
      <c r="Z658" s="38"/>
      <c r="AA658" s="38"/>
      <c r="AB658" s="38"/>
      <c r="AC658" s="38"/>
      <c r="AD658" s="38"/>
      <c r="AE658" s="38"/>
    </row>
    <row r="659" spans="1:31">
      <c r="A659" s="96"/>
      <c r="B659" s="62"/>
      <c r="C659" s="62"/>
      <c r="D659" s="62"/>
      <c r="E659" s="48"/>
      <c r="F659" s="48"/>
      <c r="G659" s="48"/>
      <c r="H659" s="48"/>
      <c r="I659" s="48"/>
      <c r="J659" s="62"/>
      <c r="K659" s="63"/>
      <c r="L659" s="48"/>
      <c r="M659" s="48"/>
      <c r="N659" s="48"/>
      <c r="O659" s="48"/>
      <c r="P659" s="62"/>
      <c r="Q659" s="48"/>
      <c r="R659" s="62"/>
      <c r="S659" s="62"/>
      <c r="T659" s="62"/>
      <c r="U659" s="38"/>
      <c r="V659" s="38"/>
      <c r="W659" s="38"/>
      <c r="X659" s="38"/>
      <c r="Y659" s="38"/>
      <c r="Z659" s="38"/>
      <c r="AA659" s="38"/>
      <c r="AB659" s="38"/>
      <c r="AC659" s="38"/>
      <c r="AD659" s="38"/>
      <c r="AE659" s="38"/>
    </row>
    <row r="660" spans="1:31">
      <c r="A660" s="96"/>
      <c r="B660" s="62"/>
      <c r="C660" s="62"/>
      <c r="D660" s="62"/>
      <c r="E660" s="48"/>
      <c r="F660" s="48"/>
      <c r="G660" s="48"/>
      <c r="H660" s="48"/>
      <c r="I660" s="48"/>
      <c r="J660" s="62"/>
      <c r="K660" s="63"/>
      <c r="L660" s="48"/>
      <c r="M660" s="48"/>
      <c r="N660" s="48"/>
      <c r="O660" s="48"/>
      <c r="P660" s="62"/>
      <c r="Q660" s="48"/>
      <c r="R660" s="62"/>
      <c r="S660" s="62"/>
      <c r="T660" s="62"/>
      <c r="U660" s="38"/>
      <c r="V660" s="38"/>
      <c r="W660" s="38"/>
      <c r="X660" s="38"/>
      <c r="Y660" s="38"/>
      <c r="Z660" s="38"/>
      <c r="AA660" s="38"/>
      <c r="AB660" s="38"/>
      <c r="AC660" s="38"/>
      <c r="AD660" s="38"/>
      <c r="AE660" s="38"/>
    </row>
    <row r="661" spans="1:31">
      <c r="A661" s="96"/>
      <c r="B661" s="62"/>
      <c r="C661" s="62"/>
      <c r="D661" s="62"/>
      <c r="E661" s="48"/>
      <c r="F661" s="48"/>
      <c r="G661" s="48"/>
      <c r="H661" s="48"/>
      <c r="I661" s="48"/>
      <c r="J661" s="62"/>
      <c r="K661" s="63"/>
      <c r="L661" s="48"/>
      <c r="M661" s="48"/>
      <c r="N661" s="48"/>
      <c r="O661" s="48"/>
      <c r="P661" s="62"/>
      <c r="Q661" s="48"/>
      <c r="R661" s="62"/>
      <c r="S661" s="62"/>
      <c r="T661" s="62"/>
      <c r="U661" s="38"/>
      <c r="V661" s="38"/>
      <c r="W661" s="38"/>
      <c r="X661" s="38"/>
      <c r="Y661" s="38"/>
      <c r="Z661" s="38"/>
      <c r="AA661" s="38"/>
      <c r="AB661" s="38"/>
      <c r="AC661" s="38"/>
      <c r="AD661" s="38"/>
      <c r="AE661" s="38"/>
    </row>
    <row r="662" spans="1:31">
      <c r="A662" s="96"/>
      <c r="B662" s="62"/>
      <c r="C662" s="62"/>
      <c r="D662" s="62"/>
      <c r="E662" s="48"/>
      <c r="F662" s="48"/>
      <c r="G662" s="48"/>
      <c r="H662" s="48"/>
      <c r="I662" s="48"/>
      <c r="J662" s="62"/>
      <c r="K662" s="63"/>
      <c r="L662" s="48"/>
      <c r="M662" s="48"/>
      <c r="N662" s="48"/>
      <c r="O662" s="48"/>
      <c r="P662" s="62"/>
      <c r="Q662" s="48"/>
      <c r="R662" s="62"/>
      <c r="S662" s="62"/>
      <c r="T662" s="62"/>
      <c r="U662" s="38"/>
      <c r="V662" s="38"/>
      <c r="W662" s="38"/>
      <c r="X662" s="38"/>
      <c r="Y662" s="38"/>
      <c r="Z662" s="38"/>
      <c r="AA662" s="38"/>
      <c r="AB662" s="38"/>
      <c r="AC662" s="38"/>
      <c r="AD662" s="38"/>
      <c r="AE662" s="38"/>
    </row>
    <row r="663" spans="1:31">
      <c r="A663" s="96"/>
      <c r="B663" s="62"/>
      <c r="C663" s="62"/>
      <c r="D663" s="62"/>
      <c r="E663" s="48"/>
      <c r="F663" s="48"/>
      <c r="G663" s="48"/>
      <c r="H663" s="48"/>
      <c r="I663" s="48"/>
      <c r="J663" s="62"/>
      <c r="K663" s="63"/>
      <c r="L663" s="48"/>
      <c r="M663" s="48"/>
      <c r="N663" s="48"/>
      <c r="O663" s="48"/>
      <c r="P663" s="62"/>
      <c r="Q663" s="48"/>
      <c r="R663" s="62"/>
      <c r="S663" s="62"/>
      <c r="T663" s="62"/>
      <c r="U663" s="38"/>
      <c r="V663" s="38"/>
      <c r="W663" s="38"/>
      <c r="X663" s="38"/>
      <c r="Y663" s="38"/>
      <c r="Z663" s="38"/>
      <c r="AA663" s="38"/>
      <c r="AB663" s="38"/>
      <c r="AC663" s="38"/>
      <c r="AD663" s="38"/>
      <c r="AE663" s="38"/>
    </row>
    <row r="664" spans="1:31">
      <c r="A664" s="96"/>
      <c r="B664" s="62"/>
      <c r="C664" s="62"/>
      <c r="D664" s="62"/>
      <c r="E664" s="48"/>
      <c r="F664" s="48"/>
      <c r="G664" s="48"/>
      <c r="H664" s="48"/>
      <c r="I664" s="48"/>
      <c r="J664" s="62"/>
      <c r="K664" s="63"/>
      <c r="L664" s="48"/>
      <c r="M664" s="48"/>
      <c r="N664" s="48"/>
      <c r="O664" s="48"/>
      <c r="P664" s="62"/>
      <c r="Q664" s="48"/>
      <c r="R664" s="62"/>
      <c r="S664" s="62"/>
      <c r="T664" s="62"/>
      <c r="U664" s="38"/>
      <c r="V664" s="38"/>
      <c r="W664" s="38"/>
      <c r="X664" s="38"/>
      <c r="Y664" s="38"/>
      <c r="Z664" s="38"/>
      <c r="AA664" s="38"/>
      <c r="AB664" s="38"/>
      <c r="AC664" s="38"/>
      <c r="AD664" s="38"/>
      <c r="AE664" s="38"/>
    </row>
    <row r="665" spans="1:31">
      <c r="A665" s="96"/>
      <c r="B665" s="62"/>
      <c r="C665" s="62"/>
      <c r="D665" s="62"/>
      <c r="E665" s="48"/>
      <c r="F665" s="48"/>
      <c r="G665" s="48"/>
      <c r="H665" s="48"/>
      <c r="I665" s="48"/>
      <c r="J665" s="62"/>
      <c r="K665" s="63"/>
      <c r="L665" s="48"/>
      <c r="M665" s="48"/>
      <c r="N665" s="48"/>
      <c r="O665" s="48"/>
      <c r="P665" s="62"/>
      <c r="Q665" s="48"/>
      <c r="R665" s="62"/>
      <c r="S665" s="62"/>
      <c r="T665" s="62"/>
      <c r="U665" s="38"/>
      <c r="V665" s="38"/>
      <c r="W665" s="38"/>
      <c r="X665" s="38"/>
      <c r="Y665" s="38"/>
      <c r="Z665" s="38"/>
      <c r="AA665" s="38"/>
      <c r="AB665" s="38"/>
      <c r="AC665" s="38"/>
      <c r="AD665" s="38"/>
      <c r="AE665" s="38"/>
    </row>
    <row r="666" spans="1:31">
      <c r="A666" s="96"/>
      <c r="B666" s="62"/>
      <c r="C666" s="62"/>
      <c r="D666" s="62"/>
      <c r="E666" s="48"/>
      <c r="F666" s="48"/>
      <c r="G666" s="48"/>
      <c r="H666" s="48"/>
      <c r="I666" s="48"/>
      <c r="J666" s="62"/>
      <c r="K666" s="63"/>
      <c r="L666" s="48"/>
      <c r="M666" s="48"/>
      <c r="N666" s="48"/>
      <c r="O666" s="48"/>
      <c r="P666" s="62"/>
      <c r="Q666" s="48"/>
      <c r="R666" s="62"/>
      <c r="S666" s="62"/>
      <c r="T666" s="62"/>
      <c r="U666" s="38"/>
      <c r="V666" s="38"/>
      <c r="W666" s="38"/>
      <c r="X666" s="38"/>
      <c r="Y666" s="38"/>
      <c r="Z666" s="38"/>
      <c r="AA666" s="38"/>
      <c r="AB666" s="38"/>
      <c r="AC666" s="38"/>
      <c r="AD666" s="38"/>
      <c r="AE666" s="38"/>
    </row>
    <row r="667" spans="1:31">
      <c r="A667" s="96"/>
      <c r="B667" s="62"/>
      <c r="C667" s="62"/>
      <c r="D667" s="62"/>
      <c r="E667" s="48"/>
      <c r="F667" s="48"/>
      <c r="G667" s="48"/>
      <c r="H667" s="48"/>
      <c r="I667" s="48"/>
      <c r="J667" s="62"/>
      <c r="K667" s="63"/>
      <c r="L667" s="48"/>
      <c r="M667" s="48"/>
      <c r="N667" s="48"/>
      <c r="O667" s="48"/>
      <c r="P667" s="62"/>
      <c r="Q667" s="48"/>
      <c r="R667" s="62"/>
      <c r="S667" s="62"/>
      <c r="T667" s="62"/>
      <c r="U667" s="38"/>
      <c r="V667" s="38"/>
      <c r="W667" s="38"/>
      <c r="X667" s="38"/>
      <c r="Y667" s="38"/>
      <c r="Z667" s="38"/>
      <c r="AA667" s="38"/>
      <c r="AB667" s="38"/>
      <c r="AC667" s="38"/>
      <c r="AD667" s="38"/>
      <c r="AE667" s="38"/>
    </row>
    <row r="668" spans="1:31">
      <c r="A668" s="96"/>
      <c r="B668" s="62"/>
      <c r="C668" s="62"/>
      <c r="D668" s="62"/>
      <c r="E668" s="48"/>
      <c r="F668" s="48"/>
      <c r="G668" s="48"/>
      <c r="H668" s="48"/>
      <c r="I668" s="48"/>
      <c r="J668" s="62"/>
      <c r="K668" s="63"/>
      <c r="L668" s="48"/>
      <c r="M668" s="48"/>
      <c r="N668" s="48"/>
      <c r="O668" s="48"/>
      <c r="P668" s="62"/>
      <c r="Q668" s="48"/>
      <c r="R668" s="62"/>
      <c r="S668" s="62"/>
      <c r="T668" s="62"/>
      <c r="U668" s="38"/>
      <c r="V668" s="38"/>
      <c r="W668" s="38"/>
      <c r="X668" s="38"/>
      <c r="Y668" s="38"/>
      <c r="Z668" s="38"/>
      <c r="AA668" s="38"/>
      <c r="AB668" s="38"/>
      <c r="AC668" s="38"/>
      <c r="AD668" s="38"/>
      <c r="AE668" s="38"/>
    </row>
    <row r="669" spans="1:31">
      <c r="A669" s="96"/>
      <c r="B669" s="62"/>
      <c r="C669" s="62"/>
      <c r="D669" s="62"/>
      <c r="E669" s="48"/>
      <c r="F669" s="48"/>
      <c r="G669" s="48"/>
      <c r="H669" s="48"/>
      <c r="I669" s="48"/>
      <c r="J669" s="62"/>
      <c r="K669" s="63"/>
      <c r="L669" s="48"/>
      <c r="M669" s="48"/>
      <c r="N669" s="48"/>
      <c r="O669" s="48"/>
      <c r="P669" s="62"/>
      <c r="Q669" s="48"/>
      <c r="R669" s="62"/>
      <c r="S669" s="62"/>
      <c r="T669" s="62"/>
      <c r="U669" s="38"/>
      <c r="V669" s="38"/>
      <c r="W669" s="38"/>
      <c r="X669" s="38"/>
      <c r="Y669" s="38"/>
      <c r="Z669" s="38"/>
      <c r="AA669" s="38"/>
      <c r="AB669" s="38"/>
      <c r="AC669" s="38"/>
      <c r="AD669" s="38"/>
      <c r="AE669" s="38"/>
    </row>
    <row r="670" spans="1:31">
      <c r="A670" s="96"/>
      <c r="B670" s="62"/>
      <c r="C670" s="62"/>
      <c r="D670" s="62"/>
      <c r="E670" s="48"/>
      <c r="F670" s="48"/>
      <c r="G670" s="48"/>
      <c r="H670" s="48"/>
      <c r="I670" s="48"/>
      <c r="J670" s="62"/>
      <c r="K670" s="63"/>
      <c r="L670" s="48"/>
      <c r="M670" s="48"/>
      <c r="N670" s="48"/>
      <c r="O670" s="48"/>
      <c r="P670" s="62"/>
      <c r="Q670" s="48"/>
      <c r="R670" s="62"/>
      <c r="S670" s="62"/>
      <c r="T670" s="62"/>
      <c r="U670" s="38"/>
      <c r="V670" s="38"/>
      <c r="W670" s="38"/>
      <c r="X670" s="38"/>
      <c r="Y670" s="38"/>
      <c r="Z670" s="38"/>
      <c r="AA670" s="38"/>
      <c r="AB670" s="38"/>
      <c r="AC670" s="38"/>
      <c r="AD670" s="38"/>
      <c r="AE670" s="38"/>
    </row>
    <row r="671" spans="1:31">
      <c r="A671" s="96"/>
      <c r="B671" s="62"/>
      <c r="C671" s="62"/>
      <c r="D671" s="62"/>
      <c r="E671" s="48"/>
      <c r="F671" s="48"/>
      <c r="G671" s="48"/>
      <c r="H671" s="48"/>
      <c r="I671" s="48"/>
      <c r="J671" s="62"/>
      <c r="K671" s="63"/>
      <c r="L671" s="48"/>
      <c r="M671" s="48"/>
      <c r="N671" s="48"/>
      <c r="O671" s="48"/>
      <c r="P671" s="62"/>
      <c r="Q671" s="48"/>
      <c r="R671" s="62"/>
      <c r="S671" s="62"/>
      <c r="T671" s="62"/>
      <c r="U671" s="38"/>
      <c r="V671" s="38"/>
      <c r="W671" s="38"/>
      <c r="X671" s="38"/>
      <c r="Y671" s="38"/>
      <c r="Z671" s="38"/>
      <c r="AA671" s="38"/>
      <c r="AB671" s="38"/>
      <c r="AC671" s="38"/>
      <c r="AD671" s="38"/>
      <c r="AE671" s="38"/>
    </row>
    <row r="672" spans="1:31">
      <c r="A672" s="96"/>
      <c r="B672" s="62"/>
      <c r="C672" s="62"/>
      <c r="D672" s="62"/>
      <c r="E672" s="48"/>
      <c r="F672" s="48"/>
      <c r="G672" s="48"/>
      <c r="H672" s="48"/>
      <c r="I672" s="48"/>
      <c r="J672" s="62"/>
      <c r="K672" s="63"/>
      <c r="L672" s="48"/>
      <c r="M672" s="48"/>
      <c r="N672" s="48"/>
      <c r="O672" s="48"/>
      <c r="P672" s="62"/>
      <c r="Q672" s="48"/>
      <c r="R672" s="62"/>
      <c r="S672" s="62"/>
      <c r="T672" s="62"/>
      <c r="U672" s="38"/>
      <c r="V672" s="38"/>
      <c r="W672" s="38"/>
      <c r="X672" s="38"/>
      <c r="Y672" s="38"/>
      <c r="Z672" s="38"/>
      <c r="AA672" s="38"/>
      <c r="AB672" s="38"/>
      <c r="AC672" s="38"/>
      <c r="AD672" s="38"/>
      <c r="AE672" s="38"/>
    </row>
    <row r="673" spans="1:31">
      <c r="A673" s="96"/>
      <c r="B673" s="62"/>
      <c r="C673" s="62"/>
      <c r="D673" s="62"/>
      <c r="E673" s="48"/>
      <c r="F673" s="48"/>
      <c r="G673" s="48"/>
      <c r="H673" s="48"/>
      <c r="I673" s="48"/>
      <c r="J673" s="62"/>
      <c r="K673" s="63"/>
      <c r="L673" s="48"/>
      <c r="M673" s="48"/>
      <c r="N673" s="48"/>
      <c r="O673" s="48"/>
      <c r="P673" s="62"/>
      <c r="Q673" s="48"/>
      <c r="R673" s="62"/>
      <c r="S673" s="62"/>
      <c r="T673" s="62"/>
      <c r="U673" s="38"/>
      <c r="V673" s="38"/>
      <c r="W673" s="38"/>
      <c r="X673" s="38"/>
      <c r="Y673" s="38"/>
      <c r="Z673" s="38"/>
      <c r="AA673" s="38"/>
      <c r="AB673" s="38"/>
      <c r="AC673" s="38"/>
      <c r="AD673" s="38"/>
      <c r="AE673" s="38"/>
    </row>
    <row r="674" spans="1:31">
      <c r="A674" s="96"/>
      <c r="B674" s="62"/>
      <c r="C674" s="62"/>
      <c r="D674" s="62"/>
      <c r="E674" s="48"/>
      <c r="F674" s="48"/>
      <c r="G674" s="48"/>
      <c r="H674" s="48"/>
      <c r="I674" s="48"/>
      <c r="J674" s="62"/>
      <c r="K674" s="63"/>
      <c r="L674" s="48"/>
      <c r="M674" s="48"/>
      <c r="N674" s="48"/>
      <c r="O674" s="48"/>
      <c r="P674" s="62"/>
      <c r="Q674" s="48"/>
      <c r="R674" s="62"/>
      <c r="S674" s="62"/>
      <c r="T674" s="62"/>
      <c r="U674" s="38"/>
      <c r="V674" s="38"/>
      <c r="W674" s="38"/>
      <c r="X674" s="38"/>
      <c r="Y674" s="38"/>
      <c r="Z674" s="38"/>
      <c r="AA674" s="38"/>
      <c r="AB674" s="38"/>
      <c r="AC674" s="38"/>
      <c r="AD674" s="38"/>
      <c r="AE674" s="38"/>
    </row>
    <row r="675" spans="1:31">
      <c r="A675" s="96"/>
      <c r="B675" s="62"/>
      <c r="C675" s="62"/>
      <c r="D675" s="62"/>
      <c r="E675" s="48"/>
      <c r="F675" s="48"/>
      <c r="G675" s="48"/>
      <c r="H675" s="48"/>
      <c r="I675" s="48"/>
      <c r="J675" s="62"/>
      <c r="K675" s="63"/>
      <c r="L675" s="48"/>
      <c r="M675" s="48"/>
      <c r="N675" s="48"/>
      <c r="O675" s="48"/>
      <c r="P675" s="62"/>
      <c r="Q675" s="48"/>
      <c r="R675" s="62"/>
      <c r="S675" s="62"/>
      <c r="T675" s="62"/>
      <c r="U675" s="38"/>
      <c r="V675" s="38"/>
      <c r="W675" s="38"/>
      <c r="X675" s="38"/>
      <c r="Y675" s="38"/>
      <c r="Z675" s="38"/>
      <c r="AA675" s="38"/>
      <c r="AB675" s="38"/>
      <c r="AC675" s="38"/>
      <c r="AD675" s="38"/>
      <c r="AE675" s="38"/>
    </row>
    <row r="676" spans="1:31">
      <c r="A676" s="96"/>
      <c r="B676" s="62"/>
      <c r="C676" s="62"/>
      <c r="D676" s="62"/>
      <c r="E676" s="48"/>
      <c r="F676" s="48"/>
      <c r="G676" s="48"/>
      <c r="H676" s="48"/>
      <c r="I676" s="48"/>
      <c r="J676" s="62"/>
      <c r="K676" s="63"/>
      <c r="L676" s="48"/>
      <c r="M676" s="48"/>
      <c r="N676" s="48"/>
      <c r="O676" s="48"/>
      <c r="P676" s="62"/>
      <c r="Q676" s="48"/>
      <c r="R676" s="62"/>
      <c r="S676" s="62"/>
      <c r="T676" s="62"/>
      <c r="U676" s="38"/>
      <c r="V676" s="38"/>
      <c r="W676" s="38"/>
      <c r="X676" s="38"/>
      <c r="Y676" s="38"/>
      <c r="Z676" s="38"/>
      <c r="AA676" s="38"/>
      <c r="AB676" s="38"/>
      <c r="AC676" s="38"/>
      <c r="AD676" s="38"/>
      <c r="AE676" s="38"/>
    </row>
    <row r="677" spans="1:31">
      <c r="A677" s="96"/>
      <c r="B677" s="62"/>
      <c r="C677" s="62"/>
      <c r="D677" s="62"/>
      <c r="E677" s="48"/>
      <c r="F677" s="48"/>
      <c r="G677" s="48"/>
      <c r="H677" s="48"/>
      <c r="I677" s="48"/>
      <c r="J677" s="62"/>
      <c r="K677" s="63"/>
      <c r="L677" s="48"/>
      <c r="M677" s="48"/>
      <c r="N677" s="48"/>
      <c r="O677" s="48"/>
      <c r="P677" s="62"/>
      <c r="Q677" s="48"/>
      <c r="R677" s="62"/>
      <c r="S677" s="62"/>
      <c r="T677" s="62"/>
      <c r="U677" s="38"/>
      <c r="V677" s="38"/>
      <c r="W677" s="38"/>
      <c r="X677" s="38"/>
      <c r="Y677" s="38"/>
      <c r="Z677" s="38"/>
      <c r="AA677" s="38"/>
      <c r="AB677" s="38"/>
      <c r="AC677" s="38"/>
      <c r="AD677" s="38"/>
      <c r="AE677" s="38"/>
    </row>
    <row r="678" spans="1:31">
      <c r="A678" s="96"/>
      <c r="B678" s="62"/>
      <c r="C678" s="62"/>
      <c r="D678" s="62"/>
      <c r="E678" s="48"/>
      <c r="F678" s="48"/>
      <c r="G678" s="48"/>
      <c r="H678" s="48"/>
      <c r="I678" s="48"/>
      <c r="J678" s="62"/>
      <c r="K678" s="63"/>
      <c r="L678" s="48"/>
      <c r="M678" s="48"/>
      <c r="N678" s="48"/>
      <c r="O678" s="48"/>
      <c r="P678" s="62"/>
      <c r="Q678" s="48"/>
      <c r="R678" s="62"/>
      <c r="S678" s="62"/>
      <c r="T678" s="62"/>
      <c r="U678" s="38"/>
      <c r="V678" s="38"/>
      <c r="W678" s="38"/>
      <c r="X678" s="38"/>
      <c r="Y678" s="38"/>
      <c r="Z678" s="38"/>
      <c r="AA678" s="38"/>
      <c r="AB678" s="38"/>
      <c r="AC678" s="38"/>
      <c r="AD678" s="38"/>
      <c r="AE678" s="38"/>
    </row>
    <row r="679" spans="1:31">
      <c r="A679" s="96"/>
      <c r="B679" s="62"/>
      <c r="C679" s="62"/>
      <c r="D679" s="62"/>
      <c r="E679" s="48"/>
      <c r="F679" s="48"/>
      <c r="G679" s="48"/>
      <c r="H679" s="48"/>
      <c r="I679" s="48"/>
      <c r="J679" s="62"/>
      <c r="K679" s="63"/>
      <c r="L679" s="48"/>
      <c r="M679" s="48"/>
      <c r="N679" s="48"/>
      <c r="O679" s="48"/>
      <c r="P679" s="62"/>
      <c r="Q679" s="48"/>
      <c r="R679" s="62"/>
      <c r="S679" s="62"/>
      <c r="T679" s="62"/>
      <c r="U679" s="38"/>
      <c r="V679" s="38"/>
      <c r="W679" s="38"/>
      <c r="X679" s="38"/>
      <c r="Y679" s="38"/>
      <c r="Z679" s="38"/>
      <c r="AA679" s="38"/>
      <c r="AB679" s="38"/>
      <c r="AC679" s="38"/>
      <c r="AD679" s="38"/>
      <c r="AE679" s="38"/>
    </row>
    <row r="680" spans="1:31">
      <c r="A680" s="96"/>
      <c r="B680" s="62"/>
      <c r="C680" s="62"/>
      <c r="D680" s="62"/>
      <c r="E680" s="48"/>
      <c r="F680" s="48"/>
      <c r="G680" s="48"/>
      <c r="H680" s="48"/>
      <c r="I680" s="48"/>
      <c r="J680" s="62"/>
      <c r="K680" s="63"/>
      <c r="L680" s="48"/>
      <c r="M680" s="48"/>
      <c r="N680" s="48"/>
      <c r="O680" s="48"/>
      <c r="P680" s="62"/>
      <c r="Q680" s="48"/>
      <c r="R680" s="62"/>
      <c r="S680" s="62"/>
      <c r="T680" s="62"/>
      <c r="U680" s="38"/>
      <c r="V680" s="38"/>
      <c r="W680" s="38"/>
      <c r="X680" s="38"/>
      <c r="Y680" s="38"/>
      <c r="Z680" s="38"/>
      <c r="AA680" s="38"/>
      <c r="AB680" s="38"/>
      <c r="AC680" s="38"/>
      <c r="AD680" s="38"/>
      <c r="AE680" s="38"/>
    </row>
    <row r="681" spans="1:31">
      <c r="A681" s="96"/>
      <c r="B681" s="62"/>
      <c r="C681" s="62"/>
      <c r="D681" s="62"/>
      <c r="E681" s="48"/>
      <c r="F681" s="48"/>
      <c r="G681" s="48"/>
      <c r="H681" s="48"/>
      <c r="I681" s="48"/>
      <c r="J681" s="62"/>
      <c r="K681" s="63"/>
      <c r="L681" s="48"/>
      <c r="M681" s="48"/>
      <c r="N681" s="48"/>
      <c r="O681" s="48"/>
      <c r="P681" s="62"/>
      <c r="Q681" s="48"/>
      <c r="R681" s="62"/>
      <c r="S681" s="62"/>
      <c r="T681" s="62"/>
      <c r="U681" s="38"/>
      <c r="V681" s="38"/>
      <c r="W681" s="38"/>
      <c r="X681" s="38"/>
      <c r="Y681" s="38"/>
      <c r="Z681" s="38"/>
      <c r="AA681" s="38"/>
      <c r="AB681" s="38"/>
      <c r="AC681" s="38"/>
      <c r="AD681" s="38"/>
      <c r="AE681" s="38"/>
    </row>
    <row r="682" spans="1:31">
      <c r="A682" s="96"/>
      <c r="B682" s="62"/>
      <c r="C682" s="62"/>
      <c r="D682" s="62"/>
      <c r="E682" s="48"/>
      <c r="F682" s="48"/>
      <c r="G682" s="48"/>
      <c r="H682" s="48"/>
      <c r="I682" s="48"/>
      <c r="J682" s="62"/>
      <c r="K682" s="63"/>
      <c r="L682" s="48"/>
      <c r="M682" s="48"/>
      <c r="N682" s="48"/>
      <c r="O682" s="48"/>
      <c r="P682" s="62"/>
      <c r="Q682" s="48"/>
      <c r="R682" s="62"/>
      <c r="S682" s="62"/>
      <c r="T682" s="62"/>
      <c r="U682" s="38"/>
      <c r="V682" s="38"/>
      <c r="W682" s="38"/>
      <c r="X682" s="38"/>
      <c r="Y682" s="38"/>
      <c r="Z682" s="38"/>
      <c r="AA682" s="38"/>
      <c r="AB682" s="38"/>
      <c r="AC682" s="38"/>
      <c r="AD682" s="38"/>
      <c r="AE682" s="38"/>
    </row>
    <row r="683" spans="1:31">
      <c r="A683" s="96"/>
      <c r="B683" s="62"/>
      <c r="C683" s="62"/>
      <c r="D683" s="62"/>
      <c r="E683" s="48"/>
      <c r="F683" s="48"/>
      <c r="G683" s="48"/>
      <c r="H683" s="48"/>
      <c r="I683" s="48"/>
      <c r="J683" s="62"/>
      <c r="K683" s="63"/>
      <c r="L683" s="48"/>
      <c r="M683" s="48"/>
      <c r="N683" s="48"/>
      <c r="O683" s="48"/>
      <c r="P683" s="62"/>
      <c r="Q683" s="48"/>
      <c r="R683" s="62"/>
      <c r="S683" s="62"/>
      <c r="T683" s="62"/>
      <c r="U683" s="38"/>
      <c r="V683" s="38"/>
      <c r="W683" s="38"/>
      <c r="X683" s="38"/>
      <c r="Y683" s="38"/>
      <c r="Z683" s="38"/>
      <c r="AA683" s="38"/>
      <c r="AB683" s="38"/>
      <c r="AC683" s="38"/>
      <c r="AD683" s="38"/>
      <c r="AE683" s="38"/>
    </row>
    <row r="684" spans="1:31">
      <c r="A684" s="96"/>
      <c r="B684" s="62"/>
      <c r="C684" s="62"/>
      <c r="D684" s="62"/>
      <c r="E684" s="48"/>
      <c r="F684" s="48"/>
      <c r="G684" s="48"/>
      <c r="H684" s="48"/>
      <c r="I684" s="48"/>
      <c r="J684" s="62"/>
      <c r="K684" s="63"/>
      <c r="L684" s="48"/>
      <c r="M684" s="48"/>
      <c r="N684" s="48"/>
      <c r="O684" s="48"/>
      <c r="P684" s="62"/>
      <c r="Q684" s="48"/>
      <c r="R684" s="62"/>
      <c r="S684" s="62"/>
      <c r="T684" s="62"/>
      <c r="U684" s="38"/>
      <c r="V684" s="38"/>
      <c r="W684" s="38"/>
      <c r="X684" s="38"/>
      <c r="Y684" s="38"/>
      <c r="Z684" s="38"/>
      <c r="AA684" s="38"/>
      <c r="AB684" s="38"/>
      <c r="AC684" s="38"/>
      <c r="AD684" s="38"/>
      <c r="AE684" s="38"/>
    </row>
    <row r="685" spans="1:31">
      <c r="A685" s="96"/>
      <c r="B685" s="62"/>
      <c r="C685" s="62"/>
      <c r="D685" s="62"/>
      <c r="E685" s="48"/>
      <c r="F685" s="48"/>
      <c r="G685" s="48"/>
      <c r="H685" s="48"/>
      <c r="I685" s="48"/>
      <c r="J685" s="62"/>
      <c r="K685" s="63"/>
      <c r="L685" s="48"/>
      <c r="M685" s="48"/>
      <c r="N685" s="48"/>
      <c r="O685" s="48"/>
      <c r="P685" s="62"/>
      <c r="Q685" s="48"/>
      <c r="R685" s="62"/>
      <c r="S685" s="62"/>
      <c r="T685" s="62"/>
      <c r="U685" s="38"/>
      <c r="V685" s="38"/>
      <c r="W685" s="38"/>
      <c r="X685" s="38"/>
      <c r="Y685" s="38"/>
      <c r="Z685" s="38"/>
      <c r="AA685" s="38"/>
      <c r="AB685" s="38"/>
      <c r="AC685" s="38"/>
      <c r="AD685" s="38"/>
      <c r="AE685" s="38"/>
    </row>
    <row r="686" spans="1:31">
      <c r="A686" s="96"/>
      <c r="B686" s="62"/>
      <c r="C686" s="62"/>
      <c r="D686" s="62"/>
      <c r="E686" s="48"/>
      <c r="F686" s="48"/>
      <c r="G686" s="48"/>
      <c r="H686" s="48"/>
      <c r="I686" s="48"/>
      <c r="J686" s="62"/>
      <c r="K686" s="63"/>
      <c r="L686" s="48"/>
      <c r="M686" s="48"/>
      <c r="N686" s="48"/>
      <c r="O686" s="48"/>
      <c r="P686" s="62"/>
      <c r="Q686" s="48"/>
      <c r="R686" s="62"/>
      <c r="S686" s="62"/>
      <c r="T686" s="62"/>
      <c r="U686" s="38"/>
      <c r="V686" s="38"/>
      <c r="W686" s="38"/>
      <c r="X686" s="38"/>
      <c r="Y686" s="38"/>
      <c r="Z686" s="38"/>
      <c r="AA686" s="38"/>
      <c r="AB686" s="38"/>
      <c r="AC686" s="38"/>
      <c r="AD686" s="38"/>
      <c r="AE686" s="38"/>
    </row>
    <row r="687" spans="1:31">
      <c r="A687" s="96"/>
      <c r="B687" s="62"/>
      <c r="C687" s="62"/>
      <c r="D687" s="62"/>
      <c r="E687" s="48"/>
      <c r="F687" s="48"/>
      <c r="G687" s="48"/>
      <c r="H687" s="48"/>
      <c r="I687" s="48"/>
      <c r="J687" s="62"/>
      <c r="K687" s="63"/>
      <c r="L687" s="48"/>
      <c r="M687" s="48"/>
      <c r="N687" s="48"/>
      <c r="O687" s="48"/>
      <c r="P687" s="62"/>
      <c r="Q687" s="48"/>
      <c r="R687" s="62"/>
      <c r="S687" s="62"/>
      <c r="T687" s="62"/>
      <c r="U687" s="38"/>
      <c r="V687" s="38"/>
      <c r="W687" s="38"/>
      <c r="X687" s="38"/>
      <c r="Y687" s="38"/>
      <c r="Z687" s="38"/>
      <c r="AA687" s="38"/>
      <c r="AB687" s="38"/>
      <c r="AC687" s="38"/>
      <c r="AD687" s="38"/>
      <c r="AE687" s="38"/>
    </row>
    <row r="688" spans="1:31">
      <c r="A688" s="96"/>
      <c r="B688" s="62"/>
      <c r="C688" s="62"/>
      <c r="D688" s="62"/>
      <c r="E688" s="48"/>
      <c r="F688" s="48"/>
      <c r="G688" s="48"/>
      <c r="H688" s="48"/>
      <c r="I688" s="48"/>
      <c r="J688" s="62"/>
      <c r="K688" s="63"/>
      <c r="L688" s="48"/>
      <c r="M688" s="48"/>
      <c r="N688" s="48"/>
      <c r="O688" s="48"/>
      <c r="P688" s="62"/>
      <c r="Q688" s="48"/>
      <c r="R688" s="62"/>
      <c r="S688" s="62"/>
      <c r="T688" s="62"/>
      <c r="U688" s="38"/>
      <c r="V688" s="38"/>
      <c r="W688" s="38"/>
      <c r="X688" s="38"/>
      <c r="Y688" s="38"/>
      <c r="Z688" s="38"/>
      <c r="AA688" s="38"/>
      <c r="AB688" s="38"/>
      <c r="AC688" s="38"/>
      <c r="AD688" s="38"/>
      <c r="AE688" s="38"/>
    </row>
    <row r="689" spans="1:31">
      <c r="A689" s="96"/>
      <c r="B689" s="62"/>
      <c r="C689" s="62"/>
      <c r="D689" s="62"/>
      <c r="E689" s="48"/>
      <c r="F689" s="48"/>
      <c r="G689" s="48"/>
      <c r="H689" s="48"/>
      <c r="I689" s="48"/>
      <c r="J689" s="62"/>
      <c r="K689" s="63"/>
      <c r="L689" s="48"/>
      <c r="M689" s="48"/>
      <c r="N689" s="48"/>
      <c r="O689" s="48"/>
      <c r="P689" s="62"/>
      <c r="Q689" s="48"/>
      <c r="R689" s="62"/>
      <c r="S689" s="62"/>
      <c r="T689" s="62"/>
      <c r="U689" s="38"/>
      <c r="V689" s="38"/>
      <c r="W689" s="38"/>
      <c r="X689" s="38"/>
      <c r="Y689" s="38"/>
      <c r="Z689" s="38"/>
      <c r="AA689" s="38"/>
      <c r="AB689" s="38"/>
      <c r="AC689" s="38"/>
      <c r="AD689" s="38"/>
      <c r="AE689" s="38"/>
    </row>
    <row r="690" spans="1:31">
      <c r="A690" s="96"/>
      <c r="B690" s="62"/>
      <c r="C690" s="62"/>
      <c r="D690" s="62"/>
      <c r="E690" s="48"/>
      <c r="F690" s="48"/>
      <c r="G690" s="48"/>
      <c r="H690" s="48"/>
      <c r="I690" s="48"/>
      <c r="J690" s="62"/>
      <c r="K690" s="63"/>
      <c r="L690" s="48"/>
      <c r="M690" s="48"/>
      <c r="N690" s="48"/>
      <c r="O690" s="48"/>
      <c r="P690" s="62"/>
      <c r="Q690" s="48"/>
      <c r="R690" s="62"/>
      <c r="S690" s="62"/>
      <c r="T690" s="62"/>
      <c r="U690" s="38"/>
      <c r="V690" s="38"/>
      <c r="W690" s="38"/>
      <c r="X690" s="38"/>
      <c r="Y690" s="38"/>
      <c r="Z690" s="38"/>
      <c r="AA690" s="38"/>
      <c r="AB690" s="38"/>
      <c r="AC690" s="38"/>
      <c r="AD690" s="38"/>
      <c r="AE690" s="38"/>
    </row>
    <row r="691" spans="1:31">
      <c r="A691" s="96"/>
      <c r="B691" s="62"/>
      <c r="C691" s="62"/>
      <c r="D691" s="62"/>
      <c r="E691" s="48"/>
      <c r="F691" s="48"/>
      <c r="G691" s="48"/>
      <c r="H691" s="48"/>
      <c r="I691" s="48"/>
      <c r="J691" s="62"/>
      <c r="K691" s="63"/>
      <c r="L691" s="48"/>
      <c r="M691" s="48"/>
      <c r="N691" s="48"/>
      <c r="O691" s="48"/>
      <c r="P691" s="62"/>
      <c r="Q691" s="48"/>
      <c r="R691" s="62"/>
      <c r="S691" s="62"/>
      <c r="T691" s="62"/>
      <c r="U691" s="38"/>
      <c r="V691" s="38"/>
      <c r="W691" s="38"/>
      <c r="X691" s="38"/>
      <c r="Y691" s="38"/>
      <c r="Z691" s="38"/>
      <c r="AA691" s="38"/>
      <c r="AB691" s="38"/>
      <c r="AC691" s="38"/>
      <c r="AD691" s="38"/>
      <c r="AE691" s="38"/>
    </row>
    <row r="692" spans="1:31">
      <c r="A692" s="96"/>
      <c r="B692" s="62"/>
      <c r="C692" s="62"/>
      <c r="D692" s="62"/>
      <c r="E692" s="48"/>
      <c r="F692" s="48"/>
      <c r="G692" s="48"/>
      <c r="H692" s="48"/>
      <c r="I692" s="48"/>
      <c r="J692" s="62"/>
      <c r="K692" s="63"/>
      <c r="L692" s="48"/>
      <c r="M692" s="48"/>
      <c r="N692" s="48"/>
      <c r="O692" s="48"/>
      <c r="P692" s="62"/>
      <c r="Q692" s="48"/>
      <c r="R692" s="62"/>
      <c r="S692" s="62"/>
      <c r="T692" s="62"/>
      <c r="U692" s="38"/>
      <c r="V692" s="38"/>
      <c r="W692" s="38"/>
      <c r="X692" s="38"/>
      <c r="Y692" s="38"/>
      <c r="Z692" s="38"/>
      <c r="AA692" s="38"/>
      <c r="AB692" s="38"/>
      <c r="AC692" s="38"/>
      <c r="AD692" s="38"/>
      <c r="AE692" s="38"/>
    </row>
    <row r="693" spans="1:31">
      <c r="A693" s="96"/>
      <c r="B693" s="62"/>
      <c r="C693" s="62"/>
      <c r="D693" s="62"/>
      <c r="E693" s="48"/>
      <c r="F693" s="48"/>
      <c r="G693" s="48"/>
      <c r="H693" s="48"/>
      <c r="I693" s="48"/>
      <c r="J693" s="62"/>
      <c r="K693" s="63"/>
      <c r="L693" s="48"/>
      <c r="M693" s="48"/>
      <c r="N693" s="48"/>
      <c r="O693" s="48"/>
      <c r="P693" s="62"/>
      <c r="Q693" s="48"/>
      <c r="R693" s="62"/>
      <c r="S693" s="62"/>
      <c r="T693" s="62"/>
      <c r="U693" s="38"/>
      <c r="V693" s="38"/>
      <c r="W693" s="38"/>
      <c r="X693" s="38"/>
      <c r="Y693" s="38"/>
      <c r="Z693" s="38"/>
      <c r="AA693" s="38"/>
      <c r="AB693" s="38"/>
      <c r="AC693" s="38"/>
      <c r="AD693" s="38"/>
      <c r="AE693" s="38"/>
    </row>
    <row r="694" spans="1:31">
      <c r="A694" s="96"/>
      <c r="B694" s="62"/>
      <c r="C694" s="62"/>
      <c r="D694" s="62"/>
      <c r="E694" s="48"/>
      <c r="F694" s="48"/>
      <c r="G694" s="48"/>
      <c r="H694" s="48"/>
      <c r="I694" s="48"/>
      <c r="J694" s="62"/>
      <c r="K694" s="63"/>
      <c r="L694" s="48"/>
      <c r="M694" s="48"/>
      <c r="N694" s="48"/>
      <c r="O694" s="48"/>
      <c r="P694" s="62"/>
      <c r="Q694" s="48"/>
      <c r="R694" s="62"/>
      <c r="S694" s="62"/>
      <c r="T694" s="62"/>
      <c r="U694" s="38"/>
      <c r="V694" s="38"/>
      <c r="W694" s="38"/>
      <c r="X694" s="38"/>
      <c r="Y694" s="38"/>
      <c r="Z694" s="38"/>
      <c r="AA694" s="38"/>
      <c r="AB694" s="38"/>
      <c r="AC694" s="38"/>
      <c r="AD694" s="38"/>
      <c r="AE694" s="38"/>
    </row>
    <row r="695" spans="1:31">
      <c r="A695" s="96"/>
      <c r="B695" s="62"/>
      <c r="C695" s="62"/>
      <c r="D695" s="62"/>
      <c r="E695" s="48"/>
      <c r="F695" s="48"/>
      <c r="G695" s="48"/>
      <c r="H695" s="48"/>
      <c r="I695" s="48"/>
      <c r="J695" s="62"/>
      <c r="K695" s="63"/>
      <c r="L695" s="48"/>
      <c r="M695" s="48"/>
      <c r="N695" s="48"/>
      <c r="O695" s="48"/>
      <c r="P695" s="62"/>
      <c r="Q695" s="48"/>
      <c r="R695" s="62"/>
      <c r="S695" s="62"/>
      <c r="T695" s="62"/>
      <c r="U695" s="38"/>
      <c r="V695" s="38"/>
      <c r="W695" s="38"/>
      <c r="X695" s="38"/>
      <c r="Y695" s="38"/>
      <c r="Z695" s="38"/>
      <c r="AA695" s="38"/>
      <c r="AB695" s="38"/>
      <c r="AC695" s="38"/>
      <c r="AD695" s="38"/>
      <c r="AE695" s="38"/>
    </row>
    <row r="696" spans="1:31">
      <c r="A696" s="96"/>
      <c r="B696" s="62"/>
      <c r="C696" s="62"/>
      <c r="D696" s="62"/>
      <c r="E696" s="48"/>
      <c r="F696" s="48"/>
      <c r="G696" s="48"/>
      <c r="H696" s="48"/>
      <c r="I696" s="48"/>
      <c r="J696" s="62"/>
      <c r="K696" s="63"/>
      <c r="L696" s="48"/>
      <c r="M696" s="48"/>
      <c r="N696" s="48"/>
      <c r="O696" s="48"/>
      <c r="P696" s="62"/>
      <c r="Q696" s="48"/>
      <c r="R696" s="62"/>
      <c r="S696" s="62"/>
      <c r="T696" s="62"/>
      <c r="U696" s="38"/>
      <c r="V696" s="38"/>
      <c r="W696" s="38"/>
      <c r="X696" s="38"/>
      <c r="Y696" s="38"/>
      <c r="Z696" s="38"/>
      <c r="AA696" s="38"/>
      <c r="AB696" s="38"/>
      <c r="AC696" s="38"/>
      <c r="AD696" s="38"/>
      <c r="AE696" s="38"/>
    </row>
    <row r="697" spans="1:31">
      <c r="A697" s="96"/>
      <c r="B697" s="62"/>
      <c r="C697" s="62"/>
      <c r="D697" s="62"/>
      <c r="E697" s="48"/>
      <c r="F697" s="48"/>
      <c r="G697" s="48"/>
      <c r="H697" s="48"/>
      <c r="I697" s="48"/>
      <c r="J697" s="62"/>
      <c r="K697" s="63"/>
      <c r="L697" s="48"/>
      <c r="M697" s="48"/>
      <c r="N697" s="48"/>
      <c r="O697" s="48"/>
      <c r="P697" s="62"/>
      <c r="Q697" s="48"/>
      <c r="R697" s="62"/>
      <c r="S697" s="62"/>
      <c r="T697" s="62"/>
      <c r="U697" s="38"/>
      <c r="V697" s="38"/>
      <c r="W697" s="38"/>
      <c r="X697" s="38"/>
      <c r="Y697" s="38"/>
      <c r="Z697" s="38"/>
      <c r="AA697" s="38"/>
      <c r="AB697" s="38"/>
      <c r="AC697" s="38"/>
      <c r="AD697" s="38"/>
      <c r="AE697" s="38"/>
    </row>
    <row r="698" spans="1:31">
      <c r="A698" s="96"/>
      <c r="B698" s="62"/>
      <c r="C698" s="62"/>
      <c r="D698" s="62"/>
      <c r="E698" s="48"/>
      <c r="F698" s="48"/>
      <c r="G698" s="48"/>
      <c r="H698" s="48"/>
      <c r="I698" s="48"/>
      <c r="J698" s="62"/>
      <c r="K698" s="63"/>
      <c r="L698" s="48"/>
      <c r="M698" s="48"/>
      <c r="N698" s="48"/>
      <c r="O698" s="48"/>
      <c r="P698" s="62"/>
      <c r="Q698" s="48"/>
      <c r="R698" s="62"/>
      <c r="S698" s="62"/>
      <c r="T698" s="62"/>
      <c r="U698" s="38"/>
      <c r="V698" s="38"/>
      <c r="W698" s="38"/>
      <c r="X698" s="38"/>
      <c r="Y698" s="38"/>
      <c r="Z698" s="38"/>
      <c r="AA698" s="38"/>
      <c r="AB698" s="38"/>
      <c r="AC698" s="38"/>
      <c r="AD698" s="38"/>
      <c r="AE698" s="38"/>
    </row>
    <row r="699" spans="1:31">
      <c r="A699" s="96"/>
      <c r="B699" s="62"/>
      <c r="C699" s="62"/>
      <c r="D699" s="62"/>
      <c r="E699" s="48"/>
      <c r="F699" s="48"/>
      <c r="G699" s="48"/>
      <c r="H699" s="48"/>
      <c r="I699" s="48"/>
      <c r="J699" s="62"/>
      <c r="K699" s="63"/>
      <c r="L699" s="48"/>
      <c r="M699" s="48"/>
      <c r="N699" s="48"/>
      <c r="O699" s="48"/>
      <c r="P699" s="62"/>
      <c r="Q699" s="48"/>
      <c r="R699" s="62"/>
      <c r="S699" s="62"/>
      <c r="T699" s="62"/>
      <c r="U699" s="38"/>
      <c r="V699" s="38"/>
      <c r="W699" s="38"/>
      <c r="X699" s="38"/>
      <c r="Y699" s="38"/>
      <c r="Z699" s="38"/>
      <c r="AA699" s="38"/>
      <c r="AB699" s="38"/>
      <c r="AC699" s="38"/>
      <c r="AD699" s="38"/>
      <c r="AE699" s="38"/>
    </row>
    <row r="700" spans="1:31">
      <c r="A700" s="96"/>
      <c r="B700" s="62"/>
      <c r="C700" s="62"/>
      <c r="D700" s="62"/>
      <c r="E700" s="48"/>
      <c r="F700" s="48"/>
      <c r="G700" s="48"/>
      <c r="H700" s="48"/>
      <c r="I700" s="48"/>
      <c r="J700" s="62"/>
      <c r="K700" s="63"/>
      <c r="L700" s="48"/>
      <c r="M700" s="48"/>
      <c r="N700" s="48"/>
      <c r="O700" s="48"/>
      <c r="P700" s="62"/>
      <c r="Q700" s="48"/>
      <c r="R700" s="62"/>
      <c r="S700" s="62"/>
      <c r="T700" s="62"/>
      <c r="U700" s="38"/>
      <c r="V700" s="38"/>
      <c r="W700" s="38"/>
      <c r="X700" s="38"/>
      <c r="Y700" s="38"/>
      <c r="Z700" s="38"/>
      <c r="AA700" s="38"/>
      <c r="AB700" s="38"/>
      <c r="AC700" s="38"/>
      <c r="AD700" s="38"/>
      <c r="AE700" s="38"/>
    </row>
    <row r="701" spans="1:31">
      <c r="A701" s="96"/>
      <c r="B701" s="62"/>
      <c r="C701" s="62"/>
      <c r="D701" s="62"/>
      <c r="E701" s="48"/>
      <c r="F701" s="48"/>
      <c r="G701" s="48"/>
      <c r="H701" s="48"/>
      <c r="I701" s="48"/>
      <c r="J701" s="62"/>
      <c r="K701" s="63"/>
      <c r="L701" s="48"/>
      <c r="M701" s="48"/>
      <c r="N701" s="48"/>
      <c r="O701" s="48"/>
      <c r="P701" s="62"/>
      <c r="Q701" s="48"/>
      <c r="R701" s="62"/>
      <c r="S701" s="62"/>
      <c r="T701" s="62"/>
      <c r="U701" s="38"/>
      <c r="V701" s="38"/>
      <c r="W701" s="38"/>
      <c r="X701" s="38"/>
      <c r="Y701" s="38"/>
      <c r="Z701" s="38"/>
      <c r="AA701" s="38"/>
      <c r="AB701" s="38"/>
      <c r="AC701" s="38"/>
      <c r="AD701" s="38"/>
      <c r="AE701" s="38"/>
    </row>
    <row r="702" spans="1:31">
      <c r="A702" s="96"/>
      <c r="B702" s="62"/>
      <c r="C702" s="62"/>
      <c r="D702" s="62"/>
      <c r="E702" s="48"/>
      <c r="F702" s="48"/>
      <c r="G702" s="48"/>
      <c r="H702" s="48"/>
      <c r="I702" s="48"/>
      <c r="J702" s="62"/>
      <c r="K702" s="63"/>
      <c r="L702" s="48"/>
      <c r="M702" s="48"/>
      <c r="N702" s="48"/>
      <c r="O702" s="48"/>
      <c r="P702" s="62"/>
      <c r="Q702" s="48"/>
      <c r="R702" s="62"/>
      <c r="S702" s="62"/>
      <c r="T702" s="62"/>
      <c r="U702" s="38"/>
      <c r="V702" s="38"/>
      <c r="W702" s="38"/>
      <c r="X702" s="38"/>
      <c r="Y702" s="38"/>
      <c r="Z702" s="38"/>
      <c r="AA702" s="38"/>
      <c r="AB702" s="38"/>
      <c r="AC702" s="38"/>
      <c r="AD702" s="38"/>
      <c r="AE702" s="38"/>
    </row>
    <row r="703" spans="1:31">
      <c r="A703" s="96"/>
      <c r="B703" s="62"/>
      <c r="C703" s="62"/>
      <c r="D703" s="62"/>
      <c r="E703" s="48"/>
      <c r="F703" s="48"/>
      <c r="G703" s="48"/>
      <c r="H703" s="48"/>
      <c r="I703" s="48"/>
      <c r="J703" s="62"/>
      <c r="K703" s="63"/>
      <c r="L703" s="48"/>
      <c r="M703" s="48"/>
      <c r="N703" s="48"/>
      <c r="O703" s="48"/>
      <c r="P703" s="62"/>
      <c r="Q703" s="48"/>
      <c r="R703" s="62"/>
      <c r="S703" s="62"/>
      <c r="T703" s="62"/>
      <c r="U703" s="38"/>
      <c r="V703" s="38"/>
      <c r="W703" s="38"/>
      <c r="X703" s="38"/>
      <c r="Y703" s="38"/>
      <c r="Z703" s="38"/>
      <c r="AA703" s="38"/>
      <c r="AB703" s="38"/>
      <c r="AC703" s="38"/>
      <c r="AD703" s="38"/>
      <c r="AE703" s="38"/>
    </row>
    <row r="704" spans="1:31">
      <c r="A704" s="96"/>
      <c r="B704" s="62"/>
      <c r="C704" s="62"/>
      <c r="D704" s="62"/>
      <c r="E704" s="48"/>
      <c r="F704" s="48"/>
      <c r="G704" s="48"/>
      <c r="H704" s="48"/>
      <c r="I704" s="48"/>
      <c r="J704" s="62"/>
      <c r="K704" s="63"/>
      <c r="L704" s="48"/>
      <c r="M704" s="48"/>
      <c r="N704" s="48"/>
      <c r="O704" s="48"/>
      <c r="P704" s="62"/>
      <c r="Q704" s="48"/>
      <c r="R704" s="62"/>
      <c r="S704" s="62"/>
      <c r="T704" s="62"/>
      <c r="U704" s="38"/>
      <c r="V704" s="38"/>
      <c r="W704" s="38"/>
      <c r="X704" s="38"/>
      <c r="Y704" s="38"/>
      <c r="Z704" s="38"/>
      <c r="AA704" s="38"/>
      <c r="AB704" s="38"/>
      <c r="AC704" s="38"/>
      <c r="AD704" s="38"/>
      <c r="AE704" s="38"/>
    </row>
    <row r="705" spans="1:31">
      <c r="A705" s="96"/>
      <c r="B705" s="62"/>
      <c r="C705" s="62"/>
      <c r="D705" s="62"/>
      <c r="E705" s="48"/>
      <c r="F705" s="48"/>
      <c r="G705" s="48"/>
      <c r="H705" s="48"/>
      <c r="I705" s="48"/>
      <c r="J705" s="62"/>
      <c r="K705" s="63"/>
      <c r="L705" s="48"/>
      <c r="M705" s="48"/>
      <c r="N705" s="48"/>
      <c r="O705" s="48"/>
      <c r="P705" s="62"/>
      <c r="Q705" s="48"/>
      <c r="R705" s="62"/>
      <c r="S705" s="62"/>
      <c r="T705" s="62"/>
      <c r="U705" s="38"/>
      <c r="V705" s="38"/>
      <c r="W705" s="38"/>
      <c r="X705" s="38"/>
      <c r="Y705" s="38"/>
      <c r="Z705" s="38"/>
      <c r="AA705" s="38"/>
      <c r="AB705" s="38"/>
      <c r="AC705" s="38"/>
      <c r="AD705" s="38"/>
      <c r="AE705" s="38"/>
    </row>
    <row r="706" spans="1:31">
      <c r="A706" s="96"/>
      <c r="B706" s="62"/>
      <c r="C706" s="62"/>
      <c r="D706" s="62"/>
      <c r="E706" s="48"/>
      <c r="F706" s="48"/>
      <c r="G706" s="48"/>
      <c r="H706" s="48"/>
      <c r="I706" s="48"/>
      <c r="J706" s="62"/>
      <c r="K706" s="63"/>
      <c r="L706" s="48"/>
      <c r="M706" s="48"/>
      <c r="N706" s="48"/>
      <c r="O706" s="48"/>
      <c r="P706" s="62"/>
      <c r="Q706" s="48"/>
      <c r="R706" s="62"/>
      <c r="S706" s="62"/>
      <c r="T706" s="62"/>
      <c r="U706" s="38"/>
      <c r="V706" s="38"/>
      <c r="W706" s="38"/>
      <c r="X706" s="38"/>
      <c r="Y706" s="38"/>
      <c r="Z706" s="38"/>
      <c r="AA706" s="38"/>
      <c r="AB706" s="38"/>
      <c r="AC706" s="38"/>
      <c r="AD706" s="38"/>
      <c r="AE706" s="38"/>
    </row>
    <row r="707" spans="1:31">
      <c r="A707" s="96"/>
      <c r="B707" s="62"/>
      <c r="C707" s="62"/>
      <c r="D707" s="62"/>
      <c r="E707" s="48"/>
      <c r="F707" s="48"/>
      <c r="G707" s="48"/>
      <c r="H707" s="48"/>
      <c r="I707" s="48"/>
      <c r="J707" s="62"/>
      <c r="K707" s="63"/>
      <c r="L707" s="48"/>
      <c r="M707" s="48"/>
      <c r="N707" s="48"/>
      <c r="O707" s="48"/>
      <c r="P707" s="62"/>
      <c r="Q707" s="48"/>
      <c r="R707" s="62"/>
      <c r="S707" s="62"/>
      <c r="T707" s="62"/>
      <c r="U707" s="38"/>
      <c r="V707" s="38"/>
      <c r="W707" s="38"/>
      <c r="X707" s="38"/>
      <c r="Y707" s="38"/>
      <c r="Z707" s="38"/>
      <c r="AA707" s="38"/>
      <c r="AB707" s="38"/>
      <c r="AC707" s="38"/>
      <c r="AD707" s="38"/>
      <c r="AE707" s="38"/>
    </row>
    <row r="708" spans="1:31">
      <c r="A708" s="96"/>
      <c r="B708" s="62"/>
      <c r="C708" s="62"/>
      <c r="D708" s="62"/>
      <c r="E708" s="48"/>
      <c r="F708" s="48"/>
      <c r="G708" s="48"/>
      <c r="H708" s="48"/>
      <c r="I708" s="48"/>
      <c r="J708" s="62"/>
      <c r="K708" s="63"/>
      <c r="L708" s="48"/>
      <c r="M708" s="48"/>
      <c r="N708" s="48"/>
      <c r="O708" s="48"/>
      <c r="P708" s="62"/>
      <c r="Q708" s="48"/>
      <c r="R708" s="62"/>
      <c r="S708" s="62"/>
      <c r="T708" s="62"/>
      <c r="U708" s="38"/>
      <c r="V708" s="38"/>
      <c r="W708" s="38"/>
      <c r="X708" s="38"/>
      <c r="Y708" s="38"/>
      <c r="Z708" s="38"/>
      <c r="AA708" s="38"/>
      <c r="AB708" s="38"/>
      <c r="AC708" s="38"/>
      <c r="AD708" s="38"/>
      <c r="AE708" s="38"/>
    </row>
    <row r="709" spans="1:31">
      <c r="A709" s="96"/>
      <c r="B709" s="62"/>
      <c r="C709" s="62"/>
      <c r="D709" s="62"/>
      <c r="E709" s="48"/>
      <c r="F709" s="48"/>
      <c r="G709" s="48"/>
      <c r="H709" s="48"/>
      <c r="I709" s="48"/>
      <c r="J709" s="62"/>
      <c r="K709" s="63"/>
      <c r="L709" s="48"/>
      <c r="M709" s="48"/>
      <c r="N709" s="48"/>
      <c r="O709" s="48"/>
      <c r="P709" s="62"/>
      <c r="Q709" s="48"/>
      <c r="R709" s="62"/>
      <c r="S709" s="62"/>
      <c r="T709" s="62"/>
      <c r="U709" s="38"/>
      <c r="V709" s="38"/>
      <c r="W709" s="38"/>
      <c r="X709" s="38"/>
      <c r="Y709" s="38"/>
      <c r="Z709" s="38"/>
      <c r="AA709" s="38"/>
      <c r="AB709" s="38"/>
      <c r="AC709" s="38"/>
      <c r="AD709" s="38"/>
      <c r="AE709" s="38"/>
    </row>
    <row r="710" spans="1:31">
      <c r="A710" s="96"/>
      <c r="B710" s="62"/>
      <c r="C710" s="62"/>
      <c r="D710" s="62"/>
      <c r="E710" s="48"/>
      <c r="F710" s="48"/>
      <c r="G710" s="48"/>
      <c r="H710" s="48"/>
      <c r="I710" s="48"/>
      <c r="J710" s="62"/>
      <c r="K710" s="63"/>
      <c r="L710" s="48"/>
      <c r="M710" s="48"/>
      <c r="N710" s="48"/>
      <c r="O710" s="48"/>
      <c r="P710" s="62"/>
      <c r="Q710" s="48"/>
      <c r="R710" s="62"/>
      <c r="S710" s="62"/>
      <c r="T710" s="62"/>
      <c r="U710" s="38"/>
      <c r="V710" s="38"/>
      <c r="W710" s="38"/>
      <c r="X710" s="38"/>
      <c r="Y710" s="38"/>
      <c r="Z710" s="38"/>
      <c r="AA710" s="38"/>
      <c r="AB710" s="38"/>
      <c r="AC710" s="38"/>
      <c r="AD710" s="38"/>
      <c r="AE710" s="38"/>
    </row>
    <row r="711" spans="1:31">
      <c r="A711" s="96"/>
      <c r="B711" s="62"/>
      <c r="C711" s="62"/>
      <c r="D711" s="62"/>
      <c r="E711" s="48"/>
      <c r="F711" s="48"/>
      <c r="G711" s="48"/>
      <c r="H711" s="48"/>
      <c r="I711" s="48"/>
      <c r="J711" s="62"/>
      <c r="K711" s="63"/>
      <c r="L711" s="48"/>
      <c r="M711" s="48"/>
      <c r="N711" s="48"/>
      <c r="O711" s="48"/>
      <c r="P711" s="62"/>
      <c r="Q711" s="48"/>
      <c r="R711" s="62"/>
      <c r="S711" s="62"/>
      <c r="T711" s="62"/>
      <c r="U711" s="38"/>
      <c r="V711" s="38"/>
      <c r="W711" s="38"/>
      <c r="X711" s="38"/>
      <c r="Y711" s="38"/>
      <c r="Z711" s="38"/>
      <c r="AA711" s="38"/>
      <c r="AB711" s="38"/>
      <c r="AC711" s="38"/>
      <c r="AD711" s="38"/>
      <c r="AE711" s="38"/>
    </row>
    <row r="712" spans="1:31">
      <c r="A712" s="96"/>
      <c r="B712" s="62"/>
      <c r="C712" s="62"/>
      <c r="D712" s="62"/>
      <c r="E712" s="48"/>
      <c r="F712" s="48"/>
      <c r="G712" s="48"/>
      <c r="H712" s="48"/>
      <c r="I712" s="48"/>
      <c r="J712" s="62"/>
      <c r="K712" s="63"/>
      <c r="L712" s="48"/>
      <c r="M712" s="48"/>
      <c r="N712" s="48"/>
      <c r="O712" s="48"/>
      <c r="P712" s="62"/>
      <c r="Q712" s="48"/>
      <c r="R712" s="62"/>
      <c r="S712" s="62"/>
      <c r="T712" s="62"/>
      <c r="U712" s="38"/>
      <c r="V712" s="38"/>
      <c r="W712" s="38"/>
      <c r="X712" s="38"/>
      <c r="Y712" s="38"/>
      <c r="Z712" s="38"/>
      <c r="AA712" s="38"/>
      <c r="AB712" s="38"/>
      <c r="AC712" s="38"/>
      <c r="AD712" s="38"/>
      <c r="AE712" s="38"/>
    </row>
    <row r="713" spans="1:31">
      <c r="A713" s="96"/>
      <c r="B713" s="62"/>
      <c r="C713" s="62"/>
      <c r="D713" s="62"/>
      <c r="E713" s="48"/>
      <c r="F713" s="48"/>
      <c r="G713" s="48"/>
      <c r="H713" s="48"/>
      <c r="I713" s="48"/>
      <c r="J713" s="62"/>
      <c r="K713" s="63"/>
      <c r="L713" s="48"/>
      <c r="M713" s="48"/>
      <c r="N713" s="48"/>
      <c r="O713" s="48"/>
      <c r="P713" s="62"/>
      <c r="Q713" s="48"/>
      <c r="R713" s="62"/>
      <c r="S713" s="62"/>
      <c r="T713" s="62"/>
      <c r="U713" s="38"/>
      <c r="V713" s="38"/>
      <c r="W713" s="38"/>
      <c r="X713" s="38"/>
      <c r="Y713" s="38"/>
      <c r="Z713" s="38"/>
      <c r="AA713" s="38"/>
      <c r="AB713" s="38"/>
      <c r="AC713" s="38"/>
      <c r="AD713" s="38"/>
      <c r="AE713" s="38"/>
    </row>
    <row r="714" spans="1:31">
      <c r="A714" s="96"/>
      <c r="B714" s="62"/>
      <c r="C714" s="62"/>
      <c r="D714" s="62"/>
      <c r="E714" s="48"/>
      <c r="F714" s="48"/>
      <c r="G714" s="48"/>
      <c r="H714" s="48"/>
      <c r="I714" s="48"/>
      <c r="J714" s="62"/>
      <c r="K714" s="63"/>
      <c r="L714" s="48"/>
      <c r="M714" s="48"/>
      <c r="N714" s="48"/>
      <c r="O714" s="48"/>
      <c r="P714" s="62"/>
      <c r="Q714" s="48"/>
      <c r="R714" s="62"/>
      <c r="S714" s="62"/>
      <c r="T714" s="62"/>
      <c r="U714" s="38"/>
      <c r="V714" s="38"/>
      <c r="W714" s="38"/>
      <c r="X714" s="38"/>
      <c r="Y714" s="38"/>
      <c r="Z714" s="38"/>
      <c r="AA714" s="38"/>
      <c r="AB714" s="38"/>
      <c r="AC714" s="38"/>
      <c r="AD714" s="38"/>
      <c r="AE714" s="38"/>
    </row>
    <row r="715" spans="1:31">
      <c r="A715" s="96"/>
      <c r="B715" s="62"/>
      <c r="C715" s="62"/>
      <c r="D715" s="62"/>
      <c r="E715" s="48"/>
      <c r="F715" s="48"/>
      <c r="G715" s="48"/>
      <c r="H715" s="48"/>
      <c r="I715" s="48"/>
      <c r="J715" s="62"/>
      <c r="K715" s="63"/>
      <c r="L715" s="48"/>
      <c r="M715" s="48"/>
      <c r="N715" s="48"/>
      <c r="O715" s="48"/>
      <c r="P715" s="62"/>
      <c r="Q715" s="48"/>
      <c r="R715" s="62"/>
      <c r="S715" s="62"/>
      <c r="T715" s="62"/>
      <c r="U715" s="38"/>
      <c r="V715" s="38"/>
      <c r="W715" s="38"/>
      <c r="X715" s="38"/>
      <c r="Y715" s="38"/>
      <c r="Z715" s="38"/>
      <c r="AA715" s="38"/>
      <c r="AB715" s="38"/>
      <c r="AC715" s="38"/>
      <c r="AD715" s="38"/>
      <c r="AE715" s="38"/>
    </row>
    <row r="716" spans="1:31">
      <c r="A716" s="96"/>
      <c r="B716" s="62"/>
      <c r="C716" s="62"/>
      <c r="D716" s="62"/>
      <c r="E716" s="48"/>
      <c r="F716" s="48"/>
      <c r="G716" s="48"/>
      <c r="H716" s="48"/>
      <c r="I716" s="48"/>
      <c r="J716" s="62"/>
      <c r="K716" s="63"/>
      <c r="L716" s="48"/>
      <c r="M716" s="48"/>
      <c r="N716" s="48"/>
      <c r="O716" s="48"/>
      <c r="P716" s="62"/>
      <c r="Q716" s="48"/>
      <c r="R716" s="62"/>
      <c r="S716" s="62"/>
      <c r="T716" s="62"/>
      <c r="U716" s="38"/>
      <c r="V716" s="38"/>
      <c r="W716" s="38"/>
      <c r="X716" s="38"/>
      <c r="Y716" s="38"/>
      <c r="Z716" s="38"/>
      <c r="AA716" s="38"/>
      <c r="AB716" s="38"/>
      <c r="AC716" s="38"/>
      <c r="AD716" s="38"/>
      <c r="AE716" s="38"/>
    </row>
    <row r="717" spans="1:31">
      <c r="A717" s="96"/>
      <c r="B717" s="62"/>
      <c r="C717" s="62"/>
      <c r="D717" s="62"/>
      <c r="E717" s="48"/>
      <c r="F717" s="48"/>
      <c r="G717" s="48"/>
      <c r="H717" s="48"/>
      <c r="I717" s="48"/>
      <c r="J717" s="62"/>
      <c r="K717" s="63"/>
      <c r="L717" s="48"/>
      <c r="M717" s="48"/>
      <c r="N717" s="48"/>
      <c r="O717" s="48"/>
      <c r="P717" s="62"/>
      <c r="Q717" s="48"/>
      <c r="R717" s="62"/>
      <c r="S717" s="62"/>
      <c r="T717" s="62"/>
      <c r="U717" s="38"/>
      <c r="V717" s="38"/>
      <c r="W717" s="38"/>
      <c r="X717" s="38"/>
      <c r="Y717" s="38"/>
      <c r="Z717" s="38"/>
      <c r="AA717" s="38"/>
      <c r="AB717" s="38"/>
      <c r="AC717" s="38"/>
      <c r="AD717" s="38"/>
      <c r="AE717" s="38"/>
    </row>
    <row r="718" spans="1:31">
      <c r="A718" s="96"/>
      <c r="B718" s="62"/>
      <c r="C718" s="62"/>
      <c r="D718" s="62"/>
      <c r="E718" s="48"/>
      <c r="F718" s="48"/>
      <c r="G718" s="48"/>
      <c r="H718" s="48"/>
      <c r="I718" s="48"/>
      <c r="J718" s="62"/>
      <c r="K718" s="63"/>
      <c r="L718" s="48"/>
      <c r="M718" s="48"/>
      <c r="N718" s="48"/>
      <c r="O718" s="48"/>
      <c r="P718" s="62"/>
      <c r="Q718" s="48"/>
      <c r="R718" s="62"/>
      <c r="S718" s="62"/>
      <c r="T718" s="62"/>
      <c r="U718" s="38"/>
      <c r="V718" s="38"/>
      <c r="W718" s="38"/>
      <c r="X718" s="38"/>
      <c r="Y718" s="38"/>
      <c r="Z718" s="38"/>
      <c r="AA718" s="38"/>
      <c r="AB718" s="38"/>
      <c r="AC718" s="38"/>
      <c r="AD718" s="38"/>
      <c r="AE718" s="38"/>
    </row>
    <row r="719" spans="1:31">
      <c r="A719" s="96"/>
      <c r="B719" s="62"/>
      <c r="C719" s="62"/>
      <c r="D719" s="62"/>
      <c r="E719" s="48"/>
      <c r="F719" s="48"/>
      <c r="G719" s="48"/>
      <c r="H719" s="48"/>
      <c r="I719" s="48"/>
      <c r="J719" s="62"/>
      <c r="K719" s="63"/>
      <c r="L719" s="48"/>
      <c r="M719" s="48"/>
      <c r="N719" s="48"/>
      <c r="O719" s="48"/>
      <c r="P719" s="62"/>
      <c r="Q719" s="48"/>
      <c r="R719" s="62"/>
      <c r="S719" s="62"/>
      <c r="T719" s="62"/>
      <c r="U719" s="38"/>
      <c r="V719" s="38"/>
      <c r="W719" s="38"/>
      <c r="X719" s="38"/>
      <c r="Y719" s="38"/>
      <c r="Z719" s="38"/>
      <c r="AA719" s="38"/>
      <c r="AB719" s="38"/>
      <c r="AC719" s="38"/>
      <c r="AD719" s="38"/>
      <c r="AE719" s="38"/>
    </row>
    <row r="720" spans="1:31">
      <c r="A720" s="96"/>
      <c r="B720" s="62"/>
      <c r="C720" s="62"/>
      <c r="D720" s="62"/>
      <c r="E720" s="48"/>
      <c r="F720" s="48"/>
      <c r="G720" s="48"/>
      <c r="H720" s="48"/>
      <c r="I720" s="48"/>
      <c r="J720" s="62"/>
      <c r="K720" s="63"/>
      <c r="L720" s="48"/>
      <c r="M720" s="48"/>
      <c r="N720" s="48"/>
      <c r="O720" s="48"/>
      <c r="P720" s="62"/>
      <c r="Q720" s="48"/>
      <c r="R720" s="62"/>
      <c r="S720" s="62"/>
      <c r="T720" s="62"/>
      <c r="U720" s="38"/>
      <c r="V720" s="38"/>
      <c r="W720" s="38"/>
      <c r="X720" s="38"/>
      <c r="Y720" s="38"/>
      <c r="Z720" s="38"/>
      <c r="AA720" s="38"/>
      <c r="AB720" s="38"/>
      <c r="AC720" s="38"/>
      <c r="AD720" s="38"/>
      <c r="AE720" s="38"/>
    </row>
    <row r="721" spans="1:31">
      <c r="A721" s="96"/>
      <c r="B721" s="62"/>
      <c r="C721" s="62"/>
      <c r="D721" s="62"/>
      <c r="E721" s="48"/>
      <c r="F721" s="48"/>
      <c r="G721" s="48"/>
      <c r="H721" s="48"/>
      <c r="I721" s="48"/>
      <c r="J721" s="62"/>
      <c r="K721" s="63"/>
      <c r="L721" s="48"/>
      <c r="M721" s="48"/>
      <c r="N721" s="48"/>
      <c r="O721" s="48"/>
      <c r="P721" s="62"/>
      <c r="Q721" s="48"/>
      <c r="R721" s="62"/>
      <c r="S721" s="62"/>
      <c r="T721" s="62"/>
      <c r="U721" s="38"/>
      <c r="V721" s="38"/>
      <c r="W721" s="38"/>
      <c r="X721" s="38"/>
      <c r="Y721" s="38"/>
      <c r="Z721" s="38"/>
      <c r="AA721" s="38"/>
      <c r="AB721" s="38"/>
      <c r="AC721" s="38"/>
      <c r="AD721" s="38"/>
      <c r="AE721" s="38"/>
    </row>
    <row r="722" spans="1:31">
      <c r="A722" s="96"/>
      <c r="B722" s="62"/>
      <c r="C722" s="62"/>
      <c r="D722" s="62"/>
      <c r="E722" s="48"/>
      <c r="F722" s="48"/>
      <c r="G722" s="48"/>
      <c r="H722" s="48"/>
      <c r="I722" s="48"/>
      <c r="J722" s="62"/>
      <c r="K722" s="63"/>
      <c r="L722" s="48"/>
      <c r="M722" s="48"/>
      <c r="N722" s="48"/>
      <c r="O722" s="48"/>
      <c r="P722" s="62"/>
      <c r="Q722" s="48"/>
      <c r="R722" s="62"/>
      <c r="S722" s="62"/>
      <c r="T722" s="62"/>
      <c r="U722" s="38"/>
      <c r="V722" s="38"/>
      <c r="W722" s="38"/>
      <c r="X722" s="38"/>
      <c r="Y722" s="38"/>
      <c r="Z722" s="38"/>
      <c r="AA722" s="38"/>
      <c r="AB722" s="38"/>
      <c r="AC722" s="38"/>
      <c r="AD722" s="38"/>
      <c r="AE722" s="38"/>
    </row>
    <row r="723" spans="1:31">
      <c r="A723" s="96"/>
      <c r="B723" s="62"/>
      <c r="C723" s="62"/>
      <c r="D723" s="62"/>
      <c r="E723" s="48"/>
      <c r="F723" s="48"/>
      <c r="G723" s="48"/>
      <c r="H723" s="48"/>
      <c r="I723" s="48"/>
      <c r="J723" s="62"/>
      <c r="K723" s="63"/>
      <c r="L723" s="48"/>
      <c r="M723" s="48"/>
      <c r="N723" s="48"/>
      <c r="O723" s="48"/>
      <c r="P723" s="62"/>
      <c r="Q723" s="48"/>
      <c r="R723" s="62"/>
      <c r="S723" s="62"/>
      <c r="T723" s="62"/>
      <c r="U723" s="38"/>
      <c r="V723" s="38"/>
      <c r="W723" s="38"/>
      <c r="X723" s="38"/>
      <c r="Y723" s="38"/>
      <c r="Z723" s="38"/>
      <c r="AA723" s="38"/>
      <c r="AB723" s="38"/>
      <c r="AC723" s="38"/>
      <c r="AD723" s="38"/>
      <c r="AE723" s="38"/>
    </row>
    <row r="724" spans="1:31">
      <c r="A724" s="96"/>
      <c r="B724" s="62"/>
      <c r="C724" s="62"/>
      <c r="D724" s="62"/>
      <c r="E724" s="48"/>
      <c r="F724" s="48"/>
      <c r="G724" s="48"/>
      <c r="H724" s="48"/>
      <c r="I724" s="48"/>
      <c r="J724" s="62"/>
      <c r="K724" s="63"/>
      <c r="L724" s="48"/>
      <c r="M724" s="48"/>
      <c r="N724" s="48"/>
      <c r="O724" s="48"/>
      <c r="P724" s="62"/>
      <c r="Q724" s="48"/>
      <c r="R724" s="62"/>
      <c r="S724" s="62"/>
      <c r="T724" s="62"/>
      <c r="U724" s="38"/>
      <c r="V724" s="38"/>
      <c r="W724" s="38"/>
      <c r="X724" s="38"/>
      <c r="Y724" s="38"/>
      <c r="Z724" s="38"/>
      <c r="AA724" s="38"/>
      <c r="AB724" s="38"/>
      <c r="AC724" s="38"/>
      <c r="AD724" s="38"/>
      <c r="AE724" s="38"/>
    </row>
    <row r="725" spans="1:31">
      <c r="A725" s="96"/>
      <c r="B725" s="62"/>
      <c r="C725" s="62"/>
      <c r="D725" s="62"/>
      <c r="E725" s="48"/>
      <c r="F725" s="48"/>
      <c r="G725" s="48"/>
      <c r="H725" s="48"/>
      <c r="I725" s="48"/>
      <c r="J725" s="62"/>
      <c r="K725" s="63"/>
      <c r="L725" s="48"/>
      <c r="M725" s="48"/>
      <c r="N725" s="48"/>
      <c r="O725" s="48"/>
      <c r="P725" s="62"/>
      <c r="Q725" s="48"/>
      <c r="R725" s="62"/>
      <c r="S725" s="62"/>
      <c r="T725" s="62"/>
      <c r="U725" s="38"/>
      <c r="V725" s="38"/>
      <c r="W725" s="38"/>
      <c r="X725" s="38"/>
      <c r="Y725" s="38"/>
      <c r="Z725" s="38"/>
      <c r="AA725" s="38"/>
      <c r="AB725" s="38"/>
      <c r="AC725" s="38"/>
      <c r="AD725" s="38"/>
      <c r="AE725" s="38"/>
    </row>
    <row r="726" spans="1:31">
      <c r="A726" s="96"/>
      <c r="B726" s="62"/>
      <c r="C726" s="62"/>
      <c r="D726" s="62"/>
      <c r="E726" s="48"/>
      <c r="F726" s="48"/>
      <c r="G726" s="48"/>
      <c r="H726" s="48"/>
      <c r="I726" s="48"/>
      <c r="J726" s="62"/>
      <c r="K726" s="63"/>
      <c r="L726" s="48"/>
      <c r="M726" s="48"/>
      <c r="N726" s="48"/>
      <c r="O726" s="48"/>
      <c r="P726" s="62"/>
      <c r="Q726" s="48"/>
      <c r="R726" s="62"/>
      <c r="S726" s="62"/>
      <c r="T726" s="62"/>
      <c r="U726" s="38"/>
      <c r="V726" s="38"/>
      <c r="W726" s="38"/>
      <c r="X726" s="38"/>
      <c r="Y726" s="38"/>
      <c r="Z726" s="38"/>
      <c r="AA726" s="38"/>
      <c r="AB726" s="38"/>
      <c r="AC726" s="38"/>
      <c r="AD726" s="38"/>
      <c r="AE726" s="38"/>
    </row>
    <row r="727" spans="1:31">
      <c r="A727" s="96"/>
      <c r="B727" s="62"/>
      <c r="C727" s="62"/>
      <c r="D727" s="62"/>
      <c r="E727" s="48"/>
      <c r="F727" s="48"/>
      <c r="G727" s="48"/>
      <c r="H727" s="48"/>
      <c r="I727" s="48"/>
      <c r="J727" s="62"/>
      <c r="K727" s="63"/>
      <c r="L727" s="48"/>
      <c r="M727" s="48"/>
      <c r="N727" s="48"/>
      <c r="O727" s="48"/>
      <c r="P727" s="62"/>
      <c r="Q727" s="48"/>
      <c r="R727" s="62"/>
      <c r="S727" s="62"/>
      <c r="T727" s="62"/>
      <c r="U727" s="38"/>
      <c r="V727" s="38"/>
      <c r="W727" s="38"/>
      <c r="X727" s="38"/>
      <c r="Y727" s="38"/>
      <c r="Z727" s="38"/>
      <c r="AA727" s="38"/>
      <c r="AB727" s="38"/>
      <c r="AC727" s="38"/>
      <c r="AD727" s="38"/>
      <c r="AE727" s="38"/>
    </row>
    <row r="728" spans="1:31">
      <c r="A728" s="96"/>
      <c r="B728" s="62"/>
      <c r="C728" s="62"/>
      <c r="D728" s="62"/>
      <c r="E728" s="48"/>
      <c r="F728" s="48"/>
      <c r="G728" s="48"/>
      <c r="H728" s="48"/>
      <c r="I728" s="48"/>
      <c r="J728" s="62"/>
      <c r="K728" s="63"/>
      <c r="L728" s="48"/>
      <c r="M728" s="48"/>
      <c r="N728" s="48"/>
      <c r="O728" s="48"/>
      <c r="P728" s="62"/>
      <c r="Q728" s="48"/>
      <c r="R728" s="62"/>
      <c r="S728" s="62"/>
      <c r="T728" s="62"/>
      <c r="U728" s="38"/>
      <c r="V728" s="38"/>
      <c r="W728" s="38"/>
      <c r="X728" s="38"/>
      <c r="Y728" s="38"/>
      <c r="Z728" s="38"/>
      <c r="AA728" s="38"/>
      <c r="AB728" s="38"/>
      <c r="AC728" s="38"/>
      <c r="AD728" s="38"/>
      <c r="AE728" s="38"/>
    </row>
    <row r="729" spans="1:31">
      <c r="A729" s="96"/>
      <c r="B729" s="62"/>
      <c r="C729" s="62"/>
      <c r="D729" s="62"/>
      <c r="E729" s="48"/>
      <c r="F729" s="48"/>
      <c r="G729" s="48"/>
      <c r="H729" s="48"/>
      <c r="I729" s="48"/>
      <c r="J729" s="62"/>
      <c r="K729" s="63"/>
      <c r="L729" s="48"/>
      <c r="M729" s="48"/>
      <c r="N729" s="48"/>
      <c r="O729" s="48"/>
      <c r="P729" s="62"/>
      <c r="Q729" s="48"/>
      <c r="R729" s="62"/>
      <c r="S729" s="62"/>
      <c r="T729" s="62"/>
      <c r="U729" s="38"/>
      <c r="V729" s="38"/>
      <c r="W729" s="38"/>
      <c r="X729" s="38"/>
      <c r="Y729" s="38"/>
      <c r="Z729" s="38"/>
      <c r="AA729" s="38"/>
      <c r="AB729" s="38"/>
      <c r="AC729" s="38"/>
      <c r="AD729" s="38"/>
      <c r="AE729" s="38"/>
    </row>
    <row r="730" spans="1:31">
      <c r="A730" s="96"/>
      <c r="B730" s="62"/>
      <c r="C730" s="62"/>
      <c r="D730" s="62"/>
      <c r="E730" s="48"/>
      <c r="F730" s="48"/>
      <c r="G730" s="48"/>
      <c r="H730" s="48"/>
      <c r="I730" s="48"/>
      <c r="J730" s="62"/>
      <c r="K730" s="63"/>
      <c r="L730" s="48"/>
      <c r="M730" s="48"/>
      <c r="N730" s="48"/>
      <c r="O730" s="48"/>
      <c r="P730" s="62"/>
      <c r="Q730" s="48"/>
      <c r="R730" s="62"/>
      <c r="S730" s="62"/>
      <c r="T730" s="62"/>
      <c r="U730" s="38"/>
      <c r="V730" s="38"/>
      <c r="W730" s="38"/>
      <c r="X730" s="38"/>
      <c r="Y730" s="38"/>
      <c r="Z730" s="38"/>
      <c r="AA730" s="38"/>
      <c r="AB730" s="38"/>
      <c r="AC730" s="38"/>
      <c r="AD730" s="38"/>
      <c r="AE730" s="38"/>
    </row>
    <row r="731" spans="1:31">
      <c r="A731" s="96"/>
      <c r="B731" s="62"/>
      <c r="C731" s="62"/>
      <c r="D731" s="62"/>
      <c r="E731" s="48"/>
      <c r="F731" s="48"/>
      <c r="G731" s="48"/>
      <c r="H731" s="48"/>
      <c r="I731" s="48"/>
      <c r="J731" s="62"/>
      <c r="K731" s="63"/>
      <c r="L731" s="48"/>
      <c r="M731" s="48"/>
      <c r="N731" s="48"/>
      <c r="O731" s="48"/>
      <c r="P731" s="62"/>
      <c r="Q731" s="48"/>
      <c r="R731" s="62"/>
      <c r="S731" s="62"/>
      <c r="T731" s="62"/>
      <c r="U731" s="38"/>
      <c r="V731" s="38"/>
      <c r="W731" s="38"/>
      <c r="X731" s="38"/>
      <c r="Y731" s="38"/>
      <c r="Z731" s="38"/>
      <c r="AA731" s="38"/>
      <c r="AB731" s="38"/>
      <c r="AC731" s="38"/>
      <c r="AD731" s="38"/>
      <c r="AE731" s="38"/>
    </row>
    <row r="732" spans="1:31">
      <c r="A732" s="96"/>
      <c r="B732" s="62"/>
      <c r="C732" s="62"/>
      <c r="D732" s="62"/>
      <c r="E732" s="48"/>
      <c r="F732" s="48"/>
      <c r="G732" s="48"/>
      <c r="H732" s="48"/>
      <c r="I732" s="48"/>
      <c r="J732" s="62"/>
      <c r="K732" s="63"/>
      <c r="L732" s="48"/>
      <c r="M732" s="48"/>
      <c r="N732" s="48"/>
      <c r="O732" s="48"/>
      <c r="P732" s="62"/>
      <c r="Q732" s="48"/>
      <c r="R732" s="62"/>
      <c r="S732" s="62"/>
      <c r="T732" s="62"/>
      <c r="U732" s="38"/>
      <c r="V732" s="38"/>
      <c r="W732" s="38"/>
      <c r="X732" s="38"/>
      <c r="Y732" s="38"/>
      <c r="Z732" s="38"/>
      <c r="AA732" s="38"/>
      <c r="AB732" s="38"/>
      <c r="AC732" s="38"/>
      <c r="AD732" s="38"/>
      <c r="AE732" s="38"/>
    </row>
    <row r="733" spans="1:31">
      <c r="A733" s="96"/>
      <c r="B733" s="62"/>
      <c r="C733" s="62"/>
      <c r="D733" s="62"/>
      <c r="E733" s="48"/>
      <c r="F733" s="48"/>
      <c r="G733" s="48"/>
      <c r="H733" s="48"/>
      <c r="I733" s="48"/>
      <c r="J733" s="62"/>
      <c r="K733" s="63"/>
      <c r="L733" s="48"/>
      <c r="M733" s="48"/>
      <c r="N733" s="48"/>
      <c r="O733" s="48"/>
      <c r="P733" s="62"/>
      <c r="Q733" s="48"/>
      <c r="R733" s="62"/>
      <c r="S733" s="62"/>
      <c r="T733" s="62"/>
      <c r="U733" s="38"/>
      <c r="V733" s="38"/>
      <c r="W733" s="38"/>
      <c r="X733" s="38"/>
      <c r="Y733" s="38"/>
      <c r="Z733" s="38"/>
      <c r="AA733" s="38"/>
      <c r="AB733" s="38"/>
      <c r="AC733" s="38"/>
      <c r="AD733" s="38"/>
      <c r="AE733" s="38"/>
    </row>
    <row r="734" spans="1:31">
      <c r="A734" s="96"/>
      <c r="B734" s="62"/>
      <c r="C734" s="62"/>
      <c r="D734" s="62"/>
      <c r="E734" s="48"/>
      <c r="F734" s="48"/>
      <c r="G734" s="48"/>
      <c r="H734" s="48"/>
      <c r="I734" s="48"/>
      <c r="J734" s="62"/>
      <c r="K734" s="63"/>
      <c r="L734" s="48"/>
      <c r="M734" s="48"/>
      <c r="N734" s="48"/>
      <c r="O734" s="48"/>
      <c r="P734" s="62"/>
      <c r="Q734" s="48"/>
      <c r="R734" s="62"/>
      <c r="S734" s="62"/>
      <c r="T734" s="62"/>
      <c r="U734" s="38"/>
      <c r="V734" s="38"/>
      <c r="W734" s="38"/>
      <c r="X734" s="38"/>
      <c r="Y734" s="38"/>
      <c r="Z734" s="38"/>
      <c r="AA734" s="38"/>
      <c r="AB734" s="38"/>
      <c r="AC734" s="38"/>
      <c r="AD734" s="38"/>
      <c r="AE734" s="38"/>
    </row>
    <row r="735" spans="1:31">
      <c r="A735" s="96"/>
      <c r="B735" s="62"/>
      <c r="C735" s="62"/>
      <c r="D735" s="62"/>
      <c r="E735" s="48"/>
      <c r="F735" s="48"/>
      <c r="G735" s="48"/>
      <c r="H735" s="48"/>
      <c r="I735" s="48"/>
      <c r="J735" s="62"/>
      <c r="K735" s="63"/>
      <c r="L735" s="48"/>
      <c r="M735" s="48"/>
      <c r="N735" s="48"/>
      <c r="O735" s="48"/>
      <c r="P735" s="62"/>
      <c r="Q735" s="48"/>
      <c r="R735" s="62"/>
      <c r="S735" s="62"/>
      <c r="T735" s="62"/>
      <c r="U735" s="38"/>
      <c r="V735" s="38"/>
      <c r="W735" s="38"/>
      <c r="X735" s="38"/>
      <c r="Y735" s="38"/>
      <c r="Z735" s="38"/>
      <c r="AA735" s="38"/>
      <c r="AB735" s="38"/>
      <c r="AC735" s="38"/>
      <c r="AD735" s="38"/>
      <c r="AE735" s="38"/>
    </row>
    <row r="736" spans="1:31">
      <c r="A736" s="96"/>
      <c r="B736" s="62"/>
      <c r="C736" s="62"/>
      <c r="D736" s="62"/>
      <c r="E736" s="48"/>
      <c r="F736" s="48"/>
      <c r="G736" s="48"/>
      <c r="H736" s="48"/>
      <c r="I736" s="48"/>
      <c r="J736" s="62"/>
      <c r="K736" s="63"/>
      <c r="L736" s="48"/>
      <c r="M736" s="48"/>
      <c r="N736" s="48"/>
      <c r="O736" s="48"/>
      <c r="P736" s="62"/>
      <c r="Q736" s="48"/>
      <c r="R736" s="62"/>
      <c r="S736" s="62"/>
      <c r="T736" s="62"/>
      <c r="U736" s="38"/>
      <c r="V736" s="38"/>
      <c r="W736" s="38"/>
      <c r="X736" s="38"/>
      <c r="Y736" s="38"/>
      <c r="Z736" s="38"/>
      <c r="AA736" s="38"/>
      <c r="AB736" s="38"/>
      <c r="AC736" s="38"/>
      <c r="AD736" s="38"/>
      <c r="AE736" s="38"/>
    </row>
    <row r="737" spans="1:31">
      <c r="A737" s="96"/>
      <c r="B737" s="62"/>
      <c r="C737" s="62"/>
      <c r="D737" s="62"/>
      <c r="E737" s="48"/>
      <c r="F737" s="48"/>
      <c r="G737" s="48"/>
      <c r="H737" s="48"/>
      <c r="I737" s="48"/>
      <c r="J737" s="62"/>
      <c r="K737" s="63"/>
      <c r="L737" s="48"/>
      <c r="M737" s="48"/>
      <c r="N737" s="48"/>
      <c r="O737" s="48"/>
      <c r="P737" s="62"/>
      <c r="Q737" s="48"/>
      <c r="R737" s="62"/>
      <c r="S737" s="62"/>
      <c r="T737" s="62"/>
      <c r="U737" s="38"/>
      <c r="V737" s="38"/>
      <c r="W737" s="38"/>
      <c r="X737" s="38"/>
      <c r="Y737" s="38"/>
      <c r="Z737" s="38"/>
      <c r="AA737" s="38"/>
      <c r="AB737" s="38"/>
      <c r="AC737" s="38"/>
      <c r="AD737" s="38"/>
      <c r="AE737" s="38"/>
    </row>
    <row r="738" spans="1:31">
      <c r="A738" s="96"/>
      <c r="B738" s="62"/>
      <c r="C738" s="62"/>
      <c r="D738" s="62"/>
      <c r="E738" s="48"/>
      <c r="F738" s="48"/>
      <c r="G738" s="48"/>
      <c r="H738" s="48"/>
      <c r="I738" s="48"/>
      <c r="J738" s="62"/>
      <c r="K738" s="63"/>
      <c r="L738" s="48"/>
      <c r="M738" s="48"/>
      <c r="N738" s="48"/>
      <c r="O738" s="48"/>
      <c r="P738" s="62"/>
      <c r="Q738" s="48"/>
      <c r="R738" s="62"/>
      <c r="S738" s="62"/>
      <c r="T738" s="62"/>
      <c r="U738" s="38"/>
      <c r="V738" s="38"/>
      <c r="W738" s="38"/>
      <c r="X738" s="38"/>
      <c r="Y738" s="38"/>
      <c r="Z738" s="38"/>
      <c r="AA738" s="38"/>
      <c r="AB738" s="38"/>
      <c r="AC738" s="38"/>
      <c r="AD738" s="38"/>
      <c r="AE738" s="38"/>
    </row>
    <row r="739" spans="1:31">
      <c r="A739" s="96"/>
      <c r="B739" s="62"/>
      <c r="C739" s="62"/>
      <c r="D739" s="62"/>
      <c r="E739" s="48"/>
      <c r="F739" s="48"/>
      <c r="G739" s="48"/>
      <c r="H739" s="48"/>
      <c r="I739" s="48"/>
      <c r="J739" s="62"/>
      <c r="K739" s="63"/>
      <c r="L739" s="48"/>
      <c r="M739" s="48"/>
      <c r="N739" s="48"/>
      <c r="O739" s="48"/>
      <c r="P739" s="62"/>
      <c r="Q739" s="48"/>
      <c r="R739" s="62"/>
      <c r="S739" s="62"/>
      <c r="T739" s="62"/>
      <c r="U739" s="38"/>
      <c r="V739" s="38"/>
      <c r="W739" s="38"/>
      <c r="X739" s="38"/>
      <c r="Y739" s="38"/>
      <c r="Z739" s="38"/>
      <c r="AA739" s="38"/>
      <c r="AB739" s="38"/>
      <c r="AC739" s="38"/>
      <c r="AD739" s="38"/>
      <c r="AE739" s="38"/>
    </row>
    <row r="740" spans="1:31">
      <c r="A740" s="96"/>
      <c r="B740" s="62"/>
      <c r="C740" s="62"/>
      <c r="D740" s="62"/>
      <c r="E740" s="48"/>
      <c r="F740" s="48"/>
      <c r="G740" s="48"/>
      <c r="H740" s="48"/>
      <c r="I740" s="48"/>
      <c r="J740" s="62"/>
      <c r="K740" s="63"/>
      <c r="L740" s="48"/>
      <c r="M740" s="48"/>
      <c r="N740" s="48"/>
      <c r="O740" s="48"/>
      <c r="P740" s="62"/>
      <c r="Q740" s="48"/>
      <c r="R740" s="62"/>
      <c r="S740" s="62"/>
      <c r="T740" s="62"/>
      <c r="U740" s="38"/>
      <c r="V740" s="38"/>
      <c r="W740" s="38"/>
      <c r="X740" s="38"/>
      <c r="Y740" s="38"/>
      <c r="Z740" s="38"/>
      <c r="AA740" s="38"/>
      <c r="AB740" s="38"/>
      <c r="AC740" s="38"/>
      <c r="AD740" s="38"/>
      <c r="AE740" s="38"/>
    </row>
    <row r="741" spans="1:31">
      <c r="A741" s="96"/>
      <c r="B741" s="62"/>
      <c r="C741" s="62"/>
      <c r="D741" s="62"/>
      <c r="E741" s="48"/>
      <c r="F741" s="48"/>
      <c r="G741" s="48"/>
      <c r="H741" s="48"/>
      <c r="I741" s="48"/>
      <c r="J741" s="62"/>
      <c r="K741" s="63"/>
      <c r="L741" s="48"/>
      <c r="M741" s="48"/>
      <c r="N741" s="48"/>
      <c r="O741" s="48"/>
      <c r="P741" s="62"/>
      <c r="Q741" s="48"/>
      <c r="R741" s="62"/>
      <c r="S741" s="62"/>
      <c r="T741" s="62"/>
      <c r="U741" s="38"/>
      <c r="V741" s="38"/>
      <c r="W741" s="38"/>
      <c r="X741" s="38"/>
      <c r="Y741" s="38"/>
      <c r="Z741" s="38"/>
      <c r="AA741" s="38"/>
      <c r="AB741" s="38"/>
      <c r="AC741" s="38"/>
      <c r="AD741" s="38"/>
      <c r="AE741" s="38"/>
    </row>
    <row r="742" spans="1:31">
      <c r="A742" s="96"/>
      <c r="B742" s="62"/>
      <c r="C742" s="62"/>
      <c r="D742" s="62"/>
      <c r="E742" s="48"/>
      <c r="F742" s="48"/>
      <c r="G742" s="48"/>
      <c r="H742" s="48"/>
      <c r="I742" s="48"/>
      <c r="J742" s="62"/>
      <c r="K742" s="63"/>
      <c r="L742" s="48"/>
      <c r="M742" s="48"/>
      <c r="N742" s="48"/>
      <c r="O742" s="48"/>
      <c r="P742" s="62"/>
      <c r="Q742" s="48"/>
      <c r="R742" s="62"/>
      <c r="S742" s="62"/>
      <c r="T742" s="62"/>
      <c r="U742" s="38"/>
      <c r="V742" s="38"/>
      <c r="W742" s="38"/>
      <c r="X742" s="38"/>
      <c r="Y742" s="38"/>
      <c r="Z742" s="38"/>
      <c r="AA742" s="38"/>
      <c r="AB742" s="38"/>
      <c r="AC742" s="38"/>
      <c r="AD742" s="38"/>
      <c r="AE742" s="38"/>
    </row>
    <row r="743" spans="1:31">
      <c r="A743" s="96"/>
      <c r="B743" s="62"/>
      <c r="C743" s="62"/>
      <c r="D743" s="62"/>
      <c r="E743" s="48"/>
      <c r="F743" s="48"/>
      <c r="G743" s="48"/>
      <c r="H743" s="48"/>
      <c r="I743" s="48"/>
      <c r="J743" s="62"/>
      <c r="K743" s="63"/>
      <c r="L743" s="48"/>
      <c r="M743" s="48"/>
      <c r="N743" s="48"/>
      <c r="O743" s="48"/>
      <c r="P743" s="62"/>
      <c r="Q743" s="48"/>
      <c r="R743" s="62"/>
      <c r="S743" s="62"/>
      <c r="T743" s="62"/>
      <c r="U743" s="38"/>
      <c r="V743" s="38"/>
      <c r="W743" s="38"/>
      <c r="X743" s="38"/>
      <c r="Y743" s="38"/>
      <c r="Z743" s="38"/>
      <c r="AA743" s="38"/>
      <c r="AB743" s="38"/>
      <c r="AC743" s="38"/>
      <c r="AD743" s="38"/>
      <c r="AE743" s="38"/>
    </row>
    <row r="744" spans="1:31">
      <c r="A744" s="96"/>
      <c r="B744" s="62"/>
      <c r="C744" s="62"/>
      <c r="D744" s="62"/>
      <c r="E744" s="48"/>
      <c r="F744" s="48"/>
      <c r="G744" s="48"/>
      <c r="H744" s="48"/>
      <c r="I744" s="48"/>
      <c r="J744" s="62"/>
      <c r="K744" s="63"/>
      <c r="L744" s="48"/>
      <c r="M744" s="48"/>
      <c r="N744" s="48"/>
      <c r="O744" s="48"/>
      <c r="P744" s="62"/>
      <c r="Q744" s="48"/>
      <c r="R744" s="62"/>
      <c r="S744" s="62"/>
      <c r="T744" s="62"/>
      <c r="U744" s="38"/>
      <c r="V744" s="38"/>
      <c r="W744" s="38"/>
      <c r="X744" s="38"/>
      <c r="Y744" s="38"/>
      <c r="Z744" s="38"/>
      <c r="AA744" s="38"/>
      <c r="AB744" s="38"/>
      <c r="AC744" s="38"/>
      <c r="AD744" s="38"/>
      <c r="AE744" s="38"/>
    </row>
    <row r="745" spans="1:31">
      <c r="A745" s="96"/>
      <c r="B745" s="62"/>
      <c r="C745" s="62"/>
      <c r="D745" s="62"/>
      <c r="E745" s="48"/>
      <c r="F745" s="48"/>
      <c r="G745" s="48"/>
      <c r="H745" s="48"/>
      <c r="I745" s="48"/>
      <c r="J745" s="62"/>
      <c r="K745" s="63"/>
      <c r="L745" s="48"/>
      <c r="M745" s="48"/>
      <c r="N745" s="48"/>
      <c r="O745" s="48"/>
      <c r="P745" s="62"/>
      <c r="Q745" s="48"/>
      <c r="R745" s="62"/>
      <c r="S745" s="62"/>
      <c r="T745" s="62"/>
      <c r="U745" s="38"/>
      <c r="V745" s="38"/>
      <c r="W745" s="38"/>
      <c r="X745" s="38"/>
      <c r="Y745" s="38"/>
      <c r="Z745" s="38"/>
      <c r="AA745" s="38"/>
      <c r="AB745" s="38"/>
      <c r="AC745" s="38"/>
      <c r="AD745" s="38"/>
      <c r="AE745" s="38"/>
    </row>
    <row r="746" spans="1:31">
      <c r="A746" s="96"/>
      <c r="B746" s="62"/>
      <c r="C746" s="62"/>
      <c r="D746" s="62"/>
      <c r="E746" s="48"/>
      <c r="F746" s="48"/>
      <c r="G746" s="48"/>
      <c r="H746" s="48"/>
      <c r="I746" s="48"/>
      <c r="J746" s="62"/>
      <c r="K746" s="63"/>
      <c r="L746" s="48"/>
      <c r="M746" s="48"/>
      <c r="N746" s="48"/>
      <c r="O746" s="48"/>
      <c r="P746" s="62"/>
      <c r="Q746" s="48"/>
      <c r="R746" s="62"/>
      <c r="S746" s="62"/>
      <c r="T746" s="62"/>
      <c r="U746" s="38"/>
      <c r="V746" s="38"/>
      <c r="W746" s="38"/>
      <c r="X746" s="38"/>
      <c r="Y746" s="38"/>
      <c r="Z746" s="38"/>
      <c r="AA746" s="38"/>
      <c r="AB746" s="38"/>
      <c r="AC746" s="38"/>
      <c r="AD746" s="38"/>
      <c r="AE746" s="38"/>
    </row>
    <row r="747" spans="1:31">
      <c r="A747" s="96"/>
      <c r="B747" s="62"/>
      <c r="C747" s="62"/>
      <c r="D747" s="62"/>
      <c r="E747" s="48"/>
      <c r="F747" s="48"/>
      <c r="G747" s="48"/>
      <c r="H747" s="48"/>
      <c r="I747" s="48"/>
      <c r="J747" s="62"/>
      <c r="K747" s="63"/>
      <c r="L747" s="48"/>
      <c r="M747" s="48"/>
      <c r="N747" s="48"/>
      <c r="O747" s="48"/>
      <c r="P747" s="62"/>
      <c r="Q747" s="48"/>
      <c r="R747" s="62"/>
      <c r="S747" s="62"/>
      <c r="T747" s="62"/>
      <c r="U747" s="38"/>
      <c r="V747" s="38"/>
      <c r="W747" s="38"/>
      <c r="X747" s="38"/>
      <c r="Y747" s="38"/>
      <c r="Z747" s="38"/>
      <c r="AA747" s="38"/>
      <c r="AB747" s="38"/>
      <c r="AC747" s="38"/>
      <c r="AD747" s="38"/>
      <c r="AE747" s="38"/>
    </row>
    <row r="748" spans="1:31">
      <c r="A748" s="96"/>
      <c r="B748" s="62"/>
      <c r="C748" s="62"/>
      <c r="D748" s="62"/>
      <c r="E748" s="48"/>
      <c r="F748" s="48"/>
      <c r="G748" s="48"/>
      <c r="H748" s="48"/>
      <c r="I748" s="48"/>
      <c r="J748" s="62"/>
      <c r="K748" s="63"/>
      <c r="L748" s="48"/>
      <c r="M748" s="48"/>
      <c r="N748" s="48"/>
      <c r="O748" s="48"/>
      <c r="P748" s="62"/>
      <c r="Q748" s="48"/>
      <c r="R748" s="62"/>
      <c r="S748" s="62"/>
      <c r="T748" s="62"/>
      <c r="U748" s="38"/>
      <c r="V748" s="38"/>
      <c r="W748" s="38"/>
      <c r="X748" s="38"/>
      <c r="Y748" s="38"/>
      <c r="Z748" s="38"/>
      <c r="AA748" s="38"/>
      <c r="AB748" s="38"/>
      <c r="AC748" s="38"/>
      <c r="AD748" s="38"/>
      <c r="AE748" s="38"/>
    </row>
    <row r="749" spans="1:31">
      <c r="A749" s="96"/>
      <c r="B749" s="62"/>
      <c r="C749" s="62"/>
      <c r="D749" s="62"/>
      <c r="E749" s="48"/>
      <c r="F749" s="48"/>
      <c r="G749" s="48"/>
      <c r="H749" s="48"/>
      <c r="I749" s="48"/>
      <c r="J749" s="62"/>
      <c r="K749" s="63"/>
      <c r="L749" s="48"/>
      <c r="M749" s="48"/>
      <c r="N749" s="48"/>
      <c r="O749" s="48"/>
      <c r="P749" s="62"/>
      <c r="Q749" s="48"/>
      <c r="R749" s="62"/>
      <c r="S749" s="62"/>
      <c r="T749" s="62"/>
      <c r="U749" s="38"/>
      <c r="V749" s="38"/>
      <c r="W749" s="38"/>
      <c r="X749" s="38"/>
      <c r="Y749" s="38"/>
      <c r="Z749" s="38"/>
      <c r="AA749" s="38"/>
      <c r="AB749" s="38"/>
      <c r="AC749" s="38"/>
      <c r="AD749" s="38"/>
      <c r="AE749" s="38"/>
    </row>
    <row r="750" spans="1:31">
      <c r="A750" s="96"/>
      <c r="B750" s="62"/>
      <c r="C750" s="62"/>
      <c r="D750" s="62"/>
      <c r="E750" s="48"/>
      <c r="F750" s="48"/>
      <c r="G750" s="48"/>
      <c r="H750" s="48"/>
      <c r="I750" s="48"/>
      <c r="J750" s="62"/>
      <c r="K750" s="63"/>
      <c r="L750" s="48"/>
      <c r="M750" s="48"/>
      <c r="N750" s="48"/>
      <c r="O750" s="48"/>
      <c r="P750" s="62"/>
      <c r="Q750" s="48"/>
      <c r="R750" s="62"/>
      <c r="S750" s="62"/>
      <c r="T750" s="62"/>
      <c r="U750" s="38"/>
      <c r="V750" s="38"/>
      <c r="W750" s="38"/>
      <c r="X750" s="38"/>
      <c r="Y750" s="38"/>
      <c r="Z750" s="38"/>
      <c r="AA750" s="38"/>
      <c r="AB750" s="38"/>
      <c r="AC750" s="38"/>
      <c r="AD750" s="38"/>
      <c r="AE750" s="38"/>
    </row>
    <row r="751" spans="1:31">
      <c r="A751" s="96"/>
      <c r="B751" s="62"/>
      <c r="C751" s="62"/>
      <c r="D751" s="62"/>
      <c r="E751" s="48"/>
      <c r="F751" s="48"/>
      <c r="G751" s="48"/>
      <c r="H751" s="48"/>
      <c r="I751" s="48"/>
      <c r="J751" s="62"/>
      <c r="K751" s="63"/>
      <c r="L751" s="48"/>
      <c r="M751" s="48"/>
      <c r="N751" s="48"/>
      <c r="O751" s="48"/>
      <c r="P751" s="62"/>
      <c r="Q751" s="48"/>
      <c r="R751" s="62"/>
      <c r="S751" s="62"/>
      <c r="T751" s="62"/>
      <c r="U751" s="38"/>
      <c r="V751" s="38"/>
      <c r="W751" s="38"/>
      <c r="X751" s="38"/>
      <c r="Y751" s="38"/>
      <c r="Z751" s="38"/>
      <c r="AA751" s="38"/>
      <c r="AB751" s="38"/>
      <c r="AC751" s="38"/>
      <c r="AD751" s="38"/>
      <c r="AE751" s="38"/>
    </row>
    <row r="752" spans="1:31">
      <c r="A752" s="96"/>
      <c r="B752" s="62"/>
      <c r="C752" s="62"/>
      <c r="D752" s="62"/>
      <c r="E752" s="48"/>
      <c r="F752" s="48"/>
      <c r="G752" s="48"/>
      <c r="H752" s="48"/>
      <c r="I752" s="48"/>
      <c r="J752" s="62"/>
      <c r="K752" s="63"/>
      <c r="L752" s="48"/>
      <c r="M752" s="48"/>
      <c r="N752" s="48"/>
      <c r="O752" s="48"/>
      <c r="P752" s="62"/>
      <c r="Q752" s="48"/>
      <c r="R752" s="62"/>
      <c r="S752" s="62"/>
      <c r="T752" s="62"/>
      <c r="U752" s="38"/>
      <c r="V752" s="38"/>
      <c r="W752" s="38"/>
      <c r="X752" s="38"/>
      <c r="Y752" s="38"/>
      <c r="Z752" s="38"/>
      <c r="AA752" s="38"/>
      <c r="AB752" s="38"/>
      <c r="AC752" s="38"/>
      <c r="AD752" s="38"/>
      <c r="AE752" s="38"/>
    </row>
    <row r="753" spans="1:31">
      <c r="A753" s="96"/>
      <c r="B753" s="62"/>
      <c r="C753" s="62"/>
      <c r="D753" s="62"/>
      <c r="E753" s="48"/>
      <c r="F753" s="48"/>
      <c r="G753" s="48"/>
      <c r="H753" s="48"/>
      <c r="I753" s="48"/>
      <c r="J753" s="62"/>
      <c r="K753" s="63"/>
      <c r="L753" s="48"/>
      <c r="M753" s="48"/>
      <c r="N753" s="48"/>
      <c r="O753" s="48"/>
      <c r="P753" s="62"/>
      <c r="Q753" s="48"/>
      <c r="R753" s="62"/>
      <c r="S753" s="62"/>
      <c r="T753" s="62"/>
      <c r="U753" s="38"/>
      <c r="V753" s="38"/>
      <c r="W753" s="38"/>
      <c r="X753" s="38"/>
      <c r="Y753" s="38"/>
      <c r="Z753" s="38"/>
      <c r="AA753" s="38"/>
      <c r="AB753" s="38"/>
      <c r="AC753" s="38"/>
      <c r="AD753" s="38"/>
      <c r="AE753" s="38"/>
    </row>
    <row r="754" spans="1:31">
      <c r="A754" s="96"/>
      <c r="B754" s="62"/>
      <c r="C754" s="62"/>
      <c r="D754" s="62"/>
      <c r="E754" s="48"/>
      <c r="F754" s="48"/>
      <c r="G754" s="48"/>
      <c r="H754" s="48"/>
      <c r="I754" s="48"/>
      <c r="J754" s="62"/>
      <c r="K754" s="63"/>
      <c r="L754" s="48"/>
      <c r="M754" s="48"/>
      <c r="N754" s="48"/>
      <c r="O754" s="48"/>
      <c r="P754" s="62"/>
      <c r="Q754" s="48"/>
      <c r="R754" s="62"/>
      <c r="S754" s="62"/>
      <c r="T754" s="62"/>
      <c r="U754" s="38"/>
      <c r="V754" s="38"/>
      <c r="W754" s="38"/>
      <c r="X754" s="38"/>
      <c r="Y754" s="38"/>
      <c r="Z754" s="38"/>
      <c r="AA754" s="38"/>
      <c r="AB754" s="38"/>
      <c r="AC754" s="38"/>
      <c r="AD754" s="38"/>
      <c r="AE754" s="38"/>
    </row>
    <row r="755" spans="1:31">
      <c r="A755" s="96"/>
      <c r="B755" s="62"/>
      <c r="C755" s="62"/>
      <c r="D755" s="62"/>
      <c r="E755" s="48"/>
      <c r="F755" s="48"/>
      <c r="G755" s="48"/>
      <c r="H755" s="48"/>
      <c r="I755" s="48"/>
      <c r="J755" s="62"/>
      <c r="K755" s="63"/>
      <c r="L755" s="48"/>
      <c r="M755" s="48"/>
      <c r="N755" s="48"/>
      <c r="O755" s="48"/>
      <c r="P755" s="62"/>
      <c r="Q755" s="48"/>
      <c r="R755" s="62"/>
      <c r="S755" s="62"/>
      <c r="T755" s="62"/>
      <c r="U755" s="38"/>
      <c r="V755" s="38"/>
      <c r="W755" s="38"/>
      <c r="X755" s="38"/>
      <c r="Y755" s="38"/>
      <c r="Z755" s="38"/>
      <c r="AA755" s="38"/>
      <c r="AB755" s="38"/>
      <c r="AC755" s="38"/>
      <c r="AD755" s="38"/>
      <c r="AE755" s="38"/>
    </row>
    <row r="756" spans="1:31">
      <c r="A756" s="96"/>
      <c r="B756" s="62"/>
      <c r="C756" s="62"/>
      <c r="D756" s="62"/>
      <c r="E756" s="48"/>
      <c r="F756" s="48"/>
      <c r="G756" s="48"/>
      <c r="H756" s="48"/>
      <c r="I756" s="48"/>
      <c r="J756" s="62"/>
      <c r="K756" s="63"/>
      <c r="L756" s="48"/>
      <c r="M756" s="48"/>
      <c r="N756" s="48"/>
      <c r="O756" s="48"/>
      <c r="P756" s="62"/>
      <c r="Q756" s="48"/>
      <c r="R756" s="62"/>
      <c r="S756" s="62"/>
      <c r="T756" s="62"/>
      <c r="U756" s="38"/>
      <c r="V756" s="38"/>
      <c r="W756" s="38"/>
      <c r="X756" s="38"/>
      <c r="Y756" s="38"/>
      <c r="Z756" s="38"/>
      <c r="AA756" s="38"/>
      <c r="AB756" s="38"/>
      <c r="AC756" s="38"/>
      <c r="AD756" s="38"/>
      <c r="AE756" s="38"/>
    </row>
    <row r="757" spans="1:31">
      <c r="A757" s="96"/>
      <c r="B757" s="62"/>
      <c r="C757" s="62"/>
      <c r="D757" s="62"/>
      <c r="E757" s="48"/>
      <c r="F757" s="48"/>
      <c r="G757" s="48"/>
      <c r="H757" s="48"/>
      <c r="I757" s="48"/>
      <c r="J757" s="62"/>
      <c r="K757" s="63"/>
      <c r="L757" s="48"/>
      <c r="M757" s="48"/>
      <c r="N757" s="48"/>
      <c r="O757" s="48"/>
      <c r="P757" s="62"/>
      <c r="Q757" s="48"/>
      <c r="R757" s="62"/>
      <c r="S757" s="62"/>
      <c r="T757" s="62"/>
      <c r="U757" s="38"/>
      <c r="V757" s="38"/>
      <c r="W757" s="38"/>
      <c r="X757" s="38"/>
      <c r="Y757" s="38"/>
      <c r="Z757" s="38"/>
      <c r="AA757" s="38"/>
      <c r="AB757" s="38"/>
      <c r="AC757" s="38"/>
      <c r="AD757" s="38"/>
      <c r="AE757" s="38"/>
    </row>
    <row r="758" spans="1:31">
      <c r="A758" s="96"/>
      <c r="B758" s="62"/>
      <c r="C758" s="62"/>
      <c r="D758" s="62"/>
      <c r="E758" s="48"/>
      <c r="F758" s="48"/>
      <c r="G758" s="48"/>
      <c r="H758" s="48"/>
      <c r="I758" s="48"/>
      <c r="J758" s="62"/>
      <c r="K758" s="63"/>
      <c r="L758" s="48"/>
      <c r="M758" s="48"/>
      <c r="N758" s="48"/>
      <c r="O758" s="48"/>
      <c r="P758" s="62"/>
      <c r="Q758" s="48"/>
      <c r="R758" s="62"/>
      <c r="S758" s="62"/>
      <c r="T758" s="62"/>
      <c r="U758" s="38"/>
      <c r="V758" s="38"/>
      <c r="W758" s="38"/>
      <c r="X758" s="38"/>
      <c r="Y758" s="38"/>
      <c r="Z758" s="38"/>
      <c r="AA758" s="38"/>
      <c r="AB758" s="38"/>
      <c r="AC758" s="38"/>
      <c r="AD758" s="38"/>
      <c r="AE758" s="38"/>
    </row>
    <row r="759" spans="1:31">
      <c r="A759" s="96"/>
      <c r="B759" s="62"/>
      <c r="C759" s="62"/>
      <c r="D759" s="62"/>
      <c r="E759" s="48"/>
      <c r="F759" s="48"/>
      <c r="G759" s="48"/>
      <c r="H759" s="48"/>
      <c r="I759" s="48"/>
      <c r="J759" s="62"/>
      <c r="K759" s="63"/>
      <c r="L759" s="48"/>
      <c r="M759" s="48"/>
      <c r="N759" s="48"/>
      <c r="O759" s="48"/>
      <c r="P759" s="62"/>
      <c r="Q759" s="48"/>
      <c r="R759" s="62"/>
      <c r="S759" s="62"/>
      <c r="T759" s="62"/>
      <c r="U759" s="38"/>
      <c r="V759" s="38"/>
      <c r="W759" s="38"/>
      <c r="X759" s="38"/>
      <c r="Y759" s="38"/>
      <c r="Z759" s="38"/>
      <c r="AA759" s="38"/>
      <c r="AB759" s="38"/>
      <c r="AC759" s="38"/>
      <c r="AD759" s="38"/>
      <c r="AE759" s="38"/>
    </row>
    <row r="760" spans="1:31">
      <c r="A760" s="96"/>
      <c r="B760" s="62"/>
      <c r="C760" s="62"/>
      <c r="D760" s="62"/>
      <c r="E760" s="48"/>
      <c r="F760" s="48"/>
      <c r="G760" s="48"/>
      <c r="H760" s="48"/>
      <c r="I760" s="48"/>
      <c r="J760" s="62"/>
      <c r="K760" s="63"/>
      <c r="L760" s="48"/>
      <c r="M760" s="48"/>
      <c r="N760" s="48"/>
      <c r="O760" s="48"/>
      <c r="P760" s="62"/>
      <c r="Q760" s="48"/>
      <c r="R760" s="62"/>
      <c r="S760" s="62"/>
      <c r="T760" s="62"/>
      <c r="U760" s="38"/>
      <c r="V760" s="38"/>
      <c r="W760" s="38"/>
      <c r="X760" s="38"/>
      <c r="Y760" s="38"/>
      <c r="Z760" s="38"/>
      <c r="AA760" s="38"/>
      <c r="AB760" s="38"/>
      <c r="AC760" s="38"/>
      <c r="AD760" s="38"/>
      <c r="AE760" s="38"/>
    </row>
    <row r="761" spans="1:31">
      <c r="A761" s="96"/>
      <c r="B761" s="62"/>
      <c r="C761" s="62"/>
      <c r="D761" s="62"/>
      <c r="E761" s="48"/>
      <c r="F761" s="48"/>
      <c r="G761" s="48"/>
      <c r="H761" s="48"/>
      <c r="I761" s="48"/>
      <c r="J761" s="62"/>
      <c r="K761" s="63"/>
      <c r="L761" s="48"/>
      <c r="M761" s="48"/>
      <c r="N761" s="48"/>
      <c r="O761" s="48"/>
      <c r="P761" s="62"/>
      <c r="Q761" s="48"/>
      <c r="R761" s="62"/>
      <c r="S761" s="62"/>
      <c r="T761" s="62"/>
      <c r="U761" s="38"/>
      <c r="V761" s="38"/>
      <c r="W761" s="38"/>
      <c r="X761" s="38"/>
      <c r="Y761" s="38"/>
      <c r="Z761" s="38"/>
      <c r="AA761" s="38"/>
      <c r="AB761" s="38"/>
      <c r="AC761" s="38"/>
      <c r="AD761" s="38"/>
      <c r="AE761" s="38"/>
    </row>
    <row r="762" spans="1:31">
      <c r="A762" s="96"/>
      <c r="B762" s="62"/>
      <c r="C762" s="62"/>
      <c r="D762" s="62"/>
      <c r="E762" s="48"/>
      <c r="F762" s="48"/>
      <c r="G762" s="48"/>
      <c r="H762" s="48"/>
      <c r="I762" s="48"/>
      <c r="J762" s="62"/>
      <c r="K762" s="63"/>
      <c r="L762" s="48"/>
      <c r="M762" s="48"/>
      <c r="N762" s="48"/>
      <c r="O762" s="48"/>
      <c r="P762" s="62"/>
      <c r="Q762" s="48"/>
      <c r="R762" s="62"/>
      <c r="S762" s="62"/>
      <c r="T762" s="62"/>
      <c r="U762" s="38"/>
      <c r="V762" s="38"/>
      <c r="W762" s="38"/>
      <c r="X762" s="38"/>
      <c r="Y762" s="38"/>
      <c r="Z762" s="38"/>
      <c r="AA762" s="38"/>
      <c r="AB762" s="38"/>
      <c r="AC762" s="38"/>
      <c r="AD762" s="38"/>
      <c r="AE762" s="38"/>
    </row>
    <row r="763" spans="1:31">
      <c r="A763" s="96"/>
      <c r="B763" s="62"/>
      <c r="C763" s="62"/>
      <c r="D763" s="62"/>
      <c r="E763" s="48"/>
      <c r="F763" s="48"/>
      <c r="G763" s="48"/>
      <c r="H763" s="48"/>
      <c r="I763" s="48"/>
      <c r="J763" s="62"/>
      <c r="K763" s="63"/>
      <c r="L763" s="48"/>
      <c r="M763" s="48"/>
      <c r="N763" s="48"/>
      <c r="O763" s="48"/>
      <c r="P763" s="62"/>
      <c r="Q763" s="48"/>
      <c r="R763" s="62"/>
      <c r="S763" s="62"/>
      <c r="T763" s="62"/>
      <c r="U763" s="38"/>
      <c r="V763" s="38"/>
      <c r="W763" s="38"/>
      <c r="X763" s="38"/>
      <c r="Y763" s="38"/>
      <c r="Z763" s="38"/>
      <c r="AA763" s="38"/>
      <c r="AB763" s="38"/>
      <c r="AC763" s="38"/>
      <c r="AD763" s="38"/>
      <c r="AE763" s="38"/>
    </row>
    <row r="764" spans="1:31">
      <c r="A764" s="96"/>
      <c r="B764" s="62"/>
      <c r="C764" s="62"/>
      <c r="D764" s="62"/>
      <c r="E764" s="48"/>
      <c r="F764" s="48"/>
      <c r="G764" s="48"/>
      <c r="H764" s="48"/>
      <c r="I764" s="48"/>
      <c r="J764" s="62"/>
      <c r="K764" s="63"/>
      <c r="L764" s="48"/>
      <c r="M764" s="48"/>
      <c r="N764" s="48"/>
      <c r="O764" s="48"/>
      <c r="P764" s="62"/>
      <c r="Q764" s="48"/>
      <c r="R764" s="62"/>
      <c r="S764" s="62"/>
      <c r="T764" s="62"/>
      <c r="U764" s="38"/>
      <c r="V764" s="38"/>
      <c r="W764" s="38"/>
      <c r="X764" s="38"/>
      <c r="Y764" s="38"/>
      <c r="Z764" s="38"/>
      <c r="AA764" s="38"/>
      <c r="AB764" s="38"/>
      <c r="AC764" s="38"/>
      <c r="AD764" s="38"/>
      <c r="AE764" s="38"/>
    </row>
    <row r="765" spans="1:31">
      <c r="A765" s="96"/>
      <c r="B765" s="62"/>
      <c r="C765" s="62"/>
      <c r="D765" s="62"/>
      <c r="E765" s="48"/>
      <c r="F765" s="48"/>
      <c r="G765" s="48"/>
      <c r="H765" s="48"/>
      <c r="I765" s="48"/>
      <c r="J765" s="62"/>
      <c r="K765" s="63"/>
      <c r="L765" s="48"/>
      <c r="M765" s="48"/>
      <c r="N765" s="48"/>
      <c r="O765" s="48"/>
      <c r="P765" s="62"/>
      <c r="Q765" s="48"/>
      <c r="R765" s="62"/>
      <c r="S765" s="62"/>
      <c r="T765" s="62"/>
      <c r="U765" s="38"/>
      <c r="V765" s="38"/>
      <c r="W765" s="38"/>
      <c r="X765" s="38"/>
      <c r="Y765" s="38"/>
      <c r="Z765" s="38"/>
      <c r="AA765" s="38"/>
      <c r="AB765" s="38"/>
      <c r="AC765" s="38"/>
      <c r="AD765" s="38"/>
      <c r="AE765" s="38"/>
    </row>
    <row r="766" spans="1:31">
      <c r="A766" s="96"/>
      <c r="B766" s="62"/>
      <c r="C766" s="62"/>
      <c r="D766" s="62"/>
      <c r="E766" s="48"/>
      <c r="F766" s="48"/>
      <c r="G766" s="48"/>
      <c r="H766" s="48"/>
      <c r="I766" s="48"/>
      <c r="J766" s="62"/>
      <c r="K766" s="63"/>
      <c r="L766" s="48"/>
      <c r="M766" s="48"/>
      <c r="N766" s="48"/>
      <c r="O766" s="48"/>
      <c r="P766" s="62"/>
      <c r="Q766" s="48"/>
      <c r="R766" s="62"/>
      <c r="S766" s="62"/>
      <c r="T766" s="62"/>
      <c r="U766" s="38"/>
      <c r="V766" s="38"/>
      <c r="W766" s="38"/>
      <c r="X766" s="38"/>
      <c r="Y766" s="38"/>
      <c r="Z766" s="38"/>
      <c r="AA766" s="38"/>
      <c r="AB766" s="38"/>
      <c r="AC766" s="38"/>
      <c r="AD766" s="38"/>
      <c r="AE766" s="38"/>
    </row>
    <row r="767" spans="1:31">
      <c r="A767" s="96"/>
      <c r="B767" s="62"/>
      <c r="C767" s="62"/>
      <c r="D767" s="62"/>
      <c r="E767" s="48"/>
      <c r="F767" s="48"/>
      <c r="G767" s="48"/>
      <c r="H767" s="48"/>
      <c r="I767" s="48"/>
      <c r="J767" s="62"/>
      <c r="K767" s="63"/>
      <c r="L767" s="48"/>
      <c r="M767" s="48"/>
      <c r="N767" s="48"/>
      <c r="O767" s="48"/>
      <c r="P767" s="62"/>
      <c r="Q767" s="48"/>
      <c r="R767" s="62"/>
      <c r="S767" s="62"/>
      <c r="T767" s="62"/>
      <c r="U767" s="38"/>
      <c r="V767" s="38"/>
      <c r="W767" s="38"/>
      <c r="X767" s="38"/>
      <c r="Y767" s="38"/>
      <c r="Z767" s="38"/>
      <c r="AA767" s="38"/>
      <c r="AB767" s="38"/>
      <c r="AC767" s="38"/>
      <c r="AD767" s="38"/>
      <c r="AE767" s="38"/>
    </row>
    <row r="768" spans="1:31">
      <c r="A768" s="96"/>
      <c r="B768" s="62"/>
      <c r="C768" s="62"/>
      <c r="D768" s="62"/>
      <c r="E768" s="48"/>
      <c r="F768" s="48"/>
      <c r="G768" s="48"/>
      <c r="H768" s="48"/>
      <c r="I768" s="48"/>
      <c r="J768" s="62"/>
      <c r="K768" s="63"/>
      <c r="L768" s="48"/>
      <c r="M768" s="48"/>
      <c r="N768" s="48"/>
      <c r="O768" s="48"/>
      <c r="P768" s="62"/>
      <c r="Q768" s="48"/>
      <c r="R768" s="62"/>
      <c r="S768" s="62"/>
      <c r="T768" s="62"/>
      <c r="U768" s="38"/>
      <c r="V768" s="38"/>
      <c r="W768" s="38"/>
      <c r="X768" s="38"/>
      <c r="Y768" s="38"/>
      <c r="Z768" s="38"/>
      <c r="AA768" s="38"/>
      <c r="AB768" s="38"/>
      <c r="AC768" s="38"/>
      <c r="AD768" s="38"/>
      <c r="AE768" s="38"/>
    </row>
    <row r="769" spans="1:31">
      <c r="A769" s="96"/>
      <c r="B769" s="62"/>
      <c r="C769" s="62"/>
      <c r="D769" s="62"/>
      <c r="E769" s="48"/>
      <c r="F769" s="48"/>
      <c r="G769" s="48"/>
      <c r="H769" s="48"/>
      <c r="I769" s="48"/>
      <c r="J769" s="62"/>
      <c r="K769" s="63"/>
      <c r="L769" s="48"/>
      <c r="M769" s="48"/>
      <c r="N769" s="48"/>
      <c r="O769" s="48"/>
      <c r="P769" s="62"/>
      <c r="Q769" s="48"/>
      <c r="R769" s="62"/>
      <c r="S769" s="62"/>
      <c r="T769" s="62"/>
      <c r="U769" s="38"/>
      <c r="V769" s="38"/>
      <c r="W769" s="38"/>
      <c r="X769" s="38"/>
      <c r="Y769" s="38"/>
      <c r="Z769" s="38"/>
      <c r="AA769" s="38"/>
      <c r="AB769" s="38"/>
      <c r="AC769" s="38"/>
      <c r="AD769" s="38"/>
      <c r="AE769" s="38"/>
    </row>
    <row r="770" spans="1:31">
      <c r="A770" s="96"/>
      <c r="B770" s="62"/>
      <c r="C770" s="62"/>
      <c r="D770" s="62"/>
      <c r="E770" s="48"/>
      <c r="F770" s="48"/>
      <c r="G770" s="48"/>
      <c r="H770" s="48"/>
      <c r="I770" s="48"/>
      <c r="J770" s="62"/>
      <c r="K770" s="63"/>
      <c r="L770" s="48"/>
      <c r="M770" s="48"/>
      <c r="N770" s="48"/>
      <c r="O770" s="48"/>
      <c r="P770" s="62"/>
      <c r="Q770" s="48"/>
      <c r="R770" s="62"/>
      <c r="S770" s="62"/>
      <c r="T770" s="62"/>
      <c r="U770" s="38"/>
      <c r="V770" s="38"/>
      <c r="W770" s="38"/>
      <c r="X770" s="38"/>
      <c r="Y770" s="38"/>
      <c r="Z770" s="38"/>
      <c r="AA770" s="38"/>
      <c r="AB770" s="38"/>
      <c r="AC770" s="38"/>
      <c r="AD770" s="38"/>
      <c r="AE770" s="38"/>
    </row>
    <row r="771" spans="1:31">
      <c r="A771" s="96"/>
      <c r="B771" s="62"/>
      <c r="C771" s="62"/>
      <c r="D771" s="62"/>
      <c r="E771" s="48"/>
      <c r="F771" s="48"/>
      <c r="G771" s="48"/>
      <c r="H771" s="48"/>
      <c r="I771" s="48"/>
      <c r="J771" s="62"/>
      <c r="K771" s="63"/>
      <c r="L771" s="48"/>
      <c r="M771" s="48"/>
      <c r="N771" s="48"/>
      <c r="O771" s="48"/>
      <c r="P771" s="62"/>
      <c r="Q771" s="48"/>
      <c r="R771" s="62"/>
      <c r="S771" s="62"/>
      <c r="T771" s="62"/>
      <c r="U771" s="38"/>
      <c r="V771" s="38"/>
      <c r="W771" s="38"/>
      <c r="X771" s="38"/>
      <c r="Y771" s="38"/>
      <c r="Z771" s="38"/>
      <c r="AA771" s="38"/>
      <c r="AB771" s="38"/>
      <c r="AC771" s="38"/>
      <c r="AD771" s="38"/>
      <c r="AE771" s="38"/>
    </row>
    <row r="772" spans="1:31">
      <c r="A772" s="96"/>
      <c r="B772" s="62"/>
      <c r="C772" s="62"/>
      <c r="D772" s="62"/>
      <c r="E772" s="48"/>
      <c r="F772" s="48"/>
      <c r="G772" s="48"/>
      <c r="H772" s="48"/>
      <c r="I772" s="48"/>
      <c r="J772" s="62"/>
      <c r="K772" s="63"/>
      <c r="L772" s="48"/>
      <c r="M772" s="48"/>
      <c r="N772" s="48"/>
      <c r="O772" s="48"/>
      <c r="P772" s="62"/>
      <c r="Q772" s="48"/>
      <c r="R772" s="62"/>
      <c r="S772" s="62"/>
      <c r="T772" s="62"/>
      <c r="U772" s="38"/>
      <c r="V772" s="38"/>
      <c r="W772" s="38"/>
      <c r="X772" s="38"/>
      <c r="Y772" s="38"/>
      <c r="Z772" s="38"/>
      <c r="AA772" s="38"/>
      <c r="AB772" s="38"/>
      <c r="AC772" s="38"/>
      <c r="AD772" s="38"/>
      <c r="AE772" s="38"/>
    </row>
    <row r="773" spans="1:31">
      <c r="A773" s="96"/>
      <c r="B773" s="62"/>
      <c r="C773" s="62"/>
      <c r="D773" s="62"/>
      <c r="E773" s="48"/>
      <c r="F773" s="48"/>
      <c r="G773" s="48"/>
      <c r="H773" s="48"/>
      <c r="I773" s="48"/>
      <c r="J773" s="62"/>
      <c r="K773" s="63"/>
      <c r="L773" s="48"/>
      <c r="M773" s="48"/>
      <c r="N773" s="48"/>
      <c r="O773" s="48"/>
      <c r="P773" s="62"/>
      <c r="Q773" s="48"/>
      <c r="R773" s="62"/>
      <c r="S773" s="62"/>
      <c r="T773" s="62"/>
      <c r="U773" s="38"/>
      <c r="V773" s="38"/>
      <c r="W773" s="38"/>
      <c r="X773" s="38"/>
      <c r="Y773" s="38"/>
      <c r="Z773" s="38"/>
      <c r="AA773" s="38"/>
      <c r="AB773" s="38"/>
      <c r="AC773" s="38"/>
      <c r="AD773" s="38"/>
      <c r="AE773" s="38"/>
    </row>
    <row r="774" spans="1:31">
      <c r="A774" s="96"/>
      <c r="B774" s="62"/>
      <c r="C774" s="62"/>
      <c r="D774" s="62"/>
      <c r="E774" s="48"/>
      <c r="F774" s="48"/>
      <c r="G774" s="48"/>
      <c r="H774" s="48"/>
      <c r="I774" s="48"/>
      <c r="J774" s="62"/>
      <c r="K774" s="63"/>
      <c r="L774" s="48"/>
      <c r="M774" s="48"/>
      <c r="N774" s="48"/>
      <c r="O774" s="48"/>
      <c r="P774" s="62"/>
      <c r="Q774" s="48"/>
      <c r="R774" s="62"/>
      <c r="S774" s="62"/>
      <c r="T774" s="62"/>
      <c r="U774" s="38"/>
      <c r="V774" s="38"/>
      <c r="W774" s="38"/>
      <c r="X774" s="38"/>
      <c r="Y774" s="38"/>
      <c r="Z774" s="38"/>
      <c r="AA774" s="38"/>
      <c r="AB774" s="38"/>
      <c r="AC774" s="38"/>
      <c r="AD774" s="38"/>
      <c r="AE774" s="38"/>
    </row>
    <row r="775" spans="1:31">
      <c r="A775" s="96"/>
      <c r="B775" s="62"/>
      <c r="C775" s="62"/>
      <c r="D775" s="62"/>
      <c r="E775" s="48"/>
      <c r="F775" s="48"/>
      <c r="G775" s="48"/>
      <c r="H775" s="48"/>
      <c r="I775" s="48"/>
      <c r="J775" s="62"/>
      <c r="K775" s="63"/>
      <c r="L775" s="48"/>
      <c r="M775" s="48"/>
      <c r="N775" s="48"/>
      <c r="O775" s="48"/>
      <c r="P775" s="62"/>
      <c r="Q775" s="48"/>
      <c r="R775" s="62"/>
      <c r="S775" s="62"/>
      <c r="T775" s="62"/>
      <c r="U775" s="38"/>
      <c r="V775" s="38"/>
      <c r="W775" s="38"/>
      <c r="X775" s="38"/>
      <c r="Y775" s="38"/>
      <c r="Z775" s="38"/>
      <c r="AA775" s="38"/>
      <c r="AB775" s="38"/>
      <c r="AC775" s="38"/>
      <c r="AD775" s="38"/>
      <c r="AE775" s="38"/>
    </row>
    <row r="776" spans="1:31">
      <c r="A776" s="96"/>
      <c r="B776" s="62"/>
      <c r="C776" s="62"/>
      <c r="D776" s="62"/>
      <c r="E776" s="48"/>
      <c r="F776" s="48"/>
      <c r="G776" s="48"/>
      <c r="H776" s="48"/>
      <c r="I776" s="48"/>
      <c r="J776" s="62"/>
      <c r="K776" s="63"/>
      <c r="L776" s="48"/>
      <c r="M776" s="48"/>
      <c r="N776" s="48"/>
      <c r="O776" s="48"/>
      <c r="P776" s="62"/>
      <c r="Q776" s="48"/>
      <c r="R776" s="62"/>
      <c r="S776" s="62"/>
      <c r="T776" s="62"/>
      <c r="U776" s="38"/>
      <c r="V776" s="38"/>
      <c r="W776" s="38"/>
      <c r="X776" s="38"/>
      <c r="Y776" s="38"/>
      <c r="Z776" s="38"/>
      <c r="AA776" s="38"/>
      <c r="AB776" s="38"/>
      <c r="AC776" s="38"/>
      <c r="AD776" s="38"/>
      <c r="AE776" s="38"/>
    </row>
    <row r="777" spans="1:31">
      <c r="A777" s="96"/>
      <c r="B777" s="62"/>
      <c r="C777" s="62"/>
      <c r="D777" s="62"/>
      <c r="E777" s="48"/>
      <c r="F777" s="48"/>
      <c r="G777" s="48"/>
      <c r="H777" s="48"/>
      <c r="I777" s="48"/>
      <c r="J777" s="62"/>
      <c r="K777" s="63"/>
      <c r="L777" s="48"/>
      <c r="M777" s="48"/>
      <c r="N777" s="48"/>
      <c r="O777" s="48"/>
      <c r="P777" s="62"/>
      <c r="Q777" s="48"/>
      <c r="R777" s="62"/>
      <c r="S777" s="62"/>
      <c r="T777" s="62"/>
      <c r="U777" s="38"/>
      <c r="V777" s="38"/>
      <c r="W777" s="38"/>
      <c r="X777" s="38"/>
      <c r="Y777" s="38"/>
      <c r="Z777" s="38"/>
      <c r="AA777" s="38"/>
      <c r="AB777" s="38"/>
      <c r="AC777" s="38"/>
      <c r="AD777" s="38"/>
      <c r="AE777" s="38"/>
    </row>
    <row r="778" spans="1:31">
      <c r="A778" s="96"/>
      <c r="B778" s="62"/>
      <c r="C778" s="62"/>
      <c r="D778" s="62"/>
      <c r="E778" s="48"/>
      <c r="F778" s="48"/>
      <c r="G778" s="48"/>
      <c r="H778" s="48"/>
      <c r="I778" s="48"/>
      <c r="J778" s="62"/>
      <c r="K778" s="63"/>
      <c r="L778" s="48"/>
      <c r="M778" s="48"/>
      <c r="N778" s="48"/>
      <c r="O778" s="48"/>
      <c r="P778" s="62"/>
      <c r="Q778" s="48"/>
      <c r="R778" s="62"/>
      <c r="S778" s="62"/>
      <c r="T778" s="62"/>
      <c r="U778" s="38"/>
      <c r="V778" s="38"/>
      <c r="W778" s="38"/>
      <c r="X778" s="38"/>
      <c r="Y778" s="38"/>
      <c r="Z778" s="38"/>
      <c r="AA778" s="38"/>
      <c r="AB778" s="38"/>
      <c r="AC778" s="38"/>
      <c r="AD778" s="38"/>
      <c r="AE778" s="38"/>
    </row>
    <row r="779" spans="1:31">
      <c r="A779" s="96"/>
      <c r="B779" s="62"/>
      <c r="C779" s="62"/>
      <c r="D779" s="62"/>
      <c r="E779" s="48"/>
      <c r="F779" s="48"/>
      <c r="G779" s="48"/>
      <c r="H779" s="48"/>
      <c r="I779" s="48"/>
      <c r="J779" s="62"/>
      <c r="K779" s="63"/>
      <c r="L779" s="48"/>
      <c r="M779" s="48"/>
      <c r="N779" s="48"/>
      <c r="O779" s="48"/>
      <c r="P779" s="62"/>
      <c r="Q779" s="48"/>
      <c r="R779" s="62"/>
      <c r="S779" s="62"/>
      <c r="T779" s="62"/>
      <c r="U779" s="38"/>
      <c r="V779" s="38"/>
      <c r="W779" s="38"/>
      <c r="X779" s="38"/>
      <c r="Y779" s="38"/>
      <c r="Z779" s="38"/>
      <c r="AA779" s="38"/>
      <c r="AB779" s="38"/>
      <c r="AC779" s="38"/>
      <c r="AD779" s="38"/>
      <c r="AE779" s="38"/>
    </row>
    <row r="780" spans="1:31">
      <c r="A780" s="96"/>
      <c r="B780" s="62"/>
      <c r="C780" s="62"/>
      <c r="D780" s="62"/>
      <c r="E780" s="48"/>
      <c r="F780" s="48"/>
      <c r="G780" s="48"/>
      <c r="H780" s="48"/>
      <c r="I780" s="48"/>
      <c r="J780" s="62"/>
      <c r="K780" s="63"/>
      <c r="L780" s="48"/>
      <c r="M780" s="48"/>
      <c r="N780" s="48"/>
      <c r="O780" s="48"/>
      <c r="P780" s="62"/>
      <c r="Q780" s="48"/>
      <c r="R780" s="62"/>
      <c r="S780" s="62"/>
      <c r="T780" s="62"/>
      <c r="U780" s="38"/>
      <c r="V780" s="38"/>
      <c r="W780" s="38"/>
      <c r="X780" s="38"/>
      <c r="Y780" s="38"/>
      <c r="Z780" s="38"/>
      <c r="AA780" s="38"/>
      <c r="AB780" s="38"/>
      <c r="AC780" s="38"/>
      <c r="AD780" s="38"/>
      <c r="AE780" s="38"/>
    </row>
    <row r="781" spans="1:31">
      <c r="A781" s="96"/>
      <c r="B781" s="62"/>
      <c r="C781" s="62"/>
      <c r="D781" s="62"/>
      <c r="E781" s="48"/>
      <c r="F781" s="48"/>
      <c r="G781" s="48"/>
      <c r="H781" s="48"/>
      <c r="I781" s="48"/>
      <c r="J781" s="62"/>
      <c r="K781" s="63"/>
      <c r="L781" s="48"/>
      <c r="M781" s="48"/>
      <c r="N781" s="48"/>
      <c r="O781" s="48"/>
      <c r="P781" s="62"/>
      <c r="Q781" s="48"/>
      <c r="R781" s="62"/>
      <c r="S781" s="62"/>
      <c r="T781" s="62"/>
      <c r="U781" s="38"/>
      <c r="V781" s="38"/>
      <c r="W781" s="38"/>
      <c r="X781" s="38"/>
      <c r="Y781" s="38"/>
      <c r="Z781" s="38"/>
      <c r="AA781" s="38"/>
      <c r="AB781" s="38"/>
      <c r="AC781" s="38"/>
      <c r="AD781" s="38"/>
      <c r="AE781" s="38"/>
    </row>
    <row r="782" spans="1:31">
      <c r="A782" s="96"/>
      <c r="B782" s="62"/>
      <c r="C782" s="62"/>
      <c r="D782" s="62"/>
      <c r="E782" s="48"/>
      <c r="F782" s="48"/>
      <c r="G782" s="48"/>
      <c r="H782" s="48"/>
      <c r="I782" s="48"/>
      <c r="J782" s="62"/>
      <c r="K782" s="63"/>
      <c r="L782" s="48"/>
      <c r="M782" s="48"/>
      <c r="N782" s="48"/>
      <c r="O782" s="48"/>
      <c r="P782" s="62"/>
      <c r="Q782" s="48"/>
      <c r="R782" s="62"/>
      <c r="S782" s="62"/>
      <c r="T782" s="62"/>
      <c r="U782" s="38"/>
      <c r="V782" s="38"/>
      <c r="W782" s="38"/>
      <c r="X782" s="38"/>
      <c r="Y782" s="38"/>
      <c r="Z782" s="38"/>
      <c r="AA782" s="38"/>
      <c r="AB782" s="38"/>
      <c r="AC782" s="38"/>
      <c r="AD782" s="38"/>
      <c r="AE782" s="38"/>
    </row>
    <row r="783" spans="1:31">
      <c r="A783" s="96"/>
      <c r="B783" s="62"/>
      <c r="C783" s="62"/>
      <c r="D783" s="62"/>
      <c r="E783" s="48"/>
      <c r="F783" s="48"/>
      <c r="G783" s="48"/>
      <c r="H783" s="48"/>
      <c r="I783" s="48"/>
      <c r="J783" s="62"/>
      <c r="K783" s="63"/>
      <c r="L783" s="48"/>
      <c r="M783" s="48"/>
      <c r="N783" s="48"/>
      <c r="O783" s="48"/>
      <c r="P783" s="62"/>
      <c r="Q783" s="48"/>
      <c r="R783" s="62"/>
      <c r="S783" s="62"/>
      <c r="T783" s="62"/>
      <c r="U783" s="38"/>
      <c r="V783" s="38"/>
      <c r="W783" s="38"/>
      <c r="X783" s="38"/>
      <c r="Y783" s="38"/>
      <c r="Z783" s="38"/>
      <c r="AA783" s="38"/>
      <c r="AB783" s="38"/>
      <c r="AC783" s="38"/>
      <c r="AD783" s="38"/>
      <c r="AE783" s="38"/>
    </row>
    <row r="784" spans="1:31">
      <c r="A784" s="96"/>
      <c r="B784" s="62"/>
      <c r="C784" s="62"/>
      <c r="D784" s="62"/>
      <c r="E784" s="48"/>
      <c r="F784" s="48"/>
      <c r="G784" s="48"/>
      <c r="H784" s="48"/>
      <c r="I784" s="48"/>
      <c r="J784" s="62"/>
      <c r="K784" s="63"/>
      <c r="L784" s="48"/>
      <c r="M784" s="48"/>
      <c r="N784" s="48"/>
      <c r="O784" s="48"/>
      <c r="P784" s="62"/>
      <c r="Q784" s="48"/>
      <c r="R784" s="62"/>
      <c r="S784" s="62"/>
      <c r="T784" s="62"/>
      <c r="U784" s="38"/>
      <c r="V784" s="38"/>
      <c r="W784" s="38"/>
      <c r="X784" s="38"/>
      <c r="Y784" s="38"/>
      <c r="Z784" s="38"/>
      <c r="AA784" s="38"/>
      <c r="AB784" s="38"/>
      <c r="AC784" s="38"/>
      <c r="AD784" s="38"/>
      <c r="AE784" s="38"/>
    </row>
    <row r="785" spans="1:31">
      <c r="A785" s="96"/>
      <c r="B785" s="62"/>
      <c r="C785" s="62"/>
      <c r="D785" s="62"/>
      <c r="E785" s="48"/>
      <c r="F785" s="48"/>
      <c r="G785" s="48"/>
      <c r="H785" s="48"/>
      <c r="I785" s="48"/>
      <c r="J785" s="62"/>
      <c r="K785" s="63"/>
      <c r="L785" s="48"/>
      <c r="M785" s="48"/>
      <c r="N785" s="48"/>
      <c r="O785" s="48"/>
      <c r="P785" s="62"/>
      <c r="Q785" s="48"/>
      <c r="R785" s="62"/>
      <c r="S785" s="62"/>
      <c r="T785" s="62"/>
      <c r="U785" s="38"/>
      <c r="V785" s="38"/>
      <c r="W785" s="38"/>
      <c r="X785" s="38"/>
      <c r="Y785" s="38"/>
      <c r="Z785" s="38"/>
      <c r="AA785" s="38"/>
      <c r="AB785" s="38"/>
      <c r="AC785" s="38"/>
      <c r="AD785" s="38"/>
      <c r="AE785" s="38"/>
    </row>
    <row r="786" spans="1:31">
      <c r="A786" s="96"/>
      <c r="B786" s="62"/>
      <c r="C786" s="62"/>
      <c r="D786" s="62"/>
      <c r="E786" s="48"/>
      <c r="F786" s="48"/>
      <c r="G786" s="48"/>
      <c r="H786" s="48"/>
      <c r="I786" s="48"/>
      <c r="J786" s="62"/>
      <c r="K786" s="63"/>
      <c r="L786" s="48"/>
      <c r="M786" s="48"/>
      <c r="N786" s="48"/>
      <c r="O786" s="48"/>
      <c r="P786" s="62"/>
      <c r="Q786" s="48"/>
      <c r="R786" s="62"/>
      <c r="S786" s="62"/>
      <c r="T786" s="62"/>
      <c r="U786" s="38"/>
      <c r="V786" s="38"/>
      <c r="W786" s="38"/>
      <c r="X786" s="38"/>
      <c r="Y786" s="38"/>
      <c r="Z786" s="38"/>
      <c r="AA786" s="38"/>
      <c r="AB786" s="38"/>
      <c r="AC786" s="38"/>
      <c r="AD786" s="38"/>
      <c r="AE786" s="38"/>
    </row>
    <row r="787" spans="1:31">
      <c r="A787" s="96"/>
      <c r="B787" s="62"/>
      <c r="C787" s="62"/>
      <c r="D787" s="62"/>
      <c r="E787" s="48"/>
      <c r="F787" s="48"/>
      <c r="G787" s="48"/>
      <c r="H787" s="48"/>
      <c r="I787" s="48"/>
      <c r="J787" s="62"/>
      <c r="K787" s="63"/>
      <c r="L787" s="48"/>
      <c r="M787" s="48"/>
      <c r="N787" s="48"/>
      <c r="O787" s="48"/>
      <c r="P787" s="62"/>
      <c r="Q787" s="48"/>
      <c r="R787" s="62"/>
      <c r="S787" s="62"/>
      <c r="T787" s="62"/>
      <c r="U787" s="38"/>
      <c r="V787" s="38"/>
      <c r="W787" s="38"/>
      <c r="X787" s="38"/>
      <c r="Y787" s="38"/>
      <c r="Z787" s="38"/>
      <c r="AA787" s="38"/>
      <c r="AB787" s="38"/>
      <c r="AC787" s="38"/>
      <c r="AD787" s="38"/>
      <c r="AE787" s="38"/>
    </row>
    <row r="788" spans="1:31">
      <c r="A788" s="96"/>
      <c r="B788" s="62"/>
      <c r="C788" s="62"/>
      <c r="D788" s="62"/>
      <c r="E788" s="48"/>
      <c r="F788" s="48"/>
      <c r="G788" s="48"/>
      <c r="H788" s="48"/>
      <c r="I788" s="48"/>
      <c r="J788" s="62"/>
      <c r="K788" s="63"/>
      <c r="L788" s="48"/>
      <c r="M788" s="48"/>
      <c r="N788" s="48"/>
      <c r="O788" s="48"/>
      <c r="P788" s="62"/>
      <c r="Q788" s="48"/>
      <c r="R788" s="62"/>
      <c r="S788" s="62"/>
      <c r="T788" s="62"/>
      <c r="U788" s="38"/>
      <c r="V788" s="38"/>
      <c r="W788" s="38"/>
      <c r="X788" s="38"/>
      <c r="Y788" s="38"/>
      <c r="Z788" s="38"/>
      <c r="AA788" s="38"/>
      <c r="AB788" s="38"/>
      <c r="AC788" s="38"/>
      <c r="AD788" s="38"/>
      <c r="AE788" s="38"/>
    </row>
    <row r="789" spans="1:31">
      <c r="A789" s="96"/>
      <c r="B789" s="62"/>
      <c r="C789" s="62"/>
      <c r="D789" s="62"/>
      <c r="E789" s="48"/>
      <c r="F789" s="48"/>
      <c r="G789" s="48"/>
      <c r="H789" s="48"/>
      <c r="I789" s="48"/>
      <c r="J789" s="62"/>
      <c r="K789" s="63"/>
      <c r="L789" s="48"/>
      <c r="M789" s="48"/>
      <c r="N789" s="48"/>
      <c r="O789" s="48"/>
      <c r="P789" s="62"/>
      <c r="Q789" s="48"/>
      <c r="R789" s="62"/>
      <c r="S789" s="62"/>
      <c r="T789" s="62"/>
      <c r="U789" s="38"/>
      <c r="V789" s="38"/>
      <c r="W789" s="38"/>
      <c r="X789" s="38"/>
      <c r="Y789" s="38"/>
      <c r="Z789" s="38"/>
      <c r="AA789" s="38"/>
      <c r="AB789" s="38"/>
      <c r="AC789" s="38"/>
      <c r="AD789" s="38"/>
      <c r="AE789" s="38"/>
    </row>
    <row r="790" spans="1:31">
      <c r="A790" s="96"/>
      <c r="B790" s="62"/>
      <c r="C790" s="62"/>
      <c r="D790" s="62"/>
      <c r="E790" s="48"/>
      <c r="F790" s="48"/>
      <c r="G790" s="48"/>
      <c r="H790" s="48"/>
      <c r="I790" s="48"/>
      <c r="J790" s="62"/>
      <c r="K790" s="63"/>
      <c r="L790" s="48"/>
      <c r="M790" s="48"/>
      <c r="N790" s="48"/>
      <c r="O790" s="48"/>
      <c r="P790" s="62"/>
      <c r="Q790" s="48"/>
      <c r="R790" s="62"/>
      <c r="S790" s="62"/>
      <c r="T790" s="62"/>
      <c r="U790" s="38"/>
      <c r="V790" s="38"/>
      <c r="W790" s="38"/>
      <c r="X790" s="38"/>
      <c r="Y790" s="38"/>
      <c r="Z790" s="38"/>
      <c r="AA790" s="38"/>
      <c r="AB790" s="38"/>
      <c r="AC790" s="38"/>
      <c r="AD790" s="38"/>
      <c r="AE790" s="38"/>
    </row>
    <row r="791" spans="1:31">
      <c r="A791" s="96"/>
      <c r="B791" s="62"/>
      <c r="C791" s="62"/>
      <c r="D791" s="62"/>
      <c r="E791" s="48"/>
      <c r="F791" s="48"/>
      <c r="G791" s="48"/>
      <c r="H791" s="48"/>
      <c r="I791" s="48"/>
      <c r="J791" s="62"/>
      <c r="K791" s="63"/>
      <c r="L791" s="48"/>
      <c r="M791" s="48"/>
      <c r="N791" s="48"/>
      <c r="O791" s="48"/>
      <c r="P791" s="62"/>
      <c r="Q791" s="48"/>
      <c r="R791" s="62"/>
      <c r="S791" s="62"/>
      <c r="T791" s="62"/>
      <c r="U791" s="38"/>
      <c r="V791" s="38"/>
      <c r="W791" s="38"/>
      <c r="X791" s="38"/>
      <c r="Y791" s="38"/>
      <c r="Z791" s="38"/>
      <c r="AA791" s="38"/>
      <c r="AB791" s="38"/>
      <c r="AC791" s="38"/>
      <c r="AD791" s="38"/>
      <c r="AE791" s="38"/>
    </row>
    <row r="792" spans="1:31">
      <c r="A792" s="96"/>
      <c r="B792" s="62"/>
      <c r="C792" s="62"/>
      <c r="D792" s="62"/>
      <c r="E792" s="48"/>
      <c r="F792" s="48"/>
      <c r="G792" s="48"/>
      <c r="H792" s="48"/>
      <c r="I792" s="48"/>
      <c r="J792" s="62"/>
      <c r="K792" s="63"/>
      <c r="L792" s="48"/>
      <c r="M792" s="48"/>
      <c r="N792" s="48"/>
      <c r="O792" s="48"/>
      <c r="P792" s="62"/>
      <c r="Q792" s="48"/>
      <c r="R792" s="62"/>
      <c r="S792" s="62"/>
      <c r="T792" s="62"/>
      <c r="U792" s="38"/>
      <c r="V792" s="38"/>
      <c r="W792" s="38"/>
      <c r="X792" s="38"/>
      <c r="Y792" s="38"/>
      <c r="Z792" s="38"/>
      <c r="AA792" s="38"/>
      <c r="AB792" s="38"/>
      <c r="AC792" s="38"/>
      <c r="AD792" s="38"/>
      <c r="AE792" s="38"/>
    </row>
    <row r="793" spans="1:31">
      <c r="A793" s="96"/>
      <c r="B793" s="62"/>
      <c r="C793" s="62"/>
      <c r="D793" s="62"/>
      <c r="E793" s="48"/>
      <c r="F793" s="48"/>
      <c r="G793" s="48"/>
      <c r="H793" s="48"/>
      <c r="I793" s="48"/>
      <c r="J793" s="62"/>
      <c r="K793" s="63"/>
      <c r="L793" s="48"/>
      <c r="M793" s="48"/>
      <c r="N793" s="48"/>
      <c r="O793" s="48"/>
      <c r="P793" s="62"/>
      <c r="Q793" s="48"/>
      <c r="R793" s="62"/>
      <c r="S793" s="62"/>
      <c r="T793" s="62"/>
      <c r="U793" s="38"/>
      <c r="V793" s="38"/>
      <c r="W793" s="38"/>
      <c r="X793" s="38"/>
      <c r="Y793" s="38"/>
      <c r="Z793" s="38"/>
      <c r="AA793" s="38"/>
      <c r="AB793" s="38"/>
      <c r="AC793" s="38"/>
      <c r="AD793" s="38"/>
      <c r="AE793" s="38"/>
    </row>
    <row r="794" spans="1:31">
      <c r="A794" s="96"/>
      <c r="B794" s="62"/>
      <c r="C794" s="62"/>
      <c r="D794" s="62"/>
      <c r="E794" s="48"/>
      <c r="F794" s="48"/>
      <c r="G794" s="48"/>
      <c r="H794" s="48"/>
      <c r="I794" s="48"/>
      <c r="J794" s="62"/>
      <c r="K794" s="63"/>
      <c r="L794" s="48"/>
      <c r="M794" s="48"/>
      <c r="N794" s="48"/>
      <c r="O794" s="48"/>
      <c r="P794" s="62"/>
      <c r="Q794" s="48"/>
      <c r="R794" s="62"/>
      <c r="S794" s="62"/>
      <c r="T794" s="62"/>
      <c r="U794" s="38"/>
      <c r="V794" s="38"/>
      <c r="W794" s="38"/>
      <c r="X794" s="38"/>
      <c r="Y794" s="38"/>
      <c r="Z794" s="38"/>
      <c r="AA794" s="38"/>
      <c r="AB794" s="38"/>
      <c r="AC794" s="38"/>
      <c r="AD794" s="38"/>
      <c r="AE794" s="38"/>
    </row>
    <row r="795" spans="1:31">
      <c r="A795" s="96"/>
      <c r="B795" s="62"/>
      <c r="C795" s="62"/>
      <c r="D795" s="62"/>
      <c r="E795" s="48"/>
      <c r="F795" s="48"/>
      <c r="G795" s="48"/>
      <c r="H795" s="48"/>
      <c r="I795" s="48"/>
      <c r="J795" s="62"/>
      <c r="K795" s="63"/>
      <c r="L795" s="48"/>
      <c r="M795" s="48"/>
      <c r="N795" s="48"/>
      <c r="O795" s="48"/>
      <c r="P795" s="62"/>
      <c r="Q795" s="48"/>
      <c r="R795" s="62"/>
      <c r="S795" s="62"/>
      <c r="T795" s="62"/>
      <c r="U795" s="38"/>
      <c r="V795" s="38"/>
      <c r="W795" s="38"/>
      <c r="X795" s="38"/>
      <c r="Y795" s="38"/>
      <c r="Z795" s="38"/>
      <c r="AA795" s="38"/>
      <c r="AB795" s="38"/>
      <c r="AC795" s="38"/>
      <c r="AD795" s="38"/>
      <c r="AE795" s="38"/>
    </row>
    <row r="796" spans="1:31">
      <c r="A796" s="96"/>
      <c r="B796" s="62"/>
      <c r="C796" s="62"/>
      <c r="D796" s="62"/>
      <c r="E796" s="48"/>
      <c r="F796" s="48"/>
      <c r="G796" s="48"/>
      <c r="H796" s="48"/>
      <c r="I796" s="48"/>
      <c r="J796" s="62"/>
      <c r="K796" s="63"/>
      <c r="L796" s="48"/>
      <c r="M796" s="48"/>
      <c r="N796" s="48"/>
      <c r="O796" s="48"/>
      <c r="P796" s="62"/>
      <c r="Q796" s="48"/>
      <c r="R796" s="62"/>
      <c r="S796" s="62"/>
      <c r="T796" s="62"/>
      <c r="U796" s="38"/>
      <c r="V796" s="38"/>
      <c r="W796" s="38"/>
      <c r="X796" s="38"/>
      <c r="Y796" s="38"/>
      <c r="Z796" s="38"/>
      <c r="AA796" s="38"/>
      <c r="AB796" s="38"/>
      <c r="AC796" s="38"/>
      <c r="AD796" s="38"/>
      <c r="AE796" s="38"/>
    </row>
    <row r="797" spans="1:31">
      <c r="A797" s="96"/>
      <c r="B797" s="62"/>
      <c r="C797" s="62"/>
      <c r="D797" s="62"/>
      <c r="E797" s="48"/>
      <c r="F797" s="48"/>
      <c r="G797" s="48"/>
      <c r="H797" s="48"/>
      <c r="I797" s="48"/>
      <c r="J797" s="62"/>
      <c r="K797" s="63"/>
      <c r="L797" s="48"/>
      <c r="M797" s="48"/>
      <c r="N797" s="48"/>
      <c r="O797" s="48"/>
      <c r="P797" s="62"/>
      <c r="Q797" s="48"/>
      <c r="R797" s="62"/>
      <c r="S797" s="62"/>
      <c r="T797" s="62"/>
      <c r="U797" s="38"/>
      <c r="V797" s="38"/>
      <c r="W797" s="38"/>
      <c r="X797" s="38"/>
      <c r="Y797" s="38"/>
      <c r="Z797" s="38"/>
      <c r="AA797" s="38"/>
      <c r="AB797" s="38"/>
      <c r="AC797" s="38"/>
      <c r="AD797" s="38"/>
      <c r="AE797" s="38"/>
    </row>
    <row r="798" spans="1:31">
      <c r="A798" s="96"/>
      <c r="B798" s="62"/>
      <c r="C798" s="62"/>
      <c r="D798" s="62"/>
      <c r="E798" s="48"/>
      <c r="F798" s="48"/>
      <c r="G798" s="48"/>
      <c r="H798" s="48"/>
      <c r="I798" s="48"/>
      <c r="J798" s="62"/>
      <c r="K798" s="63"/>
      <c r="L798" s="48"/>
      <c r="M798" s="48"/>
      <c r="N798" s="48"/>
      <c r="O798" s="48"/>
      <c r="P798" s="62"/>
      <c r="Q798" s="48"/>
      <c r="R798" s="62"/>
      <c r="S798" s="62"/>
      <c r="T798" s="62"/>
      <c r="U798" s="38"/>
      <c r="V798" s="38"/>
      <c r="W798" s="38"/>
      <c r="X798" s="38"/>
      <c r="Y798" s="38"/>
      <c r="Z798" s="38"/>
      <c r="AA798" s="38"/>
      <c r="AB798" s="38"/>
      <c r="AC798" s="38"/>
      <c r="AD798" s="38"/>
      <c r="AE798" s="38"/>
    </row>
    <row r="799" spans="1:31">
      <c r="A799" s="96"/>
      <c r="B799" s="62"/>
      <c r="C799" s="62"/>
      <c r="D799" s="62"/>
      <c r="E799" s="48"/>
      <c r="F799" s="48"/>
      <c r="G799" s="48"/>
      <c r="H799" s="48"/>
      <c r="I799" s="48"/>
      <c r="J799" s="62"/>
      <c r="K799" s="63"/>
      <c r="L799" s="48"/>
      <c r="M799" s="48"/>
      <c r="N799" s="48"/>
      <c r="O799" s="48"/>
      <c r="P799" s="62"/>
      <c r="Q799" s="48"/>
      <c r="R799" s="62"/>
      <c r="S799" s="62"/>
      <c r="T799" s="62"/>
      <c r="U799" s="38"/>
      <c r="V799" s="38"/>
      <c r="W799" s="38"/>
      <c r="X799" s="38"/>
      <c r="Y799" s="38"/>
      <c r="Z799" s="38"/>
      <c r="AA799" s="38"/>
      <c r="AB799" s="38"/>
      <c r="AC799" s="38"/>
      <c r="AD799" s="38"/>
      <c r="AE799" s="38"/>
    </row>
    <row r="800" spans="1:31">
      <c r="A800" s="96"/>
      <c r="B800" s="62"/>
      <c r="C800" s="62"/>
      <c r="D800" s="62"/>
      <c r="E800" s="48"/>
      <c r="F800" s="48"/>
      <c r="G800" s="48"/>
      <c r="H800" s="48"/>
      <c r="I800" s="48"/>
      <c r="J800" s="62"/>
      <c r="K800" s="63"/>
      <c r="L800" s="48"/>
      <c r="M800" s="48"/>
      <c r="N800" s="48"/>
      <c r="O800" s="48"/>
      <c r="P800" s="62"/>
      <c r="Q800" s="48"/>
      <c r="R800" s="62"/>
      <c r="S800" s="62"/>
      <c r="T800" s="62"/>
      <c r="U800" s="38"/>
      <c r="V800" s="38"/>
      <c r="W800" s="38"/>
      <c r="X800" s="38"/>
      <c r="Y800" s="38"/>
      <c r="Z800" s="38"/>
      <c r="AA800" s="38"/>
      <c r="AB800" s="38"/>
      <c r="AC800" s="38"/>
      <c r="AD800" s="38"/>
      <c r="AE800" s="38"/>
    </row>
    <row r="801" spans="1:31">
      <c r="A801" s="96"/>
      <c r="B801" s="62"/>
      <c r="C801" s="62"/>
      <c r="D801" s="62"/>
      <c r="E801" s="48"/>
      <c r="F801" s="48"/>
      <c r="G801" s="48"/>
      <c r="H801" s="48"/>
      <c r="I801" s="48"/>
      <c r="J801" s="62"/>
      <c r="K801" s="63"/>
      <c r="L801" s="48"/>
      <c r="M801" s="48"/>
      <c r="N801" s="48"/>
      <c r="O801" s="48"/>
      <c r="P801" s="62"/>
      <c r="Q801" s="48"/>
      <c r="R801" s="62"/>
      <c r="S801" s="62"/>
      <c r="T801" s="62"/>
      <c r="U801" s="38"/>
      <c r="V801" s="38"/>
      <c r="W801" s="38"/>
      <c r="X801" s="38"/>
      <c r="Y801" s="38"/>
      <c r="Z801" s="38"/>
      <c r="AA801" s="38"/>
      <c r="AB801" s="38"/>
      <c r="AC801" s="38"/>
      <c r="AD801" s="38"/>
      <c r="AE801" s="38"/>
    </row>
    <row r="802" spans="1:31">
      <c r="A802" s="96"/>
      <c r="B802" s="62"/>
      <c r="C802" s="62"/>
      <c r="D802" s="62"/>
      <c r="E802" s="48"/>
      <c r="F802" s="48"/>
      <c r="G802" s="48"/>
      <c r="H802" s="48"/>
      <c r="I802" s="48"/>
      <c r="J802" s="62"/>
      <c r="K802" s="63"/>
      <c r="L802" s="48"/>
      <c r="M802" s="48"/>
      <c r="N802" s="48"/>
      <c r="O802" s="48"/>
      <c r="P802" s="62"/>
      <c r="Q802" s="48"/>
      <c r="R802" s="62"/>
      <c r="S802" s="62"/>
      <c r="T802" s="62"/>
      <c r="U802" s="38"/>
      <c r="V802" s="38"/>
      <c r="W802" s="38"/>
      <c r="X802" s="38"/>
      <c r="Y802" s="38"/>
      <c r="Z802" s="38"/>
      <c r="AA802" s="38"/>
      <c r="AB802" s="38"/>
      <c r="AC802" s="38"/>
      <c r="AD802" s="38"/>
      <c r="AE802" s="38"/>
    </row>
    <row r="803" spans="1:31">
      <c r="A803" s="96"/>
      <c r="B803" s="62"/>
      <c r="C803" s="62"/>
      <c r="D803" s="62"/>
      <c r="E803" s="48"/>
      <c r="F803" s="48"/>
      <c r="G803" s="48"/>
      <c r="H803" s="48"/>
      <c r="I803" s="48"/>
      <c r="J803" s="62"/>
      <c r="K803" s="63"/>
      <c r="L803" s="48"/>
      <c r="M803" s="48"/>
      <c r="N803" s="48"/>
      <c r="O803" s="48"/>
      <c r="P803" s="62"/>
      <c r="Q803" s="48"/>
      <c r="R803" s="62"/>
      <c r="S803" s="62"/>
      <c r="T803" s="62"/>
      <c r="U803" s="38"/>
      <c r="V803" s="38"/>
      <c r="W803" s="38"/>
      <c r="X803" s="38"/>
      <c r="Y803" s="38"/>
      <c r="Z803" s="38"/>
      <c r="AA803" s="38"/>
      <c r="AB803" s="38"/>
      <c r="AC803" s="38"/>
      <c r="AD803" s="38"/>
      <c r="AE803" s="38"/>
    </row>
    <row r="804" spans="1:31">
      <c r="A804" s="96"/>
      <c r="B804" s="62"/>
      <c r="C804" s="62"/>
      <c r="D804" s="62"/>
      <c r="E804" s="48"/>
      <c r="F804" s="48"/>
      <c r="G804" s="48"/>
      <c r="H804" s="48"/>
      <c r="I804" s="48"/>
      <c r="J804" s="62"/>
      <c r="K804" s="63"/>
      <c r="L804" s="48"/>
      <c r="M804" s="48"/>
      <c r="N804" s="48"/>
      <c r="O804" s="48"/>
      <c r="P804" s="62"/>
      <c r="Q804" s="48"/>
      <c r="R804" s="62"/>
      <c r="S804" s="62"/>
      <c r="T804" s="62"/>
      <c r="U804" s="38"/>
      <c r="V804" s="38"/>
      <c r="W804" s="38"/>
      <c r="X804" s="38"/>
      <c r="Y804" s="38"/>
      <c r="Z804" s="38"/>
      <c r="AA804" s="38"/>
      <c r="AB804" s="38"/>
      <c r="AC804" s="38"/>
      <c r="AD804" s="38"/>
      <c r="AE804" s="38"/>
    </row>
    <row r="805" spans="1:31">
      <c r="A805" s="96"/>
      <c r="B805" s="62"/>
      <c r="C805" s="62"/>
      <c r="D805" s="62"/>
      <c r="E805" s="48"/>
      <c r="F805" s="48"/>
      <c r="G805" s="48"/>
      <c r="H805" s="48"/>
      <c r="I805" s="48"/>
      <c r="J805" s="62"/>
      <c r="K805" s="63"/>
      <c r="L805" s="48"/>
      <c r="M805" s="48"/>
      <c r="N805" s="48"/>
      <c r="O805" s="48"/>
      <c r="P805" s="62"/>
      <c r="Q805" s="48"/>
      <c r="R805" s="62"/>
      <c r="S805" s="62"/>
      <c r="T805" s="62"/>
      <c r="U805" s="38"/>
      <c r="V805" s="38"/>
      <c r="W805" s="38"/>
      <c r="X805" s="38"/>
      <c r="Y805" s="38"/>
      <c r="Z805" s="38"/>
      <c r="AA805" s="38"/>
      <c r="AB805" s="38"/>
      <c r="AC805" s="38"/>
      <c r="AD805" s="38"/>
      <c r="AE805" s="38"/>
    </row>
    <row r="806" spans="1:31">
      <c r="A806" s="96"/>
      <c r="B806" s="62"/>
      <c r="C806" s="62"/>
      <c r="D806" s="62"/>
      <c r="E806" s="48"/>
      <c r="F806" s="48"/>
      <c r="G806" s="48"/>
      <c r="H806" s="48"/>
      <c r="I806" s="48"/>
      <c r="J806" s="62"/>
      <c r="K806" s="63"/>
      <c r="L806" s="48"/>
      <c r="M806" s="48"/>
      <c r="N806" s="48"/>
      <c r="O806" s="48"/>
      <c r="P806" s="62"/>
      <c r="Q806" s="48"/>
      <c r="R806" s="62"/>
      <c r="S806" s="62"/>
      <c r="T806" s="62"/>
      <c r="U806" s="38"/>
      <c r="V806" s="38"/>
      <c r="W806" s="38"/>
      <c r="X806" s="38"/>
      <c r="Y806" s="38"/>
      <c r="Z806" s="38"/>
      <c r="AA806" s="38"/>
      <c r="AB806" s="38"/>
      <c r="AC806" s="38"/>
      <c r="AD806" s="38"/>
      <c r="AE806" s="38"/>
    </row>
    <row r="807" spans="1:31">
      <c r="A807" s="96"/>
      <c r="B807" s="62"/>
      <c r="C807" s="62"/>
      <c r="D807" s="62"/>
      <c r="E807" s="48"/>
      <c r="F807" s="48"/>
      <c r="G807" s="48"/>
      <c r="H807" s="48"/>
      <c r="I807" s="48"/>
      <c r="J807" s="62"/>
      <c r="K807" s="63"/>
      <c r="L807" s="48"/>
      <c r="M807" s="48"/>
      <c r="N807" s="48"/>
      <c r="O807" s="48"/>
      <c r="P807" s="62"/>
      <c r="Q807" s="48"/>
      <c r="R807" s="62"/>
      <c r="S807" s="62"/>
      <c r="T807" s="62"/>
      <c r="U807" s="38"/>
      <c r="V807" s="38"/>
      <c r="W807" s="38"/>
      <c r="X807" s="38"/>
      <c r="Y807" s="38"/>
      <c r="Z807" s="38"/>
      <c r="AA807" s="38"/>
      <c r="AB807" s="38"/>
      <c r="AC807" s="38"/>
      <c r="AD807" s="38"/>
      <c r="AE807" s="38"/>
    </row>
    <row r="808" spans="1:31">
      <c r="A808" s="96"/>
      <c r="B808" s="62"/>
      <c r="C808" s="62"/>
      <c r="D808" s="62"/>
      <c r="E808" s="48"/>
      <c r="F808" s="48"/>
      <c r="G808" s="48"/>
      <c r="H808" s="48"/>
      <c r="I808" s="48"/>
      <c r="J808" s="62"/>
      <c r="K808" s="63"/>
      <c r="L808" s="48"/>
      <c r="M808" s="48"/>
      <c r="N808" s="48"/>
      <c r="O808" s="48"/>
      <c r="P808" s="62"/>
      <c r="Q808" s="48"/>
      <c r="R808" s="62"/>
      <c r="S808" s="62"/>
      <c r="T808" s="62"/>
      <c r="U808" s="38"/>
      <c r="V808" s="38"/>
      <c r="W808" s="38"/>
      <c r="X808" s="38"/>
      <c r="Y808" s="38"/>
      <c r="Z808" s="38"/>
      <c r="AA808" s="38"/>
      <c r="AB808" s="38"/>
      <c r="AC808" s="38"/>
      <c r="AD808" s="38"/>
      <c r="AE808" s="38"/>
    </row>
    <row r="809" spans="1:31">
      <c r="A809" s="96"/>
      <c r="B809" s="62"/>
      <c r="C809" s="62"/>
      <c r="D809" s="62"/>
      <c r="E809" s="48"/>
      <c r="F809" s="48"/>
      <c r="G809" s="48"/>
      <c r="H809" s="48"/>
      <c r="I809" s="48"/>
      <c r="J809" s="62"/>
      <c r="K809" s="63"/>
      <c r="L809" s="48"/>
      <c r="M809" s="48"/>
      <c r="N809" s="48"/>
      <c r="O809" s="48"/>
      <c r="P809" s="62"/>
      <c r="Q809" s="48"/>
      <c r="R809" s="62"/>
      <c r="S809" s="62"/>
      <c r="T809" s="62"/>
      <c r="U809" s="38"/>
      <c r="V809" s="38"/>
      <c r="W809" s="38"/>
      <c r="X809" s="38"/>
      <c r="Y809" s="38"/>
      <c r="Z809" s="38"/>
      <c r="AA809" s="38"/>
      <c r="AB809" s="38"/>
      <c r="AC809" s="38"/>
      <c r="AD809" s="38"/>
      <c r="AE809" s="38"/>
    </row>
    <row r="810" spans="1:31">
      <c r="A810" s="96"/>
      <c r="B810" s="62"/>
      <c r="C810" s="62"/>
      <c r="D810" s="62"/>
      <c r="E810" s="48"/>
      <c r="F810" s="48"/>
      <c r="G810" s="48"/>
      <c r="H810" s="48"/>
      <c r="I810" s="48"/>
      <c r="J810" s="62"/>
      <c r="K810" s="63"/>
      <c r="L810" s="48"/>
      <c r="M810" s="48"/>
      <c r="N810" s="48"/>
      <c r="O810" s="48"/>
      <c r="P810" s="62"/>
      <c r="Q810" s="48"/>
      <c r="R810" s="62"/>
      <c r="S810" s="62"/>
      <c r="T810" s="62"/>
      <c r="U810" s="38"/>
      <c r="V810" s="38"/>
      <c r="W810" s="38"/>
      <c r="X810" s="38"/>
      <c r="Y810" s="38"/>
      <c r="Z810" s="38"/>
      <c r="AA810" s="38"/>
      <c r="AB810" s="38"/>
      <c r="AC810" s="38"/>
      <c r="AD810" s="38"/>
      <c r="AE810" s="38"/>
    </row>
    <row r="811" spans="1:31">
      <c r="A811" s="96"/>
      <c r="B811" s="62"/>
      <c r="C811" s="62"/>
      <c r="D811" s="62"/>
      <c r="E811" s="48"/>
      <c r="F811" s="48"/>
      <c r="G811" s="48"/>
      <c r="H811" s="48"/>
      <c r="I811" s="48"/>
      <c r="J811" s="62"/>
      <c r="K811" s="63"/>
      <c r="L811" s="48"/>
      <c r="M811" s="48"/>
      <c r="N811" s="48"/>
      <c r="O811" s="48"/>
      <c r="P811" s="62"/>
      <c r="Q811" s="48"/>
      <c r="R811" s="62"/>
      <c r="S811" s="62"/>
      <c r="T811" s="62"/>
      <c r="U811" s="38"/>
      <c r="V811" s="38"/>
      <c r="W811" s="38"/>
      <c r="X811" s="38"/>
      <c r="Y811" s="38"/>
      <c r="Z811" s="38"/>
      <c r="AA811" s="38"/>
      <c r="AB811" s="38"/>
      <c r="AC811" s="38"/>
      <c r="AD811" s="38"/>
      <c r="AE811" s="38"/>
    </row>
    <row r="812" spans="1:31">
      <c r="A812" s="96"/>
      <c r="B812" s="62"/>
      <c r="C812" s="62"/>
      <c r="D812" s="62"/>
      <c r="E812" s="48"/>
      <c r="F812" s="48"/>
      <c r="G812" s="48"/>
      <c r="H812" s="48"/>
      <c r="I812" s="48"/>
      <c r="J812" s="62"/>
      <c r="K812" s="63"/>
      <c r="L812" s="48"/>
      <c r="M812" s="48"/>
      <c r="N812" s="48"/>
      <c r="O812" s="48"/>
      <c r="P812" s="62"/>
      <c r="Q812" s="48"/>
      <c r="R812" s="62"/>
      <c r="S812" s="62"/>
      <c r="T812" s="62"/>
      <c r="U812" s="38"/>
      <c r="V812" s="38"/>
      <c r="W812" s="38"/>
      <c r="X812" s="38"/>
      <c r="Y812" s="38"/>
      <c r="Z812" s="38"/>
      <c r="AA812" s="38"/>
      <c r="AB812" s="38"/>
      <c r="AC812" s="38"/>
      <c r="AD812" s="38"/>
      <c r="AE812" s="38"/>
    </row>
    <row r="813" spans="1:31">
      <c r="A813" s="96"/>
      <c r="B813" s="62"/>
      <c r="C813" s="62"/>
      <c r="D813" s="62"/>
      <c r="E813" s="48"/>
      <c r="F813" s="48"/>
      <c r="G813" s="48"/>
      <c r="H813" s="48"/>
      <c r="I813" s="48"/>
      <c r="J813" s="62"/>
      <c r="K813" s="63"/>
      <c r="L813" s="48"/>
      <c r="M813" s="48"/>
      <c r="N813" s="48"/>
      <c r="O813" s="48"/>
      <c r="P813" s="62"/>
      <c r="Q813" s="48"/>
      <c r="R813" s="62"/>
      <c r="S813" s="62"/>
      <c r="T813" s="62"/>
      <c r="U813" s="38"/>
      <c r="V813" s="38"/>
      <c r="W813" s="38"/>
      <c r="X813" s="38"/>
      <c r="Y813" s="38"/>
      <c r="Z813" s="38"/>
      <c r="AA813" s="38"/>
      <c r="AB813" s="38"/>
      <c r="AC813" s="38"/>
      <c r="AD813" s="38"/>
      <c r="AE813" s="38"/>
    </row>
    <row r="814" spans="1:31">
      <c r="A814" s="96"/>
      <c r="B814" s="62"/>
      <c r="C814" s="62"/>
      <c r="D814" s="62"/>
      <c r="E814" s="48"/>
      <c r="F814" s="48"/>
      <c r="G814" s="48"/>
      <c r="H814" s="48"/>
      <c r="I814" s="48"/>
      <c r="J814" s="62"/>
      <c r="K814" s="63"/>
      <c r="L814" s="48"/>
      <c r="M814" s="48"/>
      <c r="N814" s="48"/>
      <c r="O814" s="48"/>
      <c r="P814" s="62"/>
      <c r="Q814" s="48"/>
      <c r="R814" s="62"/>
      <c r="S814" s="62"/>
      <c r="T814" s="62"/>
      <c r="U814" s="38"/>
      <c r="V814" s="38"/>
      <c r="W814" s="38"/>
      <c r="X814" s="38"/>
      <c r="Y814" s="38"/>
      <c r="Z814" s="38"/>
      <c r="AA814" s="38"/>
      <c r="AB814" s="38"/>
      <c r="AC814" s="38"/>
      <c r="AD814" s="38"/>
      <c r="AE814" s="38"/>
    </row>
    <row r="815" spans="1:31">
      <c r="A815" s="96"/>
      <c r="B815" s="62"/>
      <c r="C815" s="62"/>
      <c r="D815" s="62"/>
      <c r="E815" s="48"/>
      <c r="F815" s="48"/>
      <c r="G815" s="48"/>
      <c r="H815" s="48"/>
      <c r="I815" s="48"/>
      <c r="J815" s="62"/>
      <c r="K815" s="63"/>
      <c r="L815" s="48"/>
      <c r="M815" s="48"/>
      <c r="N815" s="48"/>
      <c r="O815" s="48"/>
      <c r="P815" s="62"/>
      <c r="Q815" s="48"/>
      <c r="R815" s="62"/>
      <c r="S815" s="62"/>
      <c r="T815" s="62"/>
      <c r="U815" s="38"/>
      <c r="V815" s="38"/>
      <c r="W815" s="38"/>
      <c r="X815" s="38"/>
      <c r="Y815" s="38"/>
      <c r="Z815" s="38"/>
      <c r="AA815" s="38"/>
      <c r="AB815" s="38"/>
      <c r="AC815" s="38"/>
      <c r="AD815" s="38"/>
      <c r="AE815" s="38"/>
    </row>
    <row r="816" spans="1:31">
      <c r="A816" s="96"/>
      <c r="B816" s="62"/>
      <c r="C816" s="62"/>
      <c r="D816" s="62"/>
      <c r="E816" s="48"/>
      <c r="F816" s="48"/>
      <c r="G816" s="48"/>
      <c r="H816" s="48"/>
      <c r="I816" s="48"/>
      <c r="J816" s="62"/>
      <c r="K816" s="63"/>
      <c r="L816" s="48"/>
      <c r="M816" s="48"/>
      <c r="N816" s="48"/>
      <c r="O816" s="48"/>
      <c r="P816" s="62"/>
      <c r="Q816" s="48"/>
      <c r="R816" s="62"/>
      <c r="S816" s="62"/>
      <c r="T816" s="62"/>
      <c r="U816" s="38"/>
      <c r="V816" s="38"/>
      <c r="W816" s="38"/>
      <c r="X816" s="38"/>
      <c r="Y816" s="38"/>
      <c r="Z816" s="38"/>
      <c r="AA816" s="38"/>
      <c r="AB816" s="38"/>
      <c r="AC816" s="38"/>
      <c r="AD816" s="38"/>
      <c r="AE816" s="38"/>
    </row>
    <row r="817" spans="1:31">
      <c r="A817" s="96"/>
      <c r="B817" s="62"/>
      <c r="C817" s="62"/>
      <c r="D817" s="62"/>
      <c r="E817" s="48"/>
      <c r="F817" s="48"/>
      <c r="G817" s="48"/>
      <c r="H817" s="48"/>
      <c r="I817" s="48"/>
      <c r="J817" s="62"/>
      <c r="K817" s="63"/>
      <c r="L817" s="48"/>
      <c r="M817" s="48"/>
      <c r="N817" s="48"/>
      <c r="O817" s="48"/>
      <c r="P817" s="62"/>
      <c r="Q817" s="48"/>
      <c r="R817" s="62"/>
      <c r="S817" s="62"/>
      <c r="T817" s="62"/>
      <c r="U817" s="38"/>
      <c r="V817" s="38"/>
      <c r="W817" s="38"/>
      <c r="X817" s="38"/>
      <c r="Y817" s="38"/>
      <c r="Z817" s="38"/>
      <c r="AA817" s="38"/>
      <c r="AB817" s="38"/>
      <c r="AC817" s="38"/>
      <c r="AD817" s="38"/>
      <c r="AE817" s="38"/>
    </row>
    <row r="818" spans="1:31">
      <c r="A818" s="96"/>
      <c r="B818" s="62"/>
      <c r="C818" s="62"/>
      <c r="D818" s="62"/>
      <c r="E818" s="48"/>
      <c r="F818" s="48"/>
      <c r="G818" s="48"/>
      <c r="H818" s="48"/>
      <c r="I818" s="48"/>
      <c r="J818" s="62"/>
      <c r="K818" s="63"/>
      <c r="L818" s="48"/>
      <c r="M818" s="48"/>
      <c r="N818" s="48"/>
      <c r="O818" s="48"/>
      <c r="P818" s="62"/>
      <c r="Q818" s="48"/>
      <c r="R818" s="62"/>
      <c r="S818" s="62"/>
      <c r="T818" s="62"/>
      <c r="U818" s="38"/>
      <c r="V818" s="38"/>
      <c r="W818" s="38"/>
      <c r="X818" s="38"/>
      <c r="Y818" s="38"/>
      <c r="Z818" s="38"/>
      <c r="AA818" s="38"/>
      <c r="AB818" s="38"/>
      <c r="AC818" s="38"/>
      <c r="AD818" s="38"/>
      <c r="AE818" s="38"/>
    </row>
    <row r="819" spans="1:31">
      <c r="A819" s="96"/>
      <c r="B819" s="62"/>
      <c r="C819" s="62"/>
      <c r="D819" s="62"/>
      <c r="E819" s="48"/>
      <c r="F819" s="48"/>
      <c r="G819" s="48"/>
      <c r="H819" s="48"/>
      <c r="I819" s="48"/>
      <c r="J819" s="62"/>
      <c r="K819" s="63"/>
      <c r="L819" s="48"/>
      <c r="M819" s="48"/>
      <c r="N819" s="48"/>
      <c r="O819" s="48"/>
      <c r="P819" s="62"/>
      <c r="Q819" s="48"/>
      <c r="R819" s="62"/>
      <c r="S819" s="62"/>
      <c r="T819" s="62"/>
      <c r="U819" s="38"/>
      <c r="V819" s="38"/>
      <c r="W819" s="38"/>
      <c r="X819" s="38"/>
      <c r="Y819" s="38"/>
      <c r="Z819" s="38"/>
      <c r="AA819" s="38"/>
      <c r="AB819" s="38"/>
      <c r="AC819" s="38"/>
      <c r="AD819" s="38"/>
      <c r="AE819" s="38"/>
    </row>
    <row r="820" spans="1:31">
      <c r="A820" s="96"/>
      <c r="B820" s="62"/>
      <c r="C820" s="62"/>
      <c r="D820" s="62"/>
      <c r="E820" s="48"/>
      <c r="F820" s="48"/>
      <c r="G820" s="48"/>
      <c r="H820" s="48"/>
      <c r="I820" s="48"/>
      <c r="J820" s="62"/>
      <c r="K820" s="63"/>
      <c r="L820" s="48"/>
      <c r="M820" s="48"/>
      <c r="N820" s="48"/>
      <c r="O820" s="48"/>
      <c r="P820" s="62"/>
      <c r="Q820" s="48"/>
      <c r="R820" s="62"/>
      <c r="S820" s="62"/>
      <c r="T820" s="62"/>
      <c r="U820" s="38"/>
      <c r="V820" s="38"/>
      <c r="W820" s="38"/>
      <c r="X820" s="38"/>
      <c r="Y820" s="38"/>
      <c r="Z820" s="38"/>
      <c r="AA820" s="38"/>
      <c r="AB820" s="38"/>
      <c r="AC820" s="38"/>
      <c r="AD820" s="38"/>
      <c r="AE820" s="38"/>
    </row>
    <row r="821" spans="1:31">
      <c r="A821" s="96"/>
      <c r="B821" s="62"/>
      <c r="C821" s="62"/>
      <c r="D821" s="62"/>
      <c r="E821" s="48"/>
      <c r="F821" s="48"/>
      <c r="G821" s="48"/>
      <c r="H821" s="48"/>
      <c r="I821" s="48"/>
      <c r="J821" s="62"/>
      <c r="K821" s="63"/>
      <c r="L821" s="48"/>
      <c r="M821" s="48"/>
      <c r="N821" s="48"/>
      <c r="O821" s="48"/>
      <c r="P821" s="62"/>
      <c r="Q821" s="48"/>
      <c r="R821" s="62"/>
      <c r="S821" s="62"/>
      <c r="T821" s="62"/>
      <c r="U821" s="38"/>
      <c r="V821" s="38"/>
      <c r="W821" s="38"/>
      <c r="X821" s="38"/>
      <c r="Y821" s="38"/>
      <c r="Z821" s="38"/>
      <c r="AA821" s="38"/>
      <c r="AB821" s="38"/>
      <c r="AC821" s="38"/>
      <c r="AD821" s="38"/>
      <c r="AE821" s="38"/>
    </row>
    <row r="822" spans="1:31">
      <c r="A822" s="96"/>
      <c r="B822" s="62"/>
      <c r="C822" s="62"/>
      <c r="D822" s="62"/>
      <c r="E822" s="48"/>
      <c r="F822" s="48"/>
      <c r="G822" s="48"/>
      <c r="H822" s="48"/>
      <c r="I822" s="48"/>
      <c r="J822" s="62"/>
      <c r="K822" s="63"/>
      <c r="L822" s="48"/>
      <c r="M822" s="48"/>
      <c r="N822" s="48"/>
      <c r="O822" s="48"/>
      <c r="P822" s="62"/>
      <c r="Q822" s="48"/>
      <c r="R822" s="62"/>
      <c r="S822" s="62"/>
      <c r="T822" s="62"/>
      <c r="U822" s="38"/>
      <c r="V822" s="38"/>
      <c r="W822" s="38"/>
      <c r="X822" s="38"/>
      <c r="Y822" s="38"/>
      <c r="Z822" s="38"/>
      <c r="AA822" s="38"/>
      <c r="AB822" s="38"/>
      <c r="AC822" s="38"/>
      <c r="AD822" s="38"/>
      <c r="AE822" s="38"/>
    </row>
    <row r="823" spans="1:31">
      <c r="A823" s="96"/>
      <c r="B823" s="62"/>
      <c r="C823" s="62"/>
      <c r="D823" s="62"/>
      <c r="E823" s="48"/>
      <c r="F823" s="48"/>
      <c r="G823" s="48"/>
      <c r="H823" s="48"/>
      <c r="I823" s="48"/>
      <c r="J823" s="62"/>
      <c r="K823" s="63"/>
      <c r="L823" s="48"/>
      <c r="M823" s="48"/>
      <c r="N823" s="48"/>
      <c r="O823" s="48"/>
      <c r="P823" s="62"/>
      <c r="Q823" s="48"/>
      <c r="R823" s="62"/>
      <c r="S823" s="62"/>
      <c r="T823" s="62"/>
      <c r="U823" s="38"/>
      <c r="V823" s="38"/>
      <c r="W823" s="38"/>
      <c r="X823" s="38"/>
      <c r="Y823" s="38"/>
      <c r="Z823" s="38"/>
      <c r="AA823" s="38"/>
      <c r="AB823" s="38"/>
      <c r="AC823" s="38"/>
      <c r="AD823" s="38"/>
      <c r="AE823" s="38"/>
    </row>
    <row r="824" spans="1:31">
      <c r="A824" s="96"/>
      <c r="B824" s="62"/>
      <c r="C824" s="62"/>
      <c r="D824" s="62"/>
      <c r="E824" s="48"/>
      <c r="F824" s="48"/>
      <c r="G824" s="48"/>
      <c r="H824" s="48"/>
      <c r="I824" s="48"/>
      <c r="J824" s="62"/>
      <c r="K824" s="63"/>
      <c r="L824" s="48"/>
      <c r="M824" s="48"/>
      <c r="N824" s="48"/>
      <c r="O824" s="48"/>
      <c r="P824" s="62"/>
      <c r="Q824" s="48"/>
      <c r="R824" s="62"/>
      <c r="S824" s="62"/>
      <c r="T824" s="62"/>
      <c r="U824" s="38"/>
      <c r="V824" s="38"/>
      <c r="W824" s="38"/>
      <c r="X824" s="38"/>
      <c r="Y824" s="38"/>
      <c r="Z824" s="38"/>
      <c r="AA824" s="38"/>
      <c r="AB824" s="38"/>
      <c r="AC824" s="38"/>
      <c r="AD824" s="38"/>
      <c r="AE824" s="38"/>
    </row>
    <row r="825" spans="1:31">
      <c r="A825" s="96"/>
      <c r="B825" s="62"/>
      <c r="C825" s="62"/>
      <c r="D825" s="62"/>
      <c r="E825" s="48"/>
      <c r="F825" s="48"/>
      <c r="G825" s="48"/>
      <c r="H825" s="48"/>
      <c r="I825" s="48"/>
      <c r="J825" s="62"/>
      <c r="K825" s="63"/>
      <c r="L825" s="48"/>
      <c r="M825" s="48"/>
      <c r="N825" s="48"/>
      <c r="O825" s="48"/>
      <c r="P825" s="62"/>
      <c r="Q825" s="48"/>
      <c r="R825" s="62"/>
      <c r="S825" s="62"/>
      <c r="T825" s="62"/>
      <c r="U825" s="38"/>
      <c r="V825" s="38"/>
      <c r="W825" s="38"/>
      <c r="X825" s="38"/>
      <c r="Y825" s="38"/>
      <c r="Z825" s="38"/>
      <c r="AA825" s="38"/>
      <c r="AB825" s="38"/>
      <c r="AC825" s="38"/>
      <c r="AD825" s="38"/>
      <c r="AE825" s="38"/>
    </row>
    <row r="826" spans="1:31">
      <c r="A826" s="96"/>
      <c r="B826" s="62"/>
      <c r="C826" s="62"/>
      <c r="D826" s="62"/>
      <c r="E826" s="48"/>
      <c r="F826" s="48"/>
      <c r="G826" s="48"/>
      <c r="H826" s="48"/>
      <c r="I826" s="48"/>
      <c r="J826" s="62"/>
      <c r="K826" s="63"/>
      <c r="L826" s="48"/>
      <c r="M826" s="48"/>
      <c r="N826" s="48"/>
      <c r="O826" s="48"/>
      <c r="P826" s="62"/>
      <c r="Q826" s="48"/>
      <c r="R826" s="62"/>
      <c r="S826" s="62"/>
      <c r="T826" s="62"/>
      <c r="U826" s="38"/>
      <c r="V826" s="38"/>
      <c r="W826" s="38"/>
      <c r="X826" s="38"/>
      <c r="Y826" s="38"/>
      <c r="Z826" s="38"/>
      <c r="AA826" s="38"/>
      <c r="AB826" s="38"/>
      <c r="AC826" s="38"/>
      <c r="AD826" s="38"/>
      <c r="AE826" s="38"/>
    </row>
    <row r="827" spans="1:31">
      <c r="A827" s="96"/>
      <c r="B827" s="62"/>
      <c r="C827" s="62"/>
      <c r="D827" s="62"/>
      <c r="E827" s="48"/>
      <c r="F827" s="48"/>
      <c r="G827" s="48"/>
      <c r="H827" s="48"/>
      <c r="I827" s="48"/>
      <c r="J827" s="62"/>
      <c r="K827" s="63"/>
      <c r="L827" s="48"/>
      <c r="M827" s="48"/>
      <c r="N827" s="48"/>
      <c r="O827" s="48"/>
      <c r="P827" s="62"/>
      <c r="Q827" s="48"/>
      <c r="R827" s="62"/>
      <c r="S827" s="62"/>
      <c r="T827" s="62"/>
      <c r="U827" s="38"/>
      <c r="V827" s="38"/>
      <c r="W827" s="38"/>
      <c r="X827" s="38"/>
      <c r="Y827" s="38"/>
      <c r="Z827" s="38"/>
      <c r="AA827" s="38"/>
      <c r="AB827" s="38"/>
      <c r="AC827" s="38"/>
      <c r="AD827" s="38"/>
      <c r="AE827" s="38"/>
    </row>
    <row r="828" spans="1:31">
      <c r="A828" s="96"/>
      <c r="B828" s="62"/>
      <c r="C828" s="62"/>
      <c r="D828" s="62"/>
      <c r="E828" s="48"/>
      <c r="F828" s="48"/>
      <c r="G828" s="48"/>
      <c r="H828" s="48"/>
      <c r="I828" s="48"/>
      <c r="J828" s="62"/>
      <c r="K828" s="63"/>
      <c r="L828" s="48"/>
      <c r="M828" s="48"/>
      <c r="N828" s="48"/>
      <c r="O828" s="48"/>
      <c r="P828" s="62"/>
      <c r="Q828" s="48"/>
      <c r="R828" s="62"/>
      <c r="S828" s="62"/>
      <c r="T828" s="62"/>
      <c r="U828" s="38"/>
      <c r="V828" s="38"/>
      <c r="W828" s="38"/>
      <c r="X828" s="38"/>
      <c r="Y828" s="38"/>
      <c r="Z828" s="38"/>
      <c r="AA828" s="38"/>
      <c r="AB828" s="38"/>
      <c r="AC828" s="38"/>
      <c r="AD828" s="38"/>
      <c r="AE828" s="38"/>
    </row>
    <row r="829" spans="1:31">
      <c r="A829" s="96"/>
      <c r="B829" s="62"/>
      <c r="C829" s="62"/>
      <c r="D829" s="62"/>
      <c r="E829" s="48"/>
      <c r="F829" s="48"/>
      <c r="G829" s="48"/>
      <c r="H829" s="48"/>
      <c r="I829" s="48"/>
      <c r="J829" s="62"/>
      <c r="K829" s="63"/>
      <c r="L829" s="48"/>
      <c r="M829" s="48"/>
      <c r="N829" s="48"/>
      <c r="O829" s="48"/>
      <c r="P829" s="62"/>
      <c r="Q829" s="48"/>
      <c r="R829" s="62"/>
      <c r="S829" s="62"/>
      <c r="T829" s="62"/>
      <c r="U829" s="38"/>
      <c r="V829" s="38"/>
      <c r="W829" s="38"/>
      <c r="X829" s="38"/>
      <c r="Y829" s="38"/>
      <c r="Z829" s="38"/>
      <c r="AA829" s="38"/>
      <c r="AB829" s="38"/>
      <c r="AC829" s="38"/>
      <c r="AD829" s="38"/>
      <c r="AE829" s="38"/>
    </row>
    <row r="830" spans="1:31">
      <c r="A830" s="96"/>
      <c r="B830" s="62"/>
      <c r="C830" s="62"/>
      <c r="D830" s="62"/>
      <c r="E830" s="48"/>
      <c r="F830" s="48"/>
      <c r="G830" s="48"/>
      <c r="H830" s="48"/>
      <c r="I830" s="48"/>
      <c r="J830" s="62"/>
      <c r="K830" s="63"/>
      <c r="L830" s="48"/>
      <c r="M830" s="48"/>
      <c r="N830" s="48"/>
      <c r="O830" s="48"/>
      <c r="P830" s="62"/>
      <c r="Q830" s="48"/>
      <c r="R830" s="62"/>
      <c r="S830" s="62"/>
      <c r="T830" s="62"/>
      <c r="U830" s="38"/>
      <c r="V830" s="38"/>
      <c r="W830" s="38"/>
      <c r="X830" s="38"/>
      <c r="Y830" s="38"/>
      <c r="Z830" s="38"/>
      <c r="AA830" s="38"/>
      <c r="AB830" s="38"/>
      <c r="AC830" s="38"/>
      <c r="AD830" s="38"/>
      <c r="AE830" s="38"/>
    </row>
    <row r="831" spans="1:31">
      <c r="A831" s="96"/>
      <c r="B831" s="62"/>
      <c r="C831" s="62"/>
      <c r="D831" s="62"/>
      <c r="E831" s="48"/>
      <c r="F831" s="48"/>
      <c r="G831" s="48"/>
      <c r="H831" s="48"/>
      <c r="I831" s="48"/>
      <c r="J831" s="62"/>
      <c r="K831" s="63"/>
      <c r="L831" s="48"/>
      <c r="M831" s="48"/>
      <c r="N831" s="48"/>
      <c r="O831" s="48"/>
      <c r="P831" s="62"/>
      <c r="Q831" s="48"/>
      <c r="R831" s="62"/>
      <c r="S831" s="62"/>
      <c r="T831" s="62"/>
      <c r="U831" s="38"/>
      <c r="V831" s="38"/>
      <c r="W831" s="38"/>
      <c r="X831" s="38"/>
      <c r="Y831" s="38"/>
      <c r="Z831" s="38"/>
      <c r="AA831" s="38"/>
      <c r="AB831" s="38"/>
      <c r="AC831" s="38"/>
      <c r="AD831" s="38"/>
      <c r="AE831" s="38"/>
    </row>
    <row r="832" spans="1:31">
      <c r="A832" s="96"/>
      <c r="B832" s="62"/>
      <c r="C832" s="62"/>
      <c r="D832" s="62"/>
      <c r="E832" s="48"/>
      <c r="F832" s="48"/>
      <c r="G832" s="48"/>
      <c r="H832" s="48"/>
      <c r="I832" s="48"/>
      <c r="J832" s="62"/>
      <c r="K832" s="63"/>
      <c r="L832" s="48"/>
      <c r="M832" s="48"/>
      <c r="N832" s="48"/>
      <c r="O832" s="48"/>
      <c r="P832" s="62"/>
      <c r="Q832" s="48"/>
      <c r="R832" s="62"/>
      <c r="S832" s="62"/>
      <c r="T832" s="62"/>
      <c r="U832" s="38"/>
      <c r="V832" s="38"/>
      <c r="W832" s="38"/>
      <c r="X832" s="38"/>
      <c r="Y832" s="38"/>
      <c r="Z832" s="38"/>
      <c r="AA832" s="38"/>
      <c r="AB832" s="38"/>
      <c r="AC832" s="38"/>
      <c r="AD832" s="38"/>
      <c r="AE832" s="38"/>
    </row>
    <row r="833" spans="1:31">
      <c r="A833" s="96"/>
      <c r="B833" s="62"/>
      <c r="C833" s="62"/>
      <c r="D833" s="62"/>
      <c r="E833" s="48"/>
      <c r="F833" s="48"/>
      <c r="G833" s="48"/>
      <c r="H833" s="48"/>
      <c r="I833" s="48"/>
      <c r="J833" s="62"/>
      <c r="K833" s="63"/>
      <c r="L833" s="48"/>
      <c r="M833" s="48"/>
      <c r="N833" s="48"/>
      <c r="O833" s="48"/>
      <c r="P833" s="62"/>
      <c r="Q833" s="48"/>
      <c r="R833" s="62"/>
      <c r="S833" s="62"/>
      <c r="T833" s="62"/>
      <c r="U833" s="38"/>
      <c r="V833" s="38"/>
      <c r="W833" s="38"/>
      <c r="X833" s="38"/>
      <c r="Y833" s="38"/>
      <c r="Z833" s="38"/>
      <c r="AA833" s="38"/>
      <c r="AB833" s="38"/>
      <c r="AC833" s="38"/>
      <c r="AD833" s="38"/>
      <c r="AE833" s="38"/>
    </row>
    <row r="834" spans="1:31">
      <c r="A834" s="96"/>
      <c r="B834" s="62"/>
      <c r="C834" s="62"/>
      <c r="D834" s="62"/>
      <c r="E834" s="48"/>
      <c r="F834" s="48"/>
      <c r="G834" s="48"/>
      <c r="H834" s="48"/>
      <c r="I834" s="48"/>
      <c r="J834" s="62"/>
      <c r="K834" s="63"/>
      <c r="L834" s="48"/>
      <c r="M834" s="48"/>
      <c r="N834" s="48"/>
      <c r="O834" s="48"/>
      <c r="P834" s="62"/>
      <c r="Q834" s="48"/>
      <c r="R834" s="62"/>
      <c r="S834" s="62"/>
      <c r="T834" s="62"/>
      <c r="U834" s="38"/>
      <c r="V834" s="38"/>
      <c r="W834" s="38"/>
      <c r="X834" s="38"/>
      <c r="Y834" s="38"/>
      <c r="Z834" s="38"/>
      <c r="AA834" s="38"/>
      <c r="AB834" s="38"/>
      <c r="AC834" s="38"/>
      <c r="AD834" s="38"/>
      <c r="AE834" s="38"/>
    </row>
    <row r="835" spans="1:31">
      <c r="A835" s="96"/>
      <c r="B835" s="62"/>
      <c r="C835" s="62"/>
      <c r="D835" s="62"/>
      <c r="E835" s="48"/>
      <c r="F835" s="48"/>
      <c r="G835" s="48"/>
      <c r="H835" s="48"/>
      <c r="I835" s="48"/>
      <c r="J835" s="62"/>
      <c r="K835" s="63"/>
      <c r="L835" s="48"/>
      <c r="M835" s="48"/>
      <c r="N835" s="48"/>
      <c r="O835" s="48"/>
      <c r="P835" s="62"/>
      <c r="Q835" s="48"/>
      <c r="R835" s="62"/>
      <c r="S835" s="62"/>
      <c r="T835" s="62"/>
      <c r="U835" s="38"/>
      <c r="V835" s="38"/>
      <c r="W835" s="38"/>
      <c r="X835" s="38"/>
      <c r="Y835" s="38"/>
      <c r="Z835" s="38"/>
      <c r="AA835" s="38"/>
      <c r="AB835" s="38"/>
      <c r="AC835" s="38"/>
      <c r="AD835" s="38"/>
      <c r="AE835" s="38"/>
    </row>
    <row r="836" spans="1:31">
      <c r="A836" s="96"/>
      <c r="B836" s="62"/>
      <c r="C836" s="62"/>
      <c r="D836" s="62"/>
      <c r="E836" s="48"/>
      <c r="F836" s="48"/>
      <c r="G836" s="48"/>
      <c r="H836" s="48"/>
      <c r="I836" s="48"/>
      <c r="J836" s="62"/>
      <c r="K836" s="63"/>
      <c r="L836" s="48"/>
      <c r="M836" s="48"/>
      <c r="N836" s="48"/>
      <c r="O836" s="48"/>
      <c r="P836" s="62"/>
      <c r="Q836" s="48"/>
      <c r="R836" s="62"/>
      <c r="S836" s="62"/>
      <c r="T836" s="62"/>
      <c r="U836" s="38"/>
      <c r="V836" s="38"/>
      <c r="W836" s="38"/>
      <c r="X836" s="38"/>
      <c r="Y836" s="38"/>
      <c r="Z836" s="38"/>
      <c r="AA836" s="38"/>
      <c r="AB836" s="38"/>
      <c r="AC836" s="38"/>
      <c r="AD836" s="38"/>
      <c r="AE836" s="38"/>
    </row>
    <row r="837" spans="1:31">
      <c r="A837" s="96"/>
      <c r="B837" s="62"/>
      <c r="C837" s="62"/>
      <c r="D837" s="62"/>
      <c r="E837" s="48"/>
      <c r="F837" s="48"/>
      <c r="G837" s="48"/>
      <c r="H837" s="48"/>
      <c r="I837" s="48"/>
      <c r="J837" s="62"/>
      <c r="K837" s="63"/>
      <c r="L837" s="48"/>
      <c r="M837" s="48"/>
      <c r="N837" s="48"/>
      <c r="O837" s="48"/>
      <c r="P837" s="62"/>
      <c r="Q837" s="48"/>
      <c r="R837" s="62"/>
      <c r="S837" s="62"/>
      <c r="T837" s="62"/>
      <c r="U837" s="38"/>
      <c r="V837" s="38"/>
      <c r="W837" s="38"/>
      <c r="X837" s="38"/>
      <c r="Y837" s="38"/>
      <c r="Z837" s="38"/>
      <c r="AA837" s="38"/>
      <c r="AB837" s="38"/>
      <c r="AC837" s="38"/>
      <c r="AD837" s="38"/>
      <c r="AE837" s="38"/>
    </row>
    <row r="838" spans="1:31">
      <c r="A838" s="96"/>
      <c r="B838" s="62"/>
      <c r="C838" s="62"/>
      <c r="D838" s="62"/>
      <c r="E838" s="48"/>
      <c r="F838" s="48"/>
      <c r="G838" s="48"/>
      <c r="H838" s="48"/>
      <c r="I838" s="48"/>
      <c r="J838" s="62"/>
      <c r="K838" s="63"/>
      <c r="L838" s="48"/>
      <c r="M838" s="48"/>
      <c r="N838" s="48"/>
      <c r="O838" s="48"/>
      <c r="P838" s="62"/>
      <c r="Q838" s="48"/>
      <c r="R838" s="62"/>
      <c r="S838" s="62"/>
      <c r="T838" s="62"/>
      <c r="U838" s="38"/>
      <c r="V838" s="38"/>
      <c r="W838" s="38"/>
      <c r="X838" s="38"/>
      <c r="Y838" s="38"/>
      <c r="Z838" s="38"/>
      <c r="AA838" s="38"/>
      <c r="AB838" s="38"/>
      <c r="AC838" s="38"/>
      <c r="AD838" s="38"/>
      <c r="AE838" s="38"/>
    </row>
    <row r="839" spans="1:31">
      <c r="A839" s="96"/>
      <c r="B839" s="62"/>
      <c r="C839" s="62"/>
      <c r="D839" s="62"/>
      <c r="E839" s="48"/>
      <c r="F839" s="48"/>
      <c r="G839" s="48"/>
      <c r="H839" s="48"/>
      <c r="I839" s="48"/>
      <c r="J839" s="62"/>
      <c r="K839" s="63"/>
      <c r="L839" s="48"/>
      <c r="M839" s="48"/>
      <c r="N839" s="48"/>
      <c r="O839" s="48"/>
      <c r="P839" s="62"/>
      <c r="Q839" s="48"/>
      <c r="R839" s="62"/>
      <c r="S839" s="62"/>
      <c r="T839" s="62"/>
      <c r="U839" s="38"/>
      <c r="V839" s="38"/>
      <c r="W839" s="38"/>
      <c r="X839" s="38"/>
      <c r="Y839" s="38"/>
      <c r="Z839" s="38"/>
      <c r="AA839" s="38"/>
      <c r="AB839" s="38"/>
      <c r="AC839" s="38"/>
      <c r="AD839" s="38"/>
      <c r="AE839" s="38"/>
    </row>
    <row r="840" spans="1:31">
      <c r="A840" s="96"/>
      <c r="B840" s="62"/>
      <c r="C840" s="62"/>
      <c r="D840" s="62"/>
      <c r="E840" s="48"/>
      <c r="F840" s="48"/>
      <c r="G840" s="48"/>
      <c r="H840" s="48"/>
      <c r="I840" s="48"/>
      <c r="J840" s="62"/>
      <c r="K840" s="63"/>
      <c r="L840" s="48"/>
      <c r="M840" s="48"/>
      <c r="N840" s="48"/>
      <c r="O840" s="48"/>
      <c r="P840" s="62"/>
      <c r="Q840" s="48"/>
      <c r="R840" s="62"/>
      <c r="S840" s="62"/>
      <c r="T840" s="62"/>
      <c r="U840" s="38"/>
      <c r="V840" s="38"/>
      <c r="W840" s="38"/>
      <c r="X840" s="38"/>
      <c r="Y840" s="38"/>
      <c r="Z840" s="38"/>
      <c r="AA840" s="38"/>
      <c r="AB840" s="38"/>
      <c r="AC840" s="38"/>
      <c r="AD840" s="38"/>
      <c r="AE840" s="38"/>
    </row>
    <row r="841" spans="1:31">
      <c r="A841" s="96"/>
      <c r="B841" s="62"/>
      <c r="C841" s="62"/>
      <c r="D841" s="62"/>
      <c r="E841" s="48"/>
      <c r="F841" s="48"/>
      <c r="G841" s="48"/>
      <c r="H841" s="48"/>
      <c r="I841" s="48"/>
      <c r="J841" s="62"/>
      <c r="K841" s="63"/>
      <c r="L841" s="48"/>
      <c r="M841" s="48"/>
      <c r="N841" s="48"/>
      <c r="O841" s="48"/>
      <c r="P841" s="62"/>
      <c r="Q841" s="48"/>
      <c r="R841" s="62"/>
      <c r="S841" s="62"/>
      <c r="T841" s="62"/>
      <c r="U841" s="38"/>
      <c r="V841" s="38"/>
      <c r="W841" s="38"/>
      <c r="X841" s="38"/>
      <c r="Y841" s="38"/>
      <c r="Z841" s="38"/>
      <c r="AA841" s="38"/>
      <c r="AB841" s="38"/>
      <c r="AC841" s="38"/>
      <c r="AD841" s="38"/>
      <c r="AE841" s="38"/>
    </row>
    <row r="842" spans="1:31">
      <c r="A842" s="96"/>
      <c r="B842" s="62"/>
      <c r="C842" s="62"/>
      <c r="D842" s="62"/>
      <c r="E842" s="48"/>
      <c r="F842" s="48"/>
      <c r="G842" s="48"/>
      <c r="H842" s="48"/>
      <c r="I842" s="48"/>
      <c r="J842" s="62"/>
      <c r="K842" s="63"/>
      <c r="L842" s="48"/>
      <c r="M842" s="48"/>
      <c r="N842" s="48"/>
      <c r="O842" s="48"/>
      <c r="P842" s="62"/>
      <c r="Q842" s="48"/>
      <c r="R842" s="62"/>
      <c r="S842" s="62"/>
      <c r="T842" s="62"/>
      <c r="U842" s="38"/>
      <c r="V842" s="38"/>
      <c r="W842" s="38"/>
      <c r="X842" s="38"/>
      <c r="Y842" s="38"/>
      <c r="Z842" s="38"/>
      <c r="AA842" s="38"/>
      <c r="AB842" s="38"/>
      <c r="AC842" s="38"/>
      <c r="AD842" s="38"/>
      <c r="AE842" s="38"/>
    </row>
    <row r="843" spans="1:31">
      <c r="A843" s="96"/>
      <c r="B843" s="62"/>
      <c r="C843" s="62"/>
      <c r="D843" s="62"/>
      <c r="E843" s="48"/>
      <c r="F843" s="48"/>
      <c r="G843" s="48"/>
      <c r="H843" s="48"/>
      <c r="I843" s="48"/>
      <c r="J843" s="62"/>
      <c r="K843" s="63"/>
      <c r="L843" s="48"/>
      <c r="M843" s="48"/>
      <c r="N843" s="48"/>
      <c r="O843" s="48"/>
      <c r="P843" s="62"/>
      <c r="Q843" s="48"/>
      <c r="R843" s="62"/>
      <c r="S843" s="62"/>
      <c r="T843" s="62"/>
      <c r="U843" s="38"/>
      <c r="V843" s="38"/>
      <c r="W843" s="38"/>
      <c r="X843" s="38"/>
      <c r="Y843" s="38"/>
      <c r="Z843" s="38"/>
      <c r="AA843" s="38"/>
      <c r="AB843" s="38"/>
      <c r="AC843" s="38"/>
      <c r="AD843" s="38"/>
      <c r="AE843" s="38"/>
    </row>
    <row r="844" spans="1:31">
      <c r="A844" s="96"/>
      <c r="B844" s="62"/>
      <c r="C844" s="62"/>
      <c r="D844" s="62"/>
      <c r="E844" s="48"/>
      <c r="F844" s="48"/>
      <c r="G844" s="48"/>
      <c r="H844" s="48"/>
      <c r="I844" s="48"/>
      <c r="J844" s="62"/>
      <c r="K844" s="63"/>
      <c r="L844" s="48"/>
      <c r="M844" s="48"/>
      <c r="N844" s="48"/>
      <c r="O844" s="48"/>
      <c r="P844" s="62"/>
      <c r="Q844" s="48"/>
      <c r="R844" s="62"/>
      <c r="S844" s="62"/>
      <c r="T844" s="62"/>
      <c r="U844" s="38"/>
      <c r="V844" s="38"/>
      <c r="W844" s="38"/>
      <c r="X844" s="38"/>
      <c r="Y844" s="38"/>
      <c r="Z844" s="38"/>
      <c r="AA844" s="38"/>
      <c r="AB844" s="38"/>
      <c r="AC844" s="38"/>
      <c r="AD844" s="38"/>
      <c r="AE844" s="38"/>
    </row>
    <row r="845" spans="1:31">
      <c r="A845" s="96"/>
      <c r="B845" s="62"/>
      <c r="C845" s="62"/>
      <c r="D845" s="62"/>
      <c r="E845" s="48"/>
      <c r="F845" s="48"/>
      <c r="G845" s="48"/>
      <c r="H845" s="48"/>
      <c r="I845" s="48"/>
      <c r="J845" s="62"/>
      <c r="K845" s="63"/>
      <c r="L845" s="48"/>
      <c r="M845" s="48"/>
      <c r="N845" s="48"/>
      <c r="O845" s="48"/>
      <c r="P845" s="62"/>
      <c r="Q845" s="48"/>
      <c r="R845" s="62"/>
      <c r="S845" s="62"/>
      <c r="T845" s="62"/>
      <c r="U845" s="38"/>
      <c r="V845" s="38"/>
      <c r="W845" s="38"/>
      <c r="X845" s="38"/>
      <c r="Y845" s="38"/>
      <c r="Z845" s="38"/>
      <c r="AA845" s="38"/>
      <c r="AB845" s="38"/>
      <c r="AC845" s="38"/>
      <c r="AD845" s="38"/>
      <c r="AE845" s="38"/>
    </row>
    <row r="846" spans="1:31">
      <c r="A846" s="96"/>
      <c r="B846" s="62"/>
      <c r="C846" s="62"/>
      <c r="D846" s="62"/>
      <c r="E846" s="48"/>
      <c r="F846" s="48"/>
      <c r="G846" s="48"/>
      <c r="H846" s="48"/>
      <c r="I846" s="48"/>
      <c r="J846" s="62"/>
      <c r="K846" s="63"/>
      <c r="L846" s="48"/>
      <c r="M846" s="48"/>
      <c r="N846" s="48"/>
      <c r="O846" s="48"/>
      <c r="P846" s="62"/>
      <c r="Q846" s="48"/>
      <c r="R846" s="62"/>
      <c r="S846" s="62"/>
      <c r="T846" s="62"/>
      <c r="U846" s="38"/>
      <c r="V846" s="38"/>
      <c r="W846" s="38"/>
      <c r="X846" s="38"/>
      <c r="Y846" s="38"/>
      <c r="Z846" s="38"/>
      <c r="AA846" s="38"/>
      <c r="AB846" s="38"/>
      <c r="AC846" s="38"/>
      <c r="AD846" s="38"/>
      <c r="AE846" s="38"/>
    </row>
    <row r="847" spans="1:31">
      <c r="A847" s="96"/>
      <c r="B847" s="62"/>
      <c r="C847" s="62"/>
      <c r="D847" s="62"/>
      <c r="E847" s="48"/>
      <c r="F847" s="48"/>
      <c r="G847" s="48"/>
      <c r="H847" s="48"/>
      <c r="I847" s="48"/>
      <c r="J847" s="62"/>
      <c r="K847" s="63"/>
      <c r="L847" s="48"/>
      <c r="M847" s="48"/>
      <c r="N847" s="48"/>
      <c r="O847" s="48"/>
      <c r="P847" s="62"/>
      <c r="Q847" s="48"/>
      <c r="R847" s="62"/>
      <c r="S847" s="62"/>
      <c r="T847" s="62"/>
      <c r="U847" s="38"/>
      <c r="V847" s="38"/>
      <c r="W847" s="38"/>
      <c r="X847" s="38"/>
      <c r="Y847" s="38"/>
      <c r="Z847" s="38"/>
      <c r="AA847" s="38"/>
      <c r="AB847" s="38"/>
      <c r="AC847" s="38"/>
      <c r="AD847" s="38"/>
      <c r="AE847" s="38"/>
    </row>
    <row r="848" spans="1:31">
      <c r="A848" s="96"/>
      <c r="B848" s="62"/>
      <c r="C848" s="62"/>
      <c r="D848" s="62"/>
      <c r="E848" s="48"/>
      <c r="F848" s="48"/>
      <c r="G848" s="48"/>
      <c r="H848" s="48"/>
      <c r="I848" s="48"/>
      <c r="J848" s="62"/>
      <c r="K848" s="63"/>
      <c r="L848" s="48"/>
      <c r="M848" s="48"/>
      <c r="N848" s="48"/>
      <c r="O848" s="48"/>
      <c r="P848" s="62"/>
      <c r="Q848" s="48"/>
      <c r="R848" s="62"/>
      <c r="S848" s="62"/>
      <c r="T848" s="62"/>
      <c r="U848" s="38"/>
      <c r="V848" s="38"/>
      <c r="W848" s="38"/>
      <c r="X848" s="38"/>
      <c r="Y848" s="38"/>
      <c r="Z848" s="38"/>
      <c r="AA848" s="38"/>
      <c r="AB848" s="38"/>
      <c r="AC848" s="38"/>
      <c r="AD848" s="38"/>
      <c r="AE848" s="38"/>
    </row>
    <row r="849" spans="1:31">
      <c r="A849" s="96"/>
      <c r="B849" s="62"/>
      <c r="C849" s="62"/>
      <c r="D849" s="62"/>
      <c r="E849" s="48"/>
      <c r="F849" s="48"/>
      <c r="G849" s="48"/>
      <c r="H849" s="48"/>
      <c r="I849" s="48"/>
      <c r="J849" s="62"/>
      <c r="K849" s="63"/>
      <c r="L849" s="48"/>
      <c r="M849" s="48"/>
      <c r="N849" s="48"/>
      <c r="O849" s="48"/>
      <c r="P849" s="62"/>
      <c r="Q849" s="48"/>
      <c r="R849" s="62"/>
      <c r="S849" s="62"/>
      <c r="T849" s="62"/>
      <c r="U849" s="38"/>
      <c r="V849" s="38"/>
      <c r="W849" s="38"/>
      <c r="X849" s="38"/>
      <c r="Y849" s="38"/>
      <c r="Z849" s="38"/>
      <c r="AA849" s="38"/>
      <c r="AB849" s="38"/>
      <c r="AC849" s="38"/>
      <c r="AD849" s="38"/>
      <c r="AE849" s="38"/>
    </row>
    <row r="850" spans="1:31">
      <c r="A850" s="96"/>
      <c r="B850" s="62"/>
      <c r="C850" s="62"/>
      <c r="D850" s="62"/>
      <c r="E850" s="48"/>
      <c r="F850" s="48"/>
      <c r="G850" s="48"/>
      <c r="H850" s="48"/>
      <c r="I850" s="48"/>
      <c r="J850" s="62"/>
      <c r="K850" s="63"/>
      <c r="L850" s="48"/>
      <c r="M850" s="48"/>
      <c r="N850" s="48"/>
      <c r="O850" s="48"/>
      <c r="P850" s="62"/>
      <c r="Q850" s="48"/>
      <c r="R850" s="62"/>
      <c r="S850" s="62"/>
      <c r="T850" s="62"/>
      <c r="U850" s="38"/>
      <c r="V850" s="38"/>
      <c r="W850" s="38"/>
      <c r="X850" s="38"/>
      <c r="Y850" s="38"/>
      <c r="Z850" s="38"/>
      <c r="AA850" s="38"/>
      <c r="AB850" s="38"/>
      <c r="AC850" s="38"/>
      <c r="AD850" s="38"/>
      <c r="AE850" s="38"/>
    </row>
    <row r="851" spans="1:31">
      <c r="A851" s="96"/>
      <c r="B851" s="62"/>
      <c r="C851" s="62"/>
      <c r="D851" s="62"/>
      <c r="E851" s="48"/>
      <c r="F851" s="48"/>
      <c r="G851" s="48"/>
      <c r="H851" s="48"/>
      <c r="I851" s="48"/>
      <c r="J851" s="62"/>
      <c r="K851" s="63"/>
      <c r="L851" s="48"/>
      <c r="M851" s="48"/>
      <c r="N851" s="48"/>
      <c r="O851" s="48"/>
      <c r="P851" s="62"/>
      <c r="Q851" s="48"/>
      <c r="R851" s="62"/>
      <c r="S851" s="62"/>
      <c r="T851" s="62"/>
      <c r="U851" s="38"/>
      <c r="V851" s="38"/>
      <c r="W851" s="38"/>
      <c r="X851" s="38"/>
      <c r="Y851" s="38"/>
      <c r="Z851" s="38"/>
      <c r="AA851" s="38"/>
      <c r="AB851" s="38"/>
      <c r="AC851" s="38"/>
      <c r="AD851" s="38"/>
      <c r="AE851" s="38"/>
    </row>
    <row r="852" spans="1:31">
      <c r="A852" s="96"/>
      <c r="B852" s="62"/>
      <c r="C852" s="62"/>
      <c r="D852" s="62"/>
      <c r="E852" s="48"/>
      <c r="F852" s="48"/>
      <c r="G852" s="48"/>
      <c r="H852" s="48"/>
      <c r="I852" s="48"/>
      <c r="J852" s="62"/>
      <c r="K852" s="63"/>
      <c r="L852" s="48"/>
      <c r="M852" s="48"/>
      <c r="N852" s="48"/>
      <c r="O852" s="48"/>
      <c r="P852" s="62"/>
      <c r="Q852" s="48"/>
      <c r="R852" s="62"/>
      <c r="S852" s="62"/>
      <c r="T852" s="62"/>
      <c r="U852" s="38"/>
      <c r="V852" s="38"/>
      <c r="W852" s="38"/>
      <c r="X852" s="38"/>
      <c r="Y852" s="38"/>
      <c r="Z852" s="38"/>
      <c r="AA852" s="38"/>
      <c r="AB852" s="38"/>
      <c r="AC852" s="38"/>
      <c r="AD852" s="38"/>
      <c r="AE852" s="38"/>
    </row>
    <row r="853" spans="1:31">
      <c r="A853" s="96"/>
      <c r="B853" s="62"/>
      <c r="C853" s="62"/>
      <c r="D853" s="62"/>
      <c r="E853" s="48"/>
      <c r="F853" s="48"/>
      <c r="G853" s="48"/>
      <c r="H853" s="48"/>
      <c r="I853" s="48"/>
      <c r="J853" s="62"/>
      <c r="K853" s="63"/>
      <c r="L853" s="48"/>
      <c r="M853" s="48"/>
      <c r="N853" s="48"/>
      <c r="O853" s="48"/>
      <c r="P853" s="62"/>
      <c r="Q853" s="48"/>
      <c r="R853" s="62"/>
      <c r="S853" s="62"/>
      <c r="T853" s="62"/>
      <c r="U853" s="38"/>
      <c r="V853" s="38"/>
      <c r="W853" s="38"/>
      <c r="X853" s="38"/>
      <c r="Y853" s="38"/>
      <c r="Z853" s="38"/>
      <c r="AA853" s="38"/>
      <c r="AB853" s="38"/>
      <c r="AC853" s="38"/>
      <c r="AD853" s="38"/>
      <c r="AE853" s="38"/>
    </row>
    <row r="854" spans="1:31">
      <c r="A854" s="96"/>
      <c r="B854" s="62"/>
      <c r="C854" s="62"/>
      <c r="D854" s="62"/>
      <c r="E854" s="48"/>
      <c r="F854" s="48"/>
      <c r="G854" s="48"/>
      <c r="H854" s="48"/>
      <c r="I854" s="48"/>
      <c r="J854" s="62"/>
      <c r="K854" s="63"/>
      <c r="L854" s="48"/>
      <c r="M854" s="48"/>
      <c r="N854" s="48"/>
      <c r="O854" s="48"/>
      <c r="P854" s="62"/>
      <c r="Q854" s="48"/>
      <c r="R854" s="62"/>
      <c r="S854" s="62"/>
      <c r="T854" s="62"/>
      <c r="U854" s="38"/>
      <c r="V854" s="38"/>
      <c r="W854" s="38"/>
      <c r="X854" s="38"/>
      <c r="Y854" s="38"/>
      <c r="Z854" s="38"/>
      <c r="AA854" s="38"/>
      <c r="AB854" s="38"/>
      <c r="AC854" s="38"/>
      <c r="AD854" s="38"/>
      <c r="AE854" s="38"/>
    </row>
    <row r="855" spans="1:31">
      <c r="A855" s="96"/>
      <c r="B855" s="62"/>
      <c r="C855" s="62"/>
      <c r="D855" s="62"/>
      <c r="E855" s="48"/>
      <c r="F855" s="48"/>
      <c r="G855" s="48"/>
      <c r="H855" s="48"/>
      <c r="I855" s="48"/>
      <c r="J855" s="62"/>
      <c r="K855" s="63"/>
      <c r="L855" s="48"/>
      <c r="M855" s="48"/>
      <c r="N855" s="48"/>
      <c r="O855" s="48"/>
      <c r="P855" s="62"/>
      <c r="Q855" s="48"/>
      <c r="R855" s="62"/>
      <c r="S855" s="62"/>
      <c r="T855" s="62"/>
      <c r="U855" s="38"/>
      <c r="V855" s="38"/>
      <c r="W855" s="38"/>
      <c r="X855" s="38"/>
      <c r="Y855" s="38"/>
      <c r="Z855" s="38"/>
      <c r="AA855" s="38"/>
      <c r="AB855" s="38"/>
      <c r="AC855" s="38"/>
      <c r="AD855" s="38"/>
      <c r="AE855" s="38"/>
    </row>
    <row r="856" spans="1:31">
      <c r="A856" s="96"/>
      <c r="B856" s="62"/>
      <c r="C856" s="62"/>
      <c r="D856" s="62"/>
      <c r="E856" s="48"/>
      <c r="F856" s="48"/>
      <c r="G856" s="48"/>
      <c r="H856" s="48"/>
      <c r="I856" s="48"/>
      <c r="J856" s="62"/>
      <c r="K856" s="63"/>
      <c r="L856" s="48"/>
      <c r="M856" s="48"/>
      <c r="N856" s="48"/>
      <c r="O856" s="48"/>
      <c r="P856" s="62"/>
      <c r="Q856" s="48"/>
      <c r="R856" s="62"/>
      <c r="S856" s="62"/>
      <c r="T856" s="62"/>
      <c r="U856" s="38"/>
      <c r="V856" s="38"/>
      <c r="W856" s="38"/>
      <c r="X856" s="38"/>
      <c r="Y856" s="38"/>
      <c r="Z856" s="38"/>
      <c r="AA856" s="38"/>
      <c r="AB856" s="38"/>
      <c r="AC856" s="38"/>
      <c r="AD856" s="38"/>
      <c r="AE856" s="38"/>
    </row>
    <row r="857" spans="1:31">
      <c r="A857" s="96"/>
      <c r="B857" s="62"/>
      <c r="C857" s="62"/>
      <c r="D857" s="62"/>
      <c r="E857" s="48"/>
      <c r="F857" s="48"/>
      <c r="G857" s="48"/>
      <c r="H857" s="48"/>
      <c r="I857" s="48"/>
      <c r="J857" s="62"/>
      <c r="K857" s="63"/>
      <c r="L857" s="48"/>
      <c r="M857" s="48"/>
      <c r="N857" s="48"/>
      <c r="O857" s="48"/>
      <c r="P857" s="62"/>
      <c r="Q857" s="48"/>
      <c r="R857" s="62"/>
      <c r="S857" s="62"/>
      <c r="T857" s="62"/>
      <c r="U857" s="38"/>
      <c r="V857" s="38"/>
      <c r="W857" s="38"/>
      <c r="X857" s="38"/>
      <c r="Y857" s="38"/>
      <c r="Z857" s="38"/>
      <c r="AA857" s="38"/>
      <c r="AB857" s="38"/>
      <c r="AC857" s="38"/>
      <c r="AD857" s="38"/>
      <c r="AE857" s="38"/>
    </row>
    <row r="858" spans="1:31">
      <c r="A858" s="96"/>
      <c r="B858" s="62"/>
      <c r="C858" s="62"/>
      <c r="D858" s="62"/>
      <c r="E858" s="48"/>
      <c r="F858" s="48"/>
      <c r="G858" s="48"/>
      <c r="H858" s="48"/>
      <c r="I858" s="48"/>
      <c r="J858" s="62"/>
      <c r="K858" s="63"/>
      <c r="L858" s="48"/>
      <c r="M858" s="48"/>
      <c r="N858" s="48"/>
      <c r="O858" s="48"/>
      <c r="P858" s="62"/>
      <c r="Q858" s="48"/>
      <c r="R858" s="62"/>
      <c r="S858" s="62"/>
      <c r="T858" s="62"/>
      <c r="U858" s="38"/>
      <c r="V858" s="38"/>
      <c r="W858" s="38"/>
      <c r="X858" s="38"/>
      <c r="Y858" s="38"/>
      <c r="Z858" s="38"/>
      <c r="AA858" s="38"/>
      <c r="AB858" s="38"/>
      <c r="AC858" s="38"/>
      <c r="AD858" s="38"/>
      <c r="AE858" s="38"/>
    </row>
    <row r="859" spans="1:31">
      <c r="A859" s="96"/>
      <c r="B859" s="62"/>
      <c r="C859" s="62"/>
      <c r="D859" s="62"/>
      <c r="E859" s="48"/>
      <c r="F859" s="48"/>
      <c r="G859" s="48"/>
      <c r="H859" s="48"/>
      <c r="I859" s="48"/>
      <c r="J859" s="62"/>
      <c r="K859" s="63"/>
      <c r="L859" s="48"/>
      <c r="M859" s="48"/>
      <c r="N859" s="48"/>
      <c r="O859" s="48"/>
      <c r="P859" s="62"/>
      <c r="Q859" s="48"/>
      <c r="R859" s="62"/>
      <c r="S859" s="62"/>
      <c r="T859" s="62"/>
      <c r="U859" s="38"/>
      <c r="V859" s="38"/>
      <c r="W859" s="38"/>
      <c r="X859" s="38"/>
      <c r="Y859" s="38"/>
      <c r="Z859" s="38"/>
      <c r="AA859" s="38"/>
      <c r="AB859" s="38"/>
      <c r="AC859" s="38"/>
      <c r="AD859" s="38"/>
      <c r="AE859" s="38"/>
    </row>
    <row r="860" spans="1:31">
      <c r="A860" s="96"/>
      <c r="B860" s="62"/>
      <c r="C860" s="62"/>
      <c r="D860" s="62"/>
      <c r="E860" s="48"/>
      <c r="F860" s="48"/>
      <c r="G860" s="48"/>
      <c r="H860" s="48"/>
      <c r="I860" s="48"/>
      <c r="J860" s="62"/>
      <c r="K860" s="63"/>
      <c r="L860" s="48"/>
      <c r="M860" s="48"/>
      <c r="N860" s="48"/>
      <c r="O860" s="48"/>
      <c r="P860" s="62"/>
      <c r="Q860" s="48"/>
      <c r="R860" s="62"/>
      <c r="S860" s="62"/>
      <c r="T860" s="62"/>
      <c r="U860" s="38"/>
      <c r="V860" s="38"/>
      <c r="W860" s="38"/>
      <c r="X860" s="38"/>
      <c r="Y860" s="38"/>
      <c r="Z860" s="38"/>
      <c r="AA860" s="38"/>
      <c r="AB860" s="38"/>
      <c r="AC860" s="38"/>
      <c r="AD860" s="38"/>
      <c r="AE860" s="38"/>
    </row>
    <row r="861" spans="1:31">
      <c r="A861" s="96"/>
      <c r="B861" s="62"/>
      <c r="C861" s="62"/>
      <c r="D861" s="62"/>
      <c r="E861" s="48"/>
      <c r="F861" s="48"/>
      <c r="G861" s="48"/>
      <c r="H861" s="48"/>
      <c r="I861" s="48"/>
      <c r="J861" s="62"/>
      <c r="K861" s="63"/>
      <c r="L861" s="48"/>
      <c r="M861" s="48"/>
      <c r="N861" s="48"/>
      <c r="O861" s="48"/>
      <c r="P861" s="62"/>
      <c r="Q861" s="48"/>
      <c r="R861" s="62"/>
      <c r="S861" s="62"/>
      <c r="T861" s="62"/>
      <c r="U861" s="38"/>
      <c r="V861" s="38"/>
      <c r="W861" s="38"/>
      <c r="X861" s="38"/>
      <c r="Y861" s="38"/>
      <c r="Z861" s="38"/>
      <c r="AA861" s="38"/>
      <c r="AB861" s="38"/>
      <c r="AC861" s="38"/>
      <c r="AD861" s="38"/>
      <c r="AE861" s="38"/>
    </row>
    <row r="862" spans="1:31">
      <c r="A862" s="96"/>
      <c r="B862" s="62"/>
      <c r="C862" s="62"/>
      <c r="D862" s="62"/>
      <c r="E862" s="48"/>
      <c r="F862" s="48"/>
      <c r="G862" s="48"/>
      <c r="H862" s="48"/>
      <c r="I862" s="48"/>
      <c r="J862" s="62"/>
      <c r="K862" s="63"/>
      <c r="L862" s="48"/>
      <c r="M862" s="48"/>
      <c r="N862" s="48"/>
      <c r="O862" s="48"/>
      <c r="P862" s="62"/>
      <c r="Q862" s="48"/>
      <c r="R862" s="62"/>
      <c r="S862" s="62"/>
      <c r="T862" s="62"/>
      <c r="U862" s="38"/>
      <c r="V862" s="38"/>
      <c r="W862" s="38"/>
      <c r="X862" s="38"/>
      <c r="Y862" s="38"/>
      <c r="Z862" s="38"/>
      <c r="AA862" s="38"/>
      <c r="AB862" s="38"/>
      <c r="AC862" s="38"/>
      <c r="AD862" s="38"/>
      <c r="AE862" s="38"/>
    </row>
    <row r="863" spans="1:31">
      <c r="A863" s="96"/>
      <c r="B863" s="62"/>
      <c r="C863" s="62"/>
      <c r="D863" s="62"/>
      <c r="E863" s="48"/>
      <c r="F863" s="48"/>
      <c r="G863" s="48"/>
      <c r="H863" s="48"/>
      <c r="I863" s="48"/>
      <c r="J863" s="62"/>
      <c r="K863" s="63"/>
      <c r="L863" s="48"/>
      <c r="M863" s="48"/>
      <c r="N863" s="48"/>
      <c r="O863" s="48"/>
      <c r="P863" s="62"/>
      <c r="Q863" s="48"/>
      <c r="R863" s="62"/>
      <c r="S863" s="62"/>
      <c r="T863" s="62"/>
      <c r="U863" s="38"/>
      <c r="V863" s="38"/>
      <c r="W863" s="38"/>
      <c r="X863" s="38"/>
      <c r="Y863" s="38"/>
      <c r="Z863" s="38"/>
      <c r="AA863" s="38"/>
      <c r="AB863" s="38"/>
      <c r="AC863" s="38"/>
      <c r="AD863" s="38"/>
      <c r="AE863" s="38"/>
    </row>
    <row r="864" spans="1:31">
      <c r="A864" s="96"/>
      <c r="B864" s="62"/>
      <c r="C864" s="62"/>
      <c r="D864" s="62"/>
      <c r="E864" s="48"/>
      <c r="F864" s="48"/>
      <c r="G864" s="48"/>
      <c r="H864" s="48"/>
      <c r="I864" s="48"/>
      <c r="J864" s="62"/>
      <c r="K864" s="63"/>
      <c r="L864" s="48"/>
      <c r="M864" s="48"/>
      <c r="N864" s="48"/>
      <c r="O864" s="48"/>
      <c r="P864" s="62"/>
      <c r="Q864" s="48"/>
      <c r="R864" s="62"/>
      <c r="S864" s="62"/>
      <c r="T864" s="62"/>
      <c r="U864" s="38"/>
      <c r="V864" s="38"/>
      <c r="W864" s="38"/>
      <c r="X864" s="38"/>
      <c r="Y864" s="38"/>
      <c r="Z864" s="38"/>
      <c r="AA864" s="38"/>
      <c r="AB864" s="38"/>
      <c r="AC864" s="38"/>
      <c r="AD864" s="38"/>
      <c r="AE864" s="38"/>
    </row>
    <row r="865" spans="1:31">
      <c r="A865" s="96"/>
      <c r="B865" s="62"/>
      <c r="C865" s="62"/>
      <c r="D865" s="62"/>
      <c r="E865" s="48"/>
      <c r="F865" s="48"/>
      <c r="G865" s="48"/>
      <c r="H865" s="48"/>
      <c r="I865" s="48"/>
      <c r="J865" s="62"/>
      <c r="K865" s="63"/>
      <c r="L865" s="48"/>
      <c r="M865" s="48"/>
      <c r="N865" s="48"/>
      <c r="O865" s="48"/>
      <c r="P865" s="62"/>
      <c r="Q865" s="48"/>
      <c r="R865" s="62"/>
      <c r="S865" s="62"/>
      <c r="T865" s="62"/>
      <c r="U865" s="38"/>
      <c r="V865" s="38"/>
      <c r="W865" s="38"/>
      <c r="X865" s="38"/>
      <c r="Y865" s="38"/>
      <c r="Z865" s="38"/>
      <c r="AA865" s="38"/>
      <c r="AB865" s="38"/>
      <c r="AC865" s="38"/>
      <c r="AD865" s="38"/>
      <c r="AE865" s="38"/>
    </row>
    <row r="866" spans="1:31">
      <c r="A866" s="96"/>
      <c r="B866" s="62"/>
      <c r="C866" s="62"/>
      <c r="D866" s="62"/>
      <c r="E866" s="48"/>
      <c r="F866" s="48"/>
      <c r="G866" s="48"/>
      <c r="H866" s="48"/>
      <c r="I866" s="48"/>
      <c r="J866" s="62"/>
      <c r="K866" s="63"/>
      <c r="L866" s="48"/>
      <c r="M866" s="48"/>
      <c r="N866" s="48"/>
      <c r="O866" s="48"/>
      <c r="P866" s="62"/>
      <c r="Q866" s="48"/>
      <c r="R866" s="62"/>
      <c r="S866" s="62"/>
      <c r="T866" s="62"/>
      <c r="U866" s="38"/>
      <c r="V866" s="38"/>
      <c r="W866" s="38"/>
      <c r="X866" s="38"/>
      <c r="Y866" s="38"/>
      <c r="Z866" s="38"/>
      <c r="AA866" s="38"/>
      <c r="AB866" s="38"/>
      <c r="AC866" s="38"/>
      <c r="AD866" s="38"/>
      <c r="AE866" s="38"/>
    </row>
    <row r="867" spans="1:31">
      <c r="A867" s="96"/>
      <c r="B867" s="62"/>
      <c r="C867" s="62"/>
      <c r="D867" s="62"/>
      <c r="E867" s="48"/>
      <c r="F867" s="48"/>
      <c r="G867" s="48"/>
      <c r="H867" s="48"/>
      <c r="I867" s="48"/>
      <c r="J867" s="62"/>
      <c r="K867" s="63"/>
      <c r="L867" s="48"/>
      <c r="M867" s="48"/>
      <c r="N867" s="48"/>
      <c r="O867" s="48"/>
      <c r="P867" s="62"/>
      <c r="Q867" s="48"/>
      <c r="R867" s="62"/>
      <c r="S867" s="62"/>
      <c r="T867" s="62"/>
      <c r="U867" s="38"/>
      <c r="V867" s="38"/>
      <c r="W867" s="38"/>
      <c r="X867" s="38"/>
      <c r="Y867" s="38"/>
      <c r="Z867" s="38"/>
      <c r="AA867" s="38"/>
      <c r="AB867" s="38"/>
      <c r="AC867" s="38"/>
      <c r="AD867" s="38"/>
      <c r="AE867" s="38"/>
    </row>
    <row r="868" spans="1:31">
      <c r="A868" s="96"/>
      <c r="B868" s="62"/>
      <c r="C868" s="62"/>
      <c r="D868" s="62"/>
      <c r="E868" s="48"/>
      <c r="F868" s="48"/>
      <c r="G868" s="48"/>
      <c r="H868" s="48"/>
      <c r="I868" s="48"/>
      <c r="J868" s="62"/>
      <c r="K868" s="63"/>
      <c r="L868" s="48"/>
      <c r="M868" s="48"/>
      <c r="N868" s="48"/>
      <c r="O868" s="48"/>
      <c r="P868" s="62"/>
      <c r="Q868" s="48"/>
      <c r="R868" s="62"/>
      <c r="S868" s="62"/>
      <c r="T868" s="62"/>
      <c r="U868" s="38"/>
      <c r="V868" s="38"/>
      <c r="W868" s="38"/>
      <c r="X868" s="38"/>
      <c r="Y868" s="38"/>
      <c r="Z868" s="38"/>
      <c r="AA868" s="38"/>
      <c r="AB868" s="38"/>
      <c r="AC868" s="38"/>
      <c r="AD868" s="38"/>
      <c r="AE868" s="38"/>
    </row>
    <row r="869" spans="1:31">
      <c r="A869" s="96"/>
      <c r="B869" s="62"/>
      <c r="C869" s="62"/>
      <c r="D869" s="62"/>
      <c r="E869" s="48"/>
      <c r="F869" s="48"/>
      <c r="G869" s="48"/>
      <c r="H869" s="48"/>
      <c r="I869" s="48"/>
      <c r="J869" s="62"/>
      <c r="K869" s="63"/>
      <c r="L869" s="48"/>
      <c r="M869" s="48"/>
      <c r="N869" s="48"/>
      <c r="O869" s="48"/>
      <c r="P869" s="62"/>
      <c r="Q869" s="48"/>
      <c r="R869" s="62"/>
      <c r="S869" s="62"/>
      <c r="T869" s="62"/>
      <c r="U869" s="38"/>
      <c r="V869" s="38"/>
      <c r="W869" s="38"/>
      <c r="X869" s="38"/>
      <c r="Y869" s="38"/>
      <c r="Z869" s="38"/>
      <c r="AA869" s="38"/>
      <c r="AB869" s="38"/>
      <c r="AC869" s="38"/>
      <c r="AD869" s="38"/>
      <c r="AE869" s="38"/>
    </row>
    <row r="870" spans="1:31">
      <c r="A870" s="96"/>
      <c r="B870" s="62"/>
      <c r="C870" s="62"/>
      <c r="D870" s="62"/>
      <c r="E870" s="48"/>
      <c r="F870" s="48"/>
      <c r="G870" s="48"/>
      <c r="H870" s="48"/>
      <c r="I870" s="48"/>
      <c r="J870" s="62"/>
      <c r="K870" s="63"/>
      <c r="L870" s="48"/>
      <c r="M870" s="48"/>
      <c r="N870" s="48"/>
      <c r="O870" s="48"/>
      <c r="P870" s="62"/>
      <c r="Q870" s="48"/>
      <c r="R870" s="62"/>
      <c r="S870" s="62"/>
      <c r="T870" s="62"/>
      <c r="U870" s="38"/>
      <c r="V870" s="38"/>
      <c r="W870" s="38"/>
      <c r="X870" s="38"/>
      <c r="Y870" s="38"/>
      <c r="Z870" s="38"/>
      <c r="AA870" s="38"/>
      <c r="AB870" s="38"/>
      <c r="AC870" s="38"/>
      <c r="AD870" s="38"/>
      <c r="AE870" s="38"/>
    </row>
    <row r="871" spans="1:31">
      <c r="A871" s="96"/>
      <c r="B871" s="62"/>
      <c r="C871" s="62"/>
      <c r="D871" s="62"/>
      <c r="E871" s="48"/>
      <c r="F871" s="48"/>
      <c r="G871" s="48"/>
      <c r="H871" s="48"/>
      <c r="I871" s="48"/>
      <c r="J871" s="62"/>
      <c r="K871" s="63"/>
      <c r="L871" s="48"/>
      <c r="M871" s="48"/>
      <c r="N871" s="48"/>
      <c r="O871" s="48"/>
      <c r="P871" s="62"/>
      <c r="Q871" s="48"/>
      <c r="R871" s="62"/>
      <c r="S871" s="62"/>
      <c r="T871" s="62"/>
      <c r="U871" s="38"/>
      <c r="V871" s="38"/>
      <c r="W871" s="38"/>
      <c r="X871" s="38"/>
      <c r="Y871" s="38"/>
      <c r="Z871" s="38"/>
      <c r="AA871" s="38"/>
      <c r="AB871" s="38"/>
      <c r="AC871" s="38"/>
      <c r="AD871" s="38"/>
      <c r="AE871" s="38"/>
    </row>
    <row r="872" spans="1:31">
      <c r="A872" s="96"/>
      <c r="B872" s="62"/>
      <c r="C872" s="62"/>
      <c r="D872" s="62"/>
      <c r="E872" s="48"/>
      <c r="F872" s="48"/>
      <c r="G872" s="48"/>
      <c r="H872" s="48"/>
      <c r="I872" s="48"/>
      <c r="J872" s="62"/>
      <c r="K872" s="63"/>
      <c r="L872" s="48"/>
      <c r="M872" s="48"/>
      <c r="N872" s="48"/>
      <c r="O872" s="48"/>
      <c r="P872" s="62"/>
      <c r="Q872" s="48"/>
      <c r="R872" s="62"/>
      <c r="S872" s="62"/>
      <c r="T872" s="62"/>
      <c r="U872" s="38"/>
      <c r="V872" s="38"/>
      <c r="W872" s="38"/>
      <c r="X872" s="38"/>
      <c r="Y872" s="38"/>
      <c r="Z872" s="38"/>
      <c r="AA872" s="38"/>
      <c r="AB872" s="38"/>
      <c r="AC872" s="38"/>
      <c r="AD872" s="38"/>
      <c r="AE872" s="38"/>
    </row>
    <row r="873" spans="1:31">
      <c r="A873" s="96"/>
      <c r="B873" s="62"/>
      <c r="C873" s="62"/>
      <c r="D873" s="62"/>
      <c r="E873" s="48"/>
      <c r="F873" s="48"/>
      <c r="G873" s="48"/>
      <c r="H873" s="48"/>
      <c r="I873" s="48"/>
      <c r="J873" s="62"/>
      <c r="K873" s="63"/>
      <c r="L873" s="48"/>
      <c r="M873" s="48"/>
      <c r="N873" s="48"/>
      <c r="O873" s="48"/>
      <c r="P873" s="62"/>
      <c r="Q873" s="48"/>
      <c r="R873" s="62"/>
      <c r="S873" s="62"/>
      <c r="T873" s="62"/>
      <c r="U873" s="38"/>
      <c r="V873" s="38"/>
      <c r="W873" s="38"/>
      <c r="X873" s="38"/>
      <c r="Y873" s="38"/>
      <c r="Z873" s="38"/>
      <c r="AA873" s="38"/>
      <c r="AB873" s="38"/>
      <c r="AC873" s="38"/>
      <c r="AD873" s="38"/>
      <c r="AE873" s="38"/>
    </row>
    <row r="874" spans="1:31">
      <c r="A874" s="96"/>
      <c r="B874" s="62"/>
      <c r="C874" s="62"/>
      <c r="D874" s="62"/>
      <c r="E874" s="48"/>
      <c r="F874" s="48"/>
      <c r="G874" s="48"/>
      <c r="H874" s="48"/>
      <c r="I874" s="48"/>
      <c r="J874" s="62"/>
      <c r="K874" s="63"/>
      <c r="L874" s="48"/>
      <c r="M874" s="48"/>
      <c r="N874" s="48"/>
      <c r="O874" s="48"/>
      <c r="P874" s="62"/>
      <c r="Q874" s="48"/>
      <c r="R874" s="62"/>
      <c r="S874" s="62"/>
      <c r="T874" s="62"/>
      <c r="U874" s="38"/>
      <c r="V874" s="38"/>
      <c r="W874" s="38"/>
      <c r="X874" s="38"/>
      <c r="Y874" s="38"/>
      <c r="Z874" s="38"/>
      <c r="AA874" s="38"/>
      <c r="AB874" s="38"/>
      <c r="AC874" s="38"/>
      <c r="AD874" s="38"/>
      <c r="AE874" s="38"/>
    </row>
    <row r="875" spans="1:31">
      <c r="A875" s="96"/>
      <c r="B875" s="62"/>
      <c r="C875" s="62"/>
      <c r="D875" s="62"/>
      <c r="E875" s="48"/>
      <c r="F875" s="48"/>
      <c r="G875" s="48"/>
      <c r="H875" s="48"/>
      <c r="I875" s="48"/>
      <c r="J875" s="62"/>
      <c r="K875" s="63"/>
      <c r="L875" s="48"/>
      <c r="M875" s="48"/>
      <c r="N875" s="48"/>
      <c r="O875" s="48"/>
      <c r="P875" s="62"/>
      <c r="Q875" s="48"/>
      <c r="R875" s="62"/>
      <c r="S875" s="62"/>
      <c r="T875" s="62"/>
      <c r="U875" s="38"/>
      <c r="V875" s="38"/>
      <c r="W875" s="38"/>
      <c r="X875" s="38"/>
      <c r="Y875" s="38"/>
      <c r="Z875" s="38"/>
      <c r="AA875" s="38"/>
      <c r="AB875" s="38"/>
      <c r="AC875" s="38"/>
      <c r="AD875" s="38"/>
      <c r="AE875" s="38"/>
    </row>
    <row r="876" spans="1:31">
      <c r="A876" s="96"/>
      <c r="B876" s="62"/>
      <c r="C876" s="62"/>
      <c r="D876" s="62"/>
      <c r="E876" s="48"/>
      <c r="F876" s="48"/>
      <c r="G876" s="48"/>
      <c r="H876" s="48"/>
      <c r="I876" s="48"/>
      <c r="J876" s="62"/>
      <c r="K876" s="63"/>
      <c r="L876" s="48"/>
      <c r="M876" s="48"/>
      <c r="N876" s="48"/>
      <c r="O876" s="48"/>
      <c r="P876" s="62"/>
      <c r="Q876" s="48"/>
      <c r="R876" s="62"/>
      <c r="S876" s="62"/>
      <c r="T876" s="62"/>
      <c r="U876" s="38"/>
      <c r="V876" s="38"/>
      <c r="W876" s="38"/>
      <c r="X876" s="38"/>
      <c r="Y876" s="38"/>
      <c r="Z876" s="38"/>
      <c r="AA876" s="38"/>
      <c r="AB876" s="38"/>
      <c r="AC876" s="38"/>
      <c r="AD876" s="38"/>
      <c r="AE876" s="38"/>
    </row>
    <row r="877" spans="1:31">
      <c r="A877" s="96"/>
      <c r="B877" s="62"/>
      <c r="C877" s="62"/>
      <c r="D877" s="62"/>
      <c r="E877" s="48"/>
      <c r="F877" s="48"/>
      <c r="G877" s="48"/>
      <c r="H877" s="48"/>
      <c r="I877" s="48"/>
      <c r="J877" s="62"/>
      <c r="K877" s="63"/>
      <c r="L877" s="48"/>
      <c r="M877" s="48"/>
      <c r="N877" s="48"/>
      <c r="O877" s="48"/>
      <c r="P877" s="62"/>
      <c r="Q877" s="48"/>
      <c r="R877" s="62"/>
      <c r="S877" s="62"/>
      <c r="T877" s="62"/>
      <c r="U877" s="38"/>
      <c r="V877" s="38"/>
      <c r="W877" s="38"/>
      <c r="X877" s="38"/>
      <c r="Y877" s="38"/>
      <c r="Z877" s="38"/>
      <c r="AA877" s="38"/>
      <c r="AB877" s="38"/>
      <c r="AC877" s="38"/>
      <c r="AD877" s="38"/>
      <c r="AE877" s="38"/>
    </row>
    <row r="878" spans="1:31">
      <c r="A878" s="96"/>
      <c r="B878" s="62"/>
      <c r="C878" s="62"/>
      <c r="D878" s="62"/>
      <c r="E878" s="48"/>
      <c r="F878" s="48"/>
      <c r="G878" s="48"/>
      <c r="H878" s="48"/>
      <c r="I878" s="48"/>
      <c r="J878" s="62"/>
      <c r="K878" s="63"/>
      <c r="L878" s="48"/>
      <c r="M878" s="48"/>
      <c r="N878" s="48"/>
      <c r="O878" s="48"/>
      <c r="P878" s="62"/>
      <c r="Q878" s="48"/>
      <c r="R878" s="62"/>
      <c r="S878" s="62"/>
      <c r="T878" s="62"/>
      <c r="U878" s="38"/>
      <c r="V878" s="38"/>
      <c r="W878" s="38"/>
      <c r="X878" s="38"/>
      <c r="Y878" s="38"/>
      <c r="Z878" s="38"/>
      <c r="AA878" s="38"/>
      <c r="AB878" s="38"/>
      <c r="AC878" s="38"/>
      <c r="AD878" s="38"/>
      <c r="AE878" s="38"/>
    </row>
    <row r="879" spans="1:31">
      <c r="A879" s="96"/>
      <c r="B879" s="62"/>
      <c r="C879" s="62"/>
      <c r="D879" s="62"/>
      <c r="E879" s="48"/>
      <c r="F879" s="48"/>
      <c r="G879" s="48"/>
      <c r="H879" s="48"/>
      <c r="I879" s="48"/>
      <c r="J879" s="62"/>
      <c r="K879" s="63"/>
      <c r="L879" s="48"/>
      <c r="M879" s="48"/>
      <c r="N879" s="48"/>
      <c r="O879" s="48"/>
      <c r="P879" s="62"/>
      <c r="Q879" s="48"/>
      <c r="R879" s="62"/>
      <c r="S879" s="62"/>
      <c r="T879" s="62"/>
      <c r="U879" s="38"/>
      <c r="V879" s="38"/>
      <c r="W879" s="38"/>
      <c r="X879" s="38"/>
      <c r="Y879" s="38"/>
      <c r="Z879" s="38"/>
      <c r="AA879" s="38"/>
      <c r="AB879" s="38"/>
      <c r="AC879" s="38"/>
      <c r="AD879" s="38"/>
      <c r="AE879" s="38"/>
    </row>
    <row r="880" spans="1:31">
      <c r="A880" s="96"/>
      <c r="B880" s="62"/>
      <c r="C880" s="62"/>
      <c r="D880" s="62"/>
      <c r="E880" s="48"/>
      <c r="F880" s="48"/>
      <c r="G880" s="48"/>
      <c r="H880" s="48"/>
      <c r="I880" s="48"/>
      <c r="J880" s="62"/>
      <c r="K880" s="63"/>
      <c r="L880" s="48"/>
      <c r="M880" s="48"/>
      <c r="N880" s="48"/>
      <c r="O880" s="48"/>
      <c r="P880" s="62"/>
      <c r="Q880" s="48"/>
      <c r="R880" s="62"/>
      <c r="S880" s="62"/>
      <c r="T880" s="62"/>
      <c r="U880" s="38"/>
      <c r="V880" s="38"/>
      <c r="W880" s="38"/>
      <c r="X880" s="38"/>
      <c r="Y880" s="38"/>
      <c r="Z880" s="38"/>
      <c r="AA880" s="38"/>
      <c r="AB880" s="38"/>
      <c r="AC880" s="38"/>
      <c r="AD880" s="38"/>
      <c r="AE880" s="38"/>
    </row>
    <row r="881" spans="1:31">
      <c r="A881" s="96"/>
      <c r="B881" s="62"/>
      <c r="C881" s="62"/>
      <c r="D881" s="62"/>
      <c r="E881" s="48"/>
      <c r="F881" s="48"/>
      <c r="G881" s="48"/>
      <c r="H881" s="48"/>
      <c r="I881" s="48"/>
      <c r="J881" s="62"/>
      <c r="K881" s="63"/>
      <c r="L881" s="48"/>
      <c r="M881" s="48"/>
      <c r="N881" s="48"/>
      <c r="O881" s="48"/>
      <c r="P881" s="62"/>
      <c r="Q881" s="48"/>
      <c r="R881" s="62"/>
      <c r="S881" s="62"/>
      <c r="T881" s="62"/>
      <c r="U881" s="38"/>
      <c r="V881" s="38"/>
      <c r="W881" s="38"/>
      <c r="X881" s="38"/>
      <c r="Y881" s="38"/>
      <c r="Z881" s="38"/>
      <c r="AA881" s="38"/>
      <c r="AB881" s="38"/>
      <c r="AC881" s="38"/>
      <c r="AD881" s="38"/>
      <c r="AE881" s="38"/>
    </row>
    <row r="882" spans="1:31">
      <c r="A882" s="96"/>
      <c r="B882" s="62"/>
      <c r="C882" s="62"/>
      <c r="D882" s="62"/>
      <c r="E882" s="48"/>
      <c r="F882" s="48"/>
      <c r="G882" s="48"/>
      <c r="H882" s="48"/>
      <c r="I882" s="48"/>
      <c r="J882" s="62"/>
      <c r="K882" s="63"/>
      <c r="L882" s="48"/>
      <c r="M882" s="48"/>
      <c r="N882" s="48"/>
      <c r="O882" s="48"/>
      <c r="P882" s="62"/>
      <c r="Q882" s="48"/>
      <c r="R882" s="62"/>
      <c r="S882" s="62"/>
      <c r="T882" s="62"/>
      <c r="U882" s="38"/>
      <c r="V882" s="38"/>
      <c r="W882" s="38"/>
      <c r="X882" s="38"/>
      <c r="Y882" s="38"/>
      <c r="Z882" s="38"/>
      <c r="AA882" s="38"/>
      <c r="AB882" s="38"/>
      <c r="AC882" s="38"/>
      <c r="AD882" s="38"/>
      <c r="AE882" s="38"/>
    </row>
    <row r="883" spans="1:31">
      <c r="A883" s="96"/>
      <c r="B883" s="62"/>
      <c r="C883" s="62"/>
      <c r="D883" s="62"/>
      <c r="E883" s="48"/>
      <c r="F883" s="48"/>
      <c r="G883" s="48"/>
      <c r="H883" s="48"/>
      <c r="I883" s="48"/>
      <c r="J883" s="62"/>
      <c r="K883" s="63"/>
      <c r="L883" s="48"/>
      <c r="M883" s="48"/>
      <c r="N883" s="48"/>
      <c r="O883" s="48"/>
      <c r="P883" s="62"/>
      <c r="Q883" s="48"/>
      <c r="R883" s="62"/>
      <c r="S883" s="62"/>
      <c r="T883" s="62"/>
      <c r="U883" s="38"/>
      <c r="V883" s="38"/>
      <c r="W883" s="38"/>
      <c r="X883" s="38"/>
      <c r="Y883" s="38"/>
      <c r="Z883" s="38"/>
      <c r="AA883" s="38"/>
      <c r="AB883" s="38"/>
      <c r="AC883" s="38"/>
      <c r="AD883" s="38"/>
      <c r="AE883" s="38"/>
    </row>
    <row r="884" spans="1:31">
      <c r="A884" s="96"/>
      <c r="B884" s="62"/>
      <c r="C884" s="62"/>
      <c r="D884" s="62"/>
      <c r="E884" s="48"/>
      <c r="F884" s="48"/>
      <c r="G884" s="48"/>
      <c r="H884" s="48"/>
      <c r="I884" s="48"/>
      <c r="J884" s="62"/>
      <c r="K884" s="63"/>
      <c r="L884" s="48"/>
      <c r="M884" s="48"/>
      <c r="N884" s="48"/>
      <c r="O884" s="48"/>
      <c r="P884" s="62"/>
      <c r="Q884" s="48"/>
      <c r="R884" s="62"/>
      <c r="S884" s="62"/>
      <c r="T884" s="62"/>
      <c r="U884" s="38"/>
      <c r="V884" s="38"/>
      <c r="W884" s="38"/>
      <c r="X884" s="38"/>
      <c r="Y884" s="38"/>
      <c r="Z884" s="38"/>
      <c r="AA884" s="38"/>
      <c r="AB884" s="38"/>
      <c r="AC884" s="38"/>
      <c r="AD884" s="38"/>
      <c r="AE884" s="38"/>
    </row>
    <row r="885" spans="1:31">
      <c r="A885" s="96"/>
      <c r="B885" s="62"/>
      <c r="C885" s="62"/>
      <c r="D885" s="62"/>
      <c r="E885" s="48"/>
      <c r="F885" s="48"/>
      <c r="G885" s="48"/>
      <c r="H885" s="48"/>
      <c r="I885" s="48"/>
      <c r="J885" s="62"/>
      <c r="K885" s="63"/>
      <c r="L885" s="48"/>
      <c r="M885" s="48"/>
      <c r="N885" s="48"/>
      <c r="O885" s="48"/>
      <c r="P885" s="62"/>
      <c r="Q885" s="48"/>
      <c r="R885" s="62"/>
      <c r="S885" s="62"/>
      <c r="T885" s="62"/>
      <c r="U885" s="38"/>
      <c r="V885" s="38"/>
      <c r="W885" s="38"/>
      <c r="X885" s="38"/>
      <c r="Y885" s="38"/>
      <c r="Z885" s="38"/>
      <c r="AA885" s="38"/>
      <c r="AB885" s="38"/>
      <c r="AC885" s="38"/>
      <c r="AD885" s="38"/>
      <c r="AE885" s="38"/>
    </row>
    <row r="886" spans="1:31">
      <c r="A886" s="96"/>
      <c r="B886" s="62"/>
      <c r="C886" s="62"/>
      <c r="D886" s="62"/>
      <c r="E886" s="48"/>
      <c r="F886" s="48"/>
      <c r="G886" s="48"/>
      <c r="H886" s="48"/>
      <c r="I886" s="48"/>
      <c r="J886" s="62"/>
      <c r="K886" s="63"/>
      <c r="L886" s="48"/>
      <c r="M886" s="48"/>
      <c r="N886" s="48"/>
      <c r="O886" s="48"/>
      <c r="P886" s="62"/>
      <c r="Q886" s="48"/>
      <c r="R886" s="62"/>
      <c r="S886" s="62"/>
      <c r="T886" s="62"/>
      <c r="U886" s="38"/>
      <c r="V886" s="38"/>
      <c r="W886" s="38"/>
      <c r="X886" s="38"/>
      <c r="Y886" s="38"/>
      <c r="Z886" s="38"/>
      <c r="AA886" s="38"/>
      <c r="AB886" s="38"/>
      <c r="AC886" s="38"/>
      <c r="AD886" s="38"/>
      <c r="AE886" s="38"/>
    </row>
    <row r="887" spans="1:31">
      <c r="A887" s="96"/>
      <c r="B887" s="62"/>
      <c r="C887" s="62"/>
      <c r="D887" s="62"/>
      <c r="E887" s="48"/>
      <c r="F887" s="48"/>
      <c r="G887" s="48"/>
      <c r="H887" s="48"/>
      <c r="I887" s="48"/>
      <c r="J887" s="62"/>
      <c r="K887" s="63"/>
      <c r="L887" s="48"/>
      <c r="M887" s="48"/>
      <c r="N887" s="48"/>
      <c r="O887" s="48"/>
      <c r="P887" s="62"/>
      <c r="Q887" s="48"/>
      <c r="R887" s="62"/>
      <c r="S887" s="62"/>
      <c r="T887" s="62"/>
      <c r="U887" s="38"/>
      <c r="V887" s="38"/>
      <c r="W887" s="38"/>
      <c r="X887" s="38"/>
      <c r="Y887" s="38"/>
      <c r="Z887" s="38"/>
      <c r="AA887" s="38"/>
      <c r="AB887" s="38"/>
      <c r="AC887" s="38"/>
      <c r="AD887" s="38"/>
      <c r="AE887" s="38"/>
    </row>
    <row r="888" spans="1:31">
      <c r="A888" s="96"/>
      <c r="B888" s="62"/>
      <c r="C888" s="62"/>
      <c r="D888" s="62"/>
      <c r="E888" s="48"/>
      <c r="F888" s="48"/>
      <c r="G888" s="48"/>
      <c r="H888" s="48"/>
      <c r="I888" s="48"/>
      <c r="J888" s="62"/>
      <c r="K888" s="63"/>
      <c r="L888" s="48"/>
      <c r="M888" s="48"/>
      <c r="N888" s="48"/>
      <c r="O888" s="48"/>
      <c r="P888" s="62"/>
      <c r="Q888" s="48"/>
      <c r="R888" s="62"/>
      <c r="S888" s="62"/>
      <c r="T888" s="62"/>
      <c r="U888" s="38"/>
      <c r="V888" s="38"/>
      <c r="W888" s="38"/>
      <c r="X888" s="38"/>
      <c r="Y888" s="38"/>
      <c r="Z888" s="38"/>
      <c r="AA888" s="38"/>
      <c r="AB888" s="38"/>
      <c r="AC888" s="38"/>
      <c r="AD888" s="38"/>
      <c r="AE888" s="38"/>
    </row>
    <row r="889" spans="1:31">
      <c r="A889" s="96"/>
      <c r="B889" s="62"/>
      <c r="C889" s="62"/>
      <c r="D889" s="62"/>
      <c r="E889" s="48"/>
      <c r="F889" s="48"/>
      <c r="G889" s="48"/>
      <c r="H889" s="48"/>
      <c r="I889" s="48"/>
      <c r="J889" s="62"/>
      <c r="K889" s="63"/>
      <c r="L889" s="48"/>
      <c r="M889" s="48"/>
      <c r="N889" s="48"/>
      <c r="O889" s="48"/>
      <c r="P889" s="62"/>
      <c r="Q889" s="48"/>
      <c r="R889" s="62"/>
      <c r="S889" s="62"/>
      <c r="T889" s="62"/>
      <c r="U889" s="38"/>
      <c r="V889" s="38"/>
      <c r="W889" s="38"/>
      <c r="X889" s="38"/>
      <c r="Y889" s="38"/>
      <c r="Z889" s="38"/>
      <c r="AA889" s="38"/>
      <c r="AB889" s="38"/>
      <c r="AC889" s="38"/>
      <c r="AD889" s="38"/>
      <c r="AE889" s="38"/>
    </row>
    <row r="890" spans="1:31">
      <c r="A890" s="96"/>
      <c r="B890" s="62"/>
      <c r="C890" s="62"/>
      <c r="D890" s="62"/>
      <c r="E890" s="48"/>
      <c r="F890" s="48"/>
      <c r="G890" s="48"/>
      <c r="H890" s="48"/>
      <c r="I890" s="48"/>
      <c r="J890" s="62"/>
      <c r="K890" s="63"/>
      <c r="L890" s="48"/>
      <c r="M890" s="48"/>
      <c r="N890" s="48"/>
      <c r="O890" s="48"/>
      <c r="P890" s="62"/>
      <c r="Q890" s="48"/>
      <c r="R890" s="62"/>
      <c r="S890" s="62"/>
      <c r="T890" s="62"/>
      <c r="U890" s="38"/>
      <c r="V890" s="38"/>
      <c r="W890" s="38"/>
      <c r="X890" s="38"/>
      <c r="Y890" s="38"/>
      <c r="Z890" s="38"/>
      <c r="AA890" s="38"/>
      <c r="AB890" s="38"/>
      <c r="AC890" s="38"/>
      <c r="AD890" s="38"/>
      <c r="AE890" s="38"/>
    </row>
    <row r="891" spans="1:31">
      <c r="A891" s="96"/>
      <c r="B891" s="62"/>
      <c r="C891" s="62"/>
      <c r="D891" s="62"/>
      <c r="E891" s="48"/>
      <c r="F891" s="48"/>
      <c r="G891" s="48"/>
      <c r="H891" s="48"/>
      <c r="I891" s="48"/>
      <c r="J891" s="62"/>
      <c r="K891" s="63"/>
      <c r="L891" s="48"/>
      <c r="M891" s="48"/>
      <c r="N891" s="48"/>
      <c r="O891" s="48"/>
      <c r="P891" s="62"/>
      <c r="Q891" s="48"/>
      <c r="R891" s="62"/>
      <c r="S891" s="62"/>
      <c r="T891" s="62"/>
      <c r="U891" s="38"/>
      <c r="V891" s="38"/>
      <c r="W891" s="38"/>
      <c r="X891" s="38"/>
      <c r="Y891" s="38"/>
      <c r="Z891" s="38"/>
      <c r="AA891" s="38"/>
      <c r="AB891" s="38"/>
      <c r="AC891" s="38"/>
      <c r="AD891" s="38"/>
      <c r="AE891" s="38"/>
    </row>
    <row r="892" spans="1:31">
      <c r="A892" s="96"/>
      <c r="B892" s="62"/>
      <c r="C892" s="62"/>
      <c r="D892" s="62"/>
      <c r="E892" s="48"/>
      <c r="F892" s="48"/>
      <c r="G892" s="48"/>
      <c r="H892" s="48"/>
      <c r="I892" s="48"/>
      <c r="J892" s="62"/>
      <c r="K892" s="63"/>
      <c r="L892" s="48"/>
      <c r="M892" s="48"/>
      <c r="N892" s="48"/>
      <c r="O892" s="48"/>
      <c r="P892" s="62"/>
      <c r="Q892" s="48"/>
      <c r="R892" s="62"/>
      <c r="S892" s="62"/>
      <c r="T892" s="62"/>
      <c r="U892" s="38"/>
      <c r="V892" s="38"/>
      <c r="W892" s="38"/>
      <c r="X892" s="38"/>
      <c r="Y892" s="38"/>
      <c r="Z892" s="38"/>
      <c r="AA892" s="38"/>
      <c r="AB892" s="38"/>
      <c r="AC892" s="38"/>
      <c r="AD892" s="38"/>
      <c r="AE892" s="38"/>
    </row>
    <row r="893" spans="1:31">
      <c r="A893" s="96"/>
      <c r="B893" s="62"/>
      <c r="C893" s="62"/>
      <c r="D893" s="62"/>
      <c r="E893" s="48"/>
      <c r="F893" s="48"/>
      <c r="G893" s="48"/>
      <c r="H893" s="48"/>
      <c r="I893" s="48"/>
      <c r="J893" s="62"/>
      <c r="K893" s="63"/>
      <c r="L893" s="48"/>
      <c r="M893" s="48"/>
      <c r="N893" s="48"/>
      <c r="O893" s="48"/>
      <c r="P893" s="62"/>
      <c r="Q893" s="48"/>
      <c r="R893" s="62"/>
      <c r="S893" s="62"/>
      <c r="T893" s="62"/>
      <c r="U893" s="38"/>
      <c r="V893" s="38"/>
      <c r="W893" s="38"/>
      <c r="X893" s="38"/>
      <c r="Y893" s="38"/>
      <c r="Z893" s="38"/>
      <c r="AA893" s="38"/>
      <c r="AB893" s="38"/>
      <c r="AC893" s="38"/>
      <c r="AD893" s="38"/>
      <c r="AE893" s="38"/>
    </row>
    <row r="894" spans="1:31">
      <c r="A894" s="96"/>
      <c r="B894" s="62"/>
      <c r="C894" s="62"/>
      <c r="D894" s="62"/>
      <c r="E894" s="48"/>
      <c r="F894" s="48"/>
      <c r="G894" s="48"/>
      <c r="H894" s="48"/>
      <c r="I894" s="48"/>
      <c r="J894" s="62"/>
      <c r="K894" s="63"/>
      <c r="L894" s="48"/>
      <c r="M894" s="48"/>
      <c r="N894" s="48"/>
      <c r="O894" s="48"/>
      <c r="P894" s="62"/>
      <c r="Q894" s="48"/>
      <c r="R894" s="62"/>
      <c r="S894" s="62"/>
      <c r="T894" s="62"/>
      <c r="U894" s="38"/>
      <c r="V894" s="38"/>
      <c r="W894" s="38"/>
      <c r="X894" s="38"/>
      <c r="Y894" s="38"/>
      <c r="Z894" s="38"/>
      <c r="AA894" s="38"/>
      <c r="AB894" s="38"/>
      <c r="AC894" s="38"/>
      <c r="AD894" s="38"/>
      <c r="AE894" s="38"/>
    </row>
    <row r="895" spans="1:31">
      <c r="A895" s="96"/>
      <c r="B895" s="62"/>
      <c r="C895" s="62"/>
      <c r="D895" s="62"/>
      <c r="E895" s="48"/>
      <c r="F895" s="48"/>
      <c r="G895" s="48"/>
      <c r="H895" s="48"/>
      <c r="I895" s="48"/>
      <c r="J895" s="62"/>
      <c r="K895" s="63"/>
      <c r="L895" s="48"/>
      <c r="M895" s="48"/>
      <c r="N895" s="48"/>
      <c r="O895" s="48"/>
      <c r="P895" s="62"/>
      <c r="Q895" s="48"/>
      <c r="R895" s="62"/>
      <c r="S895" s="62"/>
      <c r="T895" s="62"/>
      <c r="U895" s="38"/>
      <c r="V895" s="38"/>
      <c r="W895" s="38"/>
      <c r="X895" s="38"/>
      <c r="Y895" s="38"/>
      <c r="Z895" s="38"/>
      <c r="AA895" s="38"/>
      <c r="AB895" s="38"/>
      <c r="AC895" s="38"/>
      <c r="AD895" s="38"/>
      <c r="AE895" s="38"/>
    </row>
    <row r="896" spans="1:31">
      <c r="A896" s="96"/>
      <c r="B896" s="62"/>
      <c r="C896" s="62"/>
      <c r="D896" s="62"/>
      <c r="E896" s="48"/>
      <c r="F896" s="48"/>
      <c r="G896" s="48"/>
      <c r="H896" s="48"/>
      <c r="I896" s="48"/>
      <c r="J896" s="62"/>
      <c r="K896" s="63"/>
      <c r="L896" s="48"/>
      <c r="M896" s="48"/>
      <c r="N896" s="48"/>
      <c r="O896" s="48"/>
      <c r="P896" s="62"/>
      <c r="Q896" s="48"/>
      <c r="R896" s="62"/>
      <c r="S896" s="62"/>
      <c r="T896" s="62"/>
      <c r="U896" s="38"/>
      <c r="V896" s="38"/>
      <c r="W896" s="38"/>
      <c r="X896" s="38"/>
      <c r="Y896" s="38"/>
      <c r="Z896" s="38"/>
      <c r="AA896" s="38"/>
      <c r="AB896" s="38"/>
      <c r="AC896" s="38"/>
      <c r="AD896" s="38"/>
      <c r="AE896" s="38"/>
    </row>
    <row r="897" spans="1:31">
      <c r="A897" s="96"/>
      <c r="B897" s="62"/>
      <c r="C897" s="62"/>
      <c r="D897" s="62"/>
      <c r="E897" s="48"/>
      <c r="F897" s="48"/>
      <c r="G897" s="48"/>
      <c r="H897" s="48"/>
      <c r="I897" s="48"/>
      <c r="J897" s="62"/>
      <c r="K897" s="63"/>
      <c r="L897" s="48"/>
      <c r="M897" s="48"/>
      <c r="N897" s="48"/>
      <c r="O897" s="48"/>
      <c r="P897" s="62"/>
      <c r="Q897" s="48"/>
      <c r="R897" s="62"/>
      <c r="S897" s="62"/>
      <c r="T897" s="62"/>
      <c r="U897" s="38"/>
      <c r="V897" s="38"/>
      <c r="W897" s="38"/>
      <c r="X897" s="38"/>
      <c r="Y897" s="38"/>
      <c r="Z897" s="38"/>
      <c r="AA897" s="38"/>
      <c r="AB897" s="38"/>
      <c r="AC897" s="38"/>
      <c r="AD897" s="38"/>
      <c r="AE897" s="38"/>
    </row>
    <row r="898" spans="1:31">
      <c r="A898" s="96"/>
      <c r="B898" s="62"/>
      <c r="C898" s="62"/>
      <c r="D898" s="62"/>
      <c r="E898" s="48"/>
      <c r="F898" s="48"/>
      <c r="G898" s="48"/>
      <c r="H898" s="48"/>
      <c r="I898" s="48"/>
      <c r="J898" s="62"/>
      <c r="K898" s="63"/>
      <c r="L898" s="48"/>
      <c r="M898" s="48"/>
      <c r="N898" s="48"/>
      <c r="O898" s="48"/>
      <c r="P898" s="62"/>
      <c r="Q898" s="48"/>
      <c r="R898" s="62"/>
      <c r="S898" s="62"/>
      <c r="T898" s="62"/>
      <c r="U898" s="38"/>
      <c r="V898" s="38"/>
      <c r="W898" s="38"/>
      <c r="X898" s="38"/>
      <c r="Y898" s="38"/>
      <c r="Z898" s="38"/>
      <c r="AA898" s="38"/>
      <c r="AB898" s="38"/>
      <c r="AC898" s="38"/>
      <c r="AD898" s="38"/>
      <c r="AE898" s="38"/>
    </row>
    <row r="899" spans="1:31">
      <c r="A899" s="96"/>
      <c r="B899" s="62"/>
      <c r="C899" s="62"/>
      <c r="D899" s="62"/>
      <c r="E899" s="48"/>
      <c r="F899" s="48"/>
      <c r="G899" s="48"/>
      <c r="H899" s="48"/>
      <c r="I899" s="48"/>
      <c r="J899" s="62"/>
      <c r="K899" s="63"/>
      <c r="L899" s="48"/>
      <c r="M899" s="48"/>
      <c r="N899" s="48"/>
      <c r="O899" s="48"/>
      <c r="P899" s="62"/>
      <c r="Q899" s="48"/>
      <c r="R899" s="62"/>
      <c r="S899" s="62"/>
      <c r="T899" s="62"/>
      <c r="U899" s="38"/>
      <c r="V899" s="38"/>
      <c r="W899" s="38"/>
      <c r="X899" s="38"/>
      <c r="Y899" s="38"/>
      <c r="Z899" s="38"/>
      <c r="AA899" s="38"/>
      <c r="AB899" s="38"/>
      <c r="AC899" s="38"/>
      <c r="AD899" s="38"/>
      <c r="AE899" s="38"/>
    </row>
    <row r="900" spans="1:31">
      <c r="A900" s="96"/>
      <c r="B900" s="62"/>
      <c r="C900" s="62"/>
      <c r="D900" s="62"/>
      <c r="E900" s="48"/>
      <c r="F900" s="48"/>
      <c r="G900" s="48"/>
      <c r="H900" s="48"/>
      <c r="I900" s="48"/>
      <c r="J900" s="62"/>
      <c r="K900" s="63"/>
      <c r="L900" s="48"/>
      <c r="M900" s="48"/>
      <c r="N900" s="48"/>
      <c r="O900" s="48"/>
      <c r="P900" s="62"/>
      <c r="Q900" s="48"/>
      <c r="R900" s="62"/>
      <c r="S900" s="62"/>
      <c r="T900" s="62"/>
      <c r="U900" s="38"/>
      <c r="V900" s="38"/>
      <c r="W900" s="38"/>
      <c r="X900" s="38"/>
      <c r="Y900" s="38"/>
      <c r="Z900" s="38"/>
      <c r="AA900" s="38"/>
      <c r="AB900" s="38"/>
      <c r="AC900" s="38"/>
      <c r="AD900" s="38"/>
      <c r="AE900" s="38"/>
    </row>
    <row r="901" spans="1:31">
      <c r="A901" s="96"/>
      <c r="B901" s="62"/>
      <c r="C901" s="62"/>
      <c r="D901" s="62"/>
      <c r="E901" s="48"/>
      <c r="F901" s="48"/>
      <c r="G901" s="48"/>
      <c r="H901" s="48"/>
      <c r="I901" s="48"/>
      <c r="J901" s="62"/>
      <c r="K901" s="63"/>
      <c r="L901" s="48"/>
      <c r="M901" s="48"/>
      <c r="N901" s="48"/>
      <c r="O901" s="48"/>
      <c r="P901" s="62"/>
      <c r="Q901" s="48"/>
      <c r="R901" s="62"/>
      <c r="S901" s="62"/>
      <c r="T901" s="62"/>
      <c r="U901" s="38"/>
      <c r="V901" s="38"/>
      <c r="W901" s="38"/>
      <c r="X901" s="38"/>
      <c r="Y901" s="38"/>
      <c r="Z901" s="38"/>
      <c r="AA901" s="38"/>
      <c r="AB901" s="38"/>
      <c r="AC901" s="38"/>
      <c r="AD901" s="38"/>
      <c r="AE901" s="38"/>
    </row>
    <row r="902" spans="1:31">
      <c r="A902" s="96"/>
      <c r="B902" s="62"/>
      <c r="C902" s="62"/>
      <c r="D902" s="62"/>
      <c r="E902" s="48"/>
      <c r="F902" s="48"/>
      <c r="G902" s="48"/>
      <c r="H902" s="48"/>
      <c r="I902" s="48"/>
      <c r="J902" s="62"/>
      <c r="K902" s="63"/>
      <c r="L902" s="48"/>
      <c r="M902" s="48"/>
      <c r="N902" s="48"/>
      <c r="O902" s="48"/>
      <c r="P902" s="62"/>
      <c r="Q902" s="48"/>
      <c r="R902" s="62"/>
      <c r="S902" s="62"/>
      <c r="T902" s="62"/>
      <c r="U902" s="38"/>
      <c r="V902" s="38"/>
      <c r="W902" s="38"/>
      <c r="X902" s="38"/>
      <c r="Y902" s="38"/>
      <c r="Z902" s="38"/>
      <c r="AA902" s="38"/>
      <c r="AB902" s="38"/>
      <c r="AC902" s="38"/>
      <c r="AD902" s="38"/>
      <c r="AE902" s="38"/>
    </row>
    <row r="903" spans="1:31">
      <c r="A903" s="96"/>
      <c r="B903" s="62"/>
      <c r="C903" s="62"/>
      <c r="D903" s="62"/>
      <c r="E903" s="48"/>
      <c r="F903" s="48"/>
      <c r="G903" s="48"/>
      <c r="H903" s="48"/>
      <c r="I903" s="48"/>
      <c r="J903" s="62"/>
      <c r="K903" s="63"/>
      <c r="L903" s="48"/>
      <c r="M903" s="48"/>
      <c r="N903" s="48"/>
      <c r="O903" s="48"/>
      <c r="P903" s="62"/>
      <c r="Q903" s="48"/>
      <c r="R903" s="62"/>
      <c r="S903" s="62"/>
      <c r="T903" s="62"/>
      <c r="U903" s="38"/>
      <c r="V903" s="38"/>
      <c r="W903" s="38"/>
      <c r="X903" s="38"/>
      <c r="Y903" s="38"/>
      <c r="Z903" s="38"/>
      <c r="AA903" s="38"/>
      <c r="AB903" s="38"/>
      <c r="AC903" s="38"/>
      <c r="AD903" s="38"/>
      <c r="AE903" s="38"/>
    </row>
    <row r="904" spans="1:31">
      <c r="A904" s="96"/>
      <c r="B904" s="62"/>
      <c r="C904" s="62"/>
      <c r="D904" s="62"/>
      <c r="E904" s="48"/>
      <c r="F904" s="48"/>
      <c r="G904" s="48"/>
      <c r="H904" s="48"/>
      <c r="I904" s="48"/>
      <c r="J904" s="62"/>
      <c r="K904" s="63"/>
      <c r="L904" s="48"/>
      <c r="M904" s="48"/>
      <c r="N904" s="48"/>
      <c r="O904" s="48"/>
      <c r="P904" s="62"/>
      <c r="Q904" s="48"/>
      <c r="R904" s="62"/>
      <c r="S904" s="62"/>
      <c r="T904" s="62"/>
      <c r="U904" s="38"/>
      <c r="V904" s="38"/>
      <c r="W904" s="38"/>
      <c r="X904" s="38"/>
      <c r="Y904" s="38"/>
      <c r="Z904" s="38"/>
      <c r="AA904" s="38"/>
      <c r="AB904" s="38"/>
      <c r="AC904" s="38"/>
      <c r="AD904" s="38"/>
      <c r="AE904" s="38"/>
    </row>
    <row r="905" spans="1:31">
      <c r="A905" s="96"/>
      <c r="B905" s="62"/>
      <c r="C905" s="62"/>
      <c r="D905" s="62"/>
      <c r="E905" s="48"/>
      <c r="F905" s="48"/>
      <c r="G905" s="48"/>
      <c r="H905" s="48"/>
      <c r="I905" s="48"/>
      <c r="J905" s="62"/>
      <c r="K905" s="63"/>
      <c r="L905" s="48"/>
      <c r="M905" s="48"/>
      <c r="N905" s="48"/>
      <c r="O905" s="48"/>
      <c r="P905" s="62"/>
      <c r="Q905" s="48"/>
      <c r="R905" s="62"/>
      <c r="S905" s="62"/>
      <c r="T905" s="62"/>
      <c r="U905" s="38"/>
      <c r="V905" s="38"/>
      <c r="W905" s="38"/>
      <c r="X905" s="38"/>
      <c r="Y905" s="38"/>
      <c r="Z905" s="38"/>
      <c r="AA905" s="38"/>
      <c r="AB905" s="38"/>
      <c r="AC905" s="38"/>
      <c r="AD905" s="38"/>
      <c r="AE905" s="38"/>
    </row>
    <row r="906" spans="1:31">
      <c r="A906" s="96"/>
      <c r="B906" s="62"/>
      <c r="C906" s="62"/>
      <c r="D906" s="62"/>
      <c r="E906" s="48"/>
      <c r="F906" s="48"/>
      <c r="G906" s="48"/>
      <c r="H906" s="48"/>
      <c r="I906" s="48"/>
      <c r="J906" s="62"/>
      <c r="K906" s="63"/>
      <c r="L906" s="48"/>
      <c r="M906" s="48"/>
      <c r="N906" s="48"/>
      <c r="O906" s="48"/>
      <c r="P906" s="62"/>
      <c r="Q906" s="48"/>
      <c r="R906" s="62"/>
      <c r="S906" s="62"/>
      <c r="T906" s="62"/>
      <c r="U906" s="38"/>
      <c r="V906" s="38"/>
      <c r="W906" s="38"/>
      <c r="X906" s="38"/>
      <c r="Y906" s="38"/>
      <c r="Z906" s="38"/>
      <c r="AA906" s="38"/>
      <c r="AB906" s="38"/>
      <c r="AC906" s="38"/>
      <c r="AD906" s="38"/>
      <c r="AE906" s="38"/>
    </row>
    <row r="907" spans="1:31">
      <c r="A907" s="96"/>
      <c r="B907" s="62"/>
      <c r="C907" s="62"/>
      <c r="D907" s="62"/>
      <c r="E907" s="48"/>
      <c r="F907" s="48"/>
      <c r="G907" s="48"/>
      <c r="H907" s="48"/>
      <c r="I907" s="48"/>
      <c r="J907" s="62"/>
      <c r="K907" s="63"/>
      <c r="L907" s="48"/>
      <c r="M907" s="48"/>
      <c r="N907" s="48"/>
      <c r="O907" s="48"/>
      <c r="P907" s="62"/>
      <c r="Q907" s="48"/>
      <c r="R907" s="62"/>
      <c r="S907" s="62"/>
      <c r="T907" s="62"/>
      <c r="U907" s="38"/>
      <c r="V907" s="38"/>
      <c r="W907" s="38"/>
      <c r="X907" s="38"/>
      <c r="Y907" s="38"/>
      <c r="Z907" s="38"/>
      <c r="AA907" s="38"/>
      <c r="AB907" s="38"/>
      <c r="AC907" s="38"/>
      <c r="AD907" s="38"/>
      <c r="AE907" s="38"/>
    </row>
    <row r="908" spans="1:31">
      <c r="A908" s="96"/>
      <c r="B908" s="62"/>
      <c r="C908" s="62"/>
      <c r="D908" s="62"/>
      <c r="E908" s="48"/>
      <c r="F908" s="48"/>
      <c r="G908" s="48"/>
      <c r="H908" s="48"/>
      <c r="I908" s="48"/>
      <c r="J908" s="62"/>
      <c r="K908" s="63"/>
      <c r="L908" s="48"/>
      <c r="M908" s="48"/>
      <c r="N908" s="48"/>
      <c r="O908" s="48"/>
      <c r="P908" s="62"/>
      <c r="Q908" s="48"/>
      <c r="R908" s="62"/>
      <c r="S908" s="62"/>
      <c r="T908" s="62"/>
      <c r="U908" s="38"/>
      <c r="V908" s="38"/>
      <c r="W908" s="38"/>
      <c r="X908" s="38"/>
      <c r="Y908" s="38"/>
      <c r="Z908" s="38"/>
      <c r="AA908" s="38"/>
      <c r="AB908" s="38"/>
      <c r="AC908" s="38"/>
      <c r="AD908" s="38"/>
      <c r="AE908" s="38"/>
    </row>
    <row r="909" spans="1:31">
      <c r="A909" s="96"/>
      <c r="B909" s="62"/>
      <c r="C909" s="62"/>
      <c r="D909" s="62"/>
      <c r="E909" s="48"/>
      <c r="F909" s="48"/>
      <c r="G909" s="48"/>
      <c r="H909" s="48"/>
      <c r="I909" s="48"/>
      <c r="J909" s="62"/>
      <c r="K909" s="63"/>
      <c r="L909" s="48"/>
      <c r="M909" s="48"/>
      <c r="N909" s="48"/>
      <c r="O909" s="48"/>
      <c r="P909" s="62"/>
      <c r="Q909" s="48"/>
      <c r="R909" s="62"/>
      <c r="S909" s="62"/>
      <c r="T909" s="62"/>
      <c r="U909" s="38"/>
      <c r="V909" s="38"/>
      <c r="W909" s="38"/>
      <c r="X909" s="38"/>
      <c r="Y909" s="38"/>
      <c r="Z909" s="38"/>
      <c r="AA909" s="38"/>
      <c r="AB909" s="38"/>
      <c r="AC909" s="38"/>
      <c r="AD909" s="38"/>
      <c r="AE909" s="38"/>
    </row>
    <row r="910" spans="1:31">
      <c r="A910" s="96"/>
      <c r="B910" s="62"/>
      <c r="C910" s="62"/>
      <c r="D910" s="62"/>
      <c r="E910" s="48"/>
      <c r="F910" s="48"/>
      <c r="G910" s="48"/>
      <c r="H910" s="48"/>
      <c r="I910" s="48"/>
      <c r="J910" s="62"/>
      <c r="K910" s="63"/>
      <c r="L910" s="48"/>
      <c r="M910" s="48"/>
      <c r="N910" s="48"/>
      <c r="O910" s="48"/>
      <c r="P910" s="62"/>
      <c r="Q910" s="48"/>
      <c r="R910" s="62"/>
      <c r="S910" s="62"/>
      <c r="T910" s="62"/>
      <c r="U910" s="38"/>
      <c r="V910" s="38"/>
      <c r="W910" s="38"/>
      <c r="X910" s="38"/>
      <c r="Y910" s="38"/>
      <c r="Z910" s="38"/>
      <c r="AA910" s="38"/>
      <c r="AB910" s="38"/>
      <c r="AC910" s="38"/>
      <c r="AD910" s="38"/>
      <c r="AE910" s="38"/>
    </row>
    <row r="911" spans="1:31">
      <c r="A911" s="96"/>
      <c r="B911" s="62"/>
      <c r="C911" s="62"/>
      <c r="D911" s="62"/>
      <c r="E911" s="48"/>
      <c r="F911" s="48"/>
      <c r="G911" s="48"/>
      <c r="H911" s="48"/>
      <c r="I911" s="48"/>
      <c r="J911" s="62"/>
      <c r="K911" s="63"/>
      <c r="L911" s="48"/>
      <c r="M911" s="48"/>
      <c r="N911" s="48"/>
      <c r="O911" s="48"/>
      <c r="P911" s="62"/>
      <c r="Q911" s="48"/>
      <c r="R911" s="62"/>
      <c r="S911" s="62"/>
      <c r="T911" s="62"/>
      <c r="U911" s="38"/>
      <c r="V911" s="38"/>
      <c r="W911" s="38"/>
      <c r="X911" s="38"/>
      <c r="Y911" s="38"/>
      <c r="Z911" s="38"/>
      <c r="AA911" s="38"/>
      <c r="AB911" s="38"/>
      <c r="AC911" s="38"/>
      <c r="AD911" s="38"/>
      <c r="AE911" s="38"/>
    </row>
    <row r="912" spans="1:31">
      <c r="A912" s="96"/>
      <c r="B912" s="62"/>
      <c r="C912" s="62"/>
      <c r="D912" s="62"/>
      <c r="E912" s="48"/>
      <c r="F912" s="48"/>
      <c r="G912" s="48"/>
      <c r="H912" s="48"/>
      <c r="I912" s="48"/>
      <c r="J912" s="62"/>
      <c r="K912" s="63"/>
      <c r="L912" s="48"/>
      <c r="M912" s="48"/>
      <c r="N912" s="48"/>
      <c r="O912" s="48"/>
      <c r="P912" s="62"/>
      <c r="Q912" s="48"/>
      <c r="R912" s="62"/>
      <c r="S912" s="62"/>
      <c r="T912" s="62"/>
      <c r="U912" s="38"/>
      <c r="V912" s="38"/>
      <c r="W912" s="38"/>
      <c r="X912" s="38"/>
      <c r="Y912" s="38"/>
      <c r="Z912" s="38"/>
      <c r="AA912" s="38"/>
      <c r="AB912" s="38"/>
      <c r="AC912" s="38"/>
      <c r="AD912" s="38"/>
      <c r="AE912" s="38"/>
    </row>
    <row r="913" spans="1:31">
      <c r="A913" s="96"/>
      <c r="B913" s="62"/>
      <c r="C913" s="62"/>
      <c r="D913" s="62"/>
      <c r="E913" s="48"/>
      <c r="F913" s="48"/>
      <c r="G913" s="48"/>
      <c r="H913" s="48"/>
      <c r="I913" s="48"/>
      <c r="J913" s="62"/>
      <c r="K913" s="63"/>
      <c r="L913" s="48"/>
      <c r="M913" s="48"/>
      <c r="N913" s="48"/>
      <c r="O913" s="48"/>
      <c r="P913" s="62"/>
      <c r="Q913" s="48"/>
      <c r="R913" s="62"/>
      <c r="S913" s="62"/>
      <c r="T913" s="62"/>
      <c r="U913" s="38"/>
      <c r="V913" s="38"/>
      <c r="W913" s="38"/>
      <c r="X913" s="38"/>
      <c r="Y913" s="38"/>
      <c r="Z913" s="38"/>
      <c r="AA913" s="38"/>
      <c r="AB913" s="38"/>
      <c r="AC913" s="38"/>
      <c r="AD913" s="38"/>
      <c r="AE913" s="38"/>
    </row>
    <row r="914" spans="1:31">
      <c r="A914" s="96"/>
      <c r="B914" s="62"/>
      <c r="C914" s="62"/>
      <c r="D914" s="62"/>
      <c r="E914" s="48"/>
      <c r="F914" s="48"/>
      <c r="G914" s="48"/>
      <c r="H914" s="48"/>
      <c r="I914" s="48"/>
      <c r="J914" s="62"/>
      <c r="K914" s="63"/>
      <c r="L914" s="48"/>
      <c r="M914" s="48"/>
      <c r="N914" s="48"/>
      <c r="O914" s="48"/>
      <c r="P914" s="62"/>
      <c r="Q914" s="48"/>
      <c r="R914" s="62"/>
      <c r="S914" s="62"/>
      <c r="T914" s="62"/>
      <c r="U914" s="38"/>
      <c r="V914" s="38"/>
      <c r="W914" s="38"/>
      <c r="X914" s="38"/>
      <c r="Y914" s="38"/>
      <c r="Z914" s="38"/>
      <c r="AA914" s="38"/>
      <c r="AB914" s="38"/>
      <c r="AC914" s="38"/>
      <c r="AD914" s="38"/>
      <c r="AE914" s="38"/>
    </row>
    <row r="915" spans="1:31">
      <c r="A915" s="96"/>
      <c r="B915" s="62"/>
      <c r="C915" s="62"/>
      <c r="D915" s="62"/>
      <c r="E915" s="48"/>
      <c r="F915" s="48"/>
      <c r="G915" s="48"/>
      <c r="H915" s="48"/>
      <c r="I915" s="48"/>
      <c r="J915" s="62"/>
      <c r="K915" s="63"/>
      <c r="L915" s="48"/>
      <c r="M915" s="48"/>
      <c r="N915" s="48"/>
      <c r="O915" s="48"/>
      <c r="P915" s="62"/>
      <c r="Q915" s="48"/>
      <c r="R915" s="62"/>
      <c r="S915" s="62"/>
      <c r="T915" s="62"/>
      <c r="U915" s="38"/>
      <c r="V915" s="38"/>
      <c r="W915" s="38"/>
      <c r="X915" s="38"/>
      <c r="Y915" s="38"/>
      <c r="Z915" s="38"/>
      <c r="AA915" s="38"/>
      <c r="AB915" s="38"/>
      <c r="AC915" s="38"/>
      <c r="AD915" s="38"/>
      <c r="AE915" s="38"/>
    </row>
    <row r="916" spans="1:31">
      <c r="A916" s="96"/>
      <c r="B916" s="62"/>
      <c r="C916" s="62"/>
      <c r="D916" s="62"/>
      <c r="E916" s="48"/>
      <c r="F916" s="48"/>
      <c r="G916" s="48"/>
      <c r="H916" s="48"/>
      <c r="I916" s="48"/>
      <c r="J916" s="62"/>
      <c r="K916" s="63"/>
      <c r="L916" s="48"/>
      <c r="M916" s="48"/>
      <c r="N916" s="48"/>
      <c r="O916" s="48"/>
      <c r="P916" s="62"/>
      <c r="Q916" s="48"/>
      <c r="R916" s="62"/>
      <c r="S916" s="62"/>
      <c r="T916" s="62"/>
      <c r="U916" s="38"/>
      <c r="V916" s="38"/>
      <c r="W916" s="38"/>
      <c r="X916" s="38"/>
      <c r="Y916" s="38"/>
      <c r="Z916" s="38"/>
      <c r="AA916" s="38"/>
      <c r="AB916" s="38"/>
      <c r="AC916" s="38"/>
      <c r="AD916" s="38"/>
      <c r="AE916" s="38"/>
    </row>
    <row r="917" spans="1:31">
      <c r="A917" s="96"/>
      <c r="B917" s="62"/>
      <c r="C917" s="62"/>
      <c r="D917" s="62"/>
      <c r="E917" s="48"/>
      <c r="F917" s="48"/>
      <c r="G917" s="48"/>
      <c r="H917" s="48"/>
      <c r="I917" s="48"/>
      <c r="J917" s="62"/>
      <c r="K917" s="63"/>
      <c r="L917" s="48"/>
      <c r="M917" s="48"/>
      <c r="N917" s="48"/>
      <c r="O917" s="48"/>
      <c r="P917" s="62"/>
      <c r="Q917" s="48"/>
      <c r="R917" s="62"/>
      <c r="S917" s="62"/>
      <c r="T917" s="62"/>
      <c r="U917" s="38"/>
      <c r="V917" s="38"/>
      <c r="W917" s="38"/>
      <c r="X917" s="38"/>
      <c r="Y917" s="38"/>
      <c r="Z917" s="38"/>
      <c r="AA917" s="38"/>
      <c r="AB917" s="38"/>
      <c r="AC917" s="38"/>
      <c r="AD917" s="38"/>
      <c r="AE917" s="38"/>
    </row>
    <row r="918" spans="1:31">
      <c r="A918" s="96"/>
      <c r="B918" s="62"/>
      <c r="C918" s="62"/>
      <c r="D918" s="62"/>
      <c r="E918" s="48"/>
      <c r="F918" s="48"/>
      <c r="G918" s="48"/>
      <c r="H918" s="48"/>
      <c r="I918" s="48"/>
      <c r="J918" s="62"/>
      <c r="K918" s="63"/>
      <c r="L918" s="48"/>
      <c r="M918" s="48"/>
      <c r="N918" s="48"/>
      <c r="O918" s="48"/>
      <c r="P918" s="62"/>
      <c r="Q918" s="48"/>
      <c r="R918" s="62"/>
      <c r="S918" s="62"/>
      <c r="T918" s="62"/>
      <c r="U918" s="38"/>
      <c r="V918" s="38"/>
      <c r="W918" s="38"/>
      <c r="X918" s="38"/>
      <c r="Y918" s="38"/>
      <c r="Z918" s="38"/>
      <c r="AA918" s="38"/>
      <c r="AB918" s="38"/>
      <c r="AC918" s="38"/>
      <c r="AD918" s="38"/>
      <c r="AE918" s="38"/>
    </row>
    <row r="919" spans="1:31">
      <c r="A919" s="96"/>
      <c r="B919" s="62"/>
      <c r="C919" s="62"/>
      <c r="D919" s="62"/>
      <c r="E919" s="48"/>
      <c r="F919" s="48"/>
      <c r="G919" s="48"/>
      <c r="H919" s="48"/>
      <c r="I919" s="48"/>
      <c r="J919" s="62"/>
      <c r="K919" s="63"/>
      <c r="L919" s="48"/>
      <c r="M919" s="48"/>
      <c r="N919" s="48"/>
      <c r="O919" s="48"/>
      <c r="P919" s="62"/>
      <c r="Q919" s="48"/>
      <c r="R919" s="62"/>
      <c r="S919" s="62"/>
      <c r="T919" s="62"/>
      <c r="U919" s="38"/>
      <c r="V919" s="38"/>
      <c r="W919" s="38"/>
      <c r="X919" s="38"/>
      <c r="Y919" s="38"/>
      <c r="Z919" s="38"/>
      <c r="AA919" s="38"/>
      <c r="AB919" s="38"/>
      <c r="AC919" s="38"/>
      <c r="AD919" s="38"/>
      <c r="AE919" s="38"/>
    </row>
    <row r="920" spans="1:31">
      <c r="A920" s="96"/>
      <c r="B920" s="62"/>
      <c r="C920" s="62"/>
      <c r="D920" s="62"/>
      <c r="E920" s="48"/>
      <c r="F920" s="48"/>
      <c r="G920" s="48"/>
      <c r="H920" s="48"/>
      <c r="I920" s="48"/>
      <c r="J920" s="62"/>
      <c r="K920" s="63"/>
      <c r="L920" s="48"/>
      <c r="M920" s="48"/>
      <c r="N920" s="48"/>
      <c r="O920" s="48"/>
      <c r="P920" s="62"/>
      <c r="Q920" s="48"/>
      <c r="R920" s="62"/>
      <c r="S920" s="62"/>
      <c r="T920" s="62"/>
      <c r="U920" s="38"/>
      <c r="V920" s="38"/>
      <c r="W920" s="38"/>
      <c r="X920" s="38"/>
      <c r="Y920" s="38"/>
      <c r="Z920" s="38"/>
      <c r="AA920" s="38"/>
      <c r="AB920" s="38"/>
      <c r="AC920" s="38"/>
      <c r="AD920" s="38"/>
      <c r="AE920" s="38"/>
    </row>
    <row r="921" spans="1:31">
      <c r="A921" s="96"/>
      <c r="B921" s="62"/>
      <c r="C921" s="62"/>
      <c r="D921" s="62"/>
      <c r="E921" s="48"/>
      <c r="F921" s="48"/>
      <c r="G921" s="48"/>
      <c r="H921" s="48"/>
      <c r="I921" s="48"/>
      <c r="J921" s="62"/>
      <c r="K921" s="63"/>
      <c r="L921" s="48"/>
      <c r="M921" s="48"/>
      <c r="N921" s="48"/>
      <c r="O921" s="48"/>
      <c r="P921" s="62"/>
      <c r="Q921" s="48"/>
      <c r="R921" s="62"/>
      <c r="S921" s="62"/>
      <c r="T921" s="62"/>
      <c r="U921" s="38"/>
      <c r="V921" s="38"/>
      <c r="W921" s="38"/>
      <c r="X921" s="38"/>
      <c r="Y921" s="38"/>
      <c r="Z921" s="38"/>
      <c r="AA921" s="38"/>
      <c r="AB921" s="38"/>
      <c r="AC921" s="38"/>
      <c r="AD921" s="38"/>
      <c r="AE921" s="38"/>
    </row>
    <row r="922" spans="1:31">
      <c r="A922" s="96"/>
      <c r="B922" s="62"/>
      <c r="C922" s="62"/>
      <c r="D922" s="62"/>
      <c r="E922" s="48"/>
      <c r="F922" s="48"/>
      <c r="G922" s="48"/>
      <c r="H922" s="48"/>
      <c r="I922" s="48"/>
      <c r="J922" s="62"/>
      <c r="K922" s="63"/>
      <c r="L922" s="48"/>
      <c r="M922" s="48"/>
      <c r="N922" s="48"/>
      <c r="O922" s="48"/>
      <c r="P922" s="62"/>
      <c r="Q922" s="48"/>
      <c r="R922" s="62"/>
      <c r="S922" s="62"/>
      <c r="T922" s="62"/>
      <c r="U922" s="38"/>
      <c r="V922" s="38"/>
      <c r="W922" s="38"/>
      <c r="X922" s="38"/>
      <c r="Y922" s="38"/>
      <c r="Z922" s="38"/>
      <c r="AA922" s="38"/>
      <c r="AB922" s="38"/>
      <c r="AC922" s="38"/>
      <c r="AD922" s="38"/>
      <c r="AE922" s="38"/>
    </row>
    <row r="923" spans="1:31">
      <c r="A923" s="96"/>
      <c r="B923" s="62"/>
      <c r="C923" s="62"/>
      <c r="D923" s="62"/>
      <c r="E923" s="48"/>
      <c r="F923" s="48"/>
      <c r="G923" s="48"/>
      <c r="H923" s="48"/>
      <c r="I923" s="48"/>
      <c r="J923" s="62"/>
      <c r="K923" s="63"/>
      <c r="L923" s="48"/>
      <c r="M923" s="48"/>
      <c r="N923" s="48"/>
      <c r="O923" s="48"/>
      <c r="P923" s="62"/>
      <c r="Q923" s="48"/>
      <c r="R923" s="62"/>
      <c r="S923" s="62"/>
      <c r="T923" s="62"/>
      <c r="U923" s="38"/>
      <c r="V923" s="38"/>
      <c r="W923" s="38"/>
      <c r="X923" s="38"/>
      <c r="Y923" s="38"/>
      <c r="Z923" s="38"/>
      <c r="AA923" s="38"/>
      <c r="AB923" s="38"/>
      <c r="AC923" s="38"/>
      <c r="AD923" s="38"/>
      <c r="AE923" s="38"/>
    </row>
    <row r="924" spans="1:31">
      <c r="A924" s="96"/>
      <c r="B924" s="62"/>
      <c r="C924" s="62"/>
      <c r="D924" s="62"/>
      <c r="E924" s="48"/>
      <c r="F924" s="48"/>
      <c r="G924" s="48"/>
      <c r="H924" s="48"/>
      <c r="I924" s="48"/>
      <c r="J924" s="62"/>
      <c r="K924" s="63"/>
      <c r="L924" s="48"/>
      <c r="M924" s="48"/>
      <c r="N924" s="48"/>
      <c r="O924" s="48"/>
      <c r="P924" s="62"/>
      <c r="Q924" s="48"/>
      <c r="R924" s="62"/>
      <c r="S924" s="62"/>
      <c r="T924" s="62"/>
      <c r="U924" s="38"/>
      <c r="V924" s="38"/>
      <c r="W924" s="38"/>
      <c r="X924" s="38"/>
      <c r="Y924" s="38"/>
      <c r="Z924" s="38"/>
      <c r="AA924" s="38"/>
      <c r="AB924" s="38"/>
      <c r="AC924" s="38"/>
      <c r="AD924" s="38"/>
      <c r="AE924" s="38"/>
    </row>
    <row r="925" spans="1:31">
      <c r="A925" s="96"/>
      <c r="B925" s="62"/>
      <c r="C925" s="62"/>
      <c r="D925" s="62"/>
      <c r="E925" s="48"/>
      <c r="F925" s="48"/>
      <c r="G925" s="48"/>
      <c r="H925" s="48"/>
      <c r="I925" s="48"/>
      <c r="J925" s="62"/>
      <c r="K925" s="63"/>
      <c r="L925" s="48"/>
      <c r="M925" s="48"/>
      <c r="N925" s="48"/>
      <c r="O925" s="48"/>
      <c r="P925" s="62"/>
      <c r="Q925" s="48"/>
      <c r="R925" s="62"/>
      <c r="S925" s="62"/>
      <c r="T925" s="62"/>
      <c r="U925" s="38"/>
      <c r="V925" s="38"/>
      <c r="W925" s="38"/>
      <c r="X925" s="38"/>
      <c r="Y925" s="38"/>
      <c r="Z925" s="38"/>
      <c r="AA925" s="38"/>
      <c r="AB925" s="38"/>
      <c r="AC925" s="38"/>
      <c r="AD925" s="38"/>
      <c r="AE925" s="38"/>
    </row>
    <row r="926" spans="1:31">
      <c r="A926" s="96"/>
      <c r="B926" s="62"/>
      <c r="C926" s="62"/>
      <c r="D926" s="62"/>
      <c r="E926" s="48"/>
      <c r="F926" s="48"/>
      <c r="G926" s="48"/>
      <c r="H926" s="48"/>
      <c r="I926" s="48"/>
      <c r="J926" s="62"/>
      <c r="K926" s="63"/>
      <c r="L926" s="48"/>
      <c r="M926" s="48"/>
      <c r="N926" s="48"/>
      <c r="O926" s="48"/>
      <c r="P926" s="62"/>
      <c r="Q926" s="48"/>
      <c r="R926" s="62"/>
      <c r="S926" s="62"/>
      <c r="T926" s="62"/>
      <c r="U926" s="38"/>
      <c r="V926" s="38"/>
      <c r="W926" s="38"/>
      <c r="X926" s="38"/>
      <c r="Y926" s="38"/>
      <c r="Z926" s="38"/>
      <c r="AA926" s="38"/>
      <c r="AB926" s="38"/>
      <c r="AC926" s="38"/>
      <c r="AD926" s="38"/>
      <c r="AE926" s="38"/>
    </row>
    <row r="927" spans="1:31">
      <c r="A927" s="96"/>
      <c r="B927" s="62"/>
      <c r="C927" s="62"/>
      <c r="D927" s="62"/>
      <c r="E927" s="48"/>
      <c r="F927" s="48"/>
      <c r="G927" s="48"/>
      <c r="H927" s="48"/>
      <c r="I927" s="48"/>
      <c r="J927" s="62"/>
      <c r="K927" s="63"/>
      <c r="L927" s="48"/>
      <c r="M927" s="48"/>
      <c r="N927" s="48"/>
      <c r="O927" s="48"/>
      <c r="P927" s="62"/>
      <c r="Q927" s="48"/>
      <c r="R927" s="62"/>
      <c r="S927" s="62"/>
      <c r="T927" s="62"/>
      <c r="U927" s="38"/>
      <c r="V927" s="38"/>
      <c r="W927" s="38"/>
      <c r="X927" s="38"/>
      <c r="Y927" s="38"/>
      <c r="Z927" s="38"/>
      <c r="AA927" s="38"/>
      <c r="AB927" s="38"/>
      <c r="AC927" s="38"/>
      <c r="AD927" s="38"/>
      <c r="AE927" s="38"/>
    </row>
    <row r="928" spans="1:31">
      <c r="A928" s="96"/>
      <c r="B928" s="62"/>
      <c r="C928" s="62"/>
      <c r="D928" s="62"/>
      <c r="E928" s="48"/>
      <c r="F928" s="48"/>
      <c r="G928" s="48"/>
      <c r="H928" s="48"/>
      <c r="I928" s="48"/>
      <c r="J928" s="62"/>
      <c r="K928" s="63"/>
      <c r="L928" s="48"/>
      <c r="M928" s="48"/>
      <c r="N928" s="48"/>
      <c r="O928" s="48"/>
      <c r="P928" s="62"/>
      <c r="Q928" s="48"/>
      <c r="R928" s="62"/>
      <c r="S928" s="62"/>
      <c r="T928" s="62"/>
      <c r="U928" s="38"/>
      <c r="V928" s="38"/>
      <c r="W928" s="38"/>
      <c r="X928" s="38"/>
      <c r="Y928" s="38"/>
      <c r="Z928" s="38"/>
      <c r="AA928" s="38"/>
      <c r="AB928" s="38"/>
      <c r="AC928" s="38"/>
      <c r="AD928" s="38"/>
      <c r="AE928" s="38"/>
    </row>
    <row r="929" spans="1:31">
      <c r="A929" s="96"/>
      <c r="B929" s="62"/>
      <c r="C929" s="62"/>
      <c r="D929" s="62"/>
      <c r="E929" s="48"/>
      <c r="F929" s="48"/>
      <c r="G929" s="48"/>
      <c r="H929" s="48"/>
      <c r="I929" s="48"/>
      <c r="J929" s="62"/>
      <c r="K929" s="63"/>
      <c r="L929" s="48"/>
      <c r="M929" s="48"/>
      <c r="N929" s="48"/>
      <c r="O929" s="48"/>
      <c r="P929" s="62"/>
      <c r="Q929" s="48"/>
      <c r="R929" s="62"/>
      <c r="S929" s="62"/>
      <c r="T929" s="62"/>
      <c r="U929" s="38"/>
      <c r="V929" s="38"/>
      <c r="W929" s="38"/>
      <c r="X929" s="38"/>
      <c r="Y929" s="38"/>
      <c r="Z929" s="38"/>
      <c r="AA929" s="38"/>
      <c r="AB929" s="38"/>
      <c r="AC929" s="38"/>
      <c r="AD929" s="38"/>
      <c r="AE929" s="38"/>
    </row>
    <row r="930" spans="1:31">
      <c r="A930" s="96"/>
      <c r="B930" s="62"/>
      <c r="C930" s="62"/>
      <c r="D930" s="62"/>
      <c r="E930" s="48"/>
      <c r="F930" s="48"/>
      <c r="G930" s="48"/>
      <c r="H930" s="48"/>
      <c r="I930" s="48"/>
      <c r="J930" s="62"/>
      <c r="K930" s="63"/>
      <c r="L930" s="48"/>
      <c r="M930" s="48"/>
      <c r="N930" s="48"/>
      <c r="O930" s="48"/>
      <c r="P930" s="62"/>
      <c r="Q930" s="48"/>
      <c r="R930" s="62"/>
      <c r="S930" s="62"/>
      <c r="T930" s="62"/>
      <c r="U930" s="38"/>
      <c r="V930" s="38"/>
      <c r="W930" s="38"/>
      <c r="X930" s="38"/>
      <c r="Y930" s="38"/>
      <c r="Z930" s="38"/>
      <c r="AA930" s="38"/>
      <c r="AB930" s="38"/>
      <c r="AC930" s="38"/>
      <c r="AD930" s="38"/>
      <c r="AE930" s="38"/>
    </row>
    <row r="931" spans="1:31">
      <c r="A931" s="96"/>
      <c r="B931" s="62"/>
      <c r="C931" s="62"/>
      <c r="D931" s="62"/>
      <c r="E931" s="48"/>
      <c r="F931" s="48"/>
      <c r="G931" s="48"/>
      <c r="H931" s="48"/>
      <c r="I931" s="48"/>
      <c r="J931" s="62"/>
      <c r="K931" s="63"/>
      <c r="L931" s="48"/>
      <c r="M931" s="48"/>
      <c r="N931" s="48"/>
      <c r="O931" s="48"/>
      <c r="P931" s="62"/>
      <c r="Q931" s="48"/>
      <c r="R931" s="62"/>
      <c r="S931" s="62"/>
      <c r="T931" s="62"/>
      <c r="U931" s="38"/>
      <c r="V931" s="38"/>
      <c r="W931" s="38"/>
      <c r="X931" s="38"/>
      <c r="Y931" s="38"/>
      <c r="Z931" s="38"/>
      <c r="AA931" s="38"/>
      <c r="AB931" s="38"/>
      <c r="AC931" s="38"/>
      <c r="AD931" s="38"/>
      <c r="AE931" s="38"/>
    </row>
    <row r="932" spans="1:31">
      <c r="A932" s="96"/>
      <c r="B932" s="62"/>
      <c r="C932" s="62"/>
      <c r="D932" s="62"/>
      <c r="E932" s="48"/>
      <c r="F932" s="48"/>
      <c r="G932" s="48"/>
      <c r="H932" s="48"/>
      <c r="I932" s="48"/>
      <c r="J932" s="62"/>
      <c r="K932" s="63"/>
      <c r="L932" s="48"/>
      <c r="M932" s="48"/>
      <c r="N932" s="48"/>
      <c r="O932" s="48"/>
      <c r="P932" s="62"/>
      <c r="Q932" s="48"/>
      <c r="R932" s="62"/>
      <c r="S932" s="62"/>
      <c r="T932" s="62"/>
      <c r="U932" s="38"/>
      <c r="V932" s="38"/>
      <c r="W932" s="38"/>
      <c r="X932" s="38"/>
      <c r="Y932" s="38"/>
      <c r="Z932" s="38"/>
      <c r="AA932" s="38"/>
      <c r="AB932" s="38"/>
      <c r="AC932" s="38"/>
      <c r="AD932" s="38"/>
      <c r="AE932" s="38"/>
    </row>
    <row r="933" spans="1:31">
      <c r="A933" s="96"/>
      <c r="B933" s="62"/>
      <c r="C933" s="62"/>
      <c r="D933" s="62"/>
      <c r="E933" s="48"/>
      <c r="F933" s="48"/>
      <c r="G933" s="48"/>
      <c r="H933" s="48"/>
      <c r="I933" s="48"/>
      <c r="J933" s="62"/>
      <c r="K933" s="63"/>
      <c r="L933" s="48"/>
      <c r="M933" s="48"/>
      <c r="N933" s="48"/>
      <c r="O933" s="48"/>
      <c r="P933" s="62"/>
      <c r="Q933" s="48"/>
      <c r="R933" s="62"/>
      <c r="S933" s="62"/>
      <c r="T933" s="62"/>
      <c r="U933" s="38"/>
      <c r="V933" s="38"/>
      <c r="W933" s="38"/>
      <c r="X933" s="38"/>
      <c r="Y933" s="38"/>
      <c r="Z933" s="38"/>
      <c r="AA933" s="38"/>
      <c r="AB933" s="38"/>
      <c r="AC933" s="38"/>
      <c r="AD933" s="38"/>
      <c r="AE933" s="38"/>
    </row>
    <row r="934" spans="1:31">
      <c r="A934" s="96"/>
      <c r="B934" s="62"/>
      <c r="C934" s="62"/>
      <c r="D934" s="62"/>
      <c r="E934" s="48"/>
      <c r="F934" s="48"/>
      <c r="G934" s="48"/>
      <c r="H934" s="48"/>
      <c r="I934" s="48"/>
      <c r="J934" s="62"/>
      <c r="K934" s="63"/>
      <c r="L934" s="48"/>
      <c r="M934" s="48"/>
      <c r="N934" s="48"/>
      <c r="O934" s="48"/>
      <c r="P934" s="62"/>
      <c r="Q934" s="48"/>
      <c r="R934" s="62"/>
      <c r="S934" s="62"/>
      <c r="T934" s="62"/>
      <c r="U934" s="38"/>
      <c r="V934" s="38"/>
      <c r="W934" s="38"/>
      <c r="X934" s="38"/>
      <c r="Y934" s="38"/>
      <c r="Z934" s="38"/>
      <c r="AA934" s="38"/>
      <c r="AB934" s="38"/>
      <c r="AC934" s="38"/>
      <c r="AD934" s="38"/>
      <c r="AE934" s="38"/>
    </row>
    <row r="935" spans="1:31">
      <c r="A935" s="96"/>
      <c r="B935" s="62"/>
      <c r="C935" s="62"/>
      <c r="D935" s="62"/>
      <c r="E935" s="48"/>
      <c r="F935" s="48"/>
      <c r="G935" s="48"/>
      <c r="H935" s="48"/>
      <c r="I935" s="48"/>
      <c r="J935" s="62"/>
      <c r="K935" s="63"/>
      <c r="L935" s="48"/>
      <c r="M935" s="48"/>
      <c r="N935" s="48"/>
      <c r="O935" s="48"/>
      <c r="P935" s="62"/>
      <c r="Q935" s="48"/>
      <c r="R935" s="62"/>
      <c r="S935" s="62"/>
      <c r="T935" s="62"/>
      <c r="U935" s="38"/>
      <c r="V935" s="38"/>
      <c r="W935" s="38"/>
      <c r="X935" s="38"/>
      <c r="Y935" s="38"/>
      <c r="Z935" s="38"/>
      <c r="AA935" s="38"/>
      <c r="AB935" s="38"/>
      <c r="AC935" s="38"/>
      <c r="AD935" s="38"/>
      <c r="AE935" s="38"/>
    </row>
    <row r="936" spans="1:31">
      <c r="A936" s="96"/>
      <c r="B936" s="62"/>
      <c r="C936" s="62"/>
      <c r="D936" s="62"/>
      <c r="E936" s="48"/>
      <c r="F936" s="48"/>
      <c r="G936" s="48"/>
      <c r="H936" s="48"/>
      <c r="I936" s="48"/>
      <c r="J936" s="62"/>
      <c r="K936" s="63"/>
      <c r="L936" s="48"/>
      <c r="M936" s="48"/>
      <c r="N936" s="48"/>
      <c r="O936" s="48"/>
      <c r="P936" s="62"/>
      <c r="Q936" s="48"/>
      <c r="R936" s="62"/>
      <c r="S936" s="62"/>
      <c r="T936" s="62"/>
      <c r="U936" s="38"/>
      <c r="V936" s="38"/>
      <c r="W936" s="38"/>
      <c r="X936" s="38"/>
      <c r="Y936" s="38"/>
      <c r="Z936" s="38"/>
      <c r="AA936" s="38"/>
      <c r="AB936" s="38"/>
      <c r="AC936" s="38"/>
      <c r="AD936" s="38"/>
      <c r="AE936" s="38"/>
    </row>
    <row r="937" spans="1:31">
      <c r="A937" s="96"/>
      <c r="B937" s="62"/>
      <c r="C937" s="62"/>
      <c r="D937" s="62"/>
      <c r="E937" s="48"/>
      <c r="F937" s="48"/>
      <c r="G937" s="48"/>
      <c r="H937" s="48"/>
      <c r="I937" s="48"/>
      <c r="J937" s="62"/>
      <c r="K937" s="63"/>
      <c r="L937" s="48"/>
      <c r="M937" s="48"/>
      <c r="N937" s="48"/>
      <c r="O937" s="48"/>
      <c r="P937" s="62"/>
      <c r="Q937" s="48"/>
      <c r="R937" s="62"/>
      <c r="S937" s="62"/>
      <c r="T937" s="62"/>
      <c r="U937" s="38"/>
      <c r="V937" s="38"/>
      <c r="W937" s="38"/>
      <c r="X937" s="38"/>
      <c r="Y937" s="38"/>
      <c r="Z937" s="38"/>
      <c r="AA937" s="38"/>
      <c r="AB937" s="38"/>
      <c r="AC937" s="38"/>
      <c r="AD937" s="38"/>
      <c r="AE937" s="38"/>
    </row>
    <row r="938" spans="1:31">
      <c r="A938" s="96"/>
      <c r="B938" s="62"/>
      <c r="C938" s="62"/>
      <c r="D938" s="62"/>
      <c r="E938" s="48"/>
      <c r="F938" s="48"/>
      <c r="G938" s="48"/>
      <c r="H938" s="48"/>
      <c r="I938" s="48"/>
      <c r="J938" s="62"/>
      <c r="K938" s="63"/>
      <c r="L938" s="48"/>
      <c r="M938" s="48"/>
      <c r="N938" s="48"/>
      <c r="O938" s="48"/>
      <c r="P938" s="62"/>
      <c r="Q938" s="48"/>
      <c r="R938" s="62"/>
      <c r="S938" s="62"/>
      <c r="T938" s="62"/>
      <c r="U938" s="38"/>
      <c r="V938" s="38"/>
      <c r="W938" s="38"/>
      <c r="X938" s="38"/>
      <c r="Y938" s="38"/>
      <c r="Z938" s="38"/>
      <c r="AA938" s="38"/>
      <c r="AB938" s="38"/>
      <c r="AC938" s="38"/>
      <c r="AD938" s="38"/>
      <c r="AE938" s="38"/>
    </row>
    <row r="939" spans="1:31">
      <c r="A939" s="96"/>
      <c r="B939" s="62"/>
      <c r="C939" s="62"/>
      <c r="D939" s="62"/>
      <c r="E939" s="48"/>
      <c r="F939" s="48"/>
      <c r="G939" s="48"/>
      <c r="H939" s="48"/>
      <c r="I939" s="48"/>
      <c r="J939" s="62"/>
      <c r="K939" s="63"/>
      <c r="L939" s="48"/>
      <c r="M939" s="48"/>
      <c r="N939" s="48"/>
      <c r="O939" s="48"/>
      <c r="P939" s="62"/>
      <c r="Q939" s="48"/>
      <c r="R939" s="62"/>
      <c r="S939" s="62"/>
      <c r="T939" s="62"/>
      <c r="U939" s="38"/>
      <c r="V939" s="38"/>
      <c r="W939" s="38"/>
      <c r="X939" s="38"/>
      <c r="Y939" s="38"/>
      <c r="Z939" s="38"/>
      <c r="AA939" s="38"/>
      <c r="AB939" s="38"/>
      <c r="AC939" s="38"/>
      <c r="AD939" s="38"/>
      <c r="AE939" s="38"/>
    </row>
    <row r="940" spans="1:31">
      <c r="A940" s="96"/>
      <c r="B940" s="62"/>
      <c r="C940" s="62"/>
      <c r="D940" s="62"/>
      <c r="E940" s="48"/>
      <c r="F940" s="48"/>
      <c r="G940" s="48"/>
      <c r="H940" s="48"/>
      <c r="I940" s="48"/>
      <c r="J940" s="62"/>
      <c r="K940" s="63"/>
      <c r="L940" s="48"/>
      <c r="M940" s="48"/>
      <c r="N940" s="48"/>
      <c r="O940" s="48"/>
      <c r="P940" s="62"/>
      <c r="Q940" s="48"/>
      <c r="R940" s="62"/>
      <c r="S940" s="62"/>
      <c r="T940" s="62"/>
      <c r="U940" s="38"/>
      <c r="V940" s="38"/>
      <c r="W940" s="38"/>
      <c r="X940" s="38"/>
      <c r="Y940" s="38"/>
      <c r="Z940" s="38"/>
      <c r="AA940" s="38"/>
      <c r="AB940" s="38"/>
      <c r="AC940" s="38"/>
      <c r="AD940" s="38"/>
      <c r="AE940" s="38"/>
    </row>
    <row r="941" spans="1:31">
      <c r="A941" s="96"/>
      <c r="B941" s="62"/>
      <c r="C941" s="62"/>
      <c r="D941" s="62"/>
      <c r="E941" s="48"/>
      <c r="F941" s="48"/>
      <c r="G941" s="48"/>
      <c r="H941" s="48"/>
      <c r="I941" s="48"/>
      <c r="J941" s="62"/>
      <c r="K941" s="63"/>
      <c r="L941" s="48"/>
      <c r="M941" s="48"/>
      <c r="N941" s="48"/>
      <c r="O941" s="48"/>
      <c r="P941" s="62"/>
      <c r="Q941" s="48"/>
      <c r="R941" s="62"/>
      <c r="S941" s="62"/>
      <c r="T941" s="62"/>
      <c r="U941" s="38"/>
      <c r="V941" s="38"/>
      <c r="W941" s="38"/>
      <c r="X941" s="38"/>
      <c r="Y941" s="38"/>
      <c r="Z941" s="38"/>
      <c r="AA941" s="38"/>
      <c r="AB941" s="38"/>
      <c r="AC941" s="38"/>
      <c r="AD941" s="38"/>
      <c r="AE941" s="38"/>
    </row>
    <row r="942" spans="1:31">
      <c r="A942" s="96"/>
      <c r="B942" s="62"/>
      <c r="C942" s="62"/>
      <c r="D942" s="62"/>
      <c r="E942" s="48"/>
      <c r="F942" s="48"/>
      <c r="G942" s="48"/>
      <c r="H942" s="48"/>
      <c r="I942" s="48"/>
      <c r="J942" s="62"/>
      <c r="K942" s="63"/>
      <c r="L942" s="48"/>
      <c r="M942" s="48"/>
      <c r="N942" s="48"/>
      <c r="O942" s="48"/>
      <c r="P942" s="62"/>
      <c r="Q942" s="48"/>
      <c r="R942" s="62"/>
      <c r="S942" s="62"/>
      <c r="T942" s="62"/>
      <c r="U942" s="38"/>
      <c r="V942" s="38"/>
      <c r="W942" s="38"/>
      <c r="X942" s="38"/>
      <c r="Y942" s="38"/>
      <c r="Z942" s="38"/>
      <c r="AA942" s="38"/>
      <c r="AB942" s="38"/>
      <c r="AC942" s="38"/>
      <c r="AD942" s="38"/>
      <c r="AE942" s="38"/>
    </row>
    <row r="943" spans="1:31">
      <c r="A943" s="96"/>
      <c r="B943" s="62"/>
      <c r="C943" s="62"/>
      <c r="D943" s="62"/>
      <c r="E943" s="48"/>
      <c r="F943" s="48"/>
      <c r="G943" s="48"/>
      <c r="H943" s="48"/>
      <c r="I943" s="48"/>
      <c r="J943" s="62"/>
      <c r="K943" s="63"/>
      <c r="L943" s="48"/>
      <c r="M943" s="48"/>
      <c r="N943" s="48"/>
      <c r="O943" s="48"/>
      <c r="P943" s="62"/>
      <c r="Q943" s="48"/>
      <c r="R943" s="62"/>
      <c r="S943" s="62"/>
      <c r="T943" s="62"/>
      <c r="U943" s="38"/>
      <c r="V943" s="38"/>
      <c r="W943" s="38"/>
      <c r="X943" s="38"/>
      <c r="Y943" s="38"/>
      <c r="Z943" s="38"/>
      <c r="AA943" s="38"/>
      <c r="AB943" s="38"/>
      <c r="AC943" s="38"/>
      <c r="AD943" s="38"/>
      <c r="AE943" s="38"/>
    </row>
    <row r="944" spans="1:31">
      <c r="A944" s="96"/>
      <c r="B944" s="62"/>
      <c r="C944" s="62"/>
      <c r="D944" s="62"/>
      <c r="E944" s="48"/>
      <c r="F944" s="48"/>
      <c r="G944" s="48"/>
      <c r="H944" s="48"/>
      <c r="I944" s="48"/>
      <c r="J944" s="62"/>
      <c r="K944" s="63"/>
      <c r="L944" s="48"/>
      <c r="M944" s="48"/>
      <c r="N944" s="48"/>
      <c r="O944" s="48"/>
      <c r="P944" s="62"/>
      <c r="Q944" s="48"/>
      <c r="R944" s="62"/>
      <c r="S944" s="62"/>
      <c r="T944" s="62"/>
      <c r="U944" s="38"/>
      <c r="V944" s="38"/>
      <c r="W944" s="38"/>
      <c r="X944" s="38"/>
      <c r="Y944" s="38"/>
      <c r="Z944" s="38"/>
      <c r="AA944" s="38"/>
      <c r="AB944" s="38"/>
      <c r="AC944" s="38"/>
      <c r="AD944" s="38"/>
      <c r="AE944" s="38"/>
    </row>
    <row r="945" spans="1:31">
      <c r="A945" s="96"/>
      <c r="B945" s="62"/>
      <c r="C945" s="62"/>
      <c r="D945" s="62"/>
      <c r="E945" s="48"/>
      <c r="F945" s="48"/>
      <c r="G945" s="48"/>
      <c r="H945" s="48"/>
      <c r="I945" s="48"/>
      <c r="J945" s="62"/>
      <c r="K945" s="63"/>
      <c r="L945" s="48"/>
      <c r="M945" s="48"/>
      <c r="N945" s="48"/>
      <c r="O945" s="48"/>
      <c r="P945" s="62"/>
      <c r="Q945" s="48"/>
      <c r="R945" s="62"/>
      <c r="S945" s="62"/>
      <c r="T945" s="62"/>
      <c r="U945" s="38"/>
      <c r="V945" s="38"/>
      <c r="W945" s="38"/>
      <c r="X945" s="38"/>
      <c r="Y945" s="38"/>
      <c r="Z945" s="38"/>
      <c r="AA945" s="38"/>
      <c r="AB945" s="38"/>
      <c r="AC945" s="38"/>
      <c r="AD945" s="38"/>
      <c r="AE945" s="38"/>
    </row>
    <row r="946" spans="1:31">
      <c r="A946" s="96"/>
      <c r="B946" s="62"/>
      <c r="C946" s="62"/>
      <c r="D946" s="62"/>
      <c r="E946" s="48"/>
      <c r="F946" s="48"/>
      <c r="G946" s="48"/>
      <c r="H946" s="48"/>
      <c r="I946" s="48"/>
      <c r="J946" s="62"/>
      <c r="K946" s="63"/>
      <c r="L946" s="48"/>
      <c r="M946" s="48"/>
      <c r="N946" s="48"/>
      <c r="O946" s="48"/>
      <c r="P946" s="62"/>
      <c r="Q946" s="48"/>
      <c r="R946" s="62"/>
      <c r="S946" s="62"/>
      <c r="T946" s="62"/>
      <c r="U946" s="38"/>
      <c r="V946" s="38"/>
      <c r="W946" s="38"/>
      <c r="X946" s="38"/>
      <c r="Y946" s="38"/>
      <c r="Z946" s="38"/>
      <c r="AA946" s="38"/>
      <c r="AB946" s="38"/>
      <c r="AC946" s="38"/>
      <c r="AD946" s="38"/>
      <c r="AE946" s="38"/>
    </row>
    <row r="947" spans="1:31">
      <c r="A947" s="96"/>
      <c r="B947" s="62"/>
      <c r="C947" s="62"/>
      <c r="D947" s="62"/>
      <c r="E947" s="48"/>
      <c r="F947" s="48"/>
      <c r="G947" s="48"/>
      <c r="H947" s="48"/>
      <c r="I947" s="48"/>
      <c r="J947" s="62"/>
      <c r="K947" s="63"/>
      <c r="L947" s="48"/>
      <c r="M947" s="48"/>
      <c r="N947" s="48"/>
      <c r="O947" s="48"/>
      <c r="P947" s="62"/>
      <c r="Q947" s="48"/>
      <c r="R947" s="62"/>
      <c r="S947" s="62"/>
      <c r="T947" s="62"/>
      <c r="U947" s="38"/>
      <c r="V947" s="38"/>
      <c r="W947" s="38"/>
      <c r="X947" s="38"/>
      <c r="Y947" s="38"/>
      <c r="Z947" s="38"/>
      <c r="AA947" s="38"/>
      <c r="AB947" s="38"/>
      <c r="AC947" s="38"/>
      <c r="AD947" s="38"/>
      <c r="AE947" s="38"/>
    </row>
    <row r="948" spans="1:31">
      <c r="A948" s="96"/>
      <c r="B948" s="62"/>
      <c r="C948" s="62"/>
      <c r="D948" s="62"/>
      <c r="E948" s="48"/>
      <c r="F948" s="48"/>
      <c r="G948" s="48"/>
      <c r="H948" s="48"/>
      <c r="I948" s="48"/>
      <c r="J948" s="62"/>
      <c r="K948" s="63"/>
      <c r="L948" s="48"/>
      <c r="M948" s="48"/>
      <c r="N948" s="48"/>
      <c r="O948" s="48"/>
      <c r="P948" s="62"/>
      <c r="Q948" s="48"/>
      <c r="R948" s="62"/>
      <c r="S948" s="62"/>
      <c r="T948" s="62"/>
      <c r="U948" s="38"/>
      <c r="V948" s="38"/>
      <c r="W948" s="38"/>
      <c r="X948" s="38"/>
      <c r="Y948" s="38"/>
      <c r="Z948" s="38"/>
      <c r="AA948" s="38"/>
      <c r="AB948" s="38"/>
      <c r="AC948" s="38"/>
      <c r="AD948" s="38"/>
      <c r="AE948" s="38"/>
    </row>
    <row r="949" spans="1:31">
      <c r="A949" s="96"/>
      <c r="B949" s="62"/>
      <c r="C949" s="62"/>
      <c r="D949" s="62"/>
      <c r="E949" s="48"/>
      <c r="F949" s="48"/>
      <c r="G949" s="48"/>
      <c r="H949" s="48"/>
      <c r="I949" s="48"/>
      <c r="J949" s="62"/>
      <c r="K949" s="63"/>
      <c r="L949" s="48"/>
      <c r="M949" s="48"/>
      <c r="N949" s="48"/>
      <c r="O949" s="48"/>
      <c r="P949" s="62"/>
      <c r="Q949" s="48"/>
      <c r="R949" s="62"/>
      <c r="S949" s="62"/>
      <c r="T949" s="62"/>
      <c r="U949" s="38"/>
      <c r="V949" s="38"/>
      <c r="W949" s="38"/>
      <c r="X949" s="38"/>
      <c r="Y949" s="38"/>
      <c r="Z949" s="38"/>
      <c r="AA949" s="38"/>
      <c r="AB949" s="38"/>
      <c r="AC949" s="38"/>
      <c r="AD949" s="38"/>
      <c r="AE949" s="38"/>
    </row>
    <row r="950" spans="1:31">
      <c r="A950" s="96"/>
      <c r="B950" s="62"/>
      <c r="C950" s="62"/>
      <c r="D950" s="62"/>
      <c r="E950" s="48"/>
      <c r="F950" s="48"/>
      <c r="G950" s="48"/>
      <c r="H950" s="48"/>
      <c r="I950" s="48"/>
      <c r="J950" s="62"/>
      <c r="K950" s="63"/>
      <c r="L950" s="48"/>
      <c r="M950" s="48"/>
      <c r="N950" s="48"/>
      <c r="O950" s="48"/>
      <c r="P950" s="62"/>
      <c r="Q950" s="48"/>
      <c r="R950" s="62"/>
      <c r="S950" s="62"/>
      <c r="T950" s="62"/>
      <c r="U950" s="38"/>
      <c r="V950" s="38"/>
      <c r="W950" s="38"/>
      <c r="X950" s="38"/>
      <c r="Y950" s="38"/>
      <c r="Z950" s="38"/>
      <c r="AA950" s="38"/>
      <c r="AB950" s="38"/>
      <c r="AC950" s="38"/>
      <c r="AD950" s="38"/>
      <c r="AE950" s="38"/>
    </row>
    <row r="951" spans="1:31">
      <c r="A951" s="96"/>
      <c r="B951" s="62"/>
      <c r="C951" s="62"/>
      <c r="D951" s="62"/>
      <c r="E951" s="48"/>
      <c r="F951" s="48"/>
      <c r="G951" s="48"/>
      <c r="H951" s="48"/>
      <c r="I951" s="48"/>
      <c r="J951" s="62"/>
      <c r="K951" s="63"/>
      <c r="L951" s="48"/>
      <c r="M951" s="48"/>
      <c r="N951" s="48"/>
      <c r="O951" s="48"/>
      <c r="P951" s="62"/>
      <c r="Q951" s="48"/>
      <c r="R951" s="62"/>
      <c r="S951" s="62"/>
      <c r="T951" s="62"/>
      <c r="U951" s="38"/>
      <c r="V951" s="38"/>
      <c r="W951" s="38"/>
      <c r="X951" s="38"/>
      <c r="Y951" s="38"/>
      <c r="Z951" s="38"/>
      <c r="AA951" s="38"/>
      <c r="AB951" s="38"/>
      <c r="AC951" s="38"/>
      <c r="AD951" s="38"/>
      <c r="AE951" s="38"/>
    </row>
    <row r="952" spans="1:31">
      <c r="A952" s="96"/>
      <c r="B952" s="62"/>
      <c r="C952" s="62"/>
      <c r="D952" s="62"/>
      <c r="E952" s="48"/>
      <c r="F952" s="48"/>
      <c r="G952" s="48"/>
      <c r="H952" s="48"/>
      <c r="I952" s="48"/>
      <c r="J952" s="62"/>
      <c r="K952" s="63"/>
      <c r="L952" s="48"/>
      <c r="M952" s="48"/>
      <c r="N952" s="48"/>
      <c r="O952" s="48"/>
      <c r="P952" s="62"/>
      <c r="Q952" s="48"/>
      <c r="R952" s="62"/>
      <c r="S952" s="62"/>
      <c r="T952" s="62"/>
      <c r="U952" s="38"/>
      <c r="V952" s="38"/>
      <c r="W952" s="38"/>
      <c r="X952" s="38"/>
      <c r="Y952" s="38"/>
      <c r="Z952" s="38"/>
      <c r="AA952" s="38"/>
      <c r="AB952" s="38"/>
      <c r="AC952" s="38"/>
      <c r="AD952" s="38"/>
      <c r="AE952" s="38"/>
    </row>
    <row r="953" spans="1:31">
      <c r="A953" s="96"/>
      <c r="B953" s="62"/>
      <c r="C953" s="62"/>
      <c r="D953" s="62"/>
      <c r="E953" s="48"/>
      <c r="F953" s="48"/>
      <c r="G953" s="48"/>
      <c r="H953" s="48"/>
      <c r="I953" s="48"/>
      <c r="J953" s="62"/>
      <c r="K953" s="63"/>
      <c r="L953" s="48"/>
      <c r="M953" s="48"/>
      <c r="N953" s="48"/>
      <c r="O953" s="48"/>
      <c r="P953" s="62"/>
      <c r="Q953" s="48"/>
      <c r="R953" s="62"/>
      <c r="S953" s="62"/>
      <c r="T953" s="62"/>
      <c r="U953" s="38"/>
      <c r="V953" s="38"/>
      <c r="W953" s="38"/>
      <c r="X953" s="38"/>
      <c r="Y953" s="38"/>
      <c r="Z953" s="38"/>
      <c r="AA953" s="38"/>
      <c r="AB953" s="38"/>
      <c r="AC953" s="38"/>
      <c r="AD953" s="38"/>
      <c r="AE953" s="38"/>
    </row>
    <row r="954" spans="1:31">
      <c r="A954" s="96"/>
      <c r="B954" s="62"/>
      <c r="C954" s="62"/>
      <c r="D954" s="62"/>
      <c r="E954" s="48"/>
      <c r="F954" s="48"/>
      <c r="G954" s="48"/>
      <c r="H954" s="48"/>
      <c r="I954" s="48"/>
      <c r="J954" s="62"/>
      <c r="K954" s="63"/>
      <c r="L954" s="48"/>
      <c r="M954" s="48"/>
      <c r="N954" s="48"/>
      <c r="O954" s="48"/>
      <c r="P954" s="62"/>
      <c r="Q954" s="48"/>
      <c r="R954" s="62"/>
      <c r="S954" s="62"/>
      <c r="T954" s="62"/>
      <c r="U954" s="38"/>
      <c r="V954" s="38"/>
      <c r="W954" s="38"/>
      <c r="X954" s="38"/>
      <c r="Y954" s="38"/>
      <c r="Z954" s="38"/>
      <c r="AA954" s="38"/>
      <c r="AB954" s="38"/>
      <c r="AC954" s="38"/>
      <c r="AD954" s="38"/>
      <c r="AE954" s="38"/>
    </row>
    <row r="955" spans="1:31">
      <c r="A955" s="96"/>
      <c r="B955" s="62"/>
      <c r="C955" s="62"/>
      <c r="D955" s="62"/>
      <c r="E955" s="48"/>
      <c r="F955" s="48"/>
      <c r="G955" s="48"/>
      <c r="H955" s="48"/>
      <c r="I955" s="48"/>
      <c r="J955" s="62"/>
      <c r="K955" s="63"/>
      <c r="L955" s="48"/>
      <c r="M955" s="48"/>
      <c r="N955" s="48"/>
      <c r="O955" s="48"/>
      <c r="P955" s="62"/>
      <c r="Q955" s="48"/>
      <c r="R955" s="62"/>
      <c r="S955" s="62"/>
      <c r="T955" s="62"/>
      <c r="U955" s="38"/>
      <c r="V955" s="38"/>
      <c r="W955" s="38"/>
      <c r="X955" s="38"/>
      <c r="Y955" s="38"/>
      <c r="Z955" s="38"/>
      <c r="AA955" s="38"/>
      <c r="AB955" s="38"/>
      <c r="AC955" s="38"/>
      <c r="AD955" s="38"/>
      <c r="AE955" s="38"/>
    </row>
    <row r="956" spans="1:31">
      <c r="A956" s="96"/>
      <c r="B956" s="62"/>
      <c r="C956" s="62"/>
      <c r="D956" s="62"/>
      <c r="E956" s="48"/>
      <c r="F956" s="48"/>
      <c r="G956" s="48"/>
      <c r="H956" s="48"/>
      <c r="I956" s="48"/>
      <c r="J956" s="62"/>
      <c r="K956" s="63"/>
      <c r="L956" s="48"/>
      <c r="M956" s="48"/>
      <c r="N956" s="48"/>
      <c r="O956" s="48"/>
      <c r="P956" s="62"/>
      <c r="Q956" s="48"/>
      <c r="R956" s="62"/>
      <c r="S956" s="62"/>
      <c r="T956" s="62"/>
      <c r="U956" s="38"/>
      <c r="V956" s="38"/>
      <c r="W956" s="38"/>
      <c r="X956" s="38"/>
      <c r="Y956" s="38"/>
      <c r="Z956" s="38"/>
      <c r="AA956" s="38"/>
      <c r="AB956" s="38"/>
      <c r="AC956" s="38"/>
      <c r="AD956" s="38"/>
      <c r="AE956" s="38"/>
    </row>
    <row r="957" spans="1:31">
      <c r="A957" s="96"/>
      <c r="B957" s="62"/>
      <c r="C957" s="62"/>
      <c r="D957" s="62"/>
      <c r="E957" s="48"/>
      <c r="F957" s="48"/>
      <c r="G957" s="48"/>
      <c r="H957" s="48"/>
      <c r="I957" s="48"/>
      <c r="J957" s="62"/>
      <c r="K957" s="63"/>
      <c r="L957" s="48"/>
      <c r="M957" s="48"/>
      <c r="N957" s="48"/>
      <c r="O957" s="48"/>
      <c r="P957" s="62"/>
      <c r="Q957" s="48"/>
      <c r="R957" s="62"/>
      <c r="S957" s="62"/>
      <c r="T957" s="62"/>
      <c r="U957" s="38"/>
      <c r="V957" s="38"/>
      <c r="W957" s="38"/>
      <c r="X957" s="38"/>
      <c r="Y957" s="38"/>
      <c r="Z957" s="38"/>
      <c r="AA957" s="38"/>
      <c r="AB957" s="38"/>
      <c r="AC957" s="38"/>
      <c r="AD957" s="38"/>
      <c r="AE957" s="38"/>
    </row>
    <row r="958" spans="1:31">
      <c r="A958" s="96"/>
      <c r="B958" s="62"/>
      <c r="C958" s="62"/>
      <c r="D958" s="62"/>
      <c r="E958" s="48"/>
      <c r="F958" s="48"/>
      <c r="G958" s="48"/>
      <c r="H958" s="48"/>
      <c r="I958" s="48"/>
      <c r="J958" s="62"/>
      <c r="K958" s="63"/>
      <c r="L958" s="48"/>
      <c r="M958" s="48"/>
      <c r="N958" s="48"/>
      <c r="O958" s="48"/>
      <c r="P958" s="62"/>
      <c r="Q958" s="48"/>
      <c r="R958" s="62"/>
      <c r="S958" s="62"/>
      <c r="T958" s="62"/>
      <c r="U958" s="38"/>
      <c r="V958" s="38"/>
      <c r="W958" s="38"/>
      <c r="X958" s="38"/>
      <c r="Y958" s="38"/>
      <c r="Z958" s="38"/>
      <c r="AA958" s="38"/>
      <c r="AB958" s="38"/>
      <c r="AC958" s="38"/>
      <c r="AD958" s="38"/>
      <c r="AE958" s="38"/>
    </row>
    <row r="959" spans="1:31">
      <c r="A959" s="96"/>
      <c r="B959" s="62"/>
      <c r="C959" s="62"/>
      <c r="D959" s="62"/>
      <c r="E959" s="48"/>
      <c r="F959" s="48"/>
      <c r="G959" s="48"/>
      <c r="H959" s="48"/>
      <c r="I959" s="48"/>
      <c r="J959" s="62"/>
      <c r="K959" s="63"/>
      <c r="L959" s="48"/>
      <c r="M959" s="48"/>
      <c r="N959" s="48"/>
      <c r="O959" s="48"/>
      <c r="P959" s="62"/>
      <c r="Q959" s="48"/>
      <c r="R959" s="62"/>
      <c r="S959" s="62"/>
      <c r="T959" s="62"/>
      <c r="U959" s="38"/>
      <c r="V959" s="38"/>
      <c r="W959" s="38"/>
      <c r="X959" s="38"/>
      <c r="Y959" s="38"/>
      <c r="Z959" s="38"/>
      <c r="AA959" s="38"/>
      <c r="AB959" s="38"/>
      <c r="AC959" s="38"/>
      <c r="AD959" s="38"/>
      <c r="AE959" s="38"/>
    </row>
    <row r="960" spans="1:31">
      <c r="A960" s="96"/>
      <c r="B960" s="62"/>
      <c r="C960" s="62"/>
      <c r="D960" s="62"/>
      <c r="E960" s="48"/>
      <c r="F960" s="48"/>
      <c r="G960" s="48"/>
      <c r="H960" s="48"/>
      <c r="I960" s="48"/>
      <c r="J960" s="62"/>
      <c r="K960" s="63"/>
      <c r="L960" s="48"/>
      <c r="M960" s="48"/>
      <c r="N960" s="48"/>
      <c r="O960" s="48"/>
      <c r="P960" s="62"/>
      <c r="Q960" s="48"/>
      <c r="R960" s="62"/>
      <c r="S960" s="62"/>
      <c r="T960" s="62"/>
      <c r="U960" s="38"/>
      <c r="V960" s="38"/>
      <c r="W960" s="38"/>
      <c r="X960" s="38"/>
      <c r="Y960" s="38"/>
      <c r="Z960" s="38"/>
      <c r="AA960" s="38"/>
      <c r="AB960" s="38"/>
      <c r="AC960" s="38"/>
      <c r="AD960" s="38"/>
      <c r="AE960" s="38"/>
    </row>
    <row r="961" spans="1:31">
      <c r="A961" s="96"/>
      <c r="B961" s="62"/>
      <c r="C961" s="62"/>
      <c r="D961" s="62"/>
      <c r="E961" s="48"/>
      <c r="F961" s="48"/>
      <c r="G961" s="48"/>
      <c r="H961" s="48"/>
      <c r="I961" s="48"/>
      <c r="J961" s="62"/>
      <c r="K961" s="63"/>
      <c r="L961" s="48"/>
      <c r="M961" s="48"/>
      <c r="N961" s="48"/>
      <c r="O961" s="48"/>
      <c r="P961" s="62"/>
      <c r="Q961" s="48"/>
      <c r="R961" s="62"/>
      <c r="S961" s="62"/>
      <c r="T961" s="62"/>
      <c r="U961" s="38"/>
      <c r="V961" s="38"/>
      <c r="W961" s="38"/>
      <c r="X961" s="38"/>
      <c r="Y961" s="38"/>
      <c r="Z961" s="38"/>
      <c r="AA961" s="38"/>
      <c r="AB961" s="38"/>
      <c r="AC961" s="38"/>
      <c r="AD961" s="38"/>
      <c r="AE961" s="38"/>
    </row>
    <row r="962" spans="1:31">
      <c r="A962" s="96"/>
      <c r="B962" s="62"/>
      <c r="C962" s="62"/>
      <c r="D962" s="62"/>
      <c r="E962" s="48"/>
      <c r="F962" s="48"/>
      <c r="G962" s="48"/>
      <c r="H962" s="48"/>
      <c r="I962" s="48"/>
      <c r="J962" s="62"/>
      <c r="K962" s="63"/>
      <c r="L962" s="48"/>
      <c r="M962" s="48"/>
      <c r="N962" s="48"/>
      <c r="O962" s="48"/>
      <c r="P962" s="62"/>
      <c r="Q962" s="48"/>
      <c r="R962" s="62"/>
      <c r="S962" s="62"/>
      <c r="T962" s="62"/>
      <c r="U962" s="38"/>
      <c r="V962" s="38"/>
      <c r="W962" s="38"/>
      <c r="X962" s="38"/>
      <c r="Y962" s="38"/>
      <c r="Z962" s="38"/>
      <c r="AA962" s="38"/>
      <c r="AB962" s="38"/>
      <c r="AC962" s="38"/>
      <c r="AD962" s="38"/>
      <c r="AE962" s="38"/>
    </row>
    <row r="963" spans="1:31">
      <c r="A963" s="96"/>
      <c r="B963" s="62"/>
      <c r="C963" s="62"/>
      <c r="D963" s="62"/>
      <c r="E963" s="48"/>
      <c r="F963" s="48"/>
      <c r="G963" s="48"/>
      <c r="H963" s="48"/>
      <c r="I963" s="48"/>
      <c r="J963" s="62"/>
      <c r="K963" s="63"/>
      <c r="L963" s="48"/>
      <c r="M963" s="48"/>
      <c r="N963" s="48"/>
      <c r="O963" s="48"/>
      <c r="P963" s="62"/>
      <c r="Q963" s="48"/>
      <c r="R963" s="62"/>
      <c r="S963" s="62"/>
      <c r="T963" s="62"/>
      <c r="U963" s="38"/>
      <c r="V963" s="38"/>
      <c r="W963" s="38"/>
      <c r="X963" s="38"/>
      <c r="Y963" s="38"/>
      <c r="Z963" s="38"/>
      <c r="AA963" s="38"/>
      <c r="AB963" s="38"/>
      <c r="AC963" s="38"/>
      <c r="AD963" s="38"/>
      <c r="AE963" s="38"/>
    </row>
    <row r="964" spans="1:31">
      <c r="A964" s="96"/>
      <c r="B964" s="62"/>
      <c r="C964" s="62"/>
      <c r="D964" s="62"/>
      <c r="E964" s="48"/>
      <c r="F964" s="48"/>
      <c r="G964" s="48"/>
      <c r="H964" s="48"/>
      <c r="I964" s="48"/>
      <c r="J964" s="62"/>
      <c r="K964" s="63"/>
      <c r="L964" s="48"/>
      <c r="M964" s="48"/>
      <c r="N964" s="48"/>
      <c r="O964" s="48"/>
      <c r="P964" s="62"/>
      <c r="Q964" s="48"/>
      <c r="R964" s="62"/>
      <c r="S964" s="62"/>
      <c r="T964" s="62"/>
      <c r="U964" s="38"/>
      <c r="V964" s="38"/>
      <c r="W964" s="38"/>
      <c r="X964" s="38"/>
      <c r="Y964" s="38"/>
      <c r="Z964" s="38"/>
      <c r="AA964" s="38"/>
      <c r="AB964" s="38"/>
      <c r="AC964" s="38"/>
      <c r="AD964" s="38"/>
      <c r="AE964" s="38"/>
    </row>
    <row r="965" spans="1:31">
      <c r="A965" s="96"/>
      <c r="B965" s="62"/>
      <c r="C965" s="62"/>
      <c r="D965" s="62"/>
      <c r="E965" s="48"/>
      <c r="F965" s="48"/>
      <c r="G965" s="48"/>
      <c r="H965" s="48"/>
      <c r="I965" s="48"/>
      <c r="J965" s="62"/>
      <c r="K965" s="63"/>
      <c r="L965" s="48"/>
      <c r="M965" s="48"/>
      <c r="N965" s="48"/>
      <c r="O965" s="48"/>
      <c r="P965" s="62"/>
      <c r="Q965" s="48"/>
      <c r="R965" s="62"/>
      <c r="S965" s="62"/>
      <c r="T965" s="62"/>
      <c r="U965" s="38"/>
      <c r="V965" s="38"/>
      <c r="W965" s="38"/>
      <c r="X965" s="38"/>
      <c r="Y965" s="38"/>
      <c r="Z965" s="38"/>
      <c r="AA965" s="38"/>
      <c r="AB965" s="38"/>
      <c r="AC965" s="38"/>
      <c r="AD965" s="38"/>
      <c r="AE965" s="38"/>
    </row>
    <row r="966" spans="1:31">
      <c r="A966" s="96"/>
      <c r="B966" s="62"/>
      <c r="C966" s="62"/>
      <c r="D966" s="62"/>
      <c r="E966" s="48"/>
      <c r="F966" s="48"/>
      <c r="G966" s="48"/>
      <c r="H966" s="48"/>
      <c r="I966" s="48"/>
      <c r="J966" s="62"/>
      <c r="K966" s="63"/>
      <c r="L966" s="48"/>
      <c r="M966" s="48"/>
      <c r="N966" s="48"/>
      <c r="O966" s="48"/>
      <c r="P966" s="62"/>
      <c r="Q966" s="48"/>
      <c r="R966" s="62"/>
      <c r="S966" s="62"/>
      <c r="T966" s="62"/>
      <c r="U966" s="38"/>
      <c r="V966" s="38"/>
      <c r="W966" s="38"/>
      <c r="X966" s="38"/>
      <c r="Y966" s="38"/>
      <c r="Z966" s="38"/>
      <c r="AA966" s="38"/>
      <c r="AB966" s="38"/>
      <c r="AC966" s="38"/>
      <c r="AD966" s="38"/>
      <c r="AE966" s="38"/>
    </row>
    <row r="967" spans="1:31">
      <c r="A967" s="96"/>
      <c r="B967" s="62"/>
      <c r="C967" s="62"/>
      <c r="D967" s="62"/>
      <c r="E967" s="48"/>
      <c r="F967" s="48"/>
      <c r="G967" s="48"/>
      <c r="H967" s="48"/>
      <c r="I967" s="48"/>
      <c r="J967" s="62"/>
      <c r="K967" s="63"/>
      <c r="L967" s="48"/>
      <c r="M967" s="48"/>
      <c r="N967" s="48"/>
      <c r="O967" s="48"/>
      <c r="P967" s="62"/>
      <c r="Q967" s="48"/>
      <c r="R967" s="62"/>
      <c r="S967" s="62"/>
      <c r="T967" s="62"/>
      <c r="U967" s="38"/>
      <c r="V967" s="38"/>
      <c r="W967" s="38"/>
      <c r="X967" s="38"/>
      <c r="Y967" s="38"/>
      <c r="Z967" s="38"/>
      <c r="AA967" s="38"/>
      <c r="AB967" s="38"/>
      <c r="AC967" s="38"/>
      <c r="AD967" s="38"/>
      <c r="AE967" s="38"/>
    </row>
    <row r="968" spans="1:31">
      <c r="A968" s="96"/>
      <c r="B968" s="62"/>
      <c r="C968" s="62"/>
      <c r="D968" s="62"/>
      <c r="E968" s="48"/>
      <c r="F968" s="48"/>
      <c r="G968" s="48"/>
      <c r="H968" s="48"/>
      <c r="I968" s="48"/>
      <c r="J968" s="62"/>
      <c r="K968" s="63"/>
      <c r="L968" s="48"/>
      <c r="M968" s="48"/>
      <c r="N968" s="48"/>
      <c r="O968" s="48"/>
      <c r="P968" s="62"/>
      <c r="Q968" s="48"/>
      <c r="R968" s="62"/>
      <c r="S968" s="62"/>
      <c r="T968" s="62"/>
      <c r="U968" s="38"/>
      <c r="V968" s="38"/>
      <c r="W968" s="38"/>
      <c r="X968" s="38"/>
      <c r="Y968" s="38"/>
      <c r="Z968" s="38"/>
      <c r="AA968" s="38"/>
      <c r="AB968" s="38"/>
      <c r="AC968" s="38"/>
      <c r="AD968" s="38"/>
      <c r="AE968" s="38"/>
    </row>
    <row r="969" spans="1:31">
      <c r="A969" s="96"/>
      <c r="B969" s="62"/>
      <c r="C969" s="62"/>
      <c r="D969" s="62"/>
      <c r="E969" s="48"/>
      <c r="F969" s="48"/>
      <c r="G969" s="48"/>
      <c r="H969" s="48"/>
      <c r="I969" s="48"/>
      <c r="J969" s="62"/>
      <c r="K969" s="63"/>
      <c r="L969" s="48"/>
      <c r="M969" s="48"/>
      <c r="N969" s="48"/>
      <c r="O969" s="48"/>
      <c r="P969" s="62"/>
      <c r="Q969" s="48"/>
      <c r="R969" s="62"/>
      <c r="S969" s="62"/>
      <c r="T969" s="62"/>
      <c r="U969" s="38"/>
      <c r="V969" s="38"/>
      <c r="W969" s="38"/>
      <c r="X969" s="38"/>
      <c r="Y969" s="38"/>
      <c r="Z969" s="38"/>
      <c r="AA969" s="38"/>
      <c r="AB969" s="38"/>
      <c r="AC969" s="38"/>
      <c r="AD969" s="38"/>
      <c r="AE969" s="38"/>
    </row>
    <row r="970" spans="1:31">
      <c r="A970" s="96"/>
      <c r="B970" s="62"/>
      <c r="C970" s="62"/>
      <c r="D970" s="62"/>
      <c r="E970" s="48"/>
      <c r="F970" s="48"/>
      <c r="G970" s="48"/>
      <c r="H970" s="48"/>
      <c r="I970" s="48"/>
      <c r="J970" s="62"/>
      <c r="K970" s="63"/>
      <c r="L970" s="48"/>
      <c r="M970" s="48"/>
      <c r="N970" s="48"/>
      <c r="O970" s="48"/>
      <c r="P970" s="62"/>
      <c r="Q970" s="48"/>
      <c r="R970" s="62"/>
      <c r="S970" s="62"/>
      <c r="T970" s="62"/>
      <c r="U970" s="38"/>
      <c r="V970" s="38"/>
      <c r="W970" s="38"/>
      <c r="X970" s="38"/>
      <c r="Y970" s="38"/>
      <c r="Z970" s="38"/>
      <c r="AA970" s="38"/>
      <c r="AB970" s="38"/>
      <c r="AC970" s="38"/>
      <c r="AD970" s="38"/>
      <c r="AE970" s="38"/>
    </row>
    <row r="971" spans="1:31">
      <c r="A971" s="96"/>
      <c r="B971" s="62"/>
      <c r="C971" s="62"/>
      <c r="D971" s="62"/>
      <c r="E971" s="48"/>
      <c r="F971" s="48"/>
      <c r="G971" s="48"/>
      <c r="H971" s="48"/>
      <c r="I971" s="48"/>
      <c r="J971" s="62"/>
      <c r="K971" s="63"/>
      <c r="L971" s="48"/>
      <c r="M971" s="48"/>
      <c r="N971" s="48"/>
      <c r="O971" s="48"/>
      <c r="P971" s="62"/>
      <c r="Q971" s="48"/>
      <c r="R971" s="62"/>
      <c r="S971" s="62"/>
      <c r="T971" s="62"/>
      <c r="U971" s="38"/>
      <c r="V971" s="38"/>
      <c r="W971" s="38"/>
      <c r="X971" s="38"/>
      <c r="Y971" s="38"/>
      <c r="Z971" s="38"/>
      <c r="AA971" s="38"/>
      <c r="AB971" s="38"/>
      <c r="AC971" s="38"/>
      <c r="AD971" s="38"/>
      <c r="AE971" s="38"/>
    </row>
    <row r="972" spans="1:31">
      <c r="A972" s="96"/>
      <c r="B972" s="62"/>
      <c r="C972" s="62"/>
      <c r="D972" s="62"/>
      <c r="E972" s="48"/>
      <c r="F972" s="48"/>
      <c r="G972" s="48"/>
      <c r="H972" s="48"/>
      <c r="I972" s="48"/>
      <c r="J972" s="62"/>
      <c r="K972" s="63"/>
      <c r="L972" s="48"/>
      <c r="M972" s="48"/>
      <c r="N972" s="48"/>
      <c r="O972" s="48"/>
      <c r="P972" s="62"/>
      <c r="Q972" s="48"/>
      <c r="R972" s="62"/>
      <c r="S972" s="62"/>
      <c r="T972" s="62"/>
      <c r="U972" s="38"/>
      <c r="V972" s="38"/>
      <c r="W972" s="38"/>
      <c r="X972" s="38"/>
      <c r="Y972" s="38"/>
      <c r="Z972" s="38"/>
      <c r="AA972" s="38"/>
      <c r="AB972" s="38"/>
      <c r="AC972" s="38"/>
      <c r="AD972" s="38"/>
      <c r="AE972" s="38"/>
    </row>
    <row r="973" spans="1:31">
      <c r="A973" s="96"/>
      <c r="B973" s="62"/>
      <c r="C973" s="62"/>
      <c r="D973" s="62"/>
      <c r="E973" s="48"/>
      <c r="F973" s="48"/>
      <c r="G973" s="48"/>
      <c r="H973" s="48"/>
      <c r="I973" s="48"/>
      <c r="J973" s="62"/>
      <c r="K973" s="63"/>
      <c r="L973" s="48"/>
      <c r="M973" s="48"/>
      <c r="N973" s="48"/>
      <c r="O973" s="48"/>
      <c r="P973" s="62"/>
      <c r="Q973" s="48"/>
      <c r="R973" s="62"/>
      <c r="S973" s="62"/>
      <c r="T973" s="62"/>
      <c r="U973" s="38"/>
      <c r="V973" s="38"/>
      <c r="W973" s="38"/>
      <c r="X973" s="38"/>
      <c r="Y973" s="38"/>
      <c r="Z973" s="38"/>
      <c r="AA973" s="38"/>
      <c r="AB973" s="38"/>
      <c r="AC973" s="38"/>
      <c r="AD973" s="38"/>
      <c r="AE973" s="38"/>
    </row>
    <row r="974" spans="1:31">
      <c r="A974" s="96"/>
      <c r="B974" s="62"/>
      <c r="C974" s="62"/>
      <c r="D974" s="62"/>
      <c r="E974" s="48"/>
      <c r="F974" s="48"/>
      <c r="G974" s="48"/>
      <c r="H974" s="48"/>
      <c r="I974" s="48"/>
      <c r="J974" s="62"/>
      <c r="K974" s="63"/>
      <c r="L974" s="48"/>
      <c r="M974" s="48"/>
      <c r="N974" s="48"/>
      <c r="O974" s="48"/>
      <c r="P974" s="62"/>
      <c r="Q974" s="48"/>
      <c r="R974" s="62"/>
      <c r="S974" s="62"/>
      <c r="T974" s="62"/>
      <c r="U974" s="38"/>
      <c r="V974" s="38"/>
      <c r="W974" s="38"/>
      <c r="X974" s="38"/>
      <c r="Y974" s="38"/>
      <c r="Z974" s="38"/>
      <c r="AA974" s="38"/>
      <c r="AB974" s="38"/>
      <c r="AC974" s="38"/>
      <c r="AD974" s="38"/>
      <c r="AE974" s="38"/>
    </row>
    <row r="975" spans="1:31">
      <c r="A975" s="96"/>
      <c r="B975" s="62"/>
      <c r="C975" s="62"/>
      <c r="D975" s="62"/>
      <c r="E975" s="48"/>
      <c r="F975" s="48"/>
      <c r="G975" s="48"/>
      <c r="H975" s="48"/>
      <c r="I975" s="48"/>
      <c r="J975" s="62"/>
      <c r="K975" s="63"/>
      <c r="L975" s="48"/>
      <c r="M975" s="48"/>
      <c r="N975" s="48"/>
      <c r="O975" s="48"/>
      <c r="P975" s="62"/>
      <c r="Q975" s="48"/>
      <c r="R975" s="62"/>
      <c r="S975" s="62"/>
      <c r="T975" s="62"/>
      <c r="U975" s="38"/>
      <c r="V975" s="38"/>
      <c r="W975" s="38"/>
      <c r="X975" s="38"/>
      <c r="Y975" s="38"/>
      <c r="Z975" s="38"/>
      <c r="AA975" s="38"/>
      <c r="AB975" s="38"/>
      <c r="AC975" s="38"/>
      <c r="AD975" s="38"/>
      <c r="AE975" s="38"/>
    </row>
    <row r="976" spans="1:31">
      <c r="A976" s="96"/>
      <c r="B976" s="62"/>
      <c r="C976" s="62"/>
      <c r="D976" s="62"/>
      <c r="E976" s="48"/>
      <c r="F976" s="48"/>
      <c r="G976" s="48"/>
      <c r="H976" s="48"/>
      <c r="I976" s="48"/>
      <c r="J976" s="62"/>
      <c r="K976" s="63"/>
      <c r="L976" s="48"/>
      <c r="M976" s="48"/>
      <c r="N976" s="48"/>
      <c r="O976" s="48"/>
      <c r="P976" s="62"/>
      <c r="Q976" s="48"/>
      <c r="R976" s="62"/>
      <c r="S976" s="62"/>
      <c r="T976" s="62"/>
      <c r="U976" s="38"/>
      <c r="V976" s="38"/>
      <c r="W976" s="38"/>
      <c r="X976" s="38"/>
      <c r="Y976" s="38"/>
      <c r="Z976" s="38"/>
      <c r="AA976" s="38"/>
      <c r="AB976" s="38"/>
      <c r="AC976" s="38"/>
      <c r="AD976" s="38"/>
      <c r="AE976" s="38"/>
    </row>
    <row r="977" spans="1:31">
      <c r="A977" s="96"/>
      <c r="B977" s="62"/>
      <c r="C977" s="62"/>
      <c r="D977" s="62"/>
      <c r="E977" s="48"/>
      <c r="F977" s="48"/>
      <c r="G977" s="48"/>
      <c r="H977" s="48"/>
      <c r="I977" s="48"/>
      <c r="J977" s="62"/>
      <c r="K977" s="63"/>
      <c r="L977" s="48"/>
      <c r="M977" s="48"/>
      <c r="N977" s="48"/>
      <c r="O977" s="48"/>
      <c r="P977" s="62"/>
      <c r="Q977" s="48"/>
      <c r="R977" s="62"/>
      <c r="S977" s="62"/>
      <c r="T977" s="62"/>
      <c r="U977" s="38"/>
      <c r="V977" s="38"/>
      <c r="W977" s="38"/>
      <c r="X977" s="38"/>
      <c r="Y977" s="38"/>
      <c r="Z977" s="38"/>
      <c r="AA977" s="38"/>
      <c r="AB977" s="38"/>
      <c r="AC977" s="38"/>
      <c r="AD977" s="38"/>
      <c r="AE977" s="38"/>
    </row>
    <row r="978" spans="1:31">
      <c r="A978" s="96"/>
      <c r="B978" s="62"/>
      <c r="C978" s="62"/>
      <c r="D978" s="62"/>
      <c r="E978" s="48"/>
      <c r="F978" s="48"/>
      <c r="G978" s="48"/>
      <c r="H978" s="48"/>
      <c r="I978" s="48"/>
      <c r="J978" s="62"/>
      <c r="K978" s="63"/>
      <c r="L978" s="48"/>
      <c r="M978" s="48"/>
      <c r="N978" s="48"/>
      <c r="O978" s="48"/>
      <c r="P978" s="62"/>
      <c r="Q978" s="48"/>
      <c r="R978" s="62"/>
      <c r="S978" s="62"/>
      <c r="T978" s="62"/>
      <c r="U978" s="38"/>
      <c r="V978" s="38"/>
      <c r="W978" s="38"/>
      <c r="X978" s="38"/>
      <c r="Y978" s="38"/>
      <c r="Z978" s="38"/>
      <c r="AA978" s="38"/>
      <c r="AB978" s="38"/>
      <c r="AC978" s="38"/>
      <c r="AD978" s="38"/>
      <c r="AE978" s="38"/>
    </row>
    <row r="979" spans="1:31">
      <c r="A979" s="96"/>
      <c r="B979" s="62"/>
      <c r="C979" s="62"/>
      <c r="D979" s="62"/>
      <c r="E979" s="48"/>
      <c r="F979" s="48"/>
      <c r="G979" s="48"/>
      <c r="H979" s="48"/>
      <c r="I979" s="48"/>
      <c r="J979" s="62"/>
      <c r="K979" s="63"/>
      <c r="L979" s="48"/>
      <c r="M979" s="48"/>
      <c r="N979" s="48"/>
      <c r="O979" s="48"/>
      <c r="P979" s="62"/>
      <c r="Q979" s="48"/>
      <c r="R979" s="62"/>
      <c r="S979" s="62"/>
      <c r="T979" s="62"/>
      <c r="U979" s="38"/>
      <c r="V979" s="38"/>
      <c r="W979" s="38"/>
      <c r="X979" s="38"/>
      <c r="Y979" s="38"/>
      <c r="Z979" s="38"/>
      <c r="AA979" s="38"/>
      <c r="AB979" s="38"/>
      <c r="AC979" s="38"/>
      <c r="AD979" s="38"/>
      <c r="AE979" s="38"/>
    </row>
    <row r="980" spans="1:31">
      <c r="A980" s="96"/>
      <c r="B980" s="62"/>
      <c r="C980" s="62"/>
      <c r="D980" s="62"/>
      <c r="E980" s="48"/>
      <c r="F980" s="48"/>
      <c r="G980" s="48"/>
      <c r="H980" s="48"/>
      <c r="I980" s="48"/>
      <c r="J980" s="62"/>
      <c r="K980" s="63"/>
      <c r="L980" s="48"/>
      <c r="M980" s="48"/>
      <c r="N980" s="48"/>
      <c r="O980" s="48"/>
      <c r="P980" s="62"/>
      <c r="Q980" s="48"/>
      <c r="R980" s="62"/>
      <c r="S980" s="62"/>
      <c r="T980" s="62"/>
      <c r="U980" s="38"/>
      <c r="V980" s="38"/>
      <c r="W980" s="38"/>
      <c r="X980" s="38"/>
      <c r="Y980" s="38"/>
      <c r="Z980" s="38"/>
      <c r="AA980" s="38"/>
      <c r="AB980" s="38"/>
      <c r="AC980" s="38"/>
      <c r="AD980" s="38"/>
      <c r="AE980" s="38"/>
    </row>
    <row r="981" spans="1:31">
      <c r="A981" s="96"/>
      <c r="B981" s="62"/>
      <c r="C981" s="62"/>
      <c r="D981" s="62"/>
      <c r="E981" s="48"/>
      <c r="F981" s="48"/>
      <c r="G981" s="48"/>
      <c r="H981" s="48"/>
      <c r="I981" s="48"/>
      <c r="J981" s="62"/>
      <c r="K981" s="63"/>
      <c r="L981" s="48"/>
      <c r="M981" s="48"/>
      <c r="N981" s="48"/>
      <c r="O981" s="48"/>
      <c r="P981" s="62"/>
      <c r="Q981" s="48"/>
      <c r="R981" s="62"/>
      <c r="S981" s="62"/>
      <c r="T981" s="62"/>
      <c r="U981" s="38"/>
      <c r="V981" s="38"/>
      <c r="W981" s="38"/>
      <c r="X981" s="38"/>
      <c r="Y981" s="38"/>
      <c r="Z981" s="38"/>
      <c r="AA981" s="38"/>
      <c r="AB981" s="38"/>
      <c r="AC981" s="38"/>
      <c r="AD981" s="38"/>
      <c r="AE981" s="38"/>
    </row>
    <row r="982" spans="1:31">
      <c r="A982" s="96"/>
      <c r="B982" s="62"/>
      <c r="C982" s="62"/>
      <c r="D982" s="62"/>
      <c r="E982" s="48"/>
      <c r="F982" s="48"/>
      <c r="G982" s="48"/>
      <c r="H982" s="48"/>
      <c r="I982" s="48"/>
      <c r="J982" s="62"/>
      <c r="K982" s="63"/>
      <c r="L982" s="48"/>
      <c r="M982" s="48"/>
      <c r="N982" s="48"/>
      <c r="O982" s="48"/>
      <c r="P982" s="62"/>
      <c r="Q982" s="48"/>
      <c r="R982" s="62"/>
      <c r="S982" s="62"/>
      <c r="T982" s="62"/>
      <c r="U982" s="38"/>
      <c r="V982" s="38"/>
      <c r="W982" s="38"/>
      <c r="X982" s="38"/>
      <c r="Y982" s="38"/>
      <c r="Z982" s="38"/>
      <c r="AA982" s="38"/>
      <c r="AB982" s="38"/>
      <c r="AC982" s="38"/>
      <c r="AD982" s="38"/>
      <c r="AE982" s="38"/>
    </row>
    <row r="983" spans="1:31">
      <c r="A983" s="96"/>
      <c r="B983" s="62"/>
      <c r="C983" s="62"/>
      <c r="D983" s="62"/>
      <c r="E983" s="48"/>
      <c r="F983" s="48"/>
      <c r="G983" s="48"/>
      <c r="H983" s="48"/>
      <c r="I983" s="48"/>
      <c r="J983" s="62"/>
      <c r="K983" s="63"/>
      <c r="L983" s="48"/>
      <c r="M983" s="48"/>
      <c r="N983" s="48"/>
      <c r="O983" s="48"/>
      <c r="P983" s="62"/>
      <c r="Q983" s="48"/>
      <c r="R983" s="62"/>
      <c r="S983" s="62"/>
      <c r="T983" s="62"/>
      <c r="U983" s="38"/>
      <c r="V983" s="38"/>
      <c r="W983" s="38"/>
      <c r="X983" s="38"/>
      <c r="Y983" s="38"/>
      <c r="Z983" s="38"/>
      <c r="AA983" s="38"/>
      <c r="AB983" s="38"/>
      <c r="AC983" s="38"/>
      <c r="AD983" s="38"/>
      <c r="AE983" s="38"/>
    </row>
    <row r="984" spans="1:31">
      <c r="A984" s="96"/>
      <c r="B984" s="62"/>
      <c r="C984" s="62"/>
      <c r="D984" s="62"/>
      <c r="E984" s="48"/>
      <c r="F984" s="48"/>
      <c r="G984" s="48"/>
      <c r="H984" s="48"/>
      <c r="I984" s="48"/>
      <c r="J984" s="62"/>
      <c r="K984" s="63"/>
      <c r="L984" s="48"/>
      <c r="M984" s="48"/>
      <c r="N984" s="48"/>
      <c r="O984" s="48"/>
      <c r="P984" s="62"/>
      <c r="Q984" s="48"/>
      <c r="R984" s="62"/>
      <c r="S984" s="62"/>
      <c r="T984" s="62"/>
      <c r="U984" s="38"/>
      <c r="V984" s="38"/>
      <c r="W984" s="38"/>
      <c r="X984" s="38"/>
      <c r="Y984" s="38"/>
      <c r="Z984" s="38"/>
      <c r="AA984" s="38"/>
      <c r="AB984" s="38"/>
      <c r="AC984" s="38"/>
      <c r="AD984" s="38"/>
      <c r="AE984" s="38"/>
    </row>
    <row r="985" spans="1:31">
      <c r="A985" s="96"/>
      <c r="B985" s="62"/>
      <c r="C985" s="62"/>
      <c r="D985" s="62"/>
      <c r="E985" s="48"/>
      <c r="F985" s="48"/>
      <c r="G985" s="48"/>
      <c r="H985" s="48"/>
      <c r="I985" s="48"/>
      <c r="J985" s="62"/>
      <c r="K985" s="63"/>
      <c r="L985" s="48"/>
      <c r="M985" s="48"/>
      <c r="N985" s="48"/>
      <c r="O985" s="48"/>
      <c r="P985" s="62"/>
      <c r="Q985" s="48"/>
      <c r="R985" s="62"/>
      <c r="S985" s="62"/>
      <c r="T985" s="62"/>
      <c r="U985" s="38"/>
      <c r="V985" s="38"/>
      <c r="W985" s="38"/>
      <c r="X985" s="38"/>
      <c r="Y985" s="38"/>
      <c r="Z985" s="38"/>
      <c r="AA985" s="38"/>
      <c r="AB985" s="38"/>
      <c r="AC985" s="38"/>
      <c r="AD985" s="38"/>
      <c r="AE985" s="38"/>
    </row>
    <row r="986" spans="1:31">
      <c r="A986" s="96"/>
      <c r="B986" s="62"/>
      <c r="C986" s="62"/>
      <c r="D986" s="62"/>
      <c r="E986" s="48"/>
      <c r="F986" s="48"/>
      <c r="G986" s="48"/>
      <c r="H986" s="48"/>
      <c r="I986" s="48"/>
      <c r="J986" s="62"/>
      <c r="K986" s="63"/>
      <c r="L986" s="48"/>
      <c r="M986" s="48"/>
      <c r="N986" s="48"/>
      <c r="O986" s="48"/>
      <c r="P986" s="62"/>
      <c r="Q986" s="48"/>
      <c r="R986" s="62"/>
      <c r="S986" s="62"/>
      <c r="T986" s="62"/>
      <c r="U986" s="38"/>
      <c r="V986" s="38"/>
      <c r="W986" s="38"/>
      <c r="X986" s="38"/>
      <c r="Y986" s="38"/>
      <c r="Z986" s="38"/>
      <c r="AA986" s="38"/>
      <c r="AB986" s="38"/>
      <c r="AC986" s="38"/>
      <c r="AD986" s="38"/>
      <c r="AE986" s="38"/>
    </row>
    <row r="987" spans="1:31">
      <c r="A987" s="96"/>
      <c r="B987" s="62"/>
      <c r="C987" s="62"/>
      <c r="D987" s="62"/>
      <c r="E987" s="48"/>
      <c r="F987" s="48"/>
      <c r="G987" s="48"/>
      <c r="H987" s="48"/>
      <c r="I987" s="48"/>
      <c r="J987" s="62"/>
      <c r="K987" s="63"/>
      <c r="L987" s="48"/>
      <c r="M987" s="48"/>
      <c r="N987" s="48"/>
      <c r="O987" s="48"/>
      <c r="P987" s="62"/>
      <c r="Q987" s="48"/>
      <c r="R987" s="62"/>
      <c r="S987" s="62"/>
      <c r="T987" s="62"/>
      <c r="U987" s="38"/>
      <c r="V987" s="38"/>
      <c r="W987" s="38"/>
      <c r="X987" s="38"/>
      <c r="Y987" s="38"/>
      <c r="Z987" s="38"/>
      <c r="AA987" s="38"/>
      <c r="AB987" s="38"/>
      <c r="AC987" s="38"/>
      <c r="AD987" s="38"/>
      <c r="AE987" s="38"/>
    </row>
    <row r="988" spans="1:31">
      <c r="A988" s="96"/>
      <c r="B988" s="62"/>
      <c r="C988" s="62"/>
      <c r="D988" s="62"/>
      <c r="E988" s="48"/>
      <c r="F988" s="48"/>
      <c r="G988" s="48"/>
      <c r="H988" s="48"/>
      <c r="I988" s="48"/>
      <c r="J988" s="62"/>
      <c r="K988" s="63"/>
      <c r="L988" s="48"/>
      <c r="M988" s="48"/>
      <c r="N988" s="48"/>
      <c r="O988" s="48"/>
      <c r="P988" s="62"/>
      <c r="Q988" s="48"/>
      <c r="R988" s="62"/>
      <c r="S988" s="62"/>
      <c r="T988" s="62"/>
      <c r="U988" s="38"/>
      <c r="V988" s="38"/>
      <c r="W988" s="38"/>
      <c r="X988" s="38"/>
      <c r="Y988" s="38"/>
      <c r="Z988" s="38"/>
      <c r="AA988" s="38"/>
      <c r="AB988" s="38"/>
      <c r="AC988" s="38"/>
      <c r="AD988" s="38"/>
      <c r="AE988" s="38"/>
    </row>
    <row r="989" spans="1:31">
      <c r="A989" s="96"/>
      <c r="B989" s="62"/>
      <c r="C989" s="62"/>
      <c r="D989" s="62"/>
      <c r="E989" s="48"/>
      <c r="F989" s="48"/>
      <c r="G989" s="48"/>
      <c r="H989" s="48"/>
      <c r="I989" s="48"/>
      <c r="J989" s="62"/>
      <c r="K989" s="63"/>
      <c r="L989" s="48"/>
      <c r="M989" s="48"/>
      <c r="N989" s="48"/>
      <c r="O989" s="48"/>
      <c r="P989" s="62"/>
      <c r="Q989" s="48"/>
      <c r="R989" s="62"/>
      <c r="S989" s="62"/>
      <c r="T989" s="62"/>
      <c r="U989" s="38"/>
      <c r="V989" s="38"/>
      <c r="W989" s="38"/>
      <c r="X989" s="38"/>
      <c r="Y989" s="38"/>
      <c r="Z989" s="38"/>
      <c r="AA989" s="38"/>
      <c r="AB989" s="38"/>
      <c r="AC989" s="38"/>
      <c r="AD989" s="38"/>
      <c r="AE989" s="38"/>
    </row>
    <row r="990" spans="1:31">
      <c r="A990" s="96"/>
      <c r="B990" s="62"/>
      <c r="C990" s="62"/>
      <c r="D990" s="62"/>
      <c r="E990" s="48"/>
      <c r="F990" s="48"/>
      <c r="G990" s="48"/>
      <c r="H990" s="48"/>
      <c r="I990" s="48"/>
      <c r="J990" s="62"/>
      <c r="K990" s="63"/>
      <c r="L990" s="48"/>
      <c r="M990" s="48"/>
      <c r="N990" s="48"/>
      <c r="O990" s="48"/>
      <c r="P990" s="62"/>
      <c r="Q990" s="48"/>
      <c r="R990" s="62"/>
      <c r="S990" s="62"/>
      <c r="T990" s="62"/>
      <c r="U990" s="38"/>
      <c r="V990" s="38"/>
      <c r="W990" s="38"/>
      <c r="X990" s="38"/>
      <c r="Y990" s="38"/>
      <c r="Z990" s="38"/>
      <c r="AA990" s="38"/>
      <c r="AB990" s="38"/>
      <c r="AC990" s="38"/>
      <c r="AD990" s="38"/>
      <c r="AE990" s="38"/>
    </row>
    <row r="991" spans="1:31">
      <c r="A991" s="96"/>
      <c r="B991" s="62"/>
      <c r="C991" s="62"/>
      <c r="D991" s="62"/>
      <c r="E991" s="48"/>
      <c r="F991" s="48"/>
      <c r="G991" s="48"/>
      <c r="H991" s="48"/>
      <c r="I991" s="48"/>
      <c r="J991" s="62"/>
      <c r="K991" s="63"/>
      <c r="L991" s="48"/>
      <c r="M991" s="48"/>
      <c r="N991" s="48"/>
      <c r="O991" s="48"/>
      <c r="P991" s="62"/>
      <c r="Q991" s="48"/>
      <c r="R991" s="62"/>
      <c r="S991" s="62"/>
      <c r="T991" s="62"/>
      <c r="U991" s="38"/>
      <c r="V991" s="38"/>
      <c r="W991" s="38"/>
      <c r="X991" s="38"/>
      <c r="Y991" s="38"/>
      <c r="Z991" s="38"/>
      <c r="AA991" s="38"/>
      <c r="AB991" s="38"/>
      <c r="AC991" s="38"/>
      <c r="AD991" s="38"/>
      <c r="AE991" s="38"/>
    </row>
    <row r="992" spans="1:31">
      <c r="A992" s="96"/>
      <c r="B992" s="62"/>
      <c r="C992" s="62"/>
      <c r="D992" s="62"/>
      <c r="E992" s="48"/>
      <c r="F992" s="48"/>
      <c r="G992" s="48"/>
      <c r="H992" s="48"/>
      <c r="I992" s="48"/>
      <c r="J992" s="62"/>
      <c r="K992" s="63"/>
      <c r="L992" s="48"/>
      <c r="M992" s="48"/>
      <c r="N992" s="48"/>
      <c r="O992" s="48"/>
      <c r="P992" s="62"/>
      <c r="Q992" s="48"/>
      <c r="R992" s="62"/>
      <c r="S992" s="62"/>
      <c r="T992" s="62"/>
      <c r="U992" s="38"/>
      <c r="V992" s="38"/>
      <c r="W992" s="38"/>
      <c r="X992" s="38"/>
      <c r="Y992" s="38"/>
      <c r="Z992" s="38"/>
      <c r="AA992" s="38"/>
      <c r="AB992" s="38"/>
      <c r="AC992" s="38"/>
      <c r="AD992" s="38"/>
      <c r="AE992" s="38"/>
    </row>
    <row r="993" spans="1:31">
      <c r="A993" s="96"/>
      <c r="B993" s="62"/>
      <c r="C993" s="62"/>
      <c r="D993" s="62"/>
      <c r="E993" s="48"/>
      <c r="F993" s="48"/>
      <c r="G993" s="48"/>
      <c r="H993" s="48"/>
      <c r="I993" s="48"/>
      <c r="J993" s="62"/>
      <c r="K993" s="63"/>
      <c r="L993" s="48"/>
      <c r="M993" s="48"/>
      <c r="N993" s="48"/>
      <c r="O993" s="48"/>
      <c r="P993" s="62"/>
      <c r="Q993" s="48"/>
      <c r="R993" s="62"/>
      <c r="S993" s="62"/>
      <c r="T993" s="62"/>
      <c r="U993" s="38"/>
      <c r="V993" s="38"/>
      <c r="W993" s="38"/>
      <c r="X993" s="38"/>
      <c r="Y993" s="38"/>
      <c r="Z993" s="38"/>
      <c r="AA993" s="38"/>
      <c r="AB993" s="38"/>
      <c r="AC993" s="38"/>
      <c r="AD993" s="38"/>
      <c r="AE993" s="38"/>
    </row>
    <row r="994" spans="1:31">
      <c r="A994" s="96"/>
      <c r="B994" s="62"/>
      <c r="C994" s="62"/>
      <c r="D994" s="62"/>
      <c r="E994" s="48"/>
      <c r="F994" s="48"/>
      <c r="G994" s="48"/>
      <c r="H994" s="48"/>
      <c r="I994" s="48"/>
      <c r="J994" s="62"/>
      <c r="K994" s="63"/>
      <c r="L994" s="48"/>
      <c r="M994" s="48"/>
      <c r="N994" s="48"/>
      <c r="O994" s="48"/>
      <c r="P994" s="62"/>
      <c r="Q994" s="48"/>
      <c r="R994" s="62"/>
      <c r="S994" s="62"/>
      <c r="T994" s="62"/>
      <c r="U994" s="38"/>
      <c r="V994" s="38"/>
      <c r="W994" s="38"/>
      <c r="X994" s="38"/>
      <c r="Y994" s="38"/>
      <c r="Z994" s="38"/>
      <c r="AA994" s="38"/>
      <c r="AB994" s="38"/>
      <c r="AC994" s="38"/>
      <c r="AD994" s="38"/>
      <c r="AE994" s="38"/>
    </row>
    <row r="995" spans="1:31">
      <c r="A995" s="96"/>
      <c r="B995" s="62"/>
      <c r="C995" s="62"/>
      <c r="D995" s="62"/>
      <c r="E995" s="48"/>
      <c r="F995" s="48"/>
      <c r="G995" s="48"/>
      <c r="H995" s="48"/>
      <c r="I995" s="48"/>
      <c r="J995" s="62"/>
      <c r="K995" s="63"/>
      <c r="L995" s="48"/>
      <c r="M995" s="48"/>
      <c r="N995" s="48"/>
      <c r="O995" s="48"/>
      <c r="P995" s="62"/>
      <c r="Q995" s="48"/>
      <c r="R995" s="62"/>
      <c r="S995" s="62"/>
      <c r="T995" s="62"/>
      <c r="U995" s="38"/>
      <c r="V995" s="38"/>
      <c r="W995" s="38"/>
      <c r="X995" s="38"/>
      <c r="Y995" s="38"/>
      <c r="Z995" s="38"/>
      <c r="AA995" s="38"/>
      <c r="AB995" s="38"/>
      <c r="AC995" s="38"/>
      <c r="AD995" s="38"/>
      <c r="AE995" s="38"/>
    </row>
    <row r="996" spans="1:31">
      <c r="A996" s="96"/>
      <c r="B996" s="62"/>
      <c r="C996" s="62"/>
      <c r="D996" s="62"/>
      <c r="E996" s="48"/>
      <c r="F996" s="48"/>
      <c r="G996" s="48"/>
      <c r="H996" s="48"/>
      <c r="I996" s="48"/>
      <c r="J996" s="62"/>
      <c r="K996" s="63"/>
      <c r="L996" s="48"/>
      <c r="M996" s="48"/>
      <c r="N996" s="48"/>
      <c r="O996" s="48"/>
      <c r="P996" s="62"/>
      <c r="Q996" s="48"/>
      <c r="R996" s="62"/>
      <c r="S996" s="62"/>
      <c r="T996" s="62"/>
      <c r="U996" s="38"/>
      <c r="V996" s="38"/>
      <c r="W996" s="38"/>
      <c r="X996" s="38"/>
      <c r="Y996" s="38"/>
      <c r="Z996" s="38"/>
      <c r="AA996" s="38"/>
      <c r="AB996" s="38"/>
      <c r="AC996" s="38"/>
      <c r="AD996" s="38"/>
      <c r="AE996" s="38"/>
    </row>
    <row r="997" spans="1:31">
      <c r="A997" s="96"/>
      <c r="B997" s="62"/>
      <c r="C997" s="62"/>
      <c r="D997" s="62"/>
      <c r="E997" s="48"/>
      <c r="F997" s="48"/>
      <c r="G997" s="48"/>
      <c r="H997" s="48"/>
      <c r="I997" s="48"/>
      <c r="J997" s="62"/>
      <c r="K997" s="63"/>
      <c r="L997" s="48"/>
      <c r="M997" s="48"/>
      <c r="N997" s="48"/>
      <c r="O997" s="48"/>
      <c r="P997" s="62"/>
      <c r="Q997" s="48"/>
      <c r="R997" s="62"/>
      <c r="S997" s="62"/>
      <c r="T997" s="62"/>
      <c r="U997" s="38"/>
      <c r="V997" s="38"/>
      <c r="W997" s="38"/>
      <c r="X997" s="38"/>
      <c r="Y997" s="38"/>
      <c r="Z997" s="38"/>
      <c r="AA997" s="38"/>
      <c r="AB997" s="38"/>
      <c r="AC997" s="38"/>
      <c r="AD997" s="38"/>
      <c r="AE997" s="38"/>
    </row>
    <row r="998" spans="1:31">
      <c r="A998" s="96"/>
      <c r="B998" s="62"/>
      <c r="C998" s="62"/>
      <c r="D998" s="62"/>
      <c r="E998" s="48"/>
      <c r="F998" s="48"/>
      <c r="G998" s="48"/>
      <c r="H998" s="48"/>
      <c r="I998" s="48"/>
      <c r="J998" s="62"/>
      <c r="K998" s="63"/>
      <c r="L998" s="48"/>
      <c r="M998" s="48"/>
      <c r="N998" s="48"/>
      <c r="O998" s="48"/>
      <c r="P998" s="62"/>
      <c r="Q998" s="48"/>
      <c r="R998" s="62"/>
      <c r="S998" s="62"/>
      <c r="T998" s="62"/>
      <c r="U998" s="38"/>
      <c r="V998" s="38"/>
      <c r="W998" s="38"/>
      <c r="X998" s="38"/>
      <c r="Y998" s="38"/>
      <c r="Z998" s="38"/>
      <c r="AA998" s="38"/>
      <c r="AB998" s="38"/>
      <c r="AC998" s="38"/>
      <c r="AD998" s="38"/>
      <c r="AE998" s="38"/>
    </row>
  </sheetData>
  <mergeCells count="17">
    <mergeCell ref="A1:U1"/>
    <mergeCell ref="A2:A3"/>
    <mergeCell ref="B2:B3"/>
    <mergeCell ref="C2:C3"/>
    <mergeCell ref="D2:D3"/>
    <mergeCell ref="E2:E3"/>
    <mergeCell ref="Q2:Q3"/>
    <mergeCell ref="R2:R3"/>
    <mergeCell ref="S2:S3"/>
    <mergeCell ref="T2:T3"/>
    <mergeCell ref="U2:U3"/>
    <mergeCell ref="G2:G3"/>
    <mergeCell ref="H2:H3"/>
    <mergeCell ref="I2:N2"/>
    <mergeCell ref="O2:O3"/>
    <mergeCell ref="F2:F3"/>
    <mergeCell ref="P2:P3"/>
  </mergeCells>
  <phoneticPr fontId="27" type="noConversion"/>
  <hyperlinks>
    <hyperlink ref="U5" r:id="rId1" display="https://ddt-soswa.uralschool.ru/?section_id=534"/>
    <hyperlink ref="G6" r:id="rId2"/>
    <hyperlink ref="G7" r:id="rId3"/>
    <hyperlink ref="G8" r:id="rId4"/>
    <hyperlink ref="U8" r:id="rId5" display="https://disk.yandex.ru/i/bpfAaLFul-tqmQ"/>
    <hyperlink ref="U6" r:id="rId6" display="https://clck.ru/3SmD3z"/>
  </hyperlinks>
  <pageMargins left="0.70833333333333304" right="0.70833333333333304" top="0.74791666666666701" bottom="0.74791666666666701" header="0" footer="0"/>
  <pageSetup paperSize="9" orientation="landscape" r:id="rId7"/>
  <tableParts count="1">
    <tablePart r:id="rId8"/>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pageSetUpPr fitToPage="1"/>
  </sheetPr>
  <dimension ref="A1:AD998"/>
  <sheetViews>
    <sheetView tabSelected="1" zoomScaleNormal="100" workbookViewId="0">
      <pane xSplit="2" ySplit="4" topLeftCell="C5" activePane="bottomRight" state="frozen"/>
      <selection pane="topRight" activeCell="C1" sqref="C1"/>
      <selection pane="bottomLeft" activeCell="A5" sqref="A5"/>
      <selection pane="bottomRight" activeCell="A5" sqref="A5"/>
    </sheetView>
  </sheetViews>
  <sheetFormatPr defaultColWidth="14.42578125" defaultRowHeight="15"/>
  <cols>
    <col min="1" max="1" width="7.28515625" customWidth="1"/>
    <col min="2" max="2" width="26" customWidth="1"/>
    <col min="3" max="3" width="16.28515625" customWidth="1"/>
    <col min="4" max="4" width="12.85546875" customWidth="1"/>
    <col min="5" max="5" width="17.5703125" customWidth="1"/>
    <col min="6" max="6" width="34.7109375" customWidth="1"/>
    <col min="7" max="7" width="22.7109375" customWidth="1"/>
    <col min="8" max="8" width="12.5703125" customWidth="1"/>
    <col min="9" max="9" width="14.5703125" customWidth="1"/>
    <col min="10" max="10" width="21.7109375" customWidth="1"/>
    <col min="11" max="12" width="18.140625" customWidth="1"/>
    <col min="13" max="13" width="33.140625" customWidth="1"/>
    <col min="14" max="14" width="14.28515625" customWidth="1"/>
    <col min="15" max="15" width="31.7109375" customWidth="1"/>
    <col min="16" max="16" width="22.85546875" customWidth="1"/>
    <col min="17" max="17" width="41" customWidth="1"/>
    <col min="18" max="18" width="20.28515625" customWidth="1"/>
    <col min="19" max="19" width="22" customWidth="1"/>
    <col min="20" max="20" width="37.7109375" customWidth="1"/>
    <col min="21" max="21" width="31.140625" customWidth="1"/>
    <col min="22" max="22" width="15.7109375" hidden="1" customWidth="1"/>
    <col min="23" max="23" width="20.5703125" customWidth="1"/>
    <col min="24" max="30" width="9.140625" customWidth="1"/>
  </cols>
  <sheetData>
    <row r="1" spans="1:29" ht="15.75" customHeight="1" thickBot="1">
      <c r="A1" s="174" t="s">
        <v>4148</v>
      </c>
      <c r="V1" s="2"/>
      <c r="W1" s="2"/>
      <c r="X1" s="2"/>
      <c r="Y1" s="2"/>
      <c r="Z1" s="2"/>
      <c r="AA1" s="2"/>
      <c r="AB1" s="2"/>
      <c r="AC1" s="2"/>
    </row>
    <row r="2" spans="1:29" ht="15" customHeight="1">
      <c r="A2" s="818" t="s">
        <v>1</v>
      </c>
      <c r="B2" s="785" t="s">
        <v>2</v>
      </c>
      <c r="C2" s="785" t="s">
        <v>3</v>
      </c>
      <c r="D2" s="785" t="s">
        <v>4</v>
      </c>
      <c r="E2" s="785" t="s">
        <v>5</v>
      </c>
      <c r="F2" s="785" t="s">
        <v>4294</v>
      </c>
      <c r="G2" s="785" t="s">
        <v>6</v>
      </c>
      <c r="H2" s="785" t="s">
        <v>7</v>
      </c>
      <c r="I2" s="787" t="s">
        <v>8</v>
      </c>
      <c r="J2" s="788"/>
      <c r="K2" s="788"/>
      <c r="L2" s="788"/>
      <c r="M2" s="788"/>
      <c r="N2" s="789"/>
      <c r="O2" s="785" t="s">
        <v>187</v>
      </c>
      <c r="P2" s="785" t="s">
        <v>10</v>
      </c>
      <c r="Q2" s="785" t="s">
        <v>11</v>
      </c>
      <c r="R2" s="785" t="s">
        <v>12</v>
      </c>
      <c r="S2" s="785" t="s">
        <v>13</v>
      </c>
      <c r="T2" s="785" t="s">
        <v>14</v>
      </c>
      <c r="U2" s="795" t="s">
        <v>15</v>
      </c>
      <c r="V2" s="3"/>
      <c r="W2" s="3"/>
      <c r="X2" s="3"/>
      <c r="Y2" s="3"/>
      <c r="Z2" s="3"/>
      <c r="AA2" s="3"/>
      <c r="AB2" s="3"/>
      <c r="AC2" s="3"/>
    </row>
    <row r="3" spans="1:29" ht="72">
      <c r="A3" s="794"/>
      <c r="B3" s="786"/>
      <c r="C3" s="786"/>
      <c r="D3" s="786"/>
      <c r="E3" s="786"/>
      <c r="F3" s="790"/>
      <c r="G3" s="786"/>
      <c r="H3" s="786"/>
      <c r="I3" s="4" t="s">
        <v>16</v>
      </c>
      <c r="J3" s="4" t="s">
        <v>17</v>
      </c>
      <c r="K3" s="4" t="s">
        <v>18</v>
      </c>
      <c r="L3" s="4" t="s">
        <v>19</v>
      </c>
      <c r="M3" s="4" t="s">
        <v>20</v>
      </c>
      <c r="N3" s="4" t="s">
        <v>21</v>
      </c>
      <c r="O3" s="786"/>
      <c r="P3" s="786"/>
      <c r="Q3" s="786"/>
      <c r="R3" s="786"/>
      <c r="S3" s="786"/>
      <c r="T3" s="786"/>
      <c r="U3" s="796"/>
      <c r="V3" s="155"/>
      <c r="W3" s="3"/>
      <c r="X3" s="3"/>
      <c r="Y3" s="3"/>
      <c r="Z3" s="3"/>
      <c r="AA3" s="3"/>
      <c r="AB3" s="3"/>
      <c r="AC3" s="3"/>
    </row>
    <row r="4" spans="1:29" ht="15.75" thickBot="1">
      <c r="A4" s="5" t="s">
        <v>4204</v>
      </c>
      <c r="B4" s="6" t="s">
        <v>4131</v>
      </c>
      <c r="C4" s="6" t="s">
        <v>4132</v>
      </c>
      <c r="D4" s="6" t="s">
        <v>4133</v>
      </c>
      <c r="E4" s="6" t="s">
        <v>4135</v>
      </c>
      <c r="F4" s="6" t="s">
        <v>4142</v>
      </c>
      <c r="G4" s="6" t="s">
        <v>4205</v>
      </c>
      <c r="H4" s="6" t="s">
        <v>4206</v>
      </c>
      <c r="I4" s="6" t="s">
        <v>4207</v>
      </c>
      <c r="J4" s="6" t="s">
        <v>4208</v>
      </c>
      <c r="K4" s="6" t="s">
        <v>4209</v>
      </c>
      <c r="L4" s="6" t="s">
        <v>4210</v>
      </c>
      <c r="M4" s="6" t="s">
        <v>4211</v>
      </c>
      <c r="N4" s="6" t="s">
        <v>4212</v>
      </c>
      <c r="O4" s="6" t="s">
        <v>4213</v>
      </c>
      <c r="P4" s="6" t="s">
        <v>4214</v>
      </c>
      <c r="Q4" s="6" t="s">
        <v>4215</v>
      </c>
      <c r="R4" s="6" t="s">
        <v>4216</v>
      </c>
      <c r="S4" s="6" t="s">
        <v>4217</v>
      </c>
      <c r="T4" s="6" t="s">
        <v>4218</v>
      </c>
      <c r="U4" s="6" t="s">
        <v>4219</v>
      </c>
      <c r="V4" s="157" t="s">
        <v>11374</v>
      </c>
      <c r="W4" s="3"/>
      <c r="X4" s="3"/>
      <c r="Y4" s="3"/>
      <c r="Z4" s="3"/>
      <c r="AA4" s="3"/>
      <c r="AB4" s="3"/>
      <c r="AC4" s="3"/>
    </row>
    <row r="5" spans="1:29" s="194" customFormat="1" ht="120">
      <c r="A5" s="180">
        <v>1</v>
      </c>
      <c r="B5" s="179" t="s">
        <v>10693</v>
      </c>
      <c r="C5" s="179" t="s">
        <v>484</v>
      </c>
      <c r="D5" s="179" t="s">
        <v>4149</v>
      </c>
      <c r="E5" s="188" t="s">
        <v>4150</v>
      </c>
      <c r="F5" s="179" t="s">
        <v>5794</v>
      </c>
      <c r="G5" s="189" t="s">
        <v>4151</v>
      </c>
      <c r="H5" s="179" t="s">
        <v>4566</v>
      </c>
      <c r="I5" s="179" t="s">
        <v>24</v>
      </c>
      <c r="J5" s="180" t="s">
        <v>6251</v>
      </c>
      <c r="K5" s="190" t="s">
        <v>10929</v>
      </c>
      <c r="L5" s="179" t="s">
        <v>4152</v>
      </c>
      <c r="M5" s="177" t="s">
        <v>11352</v>
      </c>
      <c r="N5" s="177" t="s">
        <v>57</v>
      </c>
      <c r="O5" s="177" t="s">
        <v>4153</v>
      </c>
      <c r="P5" s="179" t="s">
        <v>11727</v>
      </c>
      <c r="Q5" s="191" t="s">
        <v>11326</v>
      </c>
      <c r="R5" s="180" t="s">
        <v>6283</v>
      </c>
      <c r="S5" s="179" t="s">
        <v>4567</v>
      </c>
      <c r="T5" s="191" t="s">
        <v>3238</v>
      </c>
      <c r="U5" s="192" t="s">
        <v>11728</v>
      </c>
      <c r="V5" s="193"/>
      <c r="W5" s="193"/>
      <c r="X5" s="193"/>
      <c r="Y5" s="193"/>
      <c r="Z5" s="193"/>
      <c r="AA5" s="193"/>
      <c r="AB5" s="193"/>
      <c r="AC5" s="193"/>
    </row>
    <row r="6" spans="1:29" s="194" customFormat="1" ht="144">
      <c r="A6" s="180">
        <f t="shared" ref="A6:A30" si="0">A5+1</f>
        <v>2</v>
      </c>
      <c r="B6" s="179" t="s">
        <v>10694</v>
      </c>
      <c r="C6" s="179" t="s">
        <v>923</v>
      </c>
      <c r="D6" s="179" t="s">
        <v>6330</v>
      </c>
      <c r="E6" s="179">
        <v>6661004358</v>
      </c>
      <c r="F6" s="179" t="s">
        <v>10717</v>
      </c>
      <c r="G6" s="189" t="s">
        <v>167</v>
      </c>
      <c r="H6" s="179" t="s">
        <v>4566</v>
      </c>
      <c r="I6" s="179" t="s">
        <v>24</v>
      </c>
      <c r="J6" s="179" t="s">
        <v>4338</v>
      </c>
      <c r="K6" s="195">
        <v>1026</v>
      </c>
      <c r="L6" s="179" t="s">
        <v>4073</v>
      </c>
      <c r="M6" s="177" t="s">
        <v>10718</v>
      </c>
      <c r="N6" s="177" t="s">
        <v>57</v>
      </c>
      <c r="O6" s="196" t="s">
        <v>4154</v>
      </c>
      <c r="P6" s="179" t="s">
        <v>4604</v>
      </c>
      <c r="Q6" s="191" t="s">
        <v>10691</v>
      </c>
      <c r="R6" s="179" t="s">
        <v>57</v>
      </c>
      <c r="S6" s="179" t="s">
        <v>57</v>
      </c>
      <c r="T6" s="197" t="s">
        <v>10716</v>
      </c>
      <c r="U6" s="198" t="s">
        <v>10692</v>
      </c>
      <c r="V6" s="193"/>
      <c r="W6" s="199"/>
      <c r="X6" s="199"/>
      <c r="Y6" s="199"/>
      <c r="Z6" s="199"/>
      <c r="AA6" s="199"/>
      <c r="AB6" s="199"/>
      <c r="AC6" s="199"/>
    </row>
    <row r="7" spans="1:29" s="194" customFormat="1" ht="96">
      <c r="A7" s="180">
        <f t="shared" si="0"/>
        <v>3</v>
      </c>
      <c r="B7" s="179" t="s">
        <v>11680</v>
      </c>
      <c r="C7" s="179" t="s">
        <v>218</v>
      </c>
      <c r="D7" s="179" t="s">
        <v>4155</v>
      </c>
      <c r="E7" s="179">
        <v>6671291983</v>
      </c>
      <c r="F7" s="179" t="s">
        <v>5795</v>
      </c>
      <c r="G7" s="200" t="s">
        <v>4156</v>
      </c>
      <c r="H7" s="179" t="s">
        <v>4159</v>
      </c>
      <c r="I7" s="179" t="s">
        <v>24</v>
      </c>
      <c r="J7" s="179" t="s">
        <v>11679</v>
      </c>
      <c r="K7" s="201">
        <v>7700</v>
      </c>
      <c r="L7" s="179" t="s">
        <v>183</v>
      </c>
      <c r="M7" s="177" t="s">
        <v>11682</v>
      </c>
      <c r="N7" s="177" t="s">
        <v>57</v>
      </c>
      <c r="O7" s="177" t="s">
        <v>4568</v>
      </c>
      <c r="P7" s="179" t="s">
        <v>11376</v>
      </c>
      <c r="Q7" s="191" t="s">
        <v>11681</v>
      </c>
      <c r="R7" s="179" t="s">
        <v>57</v>
      </c>
      <c r="S7" s="179" t="s">
        <v>57</v>
      </c>
      <c r="T7" s="202" t="s">
        <v>9173</v>
      </c>
      <c r="U7" s="203" t="s">
        <v>12646</v>
      </c>
      <c r="V7" s="193"/>
      <c r="W7" s="193"/>
      <c r="X7" s="193"/>
      <c r="Y7" s="193"/>
      <c r="Z7" s="193"/>
      <c r="AA7" s="193"/>
      <c r="AB7" s="193"/>
      <c r="AC7" s="193"/>
    </row>
    <row r="8" spans="1:29" s="194" customFormat="1" ht="120">
      <c r="A8" s="180">
        <f t="shared" si="0"/>
        <v>4</v>
      </c>
      <c r="B8" s="179" t="s">
        <v>10695</v>
      </c>
      <c r="C8" s="179" t="s">
        <v>68</v>
      </c>
      <c r="D8" s="179" t="s">
        <v>4569</v>
      </c>
      <c r="E8" s="204">
        <v>6617020311</v>
      </c>
      <c r="F8" s="179" t="s">
        <v>5796</v>
      </c>
      <c r="G8" s="200" t="s">
        <v>4158</v>
      </c>
      <c r="H8" s="179" t="s">
        <v>4159</v>
      </c>
      <c r="I8" s="179" t="s">
        <v>24</v>
      </c>
      <c r="J8" s="179" t="s">
        <v>6155</v>
      </c>
      <c r="K8" s="205">
        <v>304</v>
      </c>
      <c r="L8" s="180" t="s">
        <v>35</v>
      </c>
      <c r="M8" s="206" t="s">
        <v>6156</v>
      </c>
      <c r="N8" s="206" t="s">
        <v>57</v>
      </c>
      <c r="O8" s="206" t="s">
        <v>119</v>
      </c>
      <c r="P8" s="180" t="s">
        <v>4620</v>
      </c>
      <c r="Q8" s="207" t="s">
        <v>10930</v>
      </c>
      <c r="R8" s="180" t="s">
        <v>6284</v>
      </c>
      <c r="S8" s="180" t="s">
        <v>4570</v>
      </c>
      <c r="T8" s="207" t="s">
        <v>11408</v>
      </c>
      <c r="U8" s="192" t="s">
        <v>70</v>
      </c>
      <c r="V8" s="193"/>
      <c r="W8" s="193"/>
      <c r="X8" s="193"/>
      <c r="Y8" s="193"/>
      <c r="Z8" s="193"/>
      <c r="AA8" s="193"/>
      <c r="AB8" s="193"/>
      <c r="AC8" s="193"/>
    </row>
    <row r="9" spans="1:29" s="194" customFormat="1" ht="96">
      <c r="A9" s="180">
        <f t="shared" si="0"/>
        <v>5</v>
      </c>
      <c r="B9" s="179" t="s">
        <v>10696</v>
      </c>
      <c r="C9" s="179" t="s">
        <v>242</v>
      </c>
      <c r="D9" s="179" t="s">
        <v>4160</v>
      </c>
      <c r="E9" s="179">
        <v>6606003385</v>
      </c>
      <c r="F9" s="179" t="s">
        <v>5797</v>
      </c>
      <c r="G9" s="125" t="s">
        <v>6704</v>
      </c>
      <c r="H9" s="179" t="s">
        <v>4161</v>
      </c>
      <c r="I9" s="179" t="s">
        <v>24</v>
      </c>
      <c r="J9" s="179" t="s">
        <v>4447</v>
      </c>
      <c r="K9" s="201">
        <v>2310</v>
      </c>
      <c r="L9" s="179" t="s">
        <v>109</v>
      </c>
      <c r="M9" s="177" t="s">
        <v>12218</v>
      </c>
      <c r="N9" s="206" t="s">
        <v>57</v>
      </c>
      <c r="O9" s="177" t="s">
        <v>4483</v>
      </c>
      <c r="P9" s="179" t="s">
        <v>4621</v>
      </c>
      <c r="Q9" s="191" t="s">
        <v>10931</v>
      </c>
      <c r="R9" s="179" t="s">
        <v>4162</v>
      </c>
      <c r="S9" s="179" t="s">
        <v>57</v>
      </c>
      <c r="T9" s="197" t="s">
        <v>9173</v>
      </c>
      <c r="U9" s="192" t="s">
        <v>10907</v>
      </c>
      <c r="V9" s="193"/>
      <c r="W9" s="193"/>
      <c r="X9" s="193"/>
      <c r="Y9" s="193"/>
      <c r="Z9" s="193"/>
      <c r="AA9" s="193"/>
      <c r="AB9" s="193"/>
      <c r="AC9" s="193"/>
    </row>
    <row r="10" spans="1:29" s="194" customFormat="1" ht="84">
      <c r="A10" s="180">
        <f t="shared" si="0"/>
        <v>6</v>
      </c>
      <c r="B10" s="179" t="s">
        <v>10697</v>
      </c>
      <c r="C10" s="179" t="s">
        <v>218</v>
      </c>
      <c r="D10" s="179" t="s">
        <v>4572</v>
      </c>
      <c r="E10" s="179">
        <v>6670224889</v>
      </c>
      <c r="F10" s="179" t="s">
        <v>5798</v>
      </c>
      <c r="G10" s="200" t="s">
        <v>4166</v>
      </c>
      <c r="H10" s="179" t="s">
        <v>4157</v>
      </c>
      <c r="I10" s="179" t="s">
        <v>24</v>
      </c>
      <c r="J10" s="179" t="s">
        <v>12794</v>
      </c>
      <c r="K10" s="195">
        <v>8700</v>
      </c>
      <c r="L10" s="179" t="s">
        <v>4167</v>
      </c>
      <c r="M10" s="177" t="s">
        <v>12795</v>
      </c>
      <c r="N10" s="179" t="s">
        <v>57</v>
      </c>
      <c r="O10" s="177" t="s">
        <v>12796</v>
      </c>
      <c r="P10" s="179" t="s">
        <v>11377</v>
      </c>
      <c r="Q10" s="191" t="s">
        <v>12797</v>
      </c>
      <c r="R10" s="179" t="s">
        <v>4605</v>
      </c>
      <c r="S10" s="179" t="s">
        <v>57</v>
      </c>
      <c r="T10" s="197" t="s">
        <v>9173</v>
      </c>
      <c r="U10" s="192" t="s">
        <v>12645</v>
      </c>
      <c r="V10" s="193"/>
      <c r="W10" s="193"/>
      <c r="X10" s="193"/>
      <c r="Y10" s="193"/>
      <c r="Z10" s="193"/>
      <c r="AA10" s="193"/>
      <c r="AB10" s="193"/>
      <c r="AC10" s="193"/>
    </row>
    <row r="11" spans="1:29" s="194" customFormat="1" ht="108">
      <c r="A11" s="180">
        <f t="shared" si="0"/>
        <v>7</v>
      </c>
      <c r="B11" s="179" t="s">
        <v>10698</v>
      </c>
      <c r="C11" s="179" t="s">
        <v>1974</v>
      </c>
      <c r="D11" s="179" t="s">
        <v>4168</v>
      </c>
      <c r="E11" s="204">
        <v>6660008053</v>
      </c>
      <c r="F11" s="179" t="s">
        <v>5799</v>
      </c>
      <c r="G11" s="125" t="s">
        <v>6703</v>
      </c>
      <c r="H11" s="179" t="s">
        <v>4159</v>
      </c>
      <c r="I11" s="179" t="s">
        <v>24</v>
      </c>
      <c r="J11" s="180" t="s">
        <v>11701</v>
      </c>
      <c r="K11" s="208">
        <v>2096.4299999999998</v>
      </c>
      <c r="L11" s="179" t="s">
        <v>4169</v>
      </c>
      <c r="M11" s="177" t="s">
        <v>11702</v>
      </c>
      <c r="N11" s="179" t="s">
        <v>57</v>
      </c>
      <c r="O11" s="177" t="s">
        <v>4484</v>
      </c>
      <c r="P11" s="179" t="s">
        <v>4170</v>
      </c>
      <c r="Q11" s="191" t="s">
        <v>4171</v>
      </c>
      <c r="R11" s="179" t="s">
        <v>6285</v>
      </c>
      <c r="S11" s="191" t="s">
        <v>4573</v>
      </c>
      <c r="T11" s="191" t="s">
        <v>9172</v>
      </c>
      <c r="U11" s="192" t="s">
        <v>12644</v>
      </c>
      <c r="V11" s="193"/>
      <c r="W11" s="193"/>
      <c r="X11" s="193"/>
      <c r="Y11" s="193"/>
      <c r="Z11" s="193"/>
      <c r="AA11" s="193"/>
      <c r="AB11" s="193"/>
      <c r="AC11" s="193"/>
    </row>
    <row r="12" spans="1:29" s="194" customFormat="1" ht="409.5">
      <c r="A12" s="180">
        <f t="shared" si="0"/>
        <v>8</v>
      </c>
      <c r="B12" s="179" t="s">
        <v>10699</v>
      </c>
      <c r="C12" s="179" t="s">
        <v>1974</v>
      </c>
      <c r="D12" s="179" t="s">
        <v>4574</v>
      </c>
      <c r="E12" s="204">
        <v>6605000060</v>
      </c>
      <c r="F12" s="179" t="s">
        <v>4172</v>
      </c>
      <c r="G12" s="125" t="s">
        <v>6702</v>
      </c>
      <c r="H12" s="188" t="s">
        <v>4159</v>
      </c>
      <c r="I12" s="179" t="s">
        <v>24</v>
      </c>
      <c r="J12" s="179" t="s">
        <v>12648</v>
      </c>
      <c r="K12" s="209">
        <v>0</v>
      </c>
      <c r="L12" s="179" t="s">
        <v>4028</v>
      </c>
      <c r="M12" s="177" t="s">
        <v>5894</v>
      </c>
      <c r="N12" s="179" t="s">
        <v>57</v>
      </c>
      <c r="O12" s="177" t="s">
        <v>4173</v>
      </c>
      <c r="P12" s="179" t="s">
        <v>4575</v>
      </c>
      <c r="Q12" s="191" t="s">
        <v>10932</v>
      </c>
      <c r="R12" s="179" t="s">
        <v>4606</v>
      </c>
      <c r="S12" s="191" t="s">
        <v>4174</v>
      </c>
      <c r="T12" s="210" t="s">
        <v>12647</v>
      </c>
      <c r="U12" s="192" t="s">
        <v>57</v>
      </c>
      <c r="V12" s="193"/>
      <c r="W12" s="193"/>
      <c r="X12" s="193"/>
      <c r="Y12" s="193"/>
      <c r="Z12" s="193"/>
      <c r="AA12" s="193"/>
      <c r="AB12" s="193"/>
      <c r="AC12" s="193"/>
    </row>
    <row r="13" spans="1:29" s="194" customFormat="1" ht="409.5">
      <c r="A13" s="180">
        <f t="shared" si="0"/>
        <v>9</v>
      </c>
      <c r="B13" s="179" t="s">
        <v>10700</v>
      </c>
      <c r="C13" s="179" t="s">
        <v>218</v>
      </c>
      <c r="D13" s="179" t="s">
        <v>4175</v>
      </c>
      <c r="E13" s="179">
        <v>6673134601</v>
      </c>
      <c r="F13" s="179" t="s">
        <v>4622</v>
      </c>
      <c r="G13" s="125" t="s">
        <v>4176</v>
      </c>
      <c r="H13" s="179" t="s">
        <v>4159</v>
      </c>
      <c r="I13" s="179" t="s">
        <v>41</v>
      </c>
      <c r="J13" s="179" t="s">
        <v>4446</v>
      </c>
      <c r="K13" s="201">
        <v>1700.3</v>
      </c>
      <c r="L13" s="179" t="s">
        <v>35</v>
      </c>
      <c r="M13" s="177" t="s">
        <v>12219</v>
      </c>
      <c r="N13" s="179" t="s">
        <v>210</v>
      </c>
      <c r="O13" s="177" t="s">
        <v>4576</v>
      </c>
      <c r="P13" s="179" t="s">
        <v>189</v>
      </c>
      <c r="Q13" s="191" t="s">
        <v>4177</v>
      </c>
      <c r="R13" s="179" t="s">
        <v>4577</v>
      </c>
      <c r="S13" s="179" t="s">
        <v>57</v>
      </c>
      <c r="T13" s="191" t="s">
        <v>533</v>
      </c>
      <c r="U13" s="192" t="s">
        <v>12643</v>
      </c>
      <c r="V13" s="193"/>
      <c r="W13" s="193"/>
      <c r="X13" s="193"/>
      <c r="Y13" s="193"/>
      <c r="Z13" s="193"/>
      <c r="AA13" s="193"/>
      <c r="AB13" s="193"/>
      <c r="AC13" s="193"/>
    </row>
    <row r="14" spans="1:29" s="194" customFormat="1" ht="300">
      <c r="A14" s="180">
        <f t="shared" si="0"/>
        <v>10</v>
      </c>
      <c r="B14" s="179" t="s">
        <v>10701</v>
      </c>
      <c r="C14" s="179" t="s">
        <v>218</v>
      </c>
      <c r="D14" s="179" t="s">
        <v>4178</v>
      </c>
      <c r="E14" s="179">
        <v>6672273955</v>
      </c>
      <c r="F14" s="179" t="s">
        <v>4623</v>
      </c>
      <c r="G14" s="200" t="s">
        <v>6701</v>
      </c>
      <c r="H14" s="179" t="s">
        <v>4159</v>
      </c>
      <c r="I14" s="179" t="s">
        <v>41</v>
      </c>
      <c r="J14" s="179" t="s">
        <v>4448</v>
      </c>
      <c r="K14" s="201">
        <v>1730</v>
      </c>
      <c r="L14" s="179" t="s">
        <v>35</v>
      </c>
      <c r="M14" s="177" t="s">
        <v>12220</v>
      </c>
      <c r="N14" s="179" t="s">
        <v>210</v>
      </c>
      <c r="O14" s="177" t="s">
        <v>4578</v>
      </c>
      <c r="P14" s="179" t="s">
        <v>4179</v>
      </c>
      <c r="Q14" s="191" t="s">
        <v>4180</v>
      </c>
      <c r="R14" s="179" t="s">
        <v>4181</v>
      </c>
      <c r="S14" s="179" t="s">
        <v>57</v>
      </c>
      <c r="T14" s="191" t="s">
        <v>533</v>
      </c>
      <c r="U14" s="192" t="s">
        <v>10917</v>
      </c>
      <c r="V14" s="193"/>
      <c r="W14" s="193"/>
      <c r="X14" s="193"/>
      <c r="Y14" s="193"/>
      <c r="Z14" s="193"/>
      <c r="AA14" s="193"/>
      <c r="AB14" s="193"/>
      <c r="AC14" s="193"/>
    </row>
    <row r="15" spans="1:29" s="194" customFormat="1" ht="409.5">
      <c r="A15" s="180">
        <f t="shared" si="0"/>
        <v>11</v>
      </c>
      <c r="B15" s="179" t="s">
        <v>10701</v>
      </c>
      <c r="C15" s="179" t="s">
        <v>218</v>
      </c>
      <c r="D15" s="179" t="s">
        <v>4178</v>
      </c>
      <c r="E15" s="179" t="s">
        <v>4182</v>
      </c>
      <c r="F15" s="179" t="s">
        <v>6700</v>
      </c>
      <c r="G15" s="125" t="s">
        <v>6701</v>
      </c>
      <c r="H15" s="179" t="s">
        <v>4159</v>
      </c>
      <c r="I15" s="179" t="s">
        <v>41</v>
      </c>
      <c r="J15" s="179" t="s">
        <v>4449</v>
      </c>
      <c r="K15" s="201">
        <v>1750</v>
      </c>
      <c r="L15" s="179" t="s">
        <v>35</v>
      </c>
      <c r="M15" s="177" t="s">
        <v>12221</v>
      </c>
      <c r="N15" s="179" t="s">
        <v>210</v>
      </c>
      <c r="O15" s="177" t="s">
        <v>4576</v>
      </c>
      <c r="P15" s="179" t="s">
        <v>189</v>
      </c>
      <c r="Q15" s="191" t="s">
        <v>4180</v>
      </c>
      <c r="R15" s="179" t="s">
        <v>4183</v>
      </c>
      <c r="S15" s="179" t="s">
        <v>57</v>
      </c>
      <c r="T15" s="191" t="s">
        <v>533</v>
      </c>
      <c r="U15" s="192" t="s">
        <v>10917</v>
      </c>
      <c r="V15" s="193"/>
      <c r="W15" s="193"/>
      <c r="X15" s="193"/>
      <c r="Y15" s="193"/>
      <c r="Z15" s="193"/>
      <c r="AA15" s="193"/>
      <c r="AB15" s="193"/>
      <c r="AC15" s="193"/>
    </row>
    <row r="16" spans="1:29" s="194" customFormat="1" ht="60">
      <c r="A16" s="180">
        <f t="shared" si="0"/>
        <v>12</v>
      </c>
      <c r="B16" s="179" t="s">
        <v>12172</v>
      </c>
      <c r="C16" s="179" t="s">
        <v>68</v>
      </c>
      <c r="D16" s="179" t="s">
        <v>4184</v>
      </c>
      <c r="E16" s="179">
        <v>6620016026</v>
      </c>
      <c r="F16" s="179" t="s">
        <v>4185</v>
      </c>
      <c r="G16" s="125" t="s">
        <v>4186</v>
      </c>
      <c r="H16" s="179" t="s">
        <v>4187</v>
      </c>
      <c r="I16" s="179" t="s">
        <v>24</v>
      </c>
      <c r="J16" s="180" t="s">
        <v>11705</v>
      </c>
      <c r="K16" s="190" t="s">
        <v>11703</v>
      </c>
      <c r="L16" s="180" t="s">
        <v>11704</v>
      </c>
      <c r="M16" s="177" t="s">
        <v>11706</v>
      </c>
      <c r="N16" s="179" t="s">
        <v>210</v>
      </c>
      <c r="O16" s="177" t="s">
        <v>11707</v>
      </c>
      <c r="P16" s="179" t="s">
        <v>4624</v>
      </c>
      <c r="Q16" s="191" t="s">
        <v>10933</v>
      </c>
      <c r="R16" s="180" t="s">
        <v>4188</v>
      </c>
      <c r="S16" s="207" t="s">
        <v>4189</v>
      </c>
      <c r="T16" s="191" t="s">
        <v>11709</v>
      </c>
      <c r="U16" s="192" t="s">
        <v>11708</v>
      </c>
      <c r="V16" s="193"/>
      <c r="W16" s="193"/>
      <c r="X16" s="193"/>
      <c r="Y16" s="193"/>
      <c r="Z16" s="193"/>
      <c r="AA16" s="193"/>
      <c r="AB16" s="193"/>
      <c r="AC16" s="193"/>
    </row>
    <row r="17" spans="1:30" s="194" customFormat="1" ht="132">
      <c r="A17" s="180">
        <f t="shared" si="0"/>
        <v>13</v>
      </c>
      <c r="B17" s="179" t="s">
        <v>10702</v>
      </c>
      <c r="C17" s="179" t="s">
        <v>218</v>
      </c>
      <c r="D17" s="179" t="s">
        <v>4190</v>
      </c>
      <c r="E17" s="179">
        <v>6673102430</v>
      </c>
      <c r="F17" s="179" t="s">
        <v>4589</v>
      </c>
      <c r="G17" s="200" t="s">
        <v>26</v>
      </c>
      <c r="H17" s="179" t="s">
        <v>4159</v>
      </c>
      <c r="I17" s="179" t="s">
        <v>41</v>
      </c>
      <c r="J17" s="179" t="s">
        <v>4450</v>
      </c>
      <c r="K17" s="201">
        <v>3714.28</v>
      </c>
      <c r="L17" s="211" t="s">
        <v>361</v>
      </c>
      <c r="M17" s="177" t="s">
        <v>5895</v>
      </c>
      <c r="N17" s="179" t="s">
        <v>210</v>
      </c>
      <c r="O17" s="177" t="s">
        <v>204</v>
      </c>
      <c r="P17" s="179" t="s">
        <v>205</v>
      </c>
      <c r="Q17" s="191" t="s">
        <v>10934</v>
      </c>
      <c r="R17" s="179" t="s">
        <v>4585</v>
      </c>
      <c r="S17" s="177" t="s">
        <v>206</v>
      </c>
      <c r="T17" s="191" t="s">
        <v>207</v>
      </c>
      <c r="U17" s="192" t="s">
        <v>10918</v>
      </c>
      <c r="V17" s="193"/>
      <c r="W17" s="193"/>
      <c r="X17" s="193"/>
      <c r="Y17" s="193"/>
      <c r="Z17" s="193"/>
      <c r="AA17" s="193"/>
      <c r="AB17" s="193"/>
      <c r="AC17" s="193"/>
    </row>
    <row r="18" spans="1:30" s="194" customFormat="1" ht="409.5">
      <c r="A18" s="180">
        <f t="shared" si="0"/>
        <v>14</v>
      </c>
      <c r="B18" s="179" t="s">
        <v>12173</v>
      </c>
      <c r="C18" s="179" t="s">
        <v>218</v>
      </c>
      <c r="D18" s="179" t="s">
        <v>4190</v>
      </c>
      <c r="E18" s="179">
        <v>6673102430</v>
      </c>
      <c r="F18" s="179" t="s">
        <v>4222</v>
      </c>
      <c r="G18" s="125" t="s">
        <v>188</v>
      </c>
      <c r="H18" s="179" t="s">
        <v>4159</v>
      </c>
      <c r="I18" s="179" t="s">
        <v>41</v>
      </c>
      <c r="J18" s="179" t="s">
        <v>4451</v>
      </c>
      <c r="K18" s="201">
        <v>1728.57</v>
      </c>
      <c r="L18" s="211" t="s">
        <v>361</v>
      </c>
      <c r="M18" s="177" t="s">
        <v>12222</v>
      </c>
      <c r="N18" s="179" t="s">
        <v>210</v>
      </c>
      <c r="O18" s="177" t="s">
        <v>4579</v>
      </c>
      <c r="P18" s="179" t="s">
        <v>189</v>
      </c>
      <c r="Q18" s="191" t="s">
        <v>4180</v>
      </c>
      <c r="R18" s="179" t="s">
        <v>4586</v>
      </c>
      <c r="S18" s="177" t="s">
        <v>6269</v>
      </c>
      <c r="T18" s="191" t="s">
        <v>533</v>
      </c>
      <c r="U18" s="192" t="s">
        <v>10918</v>
      </c>
      <c r="V18" s="193"/>
      <c r="W18" s="193"/>
      <c r="X18" s="193"/>
      <c r="Y18" s="193"/>
      <c r="Z18" s="193"/>
      <c r="AA18" s="193"/>
      <c r="AB18" s="193"/>
      <c r="AC18" s="193"/>
    </row>
    <row r="19" spans="1:30" s="194" customFormat="1" ht="120">
      <c r="A19" s="180">
        <f t="shared" si="0"/>
        <v>15</v>
      </c>
      <c r="B19" s="179" t="s">
        <v>12174</v>
      </c>
      <c r="C19" s="179" t="s">
        <v>2205</v>
      </c>
      <c r="D19" s="179" t="s">
        <v>4191</v>
      </c>
      <c r="E19" s="212" t="s">
        <v>4192</v>
      </c>
      <c r="F19" s="179" t="s">
        <v>5800</v>
      </c>
      <c r="G19" s="200" t="s">
        <v>4193</v>
      </c>
      <c r="H19" s="179" t="s">
        <v>4159</v>
      </c>
      <c r="I19" s="179" t="s">
        <v>41</v>
      </c>
      <c r="J19" s="180" t="s">
        <v>12601</v>
      </c>
      <c r="K19" s="213" t="s">
        <v>12649</v>
      </c>
      <c r="L19" s="179" t="s">
        <v>109</v>
      </c>
      <c r="M19" s="177" t="s">
        <v>12602</v>
      </c>
      <c r="N19" s="179" t="s">
        <v>210</v>
      </c>
      <c r="O19" s="177" t="s">
        <v>161</v>
      </c>
      <c r="P19" s="179" t="s">
        <v>4625</v>
      </c>
      <c r="Q19" s="191" t="s">
        <v>4580</v>
      </c>
      <c r="R19" s="179" t="s">
        <v>57</v>
      </c>
      <c r="S19" s="179" t="s">
        <v>57</v>
      </c>
      <c r="T19" s="191" t="s">
        <v>12171</v>
      </c>
      <c r="U19" s="192" t="s">
        <v>10919</v>
      </c>
      <c r="V19" s="193"/>
      <c r="W19" s="193"/>
      <c r="X19" s="193"/>
      <c r="Y19" s="193"/>
      <c r="Z19" s="193"/>
      <c r="AA19" s="193"/>
      <c r="AB19" s="193"/>
      <c r="AC19" s="193"/>
    </row>
    <row r="20" spans="1:30" s="194" customFormat="1" ht="204" customHeight="1">
      <c r="A20" s="180">
        <f t="shared" si="0"/>
        <v>16</v>
      </c>
      <c r="B20" s="179" t="s">
        <v>12175</v>
      </c>
      <c r="C20" s="179" t="s">
        <v>2205</v>
      </c>
      <c r="D20" s="179" t="s">
        <v>4581</v>
      </c>
      <c r="E20" s="212">
        <v>660700801040</v>
      </c>
      <c r="F20" s="179" t="s">
        <v>11667</v>
      </c>
      <c r="G20" s="200" t="s">
        <v>4194</v>
      </c>
      <c r="H20" s="179" t="s">
        <v>4157</v>
      </c>
      <c r="I20" s="179" t="s">
        <v>41</v>
      </c>
      <c r="J20" s="180" t="s">
        <v>11668</v>
      </c>
      <c r="K20" s="214">
        <v>2057.14</v>
      </c>
      <c r="L20" s="179" t="s">
        <v>235</v>
      </c>
      <c r="M20" s="177" t="s">
        <v>12669</v>
      </c>
      <c r="N20" s="179" t="s">
        <v>57</v>
      </c>
      <c r="O20" s="177">
        <v>1983</v>
      </c>
      <c r="P20" s="179" t="s">
        <v>4607</v>
      </c>
      <c r="Q20" s="191" t="s">
        <v>11669</v>
      </c>
      <c r="R20" s="180" t="s">
        <v>8677</v>
      </c>
      <c r="S20" s="179" t="s">
        <v>57</v>
      </c>
      <c r="T20" s="215" t="s">
        <v>10734</v>
      </c>
      <c r="U20" s="192" t="s">
        <v>10920</v>
      </c>
      <c r="V20" s="193"/>
      <c r="W20" s="193"/>
      <c r="X20" s="193"/>
      <c r="Y20" s="193"/>
      <c r="Z20" s="193"/>
      <c r="AA20" s="193"/>
      <c r="AB20" s="193"/>
      <c r="AC20" s="193"/>
    </row>
    <row r="21" spans="1:30" s="194" customFormat="1" ht="72">
      <c r="A21" s="180">
        <f t="shared" si="0"/>
        <v>17</v>
      </c>
      <c r="B21" s="179" t="s">
        <v>13263</v>
      </c>
      <c r="C21" s="179" t="s">
        <v>484</v>
      </c>
      <c r="D21" s="179" t="s">
        <v>4195</v>
      </c>
      <c r="E21" s="179">
        <v>6606015020</v>
      </c>
      <c r="F21" s="179" t="s">
        <v>4221</v>
      </c>
      <c r="G21" s="200" t="s">
        <v>4196</v>
      </c>
      <c r="H21" s="179" t="s">
        <v>4197</v>
      </c>
      <c r="I21" s="179" t="s">
        <v>24</v>
      </c>
      <c r="J21" s="179" t="s">
        <v>613</v>
      </c>
      <c r="K21" s="214">
        <v>448.4</v>
      </c>
      <c r="L21" s="179" t="s">
        <v>4198</v>
      </c>
      <c r="M21" s="177" t="s">
        <v>7457</v>
      </c>
      <c r="N21" s="179" t="s">
        <v>57</v>
      </c>
      <c r="O21" s="177" t="s">
        <v>4199</v>
      </c>
      <c r="P21" s="179" t="s">
        <v>12642</v>
      </c>
      <c r="Q21" s="191" t="s">
        <v>4200</v>
      </c>
      <c r="R21" s="179" t="s">
        <v>57</v>
      </c>
      <c r="S21" s="179" t="s">
        <v>6268</v>
      </c>
      <c r="T21" s="191" t="s">
        <v>4626</v>
      </c>
      <c r="U21" s="192" t="s">
        <v>10744</v>
      </c>
      <c r="V21" s="193"/>
      <c r="W21" s="193"/>
      <c r="X21" s="193"/>
      <c r="Y21" s="193"/>
      <c r="Z21" s="193"/>
      <c r="AA21" s="193"/>
      <c r="AB21" s="193"/>
      <c r="AC21" s="193"/>
    </row>
    <row r="22" spans="1:30" s="194" customFormat="1" ht="108">
      <c r="A22" s="180">
        <f t="shared" si="0"/>
        <v>18</v>
      </c>
      <c r="B22" s="180" t="s">
        <v>10703</v>
      </c>
      <c r="C22" s="179" t="s">
        <v>1974</v>
      </c>
      <c r="D22" s="180" t="s">
        <v>4582</v>
      </c>
      <c r="E22" s="180">
        <v>6661003315</v>
      </c>
      <c r="F22" s="180" t="s">
        <v>5801</v>
      </c>
      <c r="G22" s="125" t="s">
        <v>6386</v>
      </c>
      <c r="H22" s="180" t="s">
        <v>4201</v>
      </c>
      <c r="I22" s="180" t="s">
        <v>24</v>
      </c>
      <c r="J22" s="180" t="s">
        <v>13404</v>
      </c>
      <c r="K22" s="209">
        <v>1880</v>
      </c>
      <c r="L22" s="216" t="s">
        <v>13405</v>
      </c>
      <c r="M22" s="177" t="s">
        <v>14104</v>
      </c>
      <c r="N22" s="179" t="s">
        <v>57</v>
      </c>
      <c r="O22" s="206" t="s">
        <v>4608</v>
      </c>
      <c r="P22" s="180" t="s">
        <v>4590</v>
      </c>
      <c r="Q22" s="207" t="s">
        <v>13406</v>
      </c>
      <c r="R22" s="180" t="s">
        <v>4202</v>
      </c>
      <c r="S22" s="180" t="s">
        <v>4203</v>
      </c>
      <c r="T22" s="202" t="s">
        <v>578</v>
      </c>
      <c r="U22" s="203" t="s">
        <v>10921</v>
      </c>
      <c r="V22" s="193"/>
      <c r="W22" s="193"/>
      <c r="X22" s="193"/>
      <c r="Y22" s="193"/>
      <c r="Z22" s="193"/>
      <c r="AA22" s="193"/>
      <c r="AB22" s="193"/>
      <c r="AC22" s="193"/>
    </row>
    <row r="23" spans="1:30" s="194" customFormat="1" ht="48">
      <c r="A23" s="180">
        <f t="shared" si="0"/>
        <v>19</v>
      </c>
      <c r="B23" s="180" t="s">
        <v>10704</v>
      </c>
      <c r="C23" s="179" t="s">
        <v>218</v>
      </c>
      <c r="D23" s="180" t="s">
        <v>6382</v>
      </c>
      <c r="E23" s="180">
        <v>6685091141</v>
      </c>
      <c r="F23" s="180" t="s">
        <v>6383</v>
      </c>
      <c r="G23" s="125" t="s">
        <v>6595</v>
      </c>
      <c r="H23" s="180" t="s">
        <v>6384</v>
      </c>
      <c r="I23" s="180" t="s">
        <v>24</v>
      </c>
      <c r="J23" s="180"/>
      <c r="K23" s="209"/>
      <c r="L23" s="216"/>
      <c r="M23" s="177" t="s">
        <v>11375</v>
      </c>
      <c r="N23" s="179" t="s">
        <v>57</v>
      </c>
      <c r="O23" s="206" t="s">
        <v>2297</v>
      </c>
      <c r="P23" s="180" t="s">
        <v>7749</v>
      </c>
      <c r="Q23" s="207" t="s">
        <v>6385</v>
      </c>
      <c r="R23" s="180" t="s">
        <v>57</v>
      </c>
      <c r="S23" s="180" t="s">
        <v>57</v>
      </c>
      <c r="T23" s="197" t="s">
        <v>9173</v>
      </c>
      <c r="U23" s="203" t="s">
        <v>57</v>
      </c>
      <c r="V23" s="193"/>
      <c r="W23" s="193"/>
      <c r="X23" s="193"/>
      <c r="Y23" s="193"/>
      <c r="Z23" s="193"/>
      <c r="AA23" s="193"/>
      <c r="AB23" s="193"/>
      <c r="AC23" s="193"/>
    </row>
    <row r="24" spans="1:30" s="194" customFormat="1" ht="240">
      <c r="A24" s="180">
        <f t="shared" si="0"/>
        <v>20</v>
      </c>
      <c r="B24" s="179" t="s">
        <v>13583</v>
      </c>
      <c r="C24" s="179" t="s">
        <v>1974</v>
      </c>
      <c r="D24" s="179" t="s">
        <v>13149</v>
      </c>
      <c r="E24" s="217">
        <v>6663019600</v>
      </c>
      <c r="F24" s="179" t="s">
        <v>13150</v>
      </c>
      <c r="G24" s="218" t="s">
        <v>13151</v>
      </c>
      <c r="H24" s="179" t="s">
        <v>11298</v>
      </c>
      <c r="I24" s="179" t="s">
        <v>24</v>
      </c>
      <c r="J24" s="179" t="s">
        <v>13152</v>
      </c>
      <c r="K24" s="214">
        <v>0</v>
      </c>
      <c r="L24" s="179" t="s">
        <v>13153</v>
      </c>
      <c r="M24" s="177" t="s">
        <v>13154</v>
      </c>
      <c r="N24" s="179" t="s">
        <v>57</v>
      </c>
      <c r="O24" s="219" t="s">
        <v>13155</v>
      </c>
      <c r="P24" s="179" t="s">
        <v>13156</v>
      </c>
      <c r="Q24" s="191" t="s">
        <v>13157</v>
      </c>
      <c r="R24" s="179" t="s">
        <v>13158</v>
      </c>
      <c r="S24" s="179" t="s">
        <v>13159</v>
      </c>
      <c r="T24" s="220" t="s">
        <v>9173</v>
      </c>
      <c r="U24" s="192" t="s">
        <v>13160</v>
      </c>
      <c r="V24" s="193"/>
      <c r="W24" s="221"/>
      <c r="X24" s="221"/>
      <c r="Y24" s="221"/>
      <c r="Z24" s="221"/>
      <c r="AA24" s="221"/>
      <c r="AB24" s="221"/>
      <c r="AC24" s="221"/>
      <c r="AD24" s="221"/>
    </row>
    <row r="25" spans="1:30" s="194" customFormat="1" ht="96">
      <c r="A25" s="180">
        <f t="shared" si="0"/>
        <v>21</v>
      </c>
      <c r="B25" s="222" t="s">
        <v>13584</v>
      </c>
      <c r="C25" s="222" t="s">
        <v>1974</v>
      </c>
      <c r="D25" s="222" t="s">
        <v>13311</v>
      </c>
      <c r="E25" s="222">
        <v>6659014609</v>
      </c>
      <c r="F25" s="222" t="s">
        <v>13312</v>
      </c>
      <c r="G25" s="165" t="s">
        <v>13313</v>
      </c>
      <c r="H25" s="179" t="s">
        <v>11298</v>
      </c>
      <c r="I25" s="222" t="s">
        <v>24</v>
      </c>
      <c r="J25" s="222" t="s">
        <v>13318</v>
      </c>
      <c r="K25" s="223">
        <v>0</v>
      </c>
      <c r="L25" s="222" t="s">
        <v>6387</v>
      </c>
      <c r="M25" s="224" t="s">
        <v>13590</v>
      </c>
      <c r="N25" s="222" t="s">
        <v>57</v>
      </c>
      <c r="O25" s="224" t="s">
        <v>13314</v>
      </c>
      <c r="P25" s="222" t="s">
        <v>13315</v>
      </c>
      <c r="Q25" s="225" t="s">
        <v>13319</v>
      </c>
      <c r="R25" s="222" t="s">
        <v>13316</v>
      </c>
      <c r="S25" s="222" t="s">
        <v>13317</v>
      </c>
      <c r="T25" s="226" t="s">
        <v>13581</v>
      </c>
      <c r="U25" s="192" t="s">
        <v>13582</v>
      </c>
      <c r="V25" s="227"/>
      <c r="W25" s="221"/>
      <c r="X25" s="221"/>
      <c r="Y25" s="221"/>
      <c r="Z25" s="221"/>
      <c r="AA25" s="221"/>
      <c r="AB25" s="221"/>
      <c r="AC25" s="221"/>
      <c r="AD25" s="221"/>
    </row>
    <row r="26" spans="1:30" s="194" customFormat="1" ht="108">
      <c r="A26" s="180">
        <f t="shared" si="0"/>
        <v>22</v>
      </c>
      <c r="B26" s="222" t="s">
        <v>13585</v>
      </c>
      <c r="C26" s="222" t="s">
        <v>1974</v>
      </c>
      <c r="D26" s="222" t="s">
        <v>13161</v>
      </c>
      <c r="E26" s="222">
        <v>6619003030</v>
      </c>
      <c r="F26" s="222" t="s">
        <v>13162</v>
      </c>
      <c r="G26" s="165" t="s">
        <v>13163</v>
      </c>
      <c r="H26" s="179" t="s">
        <v>11298</v>
      </c>
      <c r="I26" s="222" t="s">
        <v>24</v>
      </c>
      <c r="J26" s="222" t="s">
        <v>13422</v>
      </c>
      <c r="K26" s="223">
        <v>0</v>
      </c>
      <c r="L26" s="222" t="s">
        <v>183</v>
      </c>
      <c r="M26" s="224" t="s">
        <v>13426</v>
      </c>
      <c r="N26" s="222" t="s">
        <v>57</v>
      </c>
      <c r="O26" s="224">
        <v>1968</v>
      </c>
      <c r="P26" s="222" t="s">
        <v>13423</v>
      </c>
      <c r="Q26" s="225" t="s">
        <v>13424</v>
      </c>
      <c r="R26" s="222" t="s">
        <v>13164</v>
      </c>
      <c r="S26" s="222" t="s">
        <v>13165</v>
      </c>
      <c r="T26" s="225" t="s">
        <v>13427</v>
      </c>
      <c r="U26" s="192" t="s">
        <v>13425</v>
      </c>
      <c r="V26" s="227"/>
      <c r="W26" s="221"/>
      <c r="X26" s="221"/>
      <c r="Y26" s="221"/>
      <c r="Z26" s="221"/>
      <c r="AA26" s="221"/>
      <c r="AB26" s="221"/>
      <c r="AC26" s="221"/>
      <c r="AD26" s="221"/>
    </row>
    <row r="27" spans="1:30" s="194" customFormat="1" ht="192">
      <c r="A27" s="180">
        <f t="shared" si="0"/>
        <v>23</v>
      </c>
      <c r="B27" s="222" t="s">
        <v>13586</v>
      </c>
      <c r="C27" s="222" t="s">
        <v>1974</v>
      </c>
      <c r="D27" s="228" t="s">
        <v>13409</v>
      </c>
      <c r="E27" s="229" t="s">
        <v>13410</v>
      </c>
      <c r="F27" s="228" t="s">
        <v>13411</v>
      </c>
      <c r="G27" s="230" t="s">
        <v>13412</v>
      </c>
      <c r="H27" s="179" t="s">
        <v>11298</v>
      </c>
      <c r="I27" s="228" t="s">
        <v>24</v>
      </c>
      <c r="J27" s="228" t="s">
        <v>13413</v>
      </c>
      <c r="K27" s="231">
        <v>400</v>
      </c>
      <c r="L27" s="228" t="s">
        <v>13414</v>
      </c>
      <c r="M27" s="232" t="s">
        <v>13588</v>
      </c>
      <c r="N27" s="228" t="s">
        <v>57</v>
      </c>
      <c r="O27" s="232" t="s">
        <v>13416</v>
      </c>
      <c r="P27" s="228" t="s">
        <v>13415</v>
      </c>
      <c r="Q27" s="233" t="s">
        <v>13417</v>
      </c>
      <c r="R27" s="229" t="s">
        <v>13418</v>
      </c>
      <c r="S27" s="228" t="s">
        <v>13419</v>
      </c>
      <c r="T27" s="233" t="s">
        <v>13420</v>
      </c>
      <c r="U27" s="192" t="s">
        <v>13589</v>
      </c>
      <c r="V27" s="227"/>
      <c r="W27" s="221"/>
      <c r="X27" s="221"/>
      <c r="Y27" s="221"/>
      <c r="Z27" s="221"/>
      <c r="AA27" s="221"/>
      <c r="AB27" s="221"/>
      <c r="AC27" s="221"/>
      <c r="AD27" s="221"/>
    </row>
    <row r="28" spans="1:30" s="194" customFormat="1" ht="120">
      <c r="A28" s="180">
        <f t="shared" si="0"/>
        <v>24</v>
      </c>
      <c r="B28" s="222" t="s">
        <v>13587</v>
      </c>
      <c r="C28" s="222" t="s">
        <v>1974</v>
      </c>
      <c r="D28" s="222" t="s">
        <v>13448</v>
      </c>
      <c r="E28" s="222">
        <v>6625008050</v>
      </c>
      <c r="F28" s="222" t="s">
        <v>13598</v>
      </c>
      <c r="G28" s="234" t="s">
        <v>13449</v>
      </c>
      <c r="H28" s="179" t="s">
        <v>11298</v>
      </c>
      <c r="I28" s="222" t="s">
        <v>24</v>
      </c>
      <c r="J28" s="222" t="s">
        <v>13450</v>
      </c>
      <c r="K28" s="235">
        <v>0</v>
      </c>
      <c r="L28" s="229" t="s">
        <v>13451</v>
      </c>
      <c r="M28" s="224" t="s">
        <v>13426</v>
      </c>
      <c r="N28" s="222" t="s">
        <v>57</v>
      </c>
      <c r="O28" s="224" t="s">
        <v>13452</v>
      </c>
      <c r="P28" s="222" t="s">
        <v>7749</v>
      </c>
      <c r="Q28" s="225" t="s">
        <v>13453</v>
      </c>
      <c r="R28" s="222" t="s">
        <v>13454</v>
      </c>
      <c r="S28" s="222" t="s">
        <v>13455</v>
      </c>
      <c r="T28" s="225" t="s">
        <v>13456</v>
      </c>
      <c r="U28" s="192" t="s">
        <v>13457</v>
      </c>
      <c r="V28" s="227"/>
      <c r="W28" s="221"/>
      <c r="X28" s="221"/>
      <c r="Y28" s="221"/>
      <c r="Z28" s="221"/>
      <c r="AA28" s="221"/>
      <c r="AB28" s="221"/>
      <c r="AC28" s="221"/>
      <c r="AD28" s="221"/>
    </row>
    <row r="29" spans="1:30" s="194" customFormat="1" ht="108">
      <c r="A29" s="180">
        <f t="shared" si="0"/>
        <v>25</v>
      </c>
      <c r="B29" s="222" t="s">
        <v>13604</v>
      </c>
      <c r="C29" s="222" t="s">
        <v>1974</v>
      </c>
      <c r="D29" s="222" t="s">
        <v>13592</v>
      </c>
      <c r="E29" s="222">
        <v>6607002627</v>
      </c>
      <c r="F29" s="222" t="s">
        <v>13599</v>
      </c>
      <c r="G29" s="234" t="s">
        <v>13593</v>
      </c>
      <c r="H29" s="222" t="s">
        <v>11298</v>
      </c>
      <c r="I29" s="222" t="s">
        <v>24</v>
      </c>
      <c r="J29" s="222" t="s">
        <v>13600</v>
      </c>
      <c r="K29" s="235">
        <v>400</v>
      </c>
      <c r="L29" s="229" t="s">
        <v>13594</v>
      </c>
      <c r="M29" s="224" t="s">
        <v>5907</v>
      </c>
      <c r="N29" s="222" t="s">
        <v>57</v>
      </c>
      <c r="O29" s="224" t="s">
        <v>13601</v>
      </c>
      <c r="P29" s="222" t="s">
        <v>13595</v>
      </c>
      <c r="Q29" s="225" t="s">
        <v>13602</v>
      </c>
      <c r="R29" s="222" t="s">
        <v>13596</v>
      </c>
      <c r="S29" s="222" t="s">
        <v>13597</v>
      </c>
      <c r="T29" s="225" t="s">
        <v>13603</v>
      </c>
      <c r="U29" s="236" t="s">
        <v>13593</v>
      </c>
      <c r="V29" s="227"/>
      <c r="W29" s="221"/>
      <c r="X29" s="221"/>
      <c r="Y29" s="221"/>
      <c r="Z29" s="221"/>
      <c r="AA29" s="221"/>
      <c r="AB29" s="221"/>
      <c r="AC29" s="221"/>
      <c r="AD29" s="221"/>
    </row>
    <row r="30" spans="1:30" s="194" customFormat="1" ht="132">
      <c r="A30" s="180">
        <f t="shared" si="0"/>
        <v>26</v>
      </c>
      <c r="B30" s="244" t="s">
        <v>13614</v>
      </c>
      <c r="C30" s="244" t="s">
        <v>1974</v>
      </c>
      <c r="D30" s="244" t="s">
        <v>13605</v>
      </c>
      <c r="E30" s="244">
        <v>6661000642</v>
      </c>
      <c r="F30" s="244" t="s">
        <v>13615</v>
      </c>
      <c r="G30" s="245" t="s">
        <v>13606</v>
      </c>
      <c r="H30" s="244" t="s">
        <v>11298</v>
      </c>
      <c r="I30" s="244" t="s">
        <v>24</v>
      </c>
      <c r="J30" s="244" t="s">
        <v>13607</v>
      </c>
      <c r="K30" s="246">
        <v>0</v>
      </c>
      <c r="L30" s="247" t="s">
        <v>13608</v>
      </c>
      <c r="M30" s="248" t="s">
        <v>13613</v>
      </c>
      <c r="N30" s="244" t="s">
        <v>57</v>
      </c>
      <c r="O30" s="248" t="s">
        <v>13616</v>
      </c>
      <c r="P30" s="244" t="s">
        <v>13609</v>
      </c>
      <c r="Q30" s="249" t="s">
        <v>13617</v>
      </c>
      <c r="R30" s="244" t="s">
        <v>13610</v>
      </c>
      <c r="S30" s="244" t="s">
        <v>13611</v>
      </c>
      <c r="T30" s="250" t="s">
        <v>13618</v>
      </c>
      <c r="U30" s="251" t="s">
        <v>13612</v>
      </c>
      <c r="V30" s="227"/>
      <c r="W30" s="221"/>
      <c r="X30" s="221"/>
      <c r="Y30" s="221"/>
      <c r="Z30" s="221"/>
      <c r="AA30" s="221"/>
      <c r="AB30" s="221"/>
      <c r="AC30" s="221"/>
      <c r="AD30" s="221"/>
    </row>
    <row r="31" spans="1:30" s="194" customFormat="1">
      <c r="A31" s="237"/>
      <c r="B31" s="238"/>
      <c r="C31" s="238"/>
      <c r="D31" s="238"/>
      <c r="E31" s="239"/>
      <c r="F31" s="238"/>
      <c r="G31" s="239"/>
      <c r="H31" s="239"/>
      <c r="I31" s="239"/>
      <c r="J31" s="238"/>
      <c r="K31" s="240"/>
      <c r="L31" s="239"/>
      <c r="M31" s="241"/>
      <c r="N31" s="239"/>
      <c r="O31" s="242"/>
      <c r="P31" s="238"/>
      <c r="Q31" s="239"/>
      <c r="R31" s="238"/>
      <c r="S31" s="238"/>
      <c r="T31" s="239"/>
      <c r="U31" s="221"/>
      <c r="V31" s="221"/>
      <c r="W31" s="221"/>
      <c r="X31" s="221"/>
      <c r="Y31" s="221"/>
      <c r="Z31" s="221"/>
      <c r="AA31" s="221"/>
      <c r="AB31" s="221"/>
      <c r="AC31" s="221"/>
      <c r="AD31" s="221"/>
    </row>
    <row r="32" spans="1:30">
      <c r="A32" s="97"/>
      <c r="B32" s="28"/>
      <c r="C32" s="28"/>
      <c r="D32" s="28"/>
      <c r="E32" s="29"/>
      <c r="F32" s="28"/>
      <c r="G32" s="29"/>
      <c r="H32" s="29"/>
      <c r="I32" s="29"/>
      <c r="J32" s="28"/>
      <c r="K32" s="67"/>
      <c r="L32" s="29"/>
      <c r="M32" s="60"/>
      <c r="N32" s="29"/>
      <c r="O32" s="68"/>
      <c r="P32" s="28"/>
      <c r="Q32" s="29"/>
      <c r="R32" s="28"/>
      <c r="S32" s="28"/>
      <c r="T32" s="29"/>
      <c r="U32" s="30"/>
      <c r="V32" s="30"/>
      <c r="W32" s="30"/>
      <c r="X32" s="30"/>
      <c r="Y32" s="30"/>
      <c r="Z32" s="30"/>
      <c r="AA32" s="30"/>
      <c r="AB32" s="30"/>
      <c r="AC32" s="30"/>
      <c r="AD32" s="30"/>
    </row>
    <row r="33" spans="1:30">
      <c r="A33" s="97"/>
      <c r="B33" s="28"/>
      <c r="C33" s="28"/>
      <c r="D33" s="28"/>
      <c r="E33" s="29"/>
      <c r="F33" s="28"/>
      <c r="G33" s="29"/>
      <c r="H33" s="29"/>
      <c r="I33" s="29"/>
      <c r="J33" s="28"/>
      <c r="K33" s="67"/>
      <c r="L33" s="29"/>
      <c r="M33" s="60"/>
      <c r="N33" s="29"/>
      <c r="O33" s="68"/>
      <c r="P33" s="28"/>
      <c r="Q33" s="29"/>
      <c r="R33" s="28"/>
      <c r="S33" s="28"/>
      <c r="T33" s="29"/>
      <c r="U33" s="30"/>
      <c r="V33" s="30"/>
      <c r="W33" s="30"/>
      <c r="X33" s="30"/>
      <c r="Y33" s="30"/>
      <c r="Z33" s="30"/>
      <c r="AA33" s="30"/>
      <c r="AB33" s="30"/>
      <c r="AC33" s="30"/>
      <c r="AD33" s="30"/>
    </row>
    <row r="34" spans="1:30">
      <c r="A34" s="97"/>
      <c r="B34" s="28"/>
      <c r="C34" s="28"/>
      <c r="D34" s="28"/>
      <c r="E34" s="29"/>
      <c r="F34" s="28"/>
      <c r="G34" s="29"/>
      <c r="H34" s="29"/>
      <c r="I34" s="29"/>
      <c r="J34" s="28"/>
      <c r="K34" s="67"/>
      <c r="L34" s="29"/>
      <c r="M34" s="60"/>
      <c r="N34" s="29"/>
      <c r="O34" s="68"/>
      <c r="P34" s="28"/>
      <c r="Q34" s="29"/>
      <c r="R34" s="28"/>
      <c r="S34" s="28"/>
      <c r="T34" s="29"/>
      <c r="U34" s="30"/>
      <c r="V34" s="30"/>
      <c r="W34" s="30"/>
      <c r="X34" s="30"/>
      <c r="Y34" s="30"/>
      <c r="Z34" s="30"/>
      <c r="AA34" s="30"/>
      <c r="AB34" s="30"/>
      <c r="AC34" s="30"/>
      <c r="AD34" s="30"/>
    </row>
    <row r="35" spans="1:30">
      <c r="A35" s="97"/>
      <c r="B35" s="28"/>
      <c r="C35" s="28"/>
      <c r="D35" s="28"/>
      <c r="E35" s="29"/>
      <c r="F35" s="28"/>
      <c r="G35" s="29"/>
      <c r="H35" s="29"/>
      <c r="I35" s="29"/>
      <c r="J35" s="28"/>
      <c r="K35" s="67"/>
      <c r="L35" s="29"/>
      <c r="M35" s="60"/>
      <c r="N35" s="29"/>
      <c r="O35" s="68"/>
      <c r="P35" s="28"/>
      <c r="Q35" s="29"/>
      <c r="R35" s="28"/>
      <c r="S35" s="28"/>
      <c r="T35" s="29"/>
      <c r="U35" s="30"/>
      <c r="V35" s="30"/>
      <c r="W35" s="30"/>
      <c r="X35" s="30"/>
      <c r="Y35" s="30"/>
      <c r="Z35" s="30"/>
      <c r="AA35" s="30"/>
      <c r="AB35" s="30"/>
      <c r="AC35" s="30"/>
      <c r="AD35" s="30"/>
    </row>
    <row r="36" spans="1:30">
      <c r="A36" s="97"/>
      <c r="B36" s="28"/>
      <c r="C36" s="28"/>
      <c r="D36" s="28"/>
      <c r="E36" s="29"/>
      <c r="F36" s="28"/>
      <c r="G36" s="29"/>
      <c r="H36" s="29"/>
      <c r="I36" s="29"/>
      <c r="J36" s="28"/>
      <c r="K36" s="67"/>
      <c r="L36" s="29"/>
      <c r="M36" s="60"/>
      <c r="N36" s="29"/>
      <c r="O36" s="68"/>
      <c r="P36" s="28"/>
      <c r="Q36" s="29"/>
      <c r="R36" s="28"/>
      <c r="S36" s="28"/>
      <c r="T36" s="29"/>
      <c r="U36" s="30"/>
      <c r="V36" s="30"/>
      <c r="W36" s="30"/>
      <c r="X36" s="30"/>
      <c r="Y36" s="30"/>
      <c r="Z36" s="30"/>
      <c r="AA36" s="30"/>
      <c r="AB36" s="30"/>
      <c r="AC36" s="30"/>
      <c r="AD36" s="30"/>
    </row>
    <row r="37" spans="1:30">
      <c r="A37" s="97"/>
      <c r="B37" s="28"/>
      <c r="C37" s="28"/>
      <c r="D37" s="28"/>
      <c r="E37" s="29"/>
      <c r="F37" s="28"/>
      <c r="G37" s="29"/>
      <c r="H37" s="29"/>
      <c r="I37" s="29"/>
      <c r="J37" s="28"/>
      <c r="K37" s="67"/>
      <c r="L37" s="29"/>
      <c r="M37" s="60"/>
      <c r="N37" s="29"/>
      <c r="O37" s="68"/>
      <c r="P37" s="28"/>
      <c r="Q37" s="29"/>
      <c r="R37" s="28"/>
      <c r="S37" s="28"/>
      <c r="T37" s="29"/>
      <c r="U37" s="30"/>
      <c r="V37" s="30"/>
      <c r="W37" s="30"/>
      <c r="X37" s="30"/>
      <c r="Y37" s="30"/>
      <c r="Z37" s="30"/>
      <c r="AA37" s="30"/>
      <c r="AB37" s="30"/>
      <c r="AC37" s="30"/>
      <c r="AD37" s="30"/>
    </row>
    <row r="38" spans="1:30">
      <c r="A38" s="97"/>
      <c r="B38" s="28"/>
      <c r="C38" s="28"/>
      <c r="D38" s="28"/>
      <c r="E38" s="29"/>
      <c r="F38" s="28"/>
      <c r="G38" s="29"/>
      <c r="H38" s="29"/>
      <c r="I38" s="29"/>
      <c r="J38" s="28"/>
      <c r="K38" s="67"/>
      <c r="L38" s="29"/>
      <c r="M38" s="60"/>
      <c r="N38" s="29"/>
      <c r="O38" s="68"/>
      <c r="P38" s="28"/>
      <c r="Q38" s="29"/>
      <c r="R38" s="28"/>
      <c r="S38" s="28"/>
      <c r="T38" s="29"/>
      <c r="U38" s="30"/>
      <c r="V38" s="30"/>
      <c r="W38" s="30"/>
      <c r="X38" s="30"/>
      <c r="Y38" s="30"/>
      <c r="Z38" s="30"/>
      <c r="AA38" s="30"/>
      <c r="AB38" s="30"/>
      <c r="AC38" s="30"/>
      <c r="AD38" s="30"/>
    </row>
    <row r="39" spans="1:30">
      <c r="A39" s="97"/>
      <c r="B39" s="28"/>
      <c r="C39" s="28"/>
      <c r="D39" s="28"/>
      <c r="E39" s="29"/>
      <c r="F39" s="28"/>
      <c r="G39" s="29"/>
      <c r="H39" s="29"/>
      <c r="I39" s="29"/>
      <c r="J39" s="28"/>
      <c r="K39" s="67"/>
      <c r="L39" s="29"/>
      <c r="M39" s="60"/>
      <c r="N39" s="29"/>
      <c r="O39" s="68"/>
      <c r="P39" s="28"/>
      <c r="Q39" s="29"/>
      <c r="R39" s="28"/>
      <c r="S39" s="28"/>
      <c r="T39" s="29"/>
      <c r="U39" s="30"/>
      <c r="V39" s="30"/>
      <c r="W39" s="30"/>
      <c r="X39" s="30"/>
      <c r="Y39" s="30"/>
      <c r="Z39" s="30"/>
      <c r="AA39" s="30"/>
      <c r="AB39" s="30"/>
      <c r="AC39" s="30"/>
      <c r="AD39" s="30"/>
    </row>
    <row r="40" spans="1:30">
      <c r="A40" s="97"/>
      <c r="B40" s="28"/>
      <c r="C40" s="28"/>
      <c r="D40" s="28"/>
      <c r="E40" s="29"/>
      <c r="F40" s="28"/>
      <c r="G40" s="29"/>
      <c r="H40" s="29"/>
      <c r="I40" s="29"/>
      <c r="J40" s="28"/>
      <c r="K40" s="67"/>
      <c r="L40" s="29"/>
      <c r="M40" s="60"/>
      <c r="N40" s="29"/>
      <c r="O40" s="68"/>
      <c r="P40" s="28"/>
      <c r="Q40" s="29"/>
      <c r="R40" s="28"/>
      <c r="S40" s="28"/>
      <c r="T40" s="29"/>
      <c r="U40" s="30"/>
      <c r="V40" s="30"/>
      <c r="W40" s="30"/>
      <c r="X40" s="30"/>
      <c r="Y40" s="30"/>
      <c r="Z40" s="30"/>
      <c r="AA40" s="30"/>
      <c r="AB40" s="30"/>
      <c r="AC40" s="30"/>
      <c r="AD40" s="30"/>
    </row>
    <row r="41" spans="1:30">
      <c r="A41" s="97"/>
      <c r="B41" s="28"/>
      <c r="C41" s="28"/>
      <c r="D41" s="28"/>
      <c r="E41" s="29"/>
      <c r="F41" s="28"/>
      <c r="G41" s="29"/>
      <c r="H41" s="29"/>
      <c r="I41" s="29"/>
      <c r="J41" s="28"/>
      <c r="K41" s="67"/>
      <c r="L41" s="29"/>
      <c r="M41" s="60"/>
      <c r="N41" s="29"/>
      <c r="O41" s="68"/>
      <c r="P41" s="28"/>
      <c r="Q41" s="29"/>
      <c r="R41" s="28"/>
      <c r="S41" s="28"/>
      <c r="T41" s="29"/>
      <c r="U41" s="30"/>
      <c r="V41" s="30"/>
      <c r="W41" s="30"/>
      <c r="X41" s="30"/>
      <c r="Y41" s="30"/>
      <c r="Z41" s="30"/>
      <c r="AA41" s="30"/>
      <c r="AB41" s="30"/>
      <c r="AC41" s="30"/>
      <c r="AD41" s="30"/>
    </row>
    <row r="42" spans="1:30">
      <c r="A42" s="97"/>
      <c r="B42" s="28"/>
      <c r="C42" s="28"/>
      <c r="D42" s="28"/>
      <c r="E42" s="29"/>
      <c r="F42" s="28"/>
      <c r="G42" s="29"/>
      <c r="H42" s="29"/>
      <c r="I42" s="29"/>
      <c r="J42" s="28"/>
      <c r="K42" s="67"/>
      <c r="L42" s="29"/>
      <c r="M42" s="60"/>
      <c r="N42" s="29"/>
      <c r="O42" s="68"/>
      <c r="P42" s="28"/>
      <c r="Q42" s="29"/>
      <c r="R42" s="28"/>
      <c r="S42" s="28"/>
      <c r="T42" s="29"/>
      <c r="U42" s="30"/>
      <c r="V42" s="30"/>
      <c r="W42" s="30"/>
      <c r="X42" s="30"/>
      <c r="Y42" s="30"/>
      <c r="Z42" s="30"/>
      <c r="AA42" s="30"/>
      <c r="AB42" s="30"/>
      <c r="AC42" s="30"/>
      <c r="AD42" s="30"/>
    </row>
    <row r="43" spans="1:30">
      <c r="A43" s="97"/>
      <c r="B43" s="28"/>
      <c r="C43" s="28"/>
      <c r="D43" s="28"/>
      <c r="E43" s="29"/>
      <c r="F43" s="28"/>
      <c r="G43" s="29"/>
      <c r="H43" s="29"/>
      <c r="I43" s="29"/>
      <c r="J43" s="28"/>
      <c r="K43" s="67"/>
      <c r="L43" s="29"/>
      <c r="M43" s="60"/>
      <c r="N43" s="29"/>
      <c r="O43" s="68"/>
      <c r="P43" s="28"/>
      <c r="Q43" s="29"/>
      <c r="R43" s="28"/>
      <c r="S43" s="28"/>
      <c r="T43" s="29"/>
      <c r="U43" s="30"/>
      <c r="V43" s="30"/>
      <c r="W43" s="30"/>
      <c r="X43" s="30"/>
      <c r="Y43" s="30"/>
      <c r="Z43" s="30"/>
      <c r="AA43" s="30"/>
      <c r="AB43" s="30"/>
      <c r="AC43" s="30"/>
      <c r="AD43" s="30"/>
    </row>
    <row r="44" spans="1:30">
      <c r="A44" s="97"/>
      <c r="B44" s="28"/>
      <c r="C44" s="28"/>
      <c r="D44" s="28"/>
      <c r="E44" s="29"/>
      <c r="F44" s="28"/>
      <c r="G44" s="29"/>
      <c r="H44" s="29"/>
      <c r="I44" s="29"/>
      <c r="J44" s="28"/>
      <c r="K44" s="67"/>
      <c r="L44" s="29"/>
      <c r="M44" s="60"/>
      <c r="N44" s="29"/>
      <c r="O44" s="68"/>
      <c r="P44" s="28"/>
      <c r="Q44" s="29"/>
      <c r="R44" s="28"/>
      <c r="S44" s="28"/>
      <c r="T44" s="29"/>
      <c r="U44" s="30"/>
      <c r="V44" s="30"/>
      <c r="W44" s="30"/>
      <c r="X44" s="30"/>
      <c r="Y44" s="30"/>
      <c r="Z44" s="30"/>
      <c r="AA44" s="30"/>
      <c r="AB44" s="30"/>
      <c r="AC44" s="30"/>
      <c r="AD44" s="30"/>
    </row>
    <row r="45" spans="1:30">
      <c r="A45" s="97"/>
      <c r="B45" s="28"/>
      <c r="C45" s="28"/>
      <c r="D45" s="28"/>
      <c r="E45" s="29"/>
      <c r="F45" s="28"/>
      <c r="G45" s="29"/>
      <c r="H45" s="29"/>
      <c r="I45" s="29"/>
      <c r="J45" s="28"/>
      <c r="K45" s="67"/>
      <c r="L45" s="29"/>
      <c r="M45" s="60"/>
      <c r="N45" s="29"/>
      <c r="O45" s="68"/>
      <c r="P45" s="28"/>
      <c r="Q45" s="29"/>
      <c r="R45" s="28"/>
      <c r="S45" s="28"/>
      <c r="T45" s="29"/>
      <c r="U45" s="30"/>
      <c r="V45" s="30"/>
      <c r="W45" s="30"/>
      <c r="X45" s="30"/>
      <c r="Y45" s="30"/>
      <c r="Z45" s="30"/>
      <c r="AA45" s="30"/>
      <c r="AB45" s="30"/>
      <c r="AC45" s="30"/>
      <c r="AD45" s="30"/>
    </row>
    <row r="46" spans="1:30">
      <c r="A46" s="97"/>
      <c r="B46" s="28"/>
      <c r="C46" s="28"/>
      <c r="D46" s="28"/>
      <c r="E46" s="29"/>
      <c r="F46" s="28"/>
      <c r="G46" s="29"/>
      <c r="H46" s="29"/>
      <c r="I46" s="29"/>
      <c r="J46" s="28"/>
      <c r="K46" s="67"/>
      <c r="L46" s="29"/>
      <c r="M46" s="60"/>
      <c r="N46" s="29"/>
      <c r="O46" s="68"/>
      <c r="P46" s="28"/>
      <c r="Q46" s="29"/>
      <c r="R46" s="28"/>
      <c r="S46" s="28"/>
      <c r="T46" s="29"/>
      <c r="U46" s="30"/>
      <c r="V46" s="30"/>
      <c r="W46" s="30"/>
      <c r="X46" s="30"/>
      <c r="Y46" s="30"/>
      <c r="Z46" s="30"/>
      <c r="AA46" s="30"/>
      <c r="AB46" s="30"/>
      <c r="AC46" s="30"/>
      <c r="AD46" s="30"/>
    </row>
    <row r="47" spans="1:30">
      <c r="A47" s="97"/>
      <c r="B47" s="28"/>
      <c r="C47" s="28"/>
      <c r="D47" s="28"/>
      <c r="E47" s="29"/>
      <c r="F47" s="28"/>
      <c r="G47" s="29"/>
      <c r="H47" s="29"/>
      <c r="I47" s="29"/>
      <c r="J47" s="28"/>
      <c r="K47" s="67"/>
      <c r="L47" s="29"/>
      <c r="M47" s="60"/>
      <c r="N47" s="29"/>
      <c r="O47" s="68"/>
      <c r="P47" s="28"/>
      <c r="Q47" s="29"/>
      <c r="R47" s="28"/>
      <c r="S47" s="28"/>
      <c r="T47" s="29"/>
      <c r="U47" s="30"/>
      <c r="V47" s="30"/>
      <c r="W47" s="30"/>
      <c r="X47" s="30"/>
      <c r="Y47" s="30"/>
      <c r="Z47" s="30"/>
      <c r="AA47" s="30"/>
      <c r="AB47" s="30"/>
      <c r="AC47" s="30"/>
      <c r="AD47" s="30"/>
    </row>
    <row r="48" spans="1:30">
      <c r="A48" s="97"/>
      <c r="B48" s="28"/>
      <c r="C48" s="28"/>
      <c r="D48" s="28"/>
      <c r="E48" s="29"/>
      <c r="F48" s="28"/>
      <c r="G48" s="29"/>
      <c r="H48" s="29"/>
      <c r="I48" s="29"/>
      <c r="J48" s="28"/>
      <c r="K48" s="67"/>
      <c r="L48" s="29"/>
      <c r="M48" s="60"/>
      <c r="N48" s="29"/>
      <c r="O48" s="68"/>
      <c r="P48" s="28"/>
      <c r="Q48" s="29"/>
      <c r="R48" s="28"/>
      <c r="S48" s="28"/>
      <c r="T48" s="29"/>
      <c r="U48" s="30"/>
      <c r="V48" s="30"/>
      <c r="W48" s="30"/>
      <c r="X48" s="30"/>
      <c r="Y48" s="30"/>
      <c r="Z48" s="30"/>
      <c r="AA48" s="30"/>
      <c r="AB48" s="30"/>
      <c r="AC48" s="30"/>
      <c r="AD48" s="30"/>
    </row>
    <row r="49" spans="1:30">
      <c r="A49" s="97"/>
      <c r="B49" s="28"/>
      <c r="C49" s="28"/>
      <c r="D49" s="28"/>
      <c r="E49" s="29"/>
      <c r="F49" s="28"/>
      <c r="G49" s="29"/>
      <c r="H49" s="29"/>
      <c r="I49" s="29"/>
      <c r="J49" s="28"/>
      <c r="K49" s="67"/>
      <c r="L49" s="29"/>
      <c r="M49" s="60"/>
      <c r="N49" s="29"/>
      <c r="O49" s="68"/>
      <c r="P49" s="28"/>
      <c r="Q49" s="29"/>
      <c r="R49" s="28"/>
      <c r="S49" s="28"/>
      <c r="T49" s="29"/>
      <c r="U49" s="30"/>
      <c r="V49" s="30"/>
      <c r="W49" s="30"/>
      <c r="X49" s="30"/>
      <c r="Y49" s="30"/>
      <c r="Z49" s="30"/>
      <c r="AA49" s="30"/>
      <c r="AB49" s="30"/>
      <c r="AC49" s="30"/>
      <c r="AD49" s="30"/>
    </row>
    <row r="50" spans="1:30">
      <c r="A50" s="97"/>
      <c r="B50" s="28"/>
      <c r="C50" s="28"/>
      <c r="D50" s="28"/>
      <c r="E50" s="29"/>
      <c r="F50" s="28"/>
      <c r="G50" s="29"/>
      <c r="H50" s="29"/>
      <c r="I50" s="29"/>
      <c r="J50" s="28"/>
      <c r="K50" s="67"/>
      <c r="L50" s="29"/>
      <c r="M50" s="60"/>
      <c r="N50" s="29"/>
      <c r="O50" s="68"/>
      <c r="P50" s="28"/>
      <c r="Q50" s="29"/>
      <c r="R50" s="28"/>
      <c r="S50" s="28"/>
      <c r="T50" s="29"/>
      <c r="U50" s="30"/>
      <c r="V50" s="30"/>
      <c r="W50" s="30"/>
      <c r="X50" s="30"/>
      <c r="Y50" s="30"/>
      <c r="Z50" s="30"/>
      <c r="AA50" s="30"/>
      <c r="AB50" s="30"/>
      <c r="AC50" s="30"/>
      <c r="AD50" s="30"/>
    </row>
    <row r="51" spans="1:30">
      <c r="A51" s="97"/>
      <c r="B51" s="28"/>
      <c r="C51" s="28"/>
      <c r="D51" s="28"/>
      <c r="E51" s="29"/>
      <c r="F51" s="28"/>
      <c r="G51" s="29"/>
      <c r="H51" s="29"/>
      <c r="I51" s="29"/>
      <c r="J51" s="28"/>
      <c r="K51" s="67"/>
      <c r="L51" s="29"/>
      <c r="M51" s="60"/>
      <c r="N51" s="29"/>
      <c r="O51" s="68"/>
      <c r="P51" s="28"/>
      <c r="Q51" s="29"/>
      <c r="R51" s="28"/>
      <c r="S51" s="28"/>
      <c r="T51" s="29"/>
      <c r="U51" s="30"/>
      <c r="V51" s="30"/>
      <c r="W51" s="30"/>
      <c r="X51" s="30"/>
      <c r="Y51" s="30"/>
      <c r="Z51" s="30"/>
      <c r="AA51" s="30"/>
      <c r="AB51" s="30"/>
      <c r="AC51" s="30"/>
      <c r="AD51" s="30"/>
    </row>
    <row r="52" spans="1:30">
      <c r="A52" s="97"/>
      <c r="B52" s="28"/>
      <c r="C52" s="28"/>
      <c r="D52" s="28"/>
      <c r="E52" s="29"/>
      <c r="F52" s="28"/>
      <c r="G52" s="29"/>
      <c r="H52" s="29"/>
      <c r="I52" s="29"/>
      <c r="J52" s="28"/>
      <c r="K52" s="67"/>
      <c r="L52" s="29"/>
      <c r="M52" s="60"/>
      <c r="N52" s="29"/>
      <c r="O52" s="68"/>
      <c r="P52" s="28"/>
      <c r="Q52" s="29"/>
      <c r="R52" s="28"/>
      <c r="S52" s="28"/>
      <c r="T52" s="29"/>
      <c r="U52" s="30"/>
      <c r="V52" s="30"/>
      <c r="W52" s="30"/>
      <c r="X52" s="30"/>
      <c r="Y52" s="30"/>
      <c r="Z52" s="30"/>
      <c r="AA52" s="30"/>
      <c r="AB52" s="30"/>
      <c r="AC52" s="30"/>
      <c r="AD52" s="30"/>
    </row>
    <row r="53" spans="1:30">
      <c r="A53" s="97"/>
      <c r="B53" s="28"/>
      <c r="C53" s="28"/>
      <c r="D53" s="28"/>
      <c r="E53" s="29"/>
      <c r="F53" s="28"/>
      <c r="G53" s="29"/>
      <c r="H53" s="29"/>
      <c r="I53" s="29"/>
      <c r="J53" s="28"/>
      <c r="K53" s="67"/>
      <c r="L53" s="29"/>
      <c r="M53" s="60"/>
      <c r="N53" s="29"/>
      <c r="O53" s="68"/>
      <c r="P53" s="28"/>
      <c r="Q53" s="29"/>
      <c r="R53" s="28"/>
      <c r="S53" s="28"/>
      <c r="T53" s="29"/>
      <c r="U53" s="30"/>
      <c r="V53" s="30"/>
      <c r="W53" s="30"/>
      <c r="X53" s="30"/>
      <c r="Y53" s="30"/>
      <c r="Z53" s="30"/>
      <c r="AA53" s="30"/>
      <c r="AB53" s="30"/>
      <c r="AC53" s="30"/>
      <c r="AD53" s="30"/>
    </row>
    <row r="54" spans="1:30">
      <c r="A54" s="97"/>
      <c r="B54" s="28"/>
      <c r="C54" s="28"/>
      <c r="D54" s="28"/>
      <c r="E54" s="29"/>
      <c r="F54" s="28"/>
      <c r="G54" s="29"/>
      <c r="H54" s="29"/>
      <c r="I54" s="29"/>
      <c r="J54" s="28"/>
      <c r="K54" s="67"/>
      <c r="L54" s="29"/>
      <c r="M54" s="60"/>
      <c r="N54" s="29"/>
      <c r="O54" s="68"/>
      <c r="P54" s="28"/>
      <c r="Q54" s="29"/>
      <c r="R54" s="28"/>
      <c r="S54" s="28"/>
      <c r="T54" s="29"/>
      <c r="U54" s="30"/>
      <c r="V54" s="30"/>
      <c r="W54" s="30"/>
      <c r="X54" s="30"/>
      <c r="Y54" s="30"/>
      <c r="Z54" s="30"/>
      <c r="AA54" s="30"/>
      <c r="AB54" s="30"/>
      <c r="AC54" s="30"/>
      <c r="AD54" s="30"/>
    </row>
    <row r="55" spans="1:30">
      <c r="A55" s="97"/>
      <c r="B55" s="28"/>
      <c r="C55" s="28"/>
      <c r="D55" s="28"/>
      <c r="E55" s="29"/>
      <c r="F55" s="28"/>
      <c r="G55" s="29"/>
      <c r="H55" s="29"/>
      <c r="I55" s="29"/>
      <c r="J55" s="28"/>
      <c r="K55" s="67"/>
      <c r="L55" s="29"/>
      <c r="M55" s="60"/>
      <c r="N55" s="29"/>
      <c r="O55" s="68"/>
      <c r="P55" s="28"/>
      <c r="Q55" s="29"/>
      <c r="R55" s="28"/>
      <c r="S55" s="28"/>
      <c r="T55" s="29"/>
      <c r="U55" s="30"/>
      <c r="V55" s="30"/>
      <c r="W55" s="30"/>
      <c r="X55" s="30"/>
      <c r="Y55" s="30"/>
      <c r="Z55" s="30"/>
      <c r="AA55" s="30"/>
      <c r="AB55" s="30"/>
      <c r="AC55" s="30"/>
      <c r="AD55" s="30"/>
    </row>
    <row r="56" spans="1:30">
      <c r="A56" s="97"/>
      <c r="B56" s="28"/>
      <c r="C56" s="28"/>
      <c r="D56" s="28"/>
      <c r="E56" s="29"/>
      <c r="F56" s="28"/>
      <c r="G56" s="29"/>
      <c r="H56" s="29"/>
      <c r="I56" s="29"/>
      <c r="J56" s="28"/>
      <c r="K56" s="67"/>
      <c r="L56" s="29"/>
      <c r="M56" s="60"/>
      <c r="N56" s="29"/>
      <c r="O56" s="68"/>
      <c r="P56" s="28"/>
      <c r="Q56" s="29"/>
      <c r="R56" s="28"/>
      <c r="S56" s="28"/>
      <c r="T56" s="29"/>
      <c r="U56" s="30"/>
      <c r="V56" s="30"/>
      <c r="W56" s="30"/>
      <c r="X56" s="30"/>
      <c r="Y56" s="30"/>
      <c r="Z56" s="30"/>
      <c r="AA56" s="30"/>
      <c r="AB56" s="30"/>
      <c r="AC56" s="30"/>
      <c r="AD56" s="30"/>
    </row>
    <row r="57" spans="1:30">
      <c r="A57" s="97"/>
      <c r="B57" s="28"/>
      <c r="C57" s="28"/>
      <c r="D57" s="28"/>
      <c r="E57" s="29"/>
      <c r="F57" s="28"/>
      <c r="G57" s="29"/>
      <c r="H57" s="29"/>
      <c r="I57" s="29"/>
      <c r="J57" s="28"/>
      <c r="K57" s="67"/>
      <c r="L57" s="29"/>
      <c r="M57" s="60"/>
      <c r="N57" s="29"/>
      <c r="O57" s="68"/>
      <c r="P57" s="28"/>
      <c r="Q57" s="29"/>
      <c r="R57" s="28"/>
      <c r="S57" s="28"/>
      <c r="T57" s="29"/>
      <c r="U57" s="30"/>
      <c r="V57" s="30"/>
      <c r="W57" s="30"/>
      <c r="X57" s="30"/>
      <c r="Y57" s="30"/>
      <c r="Z57" s="30"/>
      <c r="AA57" s="30"/>
      <c r="AB57" s="30"/>
      <c r="AC57" s="30"/>
      <c r="AD57" s="30"/>
    </row>
    <row r="58" spans="1:30">
      <c r="A58" s="97"/>
      <c r="B58" s="28"/>
      <c r="C58" s="28"/>
      <c r="D58" s="28"/>
      <c r="E58" s="29"/>
      <c r="F58" s="28"/>
      <c r="G58" s="29"/>
      <c r="H58" s="29"/>
      <c r="I58" s="29"/>
      <c r="J58" s="28"/>
      <c r="K58" s="67"/>
      <c r="L58" s="29"/>
      <c r="M58" s="60"/>
      <c r="N58" s="29"/>
      <c r="O58" s="68"/>
      <c r="P58" s="28"/>
      <c r="Q58" s="29"/>
      <c r="R58" s="28"/>
      <c r="S58" s="28"/>
      <c r="T58" s="29"/>
      <c r="U58" s="30"/>
      <c r="V58" s="30"/>
      <c r="W58" s="30"/>
      <c r="X58" s="30"/>
      <c r="Y58" s="30"/>
      <c r="Z58" s="30"/>
      <c r="AA58" s="30"/>
      <c r="AB58" s="30"/>
      <c r="AC58" s="30"/>
      <c r="AD58" s="30"/>
    </row>
    <row r="59" spans="1:30">
      <c r="A59" s="97"/>
      <c r="B59" s="28"/>
      <c r="C59" s="28"/>
      <c r="D59" s="28"/>
      <c r="E59" s="29"/>
      <c r="F59" s="28"/>
      <c r="G59" s="29"/>
      <c r="H59" s="29"/>
      <c r="I59" s="29"/>
      <c r="J59" s="28"/>
      <c r="K59" s="67"/>
      <c r="L59" s="29"/>
      <c r="M59" s="60"/>
      <c r="N59" s="29"/>
      <c r="O59" s="68"/>
      <c r="P59" s="28"/>
      <c r="Q59" s="29"/>
      <c r="R59" s="28"/>
      <c r="S59" s="28"/>
      <c r="T59" s="29"/>
      <c r="U59" s="30"/>
      <c r="V59" s="30"/>
      <c r="W59" s="30"/>
      <c r="X59" s="30"/>
      <c r="Y59" s="30"/>
      <c r="Z59" s="30"/>
      <c r="AA59" s="30"/>
      <c r="AB59" s="30"/>
      <c r="AC59" s="30"/>
      <c r="AD59" s="30"/>
    </row>
    <row r="60" spans="1:30">
      <c r="A60" s="97"/>
      <c r="B60" s="28"/>
      <c r="C60" s="28"/>
      <c r="D60" s="28"/>
      <c r="E60" s="29"/>
      <c r="F60" s="28"/>
      <c r="G60" s="29"/>
      <c r="H60" s="29"/>
      <c r="I60" s="29"/>
      <c r="J60" s="28"/>
      <c r="K60" s="67"/>
      <c r="L60" s="29"/>
      <c r="M60" s="60"/>
      <c r="N60" s="29"/>
      <c r="O60" s="68"/>
      <c r="P60" s="28"/>
      <c r="Q60" s="29"/>
      <c r="R60" s="28"/>
      <c r="S60" s="28"/>
      <c r="T60" s="29"/>
      <c r="U60" s="30"/>
      <c r="V60" s="30"/>
      <c r="W60" s="30"/>
      <c r="X60" s="30"/>
      <c r="Y60" s="30"/>
      <c r="Z60" s="30"/>
      <c r="AA60" s="30"/>
      <c r="AB60" s="30"/>
      <c r="AC60" s="30"/>
      <c r="AD60" s="30"/>
    </row>
    <row r="61" spans="1:30">
      <c r="A61" s="97"/>
      <c r="B61" s="28"/>
      <c r="C61" s="28"/>
      <c r="D61" s="28"/>
      <c r="E61" s="29"/>
      <c r="F61" s="28"/>
      <c r="G61" s="29"/>
      <c r="H61" s="29"/>
      <c r="I61" s="29"/>
      <c r="J61" s="28"/>
      <c r="K61" s="67"/>
      <c r="L61" s="29"/>
      <c r="M61" s="60"/>
      <c r="N61" s="29"/>
      <c r="O61" s="68"/>
      <c r="P61" s="28"/>
      <c r="Q61" s="29"/>
      <c r="R61" s="28"/>
      <c r="S61" s="28"/>
      <c r="T61" s="29"/>
      <c r="U61" s="30"/>
      <c r="V61" s="30"/>
      <c r="W61" s="30"/>
      <c r="X61" s="30"/>
      <c r="Y61" s="30"/>
      <c r="Z61" s="30"/>
      <c r="AA61" s="30"/>
      <c r="AB61" s="30"/>
      <c r="AC61" s="30"/>
      <c r="AD61" s="30"/>
    </row>
    <row r="62" spans="1:30">
      <c r="A62" s="97"/>
      <c r="B62" s="28"/>
      <c r="C62" s="28"/>
      <c r="D62" s="28"/>
      <c r="E62" s="29"/>
      <c r="F62" s="28"/>
      <c r="G62" s="29"/>
      <c r="H62" s="29"/>
      <c r="I62" s="29"/>
      <c r="J62" s="28"/>
      <c r="K62" s="67"/>
      <c r="L62" s="29"/>
      <c r="M62" s="60"/>
      <c r="N62" s="29"/>
      <c r="O62" s="68"/>
      <c r="P62" s="28"/>
      <c r="Q62" s="29"/>
      <c r="R62" s="28"/>
      <c r="S62" s="28"/>
      <c r="T62" s="29"/>
      <c r="U62" s="30"/>
      <c r="V62" s="30"/>
      <c r="W62" s="30"/>
      <c r="X62" s="30"/>
      <c r="Y62" s="30"/>
      <c r="Z62" s="30"/>
      <c r="AA62" s="30"/>
      <c r="AB62" s="30"/>
      <c r="AC62" s="30"/>
      <c r="AD62" s="30"/>
    </row>
    <row r="63" spans="1:30">
      <c r="A63" s="97"/>
      <c r="B63" s="28"/>
      <c r="C63" s="28"/>
      <c r="D63" s="28"/>
      <c r="E63" s="29"/>
      <c r="F63" s="28"/>
      <c r="G63" s="29"/>
      <c r="H63" s="29"/>
      <c r="I63" s="29"/>
      <c r="J63" s="28"/>
      <c r="K63" s="67"/>
      <c r="L63" s="29"/>
      <c r="M63" s="60"/>
      <c r="N63" s="29"/>
      <c r="O63" s="68"/>
      <c r="P63" s="28"/>
      <c r="Q63" s="29"/>
      <c r="R63" s="28"/>
      <c r="S63" s="28"/>
      <c r="T63" s="29"/>
      <c r="U63" s="30"/>
      <c r="V63" s="30"/>
      <c r="W63" s="30"/>
      <c r="X63" s="30"/>
      <c r="Y63" s="30"/>
      <c r="Z63" s="30"/>
      <c r="AA63" s="30"/>
      <c r="AB63" s="30"/>
      <c r="AC63" s="30"/>
      <c r="AD63" s="30"/>
    </row>
    <row r="64" spans="1:30">
      <c r="A64" s="97"/>
      <c r="B64" s="28"/>
      <c r="C64" s="28"/>
      <c r="D64" s="28"/>
      <c r="E64" s="29"/>
      <c r="F64" s="28"/>
      <c r="G64" s="29"/>
      <c r="H64" s="29"/>
      <c r="I64" s="29"/>
      <c r="J64" s="28"/>
      <c r="K64" s="67"/>
      <c r="L64" s="29"/>
      <c r="M64" s="60"/>
      <c r="N64" s="29"/>
      <c r="O64" s="68"/>
      <c r="P64" s="28"/>
      <c r="Q64" s="29"/>
      <c r="R64" s="28"/>
      <c r="S64" s="28"/>
      <c r="T64" s="29"/>
      <c r="U64" s="30"/>
      <c r="V64" s="30"/>
      <c r="W64" s="30"/>
      <c r="X64" s="30"/>
      <c r="Y64" s="30"/>
      <c r="Z64" s="30"/>
      <c r="AA64" s="30"/>
      <c r="AB64" s="30"/>
      <c r="AC64" s="30"/>
      <c r="AD64" s="30"/>
    </row>
    <row r="65" spans="1:30">
      <c r="A65" s="97"/>
      <c r="B65" s="28"/>
      <c r="C65" s="28"/>
      <c r="D65" s="28"/>
      <c r="E65" s="29"/>
      <c r="F65" s="28"/>
      <c r="G65" s="29"/>
      <c r="H65" s="29"/>
      <c r="I65" s="29"/>
      <c r="J65" s="28"/>
      <c r="K65" s="67"/>
      <c r="L65" s="29"/>
      <c r="M65" s="60"/>
      <c r="N65" s="29"/>
      <c r="O65" s="68"/>
      <c r="P65" s="28"/>
      <c r="Q65" s="29"/>
      <c r="R65" s="28"/>
      <c r="S65" s="28"/>
      <c r="T65" s="29"/>
      <c r="U65" s="30"/>
      <c r="V65" s="30"/>
      <c r="W65" s="30"/>
      <c r="X65" s="30"/>
      <c r="Y65" s="30"/>
      <c r="Z65" s="30"/>
      <c r="AA65" s="30"/>
      <c r="AB65" s="30"/>
      <c r="AC65" s="30"/>
      <c r="AD65" s="30"/>
    </row>
    <row r="66" spans="1:30">
      <c r="A66" s="97"/>
      <c r="B66" s="28"/>
      <c r="C66" s="28"/>
      <c r="D66" s="28"/>
      <c r="E66" s="29"/>
      <c r="F66" s="28"/>
      <c r="G66" s="29"/>
      <c r="H66" s="29"/>
      <c r="I66" s="29"/>
      <c r="J66" s="28"/>
      <c r="K66" s="67"/>
      <c r="L66" s="29"/>
      <c r="M66" s="60"/>
      <c r="N66" s="29"/>
      <c r="O66" s="68"/>
      <c r="P66" s="28"/>
      <c r="Q66" s="29"/>
      <c r="R66" s="28"/>
      <c r="S66" s="28"/>
      <c r="T66" s="29"/>
      <c r="U66" s="30"/>
      <c r="V66" s="30"/>
      <c r="W66" s="30"/>
      <c r="X66" s="30"/>
      <c r="Y66" s="30"/>
      <c r="Z66" s="30"/>
      <c r="AA66" s="30"/>
      <c r="AB66" s="30"/>
      <c r="AC66" s="30"/>
      <c r="AD66" s="30"/>
    </row>
    <row r="67" spans="1:30">
      <c r="A67" s="97"/>
      <c r="B67" s="28"/>
      <c r="C67" s="28"/>
      <c r="D67" s="28"/>
      <c r="E67" s="29"/>
      <c r="F67" s="28"/>
      <c r="G67" s="29"/>
      <c r="H67" s="29"/>
      <c r="I67" s="29"/>
      <c r="J67" s="28"/>
      <c r="K67" s="67"/>
      <c r="L67" s="29"/>
      <c r="M67" s="60"/>
      <c r="N67" s="29"/>
      <c r="O67" s="68"/>
      <c r="P67" s="28"/>
      <c r="Q67" s="29"/>
      <c r="R67" s="28"/>
      <c r="S67" s="28"/>
      <c r="T67" s="29"/>
      <c r="U67" s="30"/>
      <c r="V67" s="30"/>
      <c r="W67" s="30"/>
      <c r="X67" s="30"/>
      <c r="Y67" s="30"/>
      <c r="Z67" s="30"/>
      <c r="AA67" s="30"/>
      <c r="AB67" s="30"/>
      <c r="AC67" s="30"/>
      <c r="AD67" s="30"/>
    </row>
    <row r="68" spans="1:30">
      <c r="A68" s="97"/>
      <c r="B68" s="28"/>
      <c r="C68" s="28"/>
      <c r="D68" s="28"/>
      <c r="E68" s="29"/>
      <c r="F68" s="28"/>
      <c r="G68" s="29"/>
      <c r="H68" s="29"/>
      <c r="I68" s="29"/>
      <c r="J68" s="28"/>
      <c r="K68" s="67"/>
      <c r="L68" s="29"/>
      <c r="M68" s="60"/>
      <c r="N68" s="29"/>
      <c r="O68" s="68"/>
      <c r="P68" s="28"/>
      <c r="Q68" s="29"/>
      <c r="R68" s="28"/>
      <c r="S68" s="28"/>
      <c r="T68" s="29"/>
      <c r="U68" s="30"/>
      <c r="V68" s="30"/>
      <c r="W68" s="30"/>
      <c r="X68" s="30"/>
      <c r="Y68" s="30"/>
      <c r="Z68" s="30"/>
      <c r="AA68" s="30"/>
      <c r="AB68" s="30"/>
      <c r="AC68" s="30"/>
      <c r="AD68" s="30"/>
    </row>
    <row r="69" spans="1:30">
      <c r="A69" s="97"/>
      <c r="B69" s="28"/>
      <c r="C69" s="28"/>
      <c r="D69" s="28"/>
      <c r="E69" s="29"/>
      <c r="F69" s="28"/>
      <c r="G69" s="29"/>
      <c r="H69" s="29"/>
      <c r="I69" s="29"/>
      <c r="J69" s="28"/>
      <c r="K69" s="67"/>
      <c r="L69" s="29"/>
      <c r="M69" s="60"/>
      <c r="N69" s="29"/>
      <c r="O69" s="68"/>
      <c r="P69" s="28"/>
      <c r="Q69" s="29"/>
      <c r="R69" s="28"/>
      <c r="S69" s="28"/>
      <c r="T69" s="29"/>
      <c r="U69" s="30"/>
      <c r="V69" s="30"/>
      <c r="W69" s="30"/>
      <c r="X69" s="30"/>
      <c r="Y69" s="30"/>
      <c r="Z69" s="30"/>
      <c r="AA69" s="30"/>
      <c r="AB69" s="30"/>
      <c r="AC69" s="30"/>
      <c r="AD69" s="30"/>
    </row>
    <row r="70" spans="1:30">
      <c r="A70" s="97"/>
      <c r="B70" s="28"/>
      <c r="C70" s="28"/>
      <c r="D70" s="28"/>
      <c r="E70" s="29"/>
      <c r="F70" s="28"/>
      <c r="G70" s="29"/>
      <c r="H70" s="29"/>
      <c r="I70" s="29"/>
      <c r="J70" s="28"/>
      <c r="K70" s="67"/>
      <c r="L70" s="29"/>
      <c r="M70" s="60"/>
      <c r="N70" s="29"/>
      <c r="O70" s="68"/>
      <c r="P70" s="28"/>
      <c r="Q70" s="29"/>
      <c r="R70" s="28"/>
      <c r="S70" s="28"/>
      <c r="T70" s="29"/>
      <c r="U70" s="30"/>
      <c r="V70" s="30"/>
      <c r="W70" s="30"/>
      <c r="X70" s="30"/>
      <c r="Y70" s="30"/>
      <c r="Z70" s="30"/>
      <c r="AA70" s="30"/>
      <c r="AB70" s="30"/>
      <c r="AC70" s="30"/>
      <c r="AD70" s="30"/>
    </row>
    <row r="71" spans="1:30">
      <c r="A71" s="97"/>
      <c r="B71" s="28"/>
      <c r="C71" s="28"/>
      <c r="D71" s="28"/>
      <c r="E71" s="29"/>
      <c r="F71" s="28"/>
      <c r="G71" s="29"/>
      <c r="H71" s="29"/>
      <c r="I71" s="29"/>
      <c r="J71" s="28"/>
      <c r="K71" s="67"/>
      <c r="L71" s="29"/>
      <c r="M71" s="60"/>
      <c r="N71" s="29"/>
      <c r="O71" s="68"/>
      <c r="P71" s="28"/>
      <c r="Q71" s="29"/>
      <c r="R71" s="28"/>
      <c r="S71" s="28"/>
      <c r="T71" s="29"/>
      <c r="U71" s="30"/>
      <c r="V71" s="30"/>
      <c r="W71" s="30"/>
      <c r="X71" s="30"/>
      <c r="Y71" s="30"/>
      <c r="Z71" s="30"/>
      <c r="AA71" s="30"/>
      <c r="AB71" s="30"/>
      <c r="AC71" s="30"/>
      <c r="AD71" s="30"/>
    </row>
    <row r="72" spans="1:30">
      <c r="A72" s="97"/>
      <c r="B72" s="28"/>
      <c r="C72" s="28"/>
      <c r="D72" s="28"/>
      <c r="E72" s="29"/>
      <c r="F72" s="28"/>
      <c r="G72" s="29"/>
      <c r="H72" s="29"/>
      <c r="I72" s="29"/>
      <c r="J72" s="28"/>
      <c r="K72" s="67"/>
      <c r="L72" s="29"/>
      <c r="M72" s="60"/>
      <c r="N72" s="29"/>
      <c r="O72" s="68"/>
      <c r="P72" s="28"/>
      <c r="Q72" s="29"/>
      <c r="R72" s="28"/>
      <c r="S72" s="28"/>
      <c r="T72" s="29"/>
      <c r="U72" s="30"/>
      <c r="V72" s="30"/>
      <c r="W72" s="30"/>
      <c r="X72" s="30"/>
      <c r="Y72" s="30"/>
      <c r="Z72" s="30"/>
      <c r="AA72" s="30"/>
      <c r="AB72" s="30"/>
      <c r="AC72" s="30"/>
      <c r="AD72" s="30"/>
    </row>
    <row r="73" spans="1:30">
      <c r="A73" s="97"/>
      <c r="B73" s="28"/>
      <c r="C73" s="28"/>
      <c r="D73" s="28"/>
      <c r="E73" s="29"/>
      <c r="F73" s="28"/>
      <c r="G73" s="29"/>
      <c r="H73" s="29"/>
      <c r="I73" s="29"/>
      <c r="J73" s="28"/>
      <c r="K73" s="67"/>
      <c r="L73" s="29"/>
      <c r="M73" s="60"/>
      <c r="N73" s="29"/>
      <c r="O73" s="68"/>
      <c r="P73" s="28"/>
      <c r="Q73" s="29"/>
      <c r="R73" s="28"/>
      <c r="S73" s="28"/>
      <c r="T73" s="29"/>
      <c r="U73" s="30"/>
      <c r="V73" s="30"/>
      <c r="W73" s="30"/>
      <c r="X73" s="30"/>
      <c r="Y73" s="30"/>
      <c r="Z73" s="30"/>
      <c r="AA73" s="30"/>
      <c r="AB73" s="30"/>
      <c r="AC73" s="30"/>
      <c r="AD73" s="30"/>
    </row>
    <row r="74" spans="1:30">
      <c r="A74" s="97"/>
      <c r="B74" s="28"/>
      <c r="C74" s="28"/>
      <c r="D74" s="28"/>
      <c r="E74" s="29"/>
      <c r="F74" s="28"/>
      <c r="G74" s="29"/>
      <c r="H74" s="29"/>
      <c r="I74" s="29"/>
      <c r="J74" s="28"/>
      <c r="K74" s="67"/>
      <c r="L74" s="29"/>
      <c r="M74" s="60"/>
      <c r="N74" s="29"/>
      <c r="O74" s="68"/>
      <c r="P74" s="28"/>
      <c r="Q74" s="29"/>
      <c r="R74" s="28"/>
      <c r="S74" s="28"/>
      <c r="T74" s="29"/>
      <c r="U74" s="30"/>
      <c r="V74" s="30"/>
      <c r="W74" s="30"/>
      <c r="X74" s="30"/>
      <c r="Y74" s="30"/>
      <c r="Z74" s="30"/>
      <c r="AA74" s="30"/>
      <c r="AB74" s="30"/>
      <c r="AC74" s="30"/>
      <c r="AD74" s="30"/>
    </row>
    <row r="75" spans="1:30">
      <c r="A75" s="97"/>
      <c r="B75" s="28"/>
      <c r="C75" s="28"/>
      <c r="D75" s="28"/>
      <c r="E75" s="29"/>
      <c r="F75" s="28"/>
      <c r="G75" s="29"/>
      <c r="H75" s="29"/>
      <c r="I75" s="29"/>
      <c r="J75" s="28"/>
      <c r="K75" s="67"/>
      <c r="L75" s="29"/>
      <c r="M75" s="60"/>
      <c r="N75" s="29"/>
      <c r="O75" s="68"/>
      <c r="P75" s="28"/>
      <c r="Q75" s="29"/>
      <c r="R75" s="28"/>
      <c r="S75" s="28"/>
      <c r="T75" s="29"/>
      <c r="U75" s="30"/>
      <c r="V75" s="30"/>
      <c r="W75" s="30"/>
      <c r="X75" s="30"/>
      <c r="Y75" s="30"/>
      <c r="Z75" s="30"/>
      <c r="AA75" s="30"/>
      <c r="AB75" s="30"/>
      <c r="AC75" s="30"/>
      <c r="AD75" s="30"/>
    </row>
    <row r="76" spans="1:30">
      <c r="A76" s="97"/>
      <c r="B76" s="28"/>
      <c r="C76" s="28"/>
      <c r="D76" s="28"/>
      <c r="E76" s="29"/>
      <c r="F76" s="28"/>
      <c r="G76" s="29"/>
      <c r="H76" s="29"/>
      <c r="I76" s="29"/>
      <c r="J76" s="28"/>
      <c r="K76" s="67"/>
      <c r="L76" s="29"/>
      <c r="M76" s="60"/>
      <c r="N76" s="29"/>
      <c r="O76" s="68"/>
      <c r="P76" s="28"/>
      <c r="Q76" s="29"/>
      <c r="R76" s="28"/>
      <c r="S76" s="28"/>
      <c r="T76" s="29"/>
      <c r="U76" s="30"/>
      <c r="V76" s="30"/>
      <c r="W76" s="30"/>
      <c r="X76" s="30"/>
      <c r="Y76" s="30"/>
      <c r="Z76" s="30"/>
      <c r="AA76" s="30"/>
      <c r="AB76" s="30"/>
      <c r="AC76" s="30"/>
      <c r="AD76" s="30"/>
    </row>
    <row r="77" spans="1:30">
      <c r="A77" s="97"/>
      <c r="B77" s="28"/>
      <c r="C77" s="28"/>
      <c r="D77" s="28"/>
      <c r="E77" s="29"/>
      <c r="F77" s="28"/>
      <c r="G77" s="29"/>
      <c r="H77" s="29"/>
      <c r="I77" s="29"/>
      <c r="J77" s="28"/>
      <c r="K77" s="67"/>
      <c r="L77" s="29"/>
      <c r="M77" s="60"/>
      <c r="N77" s="29"/>
      <c r="O77" s="68"/>
      <c r="P77" s="28"/>
      <c r="Q77" s="29"/>
      <c r="R77" s="28"/>
      <c r="S77" s="28"/>
      <c r="T77" s="29"/>
      <c r="U77" s="30"/>
      <c r="V77" s="30"/>
      <c r="W77" s="30"/>
      <c r="X77" s="30"/>
      <c r="Y77" s="30"/>
      <c r="Z77" s="30"/>
      <c r="AA77" s="30"/>
      <c r="AB77" s="30"/>
      <c r="AC77" s="30"/>
      <c r="AD77" s="30"/>
    </row>
    <row r="78" spans="1:30">
      <c r="A78" s="97"/>
      <c r="B78" s="28"/>
      <c r="C78" s="28"/>
      <c r="D78" s="28"/>
      <c r="E78" s="29"/>
      <c r="F78" s="28"/>
      <c r="G78" s="29"/>
      <c r="H78" s="29"/>
      <c r="I78" s="29"/>
      <c r="J78" s="28"/>
      <c r="K78" s="67"/>
      <c r="L78" s="29"/>
      <c r="M78" s="60"/>
      <c r="N78" s="29"/>
      <c r="O78" s="68"/>
      <c r="P78" s="28"/>
      <c r="Q78" s="29"/>
      <c r="R78" s="28"/>
      <c r="S78" s="28"/>
      <c r="T78" s="29"/>
      <c r="U78" s="30"/>
      <c r="V78" s="30"/>
      <c r="W78" s="30"/>
      <c r="X78" s="30"/>
      <c r="Y78" s="30"/>
      <c r="Z78" s="30"/>
      <c r="AA78" s="30"/>
      <c r="AB78" s="30"/>
      <c r="AC78" s="30"/>
      <c r="AD78" s="30"/>
    </row>
    <row r="79" spans="1:30">
      <c r="A79" s="97"/>
      <c r="B79" s="28"/>
      <c r="C79" s="28"/>
      <c r="D79" s="28"/>
      <c r="E79" s="29"/>
      <c r="F79" s="28"/>
      <c r="G79" s="29"/>
      <c r="H79" s="29"/>
      <c r="I79" s="29"/>
      <c r="J79" s="28"/>
      <c r="K79" s="67"/>
      <c r="L79" s="29"/>
      <c r="M79" s="60"/>
      <c r="N79" s="29"/>
      <c r="O79" s="68"/>
      <c r="P79" s="28"/>
      <c r="Q79" s="29"/>
      <c r="R79" s="28"/>
      <c r="S79" s="28"/>
      <c r="T79" s="29"/>
      <c r="U79" s="30"/>
      <c r="V79" s="30"/>
      <c r="W79" s="30"/>
      <c r="X79" s="30"/>
      <c r="Y79" s="30"/>
      <c r="Z79" s="30"/>
      <c r="AA79" s="30"/>
      <c r="AB79" s="30"/>
      <c r="AC79" s="30"/>
      <c r="AD79" s="30"/>
    </row>
    <row r="80" spans="1:30">
      <c r="A80" s="97"/>
      <c r="B80" s="28"/>
      <c r="C80" s="28"/>
      <c r="D80" s="28"/>
      <c r="E80" s="29"/>
      <c r="F80" s="28"/>
      <c r="G80" s="29"/>
      <c r="H80" s="29"/>
      <c r="I80" s="29"/>
      <c r="J80" s="28"/>
      <c r="K80" s="67"/>
      <c r="L80" s="29"/>
      <c r="M80" s="60"/>
      <c r="N80" s="29"/>
      <c r="O80" s="68"/>
      <c r="P80" s="28"/>
      <c r="Q80" s="29"/>
      <c r="R80" s="28"/>
      <c r="S80" s="28"/>
      <c r="T80" s="29"/>
      <c r="U80" s="30"/>
      <c r="V80" s="30"/>
      <c r="W80" s="30"/>
      <c r="X80" s="30"/>
      <c r="Y80" s="30"/>
      <c r="Z80" s="30"/>
      <c r="AA80" s="30"/>
      <c r="AB80" s="30"/>
      <c r="AC80" s="30"/>
      <c r="AD80" s="30"/>
    </row>
    <row r="81" spans="1:30">
      <c r="A81" s="97"/>
      <c r="B81" s="28"/>
      <c r="C81" s="28"/>
      <c r="D81" s="28"/>
      <c r="E81" s="29"/>
      <c r="F81" s="28"/>
      <c r="G81" s="29"/>
      <c r="H81" s="29"/>
      <c r="I81" s="29"/>
      <c r="J81" s="28"/>
      <c r="K81" s="67"/>
      <c r="L81" s="29"/>
      <c r="M81" s="60"/>
      <c r="N81" s="29"/>
      <c r="O81" s="68"/>
      <c r="P81" s="28"/>
      <c r="Q81" s="29"/>
      <c r="R81" s="28"/>
      <c r="S81" s="28"/>
      <c r="T81" s="29"/>
      <c r="U81" s="30"/>
      <c r="V81" s="30"/>
      <c r="W81" s="30"/>
      <c r="X81" s="30"/>
      <c r="Y81" s="30"/>
      <c r="Z81" s="30"/>
      <c r="AA81" s="30"/>
      <c r="AB81" s="30"/>
      <c r="AC81" s="30"/>
      <c r="AD81" s="30"/>
    </row>
    <row r="82" spans="1:30">
      <c r="A82" s="97"/>
      <c r="B82" s="28"/>
      <c r="C82" s="28"/>
      <c r="D82" s="28"/>
      <c r="E82" s="29"/>
      <c r="F82" s="28"/>
      <c r="G82" s="29"/>
      <c r="H82" s="29"/>
      <c r="I82" s="29"/>
      <c r="J82" s="28"/>
      <c r="K82" s="67"/>
      <c r="L82" s="29"/>
      <c r="M82" s="60"/>
      <c r="N82" s="29"/>
      <c r="O82" s="68"/>
      <c r="P82" s="28"/>
      <c r="Q82" s="29"/>
      <c r="R82" s="28"/>
      <c r="S82" s="28"/>
      <c r="T82" s="29"/>
      <c r="U82" s="30"/>
      <c r="V82" s="30"/>
      <c r="W82" s="30"/>
      <c r="X82" s="30"/>
      <c r="Y82" s="30"/>
      <c r="Z82" s="30"/>
      <c r="AA82" s="30"/>
      <c r="AB82" s="30"/>
      <c r="AC82" s="30"/>
      <c r="AD82" s="30"/>
    </row>
    <row r="83" spans="1:30">
      <c r="A83" s="97"/>
      <c r="B83" s="28"/>
      <c r="C83" s="28"/>
      <c r="D83" s="28"/>
      <c r="E83" s="29"/>
      <c r="F83" s="28"/>
      <c r="G83" s="29"/>
      <c r="H83" s="29"/>
      <c r="I83" s="29"/>
      <c r="J83" s="28"/>
      <c r="K83" s="67"/>
      <c r="L83" s="29"/>
      <c r="M83" s="60"/>
      <c r="N83" s="29"/>
      <c r="O83" s="68"/>
      <c r="P83" s="28"/>
      <c r="Q83" s="29"/>
      <c r="R83" s="28"/>
      <c r="S83" s="28"/>
      <c r="T83" s="29"/>
      <c r="U83" s="30"/>
      <c r="V83" s="30"/>
      <c r="W83" s="30"/>
      <c r="X83" s="30"/>
      <c r="Y83" s="30"/>
      <c r="Z83" s="30"/>
      <c r="AA83" s="30"/>
      <c r="AB83" s="30"/>
      <c r="AC83" s="30"/>
      <c r="AD83" s="30"/>
    </row>
    <row r="84" spans="1:30">
      <c r="A84" s="97"/>
      <c r="B84" s="28"/>
      <c r="C84" s="28"/>
      <c r="D84" s="28"/>
      <c r="E84" s="29"/>
      <c r="F84" s="28"/>
      <c r="G84" s="29"/>
      <c r="H84" s="29"/>
      <c r="I84" s="29"/>
      <c r="J84" s="28"/>
      <c r="K84" s="67"/>
      <c r="L84" s="29"/>
      <c r="M84" s="60"/>
      <c r="N84" s="29"/>
      <c r="O84" s="68"/>
      <c r="P84" s="28"/>
      <c r="Q84" s="29"/>
      <c r="R84" s="28"/>
      <c r="S84" s="28"/>
      <c r="T84" s="29"/>
      <c r="U84" s="30"/>
      <c r="V84" s="30"/>
      <c r="W84" s="30"/>
      <c r="X84" s="30"/>
      <c r="Y84" s="30"/>
      <c r="Z84" s="30"/>
      <c r="AA84" s="30"/>
      <c r="AB84" s="30"/>
      <c r="AC84" s="30"/>
      <c r="AD84" s="30"/>
    </row>
    <row r="85" spans="1:30">
      <c r="A85" s="97"/>
      <c r="B85" s="28"/>
      <c r="C85" s="28"/>
      <c r="D85" s="28"/>
      <c r="E85" s="29"/>
      <c r="F85" s="28"/>
      <c r="G85" s="29"/>
      <c r="H85" s="29"/>
      <c r="I85" s="29"/>
      <c r="J85" s="28"/>
      <c r="K85" s="67"/>
      <c r="L85" s="29"/>
      <c r="M85" s="60"/>
      <c r="N85" s="29"/>
      <c r="O85" s="68"/>
      <c r="P85" s="28"/>
      <c r="Q85" s="29"/>
      <c r="R85" s="28"/>
      <c r="S85" s="28"/>
      <c r="T85" s="29"/>
      <c r="U85" s="30"/>
      <c r="V85" s="30"/>
      <c r="W85" s="30"/>
      <c r="X85" s="30"/>
      <c r="Y85" s="30"/>
      <c r="Z85" s="30"/>
      <c r="AA85" s="30"/>
      <c r="AB85" s="30"/>
      <c r="AC85" s="30"/>
      <c r="AD85" s="30"/>
    </row>
    <row r="86" spans="1:30">
      <c r="A86" s="97"/>
      <c r="B86" s="28"/>
      <c r="C86" s="28"/>
      <c r="D86" s="28"/>
      <c r="E86" s="29"/>
      <c r="F86" s="28"/>
      <c r="G86" s="29"/>
      <c r="H86" s="29"/>
      <c r="I86" s="29"/>
      <c r="J86" s="28"/>
      <c r="K86" s="67"/>
      <c r="L86" s="29"/>
      <c r="M86" s="60"/>
      <c r="N86" s="29"/>
      <c r="O86" s="68"/>
      <c r="P86" s="28"/>
      <c r="Q86" s="29"/>
      <c r="R86" s="28"/>
      <c r="S86" s="28"/>
      <c r="T86" s="29"/>
      <c r="U86" s="30"/>
      <c r="V86" s="30"/>
      <c r="W86" s="30"/>
      <c r="X86" s="30"/>
      <c r="Y86" s="30"/>
      <c r="Z86" s="30"/>
      <c r="AA86" s="30"/>
      <c r="AB86" s="30"/>
      <c r="AC86" s="30"/>
      <c r="AD86" s="30"/>
    </row>
    <row r="87" spans="1:30">
      <c r="A87" s="97"/>
      <c r="B87" s="28"/>
      <c r="C87" s="28"/>
      <c r="D87" s="28"/>
      <c r="E87" s="29"/>
      <c r="F87" s="28"/>
      <c r="G87" s="29"/>
      <c r="H87" s="29"/>
      <c r="I87" s="29"/>
      <c r="J87" s="28"/>
      <c r="K87" s="67"/>
      <c r="L87" s="29"/>
      <c r="M87" s="60"/>
      <c r="N87" s="29"/>
      <c r="O87" s="68"/>
      <c r="P87" s="28"/>
      <c r="Q87" s="29"/>
      <c r="R87" s="28"/>
      <c r="S87" s="28"/>
      <c r="T87" s="29"/>
      <c r="U87" s="30"/>
      <c r="V87" s="30"/>
      <c r="W87" s="30"/>
      <c r="X87" s="30"/>
      <c r="Y87" s="30"/>
      <c r="Z87" s="30"/>
      <c r="AA87" s="30"/>
      <c r="AB87" s="30"/>
      <c r="AC87" s="30"/>
      <c r="AD87" s="30"/>
    </row>
    <row r="88" spans="1:30">
      <c r="A88" s="97"/>
      <c r="B88" s="28"/>
      <c r="C88" s="28"/>
      <c r="D88" s="28"/>
      <c r="E88" s="29"/>
      <c r="F88" s="28"/>
      <c r="G88" s="29"/>
      <c r="H88" s="29"/>
      <c r="I88" s="29"/>
      <c r="J88" s="28"/>
      <c r="K88" s="67"/>
      <c r="L88" s="29"/>
      <c r="M88" s="60"/>
      <c r="N88" s="29"/>
      <c r="O88" s="68"/>
      <c r="P88" s="28"/>
      <c r="Q88" s="29"/>
      <c r="R88" s="28"/>
      <c r="S88" s="28"/>
      <c r="T88" s="29"/>
      <c r="U88" s="30"/>
      <c r="V88" s="30"/>
      <c r="W88" s="30"/>
      <c r="X88" s="30"/>
      <c r="Y88" s="30"/>
      <c r="Z88" s="30"/>
      <c r="AA88" s="30"/>
      <c r="AB88" s="30"/>
      <c r="AC88" s="30"/>
      <c r="AD88" s="30"/>
    </row>
    <row r="89" spans="1:30">
      <c r="A89" s="97"/>
      <c r="B89" s="28"/>
      <c r="C89" s="28"/>
      <c r="D89" s="28"/>
      <c r="E89" s="29"/>
      <c r="F89" s="28"/>
      <c r="G89" s="29"/>
      <c r="H89" s="29"/>
      <c r="I89" s="29"/>
      <c r="J89" s="28"/>
      <c r="K89" s="67"/>
      <c r="L89" s="29"/>
      <c r="M89" s="60"/>
      <c r="N89" s="29"/>
      <c r="O89" s="68"/>
      <c r="P89" s="28"/>
      <c r="Q89" s="29"/>
      <c r="R89" s="28"/>
      <c r="S89" s="28"/>
      <c r="T89" s="29"/>
      <c r="U89" s="30"/>
      <c r="V89" s="30"/>
      <c r="W89" s="30"/>
      <c r="X89" s="30"/>
      <c r="Y89" s="30"/>
      <c r="Z89" s="30"/>
      <c r="AA89" s="30"/>
      <c r="AB89" s="30"/>
      <c r="AC89" s="30"/>
      <c r="AD89" s="30"/>
    </row>
    <row r="90" spans="1:30">
      <c r="A90" s="97"/>
      <c r="B90" s="28"/>
      <c r="C90" s="28"/>
      <c r="D90" s="28"/>
      <c r="E90" s="29"/>
      <c r="F90" s="28"/>
      <c r="G90" s="29"/>
      <c r="H90" s="29"/>
      <c r="I90" s="29"/>
      <c r="J90" s="28"/>
      <c r="K90" s="67"/>
      <c r="L90" s="29"/>
      <c r="M90" s="60"/>
      <c r="N90" s="29"/>
      <c r="O90" s="68"/>
      <c r="P90" s="28"/>
      <c r="Q90" s="29"/>
      <c r="R90" s="28"/>
      <c r="S90" s="28"/>
      <c r="T90" s="29"/>
      <c r="U90" s="30"/>
      <c r="V90" s="30"/>
      <c r="W90" s="30"/>
      <c r="X90" s="30"/>
      <c r="Y90" s="30"/>
      <c r="Z90" s="30"/>
      <c r="AA90" s="30"/>
      <c r="AB90" s="30"/>
      <c r="AC90" s="30"/>
      <c r="AD90" s="30"/>
    </row>
    <row r="91" spans="1:30">
      <c r="A91" s="97"/>
      <c r="B91" s="28"/>
      <c r="C91" s="28"/>
      <c r="D91" s="28"/>
      <c r="E91" s="29"/>
      <c r="F91" s="28"/>
      <c r="G91" s="29"/>
      <c r="H91" s="29"/>
      <c r="I91" s="29"/>
      <c r="J91" s="28"/>
      <c r="K91" s="67"/>
      <c r="L91" s="29"/>
      <c r="M91" s="60"/>
      <c r="N91" s="29"/>
      <c r="O91" s="68"/>
      <c r="P91" s="28"/>
      <c r="Q91" s="29"/>
      <c r="R91" s="28"/>
      <c r="S91" s="28"/>
      <c r="T91" s="29"/>
      <c r="U91" s="30"/>
      <c r="V91" s="30"/>
      <c r="W91" s="30"/>
      <c r="X91" s="30"/>
      <c r="Y91" s="30"/>
      <c r="Z91" s="30"/>
      <c r="AA91" s="30"/>
      <c r="AB91" s="30"/>
      <c r="AC91" s="30"/>
      <c r="AD91" s="30"/>
    </row>
    <row r="92" spans="1:30">
      <c r="A92" s="97"/>
      <c r="B92" s="28"/>
      <c r="C92" s="28"/>
      <c r="D92" s="28"/>
      <c r="E92" s="29"/>
      <c r="F92" s="28"/>
      <c r="G92" s="29"/>
      <c r="H92" s="29"/>
      <c r="I92" s="29"/>
      <c r="J92" s="28"/>
      <c r="K92" s="67"/>
      <c r="L92" s="29"/>
      <c r="M92" s="60"/>
      <c r="N92" s="29"/>
      <c r="O92" s="68"/>
      <c r="P92" s="28"/>
      <c r="Q92" s="29"/>
      <c r="R92" s="28"/>
      <c r="S92" s="28"/>
      <c r="T92" s="29"/>
      <c r="U92" s="30"/>
      <c r="V92" s="30"/>
      <c r="W92" s="30"/>
      <c r="X92" s="30"/>
      <c r="Y92" s="30"/>
      <c r="Z92" s="30"/>
      <c r="AA92" s="30"/>
      <c r="AB92" s="30"/>
      <c r="AC92" s="30"/>
      <c r="AD92" s="30"/>
    </row>
    <row r="93" spans="1:30">
      <c r="A93" s="97"/>
      <c r="B93" s="28"/>
      <c r="C93" s="28"/>
      <c r="D93" s="28"/>
      <c r="E93" s="29"/>
      <c r="F93" s="28"/>
      <c r="G93" s="29"/>
      <c r="H93" s="29"/>
      <c r="I93" s="29"/>
      <c r="J93" s="28"/>
      <c r="K93" s="67"/>
      <c r="L93" s="29"/>
      <c r="M93" s="60"/>
      <c r="N93" s="29"/>
      <c r="O93" s="68"/>
      <c r="P93" s="28"/>
      <c r="Q93" s="29"/>
      <c r="R93" s="28"/>
      <c r="S93" s="28"/>
      <c r="T93" s="29"/>
      <c r="U93" s="30"/>
      <c r="V93" s="30"/>
      <c r="W93" s="30"/>
      <c r="X93" s="30"/>
      <c r="Y93" s="30"/>
      <c r="Z93" s="30"/>
      <c r="AA93" s="30"/>
      <c r="AB93" s="30"/>
      <c r="AC93" s="30"/>
      <c r="AD93" s="30"/>
    </row>
    <row r="94" spans="1:30">
      <c r="A94" s="97"/>
      <c r="B94" s="28"/>
      <c r="C94" s="28"/>
      <c r="D94" s="28"/>
      <c r="E94" s="29"/>
      <c r="F94" s="28"/>
      <c r="G94" s="29"/>
      <c r="H94" s="29"/>
      <c r="I94" s="29"/>
      <c r="J94" s="28"/>
      <c r="K94" s="67"/>
      <c r="L94" s="29"/>
      <c r="M94" s="60"/>
      <c r="N94" s="29"/>
      <c r="O94" s="68"/>
      <c r="P94" s="28"/>
      <c r="Q94" s="29"/>
      <c r="R94" s="28"/>
      <c r="S94" s="28"/>
      <c r="T94" s="29"/>
      <c r="U94" s="30"/>
      <c r="V94" s="30"/>
      <c r="W94" s="30"/>
      <c r="X94" s="30"/>
      <c r="Y94" s="30"/>
      <c r="Z94" s="30"/>
      <c r="AA94" s="30"/>
      <c r="AB94" s="30"/>
      <c r="AC94" s="30"/>
      <c r="AD94" s="30"/>
    </row>
    <row r="95" spans="1:30">
      <c r="A95" s="97"/>
      <c r="B95" s="28"/>
      <c r="C95" s="28"/>
      <c r="D95" s="28"/>
      <c r="E95" s="29"/>
      <c r="F95" s="28"/>
      <c r="G95" s="29"/>
      <c r="H95" s="29"/>
      <c r="I95" s="29"/>
      <c r="J95" s="28"/>
      <c r="K95" s="67"/>
      <c r="L95" s="29"/>
      <c r="M95" s="60"/>
      <c r="N95" s="29"/>
      <c r="O95" s="68"/>
      <c r="P95" s="28"/>
      <c r="Q95" s="29"/>
      <c r="R95" s="28"/>
      <c r="S95" s="28"/>
      <c r="T95" s="29"/>
      <c r="U95" s="30"/>
      <c r="V95" s="30"/>
      <c r="W95" s="30"/>
      <c r="X95" s="30"/>
      <c r="Y95" s="30"/>
      <c r="Z95" s="30"/>
      <c r="AA95" s="30"/>
      <c r="AB95" s="30"/>
      <c r="AC95" s="30"/>
      <c r="AD95" s="30"/>
    </row>
    <row r="96" spans="1:30">
      <c r="A96" s="97"/>
      <c r="B96" s="28"/>
      <c r="C96" s="28"/>
      <c r="D96" s="28"/>
      <c r="E96" s="29"/>
      <c r="F96" s="28"/>
      <c r="G96" s="29"/>
      <c r="H96" s="29"/>
      <c r="I96" s="29"/>
      <c r="J96" s="28"/>
      <c r="K96" s="67"/>
      <c r="L96" s="29"/>
      <c r="M96" s="60"/>
      <c r="N96" s="29"/>
      <c r="O96" s="68"/>
      <c r="P96" s="28"/>
      <c r="Q96" s="29"/>
      <c r="R96" s="28"/>
      <c r="S96" s="28"/>
      <c r="T96" s="29"/>
      <c r="U96" s="30"/>
      <c r="V96" s="30"/>
      <c r="W96" s="30"/>
      <c r="X96" s="30"/>
      <c r="Y96" s="30"/>
      <c r="Z96" s="30"/>
      <c r="AA96" s="30"/>
      <c r="AB96" s="30"/>
      <c r="AC96" s="30"/>
      <c r="AD96" s="30"/>
    </row>
    <row r="97" spans="1:30">
      <c r="A97" s="97"/>
      <c r="B97" s="28"/>
      <c r="C97" s="28"/>
      <c r="D97" s="28"/>
      <c r="E97" s="29"/>
      <c r="F97" s="28"/>
      <c r="G97" s="29"/>
      <c r="H97" s="29"/>
      <c r="I97" s="29"/>
      <c r="J97" s="28"/>
      <c r="K97" s="67"/>
      <c r="L97" s="29"/>
      <c r="M97" s="60"/>
      <c r="N97" s="29"/>
      <c r="O97" s="68"/>
      <c r="P97" s="28"/>
      <c r="Q97" s="29"/>
      <c r="R97" s="28"/>
      <c r="S97" s="28"/>
      <c r="T97" s="29"/>
      <c r="U97" s="30"/>
      <c r="V97" s="30"/>
      <c r="W97" s="30"/>
      <c r="X97" s="30"/>
      <c r="Y97" s="30"/>
      <c r="Z97" s="30"/>
      <c r="AA97" s="30"/>
      <c r="AB97" s="30"/>
      <c r="AC97" s="30"/>
      <c r="AD97" s="30"/>
    </row>
    <row r="98" spans="1:30">
      <c r="A98" s="97"/>
      <c r="B98" s="28"/>
      <c r="C98" s="28"/>
      <c r="D98" s="28"/>
      <c r="E98" s="29"/>
      <c r="F98" s="28"/>
      <c r="G98" s="29"/>
      <c r="H98" s="29"/>
      <c r="I98" s="29"/>
      <c r="J98" s="28"/>
      <c r="K98" s="67"/>
      <c r="L98" s="29"/>
      <c r="M98" s="60"/>
      <c r="N98" s="29"/>
      <c r="O98" s="68"/>
      <c r="P98" s="28"/>
      <c r="Q98" s="29"/>
      <c r="R98" s="28"/>
      <c r="S98" s="28"/>
      <c r="T98" s="29"/>
      <c r="U98" s="30"/>
      <c r="V98" s="30"/>
      <c r="W98" s="30"/>
      <c r="X98" s="30"/>
      <c r="Y98" s="30"/>
      <c r="Z98" s="30"/>
      <c r="AA98" s="30"/>
      <c r="AB98" s="30"/>
      <c r="AC98" s="30"/>
      <c r="AD98" s="30"/>
    </row>
    <row r="99" spans="1:30">
      <c r="A99" s="97"/>
      <c r="B99" s="28"/>
      <c r="C99" s="28"/>
      <c r="D99" s="28"/>
      <c r="E99" s="29"/>
      <c r="F99" s="28"/>
      <c r="G99" s="29"/>
      <c r="H99" s="29"/>
      <c r="I99" s="29"/>
      <c r="J99" s="28"/>
      <c r="K99" s="67"/>
      <c r="L99" s="29"/>
      <c r="M99" s="60"/>
      <c r="N99" s="29"/>
      <c r="O99" s="68"/>
      <c r="P99" s="28"/>
      <c r="Q99" s="29"/>
      <c r="R99" s="28"/>
      <c r="S99" s="28"/>
      <c r="T99" s="29"/>
      <c r="U99" s="30"/>
      <c r="V99" s="30"/>
      <c r="W99" s="30"/>
      <c r="X99" s="30"/>
      <c r="Y99" s="30"/>
      <c r="Z99" s="30"/>
      <c r="AA99" s="30"/>
      <c r="AB99" s="30"/>
      <c r="AC99" s="30"/>
      <c r="AD99" s="30"/>
    </row>
    <row r="100" spans="1:30">
      <c r="A100" s="97"/>
      <c r="B100" s="28"/>
      <c r="C100" s="28"/>
      <c r="D100" s="28"/>
      <c r="E100" s="29"/>
      <c r="F100" s="28"/>
      <c r="G100" s="29"/>
      <c r="H100" s="29"/>
      <c r="I100" s="29"/>
      <c r="J100" s="28"/>
      <c r="K100" s="67"/>
      <c r="L100" s="29"/>
      <c r="M100" s="60"/>
      <c r="N100" s="29"/>
      <c r="O100" s="68"/>
      <c r="P100" s="28"/>
      <c r="Q100" s="29"/>
      <c r="R100" s="28"/>
      <c r="S100" s="28"/>
      <c r="T100" s="29"/>
      <c r="U100" s="30"/>
      <c r="V100" s="30"/>
      <c r="W100" s="30"/>
      <c r="X100" s="30"/>
      <c r="Y100" s="30"/>
      <c r="Z100" s="30"/>
      <c r="AA100" s="30"/>
      <c r="AB100" s="30"/>
      <c r="AC100" s="30"/>
      <c r="AD100" s="30"/>
    </row>
    <row r="101" spans="1:30">
      <c r="A101" s="97"/>
      <c r="B101" s="28"/>
      <c r="C101" s="28"/>
      <c r="D101" s="28"/>
      <c r="E101" s="29"/>
      <c r="F101" s="28"/>
      <c r="G101" s="29"/>
      <c r="H101" s="29"/>
      <c r="I101" s="29"/>
      <c r="J101" s="28"/>
      <c r="K101" s="67"/>
      <c r="L101" s="29"/>
      <c r="M101" s="60"/>
      <c r="N101" s="29"/>
      <c r="O101" s="68"/>
      <c r="P101" s="28"/>
      <c r="Q101" s="29"/>
      <c r="R101" s="28"/>
      <c r="S101" s="28"/>
      <c r="T101" s="29"/>
      <c r="U101" s="30"/>
      <c r="V101" s="30"/>
      <c r="W101" s="30"/>
      <c r="X101" s="30"/>
      <c r="Y101" s="30"/>
      <c r="Z101" s="30"/>
      <c r="AA101" s="30"/>
      <c r="AB101" s="30"/>
      <c r="AC101" s="30"/>
      <c r="AD101" s="30"/>
    </row>
    <row r="102" spans="1:30">
      <c r="A102" s="97"/>
      <c r="B102" s="28"/>
      <c r="C102" s="28"/>
      <c r="D102" s="28"/>
      <c r="E102" s="29"/>
      <c r="F102" s="28"/>
      <c r="G102" s="29"/>
      <c r="H102" s="29"/>
      <c r="I102" s="29"/>
      <c r="J102" s="28"/>
      <c r="K102" s="67"/>
      <c r="L102" s="29"/>
      <c r="M102" s="60"/>
      <c r="N102" s="29"/>
      <c r="O102" s="68"/>
      <c r="P102" s="28"/>
      <c r="Q102" s="29"/>
      <c r="R102" s="28"/>
      <c r="S102" s="28"/>
      <c r="T102" s="29"/>
      <c r="U102" s="30"/>
      <c r="V102" s="30"/>
      <c r="W102" s="30"/>
      <c r="X102" s="30"/>
      <c r="Y102" s="30"/>
      <c r="Z102" s="30"/>
      <c r="AA102" s="30"/>
      <c r="AB102" s="30"/>
      <c r="AC102" s="30"/>
      <c r="AD102" s="30"/>
    </row>
    <row r="103" spans="1:30">
      <c r="A103" s="97"/>
      <c r="B103" s="28"/>
      <c r="C103" s="28"/>
      <c r="D103" s="28"/>
      <c r="E103" s="29"/>
      <c r="F103" s="28"/>
      <c r="G103" s="29"/>
      <c r="H103" s="29"/>
      <c r="I103" s="29"/>
      <c r="J103" s="28"/>
      <c r="K103" s="67"/>
      <c r="L103" s="29"/>
      <c r="M103" s="60"/>
      <c r="N103" s="29"/>
      <c r="O103" s="68"/>
      <c r="P103" s="28"/>
      <c r="Q103" s="29"/>
      <c r="R103" s="28"/>
      <c r="S103" s="28"/>
      <c r="T103" s="29"/>
      <c r="U103" s="30"/>
      <c r="V103" s="30"/>
      <c r="W103" s="30"/>
      <c r="X103" s="30"/>
      <c r="Y103" s="30"/>
      <c r="Z103" s="30"/>
      <c r="AA103" s="30"/>
      <c r="AB103" s="30"/>
      <c r="AC103" s="30"/>
      <c r="AD103" s="30"/>
    </row>
    <row r="104" spans="1:30">
      <c r="A104" s="97"/>
      <c r="B104" s="28"/>
      <c r="C104" s="28"/>
      <c r="D104" s="28"/>
      <c r="E104" s="29"/>
      <c r="F104" s="28"/>
      <c r="G104" s="29"/>
      <c r="H104" s="29"/>
      <c r="I104" s="29"/>
      <c r="J104" s="28"/>
      <c r="K104" s="67"/>
      <c r="L104" s="29"/>
      <c r="M104" s="60"/>
      <c r="N104" s="29"/>
      <c r="O104" s="68"/>
      <c r="P104" s="28"/>
      <c r="Q104" s="29"/>
      <c r="R104" s="28"/>
      <c r="S104" s="28"/>
      <c r="T104" s="29"/>
      <c r="U104" s="30"/>
      <c r="V104" s="30"/>
      <c r="W104" s="30"/>
      <c r="X104" s="30"/>
      <c r="Y104" s="30"/>
      <c r="Z104" s="30"/>
      <c r="AA104" s="30"/>
      <c r="AB104" s="30"/>
      <c r="AC104" s="30"/>
      <c r="AD104" s="30"/>
    </row>
    <row r="105" spans="1:30">
      <c r="A105" s="97"/>
      <c r="B105" s="28"/>
      <c r="C105" s="28"/>
      <c r="D105" s="28"/>
      <c r="E105" s="29"/>
      <c r="F105" s="28"/>
      <c r="G105" s="29"/>
      <c r="H105" s="29"/>
      <c r="I105" s="29"/>
      <c r="J105" s="28"/>
      <c r="K105" s="67"/>
      <c r="L105" s="29"/>
      <c r="M105" s="60"/>
      <c r="N105" s="29"/>
      <c r="O105" s="68"/>
      <c r="P105" s="28"/>
      <c r="Q105" s="29"/>
      <c r="R105" s="28"/>
      <c r="S105" s="28"/>
      <c r="T105" s="29"/>
      <c r="U105" s="30"/>
      <c r="V105" s="30"/>
      <c r="W105" s="30"/>
      <c r="X105" s="30"/>
      <c r="Y105" s="30"/>
      <c r="Z105" s="30"/>
      <c r="AA105" s="30"/>
      <c r="AB105" s="30"/>
      <c r="AC105" s="30"/>
      <c r="AD105" s="30"/>
    </row>
    <row r="106" spans="1:30">
      <c r="A106" s="97"/>
      <c r="B106" s="28"/>
      <c r="C106" s="28"/>
      <c r="D106" s="28"/>
      <c r="E106" s="29"/>
      <c r="F106" s="28"/>
      <c r="G106" s="29"/>
      <c r="H106" s="29"/>
      <c r="I106" s="29"/>
      <c r="J106" s="28"/>
      <c r="K106" s="67"/>
      <c r="L106" s="29"/>
      <c r="M106" s="60"/>
      <c r="N106" s="29"/>
      <c r="O106" s="68"/>
      <c r="P106" s="28"/>
      <c r="Q106" s="29"/>
      <c r="R106" s="28"/>
      <c r="S106" s="28"/>
      <c r="T106" s="29"/>
      <c r="U106" s="30"/>
      <c r="V106" s="30"/>
      <c r="W106" s="30"/>
      <c r="X106" s="30"/>
      <c r="Y106" s="30"/>
      <c r="Z106" s="30"/>
      <c r="AA106" s="30"/>
      <c r="AB106" s="30"/>
      <c r="AC106" s="30"/>
      <c r="AD106" s="30"/>
    </row>
    <row r="107" spans="1:30">
      <c r="A107" s="97"/>
      <c r="B107" s="28"/>
      <c r="C107" s="28"/>
      <c r="D107" s="28"/>
      <c r="E107" s="29"/>
      <c r="F107" s="28"/>
      <c r="G107" s="29"/>
      <c r="H107" s="29"/>
      <c r="I107" s="29"/>
      <c r="J107" s="28"/>
      <c r="K107" s="67"/>
      <c r="L107" s="29"/>
      <c r="M107" s="60"/>
      <c r="N107" s="29"/>
      <c r="O107" s="68"/>
      <c r="P107" s="28"/>
      <c r="Q107" s="29"/>
      <c r="R107" s="28"/>
      <c r="S107" s="28"/>
      <c r="T107" s="29"/>
      <c r="U107" s="30"/>
      <c r="V107" s="30"/>
      <c r="W107" s="30"/>
      <c r="X107" s="30"/>
      <c r="Y107" s="30"/>
      <c r="Z107" s="30"/>
      <c r="AA107" s="30"/>
      <c r="AB107" s="30"/>
      <c r="AC107" s="30"/>
      <c r="AD107" s="30"/>
    </row>
    <row r="108" spans="1:30">
      <c r="A108" s="97"/>
      <c r="B108" s="28"/>
      <c r="C108" s="28"/>
      <c r="D108" s="28"/>
      <c r="E108" s="29"/>
      <c r="F108" s="28"/>
      <c r="G108" s="29"/>
      <c r="H108" s="29"/>
      <c r="I108" s="29"/>
      <c r="J108" s="28"/>
      <c r="K108" s="67"/>
      <c r="L108" s="29"/>
      <c r="M108" s="60"/>
      <c r="N108" s="29"/>
      <c r="O108" s="68"/>
      <c r="P108" s="28"/>
      <c r="Q108" s="29"/>
      <c r="R108" s="28"/>
      <c r="S108" s="28"/>
      <c r="T108" s="29"/>
      <c r="U108" s="30"/>
      <c r="V108" s="30"/>
      <c r="W108" s="30"/>
      <c r="X108" s="30"/>
      <c r="Y108" s="30"/>
      <c r="Z108" s="30"/>
      <c r="AA108" s="30"/>
      <c r="AB108" s="30"/>
      <c r="AC108" s="30"/>
      <c r="AD108" s="30"/>
    </row>
    <row r="109" spans="1:30">
      <c r="A109" s="97"/>
      <c r="B109" s="28"/>
      <c r="C109" s="28"/>
      <c r="D109" s="28"/>
      <c r="E109" s="29"/>
      <c r="F109" s="28"/>
      <c r="G109" s="29"/>
      <c r="H109" s="29"/>
      <c r="I109" s="29"/>
      <c r="J109" s="28"/>
      <c r="K109" s="67"/>
      <c r="L109" s="29"/>
      <c r="M109" s="60"/>
      <c r="N109" s="29"/>
      <c r="O109" s="68"/>
      <c r="P109" s="28"/>
      <c r="Q109" s="29"/>
      <c r="R109" s="28"/>
      <c r="S109" s="28"/>
      <c r="T109" s="29"/>
      <c r="U109" s="30"/>
      <c r="V109" s="30"/>
      <c r="W109" s="30"/>
      <c r="X109" s="30"/>
      <c r="Y109" s="30"/>
      <c r="Z109" s="30"/>
      <c r="AA109" s="30"/>
      <c r="AB109" s="30"/>
      <c r="AC109" s="30"/>
      <c r="AD109" s="30"/>
    </row>
    <row r="110" spans="1:30">
      <c r="A110" s="97"/>
      <c r="B110" s="28"/>
      <c r="C110" s="28"/>
      <c r="D110" s="28"/>
      <c r="E110" s="29"/>
      <c r="F110" s="28"/>
      <c r="G110" s="29"/>
      <c r="H110" s="29"/>
      <c r="I110" s="29"/>
      <c r="J110" s="28"/>
      <c r="K110" s="67"/>
      <c r="L110" s="29"/>
      <c r="M110" s="60"/>
      <c r="N110" s="29"/>
      <c r="O110" s="68"/>
      <c r="P110" s="28"/>
      <c r="Q110" s="29"/>
      <c r="R110" s="28"/>
      <c r="S110" s="28"/>
      <c r="T110" s="29"/>
      <c r="U110" s="30"/>
      <c r="V110" s="30"/>
      <c r="W110" s="30"/>
      <c r="X110" s="30"/>
      <c r="Y110" s="30"/>
      <c r="Z110" s="30"/>
      <c r="AA110" s="30"/>
      <c r="AB110" s="30"/>
      <c r="AC110" s="30"/>
      <c r="AD110" s="30"/>
    </row>
    <row r="111" spans="1:30">
      <c r="A111" s="97"/>
      <c r="B111" s="28"/>
      <c r="C111" s="28"/>
      <c r="D111" s="28"/>
      <c r="E111" s="29"/>
      <c r="F111" s="28"/>
      <c r="G111" s="29"/>
      <c r="H111" s="29"/>
      <c r="I111" s="29"/>
      <c r="J111" s="28"/>
      <c r="K111" s="67"/>
      <c r="L111" s="29"/>
      <c r="M111" s="60"/>
      <c r="N111" s="29"/>
      <c r="O111" s="68"/>
      <c r="P111" s="28"/>
      <c r="Q111" s="29"/>
      <c r="R111" s="28"/>
      <c r="S111" s="28"/>
      <c r="T111" s="29"/>
      <c r="U111" s="30"/>
      <c r="V111" s="30"/>
      <c r="W111" s="30"/>
      <c r="X111" s="30"/>
      <c r="Y111" s="30"/>
      <c r="Z111" s="30"/>
      <c r="AA111" s="30"/>
      <c r="AB111" s="30"/>
      <c r="AC111" s="30"/>
      <c r="AD111" s="30"/>
    </row>
    <row r="112" spans="1:30">
      <c r="A112" s="97"/>
      <c r="B112" s="28"/>
      <c r="C112" s="28"/>
      <c r="D112" s="28"/>
      <c r="E112" s="29"/>
      <c r="F112" s="28"/>
      <c r="G112" s="29"/>
      <c r="H112" s="29"/>
      <c r="I112" s="29"/>
      <c r="J112" s="28"/>
      <c r="K112" s="67"/>
      <c r="L112" s="29"/>
      <c r="M112" s="60"/>
      <c r="N112" s="29"/>
      <c r="O112" s="68"/>
      <c r="P112" s="28"/>
      <c r="Q112" s="29"/>
      <c r="R112" s="28"/>
      <c r="S112" s="28"/>
      <c r="T112" s="29"/>
      <c r="U112" s="30"/>
      <c r="V112" s="30"/>
      <c r="W112" s="30"/>
      <c r="X112" s="30"/>
      <c r="Y112" s="30"/>
      <c r="Z112" s="30"/>
      <c r="AA112" s="30"/>
      <c r="AB112" s="30"/>
      <c r="AC112" s="30"/>
      <c r="AD112" s="30"/>
    </row>
    <row r="113" spans="1:30">
      <c r="A113" s="97"/>
      <c r="B113" s="28"/>
      <c r="C113" s="28"/>
      <c r="D113" s="28"/>
      <c r="E113" s="29"/>
      <c r="F113" s="28"/>
      <c r="G113" s="29"/>
      <c r="H113" s="29"/>
      <c r="I113" s="29"/>
      <c r="J113" s="28"/>
      <c r="K113" s="67"/>
      <c r="L113" s="29"/>
      <c r="M113" s="60"/>
      <c r="N113" s="29"/>
      <c r="O113" s="68"/>
      <c r="P113" s="28"/>
      <c r="Q113" s="29"/>
      <c r="R113" s="28"/>
      <c r="S113" s="28"/>
      <c r="T113" s="29"/>
      <c r="U113" s="30"/>
      <c r="V113" s="30"/>
      <c r="W113" s="30"/>
      <c r="X113" s="30"/>
      <c r="Y113" s="30"/>
      <c r="Z113" s="30"/>
      <c r="AA113" s="30"/>
      <c r="AB113" s="30"/>
      <c r="AC113" s="30"/>
      <c r="AD113" s="30"/>
    </row>
    <row r="114" spans="1:30">
      <c r="A114" s="97"/>
      <c r="B114" s="28"/>
      <c r="C114" s="28"/>
      <c r="D114" s="28"/>
      <c r="E114" s="29"/>
      <c r="F114" s="28"/>
      <c r="G114" s="29"/>
      <c r="H114" s="29"/>
      <c r="I114" s="29"/>
      <c r="J114" s="28"/>
      <c r="K114" s="67"/>
      <c r="L114" s="29"/>
      <c r="M114" s="60"/>
      <c r="N114" s="29"/>
      <c r="O114" s="68"/>
      <c r="P114" s="28"/>
      <c r="Q114" s="29"/>
      <c r="R114" s="28"/>
      <c r="S114" s="28"/>
      <c r="T114" s="29"/>
      <c r="U114" s="30"/>
      <c r="V114" s="30"/>
      <c r="W114" s="30"/>
      <c r="X114" s="30"/>
      <c r="Y114" s="30"/>
      <c r="Z114" s="30"/>
      <c r="AA114" s="30"/>
      <c r="AB114" s="30"/>
      <c r="AC114" s="30"/>
      <c r="AD114" s="30"/>
    </row>
    <row r="115" spans="1:30">
      <c r="A115" s="97"/>
      <c r="B115" s="28"/>
      <c r="C115" s="28"/>
      <c r="D115" s="28"/>
      <c r="E115" s="29"/>
      <c r="F115" s="28"/>
      <c r="G115" s="29"/>
      <c r="H115" s="29"/>
      <c r="I115" s="29"/>
      <c r="J115" s="28"/>
      <c r="K115" s="67"/>
      <c r="L115" s="29"/>
      <c r="M115" s="60"/>
      <c r="N115" s="29"/>
      <c r="O115" s="68"/>
      <c r="P115" s="28"/>
      <c r="Q115" s="29"/>
      <c r="R115" s="28"/>
      <c r="S115" s="28"/>
      <c r="T115" s="29"/>
      <c r="U115" s="30"/>
      <c r="V115" s="30"/>
      <c r="W115" s="30"/>
      <c r="X115" s="30"/>
      <c r="Y115" s="30"/>
      <c r="Z115" s="30"/>
      <c r="AA115" s="30"/>
      <c r="AB115" s="30"/>
      <c r="AC115" s="30"/>
      <c r="AD115" s="30"/>
    </row>
    <row r="116" spans="1:30">
      <c r="A116" s="97"/>
      <c r="B116" s="28"/>
      <c r="C116" s="28"/>
      <c r="D116" s="28"/>
      <c r="E116" s="29"/>
      <c r="F116" s="28"/>
      <c r="G116" s="29"/>
      <c r="H116" s="29"/>
      <c r="I116" s="29"/>
      <c r="J116" s="28"/>
      <c r="K116" s="67"/>
      <c r="L116" s="29"/>
      <c r="M116" s="60"/>
      <c r="N116" s="29"/>
      <c r="O116" s="68"/>
      <c r="P116" s="28"/>
      <c r="Q116" s="29"/>
      <c r="R116" s="28"/>
      <c r="S116" s="28"/>
      <c r="T116" s="29"/>
      <c r="U116" s="30"/>
      <c r="V116" s="30"/>
      <c r="W116" s="30"/>
      <c r="X116" s="30"/>
      <c r="Y116" s="30"/>
      <c r="Z116" s="30"/>
      <c r="AA116" s="30"/>
      <c r="AB116" s="30"/>
      <c r="AC116" s="30"/>
      <c r="AD116" s="30"/>
    </row>
    <row r="117" spans="1:30">
      <c r="A117" s="97"/>
      <c r="B117" s="28"/>
      <c r="C117" s="28"/>
      <c r="D117" s="28"/>
      <c r="E117" s="29"/>
      <c r="F117" s="28"/>
      <c r="G117" s="29"/>
      <c r="H117" s="29"/>
      <c r="I117" s="29"/>
      <c r="J117" s="28"/>
      <c r="K117" s="67"/>
      <c r="L117" s="29"/>
      <c r="M117" s="60"/>
      <c r="N117" s="29"/>
      <c r="O117" s="68"/>
      <c r="P117" s="28"/>
      <c r="Q117" s="29"/>
      <c r="R117" s="28"/>
      <c r="S117" s="28"/>
      <c r="T117" s="29"/>
      <c r="U117" s="30"/>
      <c r="V117" s="30"/>
      <c r="W117" s="30"/>
      <c r="X117" s="30"/>
      <c r="Y117" s="30"/>
      <c r="Z117" s="30"/>
      <c r="AA117" s="30"/>
      <c r="AB117" s="30"/>
      <c r="AC117" s="30"/>
      <c r="AD117" s="30"/>
    </row>
    <row r="118" spans="1:30">
      <c r="A118" s="97"/>
      <c r="B118" s="28"/>
      <c r="C118" s="28"/>
      <c r="D118" s="28"/>
      <c r="E118" s="29"/>
      <c r="F118" s="28"/>
      <c r="G118" s="29"/>
      <c r="H118" s="29"/>
      <c r="I118" s="29"/>
      <c r="J118" s="28"/>
      <c r="K118" s="67"/>
      <c r="L118" s="29"/>
      <c r="M118" s="60"/>
      <c r="N118" s="29"/>
      <c r="O118" s="68"/>
      <c r="P118" s="28"/>
      <c r="Q118" s="29"/>
      <c r="R118" s="28"/>
      <c r="S118" s="28"/>
      <c r="T118" s="29"/>
      <c r="U118" s="30"/>
      <c r="V118" s="30"/>
      <c r="W118" s="30"/>
      <c r="X118" s="30"/>
      <c r="Y118" s="30"/>
      <c r="Z118" s="30"/>
      <c r="AA118" s="30"/>
      <c r="AB118" s="30"/>
      <c r="AC118" s="30"/>
      <c r="AD118" s="30"/>
    </row>
    <row r="119" spans="1:30">
      <c r="A119" s="97"/>
      <c r="B119" s="28"/>
      <c r="C119" s="28"/>
      <c r="D119" s="28"/>
      <c r="E119" s="29"/>
      <c r="F119" s="28"/>
      <c r="G119" s="29"/>
      <c r="H119" s="29"/>
      <c r="I119" s="29"/>
      <c r="J119" s="28"/>
      <c r="K119" s="67"/>
      <c r="L119" s="29"/>
      <c r="M119" s="60"/>
      <c r="N119" s="29"/>
      <c r="O119" s="68"/>
      <c r="P119" s="28"/>
      <c r="Q119" s="29"/>
      <c r="R119" s="28"/>
      <c r="S119" s="28"/>
      <c r="T119" s="29"/>
      <c r="U119" s="30"/>
      <c r="V119" s="30"/>
      <c r="W119" s="30"/>
      <c r="X119" s="30"/>
      <c r="Y119" s="30"/>
      <c r="Z119" s="30"/>
      <c r="AA119" s="30"/>
      <c r="AB119" s="30"/>
      <c r="AC119" s="30"/>
      <c r="AD119" s="30"/>
    </row>
    <row r="120" spans="1:30">
      <c r="A120" s="97"/>
      <c r="B120" s="28"/>
      <c r="C120" s="28"/>
      <c r="D120" s="28"/>
      <c r="E120" s="29"/>
      <c r="F120" s="28"/>
      <c r="G120" s="29"/>
      <c r="H120" s="29"/>
      <c r="I120" s="29"/>
      <c r="J120" s="28"/>
      <c r="K120" s="67"/>
      <c r="L120" s="29"/>
      <c r="M120" s="60"/>
      <c r="N120" s="29"/>
      <c r="O120" s="68"/>
      <c r="P120" s="28"/>
      <c r="Q120" s="29"/>
      <c r="R120" s="28"/>
      <c r="S120" s="28"/>
      <c r="T120" s="29"/>
      <c r="U120" s="30"/>
      <c r="V120" s="30"/>
      <c r="W120" s="30"/>
      <c r="X120" s="30"/>
      <c r="Y120" s="30"/>
      <c r="Z120" s="30"/>
      <c r="AA120" s="30"/>
      <c r="AB120" s="30"/>
      <c r="AC120" s="30"/>
      <c r="AD120" s="30"/>
    </row>
    <row r="121" spans="1:30">
      <c r="A121" s="97"/>
      <c r="B121" s="28"/>
      <c r="C121" s="28"/>
      <c r="D121" s="28"/>
      <c r="E121" s="29"/>
      <c r="F121" s="28"/>
      <c r="G121" s="29"/>
      <c r="H121" s="29"/>
      <c r="I121" s="29"/>
      <c r="J121" s="28"/>
      <c r="K121" s="67"/>
      <c r="L121" s="29"/>
      <c r="M121" s="60"/>
      <c r="N121" s="29"/>
      <c r="O121" s="68"/>
      <c r="P121" s="28"/>
      <c r="Q121" s="29"/>
      <c r="R121" s="28"/>
      <c r="S121" s="28"/>
      <c r="T121" s="29"/>
      <c r="U121" s="30"/>
      <c r="V121" s="30"/>
      <c r="W121" s="30"/>
      <c r="X121" s="30"/>
      <c r="Y121" s="30"/>
      <c r="Z121" s="30"/>
      <c r="AA121" s="30"/>
      <c r="AB121" s="30"/>
      <c r="AC121" s="30"/>
      <c r="AD121" s="30"/>
    </row>
    <row r="122" spans="1:30">
      <c r="A122" s="97"/>
      <c r="B122" s="28"/>
      <c r="C122" s="28"/>
      <c r="D122" s="28"/>
      <c r="E122" s="29"/>
      <c r="F122" s="28"/>
      <c r="G122" s="29"/>
      <c r="H122" s="29"/>
      <c r="I122" s="29"/>
      <c r="J122" s="28"/>
      <c r="K122" s="67"/>
      <c r="L122" s="29"/>
      <c r="M122" s="60"/>
      <c r="N122" s="29"/>
      <c r="O122" s="68"/>
      <c r="P122" s="28"/>
      <c r="Q122" s="29"/>
      <c r="R122" s="28"/>
      <c r="S122" s="28"/>
      <c r="T122" s="29"/>
      <c r="U122" s="30"/>
      <c r="V122" s="30"/>
      <c r="W122" s="30"/>
      <c r="X122" s="30"/>
      <c r="Y122" s="30"/>
      <c r="Z122" s="30"/>
      <c r="AA122" s="30"/>
      <c r="AB122" s="30"/>
      <c r="AC122" s="30"/>
      <c r="AD122" s="30"/>
    </row>
    <row r="123" spans="1:30">
      <c r="A123" s="97"/>
      <c r="B123" s="28"/>
      <c r="C123" s="28"/>
      <c r="D123" s="28"/>
      <c r="E123" s="29"/>
      <c r="F123" s="28"/>
      <c r="G123" s="29"/>
      <c r="H123" s="29"/>
      <c r="I123" s="29"/>
      <c r="J123" s="28"/>
      <c r="K123" s="67"/>
      <c r="L123" s="29"/>
      <c r="M123" s="60"/>
      <c r="N123" s="29"/>
      <c r="O123" s="68"/>
      <c r="P123" s="28"/>
      <c r="Q123" s="29"/>
      <c r="R123" s="28"/>
      <c r="S123" s="28"/>
      <c r="T123" s="29"/>
      <c r="U123" s="30"/>
      <c r="V123" s="30"/>
      <c r="W123" s="30"/>
      <c r="X123" s="30"/>
      <c r="Y123" s="30"/>
      <c r="Z123" s="30"/>
      <c r="AA123" s="30"/>
      <c r="AB123" s="30"/>
      <c r="AC123" s="30"/>
      <c r="AD123" s="30"/>
    </row>
    <row r="124" spans="1:30">
      <c r="A124" s="97"/>
      <c r="B124" s="28"/>
      <c r="C124" s="28"/>
      <c r="D124" s="28"/>
      <c r="E124" s="29"/>
      <c r="F124" s="28"/>
      <c r="G124" s="29"/>
      <c r="H124" s="29"/>
      <c r="I124" s="29"/>
      <c r="J124" s="28"/>
      <c r="K124" s="67"/>
      <c r="L124" s="29"/>
      <c r="M124" s="60"/>
      <c r="N124" s="29"/>
      <c r="O124" s="68"/>
      <c r="P124" s="28"/>
      <c r="Q124" s="29"/>
      <c r="R124" s="28"/>
      <c r="S124" s="28"/>
      <c r="T124" s="29"/>
      <c r="U124" s="30"/>
      <c r="V124" s="30"/>
      <c r="W124" s="30"/>
      <c r="X124" s="30"/>
      <c r="Y124" s="30"/>
      <c r="Z124" s="30"/>
      <c r="AA124" s="30"/>
      <c r="AB124" s="30"/>
      <c r="AC124" s="30"/>
      <c r="AD124" s="30"/>
    </row>
    <row r="125" spans="1:30">
      <c r="A125" s="97"/>
      <c r="B125" s="28"/>
      <c r="C125" s="28"/>
      <c r="D125" s="28"/>
      <c r="E125" s="29"/>
      <c r="F125" s="28"/>
      <c r="G125" s="29"/>
      <c r="H125" s="29"/>
      <c r="I125" s="29"/>
      <c r="J125" s="28"/>
      <c r="K125" s="67"/>
      <c r="L125" s="29"/>
      <c r="M125" s="60"/>
      <c r="N125" s="29"/>
      <c r="O125" s="68"/>
      <c r="P125" s="28"/>
      <c r="Q125" s="29"/>
      <c r="R125" s="28"/>
      <c r="S125" s="28"/>
      <c r="T125" s="29"/>
      <c r="U125" s="30"/>
      <c r="V125" s="30"/>
      <c r="W125" s="30"/>
      <c r="X125" s="30"/>
      <c r="Y125" s="30"/>
      <c r="Z125" s="30"/>
      <c r="AA125" s="30"/>
      <c r="AB125" s="30"/>
      <c r="AC125" s="30"/>
      <c r="AD125" s="30"/>
    </row>
    <row r="126" spans="1:30">
      <c r="A126" s="97"/>
      <c r="B126" s="28"/>
      <c r="C126" s="28"/>
      <c r="D126" s="28"/>
      <c r="E126" s="29"/>
      <c r="F126" s="28"/>
      <c r="G126" s="29"/>
      <c r="H126" s="29"/>
      <c r="I126" s="29"/>
      <c r="J126" s="28"/>
      <c r="K126" s="67"/>
      <c r="L126" s="29"/>
      <c r="M126" s="60"/>
      <c r="N126" s="29"/>
      <c r="O126" s="68"/>
      <c r="P126" s="28"/>
      <c r="Q126" s="29"/>
      <c r="R126" s="28"/>
      <c r="S126" s="28"/>
      <c r="T126" s="29"/>
      <c r="U126" s="30"/>
      <c r="V126" s="30"/>
      <c r="W126" s="30"/>
      <c r="X126" s="30"/>
      <c r="Y126" s="30"/>
      <c r="Z126" s="30"/>
      <c r="AA126" s="30"/>
      <c r="AB126" s="30"/>
      <c r="AC126" s="30"/>
      <c r="AD126" s="30"/>
    </row>
    <row r="127" spans="1:30">
      <c r="A127" s="97"/>
      <c r="B127" s="28"/>
      <c r="C127" s="28"/>
      <c r="D127" s="28"/>
      <c r="E127" s="29"/>
      <c r="F127" s="28"/>
      <c r="G127" s="29"/>
      <c r="H127" s="29"/>
      <c r="I127" s="29"/>
      <c r="J127" s="28"/>
      <c r="K127" s="67"/>
      <c r="L127" s="29"/>
      <c r="M127" s="60"/>
      <c r="N127" s="29"/>
      <c r="O127" s="68"/>
      <c r="P127" s="28"/>
      <c r="Q127" s="29"/>
      <c r="R127" s="28"/>
      <c r="S127" s="28"/>
      <c r="T127" s="29"/>
      <c r="U127" s="30"/>
      <c r="V127" s="30"/>
      <c r="W127" s="30"/>
      <c r="X127" s="30"/>
      <c r="Y127" s="30"/>
      <c r="Z127" s="30"/>
      <c r="AA127" s="30"/>
      <c r="AB127" s="30"/>
      <c r="AC127" s="30"/>
      <c r="AD127" s="30"/>
    </row>
    <row r="128" spans="1:30">
      <c r="A128" s="97"/>
      <c r="B128" s="28"/>
      <c r="C128" s="28"/>
      <c r="D128" s="28"/>
      <c r="E128" s="29"/>
      <c r="F128" s="28"/>
      <c r="G128" s="29"/>
      <c r="H128" s="29"/>
      <c r="I128" s="29"/>
      <c r="J128" s="28"/>
      <c r="K128" s="67"/>
      <c r="L128" s="29"/>
      <c r="M128" s="60"/>
      <c r="N128" s="29"/>
      <c r="O128" s="68"/>
      <c r="P128" s="28"/>
      <c r="Q128" s="29"/>
      <c r="R128" s="28"/>
      <c r="S128" s="28"/>
      <c r="T128" s="29"/>
      <c r="U128" s="30"/>
      <c r="V128" s="30"/>
      <c r="W128" s="30"/>
      <c r="X128" s="30"/>
      <c r="Y128" s="30"/>
      <c r="Z128" s="30"/>
      <c r="AA128" s="30"/>
      <c r="AB128" s="30"/>
      <c r="AC128" s="30"/>
      <c r="AD128" s="30"/>
    </row>
    <row r="129" spans="1:30">
      <c r="A129" s="97"/>
      <c r="B129" s="28"/>
      <c r="C129" s="28"/>
      <c r="D129" s="28"/>
      <c r="E129" s="29"/>
      <c r="F129" s="28"/>
      <c r="G129" s="29"/>
      <c r="H129" s="29"/>
      <c r="I129" s="29"/>
      <c r="J129" s="28"/>
      <c r="K129" s="67"/>
      <c r="L129" s="29"/>
      <c r="M129" s="60"/>
      <c r="N129" s="29"/>
      <c r="O129" s="68"/>
      <c r="P129" s="28"/>
      <c r="Q129" s="29"/>
      <c r="R129" s="28"/>
      <c r="S129" s="28"/>
      <c r="T129" s="29"/>
      <c r="U129" s="30"/>
      <c r="V129" s="30"/>
      <c r="W129" s="30"/>
      <c r="X129" s="30"/>
      <c r="Y129" s="30"/>
      <c r="Z129" s="30"/>
      <c r="AA129" s="30"/>
      <c r="AB129" s="30"/>
      <c r="AC129" s="30"/>
      <c r="AD129" s="30"/>
    </row>
    <row r="130" spans="1:30">
      <c r="A130" s="97"/>
      <c r="B130" s="28"/>
      <c r="C130" s="28"/>
      <c r="D130" s="28"/>
      <c r="E130" s="29"/>
      <c r="F130" s="28"/>
      <c r="G130" s="29"/>
      <c r="H130" s="29"/>
      <c r="I130" s="29"/>
      <c r="J130" s="28"/>
      <c r="K130" s="67"/>
      <c r="L130" s="29"/>
      <c r="M130" s="60"/>
      <c r="N130" s="29"/>
      <c r="O130" s="68"/>
      <c r="P130" s="28"/>
      <c r="Q130" s="29"/>
      <c r="R130" s="28"/>
      <c r="S130" s="28"/>
      <c r="T130" s="29"/>
      <c r="U130" s="30"/>
      <c r="V130" s="30"/>
      <c r="W130" s="30"/>
      <c r="X130" s="30"/>
      <c r="Y130" s="30"/>
      <c r="Z130" s="30"/>
      <c r="AA130" s="30"/>
      <c r="AB130" s="30"/>
      <c r="AC130" s="30"/>
      <c r="AD130" s="30"/>
    </row>
    <row r="131" spans="1:30">
      <c r="A131" s="97"/>
      <c r="B131" s="28"/>
      <c r="C131" s="28"/>
      <c r="D131" s="28"/>
      <c r="E131" s="29"/>
      <c r="F131" s="28"/>
      <c r="G131" s="29"/>
      <c r="H131" s="29"/>
      <c r="I131" s="29"/>
      <c r="J131" s="28"/>
      <c r="K131" s="67"/>
      <c r="L131" s="29"/>
      <c r="M131" s="60"/>
      <c r="N131" s="29"/>
      <c r="O131" s="68"/>
      <c r="P131" s="28"/>
      <c r="Q131" s="29"/>
      <c r="R131" s="28"/>
      <c r="S131" s="28"/>
      <c r="T131" s="29"/>
      <c r="U131" s="30"/>
      <c r="V131" s="30"/>
      <c r="W131" s="30"/>
      <c r="X131" s="30"/>
      <c r="Y131" s="30"/>
      <c r="Z131" s="30"/>
      <c r="AA131" s="30"/>
      <c r="AB131" s="30"/>
      <c r="AC131" s="30"/>
      <c r="AD131" s="30"/>
    </row>
    <row r="132" spans="1:30">
      <c r="A132" s="97"/>
      <c r="B132" s="28"/>
      <c r="C132" s="28"/>
      <c r="D132" s="28"/>
      <c r="E132" s="29"/>
      <c r="F132" s="28"/>
      <c r="G132" s="29"/>
      <c r="H132" s="29"/>
      <c r="I132" s="29"/>
      <c r="J132" s="28"/>
      <c r="K132" s="67"/>
      <c r="L132" s="29"/>
      <c r="M132" s="60"/>
      <c r="N132" s="29"/>
      <c r="O132" s="68"/>
      <c r="P132" s="28"/>
      <c r="Q132" s="29"/>
      <c r="R132" s="28"/>
      <c r="S132" s="28"/>
      <c r="T132" s="29"/>
      <c r="U132" s="30"/>
      <c r="V132" s="30"/>
      <c r="W132" s="30"/>
      <c r="X132" s="30"/>
      <c r="Y132" s="30"/>
      <c r="Z132" s="30"/>
      <c r="AA132" s="30"/>
      <c r="AB132" s="30"/>
      <c r="AC132" s="30"/>
      <c r="AD132" s="30"/>
    </row>
    <row r="133" spans="1:30">
      <c r="A133" s="97"/>
      <c r="B133" s="28"/>
      <c r="C133" s="28"/>
      <c r="D133" s="28"/>
      <c r="E133" s="29"/>
      <c r="F133" s="28"/>
      <c r="G133" s="29"/>
      <c r="H133" s="29"/>
      <c r="I133" s="29"/>
      <c r="J133" s="28"/>
      <c r="K133" s="67"/>
      <c r="L133" s="29"/>
      <c r="M133" s="60"/>
      <c r="N133" s="29"/>
      <c r="O133" s="68"/>
      <c r="P133" s="28"/>
      <c r="Q133" s="29"/>
      <c r="R133" s="28"/>
      <c r="S133" s="28"/>
      <c r="T133" s="29"/>
      <c r="U133" s="30"/>
      <c r="V133" s="30"/>
      <c r="W133" s="30"/>
      <c r="X133" s="30"/>
      <c r="Y133" s="30"/>
      <c r="Z133" s="30"/>
      <c r="AA133" s="30"/>
      <c r="AB133" s="30"/>
      <c r="AC133" s="30"/>
      <c r="AD133" s="30"/>
    </row>
    <row r="134" spans="1:30">
      <c r="A134" s="97"/>
      <c r="B134" s="28"/>
      <c r="C134" s="28"/>
      <c r="D134" s="28"/>
      <c r="E134" s="29"/>
      <c r="F134" s="28"/>
      <c r="G134" s="29"/>
      <c r="H134" s="29"/>
      <c r="I134" s="29"/>
      <c r="J134" s="28"/>
      <c r="K134" s="67"/>
      <c r="L134" s="29"/>
      <c r="M134" s="60"/>
      <c r="N134" s="29"/>
      <c r="O134" s="68"/>
      <c r="P134" s="28"/>
      <c r="Q134" s="29"/>
      <c r="R134" s="28"/>
      <c r="S134" s="28"/>
      <c r="T134" s="29"/>
      <c r="U134" s="30"/>
      <c r="V134" s="30"/>
      <c r="W134" s="30"/>
      <c r="X134" s="30"/>
      <c r="Y134" s="30"/>
      <c r="Z134" s="30"/>
      <c r="AA134" s="30"/>
      <c r="AB134" s="30"/>
      <c r="AC134" s="30"/>
      <c r="AD134" s="30"/>
    </row>
    <row r="135" spans="1:30">
      <c r="A135" s="97"/>
      <c r="B135" s="28"/>
      <c r="C135" s="28"/>
      <c r="D135" s="28"/>
      <c r="E135" s="29"/>
      <c r="F135" s="28"/>
      <c r="G135" s="29"/>
      <c r="H135" s="29"/>
      <c r="I135" s="29"/>
      <c r="J135" s="28"/>
      <c r="K135" s="67"/>
      <c r="L135" s="29"/>
      <c r="M135" s="60"/>
      <c r="N135" s="29"/>
      <c r="O135" s="68"/>
      <c r="P135" s="28"/>
      <c r="Q135" s="29"/>
      <c r="R135" s="28"/>
      <c r="S135" s="28"/>
      <c r="T135" s="29"/>
      <c r="U135" s="30"/>
      <c r="V135" s="30"/>
      <c r="W135" s="30"/>
      <c r="X135" s="30"/>
      <c r="Y135" s="30"/>
      <c r="Z135" s="30"/>
      <c r="AA135" s="30"/>
      <c r="AB135" s="30"/>
      <c r="AC135" s="30"/>
      <c r="AD135" s="30"/>
    </row>
    <row r="136" spans="1:30">
      <c r="A136" s="97"/>
      <c r="B136" s="28"/>
      <c r="C136" s="28"/>
      <c r="D136" s="28"/>
      <c r="E136" s="29"/>
      <c r="F136" s="28"/>
      <c r="G136" s="29"/>
      <c r="H136" s="29"/>
      <c r="I136" s="29"/>
      <c r="J136" s="28"/>
      <c r="K136" s="67"/>
      <c r="L136" s="29"/>
      <c r="M136" s="60"/>
      <c r="N136" s="29"/>
      <c r="O136" s="68"/>
      <c r="P136" s="28"/>
      <c r="Q136" s="29"/>
      <c r="R136" s="28"/>
      <c r="S136" s="28"/>
      <c r="T136" s="29"/>
      <c r="U136" s="30"/>
      <c r="V136" s="30"/>
      <c r="W136" s="30"/>
      <c r="X136" s="30"/>
      <c r="Y136" s="30"/>
      <c r="Z136" s="30"/>
      <c r="AA136" s="30"/>
      <c r="AB136" s="30"/>
      <c r="AC136" s="30"/>
      <c r="AD136" s="30"/>
    </row>
    <row r="137" spans="1:30">
      <c r="A137" s="97"/>
      <c r="B137" s="28"/>
      <c r="C137" s="28"/>
      <c r="D137" s="28"/>
      <c r="E137" s="29"/>
      <c r="F137" s="28"/>
      <c r="G137" s="29"/>
      <c r="H137" s="29"/>
      <c r="I137" s="29"/>
      <c r="J137" s="28"/>
      <c r="K137" s="67"/>
      <c r="L137" s="29"/>
      <c r="M137" s="60"/>
      <c r="N137" s="29"/>
      <c r="O137" s="68"/>
      <c r="P137" s="28"/>
      <c r="Q137" s="29"/>
      <c r="R137" s="28"/>
      <c r="S137" s="28"/>
      <c r="T137" s="29"/>
      <c r="U137" s="30"/>
      <c r="V137" s="30"/>
      <c r="W137" s="30"/>
      <c r="X137" s="30"/>
      <c r="Y137" s="30"/>
      <c r="Z137" s="30"/>
      <c r="AA137" s="30"/>
      <c r="AB137" s="30"/>
      <c r="AC137" s="30"/>
      <c r="AD137" s="30"/>
    </row>
    <row r="138" spans="1:30">
      <c r="A138" s="97"/>
      <c r="B138" s="28"/>
      <c r="C138" s="28"/>
      <c r="D138" s="28"/>
      <c r="E138" s="29"/>
      <c r="F138" s="28"/>
      <c r="G138" s="29"/>
      <c r="H138" s="29"/>
      <c r="I138" s="29"/>
      <c r="J138" s="28"/>
      <c r="K138" s="67"/>
      <c r="L138" s="29"/>
      <c r="M138" s="60"/>
      <c r="N138" s="29"/>
      <c r="O138" s="68"/>
      <c r="P138" s="28"/>
      <c r="Q138" s="29"/>
      <c r="R138" s="28"/>
      <c r="S138" s="28"/>
      <c r="T138" s="29"/>
      <c r="U138" s="30"/>
      <c r="V138" s="30"/>
      <c r="W138" s="30"/>
      <c r="X138" s="30"/>
      <c r="Y138" s="30"/>
      <c r="Z138" s="30"/>
      <c r="AA138" s="30"/>
      <c r="AB138" s="30"/>
      <c r="AC138" s="30"/>
      <c r="AD138" s="30"/>
    </row>
    <row r="139" spans="1:30">
      <c r="A139" s="97"/>
      <c r="B139" s="28"/>
      <c r="C139" s="28"/>
      <c r="D139" s="28"/>
      <c r="E139" s="29"/>
      <c r="F139" s="28"/>
      <c r="G139" s="29"/>
      <c r="H139" s="29"/>
      <c r="I139" s="29"/>
      <c r="J139" s="28"/>
      <c r="K139" s="67"/>
      <c r="L139" s="29"/>
      <c r="M139" s="60"/>
      <c r="N139" s="29"/>
      <c r="O139" s="68"/>
      <c r="P139" s="28"/>
      <c r="Q139" s="29"/>
      <c r="R139" s="28"/>
      <c r="S139" s="28"/>
      <c r="T139" s="29"/>
      <c r="U139" s="30"/>
      <c r="V139" s="30"/>
      <c r="W139" s="30"/>
      <c r="X139" s="30"/>
      <c r="Y139" s="30"/>
      <c r="Z139" s="30"/>
      <c r="AA139" s="30"/>
      <c r="AB139" s="30"/>
      <c r="AC139" s="30"/>
      <c r="AD139" s="30"/>
    </row>
    <row r="140" spans="1:30">
      <c r="A140" s="97"/>
      <c r="B140" s="28"/>
      <c r="C140" s="28"/>
      <c r="D140" s="28"/>
      <c r="E140" s="29"/>
      <c r="F140" s="28"/>
      <c r="G140" s="29"/>
      <c r="H140" s="29"/>
      <c r="I140" s="29"/>
      <c r="J140" s="28"/>
      <c r="K140" s="67"/>
      <c r="L140" s="29"/>
      <c r="M140" s="60"/>
      <c r="N140" s="29"/>
      <c r="O140" s="68"/>
      <c r="P140" s="28"/>
      <c r="Q140" s="29"/>
      <c r="R140" s="28"/>
      <c r="S140" s="28"/>
      <c r="T140" s="29"/>
      <c r="U140" s="30"/>
      <c r="V140" s="30"/>
      <c r="W140" s="30"/>
      <c r="X140" s="30"/>
      <c r="Y140" s="30"/>
      <c r="Z140" s="30"/>
      <c r="AA140" s="30"/>
      <c r="AB140" s="30"/>
      <c r="AC140" s="30"/>
      <c r="AD140" s="30"/>
    </row>
    <row r="141" spans="1:30">
      <c r="A141" s="97"/>
      <c r="B141" s="28"/>
      <c r="C141" s="28"/>
      <c r="D141" s="28"/>
      <c r="E141" s="29"/>
      <c r="F141" s="28"/>
      <c r="G141" s="29"/>
      <c r="H141" s="29"/>
      <c r="I141" s="29"/>
      <c r="J141" s="28"/>
      <c r="K141" s="67"/>
      <c r="L141" s="29"/>
      <c r="M141" s="60"/>
      <c r="N141" s="29"/>
      <c r="O141" s="68"/>
      <c r="P141" s="28"/>
      <c r="Q141" s="29"/>
      <c r="R141" s="28"/>
      <c r="S141" s="28"/>
      <c r="T141" s="29"/>
      <c r="U141" s="30"/>
      <c r="V141" s="30"/>
      <c r="W141" s="30"/>
      <c r="X141" s="30"/>
      <c r="Y141" s="30"/>
      <c r="Z141" s="30"/>
      <c r="AA141" s="30"/>
      <c r="AB141" s="30"/>
      <c r="AC141" s="30"/>
      <c r="AD141" s="30"/>
    </row>
    <row r="142" spans="1:30">
      <c r="A142" s="97"/>
      <c r="B142" s="28"/>
      <c r="C142" s="28"/>
      <c r="D142" s="28"/>
      <c r="E142" s="29"/>
      <c r="F142" s="28"/>
      <c r="G142" s="29"/>
      <c r="H142" s="29"/>
      <c r="I142" s="29"/>
      <c r="J142" s="28"/>
      <c r="K142" s="67"/>
      <c r="L142" s="29"/>
      <c r="M142" s="60"/>
      <c r="N142" s="29"/>
      <c r="O142" s="68"/>
      <c r="P142" s="28"/>
      <c r="Q142" s="29"/>
      <c r="R142" s="28"/>
      <c r="S142" s="28"/>
      <c r="T142" s="29"/>
      <c r="U142" s="30"/>
      <c r="V142" s="30"/>
      <c r="W142" s="30"/>
      <c r="X142" s="30"/>
      <c r="Y142" s="30"/>
      <c r="Z142" s="30"/>
      <c r="AA142" s="30"/>
      <c r="AB142" s="30"/>
      <c r="AC142" s="30"/>
      <c r="AD142" s="30"/>
    </row>
    <row r="143" spans="1:30">
      <c r="A143" s="97"/>
      <c r="B143" s="28"/>
      <c r="C143" s="28"/>
      <c r="D143" s="28"/>
      <c r="E143" s="29"/>
      <c r="F143" s="28"/>
      <c r="G143" s="29"/>
      <c r="H143" s="29"/>
      <c r="I143" s="29"/>
      <c r="J143" s="28"/>
      <c r="K143" s="67"/>
      <c r="L143" s="29"/>
      <c r="M143" s="60"/>
      <c r="N143" s="29"/>
      <c r="O143" s="68"/>
      <c r="P143" s="28"/>
      <c r="Q143" s="29"/>
      <c r="R143" s="28"/>
      <c r="S143" s="28"/>
      <c r="T143" s="29"/>
      <c r="U143" s="30"/>
      <c r="V143" s="30"/>
      <c r="W143" s="30"/>
      <c r="X143" s="30"/>
      <c r="Y143" s="30"/>
      <c r="Z143" s="30"/>
      <c r="AA143" s="30"/>
      <c r="AB143" s="30"/>
      <c r="AC143" s="30"/>
      <c r="AD143" s="30"/>
    </row>
    <row r="144" spans="1:30">
      <c r="A144" s="97"/>
      <c r="B144" s="28"/>
      <c r="C144" s="28"/>
      <c r="D144" s="28"/>
      <c r="E144" s="29"/>
      <c r="F144" s="28"/>
      <c r="G144" s="29"/>
      <c r="H144" s="29"/>
      <c r="I144" s="29"/>
      <c r="J144" s="28"/>
      <c r="K144" s="67"/>
      <c r="L144" s="29"/>
      <c r="M144" s="60"/>
      <c r="N144" s="29"/>
      <c r="O144" s="68"/>
      <c r="P144" s="28"/>
      <c r="Q144" s="29"/>
      <c r="R144" s="28"/>
      <c r="S144" s="28"/>
      <c r="T144" s="29"/>
      <c r="U144" s="30"/>
      <c r="V144" s="30"/>
      <c r="W144" s="30"/>
      <c r="X144" s="30"/>
      <c r="Y144" s="30"/>
      <c r="Z144" s="30"/>
      <c r="AA144" s="30"/>
      <c r="AB144" s="30"/>
      <c r="AC144" s="30"/>
      <c r="AD144" s="30"/>
    </row>
    <row r="145" spans="1:30">
      <c r="A145" s="97"/>
      <c r="B145" s="28"/>
      <c r="C145" s="28"/>
      <c r="D145" s="28"/>
      <c r="E145" s="29"/>
      <c r="F145" s="28"/>
      <c r="G145" s="29"/>
      <c r="H145" s="29"/>
      <c r="I145" s="29"/>
      <c r="J145" s="28"/>
      <c r="K145" s="67"/>
      <c r="L145" s="29"/>
      <c r="M145" s="60"/>
      <c r="N145" s="29"/>
      <c r="O145" s="68"/>
      <c r="P145" s="28"/>
      <c r="Q145" s="29"/>
      <c r="R145" s="28"/>
      <c r="S145" s="28"/>
      <c r="T145" s="29"/>
      <c r="U145" s="30"/>
      <c r="V145" s="30"/>
      <c r="W145" s="30"/>
      <c r="X145" s="30"/>
      <c r="Y145" s="30"/>
      <c r="Z145" s="30"/>
      <c r="AA145" s="30"/>
      <c r="AB145" s="30"/>
      <c r="AC145" s="30"/>
      <c r="AD145" s="30"/>
    </row>
    <row r="146" spans="1:30">
      <c r="A146" s="97"/>
      <c r="B146" s="28"/>
      <c r="C146" s="28"/>
      <c r="D146" s="28"/>
      <c r="E146" s="29"/>
      <c r="F146" s="28"/>
      <c r="G146" s="29"/>
      <c r="H146" s="29"/>
      <c r="I146" s="29"/>
      <c r="J146" s="28"/>
      <c r="K146" s="67"/>
      <c r="L146" s="29"/>
      <c r="M146" s="60"/>
      <c r="N146" s="29"/>
      <c r="O146" s="68"/>
      <c r="P146" s="28"/>
      <c r="Q146" s="29"/>
      <c r="R146" s="28"/>
      <c r="S146" s="28"/>
      <c r="T146" s="29"/>
      <c r="U146" s="30"/>
      <c r="V146" s="30"/>
      <c r="W146" s="30"/>
      <c r="X146" s="30"/>
      <c r="Y146" s="30"/>
      <c r="Z146" s="30"/>
      <c r="AA146" s="30"/>
      <c r="AB146" s="30"/>
      <c r="AC146" s="30"/>
      <c r="AD146" s="30"/>
    </row>
    <row r="147" spans="1:30">
      <c r="A147" s="97"/>
      <c r="B147" s="28"/>
      <c r="C147" s="28"/>
      <c r="D147" s="28"/>
      <c r="E147" s="29"/>
      <c r="F147" s="28"/>
      <c r="G147" s="29"/>
      <c r="H147" s="29"/>
      <c r="I147" s="29"/>
      <c r="J147" s="28"/>
      <c r="K147" s="67"/>
      <c r="L147" s="29"/>
      <c r="M147" s="60"/>
      <c r="N147" s="29"/>
      <c r="O147" s="68"/>
      <c r="P147" s="28"/>
      <c r="Q147" s="29"/>
      <c r="R147" s="28"/>
      <c r="S147" s="28"/>
      <c r="T147" s="29"/>
      <c r="U147" s="30"/>
      <c r="V147" s="30"/>
      <c r="W147" s="30"/>
      <c r="X147" s="30"/>
      <c r="Y147" s="30"/>
      <c r="Z147" s="30"/>
      <c r="AA147" s="30"/>
      <c r="AB147" s="30"/>
      <c r="AC147" s="30"/>
      <c r="AD147" s="30"/>
    </row>
    <row r="148" spans="1:30">
      <c r="A148" s="97"/>
      <c r="B148" s="28"/>
      <c r="C148" s="28"/>
      <c r="D148" s="28"/>
      <c r="E148" s="29"/>
      <c r="F148" s="28"/>
      <c r="G148" s="29"/>
      <c r="H148" s="29"/>
      <c r="I148" s="29"/>
      <c r="J148" s="28"/>
      <c r="K148" s="67"/>
      <c r="L148" s="29"/>
      <c r="M148" s="60"/>
      <c r="N148" s="29"/>
      <c r="O148" s="68"/>
      <c r="P148" s="28"/>
      <c r="Q148" s="29"/>
      <c r="R148" s="28"/>
      <c r="S148" s="28"/>
      <c r="T148" s="29"/>
      <c r="U148" s="30"/>
      <c r="V148" s="30"/>
      <c r="W148" s="30"/>
      <c r="X148" s="30"/>
      <c r="Y148" s="30"/>
      <c r="Z148" s="30"/>
      <c r="AA148" s="30"/>
      <c r="AB148" s="30"/>
      <c r="AC148" s="30"/>
      <c r="AD148" s="30"/>
    </row>
    <row r="149" spans="1:30">
      <c r="A149" s="97"/>
      <c r="B149" s="28"/>
      <c r="C149" s="28"/>
      <c r="D149" s="28"/>
      <c r="E149" s="29"/>
      <c r="F149" s="28"/>
      <c r="G149" s="29"/>
      <c r="H149" s="29"/>
      <c r="I149" s="29"/>
      <c r="J149" s="28"/>
      <c r="K149" s="67"/>
      <c r="L149" s="29"/>
      <c r="M149" s="60"/>
      <c r="N149" s="29"/>
      <c r="O149" s="68"/>
      <c r="P149" s="28"/>
      <c r="Q149" s="29"/>
      <c r="R149" s="28"/>
      <c r="S149" s="28"/>
      <c r="T149" s="29"/>
      <c r="U149" s="30"/>
      <c r="V149" s="30"/>
      <c r="W149" s="30"/>
      <c r="X149" s="30"/>
      <c r="Y149" s="30"/>
      <c r="Z149" s="30"/>
      <c r="AA149" s="30"/>
      <c r="AB149" s="30"/>
      <c r="AC149" s="30"/>
      <c r="AD149" s="30"/>
    </row>
    <row r="150" spans="1:30">
      <c r="A150" s="97"/>
      <c r="B150" s="28"/>
      <c r="C150" s="28"/>
      <c r="D150" s="28"/>
      <c r="E150" s="29"/>
      <c r="F150" s="28"/>
      <c r="G150" s="29"/>
      <c r="H150" s="29"/>
      <c r="I150" s="29"/>
      <c r="J150" s="28"/>
      <c r="K150" s="67"/>
      <c r="L150" s="29"/>
      <c r="M150" s="60"/>
      <c r="N150" s="29"/>
      <c r="O150" s="68"/>
      <c r="P150" s="28"/>
      <c r="Q150" s="29"/>
      <c r="R150" s="28"/>
      <c r="S150" s="28"/>
      <c r="T150" s="29"/>
      <c r="U150" s="30"/>
      <c r="V150" s="30"/>
      <c r="W150" s="30"/>
      <c r="X150" s="30"/>
      <c r="Y150" s="30"/>
      <c r="Z150" s="30"/>
      <c r="AA150" s="30"/>
      <c r="AB150" s="30"/>
      <c r="AC150" s="30"/>
      <c r="AD150" s="30"/>
    </row>
    <row r="151" spans="1:30">
      <c r="A151" s="97"/>
      <c r="B151" s="28"/>
      <c r="C151" s="28"/>
      <c r="D151" s="28"/>
      <c r="E151" s="29"/>
      <c r="F151" s="28"/>
      <c r="G151" s="29"/>
      <c r="H151" s="29"/>
      <c r="I151" s="29"/>
      <c r="J151" s="28"/>
      <c r="K151" s="67"/>
      <c r="L151" s="29"/>
      <c r="M151" s="60"/>
      <c r="N151" s="29"/>
      <c r="O151" s="68"/>
      <c r="P151" s="28"/>
      <c r="Q151" s="29"/>
      <c r="R151" s="28"/>
      <c r="S151" s="28"/>
      <c r="T151" s="29"/>
      <c r="U151" s="30"/>
      <c r="V151" s="30"/>
      <c r="W151" s="30"/>
      <c r="X151" s="30"/>
      <c r="Y151" s="30"/>
      <c r="Z151" s="30"/>
      <c r="AA151" s="30"/>
      <c r="AB151" s="30"/>
      <c r="AC151" s="30"/>
      <c r="AD151" s="30"/>
    </row>
    <row r="152" spans="1:30">
      <c r="A152" s="97"/>
      <c r="B152" s="28"/>
      <c r="C152" s="28"/>
      <c r="D152" s="28"/>
      <c r="E152" s="29"/>
      <c r="F152" s="28"/>
      <c r="G152" s="29"/>
      <c r="H152" s="29"/>
      <c r="I152" s="29"/>
      <c r="J152" s="28"/>
      <c r="K152" s="67"/>
      <c r="L152" s="29"/>
      <c r="M152" s="60"/>
      <c r="N152" s="29"/>
      <c r="O152" s="68"/>
      <c r="P152" s="28"/>
      <c r="Q152" s="29"/>
      <c r="R152" s="28"/>
      <c r="S152" s="28"/>
      <c r="T152" s="29"/>
      <c r="U152" s="30"/>
      <c r="V152" s="30"/>
      <c r="W152" s="30"/>
      <c r="X152" s="30"/>
      <c r="Y152" s="30"/>
      <c r="Z152" s="30"/>
      <c r="AA152" s="30"/>
      <c r="AB152" s="30"/>
      <c r="AC152" s="30"/>
      <c r="AD152" s="30"/>
    </row>
    <row r="153" spans="1:30">
      <c r="A153" s="97"/>
      <c r="B153" s="28"/>
      <c r="C153" s="28"/>
      <c r="D153" s="28"/>
      <c r="E153" s="29"/>
      <c r="F153" s="28"/>
      <c r="G153" s="29"/>
      <c r="H153" s="29"/>
      <c r="I153" s="29"/>
      <c r="J153" s="28"/>
      <c r="K153" s="67"/>
      <c r="L153" s="29"/>
      <c r="M153" s="60"/>
      <c r="N153" s="29"/>
      <c r="O153" s="68"/>
      <c r="P153" s="28"/>
      <c r="Q153" s="29"/>
      <c r="R153" s="28"/>
      <c r="S153" s="28"/>
      <c r="T153" s="29"/>
      <c r="U153" s="30"/>
      <c r="V153" s="30"/>
      <c r="W153" s="30"/>
      <c r="X153" s="30"/>
      <c r="Y153" s="30"/>
      <c r="Z153" s="30"/>
      <c r="AA153" s="30"/>
      <c r="AB153" s="30"/>
      <c r="AC153" s="30"/>
      <c r="AD153" s="30"/>
    </row>
    <row r="154" spans="1:30">
      <c r="A154" s="97"/>
      <c r="B154" s="28"/>
      <c r="C154" s="28"/>
      <c r="D154" s="28"/>
      <c r="E154" s="29"/>
      <c r="F154" s="28"/>
      <c r="G154" s="29"/>
      <c r="H154" s="29"/>
      <c r="I154" s="29"/>
      <c r="J154" s="28"/>
      <c r="K154" s="67"/>
      <c r="L154" s="29"/>
      <c r="M154" s="60"/>
      <c r="N154" s="29"/>
      <c r="O154" s="68"/>
      <c r="P154" s="28"/>
      <c r="Q154" s="29"/>
      <c r="R154" s="28"/>
      <c r="S154" s="28"/>
      <c r="T154" s="29"/>
      <c r="U154" s="30"/>
      <c r="V154" s="30"/>
      <c r="W154" s="30"/>
      <c r="X154" s="30"/>
      <c r="Y154" s="30"/>
      <c r="Z154" s="30"/>
      <c r="AA154" s="30"/>
      <c r="AB154" s="30"/>
      <c r="AC154" s="30"/>
      <c r="AD154" s="30"/>
    </row>
    <row r="155" spans="1:30">
      <c r="A155" s="97"/>
      <c r="B155" s="28"/>
      <c r="C155" s="28"/>
      <c r="D155" s="28"/>
      <c r="E155" s="29"/>
      <c r="F155" s="28"/>
      <c r="G155" s="29"/>
      <c r="H155" s="29"/>
      <c r="I155" s="29"/>
      <c r="J155" s="28"/>
      <c r="K155" s="67"/>
      <c r="L155" s="29"/>
      <c r="M155" s="60"/>
      <c r="N155" s="29"/>
      <c r="O155" s="68"/>
      <c r="P155" s="28"/>
      <c r="Q155" s="29"/>
      <c r="R155" s="28"/>
      <c r="S155" s="28"/>
      <c r="T155" s="29"/>
      <c r="U155" s="30"/>
      <c r="V155" s="30"/>
      <c r="W155" s="30"/>
      <c r="X155" s="30"/>
      <c r="Y155" s="30"/>
      <c r="Z155" s="30"/>
      <c r="AA155" s="30"/>
      <c r="AB155" s="30"/>
      <c r="AC155" s="30"/>
      <c r="AD155" s="30"/>
    </row>
    <row r="156" spans="1:30">
      <c r="A156" s="97"/>
      <c r="B156" s="28"/>
      <c r="C156" s="28"/>
      <c r="D156" s="28"/>
      <c r="E156" s="29"/>
      <c r="F156" s="28"/>
      <c r="G156" s="29"/>
      <c r="H156" s="29"/>
      <c r="I156" s="29"/>
      <c r="J156" s="28"/>
      <c r="K156" s="67"/>
      <c r="L156" s="29"/>
      <c r="M156" s="60"/>
      <c r="N156" s="29"/>
      <c r="O156" s="68"/>
      <c r="P156" s="28"/>
      <c r="Q156" s="29"/>
      <c r="R156" s="28"/>
      <c r="S156" s="28"/>
      <c r="T156" s="29"/>
      <c r="U156" s="30"/>
      <c r="V156" s="30"/>
      <c r="W156" s="30"/>
      <c r="X156" s="30"/>
      <c r="Y156" s="30"/>
      <c r="Z156" s="30"/>
      <c r="AA156" s="30"/>
      <c r="AB156" s="30"/>
      <c r="AC156" s="30"/>
      <c r="AD156" s="30"/>
    </row>
    <row r="157" spans="1:30">
      <c r="A157" s="97"/>
      <c r="B157" s="28"/>
      <c r="C157" s="28"/>
      <c r="D157" s="28"/>
      <c r="E157" s="29"/>
      <c r="F157" s="28"/>
      <c r="G157" s="29"/>
      <c r="H157" s="29"/>
      <c r="I157" s="29"/>
      <c r="J157" s="28"/>
      <c r="K157" s="67"/>
      <c r="L157" s="29"/>
      <c r="M157" s="60"/>
      <c r="N157" s="29"/>
      <c r="O157" s="68"/>
      <c r="P157" s="28"/>
      <c r="Q157" s="29"/>
      <c r="R157" s="28"/>
      <c r="S157" s="28"/>
      <c r="T157" s="29"/>
      <c r="U157" s="30"/>
      <c r="V157" s="30"/>
      <c r="W157" s="30"/>
      <c r="X157" s="30"/>
      <c r="Y157" s="30"/>
      <c r="Z157" s="30"/>
      <c r="AA157" s="30"/>
      <c r="AB157" s="30"/>
      <c r="AC157" s="30"/>
      <c r="AD157" s="30"/>
    </row>
    <row r="158" spans="1:30">
      <c r="A158" s="97"/>
      <c r="B158" s="28"/>
      <c r="C158" s="28"/>
      <c r="D158" s="28"/>
      <c r="E158" s="29"/>
      <c r="F158" s="28"/>
      <c r="G158" s="29"/>
      <c r="H158" s="29"/>
      <c r="I158" s="29"/>
      <c r="J158" s="28"/>
      <c r="K158" s="67"/>
      <c r="L158" s="29"/>
      <c r="M158" s="60"/>
      <c r="N158" s="29"/>
      <c r="O158" s="68"/>
      <c r="P158" s="28"/>
      <c r="Q158" s="29"/>
      <c r="R158" s="28"/>
      <c r="S158" s="28"/>
      <c r="T158" s="29"/>
      <c r="U158" s="30"/>
      <c r="V158" s="30"/>
      <c r="W158" s="30"/>
      <c r="X158" s="30"/>
      <c r="Y158" s="30"/>
      <c r="Z158" s="30"/>
      <c r="AA158" s="30"/>
      <c r="AB158" s="30"/>
      <c r="AC158" s="30"/>
      <c r="AD158" s="30"/>
    </row>
    <row r="159" spans="1:30">
      <c r="A159" s="97"/>
      <c r="B159" s="28"/>
      <c r="C159" s="28"/>
      <c r="D159" s="28"/>
      <c r="E159" s="29"/>
      <c r="F159" s="28"/>
      <c r="G159" s="29"/>
      <c r="H159" s="29"/>
      <c r="I159" s="29"/>
      <c r="J159" s="28"/>
      <c r="K159" s="67"/>
      <c r="L159" s="29"/>
      <c r="M159" s="60"/>
      <c r="N159" s="29"/>
      <c r="O159" s="68"/>
      <c r="P159" s="28"/>
      <c r="Q159" s="29"/>
      <c r="R159" s="28"/>
      <c r="S159" s="28"/>
      <c r="T159" s="29"/>
      <c r="U159" s="30"/>
      <c r="V159" s="30"/>
      <c r="W159" s="30"/>
      <c r="X159" s="30"/>
      <c r="Y159" s="30"/>
      <c r="Z159" s="30"/>
      <c r="AA159" s="30"/>
      <c r="AB159" s="30"/>
      <c r="AC159" s="30"/>
      <c r="AD159" s="30"/>
    </row>
    <row r="160" spans="1:30">
      <c r="A160" s="97"/>
      <c r="B160" s="28"/>
      <c r="C160" s="28"/>
      <c r="D160" s="28"/>
      <c r="E160" s="29"/>
      <c r="F160" s="28"/>
      <c r="G160" s="29"/>
      <c r="H160" s="29"/>
      <c r="I160" s="29"/>
      <c r="J160" s="28"/>
      <c r="K160" s="67"/>
      <c r="L160" s="29"/>
      <c r="M160" s="60"/>
      <c r="N160" s="29"/>
      <c r="O160" s="68"/>
      <c r="P160" s="28"/>
      <c r="Q160" s="29"/>
      <c r="R160" s="28"/>
      <c r="S160" s="28"/>
      <c r="T160" s="29"/>
      <c r="U160" s="30"/>
      <c r="V160" s="30"/>
      <c r="W160" s="30"/>
      <c r="X160" s="30"/>
      <c r="Y160" s="30"/>
      <c r="Z160" s="30"/>
      <c r="AA160" s="30"/>
      <c r="AB160" s="30"/>
      <c r="AC160" s="30"/>
      <c r="AD160" s="30"/>
    </row>
    <row r="161" spans="1:30">
      <c r="A161" s="97"/>
      <c r="B161" s="28"/>
      <c r="C161" s="28"/>
      <c r="D161" s="28"/>
      <c r="E161" s="29"/>
      <c r="F161" s="28"/>
      <c r="G161" s="29"/>
      <c r="H161" s="29"/>
      <c r="I161" s="29"/>
      <c r="J161" s="28"/>
      <c r="K161" s="67"/>
      <c r="L161" s="29"/>
      <c r="M161" s="60"/>
      <c r="N161" s="29"/>
      <c r="O161" s="68"/>
      <c r="P161" s="28"/>
      <c r="Q161" s="29"/>
      <c r="R161" s="28"/>
      <c r="S161" s="28"/>
      <c r="T161" s="29"/>
      <c r="U161" s="30"/>
      <c r="V161" s="30"/>
      <c r="W161" s="30"/>
      <c r="X161" s="30"/>
      <c r="Y161" s="30"/>
      <c r="Z161" s="30"/>
      <c r="AA161" s="30"/>
      <c r="AB161" s="30"/>
      <c r="AC161" s="30"/>
      <c r="AD161" s="30"/>
    </row>
    <row r="162" spans="1:30">
      <c r="A162" s="97"/>
      <c r="B162" s="28"/>
      <c r="C162" s="28"/>
      <c r="D162" s="28"/>
      <c r="E162" s="29"/>
      <c r="F162" s="28"/>
      <c r="G162" s="29"/>
      <c r="H162" s="29"/>
      <c r="I162" s="29"/>
      <c r="J162" s="28"/>
      <c r="K162" s="67"/>
      <c r="L162" s="29"/>
      <c r="M162" s="60"/>
      <c r="N162" s="29"/>
      <c r="O162" s="68"/>
      <c r="P162" s="28"/>
      <c r="Q162" s="29"/>
      <c r="R162" s="28"/>
      <c r="S162" s="28"/>
      <c r="T162" s="29"/>
      <c r="U162" s="30"/>
      <c r="V162" s="30"/>
      <c r="W162" s="30"/>
      <c r="X162" s="30"/>
      <c r="Y162" s="30"/>
      <c r="Z162" s="30"/>
      <c r="AA162" s="30"/>
      <c r="AB162" s="30"/>
      <c r="AC162" s="30"/>
      <c r="AD162" s="30"/>
    </row>
    <row r="163" spans="1:30">
      <c r="A163" s="97"/>
      <c r="B163" s="28"/>
      <c r="C163" s="28"/>
      <c r="D163" s="28"/>
      <c r="E163" s="29"/>
      <c r="F163" s="28"/>
      <c r="G163" s="29"/>
      <c r="H163" s="29"/>
      <c r="I163" s="29"/>
      <c r="J163" s="28"/>
      <c r="K163" s="67"/>
      <c r="L163" s="29"/>
      <c r="M163" s="60"/>
      <c r="N163" s="29"/>
      <c r="O163" s="68"/>
      <c r="P163" s="28"/>
      <c r="Q163" s="29"/>
      <c r="R163" s="28"/>
      <c r="S163" s="28"/>
      <c r="T163" s="29"/>
      <c r="U163" s="30"/>
      <c r="V163" s="30"/>
      <c r="W163" s="30"/>
      <c r="X163" s="30"/>
      <c r="Y163" s="30"/>
      <c r="Z163" s="30"/>
      <c r="AA163" s="30"/>
      <c r="AB163" s="30"/>
      <c r="AC163" s="30"/>
      <c r="AD163" s="30"/>
    </row>
    <row r="164" spans="1:30">
      <c r="A164" s="97"/>
      <c r="B164" s="28"/>
      <c r="C164" s="28"/>
      <c r="D164" s="28"/>
      <c r="E164" s="29"/>
      <c r="F164" s="28"/>
      <c r="G164" s="29"/>
      <c r="H164" s="29"/>
      <c r="I164" s="29"/>
      <c r="J164" s="28"/>
      <c r="K164" s="67"/>
      <c r="L164" s="29"/>
      <c r="M164" s="60"/>
      <c r="N164" s="29"/>
      <c r="O164" s="68"/>
      <c r="P164" s="28"/>
      <c r="Q164" s="29"/>
      <c r="R164" s="28"/>
      <c r="S164" s="28"/>
      <c r="T164" s="29"/>
      <c r="U164" s="30"/>
      <c r="V164" s="30"/>
      <c r="W164" s="30"/>
      <c r="X164" s="30"/>
      <c r="Y164" s="30"/>
      <c r="Z164" s="30"/>
      <c r="AA164" s="30"/>
      <c r="AB164" s="30"/>
      <c r="AC164" s="30"/>
      <c r="AD164" s="30"/>
    </row>
    <row r="165" spans="1:30">
      <c r="A165" s="97"/>
      <c r="B165" s="28"/>
      <c r="C165" s="28"/>
      <c r="D165" s="28"/>
      <c r="E165" s="29"/>
      <c r="F165" s="28"/>
      <c r="G165" s="29"/>
      <c r="H165" s="29"/>
      <c r="I165" s="29"/>
      <c r="J165" s="28"/>
      <c r="K165" s="67"/>
      <c r="L165" s="29"/>
      <c r="M165" s="60"/>
      <c r="N165" s="29"/>
      <c r="O165" s="68"/>
      <c r="P165" s="28"/>
      <c r="Q165" s="29"/>
      <c r="R165" s="28"/>
      <c r="S165" s="28"/>
      <c r="T165" s="29"/>
      <c r="U165" s="30"/>
      <c r="V165" s="30"/>
      <c r="W165" s="30"/>
      <c r="X165" s="30"/>
      <c r="Y165" s="30"/>
      <c r="Z165" s="30"/>
      <c r="AA165" s="30"/>
      <c r="AB165" s="30"/>
      <c r="AC165" s="30"/>
      <c r="AD165" s="30"/>
    </row>
    <row r="166" spans="1:30">
      <c r="A166" s="97"/>
      <c r="B166" s="28"/>
      <c r="C166" s="28"/>
      <c r="D166" s="28"/>
      <c r="E166" s="29"/>
      <c r="F166" s="28"/>
      <c r="G166" s="29"/>
      <c r="H166" s="29"/>
      <c r="I166" s="29"/>
      <c r="J166" s="28"/>
      <c r="K166" s="67"/>
      <c r="L166" s="29"/>
      <c r="M166" s="60"/>
      <c r="N166" s="29"/>
      <c r="O166" s="68"/>
      <c r="P166" s="28"/>
      <c r="Q166" s="29"/>
      <c r="R166" s="28"/>
      <c r="S166" s="28"/>
      <c r="T166" s="29"/>
      <c r="U166" s="30"/>
      <c r="V166" s="30"/>
      <c r="W166" s="30"/>
      <c r="X166" s="30"/>
      <c r="Y166" s="30"/>
      <c r="Z166" s="30"/>
      <c r="AA166" s="30"/>
      <c r="AB166" s="30"/>
      <c r="AC166" s="30"/>
      <c r="AD166" s="30"/>
    </row>
    <row r="167" spans="1:30">
      <c r="A167" s="97"/>
      <c r="B167" s="28"/>
      <c r="C167" s="28"/>
      <c r="D167" s="28"/>
      <c r="E167" s="29"/>
      <c r="F167" s="28"/>
      <c r="G167" s="29"/>
      <c r="H167" s="29"/>
      <c r="I167" s="29"/>
      <c r="J167" s="28"/>
      <c r="K167" s="67"/>
      <c r="L167" s="29"/>
      <c r="M167" s="60"/>
      <c r="N167" s="29"/>
      <c r="O167" s="68"/>
      <c r="P167" s="28"/>
      <c r="Q167" s="29"/>
      <c r="R167" s="28"/>
      <c r="S167" s="28"/>
      <c r="T167" s="29"/>
      <c r="U167" s="30"/>
      <c r="V167" s="30"/>
      <c r="W167" s="30"/>
      <c r="X167" s="30"/>
      <c r="Y167" s="30"/>
      <c r="Z167" s="30"/>
      <c r="AA167" s="30"/>
      <c r="AB167" s="30"/>
      <c r="AC167" s="30"/>
      <c r="AD167" s="30"/>
    </row>
    <row r="168" spans="1:30">
      <c r="A168" s="97"/>
      <c r="B168" s="28"/>
      <c r="C168" s="28"/>
      <c r="D168" s="28"/>
      <c r="E168" s="29"/>
      <c r="F168" s="28"/>
      <c r="G168" s="29"/>
      <c r="H168" s="29"/>
      <c r="I168" s="29"/>
      <c r="J168" s="28"/>
      <c r="K168" s="67"/>
      <c r="L168" s="29"/>
      <c r="M168" s="60"/>
      <c r="N168" s="29"/>
      <c r="O168" s="68"/>
      <c r="P168" s="28"/>
      <c r="Q168" s="29"/>
      <c r="R168" s="28"/>
      <c r="S168" s="28"/>
      <c r="T168" s="29"/>
      <c r="U168" s="30"/>
      <c r="V168" s="30"/>
      <c r="W168" s="30"/>
      <c r="X168" s="30"/>
      <c r="Y168" s="30"/>
      <c r="Z168" s="30"/>
      <c r="AA168" s="30"/>
      <c r="AB168" s="30"/>
      <c r="AC168" s="30"/>
      <c r="AD168" s="30"/>
    </row>
    <row r="169" spans="1:30">
      <c r="A169" s="97"/>
      <c r="B169" s="28"/>
      <c r="C169" s="28"/>
      <c r="D169" s="28"/>
      <c r="E169" s="29"/>
      <c r="F169" s="28"/>
      <c r="G169" s="29"/>
      <c r="H169" s="29"/>
      <c r="I169" s="29"/>
      <c r="J169" s="28"/>
      <c r="K169" s="67"/>
      <c r="L169" s="29"/>
      <c r="M169" s="60"/>
      <c r="N169" s="29"/>
      <c r="O169" s="68"/>
      <c r="P169" s="28"/>
      <c r="Q169" s="29"/>
      <c r="R169" s="28"/>
      <c r="S169" s="28"/>
      <c r="T169" s="29"/>
      <c r="U169" s="30"/>
      <c r="V169" s="30"/>
      <c r="W169" s="30"/>
      <c r="X169" s="30"/>
      <c r="Y169" s="30"/>
      <c r="Z169" s="30"/>
      <c r="AA169" s="30"/>
      <c r="AB169" s="30"/>
      <c r="AC169" s="30"/>
      <c r="AD169" s="30"/>
    </row>
    <row r="170" spans="1:30">
      <c r="A170" s="97"/>
      <c r="B170" s="28"/>
      <c r="C170" s="28"/>
      <c r="D170" s="28"/>
      <c r="E170" s="29"/>
      <c r="F170" s="28"/>
      <c r="G170" s="29"/>
      <c r="H170" s="29"/>
      <c r="I170" s="29"/>
      <c r="J170" s="28"/>
      <c r="K170" s="67"/>
      <c r="L170" s="29"/>
      <c r="M170" s="60"/>
      <c r="N170" s="29"/>
      <c r="O170" s="68"/>
      <c r="P170" s="28"/>
      <c r="Q170" s="29"/>
      <c r="R170" s="28"/>
      <c r="S170" s="28"/>
      <c r="T170" s="29"/>
      <c r="U170" s="30"/>
      <c r="V170" s="30"/>
      <c r="W170" s="30"/>
      <c r="X170" s="30"/>
      <c r="Y170" s="30"/>
      <c r="Z170" s="30"/>
      <c r="AA170" s="30"/>
      <c r="AB170" s="30"/>
      <c r="AC170" s="30"/>
      <c r="AD170" s="30"/>
    </row>
    <row r="171" spans="1:30">
      <c r="A171" s="97"/>
      <c r="B171" s="28"/>
      <c r="C171" s="28"/>
      <c r="D171" s="28"/>
      <c r="E171" s="29"/>
      <c r="F171" s="28"/>
      <c r="G171" s="29"/>
      <c r="H171" s="29"/>
      <c r="I171" s="29"/>
      <c r="J171" s="28"/>
      <c r="K171" s="67"/>
      <c r="L171" s="29"/>
      <c r="M171" s="60"/>
      <c r="N171" s="29"/>
      <c r="O171" s="68"/>
      <c r="P171" s="28"/>
      <c r="Q171" s="29"/>
      <c r="R171" s="28"/>
      <c r="S171" s="28"/>
      <c r="T171" s="29"/>
      <c r="U171" s="30"/>
      <c r="V171" s="30"/>
      <c r="W171" s="30"/>
      <c r="X171" s="30"/>
      <c r="Y171" s="30"/>
      <c r="Z171" s="30"/>
      <c r="AA171" s="30"/>
      <c r="AB171" s="30"/>
      <c r="AC171" s="30"/>
      <c r="AD171" s="30"/>
    </row>
    <row r="172" spans="1:30">
      <c r="A172" s="97"/>
      <c r="B172" s="28"/>
      <c r="C172" s="28"/>
      <c r="D172" s="28"/>
      <c r="E172" s="29"/>
      <c r="F172" s="28"/>
      <c r="G172" s="29"/>
      <c r="H172" s="29"/>
      <c r="I172" s="29"/>
      <c r="J172" s="28"/>
      <c r="K172" s="67"/>
      <c r="L172" s="29"/>
      <c r="M172" s="60"/>
      <c r="N172" s="29"/>
      <c r="O172" s="68"/>
      <c r="P172" s="28"/>
      <c r="Q172" s="29"/>
      <c r="R172" s="28"/>
      <c r="S172" s="28"/>
      <c r="T172" s="29"/>
      <c r="U172" s="30"/>
      <c r="V172" s="30"/>
      <c r="W172" s="30"/>
      <c r="X172" s="30"/>
      <c r="Y172" s="30"/>
      <c r="Z172" s="30"/>
      <c r="AA172" s="30"/>
      <c r="AB172" s="30"/>
      <c r="AC172" s="30"/>
      <c r="AD172" s="30"/>
    </row>
    <row r="173" spans="1:30">
      <c r="A173" s="97"/>
      <c r="B173" s="28"/>
      <c r="C173" s="28"/>
      <c r="D173" s="28"/>
      <c r="E173" s="29"/>
      <c r="F173" s="28"/>
      <c r="G173" s="29"/>
      <c r="H173" s="29"/>
      <c r="I173" s="29"/>
      <c r="J173" s="28"/>
      <c r="K173" s="67"/>
      <c r="L173" s="29"/>
      <c r="M173" s="60"/>
      <c r="N173" s="29"/>
      <c r="O173" s="68"/>
      <c r="P173" s="28"/>
      <c r="Q173" s="29"/>
      <c r="R173" s="28"/>
      <c r="S173" s="28"/>
      <c r="T173" s="29"/>
      <c r="U173" s="30"/>
      <c r="V173" s="30"/>
      <c r="W173" s="30"/>
      <c r="X173" s="30"/>
      <c r="Y173" s="30"/>
      <c r="Z173" s="30"/>
      <c r="AA173" s="30"/>
      <c r="AB173" s="30"/>
      <c r="AC173" s="30"/>
      <c r="AD173" s="30"/>
    </row>
    <row r="174" spans="1:30">
      <c r="A174" s="97"/>
      <c r="B174" s="28"/>
      <c r="C174" s="28"/>
      <c r="D174" s="28"/>
      <c r="E174" s="29"/>
      <c r="F174" s="28"/>
      <c r="G174" s="29"/>
      <c r="H174" s="29"/>
      <c r="I174" s="29"/>
      <c r="J174" s="28"/>
      <c r="K174" s="67"/>
      <c r="L174" s="29"/>
      <c r="M174" s="60"/>
      <c r="N174" s="29"/>
      <c r="O174" s="68"/>
      <c r="P174" s="28"/>
      <c r="Q174" s="29"/>
      <c r="R174" s="28"/>
      <c r="S174" s="28"/>
      <c r="T174" s="29"/>
      <c r="U174" s="30"/>
      <c r="V174" s="30"/>
      <c r="W174" s="30"/>
      <c r="X174" s="30"/>
      <c r="Y174" s="30"/>
      <c r="Z174" s="30"/>
      <c r="AA174" s="30"/>
      <c r="AB174" s="30"/>
      <c r="AC174" s="30"/>
      <c r="AD174" s="30"/>
    </row>
    <row r="175" spans="1:30">
      <c r="A175" s="97"/>
      <c r="B175" s="28"/>
      <c r="C175" s="28"/>
      <c r="D175" s="28"/>
      <c r="E175" s="29"/>
      <c r="F175" s="28"/>
      <c r="G175" s="29"/>
      <c r="H175" s="29"/>
      <c r="I175" s="29"/>
      <c r="J175" s="28"/>
      <c r="K175" s="67"/>
      <c r="L175" s="29"/>
      <c r="M175" s="60"/>
      <c r="N175" s="29"/>
      <c r="O175" s="68"/>
      <c r="P175" s="28"/>
      <c r="Q175" s="29"/>
      <c r="R175" s="28"/>
      <c r="S175" s="28"/>
      <c r="T175" s="29"/>
      <c r="U175" s="30"/>
      <c r="V175" s="30"/>
      <c r="W175" s="30"/>
      <c r="X175" s="30"/>
      <c r="Y175" s="30"/>
      <c r="Z175" s="30"/>
      <c r="AA175" s="30"/>
      <c r="AB175" s="30"/>
      <c r="AC175" s="30"/>
      <c r="AD175" s="30"/>
    </row>
    <row r="176" spans="1:30">
      <c r="A176" s="97"/>
      <c r="B176" s="28"/>
      <c r="C176" s="28"/>
      <c r="D176" s="28"/>
      <c r="E176" s="29"/>
      <c r="F176" s="28"/>
      <c r="G176" s="29"/>
      <c r="H176" s="29"/>
      <c r="I176" s="29"/>
      <c r="J176" s="28"/>
      <c r="K176" s="67"/>
      <c r="L176" s="29"/>
      <c r="M176" s="60"/>
      <c r="N176" s="29"/>
      <c r="O176" s="68"/>
      <c r="P176" s="28"/>
      <c r="Q176" s="29"/>
      <c r="R176" s="28"/>
      <c r="S176" s="28"/>
      <c r="T176" s="29"/>
      <c r="U176" s="30"/>
      <c r="V176" s="30"/>
      <c r="W176" s="30"/>
      <c r="X176" s="30"/>
      <c r="Y176" s="30"/>
      <c r="Z176" s="30"/>
      <c r="AA176" s="30"/>
      <c r="AB176" s="30"/>
      <c r="AC176" s="30"/>
      <c r="AD176" s="30"/>
    </row>
    <row r="177" spans="1:30">
      <c r="A177" s="97"/>
      <c r="B177" s="28"/>
      <c r="C177" s="28"/>
      <c r="D177" s="28"/>
      <c r="E177" s="29"/>
      <c r="F177" s="28"/>
      <c r="G177" s="29"/>
      <c r="H177" s="29"/>
      <c r="I177" s="29"/>
      <c r="J177" s="28"/>
      <c r="K177" s="67"/>
      <c r="L177" s="29"/>
      <c r="M177" s="60"/>
      <c r="N177" s="29"/>
      <c r="O177" s="68"/>
      <c r="P177" s="28"/>
      <c r="Q177" s="29"/>
      <c r="R177" s="28"/>
      <c r="S177" s="28"/>
      <c r="T177" s="29"/>
      <c r="U177" s="30"/>
      <c r="V177" s="30"/>
      <c r="W177" s="30"/>
      <c r="X177" s="30"/>
      <c r="Y177" s="30"/>
      <c r="Z177" s="30"/>
      <c r="AA177" s="30"/>
      <c r="AB177" s="30"/>
      <c r="AC177" s="30"/>
      <c r="AD177" s="30"/>
    </row>
    <row r="178" spans="1:30">
      <c r="A178" s="97"/>
      <c r="B178" s="28"/>
      <c r="C178" s="28"/>
      <c r="D178" s="28"/>
      <c r="E178" s="29"/>
      <c r="F178" s="28"/>
      <c r="G178" s="29"/>
      <c r="H178" s="29"/>
      <c r="I178" s="29"/>
      <c r="J178" s="28"/>
      <c r="K178" s="67"/>
      <c r="L178" s="29"/>
      <c r="M178" s="60"/>
      <c r="N178" s="29"/>
      <c r="O178" s="68"/>
      <c r="P178" s="28"/>
      <c r="Q178" s="29"/>
      <c r="R178" s="28"/>
      <c r="S178" s="28"/>
      <c r="T178" s="29"/>
      <c r="U178" s="30"/>
      <c r="V178" s="30"/>
      <c r="W178" s="30"/>
      <c r="X178" s="30"/>
      <c r="Y178" s="30"/>
      <c r="Z178" s="30"/>
      <c r="AA178" s="30"/>
      <c r="AB178" s="30"/>
      <c r="AC178" s="30"/>
      <c r="AD178" s="30"/>
    </row>
    <row r="179" spans="1:30">
      <c r="A179" s="97"/>
      <c r="B179" s="28"/>
      <c r="C179" s="28"/>
      <c r="D179" s="28"/>
      <c r="E179" s="29"/>
      <c r="F179" s="28"/>
      <c r="G179" s="29"/>
      <c r="H179" s="29"/>
      <c r="I179" s="29"/>
      <c r="J179" s="28"/>
      <c r="K179" s="67"/>
      <c r="L179" s="29"/>
      <c r="M179" s="60"/>
      <c r="N179" s="29"/>
      <c r="O179" s="68"/>
      <c r="P179" s="28"/>
      <c r="Q179" s="29"/>
      <c r="R179" s="28"/>
      <c r="S179" s="28"/>
      <c r="T179" s="29"/>
      <c r="U179" s="30"/>
      <c r="V179" s="30"/>
      <c r="W179" s="30"/>
      <c r="X179" s="30"/>
      <c r="Y179" s="30"/>
      <c r="Z179" s="30"/>
      <c r="AA179" s="30"/>
      <c r="AB179" s="30"/>
      <c r="AC179" s="30"/>
      <c r="AD179" s="30"/>
    </row>
    <row r="180" spans="1:30">
      <c r="A180" s="97"/>
      <c r="B180" s="28"/>
      <c r="C180" s="28"/>
      <c r="D180" s="28"/>
      <c r="E180" s="29"/>
      <c r="F180" s="28"/>
      <c r="G180" s="29"/>
      <c r="H180" s="29"/>
      <c r="I180" s="29"/>
      <c r="J180" s="28"/>
      <c r="K180" s="67"/>
      <c r="L180" s="29"/>
      <c r="M180" s="60"/>
      <c r="N180" s="29"/>
      <c r="O180" s="68"/>
      <c r="P180" s="28"/>
      <c r="Q180" s="29"/>
      <c r="R180" s="28"/>
      <c r="S180" s="28"/>
      <c r="T180" s="29"/>
      <c r="U180" s="30"/>
      <c r="V180" s="30"/>
      <c r="W180" s="30"/>
      <c r="X180" s="30"/>
      <c r="Y180" s="30"/>
      <c r="Z180" s="30"/>
      <c r="AA180" s="30"/>
      <c r="AB180" s="30"/>
      <c r="AC180" s="30"/>
      <c r="AD180" s="30"/>
    </row>
    <row r="181" spans="1:30">
      <c r="A181" s="97"/>
      <c r="B181" s="28"/>
      <c r="C181" s="28"/>
      <c r="D181" s="28"/>
      <c r="E181" s="29"/>
      <c r="F181" s="28"/>
      <c r="G181" s="29"/>
      <c r="H181" s="29"/>
      <c r="I181" s="29"/>
      <c r="J181" s="28"/>
      <c r="K181" s="67"/>
      <c r="L181" s="29"/>
      <c r="M181" s="60"/>
      <c r="N181" s="29"/>
      <c r="O181" s="68"/>
      <c r="P181" s="28"/>
      <c r="Q181" s="29"/>
      <c r="R181" s="28"/>
      <c r="S181" s="28"/>
      <c r="T181" s="29"/>
      <c r="U181" s="30"/>
      <c r="V181" s="30"/>
      <c r="W181" s="30"/>
      <c r="X181" s="30"/>
      <c r="Y181" s="30"/>
      <c r="Z181" s="30"/>
      <c r="AA181" s="30"/>
      <c r="AB181" s="30"/>
      <c r="AC181" s="30"/>
      <c r="AD181" s="30"/>
    </row>
    <row r="182" spans="1:30">
      <c r="A182" s="97"/>
      <c r="B182" s="28"/>
      <c r="C182" s="28"/>
      <c r="D182" s="28"/>
      <c r="E182" s="29"/>
      <c r="F182" s="28"/>
      <c r="G182" s="29"/>
      <c r="H182" s="29"/>
      <c r="I182" s="29"/>
      <c r="J182" s="28"/>
      <c r="K182" s="67"/>
      <c r="L182" s="29"/>
      <c r="M182" s="60"/>
      <c r="N182" s="29"/>
      <c r="O182" s="68"/>
      <c r="P182" s="28"/>
      <c r="Q182" s="29"/>
      <c r="R182" s="28"/>
      <c r="S182" s="28"/>
      <c r="T182" s="29"/>
      <c r="U182" s="30"/>
      <c r="V182" s="30"/>
      <c r="W182" s="30"/>
      <c r="X182" s="30"/>
      <c r="Y182" s="30"/>
      <c r="Z182" s="30"/>
      <c r="AA182" s="30"/>
      <c r="AB182" s="30"/>
      <c r="AC182" s="30"/>
      <c r="AD182" s="30"/>
    </row>
    <row r="183" spans="1:30">
      <c r="A183" s="97"/>
      <c r="B183" s="28"/>
      <c r="C183" s="28"/>
      <c r="D183" s="28"/>
      <c r="E183" s="29"/>
      <c r="F183" s="28"/>
      <c r="G183" s="29"/>
      <c r="H183" s="29"/>
      <c r="I183" s="29"/>
      <c r="J183" s="28"/>
      <c r="K183" s="67"/>
      <c r="L183" s="29"/>
      <c r="M183" s="60"/>
      <c r="N183" s="29"/>
      <c r="O183" s="68"/>
      <c r="P183" s="28"/>
      <c r="Q183" s="29"/>
      <c r="R183" s="28"/>
      <c r="S183" s="28"/>
      <c r="T183" s="29"/>
      <c r="U183" s="30"/>
      <c r="V183" s="30"/>
      <c r="W183" s="30"/>
      <c r="X183" s="30"/>
      <c r="Y183" s="30"/>
      <c r="Z183" s="30"/>
      <c r="AA183" s="30"/>
      <c r="AB183" s="30"/>
      <c r="AC183" s="30"/>
      <c r="AD183" s="30"/>
    </row>
    <row r="184" spans="1:30">
      <c r="A184" s="97"/>
      <c r="B184" s="28"/>
      <c r="C184" s="28"/>
      <c r="D184" s="28"/>
      <c r="E184" s="29"/>
      <c r="F184" s="28"/>
      <c r="G184" s="29"/>
      <c r="H184" s="29"/>
      <c r="I184" s="29"/>
      <c r="J184" s="28"/>
      <c r="K184" s="67"/>
      <c r="L184" s="29"/>
      <c r="M184" s="60"/>
      <c r="N184" s="29"/>
      <c r="O184" s="68"/>
      <c r="P184" s="28"/>
      <c r="Q184" s="29"/>
      <c r="R184" s="28"/>
      <c r="S184" s="28"/>
      <c r="T184" s="29"/>
      <c r="U184" s="30"/>
      <c r="V184" s="30"/>
      <c r="W184" s="30"/>
      <c r="X184" s="30"/>
      <c r="Y184" s="30"/>
      <c r="Z184" s="30"/>
      <c r="AA184" s="30"/>
      <c r="AB184" s="30"/>
      <c r="AC184" s="30"/>
      <c r="AD184" s="30"/>
    </row>
    <row r="185" spans="1:30">
      <c r="A185" s="97"/>
      <c r="B185" s="28"/>
      <c r="C185" s="28"/>
      <c r="D185" s="28"/>
      <c r="E185" s="29"/>
      <c r="F185" s="28"/>
      <c r="G185" s="29"/>
      <c r="H185" s="29"/>
      <c r="I185" s="29"/>
      <c r="J185" s="28"/>
      <c r="K185" s="67"/>
      <c r="L185" s="29"/>
      <c r="M185" s="60"/>
      <c r="N185" s="29"/>
      <c r="O185" s="68"/>
      <c r="P185" s="28"/>
      <c r="Q185" s="29"/>
      <c r="R185" s="28"/>
      <c r="S185" s="28"/>
      <c r="T185" s="29"/>
      <c r="U185" s="30"/>
      <c r="V185" s="30"/>
      <c r="W185" s="30"/>
      <c r="X185" s="30"/>
      <c r="Y185" s="30"/>
      <c r="Z185" s="30"/>
      <c r="AA185" s="30"/>
      <c r="AB185" s="30"/>
      <c r="AC185" s="30"/>
      <c r="AD185" s="30"/>
    </row>
    <row r="186" spans="1:30">
      <c r="A186" s="97"/>
      <c r="B186" s="28"/>
      <c r="C186" s="28"/>
      <c r="D186" s="28"/>
      <c r="E186" s="29"/>
      <c r="F186" s="28"/>
      <c r="G186" s="29"/>
      <c r="H186" s="29"/>
      <c r="I186" s="29"/>
      <c r="J186" s="28"/>
      <c r="K186" s="67"/>
      <c r="L186" s="29"/>
      <c r="M186" s="60"/>
      <c r="N186" s="29"/>
      <c r="O186" s="68"/>
      <c r="P186" s="28"/>
      <c r="Q186" s="29"/>
      <c r="R186" s="28"/>
      <c r="S186" s="28"/>
      <c r="T186" s="29"/>
      <c r="U186" s="30"/>
      <c r="V186" s="30"/>
      <c r="W186" s="30"/>
      <c r="X186" s="30"/>
      <c r="Y186" s="30"/>
      <c r="Z186" s="30"/>
      <c r="AA186" s="30"/>
      <c r="AB186" s="30"/>
      <c r="AC186" s="30"/>
      <c r="AD186" s="30"/>
    </row>
    <row r="187" spans="1:30">
      <c r="A187" s="97"/>
      <c r="B187" s="28"/>
      <c r="C187" s="28"/>
      <c r="D187" s="28"/>
      <c r="E187" s="29"/>
      <c r="F187" s="28"/>
      <c r="G187" s="29"/>
      <c r="H187" s="29"/>
      <c r="I187" s="29"/>
      <c r="J187" s="28"/>
      <c r="K187" s="67"/>
      <c r="L187" s="29"/>
      <c r="M187" s="60"/>
      <c r="N187" s="29"/>
      <c r="O187" s="68"/>
      <c r="P187" s="28"/>
      <c r="Q187" s="29"/>
      <c r="R187" s="28"/>
      <c r="S187" s="28"/>
      <c r="T187" s="29"/>
      <c r="U187" s="30"/>
      <c r="V187" s="30"/>
      <c r="W187" s="30"/>
      <c r="X187" s="30"/>
      <c r="Y187" s="30"/>
      <c r="Z187" s="30"/>
      <c r="AA187" s="30"/>
      <c r="AB187" s="30"/>
      <c r="AC187" s="30"/>
      <c r="AD187" s="30"/>
    </row>
    <row r="188" spans="1:30">
      <c r="A188" s="97"/>
      <c r="B188" s="28"/>
      <c r="C188" s="28"/>
      <c r="D188" s="28"/>
      <c r="E188" s="29"/>
      <c r="F188" s="28"/>
      <c r="G188" s="29"/>
      <c r="H188" s="29"/>
      <c r="I188" s="29"/>
      <c r="J188" s="28"/>
      <c r="K188" s="67"/>
      <c r="L188" s="29"/>
      <c r="M188" s="60"/>
      <c r="N188" s="29"/>
      <c r="O188" s="68"/>
      <c r="P188" s="28"/>
      <c r="Q188" s="29"/>
      <c r="R188" s="28"/>
      <c r="S188" s="28"/>
      <c r="T188" s="29"/>
      <c r="U188" s="30"/>
      <c r="V188" s="30"/>
      <c r="W188" s="30"/>
      <c r="X188" s="30"/>
      <c r="Y188" s="30"/>
      <c r="Z188" s="30"/>
      <c r="AA188" s="30"/>
      <c r="AB188" s="30"/>
      <c r="AC188" s="30"/>
      <c r="AD188" s="30"/>
    </row>
    <row r="189" spans="1:30">
      <c r="A189" s="97"/>
      <c r="B189" s="28"/>
      <c r="C189" s="28"/>
      <c r="D189" s="28"/>
      <c r="E189" s="29"/>
      <c r="F189" s="28"/>
      <c r="G189" s="29"/>
      <c r="H189" s="29"/>
      <c r="I189" s="29"/>
      <c r="J189" s="28"/>
      <c r="K189" s="67"/>
      <c r="L189" s="29"/>
      <c r="M189" s="60"/>
      <c r="N189" s="29"/>
      <c r="O189" s="68"/>
      <c r="P189" s="28"/>
      <c r="Q189" s="29"/>
      <c r="R189" s="28"/>
      <c r="S189" s="28"/>
      <c r="T189" s="29"/>
      <c r="U189" s="30"/>
      <c r="V189" s="30"/>
      <c r="W189" s="30"/>
      <c r="X189" s="30"/>
      <c r="Y189" s="30"/>
      <c r="Z189" s="30"/>
      <c r="AA189" s="30"/>
      <c r="AB189" s="30"/>
      <c r="AC189" s="30"/>
      <c r="AD189" s="30"/>
    </row>
    <row r="190" spans="1:30">
      <c r="A190" s="97"/>
      <c r="B190" s="28"/>
      <c r="C190" s="28"/>
      <c r="D190" s="28"/>
      <c r="E190" s="29"/>
      <c r="F190" s="28"/>
      <c r="G190" s="29"/>
      <c r="H190" s="29"/>
      <c r="I190" s="29"/>
      <c r="J190" s="28"/>
      <c r="K190" s="67"/>
      <c r="L190" s="29"/>
      <c r="M190" s="60"/>
      <c r="N190" s="29"/>
      <c r="O190" s="68"/>
      <c r="P190" s="28"/>
      <c r="Q190" s="29"/>
      <c r="R190" s="28"/>
      <c r="S190" s="28"/>
      <c r="T190" s="29"/>
      <c r="U190" s="30"/>
      <c r="V190" s="30"/>
      <c r="W190" s="30"/>
      <c r="X190" s="30"/>
      <c r="Y190" s="30"/>
      <c r="Z190" s="30"/>
      <c r="AA190" s="30"/>
      <c r="AB190" s="30"/>
      <c r="AC190" s="30"/>
      <c r="AD190" s="30"/>
    </row>
    <row r="191" spans="1:30">
      <c r="A191" s="97"/>
      <c r="B191" s="28"/>
      <c r="C191" s="28"/>
      <c r="D191" s="28"/>
      <c r="E191" s="29"/>
      <c r="F191" s="28"/>
      <c r="G191" s="29"/>
      <c r="H191" s="29"/>
      <c r="I191" s="29"/>
      <c r="J191" s="28"/>
      <c r="K191" s="67"/>
      <c r="L191" s="29"/>
      <c r="M191" s="60"/>
      <c r="N191" s="29"/>
      <c r="O191" s="68"/>
      <c r="P191" s="28"/>
      <c r="Q191" s="29"/>
      <c r="R191" s="28"/>
      <c r="S191" s="28"/>
      <c r="T191" s="29"/>
      <c r="U191" s="30"/>
      <c r="V191" s="30"/>
      <c r="W191" s="30"/>
      <c r="X191" s="30"/>
      <c r="Y191" s="30"/>
      <c r="Z191" s="30"/>
      <c r="AA191" s="30"/>
      <c r="AB191" s="30"/>
      <c r="AC191" s="30"/>
      <c r="AD191" s="30"/>
    </row>
    <row r="192" spans="1:30">
      <c r="A192" s="97"/>
      <c r="B192" s="28"/>
      <c r="C192" s="28"/>
      <c r="D192" s="28"/>
      <c r="E192" s="29"/>
      <c r="F192" s="28"/>
      <c r="G192" s="29"/>
      <c r="H192" s="29"/>
      <c r="I192" s="29"/>
      <c r="J192" s="28"/>
      <c r="K192" s="67"/>
      <c r="L192" s="29"/>
      <c r="M192" s="60"/>
      <c r="N192" s="29"/>
      <c r="O192" s="68"/>
      <c r="P192" s="28"/>
      <c r="Q192" s="29"/>
      <c r="R192" s="28"/>
      <c r="S192" s="28"/>
      <c r="T192" s="29"/>
      <c r="U192" s="30"/>
      <c r="V192" s="30"/>
      <c r="W192" s="30"/>
      <c r="X192" s="30"/>
      <c r="Y192" s="30"/>
      <c r="Z192" s="30"/>
      <c r="AA192" s="30"/>
      <c r="AB192" s="30"/>
      <c r="AC192" s="30"/>
      <c r="AD192" s="30"/>
    </row>
    <row r="193" spans="1:30">
      <c r="A193" s="97"/>
      <c r="B193" s="28"/>
      <c r="C193" s="28"/>
      <c r="D193" s="28"/>
      <c r="E193" s="29"/>
      <c r="F193" s="28"/>
      <c r="G193" s="29"/>
      <c r="H193" s="29"/>
      <c r="I193" s="29"/>
      <c r="J193" s="28"/>
      <c r="K193" s="67"/>
      <c r="L193" s="29"/>
      <c r="M193" s="60"/>
      <c r="N193" s="29"/>
      <c r="O193" s="68"/>
      <c r="P193" s="28"/>
      <c r="Q193" s="29"/>
      <c r="R193" s="28"/>
      <c r="S193" s="28"/>
      <c r="T193" s="29"/>
      <c r="U193" s="30"/>
      <c r="V193" s="30"/>
      <c r="W193" s="30"/>
      <c r="X193" s="30"/>
      <c r="Y193" s="30"/>
      <c r="Z193" s="30"/>
      <c r="AA193" s="30"/>
      <c r="AB193" s="30"/>
      <c r="AC193" s="30"/>
      <c r="AD193" s="30"/>
    </row>
    <row r="194" spans="1:30">
      <c r="A194" s="97"/>
      <c r="B194" s="28"/>
      <c r="C194" s="28"/>
      <c r="D194" s="28"/>
      <c r="E194" s="29"/>
      <c r="F194" s="28"/>
      <c r="G194" s="29"/>
      <c r="H194" s="29"/>
      <c r="I194" s="29"/>
      <c r="J194" s="28"/>
      <c r="K194" s="67"/>
      <c r="L194" s="29"/>
      <c r="M194" s="60"/>
      <c r="N194" s="29"/>
      <c r="O194" s="68"/>
      <c r="P194" s="28"/>
      <c r="Q194" s="29"/>
      <c r="R194" s="28"/>
      <c r="S194" s="28"/>
      <c r="T194" s="29"/>
      <c r="U194" s="30"/>
      <c r="V194" s="30"/>
      <c r="W194" s="30"/>
      <c r="X194" s="30"/>
      <c r="Y194" s="30"/>
      <c r="Z194" s="30"/>
      <c r="AA194" s="30"/>
      <c r="AB194" s="30"/>
      <c r="AC194" s="30"/>
      <c r="AD194" s="30"/>
    </row>
    <row r="195" spans="1:30">
      <c r="A195" s="97"/>
      <c r="B195" s="28"/>
      <c r="C195" s="28"/>
      <c r="D195" s="28"/>
      <c r="E195" s="29"/>
      <c r="F195" s="28"/>
      <c r="G195" s="29"/>
      <c r="H195" s="29"/>
      <c r="I195" s="29"/>
      <c r="J195" s="28"/>
      <c r="K195" s="67"/>
      <c r="L195" s="29"/>
      <c r="M195" s="60"/>
      <c r="N195" s="29"/>
      <c r="O195" s="68"/>
      <c r="P195" s="28"/>
      <c r="Q195" s="29"/>
      <c r="R195" s="28"/>
      <c r="S195" s="28"/>
      <c r="T195" s="29"/>
      <c r="U195" s="30"/>
      <c r="V195" s="30"/>
      <c r="W195" s="30"/>
      <c r="X195" s="30"/>
      <c r="Y195" s="30"/>
      <c r="Z195" s="30"/>
      <c r="AA195" s="30"/>
      <c r="AB195" s="30"/>
      <c r="AC195" s="30"/>
      <c r="AD195" s="30"/>
    </row>
    <row r="196" spans="1:30">
      <c r="A196" s="97"/>
      <c r="B196" s="28"/>
      <c r="C196" s="28"/>
      <c r="D196" s="28"/>
      <c r="E196" s="29"/>
      <c r="F196" s="28"/>
      <c r="G196" s="29"/>
      <c r="H196" s="29"/>
      <c r="I196" s="29"/>
      <c r="J196" s="28"/>
      <c r="K196" s="67"/>
      <c r="L196" s="29"/>
      <c r="M196" s="60"/>
      <c r="N196" s="29"/>
      <c r="O196" s="68"/>
      <c r="P196" s="28"/>
      <c r="Q196" s="29"/>
      <c r="R196" s="28"/>
      <c r="S196" s="28"/>
      <c r="T196" s="29"/>
      <c r="U196" s="30"/>
      <c r="V196" s="30"/>
      <c r="W196" s="30"/>
      <c r="X196" s="30"/>
      <c r="Y196" s="30"/>
      <c r="Z196" s="30"/>
      <c r="AA196" s="30"/>
      <c r="AB196" s="30"/>
      <c r="AC196" s="30"/>
      <c r="AD196" s="30"/>
    </row>
    <row r="197" spans="1:30">
      <c r="A197" s="97"/>
      <c r="B197" s="28"/>
      <c r="C197" s="28"/>
      <c r="D197" s="28"/>
      <c r="E197" s="29"/>
      <c r="F197" s="28"/>
      <c r="G197" s="29"/>
      <c r="H197" s="29"/>
      <c r="I197" s="29"/>
      <c r="J197" s="28"/>
      <c r="K197" s="67"/>
      <c r="L197" s="29"/>
      <c r="M197" s="60"/>
      <c r="N197" s="29"/>
      <c r="O197" s="68"/>
      <c r="P197" s="28"/>
      <c r="Q197" s="29"/>
      <c r="R197" s="28"/>
      <c r="S197" s="28"/>
      <c r="T197" s="29"/>
      <c r="U197" s="30"/>
      <c r="V197" s="30"/>
      <c r="W197" s="30"/>
      <c r="X197" s="30"/>
      <c r="Y197" s="30"/>
      <c r="Z197" s="30"/>
      <c r="AA197" s="30"/>
      <c r="AB197" s="30"/>
      <c r="AC197" s="30"/>
      <c r="AD197" s="30"/>
    </row>
    <row r="198" spans="1:30">
      <c r="A198" s="97"/>
      <c r="B198" s="28"/>
      <c r="C198" s="28"/>
      <c r="D198" s="28"/>
      <c r="E198" s="29"/>
      <c r="F198" s="28"/>
      <c r="G198" s="29"/>
      <c r="H198" s="29"/>
      <c r="I198" s="29"/>
      <c r="J198" s="28"/>
      <c r="K198" s="67"/>
      <c r="L198" s="29"/>
      <c r="M198" s="60"/>
      <c r="N198" s="29"/>
      <c r="O198" s="68"/>
      <c r="P198" s="28"/>
      <c r="Q198" s="29"/>
      <c r="R198" s="28"/>
      <c r="S198" s="28"/>
      <c r="T198" s="29"/>
      <c r="U198" s="30"/>
      <c r="V198" s="30"/>
      <c r="W198" s="30"/>
      <c r="X198" s="30"/>
      <c r="Y198" s="30"/>
      <c r="Z198" s="30"/>
      <c r="AA198" s="30"/>
      <c r="AB198" s="30"/>
      <c r="AC198" s="30"/>
      <c r="AD198" s="30"/>
    </row>
    <row r="199" spans="1:30">
      <c r="A199" s="97"/>
      <c r="B199" s="28"/>
      <c r="C199" s="28"/>
      <c r="D199" s="28"/>
      <c r="E199" s="29"/>
      <c r="F199" s="28"/>
      <c r="G199" s="29"/>
      <c r="H199" s="29"/>
      <c r="I199" s="29"/>
      <c r="J199" s="28"/>
      <c r="K199" s="67"/>
      <c r="L199" s="29"/>
      <c r="M199" s="60"/>
      <c r="N199" s="29"/>
      <c r="O199" s="68"/>
      <c r="P199" s="28"/>
      <c r="Q199" s="29"/>
      <c r="R199" s="28"/>
      <c r="S199" s="28"/>
      <c r="T199" s="29"/>
      <c r="U199" s="30"/>
      <c r="V199" s="30"/>
      <c r="W199" s="30"/>
      <c r="X199" s="30"/>
      <c r="Y199" s="30"/>
      <c r="Z199" s="30"/>
      <c r="AA199" s="30"/>
      <c r="AB199" s="30"/>
      <c r="AC199" s="30"/>
      <c r="AD199" s="30"/>
    </row>
    <row r="200" spans="1:30">
      <c r="A200" s="97"/>
      <c r="B200" s="28"/>
      <c r="C200" s="28"/>
      <c r="D200" s="28"/>
      <c r="E200" s="29"/>
      <c r="F200" s="28"/>
      <c r="G200" s="29"/>
      <c r="H200" s="29"/>
      <c r="I200" s="29"/>
      <c r="J200" s="28"/>
      <c r="K200" s="67"/>
      <c r="L200" s="29"/>
      <c r="M200" s="60"/>
      <c r="N200" s="29"/>
      <c r="O200" s="68"/>
      <c r="P200" s="28"/>
      <c r="Q200" s="29"/>
      <c r="R200" s="28"/>
      <c r="S200" s="28"/>
      <c r="T200" s="29"/>
      <c r="U200" s="30"/>
      <c r="V200" s="30"/>
      <c r="W200" s="30"/>
      <c r="X200" s="30"/>
      <c r="Y200" s="30"/>
      <c r="Z200" s="30"/>
      <c r="AA200" s="30"/>
      <c r="AB200" s="30"/>
      <c r="AC200" s="30"/>
      <c r="AD200" s="30"/>
    </row>
    <row r="201" spans="1:30">
      <c r="A201" s="97"/>
      <c r="B201" s="28"/>
      <c r="C201" s="28"/>
      <c r="D201" s="28"/>
      <c r="E201" s="29"/>
      <c r="F201" s="28"/>
      <c r="G201" s="29"/>
      <c r="H201" s="29"/>
      <c r="I201" s="29"/>
      <c r="J201" s="28"/>
      <c r="K201" s="67"/>
      <c r="L201" s="29"/>
      <c r="M201" s="60"/>
      <c r="N201" s="29"/>
      <c r="O201" s="68"/>
      <c r="P201" s="28"/>
      <c r="Q201" s="29"/>
      <c r="R201" s="28"/>
      <c r="S201" s="28"/>
      <c r="T201" s="29"/>
      <c r="U201" s="30"/>
      <c r="V201" s="30"/>
      <c r="W201" s="30"/>
      <c r="X201" s="30"/>
      <c r="Y201" s="30"/>
      <c r="Z201" s="30"/>
      <c r="AA201" s="30"/>
      <c r="AB201" s="30"/>
      <c r="AC201" s="30"/>
      <c r="AD201" s="30"/>
    </row>
    <row r="202" spans="1:30">
      <c r="A202" s="97"/>
      <c r="B202" s="28"/>
      <c r="C202" s="28"/>
      <c r="D202" s="28"/>
      <c r="E202" s="29"/>
      <c r="F202" s="28"/>
      <c r="G202" s="29"/>
      <c r="H202" s="29"/>
      <c r="I202" s="29"/>
      <c r="J202" s="28"/>
      <c r="K202" s="67"/>
      <c r="L202" s="29"/>
      <c r="M202" s="60"/>
      <c r="N202" s="29"/>
      <c r="O202" s="68"/>
      <c r="P202" s="28"/>
      <c r="Q202" s="29"/>
      <c r="R202" s="28"/>
      <c r="S202" s="28"/>
      <c r="T202" s="29"/>
      <c r="U202" s="30"/>
      <c r="V202" s="30"/>
      <c r="W202" s="30"/>
      <c r="X202" s="30"/>
      <c r="Y202" s="30"/>
      <c r="Z202" s="30"/>
      <c r="AA202" s="30"/>
      <c r="AB202" s="30"/>
      <c r="AC202" s="30"/>
      <c r="AD202" s="30"/>
    </row>
    <row r="203" spans="1:30">
      <c r="A203" s="97"/>
      <c r="B203" s="28"/>
      <c r="C203" s="28"/>
      <c r="D203" s="28"/>
      <c r="E203" s="29"/>
      <c r="F203" s="28"/>
      <c r="G203" s="29"/>
      <c r="H203" s="29"/>
      <c r="I203" s="29"/>
      <c r="J203" s="28"/>
      <c r="K203" s="67"/>
      <c r="L203" s="29"/>
      <c r="M203" s="60"/>
      <c r="N203" s="29"/>
      <c r="O203" s="68"/>
      <c r="P203" s="28"/>
      <c r="Q203" s="29"/>
      <c r="R203" s="28"/>
      <c r="S203" s="28"/>
      <c r="T203" s="29"/>
      <c r="U203" s="30"/>
      <c r="V203" s="30"/>
      <c r="W203" s="30"/>
      <c r="X203" s="30"/>
      <c r="Y203" s="30"/>
      <c r="Z203" s="30"/>
      <c r="AA203" s="30"/>
      <c r="AB203" s="30"/>
      <c r="AC203" s="30"/>
      <c r="AD203" s="30"/>
    </row>
    <row r="204" spans="1:30">
      <c r="A204" s="97"/>
      <c r="B204" s="28"/>
      <c r="C204" s="28"/>
      <c r="D204" s="28"/>
      <c r="E204" s="29"/>
      <c r="F204" s="28"/>
      <c r="G204" s="29"/>
      <c r="H204" s="29"/>
      <c r="I204" s="29"/>
      <c r="J204" s="28"/>
      <c r="K204" s="67"/>
      <c r="L204" s="29"/>
      <c r="M204" s="60"/>
      <c r="N204" s="29"/>
      <c r="O204" s="68"/>
      <c r="P204" s="28"/>
      <c r="Q204" s="29"/>
      <c r="R204" s="28"/>
      <c r="S204" s="28"/>
      <c r="T204" s="29"/>
      <c r="U204" s="30"/>
      <c r="V204" s="30"/>
      <c r="W204" s="30"/>
      <c r="X204" s="30"/>
      <c r="Y204" s="30"/>
      <c r="Z204" s="30"/>
      <c r="AA204" s="30"/>
      <c r="AB204" s="30"/>
      <c r="AC204" s="30"/>
      <c r="AD204" s="30"/>
    </row>
    <row r="205" spans="1:30">
      <c r="A205" s="97"/>
      <c r="B205" s="28"/>
      <c r="C205" s="28"/>
      <c r="D205" s="28"/>
      <c r="E205" s="29"/>
      <c r="F205" s="28"/>
      <c r="G205" s="29"/>
      <c r="H205" s="29"/>
      <c r="I205" s="29"/>
      <c r="J205" s="28"/>
      <c r="K205" s="67"/>
      <c r="L205" s="29"/>
      <c r="M205" s="60"/>
      <c r="N205" s="29"/>
      <c r="O205" s="68"/>
      <c r="P205" s="28"/>
      <c r="Q205" s="29"/>
      <c r="R205" s="28"/>
      <c r="S205" s="28"/>
      <c r="T205" s="29"/>
      <c r="U205" s="30"/>
      <c r="V205" s="30"/>
      <c r="W205" s="30"/>
      <c r="X205" s="30"/>
      <c r="Y205" s="30"/>
      <c r="Z205" s="30"/>
      <c r="AA205" s="30"/>
      <c r="AB205" s="30"/>
      <c r="AC205" s="30"/>
      <c r="AD205" s="30"/>
    </row>
    <row r="206" spans="1:30">
      <c r="A206" s="97"/>
      <c r="B206" s="28"/>
      <c r="C206" s="28"/>
      <c r="D206" s="28"/>
      <c r="E206" s="29"/>
      <c r="F206" s="28"/>
      <c r="G206" s="29"/>
      <c r="H206" s="29"/>
      <c r="I206" s="29"/>
      <c r="J206" s="28"/>
      <c r="K206" s="67"/>
      <c r="L206" s="29"/>
      <c r="M206" s="60"/>
      <c r="N206" s="29"/>
      <c r="O206" s="68"/>
      <c r="P206" s="28"/>
      <c r="Q206" s="29"/>
      <c r="R206" s="28"/>
      <c r="S206" s="28"/>
      <c r="T206" s="29"/>
      <c r="U206" s="30"/>
      <c r="V206" s="30"/>
      <c r="W206" s="30"/>
      <c r="X206" s="30"/>
      <c r="Y206" s="30"/>
      <c r="Z206" s="30"/>
      <c r="AA206" s="30"/>
      <c r="AB206" s="30"/>
      <c r="AC206" s="30"/>
      <c r="AD206" s="30"/>
    </row>
    <row r="207" spans="1:30">
      <c r="A207" s="97"/>
      <c r="B207" s="28"/>
      <c r="C207" s="28"/>
      <c r="D207" s="28"/>
      <c r="E207" s="29"/>
      <c r="F207" s="28"/>
      <c r="G207" s="29"/>
      <c r="H207" s="29"/>
      <c r="I207" s="29"/>
      <c r="J207" s="28"/>
      <c r="K207" s="67"/>
      <c r="L207" s="29"/>
      <c r="M207" s="60"/>
      <c r="N207" s="29"/>
      <c r="O207" s="68"/>
      <c r="P207" s="28"/>
      <c r="Q207" s="29"/>
      <c r="R207" s="28"/>
      <c r="S207" s="28"/>
      <c r="T207" s="29"/>
      <c r="U207" s="30"/>
      <c r="V207" s="30"/>
      <c r="W207" s="30"/>
      <c r="X207" s="30"/>
      <c r="Y207" s="30"/>
      <c r="Z207" s="30"/>
      <c r="AA207" s="30"/>
      <c r="AB207" s="30"/>
      <c r="AC207" s="30"/>
      <c r="AD207" s="30"/>
    </row>
    <row r="208" spans="1:30">
      <c r="A208" s="97"/>
      <c r="B208" s="28"/>
      <c r="C208" s="28"/>
      <c r="D208" s="28"/>
      <c r="E208" s="29"/>
      <c r="F208" s="28"/>
      <c r="G208" s="29"/>
      <c r="H208" s="29"/>
      <c r="I208" s="29"/>
      <c r="J208" s="28"/>
      <c r="K208" s="67"/>
      <c r="L208" s="29"/>
      <c r="M208" s="60"/>
      <c r="N208" s="29"/>
      <c r="O208" s="68"/>
      <c r="P208" s="28"/>
      <c r="Q208" s="29"/>
      <c r="R208" s="28"/>
      <c r="S208" s="28"/>
      <c r="T208" s="29"/>
      <c r="U208" s="30"/>
      <c r="V208" s="30"/>
      <c r="W208" s="30"/>
      <c r="X208" s="30"/>
      <c r="Y208" s="30"/>
      <c r="Z208" s="30"/>
      <c r="AA208" s="30"/>
      <c r="AB208" s="30"/>
      <c r="AC208" s="30"/>
      <c r="AD208" s="30"/>
    </row>
    <row r="209" spans="1:30">
      <c r="A209" s="97"/>
      <c r="B209" s="28"/>
      <c r="C209" s="28"/>
      <c r="D209" s="28"/>
      <c r="E209" s="29"/>
      <c r="F209" s="28"/>
      <c r="G209" s="29"/>
      <c r="H209" s="29"/>
      <c r="I209" s="29"/>
      <c r="J209" s="28"/>
      <c r="K209" s="67"/>
      <c r="L209" s="29"/>
      <c r="M209" s="60"/>
      <c r="N209" s="29"/>
      <c r="O209" s="68"/>
      <c r="P209" s="28"/>
      <c r="Q209" s="29"/>
      <c r="R209" s="28"/>
      <c r="S209" s="28"/>
      <c r="T209" s="29"/>
      <c r="U209" s="30"/>
      <c r="V209" s="30"/>
      <c r="W209" s="30"/>
      <c r="X209" s="30"/>
      <c r="Y209" s="30"/>
      <c r="Z209" s="30"/>
      <c r="AA209" s="30"/>
      <c r="AB209" s="30"/>
      <c r="AC209" s="30"/>
      <c r="AD209" s="30"/>
    </row>
    <row r="210" spans="1:30">
      <c r="A210" s="97"/>
      <c r="B210" s="28"/>
      <c r="C210" s="28"/>
      <c r="D210" s="28"/>
      <c r="E210" s="29"/>
      <c r="F210" s="28"/>
      <c r="G210" s="29"/>
      <c r="H210" s="29"/>
      <c r="I210" s="29"/>
      <c r="J210" s="28"/>
      <c r="K210" s="67"/>
      <c r="L210" s="29"/>
      <c r="M210" s="60"/>
      <c r="N210" s="29"/>
      <c r="O210" s="68"/>
      <c r="P210" s="28"/>
      <c r="Q210" s="29"/>
      <c r="R210" s="28"/>
      <c r="S210" s="28"/>
      <c r="T210" s="29"/>
      <c r="U210" s="30"/>
      <c r="V210" s="30"/>
      <c r="W210" s="30"/>
      <c r="X210" s="30"/>
      <c r="Y210" s="30"/>
      <c r="Z210" s="30"/>
      <c r="AA210" s="30"/>
      <c r="AB210" s="30"/>
      <c r="AC210" s="30"/>
      <c r="AD210" s="30"/>
    </row>
    <row r="211" spans="1:30">
      <c r="A211" s="97"/>
      <c r="B211" s="28"/>
      <c r="C211" s="28"/>
      <c r="D211" s="28"/>
      <c r="E211" s="29"/>
      <c r="F211" s="28"/>
      <c r="G211" s="29"/>
      <c r="H211" s="29"/>
      <c r="I211" s="29"/>
      <c r="J211" s="28"/>
      <c r="K211" s="67"/>
      <c r="L211" s="29"/>
      <c r="M211" s="60"/>
      <c r="N211" s="29"/>
      <c r="O211" s="68"/>
      <c r="P211" s="28"/>
      <c r="Q211" s="29"/>
      <c r="R211" s="28"/>
      <c r="S211" s="28"/>
      <c r="T211" s="29"/>
      <c r="U211" s="30"/>
      <c r="V211" s="30"/>
      <c r="W211" s="30"/>
      <c r="X211" s="30"/>
      <c r="Y211" s="30"/>
      <c r="Z211" s="30"/>
      <c r="AA211" s="30"/>
      <c r="AB211" s="30"/>
      <c r="AC211" s="30"/>
      <c r="AD211" s="30"/>
    </row>
    <row r="212" spans="1:30">
      <c r="A212" s="97"/>
      <c r="B212" s="28"/>
      <c r="C212" s="28"/>
      <c r="D212" s="28"/>
      <c r="E212" s="29"/>
      <c r="F212" s="28"/>
      <c r="G212" s="29"/>
      <c r="H212" s="29"/>
      <c r="I212" s="29"/>
      <c r="J212" s="28"/>
      <c r="K212" s="67"/>
      <c r="L212" s="29"/>
      <c r="M212" s="60"/>
      <c r="N212" s="29"/>
      <c r="O212" s="68"/>
      <c r="P212" s="28"/>
      <c r="Q212" s="29"/>
      <c r="R212" s="28"/>
      <c r="S212" s="28"/>
      <c r="T212" s="29"/>
      <c r="U212" s="30"/>
      <c r="V212" s="30"/>
      <c r="W212" s="30"/>
      <c r="X212" s="30"/>
      <c r="Y212" s="30"/>
      <c r="Z212" s="30"/>
      <c r="AA212" s="30"/>
      <c r="AB212" s="30"/>
      <c r="AC212" s="30"/>
      <c r="AD212" s="30"/>
    </row>
    <row r="213" spans="1:30">
      <c r="A213" s="97"/>
      <c r="B213" s="28"/>
      <c r="C213" s="28"/>
      <c r="D213" s="28"/>
      <c r="E213" s="29"/>
      <c r="F213" s="28"/>
      <c r="G213" s="29"/>
      <c r="H213" s="29"/>
      <c r="I213" s="29"/>
      <c r="J213" s="28"/>
      <c r="K213" s="67"/>
      <c r="L213" s="29"/>
      <c r="M213" s="60"/>
      <c r="N213" s="29"/>
      <c r="O213" s="68"/>
      <c r="P213" s="28"/>
      <c r="Q213" s="29"/>
      <c r="R213" s="28"/>
      <c r="S213" s="28"/>
      <c r="T213" s="29"/>
      <c r="U213" s="30"/>
      <c r="V213" s="30"/>
      <c r="W213" s="30"/>
      <c r="X213" s="30"/>
      <c r="Y213" s="30"/>
      <c r="Z213" s="30"/>
      <c r="AA213" s="30"/>
      <c r="AB213" s="30"/>
      <c r="AC213" s="30"/>
      <c r="AD213" s="30"/>
    </row>
    <row r="214" spans="1:30">
      <c r="A214" s="97"/>
      <c r="B214" s="28"/>
      <c r="C214" s="28"/>
      <c r="D214" s="28"/>
      <c r="E214" s="29"/>
      <c r="F214" s="28"/>
      <c r="G214" s="29"/>
      <c r="H214" s="29"/>
      <c r="I214" s="29"/>
      <c r="J214" s="28"/>
      <c r="K214" s="67"/>
      <c r="L214" s="29"/>
      <c r="M214" s="60"/>
      <c r="N214" s="29"/>
      <c r="O214" s="68"/>
      <c r="P214" s="28"/>
      <c r="Q214" s="29"/>
      <c r="R214" s="28"/>
      <c r="S214" s="28"/>
      <c r="T214" s="29"/>
      <c r="U214" s="30"/>
      <c r="V214" s="30"/>
      <c r="W214" s="30"/>
      <c r="X214" s="30"/>
      <c r="Y214" s="30"/>
      <c r="Z214" s="30"/>
      <c r="AA214" s="30"/>
      <c r="AB214" s="30"/>
      <c r="AC214" s="30"/>
      <c r="AD214" s="30"/>
    </row>
    <row r="215" spans="1:30">
      <c r="A215" s="97"/>
      <c r="B215" s="28"/>
      <c r="C215" s="28"/>
      <c r="D215" s="28"/>
      <c r="E215" s="29"/>
      <c r="F215" s="28"/>
      <c r="G215" s="29"/>
      <c r="H215" s="29"/>
      <c r="I215" s="29"/>
      <c r="J215" s="28"/>
      <c r="K215" s="67"/>
      <c r="L215" s="29"/>
      <c r="M215" s="60"/>
      <c r="N215" s="29"/>
      <c r="O215" s="68"/>
      <c r="P215" s="28"/>
      <c r="Q215" s="29"/>
      <c r="R215" s="28"/>
      <c r="S215" s="28"/>
      <c r="T215" s="29"/>
      <c r="U215" s="30"/>
      <c r="V215" s="30"/>
      <c r="W215" s="30"/>
      <c r="X215" s="30"/>
      <c r="Y215" s="30"/>
      <c r="Z215" s="30"/>
      <c r="AA215" s="30"/>
      <c r="AB215" s="30"/>
      <c r="AC215" s="30"/>
      <c r="AD215" s="30"/>
    </row>
    <row r="216" spans="1:30">
      <c r="A216" s="97"/>
      <c r="B216" s="28"/>
      <c r="C216" s="28"/>
      <c r="D216" s="28"/>
      <c r="E216" s="29"/>
      <c r="F216" s="28"/>
      <c r="G216" s="29"/>
      <c r="H216" s="29"/>
      <c r="I216" s="29"/>
      <c r="J216" s="28"/>
      <c r="K216" s="67"/>
      <c r="L216" s="29"/>
      <c r="M216" s="60"/>
      <c r="N216" s="29"/>
      <c r="O216" s="68"/>
      <c r="P216" s="28"/>
      <c r="Q216" s="29"/>
      <c r="R216" s="28"/>
      <c r="S216" s="28"/>
      <c r="T216" s="29"/>
      <c r="U216" s="30"/>
      <c r="V216" s="30"/>
      <c r="W216" s="30"/>
      <c r="X216" s="30"/>
      <c r="Y216" s="30"/>
      <c r="Z216" s="30"/>
      <c r="AA216" s="30"/>
      <c r="AB216" s="30"/>
      <c r="AC216" s="30"/>
      <c r="AD216" s="30"/>
    </row>
    <row r="217" spans="1:30">
      <c r="A217" s="97"/>
      <c r="B217" s="28"/>
      <c r="C217" s="28"/>
      <c r="D217" s="28"/>
      <c r="E217" s="29"/>
      <c r="F217" s="28"/>
      <c r="G217" s="29"/>
      <c r="H217" s="29"/>
      <c r="I217" s="29"/>
      <c r="J217" s="28"/>
      <c r="K217" s="67"/>
      <c r="L217" s="29"/>
      <c r="M217" s="60"/>
      <c r="N217" s="29"/>
      <c r="O217" s="68"/>
      <c r="P217" s="28"/>
      <c r="Q217" s="29"/>
      <c r="R217" s="28"/>
      <c r="S217" s="28"/>
      <c r="T217" s="29"/>
      <c r="U217" s="30"/>
      <c r="V217" s="30"/>
      <c r="W217" s="30"/>
      <c r="X217" s="30"/>
      <c r="Y217" s="30"/>
      <c r="Z217" s="30"/>
      <c r="AA217" s="30"/>
      <c r="AB217" s="30"/>
      <c r="AC217" s="30"/>
      <c r="AD217" s="30"/>
    </row>
    <row r="218" spans="1:30">
      <c r="A218" s="97"/>
      <c r="B218" s="28"/>
      <c r="C218" s="28"/>
      <c r="D218" s="28"/>
      <c r="E218" s="29"/>
      <c r="F218" s="28"/>
      <c r="G218" s="29"/>
      <c r="H218" s="29"/>
      <c r="I218" s="29"/>
      <c r="J218" s="28"/>
      <c r="K218" s="67"/>
      <c r="L218" s="29"/>
      <c r="M218" s="60"/>
      <c r="N218" s="29"/>
      <c r="O218" s="68"/>
      <c r="P218" s="28"/>
      <c r="Q218" s="29"/>
      <c r="R218" s="28"/>
      <c r="S218" s="28"/>
      <c r="T218" s="29"/>
      <c r="U218" s="30"/>
      <c r="V218" s="30"/>
      <c r="W218" s="30"/>
      <c r="X218" s="30"/>
      <c r="Y218" s="30"/>
      <c r="Z218" s="30"/>
      <c r="AA218" s="30"/>
      <c r="AB218" s="30"/>
      <c r="AC218" s="30"/>
      <c r="AD218" s="30"/>
    </row>
    <row r="219" spans="1:30">
      <c r="A219" s="97"/>
      <c r="B219" s="28"/>
      <c r="C219" s="28"/>
      <c r="D219" s="28"/>
      <c r="E219" s="29"/>
      <c r="F219" s="28"/>
      <c r="G219" s="29"/>
      <c r="H219" s="29"/>
      <c r="I219" s="29"/>
      <c r="J219" s="28"/>
      <c r="K219" s="67"/>
      <c r="L219" s="29"/>
      <c r="M219" s="60"/>
      <c r="N219" s="29"/>
      <c r="O219" s="68"/>
      <c r="P219" s="28"/>
      <c r="Q219" s="29"/>
      <c r="R219" s="28"/>
      <c r="S219" s="28"/>
      <c r="T219" s="29"/>
      <c r="U219" s="30"/>
      <c r="V219" s="30"/>
      <c r="W219" s="30"/>
      <c r="X219" s="30"/>
      <c r="Y219" s="30"/>
      <c r="Z219" s="30"/>
      <c r="AA219" s="30"/>
      <c r="AB219" s="30"/>
      <c r="AC219" s="30"/>
      <c r="AD219" s="30"/>
    </row>
    <row r="220" spans="1:30">
      <c r="A220" s="97"/>
      <c r="B220" s="28"/>
      <c r="C220" s="28"/>
      <c r="D220" s="28"/>
      <c r="E220" s="29"/>
      <c r="F220" s="28"/>
      <c r="G220" s="29"/>
      <c r="H220" s="29"/>
      <c r="I220" s="29"/>
      <c r="J220" s="28"/>
      <c r="K220" s="67"/>
      <c r="L220" s="29"/>
      <c r="M220" s="60"/>
      <c r="N220" s="29"/>
      <c r="O220" s="68"/>
      <c r="P220" s="28"/>
      <c r="Q220" s="29"/>
      <c r="R220" s="28"/>
      <c r="S220" s="28"/>
      <c r="T220" s="29"/>
      <c r="U220" s="30"/>
      <c r="V220" s="30"/>
      <c r="W220" s="30"/>
      <c r="X220" s="30"/>
      <c r="Y220" s="30"/>
      <c r="Z220" s="30"/>
      <c r="AA220" s="30"/>
      <c r="AB220" s="30"/>
      <c r="AC220" s="30"/>
      <c r="AD220" s="30"/>
    </row>
    <row r="221" spans="1:30">
      <c r="A221" s="97"/>
      <c r="B221" s="28"/>
      <c r="C221" s="28"/>
      <c r="D221" s="28"/>
      <c r="E221" s="29"/>
      <c r="F221" s="28"/>
      <c r="G221" s="29"/>
      <c r="H221" s="29"/>
      <c r="I221" s="29"/>
      <c r="J221" s="28"/>
      <c r="K221" s="67"/>
      <c r="L221" s="29"/>
      <c r="M221" s="60"/>
      <c r="N221" s="29"/>
      <c r="O221" s="68"/>
      <c r="P221" s="28"/>
      <c r="Q221" s="29"/>
      <c r="R221" s="28"/>
      <c r="S221" s="28"/>
      <c r="T221" s="29"/>
      <c r="U221" s="30"/>
      <c r="V221" s="30"/>
      <c r="W221" s="30"/>
      <c r="X221" s="30"/>
      <c r="Y221" s="30"/>
      <c r="Z221" s="30"/>
      <c r="AA221" s="30"/>
      <c r="AB221" s="30"/>
      <c r="AC221" s="30"/>
      <c r="AD221" s="30"/>
    </row>
    <row r="222" spans="1:30">
      <c r="A222" s="97"/>
      <c r="B222" s="28"/>
      <c r="C222" s="28"/>
      <c r="D222" s="28"/>
      <c r="E222" s="29"/>
      <c r="F222" s="28"/>
      <c r="G222" s="29"/>
      <c r="H222" s="29"/>
      <c r="I222" s="29"/>
      <c r="J222" s="28"/>
      <c r="K222" s="67"/>
      <c r="L222" s="29"/>
      <c r="M222" s="60"/>
      <c r="N222" s="29"/>
      <c r="O222" s="68"/>
      <c r="P222" s="28"/>
      <c r="Q222" s="29"/>
      <c r="R222" s="28"/>
      <c r="S222" s="28"/>
      <c r="T222" s="29"/>
      <c r="U222" s="30"/>
      <c r="V222" s="30"/>
      <c r="W222" s="30"/>
      <c r="X222" s="30"/>
      <c r="Y222" s="30"/>
      <c r="Z222" s="30"/>
      <c r="AA222" s="30"/>
      <c r="AB222" s="30"/>
      <c r="AC222" s="30"/>
      <c r="AD222" s="30"/>
    </row>
    <row r="223" spans="1:30">
      <c r="A223" s="97"/>
      <c r="B223" s="28"/>
      <c r="C223" s="28"/>
      <c r="D223" s="28"/>
      <c r="E223" s="29"/>
      <c r="F223" s="28"/>
      <c r="G223" s="29"/>
      <c r="H223" s="29"/>
      <c r="I223" s="29"/>
      <c r="J223" s="28"/>
      <c r="K223" s="67"/>
      <c r="L223" s="29"/>
      <c r="M223" s="60"/>
      <c r="N223" s="29"/>
      <c r="O223" s="68"/>
      <c r="P223" s="28"/>
      <c r="Q223" s="29"/>
      <c r="R223" s="28"/>
      <c r="S223" s="28"/>
      <c r="T223" s="29"/>
      <c r="U223" s="30"/>
      <c r="V223" s="30"/>
      <c r="W223" s="30"/>
      <c r="X223" s="30"/>
      <c r="Y223" s="30"/>
      <c r="Z223" s="30"/>
      <c r="AA223" s="30"/>
      <c r="AB223" s="30"/>
      <c r="AC223" s="30"/>
      <c r="AD223" s="30"/>
    </row>
    <row r="224" spans="1:30">
      <c r="A224" s="97"/>
      <c r="B224" s="28"/>
      <c r="C224" s="28"/>
      <c r="D224" s="28"/>
      <c r="E224" s="29"/>
      <c r="F224" s="28"/>
      <c r="G224" s="29"/>
      <c r="H224" s="29"/>
      <c r="I224" s="29"/>
      <c r="J224" s="28"/>
      <c r="K224" s="67"/>
      <c r="L224" s="29"/>
      <c r="M224" s="60"/>
      <c r="N224" s="29"/>
      <c r="O224" s="68"/>
      <c r="P224" s="28"/>
      <c r="Q224" s="29"/>
      <c r="R224" s="28"/>
      <c r="S224" s="28"/>
      <c r="T224" s="29"/>
      <c r="U224" s="30"/>
      <c r="V224" s="30"/>
      <c r="W224" s="30"/>
      <c r="X224" s="30"/>
      <c r="Y224" s="30"/>
      <c r="Z224" s="30"/>
      <c r="AA224" s="30"/>
      <c r="AB224" s="30"/>
      <c r="AC224" s="30"/>
      <c r="AD224" s="30"/>
    </row>
    <row r="225" spans="1:30">
      <c r="A225" s="97"/>
      <c r="B225" s="28"/>
      <c r="C225" s="28"/>
      <c r="D225" s="28"/>
      <c r="E225" s="29"/>
      <c r="F225" s="28"/>
      <c r="G225" s="29"/>
      <c r="H225" s="29"/>
      <c r="I225" s="29"/>
      <c r="J225" s="28"/>
      <c r="K225" s="67"/>
      <c r="L225" s="29"/>
      <c r="M225" s="60"/>
      <c r="N225" s="29"/>
      <c r="O225" s="68"/>
      <c r="P225" s="28"/>
      <c r="Q225" s="29"/>
      <c r="R225" s="28"/>
      <c r="S225" s="28"/>
      <c r="T225" s="29"/>
      <c r="U225" s="30"/>
      <c r="V225" s="30"/>
      <c r="W225" s="30"/>
      <c r="X225" s="30"/>
      <c r="Y225" s="30"/>
      <c r="Z225" s="30"/>
      <c r="AA225" s="30"/>
      <c r="AB225" s="30"/>
      <c r="AC225" s="30"/>
      <c r="AD225" s="30"/>
    </row>
    <row r="226" spans="1:30">
      <c r="A226" s="97"/>
      <c r="B226" s="28"/>
      <c r="C226" s="28"/>
      <c r="D226" s="28"/>
      <c r="E226" s="29"/>
      <c r="F226" s="28"/>
      <c r="G226" s="29"/>
      <c r="H226" s="29"/>
      <c r="I226" s="29"/>
      <c r="J226" s="28"/>
      <c r="K226" s="67"/>
      <c r="L226" s="29"/>
      <c r="M226" s="60"/>
      <c r="N226" s="29"/>
      <c r="O226" s="68"/>
      <c r="P226" s="28"/>
      <c r="Q226" s="29"/>
      <c r="R226" s="28"/>
      <c r="S226" s="28"/>
      <c r="T226" s="29"/>
      <c r="U226" s="30"/>
      <c r="V226" s="30"/>
      <c r="W226" s="30"/>
      <c r="X226" s="30"/>
      <c r="Y226" s="30"/>
      <c r="Z226" s="30"/>
      <c r="AA226" s="30"/>
      <c r="AB226" s="30"/>
      <c r="AC226" s="30"/>
      <c r="AD226" s="30"/>
    </row>
    <row r="227" spans="1:30">
      <c r="A227" s="97"/>
      <c r="B227" s="28"/>
      <c r="C227" s="28"/>
      <c r="D227" s="28"/>
      <c r="E227" s="29"/>
      <c r="F227" s="28"/>
      <c r="G227" s="29"/>
      <c r="H227" s="29"/>
      <c r="I227" s="29"/>
      <c r="J227" s="28"/>
      <c r="K227" s="67"/>
      <c r="L227" s="29"/>
      <c r="M227" s="60"/>
      <c r="N227" s="29"/>
      <c r="O227" s="68"/>
      <c r="P227" s="28"/>
      <c r="Q227" s="29"/>
      <c r="R227" s="28"/>
      <c r="S227" s="28"/>
      <c r="T227" s="29"/>
      <c r="U227" s="30"/>
      <c r="V227" s="30"/>
      <c r="W227" s="30"/>
      <c r="X227" s="30"/>
      <c r="Y227" s="30"/>
      <c r="Z227" s="30"/>
      <c r="AA227" s="30"/>
      <c r="AB227" s="30"/>
      <c r="AC227" s="30"/>
      <c r="AD227" s="30"/>
    </row>
    <row r="228" spans="1:30">
      <c r="A228" s="97"/>
      <c r="B228" s="28"/>
      <c r="C228" s="28"/>
      <c r="D228" s="28"/>
      <c r="E228" s="29"/>
      <c r="F228" s="28"/>
      <c r="G228" s="29"/>
      <c r="H228" s="29"/>
      <c r="I228" s="29"/>
      <c r="J228" s="28"/>
      <c r="K228" s="67"/>
      <c r="L228" s="29"/>
      <c r="M228" s="60"/>
      <c r="N228" s="29"/>
      <c r="O228" s="68"/>
      <c r="P228" s="28"/>
      <c r="Q228" s="29"/>
      <c r="R228" s="28"/>
      <c r="S228" s="28"/>
      <c r="T228" s="29"/>
      <c r="U228" s="30"/>
      <c r="V228" s="30"/>
      <c r="W228" s="30"/>
      <c r="X228" s="30"/>
      <c r="Y228" s="30"/>
      <c r="Z228" s="30"/>
      <c r="AA228" s="30"/>
      <c r="AB228" s="30"/>
      <c r="AC228" s="30"/>
      <c r="AD228" s="30"/>
    </row>
    <row r="229" spans="1:30">
      <c r="A229" s="97"/>
      <c r="B229" s="28"/>
      <c r="C229" s="28"/>
      <c r="D229" s="28"/>
      <c r="E229" s="29"/>
      <c r="F229" s="28"/>
      <c r="G229" s="29"/>
      <c r="H229" s="29"/>
      <c r="I229" s="29"/>
      <c r="J229" s="28"/>
      <c r="K229" s="67"/>
      <c r="L229" s="29"/>
      <c r="M229" s="60"/>
      <c r="N229" s="29"/>
      <c r="O229" s="68"/>
      <c r="P229" s="28"/>
      <c r="Q229" s="29"/>
      <c r="R229" s="28"/>
      <c r="S229" s="28"/>
      <c r="T229" s="29"/>
      <c r="U229" s="30"/>
      <c r="V229" s="30"/>
      <c r="W229" s="30"/>
      <c r="X229" s="30"/>
      <c r="Y229" s="30"/>
      <c r="Z229" s="30"/>
      <c r="AA229" s="30"/>
      <c r="AB229" s="30"/>
      <c r="AC229" s="30"/>
      <c r="AD229" s="30"/>
    </row>
    <row r="230" spans="1:30">
      <c r="A230" s="97"/>
      <c r="B230" s="28"/>
      <c r="C230" s="28"/>
      <c r="D230" s="28"/>
      <c r="E230" s="29"/>
      <c r="F230" s="28"/>
      <c r="G230" s="29"/>
      <c r="H230" s="29"/>
      <c r="I230" s="29"/>
      <c r="J230" s="28"/>
      <c r="K230" s="67"/>
      <c r="L230" s="29"/>
      <c r="M230" s="60"/>
      <c r="N230" s="29"/>
      <c r="O230" s="68"/>
      <c r="P230" s="28"/>
      <c r="Q230" s="29"/>
      <c r="R230" s="28"/>
      <c r="S230" s="28"/>
      <c r="T230" s="29"/>
      <c r="U230" s="30"/>
      <c r="V230" s="30"/>
      <c r="W230" s="30"/>
      <c r="X230" s="30"/>
      <c r="Y230" s="30"/>
      <c r="Z230" s="30"/>
      <c r="AA230" s="30"/>
      <c r="AB230" s="30"/>
      <c r="AC230" s="30"/>
      <c r="AD230" s="30"/>
    </row>
    <row r="231" spans="1:30">
      <c r="A231" s="97"/>
      <c r="B231" s="28"/>
      <c r="C231" s="28"/>
      <c r="D231" s="28"/>
      <c r="E231" s="29"/>
      <c r="F231" s="28"/>
      <c r="G231" s="29"/>
      <c r="H231" s="29"/>
      <c r="I231" s="29"/>
      <c r="J231" s="28"/>
      <c r="K231" s="67"/>
      <c r="L231" s="29"/>
      <c r="M231" s="60"/>
      <c r="N231" s="29"/>
      <c r="O231" s="68"/>
      <c r="P231" s="28"/>
      <c r="Q231" s="29"/>
      <c r="R231" s="28"/>
      <c r="S231" s="28"/>
      <c r="T231" s="29"/>
      <c r="U231" s="30"/>
      <c r="V231" s="30"/>
      <c r="W231" s="30"/>
      <c r="X231" s="30"/>
      <c r="Y231" s="30"/>
      <c r="Z231" s="30"/>
      <c r="AA231" s="30"/>
      <c r="AB231" s="30"/>
      <c r="AC231" s="30"/>
      <c r="AD231" s="30"/>
    </row>
    <row r="232" spans="1:30">
      <c r="A232" s="97"/>
      <c r="B232" s="28"/>
      <c r="C232" s="28"/>
      <c r="D232" s="28"/>
      <c r="E232" s="29"/>
      <c r="F232" s="28"/>
      <c r="G232" s="29"/>
      <c r="H232" s="29"/>
      <c r="I232" s="29"/>
      <c r="J232" s="28"/>
      <c r="K232" s="67"/>
      <c r="L232" s="29"/>
      <c r="M232" s="60"/>
      <c r="N232" s="29"/>
      <c r="O232" s="68"/>
      <c r="P232" s="28"/>
      <c r="Q232" s="29"/>
      <c r="R232" s="28"/>
      <c r="S232" s="28"/>
      <c r="T232" s="29"/>
      <c r="U232" s="30"/>
      <c r="V232" s="30"/>
      <c r="W232" s="30"/>
      <c r="X232" s="30"/>
      <c r="Y232" s="30"/>
      <c r="Z232" s="30"/>
      <c r="AA232" s="30"/>
      <c r="AB232" s="30"/>
      <c r="AC232" s="30"/>
      <c r="AD232" s="30"/>
    </row>
    <row r="233" spans="1:30">
      <c r="A233" s="97"/>
      <c r="B233" s="28"/>
      <c r="C233" s="28"/>
      <c r="D233" s="28"/>
      <c r="E233" s="29"/>
      <c r="F233" s="28"/>
      <c r="G233" s="29"/>
      <c r="H233" s="29"/>
      <c r="I233" s="29"/>
      <c r="J233" s="28"/>
      <c r="K233" s="67"/>
      <c r="L233" s="29"/>
      <c r="M233" s="60"/>
      <c r="N233" s="29"/>
      <c r="O233" s="68"/>
      <c r="P233" s="28"/>
      <c r="Q233" s="29"/>
      <c r="R233" s="28"/>
      <c r="S233" s="28"/>
      <c r="T233" s="29"/>
      <c r="U233" s="30"/>
      <c r="V233" s="30"/>
      <c r="W233" s="30"/>
      <c r="X233" s="30"/>
      <c r="Y233" s="30"/>
      <c r="Z233" s="30"/>
      <c r="AA233" s="30"/>
      <c r="AB233" s="30"/>
      <c r="AC233" s="30"/>
      <c r="AD233" s="30"/>
    </row>
    <row r="234" spans="1:30">
      <c r="A234" s="97"/>
      <c r="B234" s="28"/>
      <c r="C234" s="28"/>
      <c r="D234" s="28"/>
      <c r="E234" s="29"/>
      <c r="F234" s="28"/>
      <c r="G234" s="29"/>
      <c r="H234" s="29"/>
      <c r="I234" s="29"/>
      <c r="J234" s="28"/>
      <c r="K234" s="67"/>
      <c r="L234" s="29"/>
      <c r="M234" s="60"/>
      <c r="N234" s="29"/>
      <c r="O234" s="68"/>
      <c r="P234" s="28"/>
      <c r="Q234" s="29"/>
      <c r="R234" s="28"/>
      <c r="S234" s="28"/>
      <c r="T234" s="29"/>
      <c r="U234" s="30"/>
      <c r="V234" s="30"/>
      <c r="W234" s="30"/>
      <c r="X234" s="30"/>
      <c r="Y234" s="30"/>
      <c r="Z234" s="30"/>
      <c r="AA234" s="30"/>
      <c r="AB234" s="30"/>
      <c r="AC234" s="30"/>
      <c r="AD234" s="30"/>
    </row>
    <row r="235" spans="1:30">
      <c r="A235" s="97"/>
      <c r="B235" s="28"/>
      <c r="C235" s="28"/>
      <c r="D235" s="28"/>
      <c r="E235" s="29"/>
      <c r="F235" s="28"/>
      <c r="G235" s="29"/>
      <c r="H235" s="29"/>
      <c r="I235" s="29"/>
      <c r="J235" s="28"/>
      <c r="K235" s="67"/>
      <c r="L235" s="29"/>
      <c r="M235" s="60"/>
      <c r="N235" s="29"/>
      <c r="O235" s="68"/>
      <c r="P235" s="28"/>
      <c r="Q235" s="29"/>
      <c r="R235" s="28"/>
      <c r="S235" s="28"/>
      <c r="T235" s="29"/>
      <c r="U235" s="30"/>
      <c r="V235" s="30"/>
      <c r="W235" s="30"/>
      <c r="X235" s="30"/>
      <c r="Y235" s="30"/>
      <c r="Z235" s="30"/>
      <c r="AA235" s="30"/>
      <c r="AB235" s="30"/>
      <c r="AC235" s="30"/>
      <c r="AD235" s="30"/>
    </row>
    <row r="236" spans="1:30">
      <c r="A236" s="97"/>
      <c r="B236" s="28"/>
      <c r="C236" s="28"/>
      <c r="D236" s="28"/>
      <c r="E236" s="29"/>
      <c r="F236" s="28"/>
      <c r="G236" s="29"/>
      <c r="H236" s="29"/>
      <c r="I236" s="29"/>
      <c r="J236" s="28"/>
      <c r="K236" s="67"/>
      <c r="L236" s="29"/>
      <c r="M236" s="60"/>
      <c r="N236" s="29"/>
      <c r="O236" s="68"/>
      <c r="P236" s="28"/>
      <c r="Q236" s="29"/>
      <c r="R236" s="28"/>
      <c r="S236" s="28"/>
      <c r="T236" s="29"/>
      <c r="U236" s="30"/>
      <c r="V236" s="30"/>
      <c r="W236" s="30"/>
      <c r="X236" s="30"/>
      <c r="Y236" s="30"/>
      <c r="Z236" s="30"/>
      <c r="AA236" s="30"/>
      <c r="AB236" s="30"/>
      <c r="AC236" s="30"/>
      <c r="AD236" s="30"/>
    </row>
    <row r="237" spans="1:30">
      <c r="A237" s="97"/>
      <c r="B237" s="28"/>
      <c r="C237" s="28"/>
      <c r="D237" s="28"/>
      <c r="E237" s="29"/>
      <c r="F237" s="28"/>
      <c r="G237" s="29"/>
      <c r="H237" s="29"/>
      <c r="I237" s="29"/>
      <c r="J237" s="28"/>
      <c r="K237" s="67"/>
      <c r="L237" s="29"/>
      <c r="M237" s="60"/>
      <c r="N237" s="29"/>
      <c r="O237" s="68"/>
      <c r="P237" s="28"/>
      <c r="Q237" s="29"/>
      <c r="R237" s="28"/>
      <c r="S237" s="28"/>
      <c r="T237" s="29"/>
      <c r="U237" s="30"/>
      <c r="V237" s="30"/>
      <c r="W237" s="30"/>
      <c r="X237" s="30"/>
      <c r="Y237" s="30"/>
      <c r="Z237" s="30"/>
      <c r="AA237" s="30"/>
      <c r="AB237" s="30"/>
      <c r="AC237" s="30"/>
      <c r="AD237" s="30"/>
    </row>
    <row r="238" spans="1:30">
      <c r="A238" s="97"/>
      <c r="B238" s="28"/>
      <c r="C238" s="28"/>
      <c r="D238" s="28"/>
      <c r="E238" s="29"/>
      <c r="F238" s="28"/>
      <c r="G238" s="29"/>
      <c r="H238" s="29"/>
      <c r="I238" s="29"/>
      <c r="J238" s="28"/>
      <c r="K238" s="67"/>
      <c r="L238" s="29"/>
      <c r="M238" s="60"/>
      <c r="N238" s="29"/>
      <c r="O238" s="68"/>
      <c r="P238" s="28"/>
      <c r="Q238" s="29"/>
      <c r="R238" s="28"/>
      <c r="S238" s="28"/>
      <c r="T238" s="29"/>
      <c r="U238" s="30"/>
      <c r="V238" s="30"/>
      <c r="W238" s="30"/>
      <c r="X238" s="30"/>
      <c r="Y238" s="30"/>
      <c r="Z238" s="30"/>
      <c r="AA238" s="30"/>
      <c r="AB238" s="30"/>
      <c r="AC238" s="30"/>
      <c r="AD238" s="30"/>
    </row>
    <row r="239" spans="1:30">
      <c r="A239" s="97"/>
      <c r="B239" s="28"/>
      <c r="C239" s="28"/>
      <c r="D239" s="28"/>
      <c r="E239" s="29"/>
      <c r="F239" s="28"/>
      <c r="G239" s="29"/>
      <c r="H239" s="29"/>
      <c r="I239" s="29"/>
      <c r="J239" s="28"/>
      <c r="K239" s="67"/>
      <c r="L239" s="29"/>
      <c r="M239" s="60"/>
      <c r="N239" s="29"/>
      <c r="O239" s="68"/>
      <c r="P239" s="28"/>
      <c r="Q239" s="29"/>
      <c r="R239" s="28"/>
      <c r="S239" s="28"/>
      <c r="T239" s="29"/>
      <c r="U239" s="30"/>
      <c r="V239" s="30"/>
      <c r="W239" s="30"/>
      <c r="X239" s="30"/>
      <c r="Y239" s="30"/>
      <c r="Z239" s="30"/>
      <c r="AA239" s="30"/>
      <c r="AB239" s="30"/>
      <c r="AC239" s="30"/>
      <c r="AD239" s="30"/>
    </row>
    <row r="240" spans="1:30">
      <c r="A240" s="97"/>
      <c r="B240" s="28"/>
      <c r="C240" s="28"/>
      <c r="D240" s="28"/>
      <c r="E240" s="29"/>
      <c r="F240" s="28"/>
      <c r="G240" s="29"/>
      <c r="H240" s="29"/>
      <c r="I240" s="29"/>
      <c r="J240" s="28"/>
      <c r="K240" s="67"/>
      <c r="L240" s="29"/>
      <c r="M240" s="60"/>
      <c r="N240" s="29"/>
      <c r="O240" s="68"/>
      <c r="P240" s="28"/>
      <c r="Q240" s="29"/>
      <c r="R240" s="28"/>
      <c r="S240" s="28"/>
      <c r="T240" s="29"/>
      <c r="U240" s="30"/>
      <c r="V240" s="30"/>
      <c r="W240" s="30"/>
      <c r="X240" s="30"/>
      <c r="Y240" s="30"/>
      <c r="Z240" s="30"/>
      <c r="AA240" s="30"/>
      <c r="AB240" s="30"/>
      <c r="AC240" s="30"/>
      <c r="AD240" s="30"/>
    </row>
    <row r="241" spans="1:30">
      <c r="A241" s="97"/>
      <c r="B241" s="28"/>
      <c r="C241" s="28"/>
      <c r="D241" s="28"/>
      <c r="E241" s="29"/>
      <c r="F241" s="28"/>
      <c r="G241" s="29"/>
      <c r="H241" s="29"/>
      <c r="I241" s="29"/>
      <c r="J241" s="28"/>
      <c r="K241" s="67"/>
      <c r="L241" s="29"/>
      <c r="M241" s="60"/>
      <c r="N241" s="29"/>
      <c r="O241" s="68"/>
      <c r="P241" s="28"/>
      <c r="Q241" s="29"/>
      <c r="R241" s="28"/>
      <c r="S241" s="28"/>
      <c r="T241" s="29"/>
      <c r="U241" s="30"/>
      <c r="V241" s="30"/>
      <c r="W241" s="30"/>
      <c r="X241" s="30"/>
      <c r="Y241" s="30"/>
      <c r="Z241" s="30"/>
      <c r="AA241" s="30"/>
      <c r="AB241" s="30"/>
      <c r="AC241" s="30"/>
      <c r="AD241" s="30"/>
    </row>
    <row r="242" spans="1:30">
      <c r="A242" s="97"/>
      <c r="B242" s="28"/>
      <c r="C242" s="28"/>
      <c r="D242" s="28"/>
      <c r="E242" s="29"/>
      <c r="F242" s="28"/>
      <c r="G242" s="29"/>
      <c r="H242" s="29"/>
      <c r="I242" s="29"/>
      <c r="J242" s="28"/>
      <c r="K242" s="67"/>
      <c r="L242" s="29"/>
      <c r="M242" s="60"/>
      <c r="N242" s="29"/>
      <c r="O242" s="68"/>
      <c r="P242" s="28"/>
      <c r="Q242" s="29"/>
      <c r="R242" s="28"/>
      <c r="S242" s="28"/>
      <c r="T242" s="29"/>
      <c r="U242" s="30"/>
      <c r="V242" s="30"/>
      <c r="W242" s="30"/>
      <c r="X242" s="30"/>
      <c r="Y242" s="30"/>
      <c r="Z242" s="30"/>
      <c r="AA242" s="30"/>
      <c r="AB242" s="30"/>
      <c r="AC242" s="30"/>
      <c r="AD242" s="30"/>
    </row>
    <row r="243" spans="1:30">
      <c r="A243" s="97"/>
      <c r="B243" s="28"/>
      <c r="C243" s="28"/>
      <c r="D243" s="28"/>
      <c r="E243" s="29"/>
      <c r="F243" s="28"/>
      <c r="G243" s="29"/>
      <c r="H243" s="29"/>
      <c r="I243" s="29"/>
      <c r="J243" s="28"/>
      <c r="K243" s="67"/>
      <c r="L243" s="29"/>
      <c r="M243" s="60"/>
      <c r="N243" s="29"/>
      <c r="O243" s="68"/>
      <c r="P243" s="28"/>
      <c r="Q243" s="29"/>
      <c r="R243" s="28"/>
      <c r="S243" s="28"/>
      <c r="T243" s="29"/>
      <c r="U243" s="30"/>
      <c r="V243" s="30"/>
      <c r="W243" s="30"/>
      <c r="X243" s="30"/>
      <c r="Y243" s="30"/>
      <c r="Z243" s="30"/>
      <c r="AA243" s="30"/>
      <c r="AB243" s="30"/>
      <c r="AC243" s="30"/>
      <c r="AD243" s="30"/>
    </row>
    <row r="244" spans="1:30">
      <c r="A244" s="97"/>
      <c r="B244" s="28"/>
      <c r="C244" s="28"/>
      <c r="D244" s="28"/>
      <c r="E244" s="29"/>
      <c r="F244" s="28"/>
      <c r="G244" s="29"/>
      <c r="H244" s="29"/>
      <c r="I244" s="29"/>
      <c r="J244" s="28"/>
      <c r="K244" s="67"/>
      <c r="L244" s="29"/>
      <c r="M244" s="60"/>
      <c r="N244" s="29"/>
      <c r="O244" s="68"/>
      <c r="P244" s="28"/>
      <c r="Q244" s="29"/>
      <c r="R244" s="28"/>
      <c r="S244" s="28"/>
      <c r="T244" s="29"/>
      <c r="U244" s="30"/>
      <c r="V244" s="30"/>
      <c r="W244" s="30"/>
      <c r="X244" s="30"/>
      <c r="Y244" s="30"/>
      <c r="Z244" s="30"/>
      <c r="AA244" s="30"/>
      <c r="AB244" s="30"/>
      <c r="AC244" s="30"/>
      <c r="AD244" s="30"/>
    </row>
    <row r="245" spans="1:30">
      <c r="A245" s="97"/>
      <c r="B245" s="28"/>
      <c r="C245" s="28"/>
      <c r="D245" s="28"/>
      <c r="E245" s="29"/>
      <c r="F245" s="28"/>
      <c r="G245" s="29"/>
      <c r="H245" s="29"/>
      <c r="I245" s="29"/>
      <c r="J245" s="28"/>
      <c r="K245" s="67"/>
      <c r="L245" s="29"/>
      <c r="M245" s="60"/>
      <c r="N245" s="29"/>
      <c r="O245" s="68"/>
      <c r="P245" s="28"/>
      <c r="Q245" s="29"/>
      <c r="R245" s="28"/>
      <c r="S245" s="28"/>
      <c r="T245" s="29"/>
      <c r="U245" s="30"/>
      <c r="V245" s="30"/>
      <c r="W245" s="30"/>
      <c r="X245" s="30"/>
      <c r="Y245" s="30"/>
      <c r="Z245" s="30"/>
      <c r="AA245" s="30"/>
      <c r="AB245" s="30"/>
      <c r="AC245" s="30"/>
      <c r="AD245" s="30"/>
    </row>
    <row r="246" spans="1:30">
      <c r="A246" s="97"/>
      <c r="B246" s="28"/>
      <c r="C246" s="28"/>
      <c r="D246" s="28"/>
      <c r="E246" s="29"/>
      <c r="F246" s="28"/>
      <c r="G246" s="29"/>
      <c r="H246" s="29"/>
      <c r="I246" s="29"/>
      <c r="J246" s="28"/>
      <c r="K246" s="67"/>
      <c r="L246" s="29"/>
      <c r="M246" s="60"/>
      <c r="N246" s="29"/>
      <c r="O246" s="68"/>
      <c r="P246" s="28"/>
      <c r="Q246" s="29"/>
      <c r="R246" s="28"/>
      <c r="S246" s="28"/>
      <c r="T246" s="29"/>
      <c r="U246" s="30"/>
      <c r="V246" s="30"/>
      <c r="W246" s="30"/>
      <c r="X246" s="30"/>
      <c r="Y246" s="30"/>
      <c r="Z246" s="30"/>
      <c r="AA246" s="30"/>
      <c r="AB246" s="30"/>
      <c r="AC246" s="30"/>
      <c r="AD246" s="30"/>
    </row>
    <row r="247" spans="1:30">
      <c r="A247" s="97"/>
      <c r="B247" s="28"/>
      <c r="C247" s="28"/>
      <c r="D247" s="28"/>
      <c r="E247" s="29"/>
      <c r="F247" s="28"/>
      <c r="G247" s="29"/>
      <c r="H247" s="29"/>
      <c r="I247" s="29"/>
      <c r="J247" s="28"/>
      <c r="K247" s="67"/>
      <c r="L247" s="29"/>
      <c r="M247" s="60"/>
      <c r="N247" s="29"/>
      <c r="O247" s="68"/>
      <c r="P247" s="28"/>
      <c r="Q247" s="29"/>
      <c r="R247" s="28"/>
      <c r="S247" s="28"/>
      <c r="T247" s="29"/>
      <c r="U247" s="30"/>
      <c r="V247" s="30"/>
      <c r="W247" s="30"/>
      <c r="X247" s="30"/>
      <c r="Y247" s="30"/>
      <c r="Z247" s="30"/>
      <c r="AA247" s="30"/>
      <c r="AB247" s="30"/>
      <c r="AC247" s="30"/>
      <c r="AD247" s="30"/>
    </row>
    <row r="248" spans="1:30">
      <c r="A248" s="97"/>
      <c r="B248" s="28"/>
      <c r="C248" s="28"/>
      <c r="D248" s="28"/>
      <c r="E248" s="29"/>
      <c r="F248" s="28"/>
      <c r="G248" s="29"/>
      <c r="H248" s="29"/>
      <c r="I248" s="29"/>
      <c r="J248" s="28"/>
      <c r="K248" s="67"/>
      <c r="L248" s="29"/>
      <c r="M248" s="60"/>
      <c r="N248" s="29"/>
      <c r="O248" s="68"/>
      <c r="P248" s="28"/>
      <c r="Q248" s="29"/>
      <c r="R248" s="28"/>
      <c r="S248" s="28"/>
      <c r="T248" s="29"/>
      <c r="U248" s="30"/>
      <c r="V248" s="30"/>
      <c r="W248" s="30"/>
      <c r="X248" s="30"/>
      <c r="Y248" s="30"/>
      <c r="Z248" s="30"/>
      <c r="AA248" s="30"/>
      <c r="AB248" s="30"/>
      <c r="AC248" s="30"/>
      <c r="AD248" s="30"/>
    </row>
    <row r="249" spans="1:30">
      <c r="A249" s="97"/>
      <c r="B249" s="28"/>
      <c r="C249" s="28"/>
      <c r="D249" s="28"/>
      <c r="E249" s="29"/>
      <c r="F249" s="28"/>
      <c r="G249" s="29"/>
      <c r="H249" s="29"/>
      <c r="I249" s="29"/>
      <c r="J249" s="28"/>
      <c r="K249" s="67"/>
      <c r="L249" s="29"/>
      <c r="M249" s="60"/>
      <c r="N249" s="29"/>
      <c r="O249" s="68"/>
      <c r="P249" s="28"/>
      <c r="Q249" s="29"/>
      <c r="R249" s="28"/>
      <c r="S249" s="28"/>
      <c r="T249" s="29"/>
      <c r="U249" s="30"/>
      <c r="V249" s="30"/>
      <c r="W249" s="30"/>
      <c r="X249" s="30"/>
      <c r="Y249" s="30"/>
      <c r="Z249" s="30"/>
      <c r="AA249" s="30"/>
      <c r="AB249" s="30"/>
      <c r="AC249" s="30"/>
      <c r="AD249" s="30"/>
    </row>
    <row r="250" spans="1:30">
      <c r="A250" s="97"/>
      <c r="B250" s="28"/>
      <c r="C250" s="28"/>
      <c r="D250" s="28"/>
      <c r="E250" s="29"/>
      <c r="F250" s="28"/>
      <c r="G250" s="29"/>
      <c r="H250" s="29"/>
      <c r="I250" s="29"/>
      <c r="J250" s="28"/>
      <c r="K250" s="67"/>
      <c r="L250" s="29"/>
      <c r="M250" s="60"/>
      <c r="N250" s="29"/>
      <c r="O250" s="68"/>
      <c r="P250" s="28"/>
      <c r="Q250" s="29"/>
      <c r="R250" s="28"/>
      <c r="S250" s="28"/>
      <c r="T250" s="29"/>
      <c r="U250" s="30"/>
      <c r="V250" s="30"/>
      <c r="W250" s="30"/>
      <c r="X250" s="30"/>
      <c r="Y250" s="30"/>
      <c r="Z250" s="30"/>
      <c r="AA250" s="30"/>
      <c r="AB250" s="30"/>
      <c r="AC250" s="30"/>
      <c r="AD250" s="30"/>
    </row>
    <row r="251" spans="1:30">
      <c r="A251" s="97"/>
      <c r="B251" s="28"/>
      <c r="C251" s="28"/>
      <c r="D251" s="28"/>
      <c r="E251" s="29"/>
      <c r="F251" s="28"/>
      <c r="G251" s="29"/>
      <c r="H251" s="29"/>
      <c r="I251" s="29"/>
      <c r="J251" s="28"/>
      <c r="K251" s="67"/>
      <c r="L251" s="29"/>
      <c r="M251" s="60"/>
      <c r="N251" s="29"/>
      <c r="O251" s="68"/>
      <c r="P251" s="28"/>
      <c r="Q251" s="29"/>
      <c r="R251" s="28"/>
      <c r="S251" s="28"/>
      <c r="T251" s="29"/>
      <c r="U251" s="30"/>
      <c r="V251" s="30"/>
      <c r="W251" s="30"/>
      <c r="X251" s="30"/>
      <c r="Y251" s="30"/>
      <c r="Z251" s="30"/>
      <c r="AA251" s="30"/>
      <c r="AB251" s="30"/>
      <c r="AC251" s="30"/>
      <c r="AD251" s="30"/>
    </row>
    <row r="252" spans="1:30">
      <c r="A252" s="97"/>
      <c r="B252" s="28"/>
      <c r="C252" s="28"/>
      <c r="D252" s="28"/>
      <c r="E252" s="29"/>
      <c r="F252" s="28"/>
      <c r="G252" s="29"/>
      <c r="H252" s="29"/>
      <c r="I252" s="29"/>
      <c r="J252" s="28"/>
      <c r="K252" s="67"/>
      <c r="L252" s="29"/>
      <c r="M252" s="60"/>
      <c r="N252" s="29"/>
      <c r="O252" s="68"/>
      <c r="P252" s="28"/>
      <c r="Q252" s="29"/>
      <c r="R252" s="28"/>
      <c r="S252" s="28"/>
      <c r="T252" s="29"/>
      <c r="U252" s="30"/>
      <c r="V252" s="30"/>
      <c r="W252" s="30"/>
      <c r="X252" s="30"/>
      <c r="Y252" s="30"/>
      <c r="Z252" s="30"/>
      <c r="AA252" s="30"/>
      <c r="AB252" s="30"/>
      <c r="AC252" s="30"/>
      <c r="AD252" s="30"/>
    </row>
    <row r="253" spans="1:30">
      <c r="A253" s="97"/>
      <c r="B253" s="28"/>
      <c r="C253" s="28"/>
      <c r="D253" s="28"/>
      <c r="E253" s="29"/>
      <c r="F253" s="28"/>
      <c r="G253" s="29"/>
      <c r="H253" s="29"/>
      <c r="I253" s="29"/>
      <c r="J253" s="28"/>
      <c r="K253" s="67"/>
      <c r="L253" s="29"/>
      <c r="M253" s="60"/>
      <c r="N253" s="29"/>
      <c r="O253" s="68"/>
      <c r="P253" s="28"/>
      <c r="Q253" s="29"/>
      <c r="R253" s="28"/>
      <c r="S253" s="28"/>
      <c r="T253" s="29"/>
      <c r="U253" s="30"/>
      <c r="V253" s="30"/>
      <c r="W253" s="30"/>
      <c r="X253" s="30"/>
      <c r="Y253" s="30"/>
      <c r="Z253" s="30"/>
      <c r="AA253" s="30"/>
      <c r="AB253" s="30"/>
      <c r="AC253" s="30"/>
      <c r="AD253" s="30"/>
    </row>
    <row r="254" spans="1:30">
      <c r="A254" s="97"/>
      <c r="B254" s="28"/>
      <c r="C254" s="28"/>
      <c r="D254" s="28"/>
      <c r="E254" s="29"/>
      <c r="F254" s="28"/>
      <c r="G254" s="29"/>
      <c r="H254" s="29"/>
      <c r="I254" s="29"/>
      <c r="J254" s="28"/>
      <c r="K254" s="67"/>
      <c r="L254" s="29"/>
      <c r="M254" s="60"/>
      <c r="N254" s="29"/>
      <c r="O254" s="68"/>
      <c r="P254" s="28"/>
      <c r="Q254" s="29"/>
      <c r="R254" s="28"/>
      <c r="S254" s="28"/>
      <c r="T254" s="29"/>
      <c r="U254" s="30"/>
      <c r="V254" s="30"/>
      <c r="W254" s="30"/>
      <c r="X254" s="30"/>
      <c r="Y254" s="30"/>
      <c r="Z254" s="30"/>
      <c r="AA254" s="30"/>
      <c r="AB254" s="30"/>
      <c r="AC254" s="30"/>
      <c r="AD254" s="30"/>
    </row>
    <row r="255" spans="1:30">
      <c r="A255" s="97"/>
      <c r="B255" s="28"/>
      <c r="C255" s="28"/>
      <c r="D255" s="28"/>
      <c r="E255" s="29"/>
      <c r="F255" s="28"/>
      <c r="G255" s="29"/>
      <c r="H255" s="29"/>
      <c r="I255" s="29"/>
      <c r="J255" s="28"/>
      <c r="K255" s="67"/>
      <c r="L255" s="29"/>
      <c r="M255" s="60"/>
      <c r="N255" s="29"/>
      <c r="O255" s="68"/>
      <c r="P255" s="28"/>
      <c r="Q255" s="29"/>
      <c r="R255" s="28"/>
      <c r="S255" s="28"/>
      <c r="T255" s="29"/>
      <c r="U255" s="30"/>
      <c r="V255" s="30"/>
      <c r="W255" s="30"/>
      <c r="X255" s="30"/>
      <c r="Y255" s="30"/>
      <c r="Z255" s="30"/>
      <c r="AA255" s="30"/>
      <c r="AB255" s="30"/>
      <c r="AC255" s="30"/>
      <c r="AD255" s="30"/>
    </row>
    <row r="256" spans="1:30">
      <c r="A256" s="97"/>
      <c r="B256" s="28"/>
      <c r="C256" s="28"/>
      <c r="D256" s="28"/>
      <c r="E256" s="29"/>
      <c r="F256" s="28"/>
      <c r="G256" s="29"/>
      <c r="H256" s="29"/>
      <c r="I256" s="29"/>
      <c r="J256" s="28"/>
      <c r="K256" s="67"/>
      <c r="L256" s="29"/>
      <c r="M256" s="60"/>
      <c r="N256" s="29"/>
      <c r="O256" s="68"/>
      <c r="P256" s="28"/>
      <c r="Q256" s="29"/>
      <c r="R256" s="28"/>
      <c r="S256" s="28"/>
      <c r="T256" s="29"/>
      <c r="U256" s="30"/>
      <c r="V256" s="30"/>
      <c r="W256" s="30"/>
      <c r="X256" s="30"/>
      <c r="Y256" s="30"/>
      <c r="Z256" s="30"/>
      <c r="AA256" s="30"/>
      <c r="AB256" s="30"/>
      <c r="AC256" s="30"/>
      <c r="AD256" s="30"/>
    </row>
    <row r="257" spans="1:30">
      <c r="A257" s="97"/>
      <c r="B257" s="28"/>
      <c r="C257" s="28"/>
      <c r="D257" s="28"/>
      <c r="E257" s="29"/>
      <c r="F257" s="28"/>
      <c r="G257" s="29"/>
      <c r="H257" s="29"/>
      <c r="I257" s="29"/>
      <c r="J257" s="28"/>
      <c r="K257" s="67"/>
      <c r="L257" s="29"/>
      <c r="M257" s="60"/>
      <c r="N257" s="29"/>
      <c r="O257" s="68"/>
      <c r="P257" s="28"/>
      <c r="Q257" s="29"/>
      <c r="R257" s="28"/>
      <c r="S257" s="28"/>
      <c r="T257" s="29"/>
      <c r="U257" s="30"/>
      <c r="V257" s="30"/>
      <c r="W257" s="30"/>
      <c r="X257" s="30"/>
      <c r="Y257" s="30"/>
      <c r="Z257" s="30"/>
      <c r="AA257" s="30"/>
      <c r="AB257" s="30"/>
      <c r="AC257" s="30"/>
      <c r="AD257" s="30"/>
    </row>
    <row r="258" spans="1:30">
      <c r="A258" s="97"/>
      <c r="B258" s="28"/>
      <c r="C258" s="28"/>
      <c r="D258" s="28"/>
      <c r="E258" s="29"/>
      <c r="F258" s="28"/>
      <c r="G258" s="29"/>
      <c r="H258" s="29"/>
      <c r="I258" s="29"/>
      <c r="J258" s="28"/>
      <c r="K258" s="67"/>
      <c r="L258" s="29"/>
      <c r="M258" s="60"/>
      <c r="N258" s="29"/>
      <c r="O258" s="68"/>
      <c r="P258" s="28"/>
      <c r="Q258" s="29"/>
      <c r="R258" s="28"/>
      <c r="S258" s="28"/>
      <c r="T258" s="29"/>
      <c r="U258" s="30"/>
      <c r="V258" s="30"/>
      <c r="W258" s="30"/>
      <c r="X258" s="30"/>
      <c r="Y258" s="30"/>
      <c r="Z258" s="30"/>
      <c r="AA258" s="30"/>
      <c r="AB258" s="30"/>
      <c r="AC258" s="30"/>
      <c r="AD258" s="30"/>
    </row>
    <row r="259" spans="1:30">
      <c r="A259" s="97"/>
      <c r="B259" s="28"/>
      <c r="C259" s="28"/>
      <c r="D259" s="28"/>
      <c r="E259" s="29"/>
      <c r="F259" s="28"/>
      <c r="G259" s="29"/>
      <c r="H259" s="29"/>
      <c r="I259" s="29"/>
      <c r="J259" s="28"/>
      <c r="K259" s="67"/>
      <c r="L259" s="29"/>
      <c r="M259" s="60"/>
      <c r="N259" s="29"/>
      <c r="O259" s="68"/>
      <c r="P259" s="28"/>
      <c r="Q259" s="29"/>
      <c r="R259" s="28"/>
      <c r="S259" s="28"/>
      <c r="T259" s="29"/>
      <c r="U259" s="30"/>
      <c r="V259" s="30"/>
      <c r="W259" s="30"/>
      <c r="X259" s="30"/>
      <c r="Y259" s="30"/>
      <c r="Z259" s="30"/>
      <c r="AA259" s="30"/>
      <c r="AB259" s="30"/>
      <c r="AC259" s="30"/>
      <c r="AD259" s="30"/>
    </row>
    <row r="260" spans="1:30">
      <c r="A260" s="97"/>
      <c r="B260" s="28"/>
      <c r="C260" s="28"/>
      <c r="D260" s="28"/>
      <c r="E260" s="29"/>
      <c r="F260" s="28"/>
      <c r="G260" s="29"/>
      <c r="H260" s="29"/>
      <c r="I260" s="29"/>
      <c r="J260" s="28"/>
      <c r="K260" s="67"/>
      <c r="L260" s="29"/>
      <c r="M260" s="60"/>
      <c r="N260" s="29"/>
      <c r="O260" s="68"/>
      <c r="P260" s="28"/>
      <c r="Q260" s="29"/>
      <c r="R260" s="28"/>
      <c r="S260" s="28"/>
      <c r="T260" s="29"/>
      <c r="U260" s="30"/>
      <c r="V260" s="30"/>
      <c r="W260" s="30"/>
      <c r="X260" s="30"/>
      <c r="Y260" s="30"/>
      <c r="Z260" s="30"/>
      <c r="AA260" s="30"/>
      <c r="AB260" s="30"/>
      <c r="AC260" s="30"/>
      <c r="AD260" s="30"/>
    </row>
    <row r="261" spans="1:30">
      <c r="A261" s="97"/>
      <c r="B261" s="28"/>
      <c r="C261" s="28"/>
      <c r="D261" s="28"/>
      <c r="E261" s="29"/>
      <c r="F261" s="28"/>
      <c r="G261" s="29"/>
      <c r="H261" s="29"/>
      <c r="I261" s="29"/>
      <c r="J261" s="28"/>
      <c r="K261" s="67"/>
      <c r="L261" s="29"/>
      <c r="M261" s="60"/>
      <c r="N261" s="29"/>
      <c r="O261" s="68"/>
      <c r="P261" s="28"/>
      <c r="Q261" s="29"/>
      <c r="R261" s="28"/>
      <c r="S261" s="28"/>
      <c r="T261" s="29"/>
      <c r="U261" s="30"/>
      <c r="V261" s="30"/>
      <c r="W261" s="30"/>
      <c r="X261" s="30"/>
      <c r="Y261" s="30"/>
      <c r="Z261" s="30"/>
      <c r="AA261" s="30"/>
      <c r="AB261" s="30"/>
      <c r="AC261" s="30"/>
      <c r="AD261" s="30"/>
    </row>
    <row r="262" spans="1:30">
      <c r="A262" s="97"/>
      <c r="B262" s="28"/>
      <c r="C262" s="28"/>
      <c r="D262" s="28"/>
      <c r="E262" s="29"/>
      <c r="F262" s="28"/>
      <c r="G262" s="29"/>
      <c r="H262" s="29"/>
      <c r="I262" s="29"/>
      <c r="J262" s="28"/>
      <c r="K262" s="67"/>
      <c r="L262" s="29"/>
      <c r="M262" s="60"/>
      <c r="N262" s="29"/>
      <c r="O262" s="68"/>
      <c r="P262" s="28"/>
      <c r="Q262" s="29"/>
      <c r="R262" s="28"/>
      <c r="S262" s="28"/>
      <c r="T262" s="29"/>
      <c r="U262" s="30"/>
      <c r="V262" s="30"/>
      <c r="W262" s="30"/>
      <c r="X262" s="30"/>
      <c r="Y262" s="30"/>
      <c r="Z262" s="30"/>
      <c r="AA262" s="30"/>
      <c r="AB262" s="30"/>
      <c r="AC262" s="30"/>
      <c r="AD262" s="30"/>
    </row>
    <row r="263" spans="1:30">
      <c r="A263" s="97"/>
      <c r="B263" s="28"/>
      <c r="C263" s="28"/>
      <c r="D263" s="28"/>
      <c r="E263" s="29"/>
      <c r="F263" s="28"/>
      <c r="G263" s="29"/>
      <c r="H263" s="29"/>
      <c r="I263" s="29"/>
      <c r="J263" s="28"/>
      <c r="K263" s="67"/>
      <c r="L263" s="29"/>
      <c r="M263" s="60"/>
      <c r="N263" s="29"/>
      <c r="O263" s="68"/>
      <c r="P263" s="28"/>
      <c r="Q263" s="29"/>
      <c r="R263" s="28"/>
      <c r="S263" s="28"/>
      <c r="T263" s="29"/>
      <c r="U263" s="30"/>
      <c r="V263" s="30"/>
      <c r="W263" s="30"/>
      <c r="X263" s="30"/>
      <c r="Y263" s="30"/>
      <c r="Z263" s="30"/>
      <c r="AA263" s="30"/>
      <c r="AB263" s="30"/>
      <c r="AC263" s="30"/>
      <c r="AD263" s="30"/>
    </row>
    <row r="264" spans="1:30">
      <c r="A264" s="97"/>
      <c r="B264" s="28"/>
      <c r="C264" s="28"/>
      <c r="D264" s="28"/>
      <c r="E264" s="29"/>
      <c r="F264" s="28"/>
      <c r="G264" s="29"/>
      <c r="H264" s="29"/>
      <c r="I264" s="29"/>
      <c r="J264" s="28"/>
      <c r="K264" s="67"/>
      <c r="L264" s="29"/>
      <c r="M264" s="60"/>
      <c r="N264" s="29"/>
      <c r="O264" s="68"/>
      <c r="P264" s="28"/>
      <c r="Q264" s="29"/>
      <c r="R264" s="28"/>
      <c r="S264" s="28"/>
      <c r="T264" s="29"/>
      <c r="U264" s="30"/>
      <c r="V264" s="30"/>
      <c r="W264" s="30"/>
      <c r="X264" s="30"/>
      <c r="Y264" s="30"/>
      <c r="Z264" s="30"/>
      <c r="AA264" s="30"/>
      <c r="AB264" s="30"/>
      <c r="AC264" s="30"/>
      <c r="AD264" s="30"/>
    </row>
    <row r="265" spans="1:30">
      <c r="A265" s="97"/>
      <c r="B265" s="28"/>
      <c r="C265" s="28"/>
      <c r="D265" s="28"/>
      <c r="E265" s="29"/>
      <c r="F265" s="28"/>
      <c r="G265" s="29"/>
      <c r="H265" s="29"/>
      <c r="I265" s="29"/>
      <c r="J265" s="28"/>
      <c r="K265" s="67"/>
      <c r="L265" s="29"/>
      <c r="M265" s="60"/>
      <c r="N265" s="29"/>
      <c r="O265" s="68"/>
      <c r="P265" s="28"/>
      <c r="Q265" s="29"/>
      <c r="R265" s="28"/>
      <c r="S265" s="28"/>
      <c r="T265" s="29"/>
      <c r="U265" s="30"/>
      <c r="V265" s="30"/>
      <c r="W265" s="30"/>
      <c r="X265" s="30"/>
      <c r="Y265" s="30"/>
      <c r="Z265" s="30"/>
      <c r="AA265" s="30"/>
      <c r="AB265" s="30"/>
      <c r="AC265" s="30"/>
      <c r="AD265" s="30"/>
    </row>
    <row r="266" spans="1:30">
      <c r="A266" s="97"/>
      <c r="B266" s="28"/>
      <c r="C266" s="28"/>
      <c r="D266" s="28"/>
      <c r="E266" s="29"/>
      <c r="F266" s="28"/>
      <c r="G266" s="29"/>
      <c r="H266" s="29"/>
      <c r="I266" s="29"/>
      <c r="J266" s="28"/>
      <c r="K266" s="67"/>
      <c r="L266" s="29"/>
      <c r="M266" s="60"/>
      <c r="N266" s="29"/>
      <c r="O266" s="68"/>
      <c r="P266" s="28"/>
      <c r="Q266" s="29"/>
      <c r="R266" s="28"/>
      <c r="S266" s="28"/>
      <c r="T266" s="29"/>
      <c r="U266" s="30"/>
      <c r="V266" s="30"/>
      <c r="W266" s="30"/>
      <c r="X266" s="30"/>
      <c r="Y266" s="30"/>
      <c r="Z266" s="30"/>
      <c r="AA266" s="30"/>
      <c r="AB266" s="30"/>
      <c r="AC266" s="30"/>
      <c r="AD266" s="30"/>
    </row>
    <row r="267" spans="1:30">
      <c r="A267" s="97"/>
      <c r="B267" s="28"/>
      <c r="C267" s="28"/>
      <c r="D267" s="28"/>
      <c r="E267" s="29"/>
      <c r="F267" s="28"/>
      <c r="G267" s="29"/>
      <c r="H267" s="29"/>
      <c r="I267" s="29"/>
      <c r="J267" s="28"/>
      <c r="K267" s="67"/>
      <c r="L267" s="29"/>
      <c r="M267" s="60"/>
      <c r="N267" s="29"/>
      <c r="O267" s="68"/>
      <c r="P267" s="28"/>
      <c r="Q267" s="29"/>
      <c r="R267" s="28"/>
      <c r="S267" s="28"/>
      <c r="T267" s="29"/>
      <c r="U267" s="30"/>
      <c r="V267" s="30"/>
      <c r="W267" s="30"/>
      <c r="X267" s="30"/>
      <c r="Y267" s="30"/>
      <c r="Z267" s="30"/>
      <c r="AA267" s="30"/>
      <c r="AB267" s="30"/>
      <c r="AC267" s="30"/>
      <c r="AD267" s="30"/>
    </row>
    <row r="268" spans="1:30">
      <c r="A268" s="97"/>
      <c r="B268" s="28"/>
      <c r="C268" s="28"/>
      <c r="D268" s="28"/>
      <c r="E268" s="29"/>
      <c r="F268" s="28"/>
      <c r="G268" s="29"/>
      <c r="H268" s="29"/>
      <c r="I268" s="29"/>
      <c r="J268" s="28"/>
      <c r="K268" s="67"/>
      <c r="L268" s="29"/>
      <c r="M268" s="60"/>
      <c r="N268" s="29"/>
      <c r="O268" s="68"/>
      <c r="P268" s="28"/>
      <c r="Q268" s="29"/>
      <c r="R268" s="28"/>
      <c r="S268" s="28"/>
      <c r="T268" s="29"/>
      <c r="U268" s="30"/>
      <c r="V268" s="30"/>
      <c r="W268" s="30"/>
      <c r="X268" s="30"/>
      <c r="Y268" s="30"/>
      <c r="Z268" s="30"/>
      <c r="AA268" s="30"/>
      <c r="AB268" s="30"/>
      <c r="AC268" s="30"/>
      <c r="AD268" s="30"/>
    </row>
    <row r="269" spans="1:30">
      <c r="A269" s="97"/>
      <c r="B269" s="28"/>
      <c r="C269" s="28"/>
      <c r="D269" s="28"/>
      <c r="E269" s="29"/>
      <c r="F269" s="28"/>
      <c r="G269" s="29"/>
      <c r="H269" s="29"/>
      <c r="I269" s="29"/>
      <c r="J269" s="28"/>
      <c r="K269" s="67"/>
      <c r="L269" s="29"/>
      <c r="M269" s="60"/>
      <c r="N269" s="29"/>
      <c r="O269" s="68"/>
      <c r="P269" s="28"/>
      <c r="Q269" s="29"/>
      <c r="R269" s="28"/>
      <c r="S269" s="28"/>
      <c r="T269" s="29"/>
      <c r="U269" s="30"/>
      <c r="V269" s="30"/>
      <c r="W269" s="30"/>
      <c r="X269" s="30"/>
      <c r="Y269" s="30"/>
      <c r="Z269" s="30"/>
      <c r="AA269" s="30"/>
      <c r="AB269" s="30"/>
      <c r="AC269" s="30"/>
      <c r="AD269" s="30"/>
    </row>
    <row r="270" spans="1:30">
      <c r="A270" s="97"/>
      <c r="B270" s="28"/>
      <c r="C270" s="28"/>
      <c r="D270" s="28"/>
      <c r="E270" s="29"/>
      <c r="F270" s="28"/>
      <c r="G270" s="29"/>
      <c r="H270" s="29"/>
      <c r="I270" s="29"/>
      <c r="J270" s="28"/>
      <c r="K270" s="67"/>
      <c r="L270" s="29"/>
      <c r="M270" s="60"/>
      <c r="N270" s="29"/>
      <c r="O270" s="68"/>
      <c r="P270" s="28"/>
      <c r="Q270" s="29"/>
      <c r="R270" s="28"/>
      <c r="S270" s="28"/>
      <c r="T270" s="29"/>
      <c r="U270" s="30"/>
      <c r="V270" s="30"/>
      <c r="W270" s="30"/>
      <c r="X270" s="30"/>
      <c r="Y270" s="30"/>
      <c r="Z270" s="30"/>
      <c r="AA270" s="30"/>
      <c r="AB270" s="30"/>
      <c r="AC270" s="30"/>
      <c r="AD270" s="30"/>
    </row>
    <row r="271" spans="1:30">
      <c r="A271" s="97"/>
      <c r="B271" s="28"/>
      <c r="C271" s="28"/>
      <c r="D271" s="28"/>
      <c r="E271" s="29"/>
      <c r="F271" s="28"/>
      <c r="G271" s="29"/>
      <c r="H271" s="29"/>
      <c r="I271" s="29"/>
      <c r="J271" s="28"/>
      <c r="K271" s="67"/>
      <c r="L271" s="29"/>
      <c r="M271" s="60"/>
      <c r="N271" s="29"/>
      <c r="O271" s="68"/>
      <c r="P271" s="28"/>
      <c r="Q271" s="29"/>
      <c r="R271" s="28"/>
      <c r="S271" s="28"/>
      <c r="T271" s="29"/>
      <c r="U271" s="30"/>
      <c r="V271" s="30"/>
      <c r="W271" s="30"/>
      <c r="X271" s="30"/>
      <c r="Y271" s="30"/>
      <c r="Z271" s="30"/>
      <c r="AA271" s="30"/>
      <c r="AB271" s="30"/>
      <c r="AC271" s="30"/>
      <c r="AD271" s="30"/>
    </row>
    <row r="272" spans="1:30">
      <c r="A272" s="97"/>
      <c r="B272" s="28"/>
      <c r="C272" s="28"/>
      <c r="D272" s="28"/>
      <c r="E272" s="29"/>
      <c r="F272" s="28"/>
      <c r="G272" s="29"/>
      <c r="H272" s="29"/>
      <c r="I272" s="29"/>
      <c r="J272" s="28"/>
      <c r="K272" s="67"/>
      <c r="L272" s="29"/>
      <c r="M272" s="60"/>
      <c r="N272" s="29"/>
      <c r="O272" s="68"/>
      <c r="P272" s="28"/>
      <c r="Q272" s="29"/>
      <c r="R272" s="28"/>
      <c r="S272" s="28"/>
      <c r="T272" s="29"/>
      <c r="U272" s="30"/>
      <c r="V272" s="30"/>
      <c r="W272" s="30"/>
      <c r="X272" s="30"/>
      <c r="Y272" s="30"/>
      <c r="Z272" s="30"/>
      <c r="AA272" s="30"/>
      <c r="AB272" s="30"/>
      <c r="AC272" s="30"/>
      <c r="AD272" s="30"/>
    </row>
    <row r="273" spans="1:30">
      <c r="A273" s="97"/>
      <c r="B273" s="28"/>
      <c r="C273" s="28"/>
      <c r="D273" s="28"/>
      <c r="E273" s="29"/>
      <c r="F273" s="28"/>
      <c r="G273" s="29"/>
      <c r="H273" s="29"/>
      <c r="I273" s="29"/>
      <c r="J273" s="28"/>
      <c r="K273" s="67"/>
      <c r="L273" s="29"/>
      <c r="M273" s="60"/>
      <c r="N273" s="29"/>
      <c r="O273" s="68"/>
      <c r="P273" s="28"/>
      <c r="Q273" s="29"/>
      <c r="R273" s="28"/>
      <c r="S273" s="28"/>
      <c r="T273" s="29"/>
      <c r="U273" s="30"/>
      <c r="V273" s="30"/>
      <c r="W273" s="30"/>
      <c r="X273" s="30"/>
      <c r="Y273" s="30"/>
      <c r="Z273" s="30"/>
      <c r="AA273" s="30"/>
      <c r="AB273" s="30"/>
      <c r="AC273" s="30"/>
      <c r="AD273" s="30"/>
    </row>
    <row r="274" spans="1:30">
      <c r="A274" s="97"/>
      <c r="B274" s="28"/>
      <c r="C274" s="28"/>
      <c r="D274" s="28"/>
      <c r="E274" s="29"/>
      <c r="F274" s="28"/>
      <c r="G274" s="29"/>
      <c r="H274" s="29"/>
      <c r="I274" s="29"/>
      <c r="J274" s="28"/>
      <c r="K274" s="67"/>
      <c r="L274" s="29"/>
      <c r="M274" s="60"/>
      <c r="N274" s="29"/>
      <c r="O274" s="68"/>
      <c r="P274" s="28"/>
      <c r="Q274" s="29"/>
      <c r="R274" s="28"/>
      <c r="S274" s="28"/>
      <c r="T274" s="29"/>
      <c r="U274" s="30"/>
      <c r="V274" s="30"/>
      <c r="W274" s="30"/>
      <c r="X274" s="30"/>
      <c r="Y274" s="30"/>
      <c r="Z274" s="30"/>
      <c r="AA274" s="30"/>
      <c r="AB274" s="30"/>
      <c r="AC274" s="30"/>
      <c r="AD274" s="30"/>
    </row>
    <row r="275" spans="1:30">
      <c r="A275" s="97"/>
      <c r="B275" s="28"/>
      <c r="C275" s="28"/>
      <c r="D275" s="28"/>
      <c r="E275" s="29"/>
      <c r="F275" s="28"/>
      <c r="G275" s="29"/>
      <c r="H275" s="29"/>
      <c r="I275" s="29"/>
      <c r="J275" s="28"/>
      <c r="K275" s="67"/>
      <c r="L275" s="29"/>
      <c r="M275" s="60"/>
      <c r="N275" s="29"/>
      <c r="O275" s="68"/>
      <c r="P275" s="28"/>
      <c r="Q275" s="29"/>
      <c r="R275" s="28"/>
      <c r="S275" s="28"/>
      <c r="T275" s="29"/>
      <c r="U275" s="30"/>
      <c r="V275" s="30"/>
      <c r="W275" s="30"/>
      <c r="X275" s="30"/>
      <c r="Y275" s="30"/>
      <c r="Z275" s="30"/>
      <c r="AA275" s="30"/>
      <c r="AB275" s="30"/>
      <c r="AC275" s="30"/>
      <c r="AD275" s="30"/>
    </row>
    <row r="276" spans="1:30">
      <c r="A276" s="97"/>
      <c r="B276" s="28"/>
      <c r="C276" s="28"/>
      <c r="D276" s="28"/>
      <c r="E276" s="29"/>
      <c r="F276" s="28"/>
      <c r="G276" s="29"/>
      <c r="H276" s="29"/>
      <c r="I276" s="29"/>
      <c r="J276" s="28"/>
      <c r="K276" s="67"/>
      <c r="L276" s="29"/>
      <c r="M276" s="60"/>
      <c r="N276" s="29"/>
      <c r="O276" s="68"/>
      <c r="P276" s="28"/>
      <c r="Q276" s="29"/>
      <c r="R276" s="28"/>
      <c r="S276" s="28"/>
      <c r="T276" s="29"/>
      <c r="U276" s="30"/>
      <c r="V276" s="30"/>
      <c r="W276" s="30"/>
      <c r="X276" s="30"/>
      <c r="Y276" s="30"/>
      <c r="Z276" s="30"/>
      <c r="AA276" s="30"/>
      <c r="AB276" s="30"/>
      <c r="AC276" s="30"/>
      <c r="AD276" s="30"/>
    </row>
    <row r="277" spans="1:30">
      <c r="A277" s="97"/>
      <c r="B277" s="28"/>
      <c r="C277" s="28"/>
      <c r="D277" s="28"/>
      <c r="E277" s="29"/>
      <c r="F277" s="28"/>
      <c r="G277" s="29"/>
      <c r="H277" s="29"/>
      <c r="I277" s="29"/>
      <c r="J277" s="28"/>
      <c r="K277" s="67"/>
      <c r="L277" s="29"/>
      <c r="M277" s="60"/>
      <c r="N277" s="29"/>
      <c r="O277" s="68"/>
      <c r="P277" s="28"/>
      <c r="Q277" s="29"/>
      <c r="R277" s="28"/>
      <c r="S277" s="28"/>
      <c r="T277" s="29"/>
      <c r="U277" s="30"/>
      <c r="V277" s="30"/>
      <c r="W277" s="30"/>
      <c r="X277" s="30"/>
      <c r="Y277" s="30"/>
      <c r="Z277" s="30"/>
      <c r="AA277" s="30"/>
      <c r="AB277" s="30"/>
      <c r="AC277" s="30"/>
      <c r="AD277" s="30"/>
    </row>
    <row r="278" spans="1:30">
      <c r="A278" s="97"/>
      <c r="B278" s="28"/>
      <c r="C278" s="28"/>
      <c r="D278" s="28"/>
      <c r="E278" s="29"/>
      <c r="F278" s="28"/>
      <c r="G278" s="29"/>
      <c r="H278" s="29"/>
      <c r="I278" s="29"/>
      <c r="J278" s="28"/>
      <c r="K278" s="67"/>
      <c r="L278" s="29"/>
      <c r="M278" s="60"/>
      <c r="N278" s="29"/>
      <c r="O278" s="68"/>
      <c r="P278" s="28"/>
      <c r="Q278" s="29"/>
      <c r="R278" s="28"/>
      <c r="S278" s="28"/>
      <c r="T278" s="29"/>
      <c r="U278" s="30"/>
      <c r="V278" s="30"/>
      <c r="W278" s="30"/>
      <c r="X278" s="30"/>
      <c r="Y278" s="30"/>
      <c r="Z278" s="30"/>
      <c r="AA278" s="30"/>
      <c r="AB278" s="30"/>
      <c r="AC278" s="30"/>
      <c r="AD278" s="30"/>
    </row>
    <row r="279" spans="1:30">
      <c r="A279" s="97"/>
      <c r="B279" s="28"/>
      <c r="C279" s="28"/>
      <c r="D279" s="28"/>
      <c r="E279" s="29"/>
      <c r="F279" s="28"/>
      <c r="G279" s="29"/>
      <c r="H279" s="29"/>
      <c r="I279" s="29"/>
      <c r="J279" s="28"/>
      <c r="K279" s="67"/>
      <c r="L279" s="29"/>
      <c r="M279" s="60"/>
      <c r="N279" s="29"/>
      <c r="O279" s="68"/>
      <c r="P279" s="28"/>
      <c r="Q279" s="29"/>
      <c r="R279" s="28"/>
      <c r="S279" s="28"/>
      <c r="T279" s="29"/>
      <c r="U279" s="30"/>
      <c r="V279" s="30"/>
      <c r="W279" s="30"/>
      <c r="X279" s="30"/>
      <c r="Y279" s="30"/>
      <c r="Z279" s="30"/>
      <c r="AA279" s="30"/>
      <c r="AB279" s="30"/>
      <c r="AC279" s="30"/>
      <c r="AD279" s="30"/>
    </row>
    <row r="280" spans="1:30">
      <c r="A280" s="97"/>
      <c r="B280" s="28"/>
      <c r="C280" s="28"/>
      <c r="D280" s="28"/>
      <c r="E280" s="29"/>
      <c r="F280" s="28"/>
      <c r="G280" s="29"/>
      <c r="H280" s="29"/>
      <c r="I280" s="29"/>
      <c r="J280" s="28"/>
      <c r="K280" s="67"/>
      <c r="L280" s="29"/>
      <c r="M280" s="60"/>
      <c r="N280" s="29"/>
      <c r="O280" s="68"/>
      <c r="P280" s="28"/>
      <c r="Q280" s="29"/>
      <c r="R280" s="28"/>
      <c r="S280" s="28"/>
      <c r="T280" s="29"/>
      <c r="U280" s="30"/>
      <c r="V280" s="30"/>
      <c r="W280" s="30"/>
      <c r="X280" s="30"/>
      <c r="Y280" s="30"/>
      <c r="Z280" s="30"/>
      <c r="AA280" s="30"/>
      <c r="AB280" s="30"/>
      <c r="AC280" s="30"/>
      <c r="AD280" s="30"/>
    </row>
    <row r="281" spans="1:30">
      <c r="A281" s="97"/>
      <c r="B281" s="28"/>
      <c r="C281" s="28"/>
      <c r="D281" s="28"/>
      <c r="E281" s="29"/>
      <c r="F281" s="28"/>
      <c r="G281" s="29"/>
      <c r="H281" s="29"/>
      <c r="I281" s="29"/>
      <c r="J281" s="28"/>
      <c r="K281" s="67"/>
      <c r="L281" s="29"/>
      <c r="M281" s="60"/>
      <c r="N281" s="29"/>
      <c r="O281" s="68"/>
      <c r="P281" s="28"/>
      <c r="Q281" s="29"/>
      <c r="R281" s="28"/>
      <c r="S281" s="28"/>
      <c r="T281" s="29"/>
      <c r="U281" s="30"/>
      <c r="V281" s="30"/>
      <c r="W281" s="30"/>
      <c r="X281" s="30"/>
      <c r="Y281" s="30"/>
      <c r="Z281" s="30"/>
      <c r="AA281" s="30"/>
      <c r="AB281" s="30"/>
      <c r="AC281" s="30"/>
      <c r="AD281" s="30"/>
    </row>
    <row r="282" spans="1:30">
      <c r="A282" s="97"/>
      <c r="B282" s="28"/>
      <c r="C282" s="28"/>
      <c r="D282" s="28"/>
      <c r="E282" s="29"/>
      <c r="F282" s="28"/>
      <c r="G282" s="29"/>
      <c r="H282" s="29"/>
      <c r="I282" s="29"/>
      <c r="J282" s="28"/>
      <c r="K282" s="67"/>
      <c r="L282" s="29"/>
      <c r="M282" s="60"/>
      <c r="N282" s="29"/>
      <c r="O282" s="68"/>
      <c r="P282" s="28"/>
      <c r="Q282" s="29"/>
      <c r="R282" s="28"/>
      <c r="S282" s="28"/>
      <c r="T282" s="29"/>
      <c r="U282" s="30"/>
      <c r="V282" s="30"/>
      <c r="W282" s="30"/>
      <c r="X282" s="30"/>
      <c r="Y282" s="30"/>
      <c r="Z282" s="30"/>
      <c r="AA282" s="30"/>
      <c r="AB282" s="30"/>
      <c r="AC282" s="30"/>
      <c r="AD282" s="30"/>
    </row>
    <row r="283" spans="1:30">
      <c r="A283" s="97"/>
      <c r="B283" s="28"/>
      <c r="C283" s="28"/>
      <c r="D283" s="28"/>
      <c r="E283" s="29"/>
      <c r="F283" s="28"/>
      <c r="G283" s="29"/>
      <c r="H283" s="29"/>
      <c r="I283" s="29"/>
      <c r="J283" s="28"/>
      <c r="K283" s="67"/>
      <c r="L283" s="29"/>
      <c r="M283" s="60"/>
      <c r="N283" s="29"/>
      <c r="O283" s="68"/>
      <c r="P283" s="28"/>
      <c r="Q283" s="29"/>
      <c r="R283" s="28"/>
      <c r="S283" s="28"/>
      <c r="T283" s="29"/>
      <c r="U283" s="30"/>
      <c r="V283" s="30"/>
      <c r="W283" s="30"/>
      <c r="X283" s="30"/>
      <c r="Y283" s="30"/>
      <c r="Z283" s="30"/>
      <c r="AA283" s="30"/>
      <c r="AB283" s="30"/>
      <c r="AC283" s="30"/>
      <c r="AD283" s="30"/>
    </row>
    <row r="284" spans="1:30">
      <c r="A284" s="97"/>
      <c r="B284" s="28"/>
      <c r="C284" s="28"/>
      <c r="D284" s="28"/>
      <c r="E284" s="29"/>
      <c r="F284" s="28"/>
      <c r="G284" s="29"/>
      <c r="H284" s="29"/>
      <c r="I284" s="29"/>
      <c r="J284" s="28"/>
      <c r="K284" s="67"/>
      <c r="L284" s="29"/>
      <c r="M284" s="60"/>
      <c r="N284" s="29"/>
      <c r="O284" s="68"/>
      <c r="P284" s="28"/>
      <c r="Q284" s="29"/>
      <c r="R284" s="28"/>
      <c r="S284" s="28"/>
      <c r="T284" s="29"/>
      <c r="U284" s="30"/>
      <c r="V284" s="30"/>
      <c r="W284" s="30"/>
      <c r="X284" s="30"/>
      <c r="Y284" s="30"/>
      <c r="Z284" s="30"/>
      <c r="AA284" s="30"/>
      <c r="AB284" s="30"/>
      <c r="AC284" s="30"/>
      <c r="AD284" s="30"/>
    </row>
    <row r="285" spans="1:30">
      <c r="A285" s="97"/>
      <c r="B285" s="28"/>
      <c r="C285" s="28"/>
      <c r="D285" s="28"/>
      <c r="E285" s="29"/>
      <c r="F285" s="28"/>
      <c r="G285" s="29"/>
      <c r="H285" s="29"/>
      <c r="I285" s="29"/>
      <c r="J285" s="28"/>
      <c r="K285" s="67"/>
      <c r="L285" s="29"/>
      <c r="M285" s="60"/>
      <c r="N285" s="29"/>
      <c r="O285" s="68"/>
      <c r="P285" s="28"/>
      <c r="Q285" s="29"/>
      <c r="R285" s="28"/>
      <c r="S285" s="28"/>
      <c r="T285" s="29"/>
      <c r="U285" s="30"/>
      <c r="V285" s="30"/>
      <c r="W285" s="30"/>
      <c r="X285" s="30"/>
      <c r="Y285" s="30"/>
      <c r="Z285" s="30"/>
      <c r="AA285" s="30"/>
      <c r="AB285" s="30"/>
      <c r="AC285" s="30"/>
      <c r="AD285" s="30"/>
    </row>
    <row r="286" spans="1:30">
      <c r="A286" s="97"/>
      <c r="B286" s="28"/>
      <c r="C286" s="28"/>
      <c r="D286" s="28"/>
      <c r="E286" s="29"/>
      <c r="F286" s="28"/>
      <c r="G286" s="29"/>
      <c r="H286" s="29"/>
      <c r="I286" s="29"/>
      <c r="J286" s="28"/>
      <c r="K286" s="67"/>
      <c r="L286" s="29"/>
      <c r="M286" s="60"/>
      <c r="N286" s="29"/>
      <c r="O286" s="68"/>
      <c r="P286" s="28"/>
      <c r="Q286" s="29"/>
      <c r="R286" s="28"/>
      <c r="S286" s="28"/>
      <c r="T286" s="29"/>
      <c r="U286" s="30"/>
      <c r="V286" s="30"/>
      <c r="W286" s="30"/>
      <c r="X286" s="30"/>
      <c r="Y286" s="30"/>
      <c r="Z286" s="30"/>
      <c r="AA286" s="30"/>
      <c r="AB286" s="30"/>
      <c r="AC286" s="30"/>
      <c r="AD286" s="30"/>
    </row>
    <row r="287" spans="1:30">
      <c r="A287" s="97"/>
      <c r="B287" s="28"/>
      <c r="C287" s="28"/>
      <c r="D287" s="28"/>
      <c r="E287" s="29"/>
      <c r="F287" s="28"/>
      <c r="G287" s="29"/>
      <c r="H287" s="29"/>
      <c r="I287" s="29"/>
      <c r="J287" s="28"/>
      <c r="K287" s="67"/>
      <c r="L287" s="29"/>
      <c r="M287" s="60"/>
      <c r="N287" s="29"/>
      <c r="O287" s="68"/>
      <c r="P287" s="28"/>
      <c r="Q287" s="29"/>
      <c r="R287" s="28"/>
      <c r="S287" s="28"/>
      <c r="T287" s="29"/>
      <c r="U287" s="30"/>
      <c r="V287" s="30"/>
      <c r="W287" s="30"/>
      <c r="X287" s="30"/>
      <c r="Y287" s="30"/>
      <c r="Z287" s="30"/>
      <c r="AA287" s="30"/>
      <c r="AB287" s="30"/>
      <c r="AC287" s="30"/>
      <c r="AD287" s="30"/>
    </row>
    <row r="288" spans="1:30">
      <c r="A288" s="97"/>
      <c r="B288" s="28"/>
      <c r="C288" s="28"/>
      <c r="D288" s="28"/>
      <c r="E288" s="29"/>
      <c r="F288" s="28"/>
      <c r="G288" s="29"/>
      <c r="H288" s="29"/>
      <c r="I288" s="29"/>
      <c r="J288" s="28"/>
      <c r="K288" s="67"/>
      <c r="L288" s="29"/>
      <c r="M288" s="60"/>
      <c r="N288" s="29"/>
      <c r="O288" s="68"/>
      <c r="P288" s="28"/>
      <c r="Q288" s="29"/>
      <c r="R288" s="28"/>
      <c r="S288" s="28"/>
      <c r="T288" s="29"/>
      <c r="U288" s="30"/>
      <c r="V288" s="30"/>
      <c r="W288" s="30"/>
      <c r="X288" s="30"/>
      <c r="Y288" s="30"/>
      <c r="Z288" s="30"/>
      <c r="AA288" s="30"/>
      <c r="AB288" s="30"/>
      <c r="AC288" s="30"/>
      <c r="AD288" s="30"/>
    </row>
    <row r="289" spans="1:30">
      <c r="A289" s="97"/>
      <c r="B289" s="28"/>
      <c r="C289" s="28"/>
      <c r="D289" s="28"/>
      <c r="E289" s="29"/>
      <c r="F289" s="28"/>
      <c r="G289" s="29"/>
      <c r="H289" s="29"/>
      <c r="I289" s="29"/>
      <c r="J289" s="28"/>
      <c r="K289" s="67"/>
      <c r="L289" s="29"/>
      <c r="M289" s="60"/>
      <c r="N289" s="29"/>
      <c r="O289" s="68"/>
      <c r="P289" s="28"/>
      <c r="Q289" s="29"/>
      <c r="R289" s="28"/>
      <c r="S289" s="28"/>
      <c r="T289" s="29"/>
      <c r="U289" s="30"/>
      <c r="V289" s="30"/>
      <c r="W289" s="30"/>
      <c r="X289" s="30"/>
      <c r="Y289" s="30"/>
      <c r="Z289" s="30"/>
      <c r="AA289" s="30"/>
      <c r="AB289" s="30"/>
      <c r="AC289" s="30"/>
      <c r="AD289" s="30"/>
    </row>
    <row r="290" spans="1:30">
      <c r="A290" s="97"/>
      <c r="B290" s="28"/>
      <c r="C290" s="28"/>
      <c r="D290" s="28"/>
      <c r="E290" s="29"/>
      <c r="F290" s="28"/>
      <c r="G290" s="29"/>
      <c r="H290" s="29"/>
      <c r="I290" s="29"/>
      <c r="J290" s="28"/>
      <c r="K290" s="67"/>
      <c r="L290" s="29"/>
      <c r="M290" s="60"/>
      <c r="N290" s="29"/>
      <c r="O290" s="68"/>
      <c r="P290" s="28"/>
      <c r="Q290" s="29"/>
      <c r="R290" s="28"/>
      <c r="S290" s="28"/>
      <c r="T290" s="29"/>
      <c r="U290" s="30"/>
      <c r="V290" s="30"/>
      <c r="W290" s="30"/>
      <c r="X290" s="30"/>
      <c r="Y290" s="30"/>
      <c r="Z290" s="30"/>
      <c r="AA290" s="30"/>
      <c r="AB290" s="30"/>
      <c r="AC290" s="30"/>
      <c r="AD290" s="30"/>
    </row>
    <row r="291" spans="1:30">
      <c r="A291" s="97"/>
      <c r="B291" s="28"/>
      <c r="C291" s="28"/>
      <c r="D291" s="28"/>
      <c r="E291" s="29"/>
      <c r="F291" s="28"/>
      <c r="G291" s="29"/>
      <c r="H291" s="29"/>
      <c r="I291" s="29"/>
      <c r="J291" s="28"/>
      <c r="K291" s="67"/>
      <c r="L291" s="29"/>
      <c r="M291" s="60"/>
      <c r="N291" s="29"/>
      <c r="O291" s="68"/>
      <c r="P291" s="28"/>
      <c r="Q291" s="29"/>
      <c r="R291" s="28"/>
      <c r="S291" s="28"/>
      <c r="T291" s="29"/>
      <c r="U291" s="30"/>
      <c r="V291" s="30"/>
      <c r="W291" s="30"/>
      <c r="X291" s="30"/>
      <c r="Y291" s="30"/>
      <c r="Z291" s="30"/>
      <c r="AA291" s="30"/>
      <c r="AB291" s="30"/>
      <c r="AC291" s="30"/>
      <c r="AD291" s="30"/>
    </row>
    <row r="292" spans="1:30">
      <c r="A292" s="97"/>
      <c r="B292" s="28"/>
      <c r="C292" s="28"/>
      <c r="D292" s="28"/>
      <c r="E292" s="29"/>
      <c r="F292" s="28"/>
      <c r="G292" s="29"/>
      <c r="H292" s="29"/>
      <c r="I292" s="29"/>
      <c r="J292" s="28"/>
      <c r="K292" s="67"/>
      <c r="L292" s="29"/>
      <c r="M292" s="60"/>
      <c r="N292" s="29"/>
      <c r="O292" s="68"/>
      <c r="P292" s="28"/>
      <c r="Q292" s="29"/>
      <c r="R292" s="28"/>
      <c r="S292" s="28"/>
      <c r="T292" s="29"/>
      <c r="U292" s="30"/>
      <c r="V292" s="30"/>
      <c r="W292" s="30"/>
      <c r="X292" s="30"/>
      <c r="Y292" s="30"/>
      <c r="Z292" s="30"/>
      <c r="AA292" s="30"/>
      <c r="AB292" s="30"/>
      <c r="AC292" s="30"/>
      <c r="AD292" s="30"/>
    </row>
    <row r="293" spans="1:30">
      <c r="A293" s="97"/>
      <c r="B293" s="28"/>
      <c r="C293" s="28"/>
      <c r="D293" s="28"/>
      <c r="E293" s="29"/>
      <c r="F293" s="28"/>
      <c r="G293" s="29"/>
      <c r="H293" s="29"/>
      <c r="I293" s="29"/>
      <c r="J293" s="28"/>
      <c r="K293" s="67"/>
      <c r="L293" s="29"/>
      <c r="M293" s="60"/>
      <c r="N293" s="29"/>
      <c r="O293" s="68"/>
      <c r="P293" s="28"/>
      <c r="Q293" s="29"/>
      <c r="R293" s="28"/>
      <c r="S293" s="28"/>
      <c r="T293" s="29"/>
      <c r="U293" s="30"/>
      <c r="V293" s="30"/>
      <c r="W293" s="30"/>
      <c r="X293" s="30"/>
      <c r="Y293" s="30"/>
      <c r="Z293" s="30"/>
      <c r="AA293" s="30"/>
      <c r="AB293" s="30"/>
      <c r="AC293" s="30"/>
      <c r="AD293" s="30"/>
    </row>
    <row r="294" spans="1:30">
      <c r="A294" s="97"/>
      <c r="B294" s="28"/>
      <c r="C294" s="28"/>
      <c r="D294" s="28"/>
      <c r="E294" s="29"/>
      <c r="F294" s="28"/>
      <c r="G294" s="29"/>
      <c r="H294" s="29"/>
      <c r="I294" s="29"/>
      <c r="J294" s="28"/>
      <c r="K294" s="67"/>
      <c r="L294" s="29"/>
      <c r="M294" s="60"/>
      <c r="N294" s="29"/>
      <c r="O294" s="68"/>
      <c r="P294" s="28"/>
      <c r="Q294" s="29"/>
      <c r="R294" s="28"/>
      <c r="S294" s="28"/>
      <c r="T294" s="29"/>
      <c r="U294" s="30"/>
      <c r="V294" s="30"/>
      <c r="W294" s="30"/>
      <c r="X294" s="30"/>
      <c r="Y294" s="30"/>
      <c r="Z294" s="30"/>
      <c r="AA294" s="30"/>
      <c r="AB294" s="30"/>
      <c r="AC294" s="30"/>
      <c r="AD294" s="30"/>
    </row>
    <row r="295" spans="1:30">
      <c r="A295" s="97"/>
      <c r="B295" s="28"/>
      <c r="C295" s="28"/>
      <c r="D295" s="28"/>
      <c r="E295" s="29"/>
      <c r="F295" s="28"/>
      <c r="G295" s="29"/>
      <c r="H295" s="29"/>
      <c r="I295" s="29"/>
      <c r="J295" s="28"/>
      <c r="K295" s="67"/>
      <c r="L295" s="29"/>
      <c r="M295" s="60"/>
      <c r="N295" s="29"/>
      <c r="O295" s="68"/>
      <c r="P295" s="28"/>
      <c r="Q295" s="29"/>
      <c r="R295" s="28"/>
      <c r="S295" s="28"/>
      <c r="T295" s="29"/>
      <c r="U295" s="30"/>
      <c r="V295" s="30"/>
      <c r="W295" s="30"/>
      <c r="X295" s="30"/>
      <c r="Y295" s="30"/>
      <c r="Z295" s="30"/>
      <c r="AA295" s="30"/>
      <c r="AB295" s="30"/>
      <c r="AC295" s="30"/>
      <c r="AD295" s="30"/>
    </row>
    <row r="296" spans="1:30">
      <c r="A296" s="97"/>
      <c r="B296" s="28"/>
      <c r="C296" s="28"/>
      <c r="D296" s="28"/>
      <c r="E296" s="29"/>
      <c r="F296" s="28"/>
      <c r="G296" s="29"/>
      <c r="H296" s="29"/>
      <c r="I296" s="29"/>
      <c r="J296" s="28"/>
      <c r="K296" s="67"/>
      <c r="L296" s="29"/>
      <c r="M296" s="60"/>
      <c r="N296" s="29"/>
      <c r="O296" s="68"/>
      <c r="P296" s="28"/>
      <c r="Q296" s="29"/>
      <c r="R296" s="28"/>
      <c r="S296" s="28"/>
      <c r="T296" s="29"/>
      <c r="U296" s="30"/>
      <c r="V296" s="30"/>
      <c r="W296" s="30"/>
      <c r="X296" s="30"/>
      <c r="Y296" s="30"/>
      <c r="Z296" s="30"/>
      <c r="AA296" s="30"/>
      <c r="AB296" s="30"/>
      <c r="AC296" s="30"/>
      <c r="AD296" s="30"/>
    </row>
    <row r="297" spans="1:30">
      <c r="A297" s="97"/>
      <c r="B297" s="28"/>
      <c r="C297" s="28"/>
      <c r="D297" s="28"/>
      <c r="E297" s="29"/>
      <c r="F297" s="28"/>
      <c r="G297" s="29"/>
      <c r="H297" s="29"/>
      <c r="I297" s="29"/>
      <c r="J297" s="28"/>
      <c r="K297" s="67"/>
      <c r="L297" s="29"/>
      <c r="M297" s="60"/>
      <c r="N297" s="29"/>
      <c r="O297" s="68"/>
      <c r="P297" s="28"/>
      <c r="Q297" s="29"/>
      <c r="R297" s="28"/>
      <c r="S297" s="28"/>
      <c r="T297" s="29"/>
      <c r="U297" s="30"/>
      <c r="V297" s="30"/>
      <c r="W297" s="30"/>
      <c r="X297" s="30"/>
      <c r="Y297" s="30"/>
      <c r="Z297" s="30"/>
      <c r="AA297" s="30"/>
      <c r="AB297" s="30"/>
      <c r="AC297" s="30"/>
      <c r="AD297" s="30"/>
    </row>
    <row r="298" spans="1:30">
      <c r="A298" s="97"/>
      <c r="B298" s="28"/>
      <c r="C298" s="28"/>
      <c r="D298" s="28"/>
      <c r="E298" s="29"/>
      <c r="F298" s="28"/>
      <c r="G298" s="29"/>
      <c r="H298" s="29"/>
      <c r="I298" s="29"/>
      <c r="J298" s="28"/>
      <c r="K298" s="67"/>
      <c r="L298" s="29"/>
      <c r="M298" s="60"/>
      <c r="N298" s="29"/>
      <c r="O298" s="68"/>
      <c r="P298" s="28"/>
      <c r="Q298" s="29"/>
      <c r="R298" s="28"/>
      <c r="S298" s="28"/>
      <c r="T298" s="29"/>
      <c r="U298" s="30"/>
      <c r="V298" s="30"/>
      <c r="W298" s="30"/>
      <c r="X298" s="30"/>
      <c r="Y298" s="30"/>
      <c r="Z298" s="30"/>
      <c r="AA298" s="30"/>
      <c r="AB298" s="30"/>
      <c r="AC298" s="30"/>
      <c r="AD298" s="30"/>
    </row>
    <row r="299" spans="1:30">
      <c r="A299" s="97"/>
      <c r="B299" s="28"/>
      <c r="C299" s="28"/>
      <c r="D299" s="28"/>
      <c r="E299" s="29"/>
      <c r="F299" s="28"/>
      <c r="G299" s="29"/>
      <c r="H299" s="29"/>
      <c r="I299" s="29"/>
      <c r="J299" s="28"/>
      <c r="K299" s="67"/>
      <c r="L299" s="29"/>
      <c r="M299" s="60"/>
      <c r="N299" s="29"/>
      <c r="O299" s="68"/>
      <c r="P299" s="28"/>
      <c r="Q299" s="29"/>
      <c r="R299" s="28"/>
      <c r="S299" s="28"/>
      <c r="T299" s="29"/>
      <c r="U299" s="30"/>
      <c r="V299" s="30"/>
      <c r="W299" s="30"/>
      <c r="X299" s="30"/>
      <c r="Y299" s="30"/>
      <c r="Z299" s="30"/>
      <c r="AA299" s="30"/>
      <c r="AB299" s="30"/>
      <c r="AC299" s="30"/>
      <c r="AD299" s="30"/>
    </row>
    <row r="300" spans="1:30">
      <c r="A300" s="97"/>
      <c r="B300" s="28"/>
      <c r="C300" s="28"/>
      <c r="D300" s="28"/>
      <c r="E300" s="29"/>
      <c r="F300" s="28"/>
      <c r="G300" s="29"/>
      <c r="H300" s="29"/>
      <c r="I300" s="29"/>
      <c r="J300" s="28"/>
      <c r="K300" s="67"/>
      <c r="L300" s="29"/>
      <c r="M300" s="60"/>
      <c r="N300" s="29"/>
      <c r="O300" s="68"/>
      <c r="P300" s="28"/>
      <c r="Q300" s="29"/>
      <c r="R300" s="28"/>
      <c r="S300" s="28"/>
      <c r="T300" s="29"/>
      <c r="U300" s="30"/>
      <c r="V300" s="30"/>
      <c r="W300" s="30"/>
      <c r="X300" s="30"/>
      <c r="Y300" s="30"/>
      <c r="Z300" s="30"/>
      <c r="AA300" s="30"/>
      <c r="AB300" s="30"/>
      <c r="AC300" s="30"/>
      <c r="AD300" s="30"/>
    </row>
    <row r="301" spans="1:30">
      <c r="A301" s="97"/>
      <c r="B301" s="28"/>
      <c r="C301" s="28"/>
      <c r="D301" s="28"/>
      <c r="E301" s="29"/>
      <c r="F301" s="28"/>
      <c r="G301" s="29"/>
      <c r="H301" s="29"/>
      <c r="I301" s="29"/>
      <c r="J301" s="28"/>
      <c r="K301" s="67"/>
      <c r="L301" s="29"/>
      <c r="M301" s="60"/>
      <c r="N301" s="29"/>
      <c r="O301" s="68"/>
      <c r="P301" s="28"/>
      <c r="Q301" s="29"/>
      <c r="R301" s="28"/>
      <c r="S301" s="28"/>
      <c r="T301" s="29"/>
      <c r="U301" s="30"/>
      <c r="V301" s="30"/>
      <c r="W301" s="30"/>
      <c r="X301" s="30"/>
      <c r="Y301" s="30"/>
      <c r="Z301" s="30"/>
      <c r="AA301" s="30"/>
      <c r="AB301" s="30"/>
      <c r="AC301" s="30"/>
      <c r="AD301" s="30"/>
    </row>
    <row r="302" spans="1:30">
      <c r="A302" s="97"/>
      <c r="B302" s="28"/>
      <c r="C302" s="28"/>
      <c r="D302" s="28"/>
      <c r="E302" s="29"/>
      <c r="F302" s="28"/>
      <c r="G302" s="29"/>
      <c r="H302" s="29"/>
      <c r="I302" s="29"/>
      <c r="J302" s="28"/>
      <c r="K302" s="67"/>
      <c r="L302" s="29"/>
      <c r="M302" s="60"/>
      <c r="N302" s="29"/>
      <c r="O302" s="68"/>
      <c r="P302" s="28"/>
      <c r="Q302" s="29"/>
      <c r="R302" s="28"/>
      <c r="S302" s="28"/>
      <c r="T302" s="29"/>
      <c r="U302" s="30"/>
      <c r="V302" s="30"/>
      <c r="W302" s="30"/>
      <c r="X302" s="30"/>
      <c r="Y302" s="30"/>
      <c r="Z302" s="30"/>
      <c r="AA302" s="30"/>
      <c r="AB302" s="30"/>
      <c r="AC302" s="30"/>
      <c r="AD302" s="30"/>
    </row>
    <row r="303" spans="1:30">
      <c r="A303" s="97"/>
      <c r="B303" s="28"/>
      <c r="C303" s="28"/>
      <c r="D303" s="28"/>
      <c r="E303" s="29"/>
      <c r="F303" s="28"/>
      <c r="G303" s="29"/>
      <c r="H303" s="29"/>
      <c r="I303" s="29"/>
      <c r="J303" s="28"/>
      <c r="K303" s="67"/>
      <c r="L303" s="29"/>
      <c r="M303" s="60"/>
      <c r="N303" s="29"/>
      <c r="O303" s="68"/>
      <c r="P303" s="28"/>
      <c r="Q303" s="29"/>
      <c r="R303" s="28"/>
      <c r="S303" s="28"/>
      <c r="T303" s="29"/>
      <c r="U303" s="30"/>
      <c r="V303" s="30"/>
      <c r="W303" s="30"/>
      <c r="X303" s="30"/>
      <c r="Y303" s="30"/>
      <c r="Z303" s="30"/>
      <c r="AA303" s="30"/>
      <c r="AB303" s="30"/>
      <c r="AC303" s="30"/>
      <c r="AD303" s="30"/>
    </row>
    <row r="304" spans="1:30">
      <c r="A304" s="97"/>
      <c r="B304" s="28"/>
      <c r="C304" s="28"/>
      <c r="D304" s="28"/>
      <c r="E304" s="29"/>
      <c r="F304" s="28"/>
      <c r="G304" s="29"/>
      <c r="H304" s="29"/>
      <c r="I304" s="29"/>
      <c r="J304" s="28"/>
      <c r="K304" s="67"/>
      <c r="L304" s="29"/>
      <c r="M304" s="60"/>
      <c r="N304" s="29"/>
      <c r="O304" s="68"/>
      <c r="P304" s="28"/>
      <c r="Q304" s="29"/>
      <c r="R304" s="28"/>
      <c r="S304" s="28"/>
      <c r="T304" s="29"/>
      <c r="U304" s="30"/>
      <c r="V304" s="30"/>
      <c r="W304" s="30"/>
      <c r="X304" s="30"/>
      <c r="Y304" s="30"/>
      <c r="Z304" s="30"/>
      <c r="AA304" s="30"/>
      <c r="AB304" s="30"/>
      <c r="AC304" s="30"/>
      <c r="AD304" s="30"/>
    </row>
    <row r="305" spans="1:30">
      <c r="A305" s="97"/>
      <c r="B305" s="28"/>
      <c r="C305" s="28"/>
      <c r="D305" s="28"/>
      <c r="E305" s="29"/>
      <c r="F305" s="28"/>
      <c r="G305" s="29"/>
      <c r="H305" s="29"/>
      <c r="I305" s="29"/>
      <c r="J305" s="28"/>
      <c r="K305" s="67"/>
      <c r="L305" s="29"/>
      <c r="M305" s="60"/>
      <c r="N305" s="29"/>
      <c r="O305" s="68"/>
      <c r="P305" s="28"/>
      <c r="Q305" s="29"/>
      <c r="R305" s="28"/>
      <c r="S305" s="28"/>
      <c r="T305" s="29"/>
      <c r="U305" s="30"/>
      <c r="V305" s="30"/>
      <c r="W305" s="30"/>
      <c r="X305" s="30"/>
      <c r="Y305" s="30"/>
      <c r="Z305" s="30"/>
      <c r="AA305" s="30"/>
      <c r="AB305" s="30"/>
      <c r="AC305" s="30"/>
      <c r="AD305" s="30"/>
    </row>
    <row r="306" spans="1:30">
      <c r="A306" s="97"/>
      <c r="B306" s="28"/>
      <c r="C306" s="28"/>
      <c r="D306" s="28"/>
      <c r="E306" s="29"/>
      <c r="F306" s="28"/>
      <c r="G306" s="29"/>
      <c r="H306" s="29"/>
      <c r="I306" s="29"/>
      <c r="J306" s="28"/>
      <c r="K306" s="67"/>
      <c r="L306" s="29"/>
      <c r="M306" s="60"/>
      <c r="N306" s="29"/>
      <c r="O306" s="68"/>
      <c r="P306" s="28"/>
      <c r="Q306" s="29"/>
      <c r="R306" s="28"/>
      <c r="S306" s="28"/>
      <c r="T306" s="29"/>
      <c r="U306" s="30"/>
      <c r="V306" s="30"/>
      <c r="W306" s="30"/>
      <c r="X306" s="30"/>
      <c r="Y306" s="30"/>
      <c r="Z306" s="30"/>
      <c r="AA306" s="30"/>
      <c r="AB306" s="30"/>
      <c r="AC306" s="30"/>
      <c r="AD306" s="30"/>
    </row>
    <row r="307" spans="1:30">
      <c r="A307" s="97"/>
      <c r="B307" s="28"/>
      <c r="C307" s="28"/>
      <c r="D307" s="28"/>
      <c r="E307" s="29"/>
      <c r="F307" s="28"/>
      <c r="G307" s="29"/>
      <c r="H307" s="29"/>
      <c r="I307" s="29"/>
      <c r="J307" s="28"/>
      <c r="K307" s="67"/>
      <c r="L307" s="29"/>
      <c r="M307" s="60"/>
      <c r="N307" s="29"/>
      <c r="O307" s="68"/>
      <c r="P307" s="28"/>
      <c r="Q307" s="29"/>
      <c r="R307" s="28"/>
      <c r="S307" s="28"/>
      <c r="T307" s="29"/>
      <c r="U307" s="30"/>
      <c r="V307" s="30"/>
      <c r="W307" s="30"/>
      <c r="X307" s="30"/>
      <c r="Y307" s="30"/>
      <c r="Z307" s="30"/>
      <c r="AA307" s="30"/>
      <c r="AB307" s="30"/>
      <c r="AC307" s="30"/>
      <c r="AD307" s="30"/>
    </row>
    <row r="308" spans="1:30">
      <c r="A308" s="97"/>
      <c r="B308" s="28"/>
      <c r="C308" s="28"/>
      <c r="D308" s="28"/>
      <c r="E308" s="29"/>
      <c r="F308" s="28"/>
      <c r="G308" s="29"/>
      <c r="H308" s="29"/>
      <c r="I308" s="29"/>
      <c r="J308" s="28"/>
      <c r="K308" s="67"/>
      <c r="L308" s="29"/>
      <c r="M308" s="60"/>
      <c r="N308" s="29"/>
      <c r="O308" s="68"/>
      <c r="P308" s="28"/>
      <c r="Q308" s="29"/>
      <c r="R308" s="28"/>
      <c r="S308" s="28"/>
      <c r="T308" s="29"/>
      <c r="U308" s="30"/>
      <c r="V308" s="30"/>
      <c r="W308" s="30"/>
      <c r="X308" s="30"/>
      <c r="Y308" s="30"/>
      <c r="Z308" s="30"/>
      <c r="AA308" s="30"/>
      <c r="AB308" s="30"/>
      <c r="AC308" s="30"/>
      <c r="AD308" s="30"/>
    </row>
    <row r="309" spans="1:30">
      <c r="A309" s="97"/>
      <c r="B309" s="28"/>
      <c r="C309" s="28"/>
      <c r="D309" s="28"/>
      <c r="E309" s="29"/>
      <c r="F309" s="28"/>
      <c r="G309" s="29"/>
      <c r="H309" s="29"/>
      <c r="I309" s="29"/>
      <c r="J309" s="28"/>
      <c r="K309" s="67"/>
      <c r="L309" s="29"/>
      <c r="M309" s="60"/>
      <c r="N309" s="29"/>
      <c r="O309" s="68"/>
      <c r="P309" s="28"/>
      <c r="Q309" s="29"/>
      <c r="R309" s="28"/>
      <c r="S309" s="28"/>
      <c r="T309" s="29"/>
      <c r="U309" s="30"/>
      <c r="V309" s="30"/>
      <c r="W309" s="30"/>
      <c r="X309" s="30"/>
      <c r="Y309" s="30"/>
      <c r="Z309" s="30"/>
      <c r="AA309" s="30"/>
      <c r="AB309" s="30"/>
      <c r="AC309" s="30"/>
      <c r="AD309" s="30"/>
    </row>
    <row r="310" spans="1:30">
      <c r="A310" s="97"/>
      <c r="B310" s="28"/>
      <c r="C310" s="28"/>
      <c r="D310" s="28"/>
      <c r="E310" s="29"/>
      <c r="F310" s="28"/>
      <c r="G310" s="29"/>
      <c r="H310" s="29"/>
      <c r="I310" s="29"/>
      <c r="J310" s="28"/>
      <c r="K310" s="67"/>
      <c r="L310" s="29"/>
      <c r="M310" s="60"/>
      <c r="N310" s="29"/>
      <c r="O310" s="68"/>
      <c r="P310" s="28"/>
      <c r="Q310" s="29"/>
      <c r="R310" s="28"/>
      <c r="S310" s="28"/>
      <c r="T310" s="29"/>
      <c r="U310" s="30"/>
      <c r="V310" s="30"/>
      <c r="W310" s="30"/>
      <c r="X310" s="30"/>
      <c r="Y310" s="30"/>
      <c r="Z310" s="30"/>
      <c r="AA310" s="30"/>
      <c r="AB310" s="30"/>
      <c r="AC310" s="30"/>
      <c r="AD310" s="30"/>
    </row>
    <row r="311" spans="1:30">
      <c r="A311" s="97"/>
      <c r="B311" s="28"/>
      <c r="C311" s="28"/>
      <c r="D311" s="28"/>
      <c r="E311" s="29"/>
      <c r="F311" s="28"/>
      <c r="G311" s="29"/>
      <c r="H311" s="29"/>
      <c r="I311" s="29"/>
      <c r="J311" s="28"/>
      <c r="K311" s="67"/>
      <c r="L311" s="29"/>
      <c r="M311" s="60"/>
      <c r="N311" s="29"/>
      <c r="O311" s="68"/>
      <c r="P311" s="28"/>
      <c r="Q311" s="29"/>
      <c r="R311" s="28"/>
      <c r="S311" s="28"/>
      <c r="T311" s="29"/>
      <c r="U311" s="30"/>
      <c r="V311" s="30"/>
      <c r="W311" s="30"/>
      <c r="X311" s="30"/>
      <c r="Y311" s="30"/>
      <c r="Z311" s="30"/>
      <c r="AA311" s="30"/>
      <c r="AB311" s="30"/>
      <c r="AC311" s="30"/>
      <c r="AD311" s="30"/>
    </row>
    <row r="312" spans="1:30">
      <c r="A312" s="97"/>
      <c r="B312" s="28"/>
      <c r="C312" s="28"/>
      <c r="D312" s="28"/>
      <c r="E312" s="29"/>
      <c r="F312" s="28"/>
      <c r="G312" s="29"/>
      <c r="H312" s="29"/>
      <c r="I312" s="29"/>
      <c r="J312" s="28"/>
      <c r="K312" s="67"/>
      <c r="L312" s="29"/>
      <c r="M312" s="60"/>
      <c r="N312" s="29"/>
      <c r="O312" s="68"/>
      <c r="P312" s="28"/>
      <c r="Q312" s="29"/>
      <c r="R312" s="28"/>
      <c r="S312" s="28"/>
      <c r="T312" s="29"/>
      <c r="U312" s="30"/>
      <c r="V312" s="30"/>
      <c r="W312" s="30"/>
      <c r="X312" s="30"/>
      <c r="Y312" s="30"/>
      <c r="Z312" s="30"/>
      <c r="AA312" s="30"/>
      <c r="AB312" s="30"/>
      <c r="AC312" s="30"/>
      <c r="AD312" s="30"/>
    </row>
    <row r="313" spans="1:30">
      <c r="A313" s="97"/>
      <c r="B313" s="28"/>
      <c r="C313" s="28"/>
      <c r="D313" s="28"/>
      <c r="E313" s="29"/>
      <c r="F313" s="28"/>
      <c r="G313" s="29"/>
      <c r="H313" s="29"/>
      <c r="I313" s="29"/>
      <c r="J313" s="28"/>
      <c r="K313" s="67"/>
      <c r="L313" s="29"/>
      <c r="M313" s="60"/>
      <c r="N313" s="29"/>
      <c r="O313" s="68"/>
      <c r="P313" s="28"/>
      <c r="Q313" s="29"/>
      <c r="R313" s="28"/>
      <c r="S313" s="28"/>
      <c r="T313" s="29"/>
      <c r="U313" s="30"/>
      <c r="V313" s="30"/>
      <c r="W313" s="30"/>
      <c r="X313" s="30"/>
      <c r="Y313" s="30"/>
      <c r="Z313" s="30"/>
      <c r="AA313" s="30"/>
      <c r="AB313" s="30"/>
      <c r="AC313" s="30"/>
      <c r="AD313" s="30"/>
    </row>
    <row r="314" spans="1:30">
      <c r="A314" s="97"/>
      <c r="B314" s="28"/>
      <c r="C314" s="28"/>
      <c r="D314" s="28"/>
      <c r="E314" s="29"/>
      <c r="F314" s="28"/>
      <c r="G314" s="29"/>
      <c r="H314" s="29"/>
      <c r="I314" s="29"/>
      <c r="J314" s="28"/>
      <c r="K314" s="67"/>
      <c r="L314" s="29"/>
      <c r="M314" s="60"/>
      <c r="N314" s="29"/>
      <c r="O314" s="68"/>
      <c r="P314" s="28"/>
      <c r="Q314" s="29"/>
      <c r="R314" s="28"/>
      <c r="S314" s="28"/>
      <c r="T314" s="29"/>
      <c r="U314" s="30"/>
      <c r="V314" s="30"/>
      <c r="W314" s="30"/>
      <c r="X314" s="30"/>
      <c r="Y314" s="30"/>
      <c r="Z314" s="30"/>
      <c r="AA314" s="30"/>
      <c r="AB314" s="30"/>
      <c r="AC314" s="30"/>
      <c r="AD314" s="30"/>
    </row>
    <row r="315" spans="1:30">
      <c r="A315" s="97"/>
      <c r="B315" s="28"/>
      <c r="C315" s="28"/>
      <c r="D315" s="28"/>
      <c r="E315" s="29"/>
      <c r="F315" s="28"/>
      <c r="G315" s="29"/>
      <c r="H315" s="29"/>
      <c r="I315" s="29"/>
      <c r="J315" s="28"/>
      <c r="K315" s="67"/>
      <c r="L315" s="29"/>
      <c r="M315" s="60"/>
      <c r="N315" s="29"/>
      <c r="O315" s="68"/>
      <c r="P315" s="28"/>
      <c r="Q315" s="29"/>
      <c r="R315" s="28"/>
      <c r="S315" s="28"/>
      <c r="T315" s="29"/>
      <c r="U315" s="30"/>
      <c r="V315" s="30"/>
      <c r="W315" s="30"/>
      <c r="X315" s="30"/>
      <c r="Y315" s="30"/>
      <c r="Z315" s="30"/>
      <c r="AA315" s="30"/>
      <c r="AB315" s="30"/>
      <c r="AC315" s="30"/>
      <c r="AD315" s="30"/>
    </row>
    <row r="316" spans="1:30">
      <c r="A316" s="97"/>
      <c r="B316" s="28"/>
      <c r="C316" s="28"/>
      <c r="D316" s="28"/>
      <c r="E316" s="29"/>
      <c r="F316" s="28"/>
      <c r="G316" s="29"/>
      <c r="H316" s="29"/>
      <c r="I316" s="29"/>
      <c r="J316" s="28"/>
      <c r="K316" s="67"/>
      <c r="L316" s="29"/>
      <c r="M316" s="60"/>
      <c r="N316" s="29"/>
      <c r="O316" s="68"/>
      <c r="P316" s="28"/>
      <c r="Q316" s="29"/>
      <c r="R316" s="28"/>
      <c r="S316" s="28"/>
      <c r="T316" s="29"/>
      <c r="U316" s="30"/>
      <c r="V316" s="30"/>
      <c r="W316" s="30"/>
      <c r="X316" s="30"/>
      <c r="Y316" s="30"/>
      <c r="Z316" s="30"/>
      <c r="AA316" s="30"/>
      <c r="AB316" s="30"/>
      <c r="AC316" s="30"/>
      <c r="AD316" s="30"/>
    </row>
    <row r="317" spans="1:30">
      <c r="A317" s="97"/>
      <c r="B317" s="28"/>
      <c r="C317" s="28"/>
      <c r="D317" s="28"/>
      <c r="E317" s="29"/>
      <c r="F317" s="28"/>
      <c r="G317" s="29"/>
      <c r="H317" s="29"/>
      <c r="I317" s="29"/>
      <c r="J317" s="28"/>
      <c r="K317" s="67"/>
      <c r="L317" s="29"/>
      <c r="M317" s="60"/>
      <c r="N317" s="29"/>
      <c r="O317" s="68"/>
      <c r="P317" s="28"/>
      <c r="Q317" s="29"/>
      <c r="R317" s="28"/>
      <c r="S317" s="28"/>
      <c r="T317" s="29"/>
      <c r="U317" s="30"/>
      <c r="V317" s="30"/>
      <c r="W317" s="30"/>
      <c r="X317" s="30"/>
      <c r="Y317" s="30"/>
      <c r="Z317" s="30"/>
      <c r="AA317" s="30"/>
      <c r="AB317" s="30"/>
      <c r="AC317" s="30"/>
      <c r="AD317" s="30"/>
    </row>
    <row r="318" spans="1:30">
      <c r="A318" s="97"/>
      <c r="B318" s="28"/>
      <c r="C318" s="28"/>
      <c r="D318" s="28"/>
      <c r="E318" s="29"/>
      <c r="F318" s="28"/>
      <c r="G318" s="29"/>
      <c r="H318" s="29"/>
      <c r="I318" s="29"/>
      <c r="J318" s="28"/>
      <c r="K318" s="67"/>
      <c r="L318" s="29"/>
      <c r="M318" s="60"/>
      <c r="N318" s="29"/>
      <c r="O318" s="68"/>
      <c r="P318" s="28"/>
      <c r="Q318" s="29"/>
      <c r="R318" s="28"/>
      <c r="S318" s="28"/>
      <c r="T318" s="29"/>
      <c r="U318" s="30"/>
      <c r="V318" s="30"/>
      <c r="W318" s="30"/>
      <c r="X318" s="30"/>
      <c r="Y318" s="30"/>
      <c r="Z318" s="30"/>
      <c r="AA318" s="30"/>
      <c r="AB318" s="30"/>
      <c r="AC318" s="30"/>
      <c r="AD318" s="30"/>
    </row>
    <row r="319" spans="1:30">
      <c r="A319" s="97"/>
      <c r="B319" s="28"/>
      <c r="C319" s="28"/>
      <c r="D319" s="28"/>
      <c r="E319" s="29"/>
      <c r="F319" s="28"/>
      <c r="G319" s="29"/>
      <c r="H319" s="29"/>
      <c r="I319" s="29"/>
      <c r="J319" s="28"/>
      <c r="K319" s="67"/>
      <c r="L319" s="29"/>
      <c r="M319" s="60"/>
      <c r="N319" s="29"/>
      <c r="O319" s="68"/>
      <c r="P319" s="28"/>
      <c r="Q319" s="29"/>
      <c r="R319" s="28"/>
      <c r="S319" s="28"/>
      <c r="T319" s="29"/>
      <c r="U319" s="30"/>
      <c r="V319" s="30"/>
      <c r="W319" s="30"/>
      <c r="X319" s="30"/>
      <c r="Y319" s="30"/>
      <c r="Z319" s="30"/>
      <c r="AA319" s="30"/>
      <c r="AB319" s="30"/>
      <c r="AC319" s="30"/>
      <c r="AD319" s="30"/>
    </row>
    <row r="320" spans="1:30">
      <c r="A320" s="97"/>
      <c r="B320" s="28"/>
      <c r="C320" s="28"/>
      <c r="D320" s="28"/>
      <c r="E320" s="29"/>
      <c r="F320" s="28"/>
      <c r="G320" s="29"/>
      <c r="H320" s="29"/>
      <c r="I320" s="29"/>
      <c r="J320" s="28"/>
      <c r="K320" s="67"/>
      <c r="L320" s="29"/>
      <c r="M320" s="60"/>
      <c r="N320" s="29"/>
      <c r="O320" s="68"/>
      <c r="P320" s="28"/>
      <c r="Q320" s="29"/>
      <c r="R320" s="28"/>
      <c r="S320" s="28"/>
      <c r="T320" s="29"/>
      <c r="U320" s="30"/>
      <c r="V320" s="30"/>
      <c r="W320" s="30"/>
      <c r="X320" s="30"/>
      <c r="Y320" s="30"/>
      <c r="Z320" s="30"/>
      <c r="AA320" s="30"/>
      <c r="AB320" s="30"/>
      <c r="AC320" s="30"/>
      <c r="AD320" s="30"/>
    </row>
    <row r="321" spans="1:30">
      <c r="A321" s="97"/>
      <c r="B321" s="28"/>
      <c r="C321" s="28"/>
      <c r="D321" s="28"/>
      <c r="E321" s="29"/>
      <c r="F321" s="28"/>
      <c r="G321" s="29"/>
      <c r="H321" s="29"/>
      <c r="I321" s="29"/>
      <c r="J321" s="28"/>
      <c r="K321" s="67"/>
      <c r="L321" s="29"/>
      <c r="M321" s="60"/>
      <c r="N321" s="29"/>
      <c r="O321" s="68"/>
      <c r="P321" s="28"/>
      <c r="Q321" s="29"/>
      <c r="R321" s="28"/>
      <c r="S321" s="28"/>
      <c r="T321" s="29"/>
      <c r="U321" s="30"/>
      <c r="V321" s="30"/>
      <c r="W321" s="30"/>
      <c r="X321" s="30"/>
      <c r="Y321" s="30"/>
      <c r="Z321" s="30"/>
      <c r="AA321" s="30"/>
      <c r="AB321" s="30"/>
      <c r="AC321" s="30"/>
      <c r="AD321" s="30"/>
    </row>
    <row r="322" spans="1:30">
      <c r="A322" s="97"/>
      <c r="B322" s="28"/>
      <c r="C322" s="28"/>
      <c r="D322" s="28"/>
      <c r="E322" s="29"/>
      <c r="F322" s="28"/>
      <c r="G322" s="29"/>
      <c r="H322" s="29"/>
      <c r="I322" s="29"/>
      <c r="J322" s="28"/>
      <c r="K322" s="67"/>
      <c r="L322" s="29"/>
      <c r="M322" s="60"/>
      <c r="N322" s="29"/>
      <c r="O322" s="68"/>
      <c r="P322" s="28"/>
      <c r="Q322" s="29"/>
      <c r="R322" s="28"/>
      <c r="S322" s="28"/>
      <c r="T322" s="29"/>
      <c r="U322" s="30"/>
      <c r="V322" s="30"/>
      <c r="W322" s="30"/>
      <c r="X322" s="30"/>
      <c r="Y322" s="30"/>
      <c r="Z322" s="30"/>
      <c r="AA322" s="30"/>
      <c r="AB322" s="30"/>
      <c r="AC322" s="30"/>
      <c r="AD322" s="30"/>
    </row>
    <row r="323" spans="1:30">
      <c r="A323" s="97"/>
      <c r="B323" s="28"/>
      <c r="C323" s="28"/>
      <c r="D323" s="28"/>
      <c r="E323" s="29"/>
      <c r="F323" s="28"/>
      <c r="G323" s="29"/>
      <c r="H323" s="29"/>
      <c r="I323" s="29"/>
      <c r="J323" s="28"/>
      <c r="K323" s="67"/>
      <c r="L323" s="29"/>
      <c r="M323" s="60"/>
      <c r="N323" s="29"/>
      <c r="O323" s="68"/>
      <c r="P323" s="28"/>
      <c r="Q323" s="29"/>
      <c r="R323" s="28"/>
      <c r="S323" s="28"/>
      <c r="T323" s="29"/>
      <c r="U323" s="30"/>
      <c r="V323" s="30"/>
      <c r="W323" s="30"/>
      <c r="X323" s="30"/>
      <c r="Y323" s="30"/>
      <c r="Z323" s="30"/>
      <c r="AA323" s="30"/>
      <c r="AB323" s="30"/>
      <c r="AC323" s="30"/>
      <c r="AD323" s="30"/>
    </row>
    <row r="324" spans="1:30">
      <c r="A324" s="97"/>
      <c r="B324" s="28"/>
      <c r="C324" s="28"/>
      <c r="D324" s="28"/>
      <c r="E324" s="29"/>
      <c r="F324" s="28"/>
      <c r="G324" s="29"/>
      <c r="H324" s="29"/>
      <c r="I324" s="29"/>
      <c r="J324" s="28"/>
      <c r="K324" s="67"/>
      <c r="L324" s="29"/>
      <c r="M324" s="60"/>
      <c r="N324" s="29"/>
      <c r="O324" s="68"/>
      <c r="P324" s="28"/>
      <c r="Q324" s="29"/>
      <c r="R324" s="28"/>
      <c r="S324" s="28"/>
      <c r="T324" s="29"/>
      <c r="U324" s="30"/>
      <c r="V324" s="30"/>
      <c r="W324" s="30"/>
      <c r="X324" s="30"/>
      <c r="Y324" s="30"/>
      <c r="Z324" s="30"/>
      <c r="AA324" s="30"/>
      <c r="AB324" s="30"/>
      <c r="AC324" s="30"/>
      <c r="AD324" s="30"/>
    </row>
    <row r="325" spans="1:30">
      <c r="A325" s="97"/>
      <c r="B325" s="28"/>
      <c r="C325" s="28"/>
      <c r="D325" s="28"/>
      <c r="E325" s="29"/>
      <c r="F325" s="28"/>
      <c r="G325" s="29"/>
      <c r="H325" s="29"/>
      <c r="I325" s="29"/>
      <c r="J325" s="28"/>
      <c r="K325" s="67"/>
      <c r="L325" s="29"/>
      <c r="M325" s="60"/>
      <c r="N325" s="29"/>
      <c r="O325" s="68"/>
      <c r="P325" s="28"/>
      <c r="Q325" s="29"/>
      <c r="R325" s="28"/>
      <c r="S325" s="28"/>
      <c r="T325" s="29"/>
      <c r="U325" s="30"/>
      <c r="V325" s="30"/>
      <c r="W325" s="30"/>
      <c r="X325" s="30"/>
      <c r="Y325" s="30"/>
      <c r="Z325" s="30"/>
      <c r="AA325" s="30"/>
      <c r="AB325" s="30"/>
      <c r="AC325" s="30"/>
      <c r="AD325" s="30"/>
    </row>
    <row r="326" spans="1:30">
      <c r="A326" s="97"/>
      <c r="B326" s="28"/>
      <c r="C326" s="28"/>
      <c r="D326" s="28"/>
      <c r="E326" s="29"/>
      <c r="F326" s="28"/>
      <c r="G326" s="29"/>
      <c r="H326" s="29"/>
      <c r="I326" s="29"/>
      <c r="J326" s="28"/>
      <c r="K326" s="67"/>
      <c r="L326" s="29"/>
      <c r="M326" s="60"/>
      <c r="N326" s="29"/>
      <c r="O326" s="68"/>
      <c r="P326" s="28"/>
      <c r="Q326" s="29"/>
      <c r="R326" s="28"/>
      <c r="S326" s="28"/>
      <c r="T326" s="29"/>
      <c r="U326" s="30"/>
      <c r="V326" s="30"/>
      <c r="W326" s="30"/>
      <c r="X326" s="30"/>
      <c r="Y326" s="30"/>
      <c r="Z326" s="30"/>
      <c r="AA326" s="30"/>
      <c r="AB326" s="30"/>
      <c r="AC326" s="30"/>
      <c r="AD326" s="30"/>
    </row>
    <row r="327" spans="1:30">
      <c r="A327" s="97"/>
      <c r="B327" s="28"/>
      <c r="C327" s="28"/>
      <c r="D327" s="28"/>
      <c r="E327" s="29"/>
      <c r="F327" s="28"/>
      <c r="G327" s="29"/>
      <c r="H327" s="29"/>
      <c r="I327" s="29"/>
      <c r="J327" s="28"/>
      <c r="K327" s="67"/>
      <c r="L327" s="29"/>
      <c r="M327" s="60"/>
      <c r="N327" s="29"/>
      <c r="O327" s="68"/>
      <c r="P327" s="28"/>
      <c r="Q327" s="29"/>
      <c r="R327" s="28"/>
      <c r="S327" s="28"/>
      <c r="T327" s="29"/>
      <c r="U327" s="30"/>
      <c r="V327" s="30"/>
      <c r="W327" s="30"/>
      <c r="X327" s="30"/>
      <c r="Y327" s="30"/>
      <c r="Z327" s="30"/>
      <c r="AA327" s="30"/>
      <c r="AB327" s="30"/>
      <c r="AC327" s="30"/>
      <c r="AD327" s="30"/>
    </row>
    <row r="328" spans="1:30">
      <c r="A328" s="97"/>
      <c r="B328" s="28"/>
      <c r="C328" s="28"/>
      <c r="D328" s="28"/>
      <c r="E328" s="29"/>
      <c r="F328" s="28"/>
      <c r="G328" s="29"/>
      <c r="H328" s="29"/>
      <c r="I328" s="29"/>
      <c r="J328" s="28"/>
      <c r="K328" s="67"/>
      <c r="L328" s="29"/>
      <c r="M328" s="60"/>
      <c r="N328" s="29"/>
      <c r="O328" s="68"/>
      <c r="P328" s="28"/>
      <c r="Q328" s="29"/>
      <c r="R328" s="28"/>
      <c r="S328" s="28"/>
      <c r="T328" s="29"/>
      <c r="U328" s="30"/>
      <c r="V328" s="30"/>
      <c r="W328" s="30"/>
      <c r="X328" s="30"/>
      <c r="Y328" s="30"/>
      <c r="Z328" s="30"/>
      <c r="AA328" s="30"/>
      <c r="AB328" s="30"/>
      <c r="AC328" s="30"/>
      <c r="AD328" s="30"/>
    </row>
    <row r="329" spans="1:30">
      <c r="A329" s="97"/>
      <c r="B329" s="28"/>
      <c r="C329" s="28"/>
      <c r="D329" s="28"/>
      <c r="E329" s="29"/>
      <c r="F329" s="28"/>
      <c r="G329" s="29"/>
      <c r="H329" s="29"/>
      <c r="I329" s="29"/>
      <c r="J329" s="28"/>
      <c r="K329" s="67"/>
      <c r="L329" s="29"/>
      <c r="M329" s="60"/>
      <c r="N329" s="29"/>
      <c r="O329" s="68"/>
      <c r="P329" s="28"/>
      <c r="Q329" s="29"/>
      <c r="R329" s="28"/>
      <c r="S329" s="28"/>
      <c r="T329" s="29"/>
      <c r="U329" s="30"/>
      <c r="V329" s="30"/>
      <c r="W329" s="30"/>
      <c r="X329" s="30"/>
      <c r="Y329" s="30"/>
      <c r="Z329" s="30"/>
      <c r="AA329" s="30"/>
      <c r="AB329" s="30"/>
      <c r="AC329" s="30"/>
      <c r="AD329" s="30"/>
    </row>
    <row r="330" spans="1:30">
      <c r="A330" s="97"/>
      <c r="B330" s="28"/>
      <c r="C330" s="28"/>
      <c r="D330" s="28"/>
      <c r="E330" s="29"/>
      <c r="F330" s="28"/>
      <c r="G330" s="29"/>
      <c r="H330" s="29"/>
      <c r="I330" s="29"/>
      <c r="J330" s="28"/>
      <c r="K330" s="67"/>
      <c r="L330" s="29"/>
      <c r="M330" s="60"/>
      <c r="N330" s="29"/>
      <c r="O330" s="68"/>
      <c r="P330" s="28"/>
      <c r="Q330" s="29"/>
      <c r="R330" s="28"/>
      <c r="S330" s="28"/>
      <c r="T330" s="29"/>
      <c r="U330" s="30"/>
      <c r="V330" s="30"/>
      <c r="W330" s="30"/>
      <c r="X330" s="30"/>
      <c r="Y330" s="30"/>
      <c r="Z330" s="30"/>
      <c r="AA330" s="30"/>
      <c r="AB330" s="30"/>
      <c r="AC330" s="30"/>
      <c r="AD330" s="30"/>
    </row>
    <row r="331" spans="1:30">
      <c r="A331" s="97"/>
      <c r="B331" s="28"/>
      <c r="C331" s="28"/>
      <c r="D331" s="28"/>
      <c r="E331" s="29"/>
      <c r="F331" s="28"/>
      <c r="G331" s="29"/>
      <c r="H331" s="29"/>
      <c r="I331" s="29"/>
      <c r="J331" s="28"/>
      <c r="K331" s="67"/>
      <c r="L331" s="29"/>
      <c r="M331" s="60"/>
      <c r="N331" s="29"/>
      <c r="O331" s="68"/>
      <c r="P331" s="28"/>
      <c r="Q331" s="29"/>
      <c r="R331" s="28"/>
      <c r="S331" s="28"/>
      <c r="T331" s="29"/>
      <c r="U331" s="30"/>
      <c r="V331" s="30"/>
      <c r="W331" s="30"/>
      <c r="X331" s="30"/>
      <c r="Y331" s="30"/>
      <c r="Z331" s="30"/>
      <c r="AA331" s="30"/>
      <c r="AB331" s="30"/>
      <c r="AC331" s="30"/>
      <c r="AD331" s="30"/>
    </row>
    <row r="332" spans="1:30">
      <c r="A332" s="97"/>
      <c r="B332" s="28"/>
      <c r="C332" s="28"/>
      <c r="D332" s="28"/>
      <c r="E332" s="29"/>
      <c r="F332" s="28"/>
      <c r="G332" s="29"/>
      <c r="H332" s="29"/>
      <c r="I332" s="29"/>
      <c r="J332" s="28"/>
      <c r="K332" s="67"/>
      <c r="L332" s="29"/>
      <c r="M332" s="60"/>
      <c r="N332" s="29"/>
      <c r="O332" s="68"/>
      <c r="P332" s="28"/>
      <c r="Q332" s="29"/>
      <c r="R332" s="28"/>
      <c r="S332" s="28"/>
      <c r="T332" s="29"/>
      <c r="U332" s="30"/>
      <c r="V332" s="30"/>
      <c r="W332" s="30"/>
      <c r="X332" s="30"/>
      <c r="Y332" s="30"/>
      <c r="Z332" s="30"/>
      <c r="AA332" s="30"/>
      <c r="AB332" s="30"/>
      <c r="AC332" s="30"/>
      <c r="AD332" s="30"/>
    </row>
    <row r="333" spans="1:30">
      <c r="A333" s="97"/>
      <c r="B333" s="28"/>
      <c r="C333" s="28"/>
      <c r="D333" s="28"/>
      <c r="E333" s="29"/>
      <c r="F333" s="28"/>
      <c r="G333" s="29"/>
      <c r="H333" s="29"/>
      <c r="I333" s="29"/>
      <c r="J333" s="28"/>
      <c r="K333" s="67"/>
      <c r="L333" s="29"/>
      <c r="M333" s="60"/>
      <c r="N333" s="29"/>
      <c r="O333" s="68"/>
      <c r="P333" s="28"/>
      <c r="Q333" s="29"/>
      <c r="R333" s="28"/>
      <c r="S333" s="28"/>
      <c r="T333" s="29"/>
      <c r="U333" s="30"/>
      <c r="V333" s="30"/>
      <c r="W333" s="30"/>
      <c r="X333" s="30"/>
      <c r="Y333" s="30"/>
      <c r="Z333" s="30"/>
      <c r="AA333" s="30"/>
      <c r="AB333" s="30"/>
      <c r="AC333" s="30"/>
      <c r="AD333" s="30"/>
    </row>
    <row r="334" spans="1:30">
      <c r="A334" s="97"/>
      <c r="B334" s="28"/>
      <c r="C334" s="28"/>
      <c r="D334" s="28"/>
      <c r="E334" s="29"/>
      <c r="F334" s="28"/>
      <c r="G334" s="29"/>
      <c r="H334" s="29"/>
      <c r="I334" s="29"/>
      <c r="J334" s="28"/>
      <c r="K334" s="67"/>
      <c r="L334" s="29"/>
      <c r="M334" s="60"/>
      <c r="N334" s="29"/>
      <c r="O334" s="68"/>
      <c r="P334" s="28"/>
      <c r="Q334" s="29"/>
      <c r="R334" s="28"/>
      <c r="S334" s="28"/>
      <c r="T334" s="29"/>
      <c r="U334" s="30"/>
      <c r="V334" s="30"/>
      <c r="W334" s="30"/>
      <c r="X334" s="30"/>
      <c r="Y334" s="30"/>
      <c r="Z334" s="30"/>
      <c r="AA334" s="30"/>
      <c r="AB334" s="30"/>
      <c r="AC334" s="30"/>
      <c r="AD334" s="30"/>
    </row>
    <row r="335" spans="1:30">
      <c r="A335" s="97"/>
      <c r="B335" s="28"/>
      <c r="C335" s="28"/>
      <c r="D335" s="28"/>
      <c r="E335" s="29"/>
      <c r="F335" s="28"/>
      <c r="G335" s="29"/>
      <c r="H335" s="29"/>
      <c r="I335" s="29"/>
      <c r="J335" s="28"/>
      <c r="K335" s="67"/>
      <c r="L335" s="29"/>
      <c r="M335" s="60"/>
      <c r="N335" s="29"/>
      <c r="O335" s="68"/>
      <c r="P335" s="28"/>
      <c r="Q335" s="29"/>
      <c r="R335" s="28"/>
      <c r="S335" s="28"/>
      <c r="T335" s="29"/>
      <c r="U335" s="30"/>
      <c r="V335" s="30"/>
      <c r="W335" s="30"/>
      <c r="X335" s="30"/>
      <c r="Y335" s="30"/>
      <c r="Z335" s="30"/>
      <c r="AA335" s="30"/>
      <c r="AB335" s="30"/>
      <c r="AC335" s="30"/>
      <c r="AD335" s="30"/>
    </row>
    <row r="336" spans="1:30">
      <c r="A336" s="97"/>
      <c r="B336" s="28"/>
      <c r="C336" s="28"/>
      <c r="D336" s="28"/>
      <c r="E336" s="29"/>
      <c r="F336" s="28"/>
      <c r="G336" s="29"/>
      <c r="H336" s="29"/>
      <c r="I336" s="29"/>
      <c r="J336" s="28"/>
      <c r="K336" s="67"/>
      <c r="L336" s="29"/>
      <c r="M336" s="60"/>
      <c r="N336" s="29"/>
      <c r="O336" s="68"/>
      <c r="P336" s="28"/>
      <c r="Q336" s="29"/>
      <c r="R336" s="28"/>
      <c r="S336" s="28"/>
      <c r="T336" s="29"/>
      <c r="U336" s="30"/>
      <c r="V336" s="30"/>
      <c r="W336" s="30"/>
      <c r="X336" s="30"/>
      <c r="Y336" s="30"/>
      <c r="Z336" s="30"/>
      <c r="AA336" s="30"/>
      <c r="AB336" s="30"/>
      <c r="AC336" s="30"/>
      <c r="AD336" s="30"/>
    </row>
    <row r="337" spans="1:30">
      <c r="A337" s="97"/>
      <c r="B337" s="28"/>
      <c r="C337" s="28"/>
      <c r="D337" s="28"/>
      <c r="E337" s="29"/>
      <c r="F337" s="28"/>
      <c r="G337" s="29"/>
      <c r="H337" s="29"/>
      <c r="I337" s="29"/>
      <c r="J337" s="28"/>
      <c r="K337" s="67"/>
      <c r="L337" s="29"/>
      <c r="M337" s="60"/>
      <c r="N337" s="29"/>
      <c r="O337" s="68"/>
      <c r="P337" s="28"/>
      <c r="Q337" s="29"/>
      <c r="R337" s="28"/>
      <c r="S337" s="28"/>
      <c r="T337" s="29"/>
      <c r="U337" s="30"/>
      <c r="V337" s="30"/>
      <c r="W337" s="30"/>
      <c r="X337" s="30"/>
      <c r="Y337" s="30"/>
      <c r="Z337" s="30"/>
      <c r="AA337" s="30"/>
      <c r="AB337" s="30"/>
      <c r="AC337" s="30"/>
      <c r="AD337" s="30"/>
    </row>
    <row r="338" spans="1:30">
      <c r="A338" s="97"/>
      <c r="B338" s="28"/>
      <c r="C338" s="28"/>
      <c r="D338" s="28"/>
      <c r="E338" s="29"/>
      <c r="F338" s="28"/>
      <c r="G338" s="29"/>
      <c r="H338" s="29"/>
      <c r="I338" s="29"/>
      <c r="J338" s="28"/>
      <c r="K338" s="67"/>
      <c r="L338" s="29"/>
      <c r="M338" s="60"/>
      <c r="N338" s="29"/>
      <c r="O338" s="68"/>
      <c r="P338" s="28"/>
      <c r="Q338" s="29"/>
      <c r="R338" s="28"/>
      <c r="S338" s="28"/>
      <c r="T338" s="29"/>
      <c r="U338" s="30"/>
      <c r="V338" s="30"/>
      <c r="W338" s="30"/>
      <c r="X338" s="30"/>
      <c r="Y338" s="30"/>
      <c r="Z338" s="30"/>
      <c r="AA338" s="30"/>
      <c r="AB338" s="30"/>
      <c r="AC338" s="30"/>
      <c r="AD338" s="30"/>
    </row>
    <row r="339" spans="1:30">
      <c r="A339" s="97"/>
      <c r="B339" s="28"/>
      <c r="C339" s="28"/>
      <c r="D339" s="28"/>
      <c r="E339" s="29"/>
      <c r="F339" s="28"/>
      <c r="G339" s="29"/>
      <c r="H339" s="29"/>
      <c r="I339" s="29"/>
      <c r="J339" s="28"/>
      <c r="K339" s="67"/>
      <c r="L339" s="29"/>
      <c r="M339" s="60"/>
      <c r="N339" s="29"/>
      <c r="O339" s="68"/>
      <c r="P339" s="28"/>
      <c r="Q339" s="29"/>
      <c r="R339" s="28"/>
      <c r="S339" s="28"/>
      <c r="T339" s="29"/>
      <c r="U339" s="30"/>
      <c r="V339" s="30"/>
      <c r="W339" s="30"/>
      <c r="X339" s="30"/>
      <c r="Y339" s="30"/>
      <c r="Z339" s="30"/>
      <c r="AA339" s="30"/>
      <c r="AB339" s="30"/>
      <c r="AC339" s="30"/>
      <c r="AD339" s="30"/>
    </row>
    <row r="340" spans="1:30">
      <c r="A340" s="97"/>
      <c r="B340" s="28"/>
      <c r="C340" s="28"/>
      <c r="D340" s="28"/>
      <c r="E340" s="29"/>
      <c r="F340" s="28"/>
      <c r="G340" s="29"/>
      <c r="H340" s="29"/>
      <c r="I340" s="29"/>
      <c r="J340" s="28"/>
      <c r="K340" s="67"/>
      <c r="L340" s="29"/>
      <c r="M340" s="60"/>
      <c r="N340" s="29"/>
      <c r="O340" s="68"/>
      <c r="P340" s="28"/>
      <c r="Q340" s="29"/>
      <c r="R340" s="28"/>
      <c r="S340" s="28"/>
      <c r="T340" s="29"/>
      <c r="U340" s="30"/>
      <c r="V340" s="30"/>
      <c r="W340" s="30"/>
      <c r="X340" s="30"/>
      <c r="Y340" s="30"/>
      <c r="Z340" s="30"/>
      <c r="AA340" s="30"/>
      <c r="AB340" s="30"/>
      <c r="AC340" s="30"/>
      <c r="AD340" s="30"/>
    </row>
    <row r="341" spans="1:30">
      <c r="A341" s="97"/>
      <c r="B341" s="28"/>
      <c r="C341" s="28"/>
      <c r="D341" s="28"/>
      <c r="E341" s="29"/>
      <c r="F341" s="28"/>
      <c r="G341" s="29"/>
      <c r="H341" s="29"/>
      <c r="I341" s="29"/>
      <c r="J341" s="28"/>
      <c r="K341" s="67"/>
      <c r="L341" s="29"/>
      <c r="M341" s="60"/>
      <c r="N341" s="29"/>
      <c r="O341" s="68"/>
      <c r="P341" s="28"/>
      <c r="Q341" s="29"/>
      <c r="R341" s="28"/>
      <c r="S341" s="28"/>
      <c r="T341" s="29"/>
      <c r="U341" s="30"/>
      <c r="V341" s="30"/>
      <c r="W341" s="30"/>
      <c r="X341" s="30"/>
      <c r="Y341" s="30"/>
      <c r="Z341" s="30"/>
      <c r="AA341" s="30"/>
      <c r="AB341" s="30"/>
      <c r="AC341" s="30"/>
      <c r="AD341" s="30"/>
    </row>
    <row r="342" spans="1:30">
      <c r="A342" s="97"/>
      <c r="B342" s="28"/>
      <c r="C342" s="28"/>
      <c r="D342" s="28"/>
      <c r="E342" s="29"/>
      <c r="F342" s="28"/>
      <c r="G342" s="29"/>
      <c r="H342" s="29"/>
      <c r="I342" s="29"/>
      <c r="J342" s="28"/>
      <c r="K342" s="67"/>
      <c r="L342" s="29"/>
      <c r="M342" s="60"/>
      <c r="N342" s="29"/>
      <c r="O342" s="68"/>
      <c r="P342" s="28"/>
      <c r="Q342" s="29"/>
      <c r="R342" s="28"/>
      <c r="S342" s="28"/>
      <c r="T342" s="29"/>
      <c r="U342" s="30"/>
      <c r="V342" s="30"/>
      <c r="W342" s="30"/>
      <c r="X342" s="30"/>
      <c r="Y342" s="30"/>
      <c r="Z342" s="30"/>
      <c r="AA342" s="30"/>
      <c r="AB342" s="30"/>
      <c r="AC342" s="30"/>
      <c r="AD342" s="30"/>
    </row>
    <row r="343" spans="1:30">
      <c r="A343" s="97"/>
      <c r="B343" s="28"/>
      <c r="C343" s="28"/>
      <c r="D343" s="28"/>
      <c r="E343" s="29"/>
      <c r="F343" s="28"/>
      <c r="G343" s="29"/>
      <c r="H343" s="29"/>
      <c r="I343" s="29"/>
      <c r="J343" s="28"/>
      <c r="K343" s="67"/>
      <c r="L343" s="29"/>
      <c r="M343" s="60"/>
      <c r="N343" s="29"/>
      <c r="O343" s="68"/>
      <c r="P343" s="28"/>
      <c r="Q343" s="29"/>
      <c r="R343" s="28"/>
      <c r="S343" s="28"/>
      <c r="T343" s="29"/>
      <c r="U343" s="30"/>
      <c r="V343" s="30"/>
      <c r="W343" s="30"/>
      <c r="X343" s="30"/>
      <c r="Y343" s="30"/>
      <c r="Z343" s="30"/>
      <c r="AA343" s="30"/>
      <c r="AB343" s="30"/>
      <c r="AC343" s="30"/>
      <c r="AD343" s="30"/>
    </row>
    <row r="344" spans="1:30">
      <c r="A344" s="97"/>
      <c r="B344" s="28"/>
      <c r="C344" s="28"/>
      <c r="D344" s="28"/>
      <c r="E344" s="29"/>
      <c r="F344" s="28"/>
      <c r="G344" s="29"/>
      <c r="H344" s="29"/>
      <c r="I344" s="29"/>
      <c r="J344" s="28"/>
      <c r="K344" s="67"/>
      <c r="L344" s="29"/>
      <c r="M344" s="60"/>
      <c r="N344" s="29"/>
      <c r="O344" s="68"/>
      <c r="P344" s="28"/>
      <c r="Q344" s="29"/>
      <c r="R344" s="28"/>
      <c r="S344" s="28"/>
      <c r="T344" s="29"/>
      <c r="U344" s="30"/>
      <c r="V344" s="30"/>
      <c r="W344" s="30"/>
      <c r="X344" s="30"/>
      <c r="Y344" s="30"/>
      <c r="Z344" s="30"/>
      <c r="AA344" s="30"/>
      <c r="AB344" s="30"/>
      <c r="AC344" s="30"/>
      <c r="AD344" s="30"/>
    </row>
    <row r="345" spans="1:30">
      <c r="A345" s="97"/>
      <c r="B345" s="28"/>
      <c r="C345" s="28"/>
      <c r="D345" s="28"/>
      <c r="E345" s="29"/>
      <c r="F345" s="28"/>
      <c r="G345" s="29"/>
      <c r="H345" s="29"/>
      <c r="I345" s="29"/>
      <c r="J345" s="28"/>
      <c r="K345" s="67"/>
      <c r="L345" s="29"/>
      <c r="M345" s="60"/>
      <c r="N345" s="29"/>
      <c r="O345" s="68"/>
      <c r="P345" s="28"/>
      <c r="Q345" s="29"/>
      <c r="R345" s="28"/>
      <c r="S345" s="28"/>
      <c r="T345" s="29"/>
      <c r="U345" s="30"/>
      <c r="V345" s="30"/>
      <c r="W345" s="30"/>
      <c r="X345" s="30"/>
      <c r="Y345" s="30"/>
      <c r="Z345" s="30"/>
      <c r="AA345" s="30"/>
      <c r="AB345" s="30"/>
      <c r="AC345" s="30"/>
      <c r="AD345" s="30"/>
    </row>
    <row r="346" spans="1:30">
      <c r="A346" s="97"/>
      <c r="B346" s="28"/>
      <c r="C346" s="28"/>
      <c r="D346" s="28"/>
      <c r="E346" s="29"/>
      <c r="F346" s="28"/>
      <c r="G346" s="29"/>
      <c r="H346" s="29"/>
      <c r="I346" s="29"/>
      <c r="J346" s="28"/>
      <c r="K346" s="67"/>
      <c r="L346" s="29"/>
      <c r="M346" s="60"/>
      <c r="N346" s="29"/>
      <c r="O346" s="68"/>
      <c r="P346" s="28"/>
      <c r="Q346" s="29"/>
      <c r="R346" s="28"/>
      <c r="S346" s="28"/>
      <c r="T346" s="29"/>
      <c r="U346" s="30"/>
      <c r="V346" s="30"/>
      <c r="W346" s="30"/>
      <c r="X346" s="30"/>
      <c r="Y346" s="30"/>
      <c r="Z346" s="30"/>
      <c r="AA346" s="30"/>
      <c r="AB346" s="30"/>
      <c r="AC346" s="30"/>
      <c r="AD346" s="30"/>
    </row>
    <row r="347" spans="1:30">
      <c r="A347" s="97"/>
      <c r="B347" s="28"/>
      <c r="C347" s="28"/>
      <c r="D347" s="28"/>
      <c r="E347" s="29"/>
      <c r="F347" s="28"/>
      <c r="G347" s="29"/>
      <c r="H347" s="29"/>
      <c r="I347" s="29"/>
      <c r="J347" s="28"/>
      <c r="K347" s="67"/>
      <c r="L347" s="29"/>
      <c r="M347" s="60"/>
      <c r="N347" s="29"/>
      <c r="O347" s="68"/>
      <c r="P347" s="28"/>
      <c r="Q347" s="29"/>
      <c r="R347" s="28"/>
      <c r="S347" s="28"/>
      <c r="T347" s="29"/>
      <c r="U347" s="30"/>
      <c r="V347" s="30"/>
      <c r="W347" s="30"/>
      <c r="X347" s="30"/>
      <c r="Y347" s="30"/>
      <c r="Z347" s="30"/>
      <c r="AA347" s="30"/>
      <c r="AB347" s="30"/>
      <c r="AC347" s="30"/>
      <c r="AD347" s="30"/>
    </row>
    <row r="348" spans="1:30">
      <c r="A348" s="97"/>
      <c r="B348" s="28"/>
      <c r="C348" s="28"/>
      <c r="D348" s="28"/>
      <c r="E348" s="29"/>
      <c r="F348" s="28"/>
      <c r="G348" s="29"/>
      <c r="H348" s="29"/>
      <c r="I348" s="29"/>
      <c r="J348" s="28"/>
      <c r="K348" s="67"/>
      <c r="L348" s="29"/>
      <c r="M348" s="60"/>
      <c r="N348" s="29"/>
      <c r="O348" s="68"/>
      <c r="P348" s="28"/>
      <c r="Q348" s="29"/>
      <c r="R348" s="28"/>
      <c r="S348" s="28"/>
      <c r="T348" s="29"/>
      <c r="U348" s="30"/>
      <c r="V348" s="30"/>
      <c r="W348" s="30"/>
      <c r="X348" s="30"/>
      <c r="Y348" s="30"/>
      <c r="Z348" s="30"/>
      <c r="AA348" s="30"/>
      <c r="AB348" s="30"/>
      <c r="AC348" s="30"/>
      <c r="AD348" s="30"/>
    </row>
    <row r="349" spans="1:30">
      <c r="A349" s="97"/>
      <c r="B349" s="28"/>
      <c r="C349" s="28"/>
      <c r="D349" s="28"/>
      <c r="E349" s="29"/>
      <c r="F349" s="28"/>
      <c r="G349" s="29"/>
      <c r="H349" s="29"/>
      <c r="I349" s="29"/>
      <c r="J349" s="28"/>
      <c r="K349" s="67"/>
      <c r="L349" s="29"/>
      <c r="M349" s="60"/>
      <c r="N349" s="29"/>
      <c r="O349" s="68"/>
      <c r="P349" s="28"/>
      <c r="Q349" s="29"/>
      <c r="R349" s="28"/>
      <c r="S349" s="28"/>
      <c r="T349" s="29"/>
      <c r="U349" s="30"/>
      <c r="V349" s="30"/>
      <c r="W349" s="30"/>
      <c r="X349" s="30"/>
      <c r="Y349" s="30"/>
      <c r="Z349" s="30"/>
      <c r="AA349" s="30"/>
      <c r="AB349" s="30"/>
      <c r="AC349" s="30"/>
      <c r="AD349" s="30"/>
    </row>
    <row r="350" spans="1:30">
      <c r="A350" s="97"/>
      <c r="B350" s="28"/>
      <c r="C350" s="28"/>
      <c r="D350" s="28"/>
      <c r="E350" s="29"/>
      <c r="F350" s="28"/>
      <c r="G350" s="29"/>
      <c r="H350" s="29"/>
      <c r="I350" s="29"/>
      <c r="J350" s="28"/>
      <c r="K350" s="67"/>
      <c r="L350" s="29"/>
      <c r="M350" s="60"/>
      <c r="N350" s="29"/>
      <c r="O350" s="68"/>
      <c r="P350" s="28"/>
      <c r="Q350" s="29"/>
      <c r="R350" s="28"/>
      <c r="S350" s="28"/>
      <c r="T350" s="29"/>
      <c r="U350" s="30"/>
      <c r="V350" s="30"/>
      <c r="W350" s="30"/>
      <c r="X350" s="30"/>
      <c r="Y350" s="30"/>
      <c r="Z350" s="30"/>
      <c r="AA350" s="30"/>
      <c r="AB350" s="30"/>
      <c r="AC350" s="30"/>
      <c r="AD350" s="30"/>
    </row>
    <row r="351" spans="1:30">
      <c r="A351" s="97"/>
      <c r="B351" s="28"/>
      <c r="C351" s="28"/>
      <c r="D351" s="28"/>
      <c r="E351" s="29"/>
      <c r="F351" s="28"/>
      <c r="G351" s="29"/>
      <c r="H351" s="29"/>
      <c r="I351" s="29"/>
      <c r="J351" s="28"/>
      <c r="K351" s="67"/>
      <c r="L351" s="29"/>
      <c r="M351" s="60"/>
      <c r="N351" s="29"/>
      <c r="O351" s="68"/>
      <c r="P351" s="28"/>
      <c r="Q351" s="29"/>
      <c r="R351" s="28"/>
      <c r="S351" s="28"/>
      <c r="T351" s="29"/>
      <c r="U351" s="30"/>
      <c r="V351" s="30"/>
      <c r="W351" s="30"/>
      <c r="X351" s="30"/>
      <c r="Y351" s="30"/>
      <c r="Z351" s="30"/>
      <c r="AA351" s="30"/>
      <c r="AB351" s="30"/>
      <c r="AC351" s="30"/>
      <c r="AD351" s="30"/>
    </row>
    <row r="352" spans="1:30">
      <c r="A352" s="97"/>
      <c r="B352" s="28"/>
      <c r="C352" s="28"/>
      <c r="D352" s="28"/>
      <c r="E352" s="29"/>
      <c r="F352" s="28"/>
      <c r="G352" s="29"/>
      <c r="H352" s="29"/>
      <c r="I352" s="29"/>
      <c r="J352" s="28"/>
      <c r="K352" s="67"/>
      <c r="L352" s="29"/>
      <c r="M352" s="60"/>
      <c r="N352" s="29"/>
      <c r="O352" s="68"/>
      <c r="P352" s="28"/>
      <c r="Q352" s="29"/>
      <c r="R352" s="28"/>
      <c r="S352" s="28"/>
      <c r="T352" s="29"/>
      <c r="U352" s="30"/>
      <c r="V352" s="30"/>
      <c r="W352" s="30"/>
      <c r="X352" s="30"/>
      <c r="Y352" s="30"/>
      <c r="Z352" s="30"/>
      <c r="AA352" s="30"/>
      <c r="AB352" s="30"/>
      <c r="AC352" s="30"/>
      <c r="AD352" s="30"/>
    </row>
    <row r="353" spans="1:30">
      <c r="A353" s="97"/>
      <c r="B353" s="28"/>
      <c r="C353" s="28"/>
      <c r="D353" s="28"/>
      <c r="E353" s="29"/>
      <c r="F353" s="28"/>
      <c r="G353" s="29"/>
      <c r="H353" s="29"/>
      <c r="I353" s="29"/>
      <c r="J353" s="28"/>
      <c r="K353" s="67"/>
      <c r="L353" s="29"/>
      <c r="M353" s="60"/>
      <c r="N353" s="29"/>
      <c r="O353" s="68"/>
      <c r="P353" s="28"/>
      <c r="Q353" s="29"/>
      <c r="R353" s="28"/>
      <c r="S353" s="28"/>
      <c r="T353" s="29"/>
      <c r="U353" s="30"/>
      <c r="V353" s="30"/>
      <c r="W353" s="30"/>
      <c r="X353" s="30"/>
      <c r="Y353" s="30"/>
      <c r="Z353" s="30"/>
      <c r="AA353" s="30"/>
      <c r="AB353" s="30"/>
      <c r="AC353" s="30"/>
      <c r="AD353" s="30"/>
    </row>
    <row r="354" spans="1:30">
      <c r="A354" s="97"/>
      <c r="B354" s="28"/>
      <c r="C354" s="28"/>
      <c r="D354" s="28"/>
      <c r="E354" s="29"/>
      <c r="F354" s="28"/>
      <c r="G354" s="29"/>
      <c r="H354" s="29"/>
      <c r="I354" s="29"/>
      <c r="J354" s="28"/>
      <c r="K354" s="67"/>
      <c r="L354" s="29"/>
      <c r="M354" s="60"/>
      <c r="N354" s="29"/>
      <c r="O354" s="68"/>
      <c r="P354" s="28"/>
      <c r="Q354" s="29"/>
      <c r="R354" s="28"/>
      <c r="S354" s="28"/>
      <c r="T354" s="29"/>
      <c r="U354" s="30"/>
      <c r="V354" s="30"/>
      <c r="W354" s="30"/>
      <c r="X354" s="30"/>
      <c r="Y354" s="30"/>
      <c r="Z354" s="30"/>
      <c r="AA354" s="30"/>
      <c r="AB354" s="30"/>
      <c r="AC354" s="30"/>
      <c r="AD354" s="30"/>
    </row>
    <row r="355" spans="1:30">
      <c r="A355" s="97"/>
      <c r="B355" s="28"/>
      <c r="C355" s="28"/>
      <c r="D355" s="28"/>
      <c r="E355" s="29"/>
      <c r="F355" s="28"/>
      <c r="G355" s="29"/>
      <c r="H355" s="29"/>
      <c r="I355" s="29"/>
      <c r="J355" s="28"/>
      <c r="K355" s="67"/>
      <c r="L355" s="29"/>
      <c r="M355" s="60"/>
      <c r="N355" s="29"/>
      <c r="O355" s="68"/>
      <c r="P355" s="28"/>
      <c r="Q355" s="29"/>
      <c r="R355" s="28"/>
      <c r="S355" s="28"/>
      <c r="T355" s="29"/>
      <c r="U355" s="30"/>
      <c r="V355" s="30"/>
      <c r="W355" s="30"/>
      <c r="X355" s="30"/>
      <c r="Y355" s="30"/>
      <c r="Z355" s="30"/>
      <c r="AA355" s="30"/>
      <c r="AB355" s="30"/>
      <c r="AC355" s="30"/>
      <c r="AD355" s="30"/>
    </row>
    <row r="356" spans="1:30">
      <c r="A356" s="97"/>
      <c r="B356" s="28"/>
      <c r="C356" s="28"/>
      <c r="D356" s="28"/>
      <c r="E356" s="29"/>
      <c r="F356" s="28"/>
      <c r="G356" s="29"/>
      <c r="H356" s="29"/>
      <c r="I356" s="29"/>
      <c r="J356" s="28"/>
      <c r="K356" s="67"/>
      <c r="L356" s="29"/>
      <c r="M356" s="60"/>
      <c r="N356" s="29"/>
      <c r="O356" s="68"/>
      <c r="P356" s="28"/>
      <c r="Q356" s="29"/>
      <c r="R356" s="28"/>
      <c r="S356" s="28"/>
      <c r="T356" s="29"/>
      <c r="U356" s="30"/>
      <c r="V356" s="30"/>
      <c r="W356" s="30"/>
      <c r="X356" s="30"/>
      <c r="Y356" s="30"/>
      <c r="Z356" s="30"/>
      <c r="AA356" s="30"/>
      <c r="AB356" s="30"/>
      <c r="AC356" s="30"/>
      <c r="AD356" s="30"/>
    </row>
    <row r="357" spans="1:30">
      <c r="A357" s="97"/>
      <c r="B357" s="28"/>
      <c r="C357" s="28"/>
      <c r="D357" s="28"/>
      <c r="E357" s="29"/>
      <c r="F357" s="28"/>
      <c r="G357" s="29"/>
      <c r="H357" s="29"/>
      <c r="I357" s="29"/>
      <c r="J357" s="28"/>
      <c r="K357" s="67"/>
      <c r="L357" s="29"/>
      <c r="M357" s="60"/>
      <c r="N357" s="29"/>
      <c r="O357" s="68"/>
      <c r="P357" s="28"/>
      <c r="Q357" s="29"/>
      <c r="R357" s="28"/>
      <c r="S357" s="28"/>
      <c r="T357" s="29"/>
      <c r="U357" s="30"/>
      <c r="V357" s="30"/>
      <c r="W357" s="30"/>
      <c r="X357" s="30"/>
      <c r="Y357" s="30"/>
      <c r="Z357" s="30"/>
      <c r="AA357" s="30"/>
      <c r="AB357" s="30"/>
      <c r="AC357" s="30"/>
      <c r="AD357" s="30"/>
    </row>
    <row r="358" spans="1:30">
      <c r="A358" s="97"/>
      <c r="B358" s="28"/>
      <c r="C358" s="28"/>
      <c r="D358" s="28"/>
      <c r="E358" s="29"/>
      <c r="F358" s="28"/>
      <c r="G358" s="29"/>
      <c r="H358" s="29"/>
      <c r="I358" s="29"/>
      <c r="J358" s="28"/>
      <c r="K358" s="67"/>
      <c r="L358" s="29"/>
      <c r="M358" s="60"/>
      <c r="N358" s="29"/>
      <c r="O358" s="68"/>
      <c r="P358" s="28"/>
      <c r="Q358" s="29"/>
      <c r="R358" s="28"/>
      <c r="S358" s="28"/>
      <c r="T358" s="29"/>
      <c r="U358" s="30"/>
      <c r="V358" s="30"/>
      <c r="W358" s="30"/>
      <c r="X358" s="30"/>
      <c r="Y358" s="30"/>
      <c r="Z358" s="30"/>
      <c r="AA358" s="30"/>
      <c r="AB358" s="30"/>
      <c r="AC358" s="30"/>
      <c r="AD358" s="30"/>
    </row>
    <row r="359" spans="1:30">
      <c r="A359" s="97"/>
      <c r="B359" s="28"/>
      <c r="C359" s="28"/>
      <c r="D359" s="28"/>
      <c r="E359" s="29"/>
      <c r="F359" s="28"/>
      <c r="G359" s="29"/>
      <c r="H359" s="29"/>
      <c r="I359" s="29"/>
      <c r="J359" s="28"/>
      <c r="K359" s="67"/>
      <c r="L359" s="29"/>
      <c r="M359" s="60"/>
      <c r="N359" s="29"/>
      <c r="O359" s="68"/>
      <c r="P359" s="28"/>
      <c r="Q359" s="29"/>
      <c r="R359" s="28"/>
      <c r="S359" s="28"/>
      <c r="T359" s="29"/>
      <c r="U359" s="30"/>
      <c r="V359" s="30"/>
      <c r="W359" s="30"/>
      <c r="X359" s="30"/>
      <c r="Y359" s="30"/>
      <c r="Z359" s="30"/>
      <c r="AA359" s="30"/>
      <c r="AB359" s="30"/>
      <c r="AC359" s="30"/>
      <c r="AD359" s="30"/>
    </row>
    <row r="360" spans="1:30">
      <c r="A360" s="97"/>
      <c r="B360" s="28"/>
      <c r="C360" s="28"/>
      <c r="D360" s="28"/>
      <c r="E360" s="29"/>
      <c r="F360" s="28"/>
      <c r="G360" s="29"/>
      <c r="H360" s="29"/>
      <c r="I360" s="29"/>
      <c r="J360" s="28"/>
      <c r="K360" s="67"/>
      <c r="L360" s="29"/>
      <c r="M360" s="60"/>
      <c r="N360" s="29"/>
      <c r="O360" s="68"/>
      <c r="P360" s="28"/>
      <c r="Q360" s="29"/>
      <c r="R360" s="28"/>
      <c r="S360" s="28"/>
      <c r="T360" s="29"/>
      <c r="U360" s="30"/>
      <c r="V360" s="30"/>
      <c r="W360" s="30"/>
      <c r="X360" s="30"/>
      <c r="Y360" s="30"/>
      <c r="Z360" s="30"/>
      <c r="AA360" s="30"/>
      <c r="AB360" s="30"/>
      <c r="AC360" s="30"/>
      <c r="AD360" s="30"/>
    </row>
    <row r="361" spans="1:30">
      <c r="A361" s="97"/>
      <c r="B361" s="28"/>
      <c r="C361" s="28"/>
      <c r="D361" s="28"/>
      <c r="E361" s="29"/>
      <c r="F361" s="28"/>
      <c r="G361" s="29"/>
      <c r="H361" s="29"/>
      <c r="I361" s="29"/>
      <c r="J361" s="28"/>
      <c r="K361" s="67"/>
      <c r="L361" s="29"/>
      <c r="M361" s="60"/>
      <c r="N361" s="29"/>
      <c r="O361" s="68"/>
      <c r="P361" s="28"/>
      <c r="Q361" s="29"/>
      <c r="R361" s="28"/>
      <c r="S361" s="28"/>
      <c r="T361" s="29"/>
      <c r="U361" s="30"/>
      <c r="V361" s="30"/>
      <c r="W361" s="30"/>
      <c r="X361" s="30"/>
      <c r="Y361" s="30"/>
      <c r="Z361" s="30"/>
      <c r="AA361" s="30"/>
      <c r="AB361" s="30"/>
      <c r="AC361" s="30"/>
      <c r="AD361" s="30"/>
    </row>
    <row r="362" spans="1:30">
      <c r="A362" s="97"/>
      <c r="B362" s="28"/>
      <c r="C362" s="28"/>
      <c r="D362" s="28"/>
      <c r="E362" s="29"/>
      <c r="F362" s="28"/>
      <c r="G362" s="29"/>
      <c r="H362" s="29"/>
      <c r="I362" s="29"/>
      <c r="J362" s="28"/>
      <c r="K362" s="67"/>
      <c r="L362" s="29"/>
      <c r="M362" s="60"/>
      <c r="N362" s="29"/>
      <c r="O362" s="68"/>
      <c r="P362" s="28"/>
      <c r="Q362" s="29"/>
      <c r="R362" s="28"/>
      <c r="S362" s="28"/>
      <c r="T362" s="29"/>
      <c r="U362" s="30"/>
      <c r="V362" s="30"/>
      <c r="W362" s="30"/>
      <c r="X362" s="30"/>
      <c r="Y362" s="30"/>
      <c r="Z362" s="30"/>
      <c r="AA362" s="30"/>
      <c r="AB362" s="30"/>
      <c r="AC362" s="30"/>
      <c r="AD362" s="30"/>
    </row>
    <row r="363" spans="1:30">
      <c r="A363" s="97"/>
      <c r="B363" s="28"/>
      <c r="C363" s="28"/>
      <c r="D363" s="28"/>
      <c r="E363" s="29"/>
      <c r="F363" s="28"/>
      <c r="G363" s="29"/>
      <c r="H363" s="29"/>
      <c r="I363" s="29"/>
      <c r="J363" s="28"/>
      <c r="K363" s="67"/>
      <c r="L363" s="29"/>
      <c r="M363" s="60"/>
      <c r="N363" s="29"/>
      <c r="O363" s="68"/>
      <c r="P363" s="28"/>
      <c r="Q363" s="29"/>
      <c r="R363" s="28"/>
      <c r="S363" s="28"/>
      <c r="T363" s="29"/>
      <c r="U363" s="30"/>
      <c r="V363" s="30"/>
      <c r="W363" s="30"/>
      <c r="X363" s="30"/>
      <c r="Y363" s="30"/>
      <c r="Z363" s="30"/>
      <c r="AA363" s="30"/>
      <c r="AB363" s="30"/>
      <c r="AC363" s="30"/>
      <c r="AD363" s="30"/>
    </row>
    <row r="364" spans="1:30">
      <c r="A364" s="97"/>
      <c r="B364" s="28"/>
      <c r="C364" s="28"/>
      <c r="D364" s="28"/>
      <c r="E364" s="29"/>
      <c r="F364" s="28"/>
      <c r="G364" s="29"/>
      <c r="H364" s="29"/>
      <c r="I364" s="29"/>
      <c r="J364" s="28"/>
      <c r="K364" s="67"/>
      <c r="L364" s="29"/>
      <c r="M364" s="60"/>
      <c r="N364" s="29"/>
      <c r="O364" s="68"/>
      <c r="P364" s="28"/>
      <c r="Q364" s="29"/>
      <c r="R364" s="28"/>
      <c r="S364" s="28"/>
      <c r="T364" s="29"/>
      <c r="U364" s="30"/>
      <c r="V364" s="30"/>
      <c r="W364" s="30"/>
      <c r="X364" s="30"/>
      <c r="Y364" s="30"/>
      <c r="Z364" s="30"/>
      <c r="AA364" s="30"/>
      <c r="AB364" s="30"/>
      <c r="AC364" s="30"/>
      <c r="AD364" s="30"/>
    </row>
    <row r="365" spans="1:30">
      <c r="A365" s="97"/>
      <c r="B365" s="28"/>
      <c r="C365" s="28"/>
      <c r="D365" s="28"/>
      <c r="E365" s="29"/>
      <c r="F365" s="28"/>
      <c r="G365" s="29"/>
      <c r="H365" s="29"/>
      <c r="I365" s="29"/>
      <c r="J365" s="28"/>
      <c r="K365" s="67"/>
      <c r="L365" s="29"/>
      <c r="M365" s="60"/>
      <c r="N365" s="29"/>
      <c r="O365" s="68"/>
      <c r="P365" s="28"/>
      <c r="Q365" s="29"/>
      <c r="R365" s="28"/>
      <c r="S365" s="28"/>
      <c r="T365" s="29"/>
      <c r="U365" s="30"/>
      <c r="V365" s="30"/>
      <c r="W365" s="30"/>
      <c r="X365" s="30"/>
      <c r="Y365" s="30"/>
      <c r="Z365" s="30"/>
      <c r="AA365" s="30"/>
      <c r="AB365" s="30"/>
      <c r="AC365" s="30"/>
      <c r="AD365" s="30"/>
    </row>
    <row r="366" spans="1:30">
      <c r="A366" s="97"/>
      <c r="B366" s="28"/>
      <c r="C366" s="28"/>
      <c r="D366" s="28"/>
      <c r="E366" s="29"/>
      <c r="F366" s="28"/>
      <c r="G366" s="29"/>
      <c r="H366" s="29"/>
      <c r="I366" s="29"/>
      <c r="J366" s="28"/>
      <c r="K366" s="67"/>
      <c r="L366" s="29"/>
      <c r="M366" s="60"/>
      <c r="N366" s="29"/>
      <c r="O366" s="68"/>
      <c r="P366" s="28"/>
      <c r="Q366" s="29"/>
      <c r="R366" s="28"/>
      <c r="S366" s="28"/>
      <c r="T366" s="29"/>
      <c r="U366" s="30"/>
      <c r="V366" s="30"/>
      <c r="W366" s="30"/>
      <c r="X366" s="30"/>
      <c r="Y366" s="30"/>
      <c r="Z366" s="30"/>
      <c r="AA366" s="30"/>
      <c r="AB366" s="30"/>
      <c r="AC366" s="30"/>
      <c r="AD366" s="30"/>
    </row>
    <row r="367" spans="1:30">
      <c r="A367" s="97"/>
      <c r="B367" s="28"/>
      <c r="C367" s="28"/>
      <c r="D367" s="28"/>
      <c r="E367" s="29"/>
      <c r="F367" s="28"/>
      <c r="G367" s="29"/>
      <c r="H367" s="29"/>
      <c r="I367" s="29"/>
      <c r="J367" s="28"/>
      <c r="K367" s="67"/>
      <c r="L367" s="29"/>
      <c r="M367" s="60"/>
      <c r="N367" s="29"/>
      <c r="O367" s="68"/>
      <c r="P367" s="28"/>
      <c r="Q367" s="29"/>
      <c r="R367" s="28"/>
      <c r="S367" s="28"/>
      <c r="T367" s="29"/>
      <c r="U367" s="30"/>
      <c r="V367" s="30"/>
      <c r="W367" s="30"/>
      <c r="X367" s="30"/>
      <c r="Y367" s="30"/>
      <c r="Z367" s="30"/>
      <c r="AA367" s="30"/>
      <c r="AB367" s="30"/>
      <c r="AC367" s="30"/>
      <c r="AD367" s="30"/>
    </row>
    <row r="368" spans="1:30">
      <c r="A368" s="97"/>
      <c r="B368" s="28"/>
      <c r="C368" s="28"/>
      <c r="D368" s="28"/>
      <c r="E368" s="29"/>
      <c r="F368" s="28"/>
      <c r="G368" s="29"/>
      <c r="H368" s="29"/>
      <c r="I368" s="29"/>
      <c r="J368" s="28"/>
      <c r="K368" s="67"/>
      <c r="L368" s="29"/>
      <c r="M368" s="60"/>
      <c r="N368" s="29"/>
      <c r="O368" s="68"/>
      <c r="P368" s="28"/>
      <c r="Q368" s="29"/>
      <c r="R368" s="28"/>
      <c r="S368" s="28"/>
      <c r="T368" s="29"/>
      <c r="U368" s="30"/>
      <c r="V368" s="30"/>
      <c r="W368" s="30"/>
      <c r="X368" s="30"/>
      <c r="Y368" s="30"/>
      <c r="Z368" s="30"/>
      <c r="AA368" s="30"/>
      <c r="AB368" s="30"/>
      <c r="AC368" s="30"/>
      <c r="AD368" s="30"/>
    </row>
    <row r="369" spans="1:30">
      <c r="A369" s="97"/>
      <c r="B369" s="28"/>
      <c r="C369" s="28"/>
      <c r="D369" s="28"/>
      <c r="E369" s="29"/>
      <c r="F369" s="28"/>
      <c r="G369" s="29"/>
      <c r="H369" s="29"/>
      <c r="I369" s="29"/>
      <c r="J369" s="28"/>
      <c r="K369" s="67"/>
      <c r="L369" s="29"/>
      <c r="M369" s="60"/>
      <c r="N369" s="29"/>
      <c r="O369" s="68"/>
      <c r="P369" s="28"/>
      <c r="Q369" s="29"/>
      <c r="R369" s="28"/>
      <c r="S369" s="28"/>
      <c r="T369" s="29"/>
      <c r="U369" s="30"/>
      <c r="V369" s="30"/>
      <c r="W369" s="30"/>
      <c r="X369" s="30"/>
      <c r="Y369" s="30"/>
      <c r="Z369" s="30"/>
      <c r="AA369" s="30"/>
      <c r="AB369" s="30"/>
      <c r="AC369" s="30"/>
      <c r="AD369" s="30"/>
    </row>
    <row r="370" spans="1:30">
      <c r="A370" s="97"/>
      <c r="B370" s="28"/>
      <c r="C370" s="28"/>
      <c r="D370" s="28"/>
      <c r="E370" s="29"/>
      <c r="F370" s="28"/>
      <c r="G370" s="29"/>
      <c r="H370" s="29"/>
      <c r="I370" s="29"/>
      <c r="J370" s="28"/>
      <c r="K370" s="67"/>
      <c r="L370" s="29"/>
      <c r="M370" s="60"/>
      <c r="N370" s="29"/>
      <c r="O370" s="68"/>
      <c r="P370" s="28"/>
      <c r="Q370" s="29"/>
      <c r="R370" s="28"/>
      <c r="S370" s="28"/>
      <c r="T370" s="29"/>
      <c r="U370" s="30"/>
      <c r="V370" s="30"/>
      <c r="W370" s="30"/>
      <c r="X370" s="30"/>
      <c r="Y370" s="30"/>
      <c r="Z370" s="30"/>
      <c r="AA370" s="30"/>
      <c r="AB370" s="30"/>
      <c r="AC370" s="30"/>
      <c r="AD370" s="30"/>
    </row>
    <row r="371" spans="1:30">
      <c r="A371" s="97"/>
      <c r="B371" s="28"/>
      <c r="C371" s="28"/>
      <c r="D371" s="28"/>
      <c r="E371" s="29"/>
      <c r="F371" s="28"/>
      <c r="G371" s="29"/>
      <c r="H371" s="29"/>
      <c r="I371" s="29"/>
      <c r="J371" s="28"/>
      <c r="K371" s="67"/>
      <c r="L371" s="29"/>
      <c r="M371" s="60"/>
      <c r="N371" s="29"/>
      <c r="O371" s="68"/>
      <c r="P371" s="28"/>
      <c r="Q371" s="29"/>
      <c r="R371" s="28"/>
      <c r="S371" s="28"/>
      <c r="T371" s="29"/>
      <c r="U371" s="30"/>
      <c r="V371" s="30"/>
      <c r="W371" s="30"/>
      <c r="X371" s="30"/>
      <c r="Y371" s="30"/>
      <c r="Z371" s="30"/>
      <c r="AA371" s="30"/>
      <c r="AB371" s="30"/>
      <c r="AC371" s="30"/>
      <c r="AD371" s="30"/>
    </row>
    <row r="372" spans="1:30">
      <c r="A372" s="97"/>
      <c r="B372" s="28"/>
      <c r="C372" s="28"/>
      <c r="D372" s="28"/>
      <c r="E372" s="29"/>
      <c r="F372" s="28"/>
      <c r="G372" s="29"/>
      <c r="H372" s="29"/>
      <c r="I372" s="29"/>
      <c r="J372" s="28"/>
      <c r="K372" s="67"/>
      <c r="L372" s="29"/>
      <c r="M372" s="60"/>
      <c r="N372" s="29"/>
      <c r="O372" s="68"/>
      <c r="P372" s="28"/>
      <c r="Q372" s="29"/>
      <c r="R372" s="28"/>
      <c r="S372" s="28"/>
      <c r="T372" s="29"/>
      <c r="U372" s="30"/>
      <c r="V372" s="30"/>
      <c r="W372" s="30"/>
      <c r="X372" s="30"/>
      <c r="Y372" s="30"/>
      <c r="Z372" s="30"/>
      <c r="AA372" s="30"/>
      <c r="AB372" s="30"/>
      <c r="AC372" s="30"/>
      <c r="AD372" s="30"/>
    </row>
    <row r="373" spans="1:30">
      <c r="A373" s="97"/>
      <c r="B373" s="28"/>
      <c r="C373" s="28"/>
      <c r="D373" s="28"/>
      <c r="E373" s="29"/>
      <c r="F373" s="28"/>
      <c r="G373" s="29"/>
      <c r="H373" s="29"/>
      <c r="I373" s="29"/>
      <c r="J373" s="28"/>
      <c r="K373" s="67"/>
      <c r="L373" s="29"/>
      <c r="M373" s="60"/>
      <c r="N373" s="29"/>
      <c r="O373" s="68"/>
      <c r="P373" s="28"/>
      <c r="Q373" s="29"/>
      <c r="R373" s="28"/>
      <c r="S373" s="28"/>
      <c r="T373" s="29"/>
      <c r="U373" s="30"/>
      <c r="V373" s="30"/>
      <c r="W373" s="30"/>
      <c r="X373" s="30"/>
      <c r="Y373" s="30"/>
      <c r="Z373" s="30"/>
      <c r="AA373" s="30"/>
      <c r="AB373" s="30"/>
      <c r="AC373" s="30"/>
      <c r="AD373" s="30"/>
    </row>
    <row r="374" spans="1:30">
      <c r="A374" s="97"/>
      <c r="B374" s="28"/>
      <c r="C374" s="28"/>
      <c r="D374" s="28"/>
      <c r="E374" s="29"/>
      <c r="F374" s="28"/>
      <c r="G374" s="29"/>
      <c r="H374" s="29"/>
      <c r="I374" s="29"/>
      <c r="J374" s="28"/>
      <c r="K374" s="67"/>
      <c r="L374" s="29"/>
      <c r="M374" s="60"/>
      <c r="N374" s="29"/>
      <c r="O374" s="68"/>
      <c r="P374" s="28"/>
      <c r="Q374" s="29"/>
      <c r="R374" s="28"/>
      <c r="S374" s="28"/>
      <c r="T374" s="29"/>
      <c r="U374" s="30"/>
      <c r="V374" s="30"/>
      <c r="W374" s="30"/>
      <c r="X374" s="30"/>
      <c r="Y374" s="30"/>
      <c r="Z374" s="30"/>
      <c r="AA374" s="30"/>
      <c r="AB374" s="30"/>
      <c r="AC374" s="30"/>
      <c r="AD374" s="30"/>
    </row>
    <row r="375" spans="1:30">
      <c r="A375" s="97"/>
      <c r="B375" s="28"/>
      <c r="C375" s="28"/>
      <c r="D375" s="28"/>
      <c r="E375" s="29"/>
      <c r="F375" s="28"/>
      <c r="G375" s="29"/>
      <c r="H375" s="29"/>
      <c r="I375" s="29"/>
      <c r="J375" s="28"/>
      <c r="K375" s="67"/>
      <c r="L375" s="29"/>
      <c r="M375" s="60"/>
      <c r="N375" s="29"/>
      <c r="O375" s="68"/>
      <c r="P375" s="28"/>
      <c r="Q375" s="29"/>
      <c r="R375" s="28"/>
      <c r="S375" s="28"/>
      <c r="T375" s="29"/>
      <c r="U375" s="30"/>
      <c r="V375" s="30"/>
      <c r="W375" s="30"/>
      <c r="X375" s="30"/>
      <c r="Y375" s="30"/>
      <c r="Z375" s="30"/>
      <c r="AA375" s="30"/>
      <c r="AB375" s="30"/>
      <c r="AC375" s="30"/>
      <c r="AD375" s="30"/>
    </row>
    <row r="376" spans="1:30">
      <c r="A376" s="97"/>
      <c r="B376" s="28"/>
      <c r="C376" s="28"/>
      <c r="D376" s="28"/>
      <c r="E376" s="29"/>
      <c r="F376" s="28"/>
      <c r="G376" s="29"/>
      <c r="H376" s="29"/>
      <c r="I376" s="29"/>
      <c r="J376" s="28"/>
      <c r="K376" s="67"/>
      <c r="L376" s="29"/>
      <c r="M376" s="60"/>
      <c r="N376" s="29"/>
      <c r="O376" s="68"/>
      <c r="P376" s="28"/>
      <c r="Q376" s="29"/>
      <c r="R376" s="28"/>
      <c r="S376" s="28"/>
      <c r="T376" s="29"/>
      <c r="U376" s="30"/>
      <c r="V376" s="30"/>
      <c r="W376" s="30"/>
      <c r="X376" s="30"/>
      <c r="Y376" s="30"/>
      <c r="Z376" s="30"/>
      <c r="AA376" s="30"/>
      <c r="AB376" s="30"/>
      <c r="AC376" s="30"/>
      <c r="AD376" s="30"/>
    </row>
    <row r="377" spans="1:30">
      <c r="A377" s="97"/>
      <c r="B377" s="28"/>
      <c r="C377" s="28"/>
      <c r="D377" s="28"/>
      <c r="E377" s="29"/>
      <c r="F377" s="28"/>
      <c r="G377" s="29"/>
      <c r="H377" s="29"/>
      <c r="I377" s="29"/>
      <c r="J377" s="28"/>
      <c r="K377" s="67"/>
      <c r="L377" s="29"/>
      <c r="M377" s="60"/>
      <c r="N377" s="29"/>
      <c r="O377" s="68"/>
      <c r="P377" s="28"/>
      <c r="Q377" s="29"/>
      <c r="R377" s="28"/>
      <c r="S377" s="28"/>
      <c r="T377" s="29"/>
      <c r="U377" s="30"/>
      <c r="V377" s="30"/>
      <c r="W377" s="30"/>
      <c r="X377" s="30"/>
      <c r="Y377" s="30"/>
      <c r="Z377" s="30"/>
      <c r="AA377" s="30"/>
      <c r="AB377" s="30"/>
      <c r="AC377" s="30"/>
      <c r="AD377" s="30"/>
    </row>
    <row r="378" spans="1:30">
      <c r="A378" s="97"/>
      <c r="B378" s="28"/>
      <c r="C378" s="28"/>
      <c r="D378" s="28"/>
      <c r="E378" s="29"/>
      <c r="F378" s="28"/>
      <c r="G378" s="29"/>
      <c r="H378" s="29"/>
      <c r="I378" s="29"/>
      <c r="J378" s="28"/>
      <c r="K378" s="67"/>
      <c r="L378" s="29"/>
      <c r="M378" s="60"/>
      <c r="N378" s="29"/>
      <c r="O378" s="68"/>
      <c r="P378" s="28"/>
      <c r="Q378" s="29"/>
      <c r="R378" s="28"/>
      <c r="S378" s="28"/>
      <c r="T378" s="29"/>
      <c r="U378" s="30"/>
      <c r="V378" s="30"/>
      <c r="W378" s="30"/>
      <c r="X378" s="30"/>
      <c r="Y378" s="30"/>
      <c r="Z378" s="30"/>
      <c r="AA378" s="30"/>
      <c r="AB378" s="30"/>
      <c r="AC378" s="30"/>
      <c r="AD378" s="30"/>
    </row>
    <row r="379" spans="1:30">
      <c r="A379" s="97"/>
      <c r="B379" s="28"/>
      <c r="C379" s="28"/>
      <c r="D379" s="28"/>
      <c r="E379" s="29"/>
      <c r="F379" s="28"/>
      <c r="G379" s="29"/>
      <c r="H379" s="29"/>
      <c r="I379" s="29"/>
      <c r="J379" s="28"/>
      <c r="K379" s="67"/>
      <c r="L379" s="29"/>
      <c r="M379" s="60"/>
      <c r="N379" s="29"/>
      <c r="O379" s="68"/>
      <c r="P379" s="28"/>
      <c r="Q379" s="29"/>
      <c r="R379" s="28"/>
      <c r="S379" s="28"/>
      <c r="T379" s="29"/>
      <c r="U379" s="30"/>
      <c r="V379" s="30"/>
      <c r="W379" s="30"/>
      <c r="X379" s="30"/>
      <c r="Y379" s="30"/>
      <c r="Z379" s="30"/>
      <c r="AA379" s="30"/>
      <c r="AB379" s="30"/>
      <c r="AC379" s="30"/>
      <c r="AD379" s="30"/>
    </row>
    <row r="380" spans="1:30">
      <c r="A380" s="97"/>
      <c r="B380" s="28"/>
      <c r="C380" s="28"/>
      <c r="D380" s="28"/>
      <c r="E380" s="29"/>
      <c r="F380" s="28"/>
      <c r="G380" s="29"/>
      <c r="H380" s="29"/>
      <c r="I380" s="29"/>
      <c r="J380" s="28"/>
      <c r="K380" s="67"/>
      <c r="L380" s="29"/>
      <c r="M380" s="60"/>
      <c r="N380" s="29"/>
      <c r="O380" s="68"/>
      <c r="P380" s="28"/>
      <c r="Q380" s="29"/>
      <c r="R380" s="28"/>
      <c r="S380" s="28"/>
      <c r="T380" s="29"/>
      <c r="U380" s="30"/>
      <c r="V380" s="30"/>
      <c r="W380" s="30"/>
      <c r="X380" s="30"/>
      <c r="Y380" s="30"/>
      <c r="Z380" s="30"/>
      <c r="AA380" s="30"/>
      <c r="AB380" s="30"/>
      <c r="AC380" s="30"/>
      <c r="AD380" s="30"/>
    </row>
    <row r="381" spans="1:30">
      <c r="A381" s="97"/>
      <c r="B381" s="28"/>
      <c r="C381" s="28"/>
      <c r="D381" s="28"/>
      <c r="E381" s="29"/>
      <c r="F381" s="28"/>
      <c r="G381" s="29"/>
      <c r="H381" s="29"/>
      <c r="I381" s="29"/>
      <c r="J381" s="28"/>
      <c r="K381" s="67"/>
      <c r="L381" s="29"/>
      <c r="M381" s="60"/>
      <c r="N381" s="29"/>
      <c r="O381" s="68"/>
      <c r="P381" s="28"/>
      <c r="Q381" s="29"/>
      <c r="R381" s="28"/>
      <c r="S381" s="28"/>
      <c r="T381" s="29"/>
      <c r="U381" s="30"/>
      <c r="V381" s="30"/>
      <c r="W381" s="30"/>
      <c r="X381" s="30"/>
      <c r="Y381" s="30"/>
      <c r="Z381" s="30"/>
      <c r="AA381" s="30"/>
      <c r="AB381" s="30"/>
      <c r="AC381" s="30"/>
      <c r="AD381" s="30"/>
    </row>
    <row r="382" spans="1:30">
      <c r="A382" s="97"/>
      <c r="B382" s="28"/>
      <c r="C382" s="28"/>
      <c r="D382" s="28"/>
      <c r="E382" s="29"/>
      <c r="F382" s="28"/>
      <c r="G382" s="29"/>
      <c r="H382" s="29"/>
      <c r="I382" s="29"/>
      <c r="J382" s="28"/>
      <c r="K382" s="67"/>
      <c r="L382" s="29"/>
      <c r="M382" s="60"/>
      <c r="N382" s="29"/>
      <c r="O382" s="68"/>
      <c r="P382" s="28"/>
      <c r="Q382" s="29"/>
      <c r="R382" s="28"/>
      <c r="S382" s="28"/>
      <c r="T382" s="29"/>
      <c r="U382" s="30"/>
      <c r="V382" s="30"/>
      <c r="W382" s="30"/>
      <c r="X382" s="30"/>
      <c r="Y382" s="30"/>
      <c r="Z382" s="30"/>
      <c r="AA382" s="30"/>
      <c r="AB382" s="30"/>
      <c r="AC382" s="30"/>
      <c r="AD382" s="30"/>
    </row>
    <row r="383" spans="1:30">
      <c r="A383" s="97"/>
      <c r="B383" s="28"/>
      <c r="C383" s="28"/>
      <c r="D383" s="28"/>
      <c r="E383" s="29"/>
      <c r="F383" s="28"/>
      <c r="G383" s="29"/>
      <c r="H383" s="29"/>
      <c r="I383" s="29"/>
      <c r="J383" s="28"/>
      <c r="K383" s="67"/>
      <c r="L383" s="29"/>
      <c r="M383" s="60"/>
      <c r="N383" s="29"/>
      <c r="O383" s="68"/>
      <c r="P383" s="28"/>
      <c r="Q383" s="29"/>
      <c r="R383" s="28"/>
      <c r="S383" s="28"/>
      <c r="T383" s="29"/>
      <c r="U383" s="30"/>
      <c r="V383" s="30"/>
      <c r="W383" s="30"/>
      <c r="X383" s="30"/>
      <c r="Y383" s="30"/>
      <c r="Z383" s="30"/>
      <c r="AA383" s="30"/>
      <c r="AB383" s="30"/>
      <c r="AC383" s="30"/>
      <c r="AD383" s="30"/>
    </row>
    <row r="384" spans="1:30">
      <c r="A384" s="97"/>
      <c r="B384" s="28"/>
      <c r="C384" s="28"/>
      <c r="D384" s="28"/>
      <c r="E384" s="29"/>
      <c r="F384" s="28"/>
      <c r="G384" s="29"/>
      <c r="H384" s="29"/>
      <c r="I384" s="29"/>
      <c r="J384" s="28"/>
      <c r="K384" s="67"/>
      <c r="L384" s="29"/>
      <c r="M384" s="60"/>
      <c r="N384" s="29"/>
      <c r="O384" s="68"/>
      <c r="P384" s="28"/>
      <c r="Q384" s="29"/>
      <c r="R384" s="28"/>
      <c r="S384" s="28"/>
      <c r="T384" s="29"/>
      <c r="U384" s="30"/>
      <c r="V384" s="30"/>
      <c r="W384" s="30"/>
      <c r="X384" s="30"/>
      <c r="Y384" s="30"/>
      <c r="Z384" s="30"/>
      <c r="AA384" s="30"/>
      <c r="AB384" s="30"/>
      <c r="AC384" s="30"/>
      <c r="AD384" s="30"/>
    </row>
    <row r="385" spans="1:30">
      <c r="A385" s="97"/>
      <c r="B385" s="28"/>
      <c r="C385" s="28"/>
      <c r="D385" s="28"/>
      <c r="E385" s="29"/>
      <c r="F385" s="28"/>
      <c r="G385" s="29"/>
      <c r="H385" s="29"/>
      <c r="I385" s="29"/>
      <c r="J385" s="28"/>
      <c r="K385" s="67"/>
      <c r="L385" s="29"/>
      <c r="M385" s="60"/>
      <c r="N385" s="29"/>
      <c r="O385" s="68"/>
      <c r="P385" s="28"/>
      <c r="Q385" s="29"/>
      <c r="R385" s="28"/>
      <c r="S385" s="28"/>
      <c r="T385" s="29"/>
      <c r="U385" s="30"/>
      <c r="V385" s="30"/>
      <c r="W385" s="30"/>
      <c r="X385" s="30"/>
      <c r="Y385" s="30"/>
      <c r="Z385" s="30"/>
      <c r="AA385" s="30"/>
      <c r="AB385" s="30"/>
      <c r="AC385" s="30"/>
      <c r="AD385" s="30"/>
    </row>
    <row r="386" spans="1:30">
      <c r="A386" s="97"/>
      <c r="B386" s="28"/>
      <c r="C386" s="28"/>
      <c r="D386" s="28"/>
      <c r="E386" s="29"/>
      <c r="F386" s="28"/>
      <c r="G386" s="29"/>
      <c r="H386" s="29"/>
      <c r="I386" s="29"/>
      <c r="J386" s="28"/>
      <c r="K386" s="67"/>
      <c r="L386" s="29"/>
      <c r="M386" s="60"/>
      <c r="N386" s="29"/>
      <c r="O386" s="68"/>
      <c r="P386" s="28"/>
      <c r="Q386" s="29"/>
      <c r="R386" s="28"/>
      <c r="S386" s="28"/>
      <c r="T386" s="29"/>
      <c r="U386" s="30"/>
      <c r="V386" s="30"/>
      <c r="W386" s="30"/>
      <c r="X386" s="30"/>
      <c r="Y386" s="30"/>
      <c r="Z386" s="30"/>
      <c r="AA386" s="30"/>
      <c r="AB386" s="30"/>
      <c r="AC386" s="30"/>
      <c r="AD386" s="30"/>
    </row>
    <row r="387" spans="1:30">
      <c r="A387" s="97"/>
      <c r="B387" s="28"/>
      <c r="C387" s="28"/>
      <c r="D387" s="28"/>
      <c r="E387" s="29"/>
      <c r="F387" s="28"/>
      <c r="G387" s="29"/>
      <c r="H387" s="29"/>
      <c r="I387" s="29"/>
      <c r="J387" s="28"/>
      <c r="K387" s="67"/>
      <c r="L387" s="29"/>
      <c r="M387" s="60"/>
      <c r="N387" s="29"/>
      <c r="O387" s="68"/>
      <c r="P387" s="28"/>
      <c r="Q387" s="29"/>
      <c r="R387" s="28"/>
      <c r="S387" s="28"/>
      <c r="T387" s="29"/>
      <c r="U387" s="30"/>
      <c r="V387" s="30"/>
      <c r="W387" s="30"/>
      <c r="X387" s="30"/>
      <c r="Y387" s="30"/>
      <c r="Z387" s="30"/>
      <c r="AA387" s="30"/>
      <c r="AB387" s="30"/>
      <c r="AC387" s="30"/>
      <c r="AD387" s="30"/>
    </row>
    <row r="388" spans="1:30">
      <c r="A388" s="97"/>
      <c r="B388" s="28"/>
      <c r="C388" s="28"/>
      <c r="D388" s="28"/>
      <c r="E388" s="29"/>
      <c r="F388" s="28"/>
      <c r="G388" s="29"/>
      <c r="H388" s="29"/>
      <c r="I388" s="29"/>
      <c r="J388" s="28"/>
      <c r="K388" s="67"/>
      <c r="L388" s="29"/>
      <c r="M388" s="60"/>
      <c r="N388" s="29"/>
      <c r="O388" s="68"/>
      <c r="P388" s="28"/>
      <c r="Q388" s="29"/>
      <c r="R388" s="28"/>
      <c r="S388" s="28"/>
      <c r="T388" s="29"/>
      <c r="U388" s="30"/>
      <c r="V388" s="30"/>
      <c r="W388" s="30"/>
      <c r="X388" s="30"/>
      <c r="Y388" s="30"/>
      <c r="Z388" s="30"/>
      <c r="AA388" s="30"/>
      <c r="AB388" s="30"/>
      <c r="AC388" s="30"/>
      <c r="AD388" s="30"/>
    </row>
    <row r="389" spans="1:30">
      <c r="A389" s="97"/>
      <c r="B389" s="28"/>
      <c r="C389" s="28"/>
      <c r="D389" s="28"/>
      <c r="E389" s="29"/>
      <c r="F389" s="28"/>
      <c r="G389" s="29"/>
      <c r="H389" s="29"/>
      <c r="I389" s="29"/>
      <c r="J389" s="28"/>
      <c r="K389" s="67"/>
      <c r="L389" s="29"/>
      <c r="M389" s="60"/>
      <c r="N389" s="29"/>
      <c r="O389" s="68"/>
      <c r="P389" s="28"/>
      <c r="Q389" s="29"/>
      <c r="R389" s="28"/>
      <c r="S389" s="28"/>
      <c r="T389" s="29"/>
      <c r="U389" s="30"/>
      <c r="V389" s="30"/>
      <c r="W389" s="30"/>
      <c r="X389" s="30"/>
      <c r="Y389" s="30"/>
      <c r="Z389" s="30"/>
      <c r="AA389" s="30"/>
      <c r="AB389" s="30"/>
      <c r="AC389" s="30"/>
      <c r="AD389" s="30"/>
    </row>
    <row r="390" spans="1:30">
      <c r="A390" s="97"/>
      <c r="B390" s="28"/>
      <c r="C390" s="28"/>
      <c r="D390" s="28"/>
      <c r="E390" s="29"/>
      <c r="F390" s="28"/>
      <c r="G390" s="29"/>
      <c r="H390" s="29"/>
      <c r="I390" s="29"/>
      <c r="J390" s="28"/>
      <c r="K390" s="67"/>
      <c r="L390" s="29"/>
      <c r="M390" s="60"/>
      <c r="N390" s="29"/>
      <c r="O390" s="68"/>
      <c r="P390" s="28"/>
      <c r="Q390" s="29"/>
      <c r="R390" s="28"/>
      <c r="S390" s="28"/>
      <c r="T390" s="29"/>
      <c r="U390" s="30"/>
      <c r="V390" s="30"/>
      <c r="W390" s="30"/>
      <c r="X390" s="30"/>
      <c r="Y390" s="30"/>
      <c r="Z390" s="30"/>
      <c r="AA390" s="30"/>
      <c r="AB390" s="30"/>
      <c r="AC390" s="30"/>
      <c r="AD390" s="30"/>
    </row>
    <row r="391" spans="1:30">
      <c r="A391" s="97"/>
      <c r="B391" s="28"/>
      <c r="C391" s="28"/>
      <c r="D391" s="28"/>
      <c r="E391" s="29"/>
      <c r="F391" s="28"/>
      <c r="G391" s="29"/>
      <c r="H391" s="29"/>
      <c r="I391" s="29"/>
      <c r="J391" s="28"/>
      <c r="K391" s="67"/>
      <c r="L391" s="29"/>
      <c r="M391" s="60"/>
      <c r="N391" s="29"/>
      <c r="O391" s="68"/>
      <c r="P391" s="28"/>
      <c r="Q391" s="29"/>
      <c r="R391" s="28"/>
      <c r="S391" s="28"/>
      <c r="T391" s="29"/>
      <c r="U391" s="30"/>
      <c r="V391" s="30"/>
      <c r="W391" s="30"/>
      <c r="X391" s="30"/>
      <c r="Y391" s="30"/>
      <c r="Z391" s="30"/>
      <c r="AA391" s="30"/>
      <c r="AB391" s="30"/>
      <c r="AC391" s="30"/>
      <c r="AD391" s="30"/>
    </row>
    <row r="392" spans="1:30">
      <c r="A392" s="97"/>
      <c r="B392" s="28"/>
      <c r="C392" s="28"/>
      <c r="D392" s="28"/>
      <c r="E392" s="29"/>
      <c r="F392" s="28"/>
      <c r="G392" s="29"/>
      <c r="H392" s="29"/>
      <c r="I392" s="29"/>
      <c r="J392" s="28"/>
      <c r="K392" s="67"/>
      <c r="L392" s="29"/>
      <c r="M392" s="60"/>
      <c r="N392" s="29"/>
      <c r="O392" s="68"/>
      <c r="P392" s="28"/>
      <c r="Q392" s="29"/>
      <c r="R392" s="28"/>
      <c r="S392" s="28"/>
      <c r="T392" s="29"/>
      <c r="U392" s="30"/>
      <c r="V392" s="30"/>
      <c r="W392" s="30"/>
      <c r="X392" s="30"/>
      <c r="Y392" s="30"/>
      <c r="Z392" s="30"/>
      <c r="AA392" s="30"/>
      <c r="AB392" s="30"/>
      <c r="AC392" s="30"/>
      <c r="AD392" s="30"/>
    </row>
    <row r="393" spans="1:30">
      <c r="A393" s="97"/>
      <c r="B393" s="28"/>
      <c r="C393" s="28"/>
      <c r="D393" s="28"/>
      <c r="E393" s="29"/>
      <c r="F393" s="28"/>
      <c r="G393" s="29"/>
      <c r="H393" s="29"/>
      <c r="I393" s="29"/>
      <c r="J393" s="28"/>
      <c r="K393" s="67"/>
      <c r="L393" s="29"/>
      <c r="M393" s="60"/>
      <c r="N393" s="29"/>
      <c r="O393" s="68"/>
      <c r="P393" s="28"/>
      <c r="Q393" s="29"/>
      <c r="R393" s="28"/>
      <c r="S393" s="28"/>
      <c r="T393" s="29"/>
      <c r="U393" s="30"/>
      <c r="V393" s="30"/>
      <c r="W393" s="30"/>
      <c r="X393" s="30"/>
      <c r="Y393" s="30"/>
      <c r="Z393" s="30"/>
      <c r="AA393" s="30"/>
      <c r="AB393" s="30"/>
      <c r="AC393" s="30"/>
      <c r="AD393" s="30"/>
    </row>
    <row r="394" spans="1:30">
      <c r="A394" s="97"/>
      <c r="B394" s="28"/>
      <c r="C394" s="28"/>
      <c r="D394" s="28"/>
      <c r="E394" s="29"/>
      <c r="F394" s="28"/>
      <c r="G394" s="29"/>
      <c r="H394" s="29"/>
      <c r="I394" s="29"/>
      <c r="J394" s="28"/>
      <c r="K394" s="67"/>
      <c r="L394" s="29"/>
      <c r="M394" s="60"/>
      <c r="N394" s="29"/>
      <c r="O394" s="68"/>
      <c r="P394" s="28"/>
      <c r="Q394" s="29"/>
      <c r="R394" s="28"/>
      <c r="S394" s="28"/>
      <c r="T394" s="29"/>
      <c r="U394" s="30"/>
      <c r="V394" s="30"/>
      <c r="W394" s="30"/>
      <c r="X394" s="30"/>
      <c r="Y394" s="30"/>
      <c r="Z394" s="30"/>
      <c r="AA394" s="30"/>
      <c r="AB394" s="30"/>
      <c r="AC394" s="30"/>
      <c r="AD394" s="30"/>
    </row>
    <row r="395" spans="1:30">
      <c r="A395" s="97"/>
      <c r="B395" s="28"/>
      <c r="C395" s="28"/>
      <c r="D395" s="28"/>
      <c r="E395" s="29"/>
      <c r="F395" s="28"/>
      <c r="G395" s="29"/>
      <c r="H395" s="29"/>
      <c r="I395" s="29"/>
      <c r="J395" s="28"/>
      <c r="K395" s="67"/>
      <c r="L395" s="29"/>
      <c r="M395" s="60"/>
      <c r="N395" s="29"/>
      <c r="O395" s="68"/>
      <c r="P395" s="28"/>
      <c r="Q395" s="29"/>
      <c r="R395" s="28"/>
      <c r="S395" s="28"/>
      <c r="T395" s="29"/>
      <c r="U395" s="30"/>
      <c r="V395" s="30"/>
      <c r="W395" s="30"/>
      <c r="X395" s="30"/>
      <c r="Y395" s="30"/>
      <c r="Z395" s="30"/>
      <c r="AA395" s="30"/>
      <c r="AB395" s="30"/>
      <c r="AC395" s="30"/>
      <c r="AD395" s="30"/>
    </row>
    <row r="396" spans="1:30">
      <c r="A396" s="97"/>
      <c r="B396" s="28"/>
      <c r="C396" s="28"/>
      <c r="D396" s="28"/>
      <c r="E396" s="29"/>
      <c r="F396" s="28"/>
      <c r="G396" s="29"/>
      <c r="H396" s="29"/>
      <c r="I396" s="29"/>
      <c r="J396" s="28"/>
      <c r="K396" s="67"/>
      <c r="L396" s="29"/>
      <c r="M396" s="60"/>
      <c r="N396" s="29"/>
      <c r="O396" s="68"/>
      <c r="P396" s="28"/>
      <c r="Q396" s="29"/>
      <c r="R396" s="28"/>
      <c r="S396" s="28"/>
      <c r="T396" s="29"/>
      <c r="U396" s="30"/>
      <c r="V396" s="30"/>
      <c r="W396" s="30"/>
      <c r="X396" s="30"/>
      <c r="Y396" s="30"/>
      <c r="Z396" s="30"/>
      <c r="AA396" s="30"/>
      <c r="AB396" s="30"/>
      <c r="AC396" s="30"/>
      <c r="AD396" s="30"/>
    </row>
    <row r="397" spans="1:30">
      <c r="A397" s="97"/>
      <c r="B397" s="28"/>
      <c r="C397" s="28"/>
      <c r="D397" s="28"/>
      <c r="E397" s="29"/>
      <c r="F397" s="28"/>
      <c r="G397" s="29"/>
      <c r="H397" s="29"/>
      <c r="I397" s="29"/>
      <c r="J397" s="28"/>
      <c r="K397" s="67"/>
      <c r="L397" s="29"/>
      <c r="M397" s="60"/>
      <c r="N397" s="29"/>
      <c r="O397" s="68"/>
      <c r="P397" s="28"/>
      <c r="Q397" s="29"/>
      <c r="R397" s="28"/>
      <c r="S397" s="28"/>
      <c r="T397" s="29"/>
      <c r="U397" s="30"/>
      <c r="V397" s="30"/>
      <c r="W397" s="30"/>
      <c r="X397" s="30"/>
      <c r="Y397" s="30"/>
      <c r="Z397" s="30"/>
      <c r="AA397" s="30"/>
      <c r="AB397" s="30"/>
      <c r="AC397" s="30"/>
      <c r="AD397" s="30"/>
    </row>
    <row r="398" spans="1:30">
      <c r="A398" s="97"/>
      <c r="B398" s="28"/>
      <c r="C398" s="28"/>
      <c r="D398" s="28"/>
      <c r="E398" s="29"/>
      <c r="F398" s="28"/>
      <c r="G398" s="29"/>
      <c r="H398" s="29"/>
      <c r="I398" s="29"/>
      <c r="J398" s="28"/>
      <c r="K398" s="67"/>
      <c r="L398" s="29"/>
      <c r="M398" s="60"/>
      <c r="N398" s="29"/>
      <c r="O398" s="68"/>
      <c r="P398" s="28"/>
      <c r="Q398" s="29"/>
      <c r="R398" s="28"/>
      <c r="S398" s="28"/>
      <c r="T398" s="29"/>
      <c r="U398" s="30"/>
      <c r="V398" s="30"/>
      <c r="W398" s="30"/>
      <c r="X398" s="30"/>
      <c r="Y398" s="30"/>
      <c r="Z398" s="30"/>
      <c r="AA398" s="30"/>
      <c r="AB398" s="30"/>
      <c r="AC398" s="30"/>
      <c r="AD398" s="30"/>
    </row>
    <row r="399" spans="1:30">
      <c r="A399" s="97"/>
      <c r="B399" s="28"/>
      <c r="C399" s="28"/>
      <c r="D399" s="28"/>
      <c r="E399" s="29"/>
      <c r="F399" s="28"/>
      <c r="G399" s="29"/>
      <c r="H399" s="29"/>
      <c r="I399" s="29"/>
      <c r="J399" s="28"/>
      <c r="K399" s="67"/>
      <c r="L399" s="29"/>
      <c r="M399" s="60"/>
      <c r="N399" s="29"/>
      <c r="O399" s="68"/>
      <c r="P399" s="28"/>
      <c r="Q399" s="29"/>
      <c r="R399" s="28"/>
      <c r="S399" s="28"/>
      <c r="T399" s="29"/>
      <c r="U399" s="30"/>
      <c r="V399" s="30"/>
      <c r="W399" s="30"/>
      <c r="X399" s="30"/>
      <c r="Y399" s="30"/>
      <c r="Z399" s="30"/>
      <c r="AA399" s="30"/>
      <c r="AB399" s="30"/>
      <c r="AC399" s="30"/>
      <c r="AD399" s="30"/>
    </row>
    <row r="400" spans="1:30">
      <c r="A400" s="97"/>
      <c r="B400" s="28"/>
      <c r="C400" s="28"/>
      <c r="D400" s="28"/>
      <c r="E400" s="29"/>
      <c r="F400" s="28"/>
      <c r="G400" s="29"/>
      <c r="H400" s="29"/>
      <c r="I400" s="29"/>
      <c r="J400" s="28"/>
      <c r="K400" s="67"/>
      <c r="L400" s="29"/>
      <c r="M400" s="60"/>
      <c r="N400" s="29"/>
      <c r="O400" s="68"/>
      <c r="P400" s="28"/>
      <c r="Q400" s="29"/>
      <c r="R400" s="28"/>
      <c r="S400" s="28"/>
      <c r="T400" s="29"/>
      <c r="U400" s="30"/>
      <c r="V400" s="30"/>
      <c r="W400" s="30"/>
      <c r="X400" s="30"/>
      <c r="Y400" s="30"/>
      <c r="Z400" s="30"/>
      <c r="AA400" s="30"/>
      <c r="AB400" s="30"/>
      <c r="AC400" s="30"/>
      <c r="AD400" s="30"/>
    </row>
    <row r="401" spans="1:30">
      <c r="A401" s="97"/>
      <c r="B401" s="28"/>
      <c r="C401" s="28"/>
      <c r="D401" s="28"/>
      <c r="E401" s="29"/>
      <c r="F401" s="28"/>
      <c r="G401" s="29"/>
      <c r="H401" s="29"/>
      <c r="I401" s="29"/>
      <c r="J401" s="28"/>
      <c r="K401" s="67"/>
      <c r="L401" s="29"/>
      <c r="M401" s="60"/>
      <c r="N401" s="29"/>
      <c r="O401" s="68"/>
      <c r="P401" s="28"/>
      <c r="Q401" s="29"/>
      <c r="R401" s="28"/>
      <c r="S401" s="28"/>
      <c r="T401" s="29"/>
      <c r="U401" s="30"/>
      <c r="V401" s="30"/>
      <c r="W401" s="30"/>
      <c r="X401" s="30"/>
      <c r="Y401" s="30"/>
      <c r="Z401" s="30"/>
      <c r="AA401" s="30"/>
      <c r="AB401" s="30"/>
      <c r="AC401" s="30"/>
      <c r="AD401" s="30"/>
    </row>
    <row r="402" spans="1:30">
      <c r="A402" s="97"/>
      <c r="B402" s="28"/>
      <c r="C402" s="28"/>
      <c r="D402" s="28"/>
      <c r="E402" s="29"/>
      <c r="F402" s="28"/>
      <c r="G402" s="29"/>
      <c r="H402" s="29"/>
      <c r="I402" s="29"/>
      <c r="J402" s="28"/>
      <c r="K402" s="67"/>
      <c r="L402" s="29"/>
      <c r="M402" s="60"/>
      <c r="N402" s="29"/>
      <c r="O402" s="68"/>
      <c r="P402" s="28"/>
      <c r="Q402" s="29"/>
      <c r="R402" s="28"/>
      <c r="S402" s="28"/>
      <c r="T402" s="29"/>
      <c r="U402" s="30"/>
      <c r="V402" s="30"/>
      <c r="W402" s="30"/>
      <c r="X402" s="30"/>
      <c r="Y402" s="30"/>
      <c r="Z402" s="30"/>
      <c r="AA402" s="30"/>
      <c r="AB402" s="30"/>
      <c r="AC402" s="30"/>
      <c r="AD402" s="30"/>
    </row>
    <row r="403" spans="1:30">
      <c r="A403" s="97"/>
      <c r="B403" s="28"/>
      <c r="C403" s="28"/>
      <c r="D403" s="28"/>
      <c r="E403" s="29"/>
      <c r="F403" s="28"/>
      <c r="G403" s="29"/>
      <c r="H403" s="29"/>
      <c r="I403" s="29"/>
      <c r="J403" s="28"/>
      <c r="K403" s="67"/>
      <c r="L403" s="29"/>
      <c r="M403" s="60"/>
      <c r="N403" s="29"/>
      <c r="O403" s="68"/>
      <c r="P403" s="28"/>
      <c r="Q403" s="29"/>
      <c r="R403" s="28"/>
      <c r="S403" s="28"/>
      <c r="T403" s="29"/>
      <c r="U403" s="30"/>
      <c r="V403" s="30"/>
      <c r="W403" s="30"/>
      <c r="X403" s="30"/>
      <c r="Y403" s="30"/>
      <c r="Z403" s="30"/>
      <c r="AA403" s="30"/>
      <c r="AB403" s="30"/>
      <c r="AC403" s="30"/>
      <c r="AD403" s="30"/>
    </row>
    <row r="404" spans="1:30">
      <c r="A404" s="97"/>
      <c r="B404" s="28"/>
      <c r="C404" s="28"/>
      <c r="D404" s="28"/>
      <c r="E404" s="29"/>
      <c r="F404" s="28"/>
      <c r="G404" s="29"/>
      <c r="H404" s="29"/>
      <c r="I404" s="29"/>
      <c r="J404" s="28"/>
      <c r="K404" s="67"/>
      <c r="L404" s="29"/>
      <c r="M404" s="60"/>
      <c r="N404" s="29"/>
      <c r="O404" s="68"/>
      <c r="P404" s="28"/>
      <c r="Q404" s="29"/>
      <c r="R404" s="28"/>
      <c r="S404" s="28"/>
      <c r="T404" s="29"/>
      <c r="U404" s="30"/>
      <c r="V404" s="30"/>
      <c r="W404" s="30"/>
      <c r="X404" s="30"/>
      <c r="Y404" s="30"/>
      <c r="Z404" s="30"/>
      <c r="AA404" s="30"/>
      <c r="AB404" s="30"/>
      <c r="AC404" s="30"/>
      <c r="AD404" s="30"/>
    </row>
    <row r="405" spans="1:30">
      <c r="A405" s="97"/>
      <c r="B405" s="28"/>
      <c r="C405" s="28"/>
      <c r="D405" s="28"/>
      <c r="E405" s="29"/>
      <c r="F405" s="28"/>
      <c r="G405" s="29"/>
      <c r="H405" s="29"/>
      <c r="I405" s="29"/>
      <c r="J405" s="28"/>
      <c r="K405" s="67"/>
      <c r="L405" s="29"/>
      <c r="M405" s="60"/>
      <c r="N405" s="29"/>
      <c r="O405" s="68"/>
      <c r="P405" s="28"/>
      <c r="Q405" s="29"/>
      <c r="R405" s="28"/>
      <c r="S405" s="28"/>
      <c r="T405" s="29"/>
      <c r="U405" s="30"/>
      <c r="V405" s="30"/>
      <c r="W405" s="30"/>
      <c r="X405" s="30"/>
      <c r="Y405" s="30"/>
      <c r="Z405" s="30"/>
      <c r="AA405" s="30"/>
      <c r="AB405" s="30"/>
      <c r="AC405" s="30"/>
      <c r="AD405" s="30"/>
    </row>
    <row r="406" spans="1:30">
      <c r="A406" s="97"/>
      <c r="B406" s="28"/>
      <c r="C406" s="28"/>
      <c r="D406" s="28"/>
      <c r="E406" s="29"/>
      <c r="F406" s="28"/>
      <c r="G406" s="29"/>
      <c r="H406" s="29"/>
      <c r="I406" s="29"/>
      <c r="J406" s="28"/>
      <c r="K406" s="67"/>
      <c r="L406" s="29"/>
      <c r="M406" s="60"/>
      <c r="N406" s="29"/>
      <c r="O406" s="68"/>
      <c r="P406" s="28"/>
      <c r="Q406" s="29"/>
      <c r="R406" s="28"/>
      <c r="S406" s="28"/>
      <c r="T406" s="29"/>
      <c r="U406" s="30"/>
      <c r="V406" s="30"/>
      <c r="W406" s="30"/>
      <c r="X406" s="30"/>
      <c r="Y406" s="30"/>
      <c r="Z406" s="30"/>
      <c r="AA406" s="30"/>
      <c r="AB406" s="30"/>
      <c r="AC406" s="30"/>
      <c r="AD406" s="30"/>
    </row>
    <row r="407" spans="1:30">
      <c r="A407" s="97"/>
      <c r="B407" s="28"/>
      <c r="C407" s="28"/>
      <c r="D407" s="28"/>
      <c r="E407" s="29"/>
      <c r="F407" s="28"/>
      <c r="G407" s="29"/>
      <c r="H407" s="29"/>
      <c r="I407" s="29"/>
      <c r="J407" s="28"/>
      <c r="K407" s="67"/>
      <c r="L407" s="29"/>
      <c r="M407" s="60"/>
      <c r="N407" s="29"/>
      <c r="O407" s="68"/>
      <c r="P407" s="28"/>
      <c r="Q407" s="29"/>
      <c r="R407" s="28"/>
      <c r="S407" s="28"/>
      <c r="T407" s="29"/>
      <c r="U407" s="30"/>
      <c r="V407" s="30"/>
      <c r="W407" s="30"/>
      <c r="X407" s="30"/>
      <c r="Y407" s="30"/>
      <c r="Z407" s="30"/>
      <c r="AA407" s="30"/>
      <c r="AB407" s="30"/>
      <c r="AC407" s="30"/>
      <c r="AD407" s="30"/>
    </row>
    <row r="408" spans="1:30">
      <c r="A408" s="97"/>
      <c r="B408" s="28"/>
      <c r="C408" s="28"/>
      <c r="D408" s="28"/>
      <c r="E408" s="29"/>
      <c r="F408" s="28"/>
      <c r="G408" s="29"/>
      <c r="H408" s="29"/>
      <c r="I408" s="29"/>
      <c r="J408" s="28"/>
      <c r="K408" s="67"/>
      <c r="L408" s="29"/>
      <c r="M408" s="60"/>
      <c r="N408" s="29"/>
      <c r="O408" s="68"/>
      <c r="P408" s="28"/>
      <c r="Q408" s="29"/>
      <c r="R408" s="28"/>
      <c r="S408" s="28"/>
      <c r="T408" s="29"/>
      <c r="U408" s="30"/>
      <c r="V408" s="30"/>
      <c r="W408" s="30"/>
      <c r="X408" s="30"/>
      <c r="Y408" s="30"/>
      <c r="Z408" s="30"/>
      <c r="AA408" s="30"/>
      <c r="AB408" s="30"/>
      <c r="AC408" s="30"/>
      <c r="AD408" s="30"/>
    </row>
    <row r="409" spans="1:30">
      <c r="A409" s="97"/>
      <c r="B409" s="28"/>
      <c r="C409" s="28"/>
      <c r="D409" s="28"/>
      <c r="E409" s="29"/>
      <c r="F409" s="28"/>
      <c r="G409" s="29"/>
      <c r="H409" s="29"/>
      <c r="I409" s="29"/>
      <c r="J409" s="28"/>
      <c r="K409" s="67"/>
      <c r="L409" s="29"/>
      <c r="M409" s="60"/>
      <c r="N409" s="29"/>
      <c r="O409" s="68"/>
      <c r="P409" s="28"/>
      <c r="Q409" s="29"/>
      <c r="R409" s="28"/>
      <c r="S409" s="28"/>
      <c r="T409" s="29"/>
      <c r="U409" s="30"/>
      <c r="V409" s="30"/>
      <c r="W409" s="30"/>
      <c r="X409" s="30"/>
      <c r="Y409" s="30"/>
      <c r="Z409" s="30"/>
      <c r="AA409" s="30"/>
      <c r="AB409" s="30"/>
      <c r="AC409" s="30"/>
      <c r="AD409" s="30"/>
    </row>
    <row r="410" spans="1:30">
      <c r="A410" s="97"/>
      <c r="B410" s="28"/>
      <c r="C410" s="28"/>
      <c r="D410" s="28"/>
      <c r="E410" s="29"/>
      <c r="F410" s="28"/>
      <c r="G410" s="29"/>
      <c r="H410" s="29"/>
      <c r="I410" s="29"/>
      <c r="J410" s="28"/>
      <c r="K410" s="67"/>
      <c r="L410" s="29"/>
      <c r="M410" s="60"/>
      <c r="N410" s="29"/>
      <c r="O410" s="68"/>
      <c r="P410" s="28"/>
      <c r="Q410" s="29"/>
      <c r="R410" s="28"/>
      <c r="S410" s="28"/>
      <c r="T410" s="29"/>
      <c r="U410" s="30"/>
      <c r="V410" s="30"/>
      <c r="W410" s="30"/>
      <c r="X410" s="30"/>
      <c r="Y410" s="30"/>
      <c r="Z410" s="30"/>
      <c r="AA410" s="30"/>
      <c r="AB410" s="30"/>
      <c r="AC410" s="30"/>
      <c r="AD410" s="30"/>
    </row>
    <row r="411" spans="1:30">
      <c r="A411" s="97"/>
      <c r="B411" s="28"/>
      <c r="C411" s="28"/>
      <c r="D411" s="28"/>
      <c r="E411" s="29"/>
      <c r="F411" s="28"/>
      <c r="G411" s="29"/>
      <c r="H411" s="29"/>
      <c r="I411" s="29"/>
      <c r="J411" s="28"/>
      <c r="K411" s="67"/>
      <c r="L411" s="29"/>
      <c r="M411" s="60"/>
      <c r="N411" s="29"/>
      <c r="O411" s="68"/>
      <c r="P411" s="28"/>
      <c r="Q411" s="29"/>
      <c r="R411" s="28"/>
      <c r="S411" s="28"/>
      <c r="T411" s="29"/>
      <c r="U411" s="30"/>
      <c r="V411" s="30"/>
      <c r="W411" s="30"/>
      <c r="X411" s="30"/>
      <c r="Y411" s="30"/>
      <c r="Z411" s="30"/>
      <c r="AA411" s="30"/>
      <c r="AB411" s="30"/>
      <c r="AC411" s="30"/>
      <c r="AD411" s="30"/>
    </row>
    <row r="412" spans="1:30">
      <c r="A412" s="97"/>
      <c r="B412" s="28"/>
      <c r="C412" s="28"/>
      <c r="D412" s="28"/>
      <c r="E412" s="29"/>
      <c r="F412" s="28"/>
      <c r="G412" s="29"/>
      <c r="H412" s="29"/>
      <c r="I412" s="29"/>
      <c r="J412" s="28"/>
      <c r="K412" s="67"/>
      <c r="L412" s="29"/>
      <c r="M412" s="60"/>
      <c r="N412" s="29"/>
      <c r="O412" s="68"/>
      <c r="P412" s="28"/>
      <c r="Q412" s="29"/>
      <c r="R412" s="28"/>
      <c r="S412" s="28"/>
      <c r="T412" s="29"/>
      <c r="U412" s="30"/>
      <c r="V412" s="30"/>
      <c r="W412" s="30"/>
      <c r="X412" s="30"/>
      <c r="Y412" s="30"/>
      <c r="Z412" s="30"/>
      <c r="AA412" s="30"/>
      <c r="AB412" s="30"/>
      <c r="AC412" s="30"/>
      <c r="AD412" s="30"/>
    </row>
    <row r="413" spans="1:30">
      <c r="A413" s="97"/>
      <c r="B413" s="28"/>
      <c r="C413" s="28"/>
      <c r="D413" s="28"/>
      <c r="E413" s="29"/>
      <c r="F413" s="28"/>
      <c r="G413" s="29"/>
      <c r="H413" s="29"/>
      <c r="I413" s="29"/>
      <c r="J413" s="28"/>
      <c r="K413" s="67"/>
      <c r="L413" s="29"/>
      <c r="M413" s="60"/>
      <c r="N413" s="29"/>
      <c r="O413" s="68"/>
      <c r="P413" s="28"/>
      <c r="Q413" s="29"/>
      <c r="R413" s="28"/>
      <c r="S413" s="28"/>
      <c r="T413" s="29"/>
      <c r="U413" s="30"/>
      <c r="V413" s="30"/>
      <c r="W413" s="30"/>
      <c r="X413" s="30"/>
      <c r="Y413" s="30"/>
      <c r="Z413" s="30"/>
      <c r="AA413" s="30"/>
      <c r="AB413" s="30"/>
      <c r="AC413" s="30"/>
      <c r="AD413" s="30"/>
    </row>
    <row r="414" spans="1:30">
      <c r="A414" s="97"/>
      <c r="B414" s="28"/>
      <c r="C414" s="28"/>
      <c r="D414" s="28"/>
      <c r="E414" s="29"/>
      <c r="F414" s="28"/>
      <c r="G414" s="29"/>
      <c r="H414" s="29"/>
      <c r="I414" s="29"/>
      <c r="J414" s="28"/>
      <c r="K414" s="67"/>
      <c r="L414" s="29"/>
      <c r="M414" s="60"/>
      <c r="N414" s="29"/>
      <c r="O414" s="68"/>
      <c r="P414" s="28"/>
      <c r="Q414" s="29"/>
      <c r="R414" s="28"/>
      <c r="S414" s="28"/>
      <c r="T414" s="29"/>
      <c r="U414" s="30"/>
      <c r="V414" s="30"/>
      <c r="W414" s="30"/>
      <c r="X414" s="30"/>
      <c r="Y414" s="30"/>
      <c r="Z414" s="30"/>
      <c r="AA414" s="30"/>
      <c r="AB414" s="30"/>
      <c r="AC414" s="30"/>
      <c r="AD414" s="30"/>
    </row>
    <row r="415" spans="1:30">
      <c r="A415" s="97"/>
      <c r="B415" s="28"/>
      <c r="C415" s="28"/>
      <c r="D415" s="28"/>
      <c r="E415" s="29"/>
      <c r="F415" s="28"/>
      <c r="G415" s="29"/>
      <c r="H415" s="29"/>
      <c r="I415" s="29"/>
      <c r="J415" s="28"/>
      <c r="K415" s="67"/>
      <c r="L415" s="29"/>
      <c r="M415" s="60"/>
      <c r="N415" s="29"/>
      <c r="O415" s="68"/>
      <c r="P415" s="28"/>
      <c r="Q415" s="29"/>
      <c r="R415" s="28"/>
      <c r="S415" s="28"/>
      <c r="T415" s="29"/>
      <c r="U415" s="30"/>
      <c r="V415" s="30"/>
      <c r="W415" s="30"/>
      <c r="X415" s="30"/>
      <c r="Y415" s="30"/>
      <c r="Z415" s="30"/>
      <c r="AA415" s="30"/>
      <c r="AB415" s="30"/>
      <c r="AC415" s="30"/>
      <c r="AD415" s="30"/>
    </row>
    <row r="416" spans="1:30">
      <c r="A416" s="97"/>
      <c r="B416" s="28"/>
      <c r="C416" s="28"/>
      <c r="D416" s="28"/>
      <c r="E416" s="29"/>
      <c r="F416" s="28"/>
      <c r="G416" s="29"/>
      <c r="H416" s="29"/>
      <c r="I416" s="29"/>
      <c r="J416" s="28"/>
      <c r="K416" s="67"/>
      <c r="L416" s="29"/>
      <c r="M416" s="60"/>
      <c r="N416" s="29"/>
      <c r="O416" s="68"/>
      <c r="P416" s="28"/>
      <c r="Q416" s="29"/>
      <c r="R416" s="28"/>
      <c r="S416" s="28"/>
      <c r="T416" s="29"/>
      <c r="U416" s="30"/>
      <c r="V416" s="30"/>
      <c r="W416" s="30"/>
      <c r="X416" s="30"/>
      <c r="Y416" s="30"/>
      <c r="Z416" s="30"/>
      <c r="AA416" s="30"/>
      <c r="AB416" s="30"/>
      <c r="AC416" s="30"/>
      <c r="AD416" s="30"/>
    </row>
    <row r="417" spans="1:30">
      <c r="A417" s="97"/>
      <c r="B417" s="28"/>
      <c r="C417" s="28"/>
      <c r="D417" s="28"/>
      <c r="E417" s="29"/>
      <c r="F417" s="28"/>
      <c r="G417" s="29"/>
      <c r="H417" s="29"/>
      <c r="I417" s="29"/>
      <c r="J417" s="28"/>
      <c r="K417" s="67"/>
      <c r="L417" s="29"/>
      <c r="M417" s="60"/>
      <c r="N417" s="29"/>
      <c r="O417" s="68"/>
      <c r="P417" s="28"/>
      <c r="Q417" s="29"/>
      <c r="R417" s="28"/>
      <c r="S417" s="28"/>
      <c r="T417" s="29"/>
      <c r="U417" s="30"/>
      <c r="V417" s="30"/>
      <c r="W417" s="30"/>
      <c r="X417" s="30"/>
      <c r="Y417" s="30"/>
      <c r="Z417" s="30"/>
      <c r="AA417" s="30"/>
      <c r="AB417" s="30"/>
      <c r="AC417" s="30"/>
      <c r="AD417" s="30"/>
    </row>
    <row r="418" spans="1:30">
      <c r="A418" s="97"/>
      <c r="B418" s="28"/>
      <c r="C418" s="28"/>
      <c r="D418" s="28"/>
      <c r="E418" s="29"/>
      <c r="F418" s="28"/>
      <c r="G418" s="29"/>
      <c r="H418" s="29"/>
      <c r="I418" s="29"/>
      <c r="J418" s="28"/>
      <c r="K418" s="67"/>
      <c r="L418" s="29"/>
      <c r="M418" s="60"/>
      <c r="N418" s="29"/>
      <c r="O418" s="68"/>
      <c r="P418" s="28"/>
      <c r="Q418" s="29"/>
      <c r="R418" s="28"/>
      <c r="S418" s="28"/>
      <c r="T418" s="29"/>
      <c r="U418" s="30"/>
      <c r="V418" s="30"/>
      <c r="W418" s="30"/>
      <c r="X418" s="30"/>
      <c r="Y418" s="30"/>
      <c r="Z418" s="30"/>
      <c r="AA418" s="30"/>
      <c r="AB418" s="30"/>
      <c r="AC418" s="30"/>
      <c r="AD418" s="30"/>
    </row>
    <row r="419" spans="1:30">
      <c r="A419" s="97"/>
      <c r="B419" s="28"/>
      <c r="C419" s="28"/>
      <c r="D419" s="28"/>
      <c r="E419" s="29"/>
      <c r="F419" s="28"/>
      <c r="G419" s="29"/>
      <c r="H419" s="29"/>
      <c r="I419" s="29"/>
      <c r="J419" s="28"/>
      <c r="K419" s="67"/>
      <c r="L419" s="29"/>
      <c r="M419" s="60"/>
      <c r="N419" s="29"/>
      <c r="O419" s="68"/>
      <c r="P419" s="28"/>
      <c r="Q419" s="29"/>
      <c r="R419" s="28"/>
      <c r="S419" s="28"/>
      <c r="T419" s="29"/>
      <c r="U419" s="30"/>
      <c r="V419" s="30"/>
      <c r="W419" s="30"/>
      <c r="X419" s="30"/>
      <c r="Y419" s="30"/>
      <c r="Z419" s="30"/>
      <c r="AA419" s="30"/>
      <c r="AB419" s="30"/>
      <c r="AC419" s="30"/>
      <c r="AD419" s="30"/>
    </row>
    <row r="420" spans="1:30">
      <c r="A420" s="97"/>
      <c r="B420" s="28"/>
      <c r="C420" s="28"/>
      <c r="D420" s="28"/>
      <c r="E420" s="29"/>
      <c r="F420" s="28"/>
      <c r="G420" s="29"/>
      <c r="H420" s="29"/>
      <c r="I420" s="29"/>
      <c r="J420" s="28"/>
      <c r="K420" s="67"/>
      <c r="L420" s="29"/>
      <c r="M420" s="60"/>
      <c r="N420" s="29"/>
      <c r="O420" s="68"/>
      <c r="P420" s="28"/>
      <c r="Q420" s="29"/>
      <c r="R420" s="28"/>
      <c r="S420" s="28"/>
      <c r="T420" s="29"/>
      <c r="U420" s="30"/>
      <c r="V420" s="30"/>
      <c r="W420" s="30"/>
      <c r="X420" s="30"/>
      <c r="Y420" s="30"/>
      <c r="Z420" s="30"/>
      <c r="AA420" s="30"/>
      <c r="AB420" s="30"/>
      <c r="AC420" s="30"/>
      <c r="AD420" s="30"/>
    </row>
    <row r="421" spans="1:30">
      <c r="A421" s="97"/>
      <c r="B421" s="28"/>
      <c r="C421" s="28"/>
      <c r="D421" s="28"/>
      <c r="E421" s="29"/>
      <c r="F421" s="28"/>
      <c r="G421" s="29"/>
      <c r="H421" s="29"/>
      <c r="I421" s="29"/>
      <c r="J421" s="28"/>
      <c r="K421" s="67"/>
      <c r="L421" s="29"/>
      <c r="M421" s="60"/>
      <c r="N421" s="29"/>
      <c r="O421" s="68"/>
      <c r="P421" s="28"/>
      <c r="Q421" s="29"/>
      <c r="R421" s="28"/>
      <c r="S421" s="28"/>
      <c r="T421" s="29"/>
      <c r="U421" s="30"/>
      <c r="V421" s="30"/>
      <c r="W421" s="30"/>
      <c r="X421" s="30"/>
      <c r="Y421" s="30"/>
      <c r="Z421" s="30"/>
      <c r="AA421" s="30"/>
      <c r="AB421" s="30"/>
      <c r="AC421" s="30"/>
      <c r="AD421" s="30"/>
    </row>
    <row r="422" spans="1:30">
      <c r="A422" s="97"/>
      <c r="B422" s="28"/>
      <c r="C422" s="28"/>
      <c r="D422" s="28"/>
      <c r="E422" s="29"/>
      <c r="F422" s="28"/>
      <c r="G422" s="29"/>
      <c r="H422" s="29"/>
      <c r="I422" s="29"/>
      <c r="J422" s="28"/>
      <c r="K422" s="67"/>
      <c r="L422" s="29"/>
      <c r="M422" s="60"/>
      <c r="N422" s="29"/>
      <c r="O422" s="68"/>
      <c r="P422" s="28"/>
      <c r="Q422" s="29"/>
      <c r="R422" s="28"/>
      <c r="S422" s="28"/>
      <c r="T422" s="29"/>
      <c r="U422" s="30"/>
      <c r="V422" s="30"/>
      <c r="W422" s="30"/>
      <c r="X422" s="30"/>
      <c r="Y422" s="30"/>
      <c r="Z422" s="30"/>
      <c r="AA422" s="30"/>
      <c r="AB422" s="30"/>
      <c r="AC422" s="30"/>
      <c r="AD422" s="30"/>
    </row>
    <row r="423" spans="1:30">
      <c r="A423" s="97"/>
      <c r="B423" s="28"/>
      <c r="C423" s="28"/>
      <c r="D423" s="28"/>
      <c r="E423" s="29"/>
      <c r="F423" s="28"/>
      <c r="G423" s="29"/>
      <c r="H423" s="29"/>
      <c r="I423" s="29"/>
      <c r="J423" s="28"/>
      <c r="K423" s="67"/>
      <c r="L423" s="29"/>
      <c r="M423" s="60"/>
      <c r="N423" s="29"/>
      <c r="O423" s="68"/>
      <c r="P423" s="28"/>
      <c r="Q423" s="29"/>
      <c r="R423" s="28"/>
      <c r="S423" s="28"/>
      <c r="T423" s="29"/>
      <c r="U423" s="30"/>
      <c r="V423" s="30"/>
      <c r="W423" s="30"/>
      <c r="X423" s="30"/>
      <c r="Y423" s="30"/>
      <c r="Z423" s="30"/>
      <c r="AA423" s="30"/>
      <c r="AB423" s="30"/>
      <c r="AC423" s="30"/>
      <c r="AD423" s="30"/>
    </row>
    <row r="424" spans="1:30">
      <c r="A424" s="97"/>
      <c r="B424" s="28"/>
      <c r="C424" s="28"/>
      <c r="D424" s="28"/>
      <c r="E424" s="29"/>
      <c r="F424" s="28"/>
      <c r="G424" s="29"/>
      <c r="H424" s="29"/>
      <c r="I424" s="29"/>
      <c r="J424" s="28"/>
      <c r="K424" s="67"/>
      <c r="L424" s="29"/>
      <c r="M424" s="60"/>
      <c r="N424" s="29"/>
      <c r="O424" s="68"/>
      <c r="P424" s="28"/>
      <c r="Q424" s="29"/>
      <c r="R424" s="28"/>
      <c r="S424" s="28"/>
      <c r="T424" s="29"/>
      <c r="U424" s="30"/>
      <c r="V424" s="30"/>
      <c r="W424" s="30"/>
      <c r="X424" s="30"/>
      <c r="Y424" s="30"/>
      <c r="Z424" s="30"/>
      <c r="AA424" s="30"/>
      <c r="AB424" s="30"/>
      <c r="AC424" s="30"/>
      <c r="AD424" s="30"/>
    </row>
    <row r="425" spans="1:30">
      <c r="A425" s="97"/>
      <c r="B425" s="28"/>
      <c r="C425" s="28"/>
      <c r="D425" s="28"/>
      <c r="E425" s="29"/>
      <c r="F425" s="28"/>
      <c r="G425" s="29"/>
      <c r="H425" s="29"/>
      <c r="I425" s="29"/>
      <c r="J425" s="28"/>
      <c r="K425" s="67"/>
      <c r="L425" s="29"/>
      <c r="M425" s="60"/>
      <c r="N425" s="29"/>
      <c r="O425" s="68"/>
      <c r="P425" s="28"/>
      <c r="Q425" s="29"/>
      <c r="R425" s="28"/>
      <c r="S425" s="28"/>
      <c r="T425" s="29"/>
      <c r="U425" s="30"/>
      <c r="V425" s="30"/>
      <c r="W425" s="30"/>
      <c r="X425" s="30"/>
      <c r="Y425" s="30"/>
      <c r="Z425" s="30"/>
      <c r="AA425" s="30"/>
      <c r="AB425" s="30"/>
      <c r="AC425" s="30"/>
      <c r="AD425" s="30"/>
    </row>
    <row r="426" spans="1:30">
      <c r="A426" s="97"/>
      <c r="B426" s="28"/>
      <c r="C426" s="28"/>
      <c r="D426" s="28"/>
      <c r="E426" s="29"/>
      <c r="F426" s="28"/>
      <c r="G426" s="29"/>
      <c r="H426" s="29"/>
      <c r="I426" s="29"/>
      <c r="J426" s="28"/>
      <c r="K426" s="67"/>
      <c r="L426" s="29"/>
      <c r="M426" s="60"/>
      <c r="N426" s="29"/>
      <c r="O426" s="68"/>
      <c r="P426" s="28"/>
      <c r="Q426" s="29"/>
      <c r="R426" s="28"/>
      <c r="S426" s="28"/>
      <c r="T426" s="29"/>
      <c r="U426" s="30"/>
      <c r="V426" s="30"/>
      <c r="W426" s="30"/>
      <c r="X426" s="30"/>
      <c r="Y426" s="30"/>
      <c r="Z426" s="30"/>
      <c r="AA426" s="30"/>
      <c r="AB426" s="30"/>
      <c r="AC426" s="30"/>
      <c r="AD426" s="30"/>
    </row>
    <row r="427" spans="1:30">
      <c r="A427" s="97"/>
      <c r="B427" s="28"/>
      <c r="C427" s="28"/>
      <c r="D427" s="28"/>
      <c r="E427" s="29"/>
      <c r="F427" s="28"/>
      <c r="G427" s="29"/>
      <c r="H427" s="29"/>
      <c r="I427" s="29"/>
      <c r="J427" s="28"/>
      <c r="K427" s="67"/>
      <c r="L427" s="29"/>
      <c r="M427" s="60"/>
      <c r="N427" s="29"/>
      <c r="O427" s="68"/>
      <c r="P427" s="28"/>
      <c r="Q427" s="29"/>
      <c r="R427" s="28"/>
      <c r="S427" s="28"/>
      <c r="T427" s="29"/>
      <c r="U427" s="30"/>
      <c r="V427" s="30"/>
      <c r="W427" s="30"/>
      <c r="X427" s="30"/>
      <c r="Y427" s="30"/>
      <c r="Z427" s="30"/>
      <c r="AA427" s="30"/>
      <c r="AB427" s="30"/>
      <c r="AC427" s="30"/>
      <c r="AD427" s="30"/>
    </row>
    <row r="428" spans="1:30">
      <c r="A428" s="97"/>
      <c r="B428" s="28"/>
      <c r="C428" s="28"/>
      <c r="D428" s="28"/>
      <c r="E428" s="29"/>
      <c r="F428" s="28"/>
      <c r="G428" s="29"/>
      <c r="H428" s="29"/>
      <c r="I428" s="29"/>
      <c r="J428" s="28"/>
      <c r="K428" s="67"/>
      <c r="L428" s="29"/>
      <c r="M428" s="60"/>
      <c r="N428" s="29"/>
      <c r="O428" s="68"/>
      <c r="P428" s="28"/>
      <c r="Q428" s="29"/>
      <c r="R428" s="28"/>
      <c r="S428" s="28"/>
      <c r="T428" s="29"/>
      <c r="U428" s="30"/>
      <c r="V428" s="30"/>
      <c r="W428" s="30"/>
      <c r="X428" s="30"/>
      <c r="Y428" s="30"/>
      <c r="Z428" s="30"/>
      <c r="AA428" s="30"/>
      <c r="AB428" s="30"/>
      <c r="AC428" s="30"/>
      <c r="AD428" s="30"/>
    </row>
    <row r="429" spans="1:30">
      <c r="A429" s="97"/>
      <c r="B429" s="28"/>
      <c r="C429" s="28"/>
      <c r="D429" s="28"/>
      <c r="E429" s="29"/>
      <c r="F429" s="28"/>
      <c r="G429" s="29"/>
      <c r="H429" s="29"/>
      <c r="I429" s="29"/>
      <c r="J429" s="28"/>
      <c r="K429" s="67"/>
      <c r="L429" s="29"/>
      <c r="M429" s="60"/>
      <c r="N429" s="29"/>
      <c r="O429" s="68"/>
      <c r="P429" s="28"/>
      <c r="Q429" s="29"/>
      <c r="R429" s="28"/>
      <c r="S429" s="28"/>
      <c r="T429" s="29"/>
      <c r="U429" s="30"/>
      <c r="V429" s="30"/>
      <c r="W429" s="30"/>
      <c r="X429" s="30"/>
      <c r="Y429" s="30"/>
      <c r="Z429" s="30"/>
      <c r="AA429" s="30"/>
      <c r="AB429" s="30"/>
      <c r="AC429" s="30"/>
      <c r="AD429" s="30"/>
    </row>
    <row r="430" spans="1:30">
      <c r="A430" s="97"/>
      <c r="B430" s="28"/>
      <c r="C430" s="28"/>
      <c r="D430" s="28"/>
      <c r="E430" s="29"/>
      <c r="F430" s="28"/>
      <c r="G430" s="29"/>
      <c r="H430" s="29"/>
      <c r="I430" s="29"/>
      <c r="J430" s="28"/>
      <c r="K430" s="67"/>
      <c r="L430" s="29"/>
      <c r="M430" s="60"/>
      <c r="N430" s="29"/>
      <c r="O430" s="68"/>
      <c r="P430" s="28"/>
      <c r="Q430" s="29"/>
      <c r="R430" s="28"/>
      <c r="S430" s="28"/>
      <c r="T430" s="29"/>
      <c r="U430" s="30"/>
      <c r="V430" s="30"/>
      <c r="W430" s="30"/>
      <c r="X430" s="30"/>
      <c r="Y430" s="30"/>
      <c r="Z430" s="30"/>
      <c r="AA430" s="30"/>
      <c r="AB430" s="30"/>
      <c r="AC430" s="30"/>
      <c r="AD430" s="30"/>
    </row>
    <row r="431" spans="1:30">
      <c r="A431" s="97"/>
      <c r="B431" s="28"/>
      <c r="C431" s="28"/>
      <c r="D431" s="28"/>
      <c r="E431" s="29"/>
      <c r="F431" s="28"/>
      <c r="G431" s="29"/>
      <c r="H431" s="29"/>
      <c r="I431" s="29"/>
      <c r="J431" s="28"/>
      <c r="K431" s="67"/>
      <c r="L431" s="29"/>
      <c r="M431" s="60"/>
      <c r="N431" s="29"/>
      <c r="O431" s="68"/>
      <c r="P431" s="28"/>
      <c r="Q431" s="29"/>
      <c r="R431" s="28"/>
      <c r="S431" s="28"/>
      <c r="T431" s="29"/>
      <c r="U431" s="30"/>
      <c r="V431" s="30"/>
      <c r="W431" s="30"/>
      <c r="X431" s="30"/>
      <c r="Y431" s="30"/>
      <c r="Z431" s="30"/>
      <c r="AA431" s="30"/>
      <c r="AB431" s="30"/>
      <c r="AC431" s="30"/>
      <c r="AD431" s="30"/>
    </row>
    <row r="432" spans="1:30">
      <c r="A432" s="97"/>
      <c r="B432" s="28"/>
      <c r="C432" s="28"/>
      <c r="D432" s="28"/>
      <c r="E432" s="29"/>
      <c r="F432" s="28"/>
      <c r="G432" s="29"/>
      <c r="H432" s="29"/>
      <c r="I432" s="29"/>
      <c r="J432" s="28"/>
      <c r="K432" s="67"/>
      <c r="L432" s="29"/>
      <c r="M432" s="60"/>
      <c r="N432" s="29"/>
      <c r="O432" s="68"/>
      <c r="P432" s="28"/>
      <c r="Q432" s="29"/>
      <c r="R432" s="28"/>
      <c r="S432" s="28"/>
      <c r="T432" s="29"/>
      <c r="U432" s="30"/>
      <c r="V432" s="30"/>
      <c r="W432" s="30"/>
      <c r="X432" s="30"/>
      <c r="Y432" s="30"/>
      <c r="Z432" s="30"/>
      <c r="AA432" s="30"/>
      <c r="AB432" s="30"/>
      <c r="AC432" s="30"/>
      <c r="AD432" s="30"/>
    </row>
    <row r="433" spans="1:30">
      <c r="A433" s="97"/>
      <c r="B433" s="28"/>
      <c r="C433" s="28"/>
      <c r="D433" s="28"/>
      <c r="E433" s="29"/>
      <c r="F433" s="28"/>
      <c r="G433" s="29"/>
      <c r="H433" s="29"/>
      <c r="I433" s="29"/>
      <c r="J433" s="28"/>
      <c r="K433" s="67"/>
      <c r="L433" s="29"/>
      <c r="M433" s="60"/>
      <c r="N433" s="29"/>
      <c r="O433" s="68"/>
      <c r="P433" s="28"/>
      <c r="Q433" s="29"/>
      <c r="R433" s="28"/>
      <c r="S433" s="28"/>
      <c r="T433" s="29"/>
      <c r="U433" s="30"/>
      <c r="V433" s="30"/>
      <c r="W433" s="30"/>
      <c r="X433" s="30"/>
      <c r="Y433" s="30"/>
      <c r="Z433" s="30"/>
      <c r="AA433" s="30"/>
      <c r="AB433" s="30"/>
      <c r="AC433" s="30"/>
      <c r="AD433" s="30"/>
    </row>
    <row r="434" spans="1:30">
      <c r="A434" s="97"/>
      <c r="B434" s="28"/>
      <c r="C434" s="28"/>
      <c r="D434" s="28"/>
      <c r="E434" s="29"/>
      <c r="F434" s="28"/>
      <c r="G434" s="29"/>
      <c r="H434" s="29"/>
      <c r="I434" s="29"/>
      <c r="J434" s="28"/>
      <c r="K434" s="67"/>
      <c r="L434" s="29"/>
      <c r="M434" s="60"/>
      <c r="N434" s="29"/>
      <c r="O434" s="68"/>
      <c r="P434" s="28"/>
      <c r="Q434" s="29"/>
      <c r="R434" s="28"/>
      <c r="S434" s="28"/>
      <c r="T434" s="29"/>
      <c r="U434" s="30"/>
      <c r="V434" s="30"/>
      <c r="W434" s="30"/>
      <c r="X434" s="30"/>
      <c r="Y434" s="30"/>
      <c r="Z434" s="30"/>
      <c r="AA434" s="30"/>
      <c r="AB434" s="30"/>
      <c r="AC434" s="30"/>
      <c r="AD434" s="30"/>
    </row>
    <row r="435" spans="1:30">
      <c r="A435" s="97"/>
      <c r="B435" s="28"/>
      <c r="C435" s="28"/>
      <c r="D435" s="28"/>
      <c r="E435" s="29"/>
      <c r="F435" s="28"/>
      <c r="G435" s="29"/>
      <c r="H435" s="29"/>
      <c r="I435" s="29"/>
      <c r="J435" s="28"/>
      <c r="K435" s="67"/>
      <c r="L435" s="29"/>
      <c r="M435" s="60"/>
      <c r="N435" s="29"/>
      <c r="O435" s="68"/>
      <c r="P435" s="28"/>
      <c r="Q435" s="29"/>
      <c r="R435" s="28"/>
      <c r="S435" s="28"/>
      <c r="T435" s="29"/>
      <c r="U435" s="30"/>
      <c r="V435" s="30"/>
      <c r="W435" s="30"/>
      <c r="X435" s="30"/>
      <c r="Y435" s="30"/>
      <c r="Z435" s="30"/>
      <c r="AA435" s="30"/>
      <c r="AB435" s="30"/>
      <c r="AC435" s="30"/>
      <c r="AD435" s="30"/>
    </row>
    <row r="436" spans="1:30">
      <c r="A436" s="97"/>
      <c r="B436" s="28"/>
      <c r="C436" s="28"/>
      <c r="D436" s="28"/>
      <c r="E436" s="29"/>
      <c r="F436" s="28"/>
      <c r="G436" s="29"/>
      <c r="H436" s="29"/>
      <c r="I436" s="29"/>
      <c r="J436" s="28"/>
      <c r="K436" s="67"/>
      <c r="L436" s="29"/>
      <c r="M436" s="60"/>
      <c r="N436" s="29"/>
      <c r="O436" s="68"/>
      <c r="P436" s="28"/>
      <c r="Q436" s="29"/>
      <c r="R436" s="28"/>
      <c r="S436" s="28"/>
      <c r="T436" s="29"/>
      <c r="U436" s="30"/>
      <c r="V436" s="30"/>
      <c r="W436" s="30"/>
      <c r="X436" s="30"/>
      <c r="Y436" s="30"/>
      <c r="Z436" s="30"/>
      <c r="AA436" s="30"/>
      <c r="AB436" s="30"/>
      <c r="AC436" s="30"/>
      <c r="AD436" s="30"/>
    </row>
    <row r="437" spans="1:30">
      <c r="A437" s="97"/>
      <c r="B437" s="28"/>
      <c r="C437" s="28"/>
      <c r="D437" s="28"/>
      <c r="E437" s="29"/>
      <c r="F437" s="28"/>
      <c r="G437" s="29"/>
      <c r="H437" s="29"/>
      <c r="I437" s="29"/>
      <c r="J437" s="28"/>
      <c r="K437" s="67"/>
      <c r="L437" s="29"/>
      <c r="M437" s="60"/>
      <c r="N437" s="29"/>
      <c r="O437" s="68"/>
      <c r="P437" s="28"/>
      <c r="Q437" s="29"/>
      <c r="R437" s="28"/>
      <c r="S437" s="28"/>
      <c r="T437" s="29"/>
      <c r="U437" s="30"/>
      <c r="V437" s="30"/>
      <c r="W437" s="30"/>
      <c r="X437" s="30"/>
      <c r="Y437" s="30"/>
      <c r="Z437" s="30"/>
      <c r="AA437" s="30"/>
      <c r="AB437" s="30"/>
      <c r="AC437" s="30"/>
      <c r="AD437" s="30"/>
    </row>
    <row r="438" spans="1:30">
      <c r="A438" s="97"/>
      <c r="B438" s="28"/>
      <c r="C438" s="28"/>
      <c r="D438" s="28"/>
      <c r="E438" s="29"/>
      <c r="F438" s="28"/>
      <c r="G438" s="29"/>
      <c r="H438" s="29"/>
      <c r="I438" s="29"/>
      <c r="J438" s="28"/>
      <c r="K438" s="67"/>
      <c r="L438" s="29"/>
      <c r="M438" s="60"/>
      <c r="N438" s="29"/>
      <c r="O438" s="68"/>
      <c r="P438" s="28"/>
      <c r="Q438" s="29"/>
      <c r="R438" s="28"/>
      <c r="S438" s="28"/>
      <c r="T438" s="29"/>
      <c r="U438" s="30"/>
      <c r="V438" s="30"/>
      <c r="W438" s="30"/>
      <c r="X438" s="30"/>
      <c r="Y438" s="30"/>
      <c r="Z438" s="30"/>
      <c r="AA438" s="30"/>
      <c r="AB438" s="30"/>
      <c r="AC438" s="30"/>
      <c r="AD438" s="30"/>
    </row>
    <row r="439" spans="1:30">
      <c r="A439" s="97"/>
      <c r="B439" s="28"/>
      <c r="C439" s="28"/>
      <c r="D439" s="28"/>
      <c r="E439" s="29"/>
      <c r="F439" s="28"/>
      <c r="G439" s="29"/>
      <c r="H439" s="29"/>
      <c r="I439" s="29"/>
      <c r="J439" s="28"/>
      <c r="K439" s="67"/>
      <c r="L439" s="29"/>
      <c r="M439" s="60"/>
      <c r="N439" s="29"/>
      <c r="O439" s="68"/>
      <c r="P439" s="28"/>
      <c r="Q439" s="29"/>
      <c r="R439" s="28"/>
      <c r="S439" s="28"/>
      <c r="T439" s="29"/>
      <c r="U439" s="30"/>
      <c r="V439" s="30"/>
      <c r="W439" s="30"/>
      <c r="X439" s="30"/>
      <c r="Y439" s="30"/>
      <c r="Z439" s="30"/>
      <c r="AA439" s="30"/>
      <c r="AB439" s="30"/>
      <c r="AC439" s="30"/>
      <c r="AD439" s="30"/>
    </row>
    <row r="440" spans="1:30">
      <c r="A440" s="97"/>
      <c r="B440" s="28"/>
      <c r="C440" s="28"/>
      <c r="D440" s="28"/>
      <c r="E440" s="29"/>
      <c r="F440" s="28"/>
      <c r="G440" s="29"/>
      <c r="H440" s="29"/>
      <c r="I440" s="29"/>
      <c r="J440" s="28"/>
      <c r="K440" s="67"/>
      <c r="L440" s="29"/>
      <c r="M440" s="60"/>
      <c r="N440" s="29"/>
      <c r="O440" s="68"/>
      <c r="P440" s="28"/>
      <c r="Q440" s="29"/>
      <c r="R440" s="28"/>
      <c r="S440" s="28"/>
      <c r="T440" s="29"/>
      <c r="U440" s="30"/>
      <c r="V440" s="30"/>
      <c r="W440" s="30"/>
      <c r="X440" s="30"/>
      <c r="Y440" s="30"/>
      <c r="Z440" s="30"/>
      <c r="AA440" s="30"/>
      <c r="AB440" s="30"/>
      <c r="AC440" s="30"/>
      <c r="AD440" s="30"/>
    </row>
    <row r="441" spans="1:30">
      <c r="A441" s="97"/>
      <c r="B441" s="28"/>
      <c r="C441" s="28"/>
      <c r="D441" s="28"/>
      <c r="E441" s="29"/>
      <c r="F441" s="28"/>
      <c r="G441" s="29"/>
      <c r="H441" s="29"/>
      <c r="I441" s="29"/>
      <c r="J441" s="28"/>
      <c r="K441" s="67"/>
      <c r="L441" s="29"/>
      <c r="M441" s="60"/>
      <c r="N441" s="29"/>
      <c r="O441" s="68"/>
      <c r="P441" s="28"/>
      <c r="Q441" s="29"/>
      <c r="R441" s="28"/>
      <c r="S441" s="28"/>
      <c r="T441" s="29"/>
      <c r="U441" s="30"/>
      <c r="V441" s="30"/>
      <c r="W441" s="30"/>
      <c r="X441" s="30"/>
      <c r="Y441" s="30"/>
      <c r="Z441" s="30"/>
      <c r="AA441" s="30"/>
      <c r="AB441" s="30"/>
      <c r="AC441" s="30"/>
      <c r="AD441" s="30"/>
    </row>
    <row r="442" spans="1:30">
      <c r="A442" s="97"/>
      <c r="B442" s="28"/>
      <c r="C442" s="28"/>
      <c r="D442" s="28"/>
      <c r="E442" s="29"/>
      <c r="F442" s="28"/>
      <c r="G442" s="29"/>
      <c r="H442" s="29"/>
      <c r="I442" s="29"/>
      <c r="J442" s="28"/>
      <c r="K442" s="67"/>
      <c r="L442" s="29"/>
      <c r="M442" s="60"/>
      <c r="N442" s="29"/>
      <c r="O442" s="68"/>
      <c r="P442" s="28"/>
      <c r="Q442" s="29"/>
      <c r="R442" s="28"/>
      <c r="S442" s="28"/>
      <c r="T442" s="29"/>
      <c r="U442" s="30"/>
      <c r="V442" s="30"/>
      <c r="W442" s="30"/>
      <c r="X442" s="30"/>
      <c r="Y442" s="30"/>
      <c r="Z442" s="30"/>
      <c r="AA442" s="30"/>
      <c r="AB442" s="30"/>
      <c r="AC442" s="30"/>
      <c r="AD442" s="30"/>
    </row>
    <row r="443" spans="1:30">
      <c r="A443" s="97"/>
      <c r="B443" s="28"/>
      <c r="C443" s="28"/>
      <c r="D443" s="28"/>
      <c r="E443" s="29"/>
      <c r="F443" s="28"/>
      <c r="G443" s="29"/>
      <c r="H443" s="29"/>
      <c r="I443" s="29"/>
      <c r="J443" s="28"/>
      <c r="K443" s="67"/>
      <c r="L443" s="29"/>
      <c r="M443" s="60"/>
      <c r="N443" s="29"/>
      <c r="O443" s="68"/>
      <c r="P443" s="28"/>
      <c r="Q443" s="29"/>
      <c r="R443" s="28"/>
      <c r="S443" s="28"/>
      <c r="T443" s="29"/>
      <c r="U443" s="30"/>
      <c r="V443" s="30"/>
      <c r="W443" s="30"/>
      <c r="X443" s="30"/>
      <c r="Y443" s="30"/>
      <c r="Z443" s="30"/>
      <c r="AA443" s="30"/>
      <c r="AB443" s="30"/>
      <c r="AC443" s="30"/>
      <c r="AD443" s="30"/>
    </row>
    <row r="444" spans="1:30">
      <c r="A444" s="97"/>
      <c r="B444" s="28"/>
      <c r="C444" s="28"/>
      <c r="D444" s="28"/>
      <c r="E444" s="29"/>
      <c r="F444" s="28"/>
      <c r="G444" s="29"/>
      <c r="H444" s="29"/>
      <c r="I444" s="29"/>
      <c r="J444" s="28"/>
      <c r="K444" s="67"/>
      <c r="L444" s="29"/>
      <c r="M444" s="60"/>
      <c r="N444" s="29"/>
      <c r="O444" s="68"/>
      <c r="P444" s="28"/>
      <c r="Q444" s="29"/>
      <c r="R444" s="28"/>
      <c r="S444" s="28"/>
      <c r="T444" s="29"/>
      <c r="U444" s="30"/>
      <c r="V444" s="30"/>
      <c r="W444" s="30"/>
      <c r="X444" s="30"/>
      <c r="Y444" s="30"/>
      <c r="Z444" s="30"/>
      <c r="AA444" s="30"/>
      <c r="AB444" s="30"/>
      <c r="AC444" s="30"/>
      <c r="AD444" s="30"/>
    </row>
    <row r="445" spans="1:30">
      <c r="A445" s="97"/>
      <c r="B445" s="28"/>
      <c r="C445" s="28"/>
      <c r="D445" s="28"/>
      <c r="E445" s="29"/>
      <c r="F445" s="28"/>
      <c r="G445" s="29"/>
      <c r="H445" s="29"/>
      <c r="I445" s="29"/>
      <c r="J445" s="28"/>
      <c r="K445" s="67"/>
      <c r="L445" s="29"/>
      <c r="M445" s="60"/>
      <c r="N445" s="29"/>
      <c r="O445" s="68"/>
      <c r="P445" s="28"/>
      <c r="Q445" s="29"/>
      <c r="R445" s="28"/>
      <c r="S445" s="28"/>
      <c r="T445" s="29"/>
      <c r="U445" s="30"/>
      <c r="V445" s="30"/>
      <c r="W445" s="30"/>
      <c r="X445" s="30"/>
      <c r="Y445" s="30"/>
      <c r="Z445" s="30"/>
      <c r="AA445" s="30"/>
      <c r="AB445" s="30"/>
      <c r="AC445" s="30"/>
      <c r="AD445" s="30"/>
    </row>
    <row r="446" spans="1:30">
      <c r="A446" s="97"/>
      <c r="B446" s="28"/>
      <c r="C446" s="28"/>
      <c r="D446" s="28"/>
      <c r="E446" s="29"/>
      <c r="F446" s="28"/>
      <c r="G446" s="29"/>
      <c r="H446" s="29"/>
      <c r="I446" s="29"/>
      <c r="J446" s="28"/>
      <c r="K446" s="67"/>
      <c r="L446" s="29"/>
      <c r="M446" s="60"/>
      <c r="N446" s="29"/>
      <c r="O446" s="68"/>
      <c r="P446" s="28"/>
      <c r="Q446" s="29"/>
      <c r="R446" s="28"/>
      <c r="S446" s="28"/>
      <c r="T446" s="29"/>
      <c r="U446" s="30"/>
      <c r="V446" s="30"/>
      <c r="W446" s="30"/>
      <c r="X446" s="30"/>
      <c r="Y446" s="30"/>
      <c r="Z446" s="30"/>
      <c r="AA446" s="30"/>
      <c r="AB446" s="30"/>
      <c r="AC446" s="30"/>
      <c r="AD446" s="30"/>
    </row>
    <row r="447" spans="1:30">
      <c r="A447" s="97"/>
      <c r="B447" s="28"/>
      <c r="C447" s="28"/>
      <c r="D447" s="28"/>
      <c r="E447" s="29"/>
      <c r="F447" s="28"/>
      <c r="G447" s="29"/>
      <c r="H447" s="29"/>
      <c r="I447" s="29"/>
      <c r="J447" s="28"/>
      <c r="K447" s="67"/>
      <c r="L447" s="29"/>
      <c r="M447" s="60"/>
      <c r="N447" s="29"/>
      <c r="O447" s="68"/>
      <c r="P447" s="28"/>
      <c r="Q447" s="29"/>
      <c r="R447" s="28"/>
      <c r="S447" s="28"/>
      <c r="T447" s="29"/>
      <c r="U447" s="30"/>
      <c r="V447" s="30"/>
      <c r="W447" s="30"/>
      <c r="X447" s="30"/>
      <c r="Y447" s="30"/>
      <c r="Z447" s="30"/>
      <c r="AA447" s="30"/>
      <c r="AB447" s="30"/>
      <c r="AC447" s="30"/>
      <c r="AD447" s="30"/>
    </row>
    <row r="448" spans="1:30">
      <c r="A448" s="97"/>
      <c r="B448" s="28"/>
      <c r="C448" s="28"/>
      <c r="D448" s="28"/>
      <c r="E448" s="29"/>
      <c r="F448" s="28"/>
      <c r="G448" s="29"/>
      <c r="H448" s="29"/>
      <c r="I448" s="29"/>
      <c r="J448" s="28"/>
      <c r="K448" s="67"/>
      <c r="L448" s="29"/>
      <c r="M448" s="60"/>
      <c r="N448" s="29"/>
      <c r="O448" s="68"/>
      <c r="P448" s="28"/>
      <c r="Q448" s="29"/>
      <c r="R448" s="28"/>
      <c r="S448" s="28"/>
      <c r="T448" s="29"/>
      <c r="U448" s="30"/>
      <c r="V448" s="30"/>
      <c r="W448" s="30"/>
      <c r="X448" s="30"/>
      <c r="Y448" s="30"/>
      <c r="Z448" s="30"/>
      <c r="AA448" s="30"/>
      <c r="AB448" s="30"/>
      <c r="AC448" s="30"/>
      <c r="AD448" s="30"/>
    </row>
    <row r="449" spans="1:30">
      <c r="A449" s="97"/>
      <c r="B449" s="28"/>
      <c r="C449" s="28"/>
      <c r="D449" s="28"/>
      <c r="E449" s="29"/>
      <c r="F449" s="28"/>
      <c r="G449" s="29"/>
      <c r="H449" s="29"/>
      <c r="I449" s="29"/>
      <c r="J449" s="28"/>
      <c r="K449" s="67"/>
      <c r="L449" s="29"/>
      <c r="M449" s="60"/>
      <c r="N449" s="29"/>
      <c r="O449" s="68"/>
      <c r="P449" s="28"/>
      <c r="Q449" s="29"/>
      <c r="R449" s="28"/>
      <c r="S449" s="28"/>
      <c r="T449" s="29"/>
      <c r="U449" s="30"/>
      <c r="V449" s="30"/>
      <c r="W449" s="30"/>
      <c r="X449" s="30"/>
      <c r="Y449" s="30"/>
      <c r="Z449" s="30"/>
      <c r="AA449" s="30"/>
      <c r="AB449" s="30"/>
      <c r="AC449" s="30"/>
      <c r="AD449" s="30"/>
    </row>
    <row r="450" spans="1:30">
      <c r="A450" s="97"/>
      <c r="B450" s="28"/>
      <c r="C450" s="28"/>
      <c r="D450" s="28"/>
      <c r="E450" s="29"/>
      <c r="F450" s="28"/>
      <c r="G450" s="29"/>
      <c r="H450" s="29"/>
      <c r="I450" s="29"/>
      <c r="J450" s="28"/>
      <c r="K450" s="67"/>
      <c r="L450" s="29"/>
      <c r="M450" s="60"/>
      <c r="N450" s="29"/>
      <c r="O450" s="68"/>
      <c r="P450" s="28"/>
      <c r="Q450" s="29"/>
      <c r="R450" s="28"/>
      <c r="S450" s="28"/>
      <c r="T450" s="29"/>
      <c r="U450" s="30"/>
      <c r="V450" s="30"/>
      <c r="W450" s="30"/>
      <c r="X450" s="30"/>
      <c r="Y450" s="30"/>
      <c r="Z450" s="30"/>
      <c r="AA450" s="30"/>
      <c r="AB450" s="30"/>
      <c r="AC450" s="30"/>
      <c r="AD450" s="30"/>
    </row>
    <row r="451" spans="1:30">
      <c r="A451" s="97"/>
      <c r="B451" s="28"/>
      <c r="C451" s="28"/>
      <c r="D451" s="28"/>
      <c r="E451" s="29"/>
      <c r="F451" s="28"/>
      <c r="G451" s="29"/>
      <c r="H451" s="29"/>
      <c r="I451" s="29"/>
      <c r="J451" s="28"/>
      <c r="K451" s="67"/>
      <c r="L451" s="29"/>
      <c r="M451" s="60"/>
      <c r="N451" s="29"/>
      <c r="O451" s="68"/>
      <c r="P451" s="28"/>
      <c r="Q451" s="29"/>
      <c r="R451" s="28"/>
      <c r="S451" s="28"/>
      <c r="T451" s="29"/>
      <c r="U451" s="30"/>
      <c r="V451" s="30"/>
      <c r="W451" s="30"/>
      <c r="X451" s="30"/>
      <c r="Y451" s="30"/>
      <c r="Z451" s="30"/>
      <c r="AA451" s="30"/>
      <c r="AB451" s="30"/>
      <c r="AC451" s="30"/>
      <c r="AD451" s="30"/>
    </row>
    <row r="452" spans="1:30">
      <c r="A452" s="97"/>
      <c r="B452" s="28"/>
      <c r="C452" s="28"/>
      <c r="D452" s="28"/>
      <c r="E452" s="29"/>
      <c r="F452" s="28"/>
      <c r="G452" s="29"/>
      <c r="H452" s="29"/>
      <c r="I452" s="29"/>
      <c r="J452" s="28"/>
      <c r="K452" s="67"/>
      <c r="L452" s="29"/>
      <c r="M452" s="60"/>
      <c r="N452" s="29"/>
      <c r="O452" s="68"/>
      <c r="P452" s="28"/>
      <c r="Q452" s="29"/>
      <c r="R452" s="28"/>
      <c r="S452" s="28"/>
      <c r="T452" s="29"/>
      <c r="U452" s="30"/>
      <c r="V452" s="30"/>
      <c r="W452" s="30"/>
      <c r="X452" s="30"/>
      <c r="Y452" s="30"/>
      <c r="Z452" s="30"/>
      <c r="AA452" s="30"/>
      <c r="AB452" s="30"/>
      <c r="AC452" s="30"/>
      <c r="AD452" s="30"/>
    </row>
    <row r="453" spans="1:30">
      <c r="A453" s="97"/>
      <c r="B453" s="28"/>
      <c r="C453" s="28"/>
      <c r="D453" s="28"/>
      <c r="E453" s="29"/>
      <c r="F453" s="28"/>
      <c r="G453" s="29"/>
      <c r="H453" s="29"/>
      <c r="I453" s="29"/>
      <c r="J453" s="28"/>
      <c r="K453" s="67"/>
      <c r="L453" s="29"/>
      <c r="M453" s="60"/>
      <c r="N453" s="29"/>
      <c r="O453" s="68"/>
      <c r="P453" s="28"/>
      <c r="Q453" s="29"/>
      <c r="R453" s="28"/>
      <c r="S453" s="28"/>
      <c r="T453" s="29"/>
      <c r="U453" s="30"/>
      <c r="V453" s="30"/>
      <c r="W453" s="30"/>
      <c r="X453" s="30"/>
      <c r="Y453" s="30"/>
      <c r="Z453" s="30"/>
      <c r="AA453" s="30"/>
      <c r="AB453" s="30"/>
      <c r="AC453" s="30"/>
      <c r="AD453" s="30"/>
    </row>
    <row r="454" spans="1:30">
      <c r="A454" s="97"/>
      <c r="B454" s="28"/>
      <c r="C454" s="28"/>
      <c r="D454" s="28"/>
      <c r="E454" s="29"/>
      <c r="F454" s="28"/>
      <c r="G454" s="29"/>
      <c r="H454" s="29"/>
      <c r="I454" s="29"/>
      <c r="J454" s="28"/>
      <c r="K454" s="67"/>
      <c r="L454" s="29"/>
      <c r="M454" s="60"/>
      <c r="N454" s="29"/>
      <c r="O454" s="68"/>
      <c r="P454" s="28"/>
      <c r="Q454" s="29"/>
      <c r="R454" s="28"/>
      <c r="S454" s="28"/>
      <c r="T454" s="29"/>
      <c r="U454" s="30"/>
      <c r="V454" s="30"/>
      <c r="W454" s="30"/>
      <c r="X454" s="30"/>
      <c r="Y454" s="30"/>
      <c r="Z454" s="30"/>
      <c r="AA454" s="30"/>
      <c r="AB454" s="30"/>
      <c r="AC454" s="30"/>
      <c r="AD454" s="30"/>
    </row>
    <row r="455" spans="1:30">
      <c r="A455" s="97"/>
      <c r="B455" s="28"/>
      <c r="C455" s="28"/>
      <c r="D455" s="28"/>
      <c r="E455" s="29"/>
      <c r="F455" s="28"/>
      <c r="G455" s="29"/>
      <c r="H455" s="29"/>
      <c r="I455" s="29"/>
      <c r="J455" s="28"/>
      <c r="K455" s="67"/>
      <c r="L455" s="29"/>
      <c r="M455" s="60"/>
      <c r="N455" s="29"/>
      <c r="O455" s="68"/>
      <c r="P455" s="28"/>
      <c r="Q455" s="29"/>
      <c r="R455" s="28"/>
      <c r="S455" s="28"/>
      <c r="T455" s="29"/>
      <c r="U455" s="30"/>
      <c r="V455" s="30"/>
      <c r="W455" s="30"/>
      <c r="X455" s="30"/>
      <c r="Y455" s="30"/>
      <c r="Z455" s="30"/>
      <c r="AA455" s="30"/>
      <c r="AB455" s="30"/>
      <c r="AC455" s="30"/>
      <c r="AD455" s="30"/>
    </row>
    <row r="456" spans="1:30">
      <c r="A456" s="97"/>
      <c r="B456" s="28"/>
      <c r="C456" s="28"/>
      <c r="D456" s="28"/>
      <c r="E456" s="29"/>
      <c r="F456" s="28"/>
      <c r="G456" s="29"/>
      <c r="H456" s="29"/>
      <c r="I456" s="29"/>
      <c r="J456" s="28"/>
      <c r="K456" s="67"/>
      <c r="L456" s="29"/>
      <c r="M456" s="60"/>
      <c r="N456" s="29"/>
      <c r="O456" s="68"/>
      <c r="P456" s="28"/>
      <c r="Q456" s="29"/>
      <c r="R456" s="28"/>
      <c r="S456" s="28"/>
      <c r="T456" s="29"/>
      <c r="U456" s="30"/>
      <c r="V456" s="30"/>
      <c r="W456" s="30"/>
      <c r="X456" s="30"/>
      <c r="Y456" s="30"/>
      <c r="Z456" s="30"/>
      <c r="AA456" s="30"/>
      <c r="AB456" s="30"/>
      <c r="AC456" s="30"/>
      <c r="AD456" s="30"/>
    </row>
    <row r="457" spans="1:30">
      <c r="A457" s="97"/>
      <c r="B457" s="28"/>
      <c r="C457" s="28"/>
      <c r="D457" s="28"/>
      <c r="E457" s="29"/>
      <c r="F457" s="28"/>
      <c r="G457" s="29"/>
      <c r="H457" s="29"/>
      <c r="I457" s="29"/>
      <c r="J457" s="28"/>
      <c r="K457" s="67"/>
      <c r="L457" s="29"/>
      <c r="M457" s="60"/>
      <c r="N457" s="29"/>
      <c r="O457" s="68"/>
      <c r="P457" s="28"/>
      <c r="Q457" s="29"/>
      <c r="R457" s="28"/>
      <c r="S457" s="28"/>
      <c r="T457" s="29"/>
      <c r="U457" s="30"/>
      <c r="V457" s="30"/>
      <c r="W457" s="30"/>
      <c r="X457" s="30"/>
      <c r="Y457" s="30"/>
      <c r="Z457" s="30"/>
      <c r="AA457" s="30"/>
      <c r="AB457" s="30"/>
      <c r="AC457" s="30"/>
      <c r="AD457" s="30"/>
    </row>
    <row r="458" spans="1:30">
      <c r="A458" s="97"/>
      <c r="B458" s="28"/>
      <c r="C458" s="28"/>
      <c r="D458" s="28"/>
      <c r="E458" s="29"/>
      <c r="F458" s="28"/>
      <c r="G458" s="29"/>
      <c r="H458" s="29"/>
      <c r="I458" s="29"/>
      <c r="J458" s="28"/>
      <c r="K458" s="67"/>
      <c r="L458" s="29"/>
      <c r="M458" s="60"/>
      <c r="N458" s="29"/>
      <c r="O458" s="68"/>
      <c r="P458" s="28"/>
      <c r="Q458" s="29"/>
      <c r="R458" s="28"/>
      <c r="S458" s="28"/>
      <c r="T458" s="29"/>
      <c r="U458" s="30"/>
      <c r="V458" s="30"/>
      <c r="W458" s="30"/>
      <c r="X458" s="30"/>
      <c r="Y458" s="30"/>
      <c r="Z458" s="30"/>
      <c r="AA458" s="30"/>
      <c r="AB458" s="30"/>
      <c r="AC458" s="30"/>
      <c r="AD458" s="30"/>
    </row>
    <row r="459" spans="1:30">
      <c r="A459" s="97"/>
      <c r="B459" s="28"/>
      <c r="C459" s="28"/>
      <c r="D459" s="28"/>
      <c r="E459" s="29"/>
      <c r="F459" s="28"/>
      <c r="G459" s="29"/>
      <c r="H459" s="29"/>
      <c r="I459" s="29"/>
      <c r="J459" s="28"/>
      <c r="K459" s="67"/>
      <c r="L459" s="29"/>
      <c r="M459" s="60"/>
      <c r="N459" s="29"/>
      <c r="O459" s="68"/>
      <c r="P459" s="28"/>
      <c r="Q459" s="29"/>
      <c r="R459" s="28"/>
      <c r="S459" s="28"/>
      <c r="T459" s="29"/>
      <c r="U459" s="30"/>
      <c r="V459" s="30"/>
      <c r="W459" s="30"/>
      <c r="X459" s="30"/>
      <c r="Y459" s="30"/>
      <c r="Z459" s="30"/>
      <c r="AA459" s="30"/>
      <c r="AB459" s="30"/>
      <c r="AC459" s="30"/>
      <c r="AD459" s="30"/>
    </row>
    <row r="460" spans="1:30">
      <c r="A460" s="97"/>
      <c r="B460" s="28"/>
      <c r="C460" s="28"/>
      <c r="D460" s="28"/>
      <c r="E460" s="29"/>
      <c r="F460" s="28"/>
      <c r="G460" s="29"/>
      <c r="H460" s="29"/>
      <c r="I460" s="29"/>
      <c r="J460" s="28"/>
      <c r="K460" s="67"/>
      <c r="L460" s="29"/>
      <c r="M460" s="60"/>
      <c r="N460" s="29"/>
      <c r="O460" s="68"/>
      <c r="P460" s="28"/>
      <c r="Q460" s="29"/>
      <c r="R460" s="28"/>
      <c r="S460" s="28"/>
      <c r="T460" s="29"/>
      <c r="U460" s="30"/>
      <c r="V460" s="30"/>
      <c r="W460" s="30"/>
      <c r="X460" s="30"/>
      <c r="Y460" s="30"/>
      <c r="Z460" s="30"/>
      <c r="AA460" s="30"/>
      <c r="AB460" s="30"/>
      <c r="AC460" s="30"/>
      <c r="AD460" s="30"/>
    </row>
    <row r="461" spans="1:30">
      <c r="A461" s="97"/>
      <c r="B461" s="28"/>
      <c r="C461" s="28"/>
      <c r="D461" s="28"/>
      <c r="E461" s="29"/>
      <c r="F461" s="28"/>
      <c r="G461" s="29"/>
      <c r="H461" s="29"/>
      <c r="I461" s="29"/>
      <c r="J461" s="28"/>
      <c r="K461" s="67"/>
      <c r="L461" s="29"/>
      <c r="M461" s="60"/>
      <c r="N461" s="29"/>
      <c r="O461" s="68"/>
      <c r="P461" s="28"/>
      <c r="Q461" s="29"/>
      <c r="R461" s="28"/>
      <c r="S461" s="28"/>
      <c r="T461" s="29"/>
      <c r="U461" s="30"/>
      <c r="V461" s="30"/>
      <c r="W461" s="30"/>
      <c r="X461" s="30"/>
      <c r="Y461" s="30"/>
      <c r="Z461" s="30"/>
      <c r="AA461" s="30"/>
      <c r="AB461" s="30"/>
      <c r="AC461" s="30"/>
      <c r="AD461" s="30"/>
    </row>
    <row r="462" spans="1:30">
      <c r="A462" s="97"/>
      <c r="B462" s="28"/>
      <c r="C462" s="28"/>
      <c r="D462" s="28"/>
      <c r="E462" s="29"/>
      <c r="F462" s="28"/>
      <c r="G462" s="29"/>
      <c r="H462" s="29"/>
      <c r="I462" s="29"/>
      <c r="J462" s="28"/>
      <c r="K462" s="67"/>
      <c r="L462" s="29"/>
      <c r="M462" s="60"/>
      <c r="N462" s="29"/>
      <c r="O462" s="68"/>
      <c r="P462" s="28"/>
      <c r="Q462" s="29"/>
      <c r="R462" s="28"/>
      <c r="S462" s="28"/>
      <c r="T462" s="29"/>
      <c r="U462" s="30"/>
      <c r="V462" s="30"/>
      <c r="W462" s="30"/>
      <c r="X462" s="30"/>
      <c r="Y462" s="30"/>
      <c r="Z462" s="30"/>
      <c r="AA462" s="30"/>
      <c r="AB462" s="30"/>
      <c r="AC462" s="30"/>
      <c r="AD462" s="30"/>
    </row>
    <row r="463" spans="1:30">
      <c r="A463" s="97"/>
      <c r="B463" s="28"/>
      <c r="C463" s="28"/>
      <c r="D463" s="28"/>
      <c r="E463" s="29"/>
      <c r="F463" s="28"/>
      <c r="G463" s="29"/>
      <c r="H463" s="29"/>
      <c r="I463" s="29"/>
      <c r="J463" s="28"/>
      <c r="K463" s="67"/>
      <c r="L463" s="29"/>
      <c r="M463" s="60"/>
      <c r="N463" s="29"/>
      <c r="O463" s="68"/>
      <c r="P463" s="28"/>
      <c r="Q463" s="29"/>
      <c r="R463" s="28"/>
      <c r="S463" s="28"/>
      <c r="T463" s="29"/>
      <c r="U463" s="30"/>
      <c r="V463" s="30"/>
      <c r="W463" s="30"/>
      <c r="X463" s="30"/>
      <c r="Y463" s="30"/>
      <c r="Z463" s="30"/>
      <c r="AA463" s="30"/>
      <c r="AB463" s="30"/>
      <c r="AC463" s="30"/>
      <c r="AD463" s="30"/>
    </row>
    <row r="464" spans="1:30">
      <c r="A464" s="97"/>
      <c r="B464" s="28"/>
      <c r="C464" s="28"/>
      <c r="D464" s="28"/>
      <c r="E464" s="29"/>
      <c r="F464" s="28"/>
      <c r="G464" s="29"/>
      <c r="H464" s="29"/>
      <c r="I464" s="29"/>
      <c r="J464" s="28"/>
      <c r="K464" s="67"/>
      <c r="L464" s="29"/>
      <c r="M464" s="60"/>
      <c r="N464" s="29"/>
      <c r="O464" s="68"/>
      <c r="P464" s="28"/>
      <c r="Q464" s="29"/>
      <c r="R464" s="28"/>
      <c r="S464" s="28"/>
      <c r="T464" s="29"/>
      <c r="U464" s="30"/>
      <c r="V464" s="30"/>
      <c r="W464" s="30"/>
      <c r="X464" s="30"/>
      <c r="Y464" s="30"/>
      <c r="Z464" s="30"/>
      <c r="AA464" s="30"/>
      <c r="AB464" s="30"/>
      <c r="AC464" s="30"/>
      <c r="AD464" s="30"/>
    </row>
    <row r="465" spans="1:30">
      <c r="A465" s="97"/>
      <c r="B465" s="28"/>
      <c r="C465" s="28"/>
      <c r="D465" s="28"/>
      <c r="E465" s="29"/>
      <c r="F465" s="28"/>
      <c r="G465" s="29"/>
      <c r="H465" s="29"/>
      <c r="I465" s="29"/>
      <c r="J465" s="28"/>
      <c r="K465" s="67"/>
      <c r="L465" s="29"/>
      <c r="M465" s="60"/>
      <c r="N465" s="29"/>
      <c r="O465" s="68"/>
      <c r="P465" s="28"/>
      <c r="Q465" s="29"/>
      <c r="R465" s="28"/>
      <c r="S465" s="28"/>
      <c r="T465" s="29"/>
      <c r="U465" s="30"/>
      <c r="V465" s="30"/>
      <c r="W465" s="30"/>
      <c r="X465" s="30"/>
      <c r="Y465" s="30"/>
      <c r="Z465" s="30"/>
      <c r="AA465" s="30"/>
      <c r="AB465" s="30"/>
      <c r="AC465" s="30"/>
      <c r="AD465" s="30"/>
    </row>
    <row r="466" spans="1:30">
      <c r="A466" s="97"/>
      <c r="B466" s="28"/>
      <c r="C466" s="28"/>
      <c r="D466" s="28"/>
      <c r="E466" s="29"/>
      <c r="F466" s="28"/>
      <c r="G466" s="29"/>
      <c r="H466" s="29"/>
      <c r="I466" s="29"/>
      <c r="J466" s="28"/>
      <c r="K466" s="67"/>
      <c r="L466" s="29"/>
      <c r="M466" s="60"/>
      <c r="N466" s="29"/>
      <c r="O466" s="68"/>
      <c r="P466" s="28"/>
      <c r="Q466" s="29"/>
      <c r="R466" s="28"/>
      <c r="S466" s="28"/>
      <c r="T466" s="29"/>
      <c r="U466" s="30"/>
      <c r="V466" s="30"/>
      <c r="W466" s="30"/>
      <c r="X466" s="30"/>
      <c r="Y466" s="30"/>
      <c r="Z466" s="30"/>
      <c r="AA466" s="30"/>
      <c r="AB466" s="30"/>
      <c r="AC466" s="30"/>
      <c r="AD466" s="30"/>
    </row>
    <row r="467" spans="1:30">
      <c r="A467" s="97"/>
      <c r="B467" s="28"/>
      <c r="C467" s="28"/>
      <c r="D467" s="28"/>
      <c r="E467" s="29"/>
      <c r="F467" s="28"/>
      <c r="G467" s="29"/>
      <c r="H467" s="29"/>
      <c r="I467" s="29"/>
      <c r="J467" s="28"/>
      <c r="K467" s="67"/>
      <c r="L467" s="29"/>
      <c r="M467" s="60"/>
      <c r="N467" s="29"/>
      <c r="O467" s="68"/>
      <c r="P467" s="28"/>
      <c r="Q467" s="29"/>
      <c r="R467" s="28"/>
      <c r="S467" s="28"/>
      <c r="T467" s="29"/>
      <c r="U467" s="30"/>
      <c r="V467" s="30"/>
      <c r="W467" s="30"/>
      <c r="X467" s="30"/>
      <c r="Y467" s="30"/>
      <c r="Z467" s="30"/>
      <c r="AA467" s="30"/>
      <c r="AB467" s="30"/>
      <c r="AC467" s="30"/>
      <c r="AD467" s="30"/>
    </row>
    <row r="468" spans="1:30">
      <c r="A468" s="97"/>
      <c r="B468" s="28"/>
      <c r="C468" s="28"/>
      <c r="D468" s="28"/>
      <c r="E468" s="29"/>
      <c r="F468" s="28"/>
      <c r="G468" s="29"/>
      <c r="H468" s="29"/>
      <c r="I468" s="29"/>
      <c r="J468" s="28"/>
      <c r="K468" s="67"/>
      <c r="L468" s="29"/>
      <c r="M468" s="60"/>
      <c r="N468" s="29"/>
      <c r="O468" s="68"/>
      <c r="P468" s="28"/>
      <c r="Q468" s="29"/>
      <c r="R468" s="28"/>
      <c r="S468" s="28"/>
      <c r="T468" s="29"/>
      <c r="U468" s="30"/>
      <c r="V468" s="30"/>
      <c r="W468" s="30"/>
      <c r="X468" s="30"/>
      <c r="Y468" s="30"/>
      <c r="Z468" s="30"/>
      <c r="AA468" s="30"/>
      <c r="AB468" s="30"/>
      <c r="AC468" s="30"/>
      <c r="AD468" s="30"/>
    </row>
    <row r="469" spans="1:30">
      <c r="A469" s="97"/>
      <c r="B469" s="28"/>
      <c r="C469" s="28"/>
      <c r="D469" s="28"/>
      <c r="E469" s="29"/>
      <c r="F469" s="28"/>
      <c r="G469" s="29"/>
      <c r="H469" s="29"/>
      <c r="I469" s="29"/>
      <c r="J469" s="28"/>
      <c r="K469" s="67"/>
      <c r="L469" s="29"/>
      <c r="M469" s="60"/>
      <c r="N469" s="29"/>
      <c r="O469" s="68"/>
      <c r="P469" s="28"/>
      <c r="Q469" s="29"/>
      <c r="R469" s="28"/>
      <c r="S469" s="28"/>
      <c r="T469" s="29"/>
      <c r="U469" s="30"/>
      <c r="V469" s="30"/>
      <c r="W469" s="30"/>
      <c r="X469" s="30"/>
      <c r="Y469" s="30"/>
      <c r="Z469" s="30"/>
      <c r="AA469" s="30"/>
      <c r="AB469" s="30"/>
      <c r="AC469" s="30"/>
      <c r="AD469" s="30"/>
    </row>
    <row r="470" spans="1:30">
      <c r="A470" s="97"/>
      <c r="B470" s="28"/>
      <c r="C470" s="28"/>
      <c r="D470" s="28"/>
      <c r="E470" s="29"/>
      <c r="F470" s="28"/>
      <c r="G470" s="29"/>
      <c r="H470" s="29"/>
      <c r="I470" s="29"/>
      <c r="J470" s="28"/>
      <c r="K470" s="67"/>
      <c r="L470" s="29"/>
      <c r="M470" s="60"/>
      <c r="N470" s="29"/>
      <c r="O470" s="68"/>
      <c r="P470" s="28"/>
      <c r="Q470" s="29"/>
      <c r="R470" s="28"/>
      <c r="S470" s="28"/>
      <c r="T470" s="29"/>
      <c r="U470" s="30"/>
      <c r="V470" s="30"/>
      <c r="W470" s="30"/>
      <c r="X470" s="30"/>
      <c r="Y470" s="30"/>
      <c r="Z470" s="30"/>
      <c r="AA470" s="30"/>
      <c r="AB470" s="30"/>
      <c r="AC470" s="30"/>
      <c r="AD470" s="30"/>
    </row>
    <row r="471" spans="1:30">
      <c r="A471" s="97"/>
      <c r="B471" s="28"/>
      <c r="C471" s="28"/>
      <c r="D471" s="28"/>
      <c r="E471" s="29"/>
      <c r="F471" s="28"/>
      <c r="G471" s="29"/>
      <c r="H471" s="29"/>
      <c r="I471" s="29"/>
      <c r="J471" s="28"/>
      <c r="K471" s="67"/>
      <c r="L471" s="29"/>
      <c r="M471" s="60"/>
      <c r="N471" s="29"/>
      <c r="O471" s="68"/>
      <c r="P471" s="28"/>
      <c r="Q471" s="29"/>
      <c r="R471" s="28"/>
      <c r="S471" s="28"/>
      <c r="T471" s="29"/>
      <c r="U471" s="30"/>
      <c r="V471" s="30"/>
      <c r="W471" s="30"/>
      <c r="X471" s="30"/>
      <c r="Y471" s="30"/>
      <c r="Z471" s="30"/>
      <c r="AA471" s="30"/>
      <c r="AB471" s="30"/>
      <c r="AC471" s="30"/>
      <c r="AD471" s="30"/>
    </row>
    <row r="472" spans="1:30">
      <c r="A472" s="97"/>
      <c r="B472" s="28"/>
      <c r="C472" s="28"/>
      <c r="D472" s="28"/>
      <c r="E472" s="29"/>
      <c r="F472" s="28"/>
      <c r="G472" s="29"/>
      <c r="H472" s="29"/>
      <c r="I472" s="29"/>
      <c r="J472" s="28"/>
      <c r="K472" s="67"/>
      <c r="L472" s="29"/>
      <c r="M472" s="60"/>
      <c r="N472" s="29"/>
      <c r="O472" s="68"/>
      <c r="P472" s="28"/>
      <c r="Q472" s="29"/>
      <c r="R472" s="28"/>
      <c r="S472" s="28"/>
      <c r="T472" s="29"/>
      <c r="U472" s="30"/>
      <c r="V472" s="30"/>
      <c r="W472" s="30"/>
      <c r="X472" s="30"/>
      <c r="Y472" s="30"/>
      <c r="Z472" s="30"/>
      <c r="AA472" s="30"/>
      <c r="AB472" s="30"/>
      <c r="AC472" s="30"/>
      <c r="AD472" s="30"/>
    </row>
    <row r="473" spans="1:30">
      <c r="A473" s="97"/>
      <c r="B473" s="28"/>
      <c r="C473" s="28"/>
      <c r="D473" s="28"/>
      <c r="E473" s="29"/>
      <c r="F473" s="28"/>
      <c r="G473" s="29"/>
      <c r="H473" s="29"/>
      <c r="I473" s="29"/>
      <c r="J473" s="28"/>
      <c r="K473" s="67"/>
      <c r="L473" s="29"/>
      <c r="M473" s="60"/>
      <c r="N473" s="29"/>
      <c r="O473" s="68"/>
      <c r="P473" s="28"/>
      <c r="Q473" s="29"/>
      <c r="R473" s="28"/>
      <c r="S473" s="28"/>
      <c r="T473" s="29"/>
      <c r="U473" s="30"/>
      <c r="V473" s="30"/>
      <c r="W473" s="30"/>
      <c r="X473" s="30"/>
      <c r="Y473" s="30"/>
      <c r="Z473" s="30"/>
      <c r="AA473" s="30"/>
      <c r="AB473" s="30"/>
      <c r="AC473" s="30"/>
      <c r="AD473" s="30"/>
    </row>
    <row r="474" spans="1:30">
      <c r="A474" s="97"/>
      <c r="B474" s="28"/>
      <c r="C474" s="28"/>
      <c r="D474" s="28"/>
      <c r="E474" s="29"/>
      <c r="F474" s="28"/>
      <c r="G474" s="29"/>
      <c r="H474" s="29"/>
      <c r="I474" s="29"/>
      <c r="J474" s="28"/>
      <c r="K474" s="67"/>
      <c r="L474" s="29"/>
      <c r="M474" s="60"/>
      <c r="N474" s="29"/>
      <c r="O474" s="68"/>
      <c r="P474" s="28"/>
      <c r="Q474" s="29"/>
      <c r="R474" s="28"/>
      <c r="S474" s="28"/>
      <c r="T474" s="29"/>
      <c r="U474" s="30"/>
      <c r="V474" s="30"/>
      <c r="W474" s="30"/>
      <c r="X474" s="30"/>
      <c r="Y474" s="30"/>
      <c r="Z474" s="30"/>
      <c r="AA474" s="30"/>
      <c r="AB474" s="30"/>
      <c r="AC474" s="30"/>
      <c r="AD474" s="30"/>
    </row>
    <row r="475" spans="1:30">
      <c r="A475" s="97"/>
      <c r="B475" s="28"/>
      <c r="C475" s="28"/>
      <c r="D475" s="28"/>
      <c r="E475" s="29"/>
      <c r="F475" s="28"/>
      <c r="G475" s="29"/>
      <c r="H475" s="29"/>
      <c r="I475" s="29"/>
      <c r="J475" s="28"/>
      <c r="K475" s="67"/>
      <c r="L475" s="29"/>
      <c r="M475" s="60"/>
      <c r="N475" s="29"/>
      <c r="O475" s="68"/>
      <c r="P475" s="28"/>
      <c r="Q475" s="29"/>
      <c r="R475" s="28"/>
      <c r="S475" s="28"/>
      <c r="T475" s="29"/>
      <c r="U475" s="30"/>
      <c r="V475" s="30"/>
      <c r="W475" s="30"/>
      <c r="X475" s="30"/>
      <c r="Y475" s="30"/>
      <c r="Z475" s="30"/>
      <c r="AA475" s="30"/>
      <c r="AB475" s="30"/>
      <c r="AC475" s="30"/>
      <c r="AD475" s="30"/>
    </row>
    <row r="476" spans="1:30">
      <c r="A476" s="97"/>
      <c r="B476" s="28"/>
      <c r="C476" s="28"/>
      <c r="D476" s="28"/>
      <c r="E476" s="29"/>
      <c r="F476" s="28"/>
      <c r="G476" s="29"/>
      <c r="H476" s="29"/>
      <c r="I476" s="29"/>
      <c r="J476" s="28"/>
      <c r="K476" s="67"/>
      <c r="L476" s="29"/>
      <c r="M476" s="60"/>
      <c r="N476" s="29"/>
      <c r="O476" s="68"/>
      <c r="P476" s="28"/>
      <c r="Q476" s="29"/>
      <c r="R476" s="28"/>
      <c r="S476" s="28"/>
      <c r="T476" s="29"/>
      <c r="U476" s="30"/>
      <c r="V476" s="30"/>
      <c r="W476" s="30"/>
      <c r="X476" s="30"/>
      <c r="Y476" s="30"/>
      <c r="Z476" s="30"/>
      <c r="AA476" s="30"/>
      <c r="AB476" s="30"/>
      <c r="AC476" s="30"/>
      <c r="AD476" s="30"/>
    </row>
    <row r="477" spans="1:30">
      <c r="A477" s="97"/>
      <c r="B477" s="28"/>
      <c r="C477" s="28"/>
      <c r="D477" s="28"/>
      <c r="E477" s="29"/>
      <c r="F477" s="28"/>
      <c r="G477" s="29"/>
      <c r="H477" s="29"/>
      <c r="I477" s="29"/>
      <c r="J477" s="28"/>
      <c r="K477" s="67"/>
      <c r="L477" s="29"/>
      <c r="M477" s="60"/>
      <c r="N477" s="29"/>
      <c r="O477" s="68"/>
      <c r="P477" s="28"/>
      <c r="Q477" s="29"/>
      <c r="R477" s="28"/>
      <c r="S477" s="28"/>
      <c r="T477" s="29"/>
      <c r="U477" s="30"/>
      <c r="V477" s="30"/>
      <c r="W477" s="30"/>
      <c r="X477" s="30"/>
      <c r="Y477" s="30"/>
      <c r="Z477" s="30"/>
      <c r="AA477" s="30"/>
      <c r="AB477" s="30"/>
      <c r="AC477" s="30"/>
      <c r="AD477" s="30"/>
    </row>
    <row r="478" spans="1:30">
      <c r="A478" s="97"/>
      <c r="B478" s="28"/>
      <c r="C478" s="28"/>
      <c r="D478" s="28"/>
      <c r="E478" s="29"/>
      <c r="F478" s="28"/>
      <c r="G478" s="29"/>
      <c r="H478" s="29"/>
      <c r="I478" s="29"/>
      <c r="J478" s="28"/>
      <c r="K478" s="67"/>
      <c r="L478" s="29"/>
      <c r="M478" s="60"/>
      <c r="N478" s="29"/>
      <c r="O478" s="68"/>
      <c r="P478" s="28"/>
      <c r="Q478" s="29"/>
      <c r="R478" s="28"/>
      <c r="S478" s="28"/>
      <c r="T478" s="29"/>
      <c r="U478" s="30"/>
      <c r="V478" s="30"/>
      <c r="W478" s="30"/>
      <c r="X478" s="30"/>
      <c r="Y478" s="30"/>
      <c r="Z478" s="30"/>
      <c r="AA478" s="30"/>
      <c r="AB478" s="30"/>
      <c r="AC478" s="30"/>
      <c r="AD478" s="30"/>
    </row>
    <row r="479" spans="1:30">
      <c r="A479" s="97"/>
      <c r="B479" s="28"/>
      <c r="C479" s="28"/>
      <c r="D479" s="28"/>
      <c r="E479" s="29"/>
      <c r="F479" s="28"/>
      <c r="G479" s="29"/>
      <c r="H479" s="29"/>
      <c r="I479" s="29"/>
      <c r="J479" s="28"/>
      <c r="K479" s="67"/>
      <c r="L479" s="29"/>
      <c r="M479" s="60"/>
      <c r="N479" s="29"/>
      <c r="O479" s="68"/>
      <c r="P479" s="28"/>
      <c r="Q479" s="29"/>
      <c r="R479" s="28"/>
      <c r="S479" s="28"/>
      <c r="T479" s="29"/>
      <c r="U479" s="30"/>
      <c r="V479" s="30"/>
      <c r="W479" s="30"/>
      <c r="X479" s="30"/>
      <c r="Y479" s="30"/>
      <c r="Z479" s="30"/>
      <c r="AA479" s="30"/>
      <c r="AB479" s="30"/>
      <c r="AC479" s="30"/>
      <c r="AD479" s="30"/>
    </row>
    <row r="480" spans="1:30">
      <c r="A480" s="97"/>
      <c r="B480" s="28"/>
      <c r="C480" s="28"/>
      <c r="D480" s="28"/>
      <c r="E480" s="29"/>
      <c r="F480" s="28"/>
      <c r="G480" s="29"/>
      <c r="H480" s="29"/>
      <c r="I480" s="29"/>
      <c r="J480" s="28"/>
      <c r="K480" s="67"/>
      <c r="L480" s="29"/>
      <c r="M480" s="60"/>
      <c r="N480" s="29"/>
      <c r="O480" s="68"/>
      <c r="P480" s="28"/>
      <c r="Q480" s="29"/>
      <c r="R480" s="28"/>
      <c r="S480" s="28"/>
      <c r="T480" s="29"/>
      <c r="U480" s="30"/>
      <c r="V480" s="30"/>
      <c r="W480" s="30"/>
      <c r="X480" s="30"/>
      <c r="Y480" s="30"/>
      <c r="Z480" s="30"/>
      <c r="AA480" s="30"/>
      <c r="AB480" s="30"/>
      <c r="AC480" s="30"/>
      <c r="AD480" s="30"/>
    </row>
    <row r="481" spans="1:30">
      <c r="A481" s="97"/>
      <c r="B481" s="28"/>
      <c r="C481" s="28"/>
      <c r="D481" s="28"/>
      <c r="E481" s="29"/>
      <c r="F481" s="28"/>
      <c r="G481" s="29"/>
      <c r="H481" s="29"/>
      <c r="I481" s="29"/>
      <c r="J481" s="28"/>
      <c r="K481" s="67"/>
      <c r="L481" s="29"/>
      <c r="M481" s="60"/>
      <c r="N481" s="29"/>
      <c r="O481" s="68"/>
      <c r="P481" s="28"/>
      <c r="Q481" s="29"/>
      <c r="R481" s="28"/>
      <c r="S481" s="28"/>
      <c r="T481" s="29"/>
      <c r="U481" s="30"/>
      <c r="V481" s="30"/>
      <c r="W481" s="30"/>
      <c r="X481" s="30"/>
      <c r="Y481" s="30"/>
      <c r="Z481" s="30"/>
      <c r="AA481" s="30"/>
      <c r="AB481" s="30"/>
      <c r="AC481" s="30"/>
      <c r="AD481" s="30"/>
    </row>
    <row r="482" spans="1:30">
      <c r="A482" s="97"/>
      <c r="B482" s="28"/>
      <c r="C482" s="28"/>
      <c r="D482" s="28"/>
      <c r="E482" s="29"/>
      <c r="F482" s="28"/>
      <c r="G482" s="29"/>
      <c r="H482" s="29"/>
      <c r="I482" s="29"/>
      <c r="J482" s="28"/>
      <c r="K482" s="67"/>
      <c r="L482" s="29"/>
      <c r="M482" s="60"/>
      <c r="N482" s="29"/>
      <c r="O482" s="68"/>
      <c r="P482" s="28"/>
      <c r="Q482" s="29"/>
      <c r="R482" s="28"/>
      <c r="S482" s="28"/>
      <c r="T482" s="29"/>
      <c r="U482" s="30"/>
      <c r="V482" s="30"/>
      <c r="W482" s="30"/>
      <c r="X482" s="30"/>
      <c r="Y482" s="30"/>
      <c r="Z482" s="30"/>
      <c r="AA482" s="30"/>
      <c r="AB482" s="30"/>
      <c r="AC482" s="30"/>
      <c r="AD482" s="30"/>
    </row>
    <row r="483" spans="1:30">
      <c r="A483" s="97"/>
      <c r="B483" s="28"/>
      <c r="C483" s="28"/>
      <c r="D483" s="28"/>
      <c r="E483" s="29"/>
      <c r="F483" s="28"/>
      <c r="G483" s="29"/>
      <c r="H483" s="29"/>
      <c r="I483" s="29"/>
      <c r="J483" s="28"/>
      <c r="K483" s="67"/>
      <c r="L483" s="29"/>
      <c r="M483" s="60"/>
      <c r="N483" s="29"/>
      <c r="O483" s="68"/>
      <c r="P483" s="28"/>
      <c r="Q483" s="29"/>
      <c r="R483" s="28"/>
      <c r="S483" s="28"/>
      <c r="T483" s="29"/>
      <c r="U483" s="30"/>
      <c r="V483" s="30"/>
      <c r="W483" s="30"/>
      <c r="X483" s="30"/>
      <c r="Y483" s="30"/>
      <c r="Z483" s="30"/>
      <c r="AA483" s="30"/>
      <c r="AB483" s="30"/>
      <c r="AC483" s="30"/>
      <c r="AD483" s="30"/>
    </row>
    <row r="484" spans="1:30">
      <c r="A484" s="97"/>
      <c r="B484" s="28"/>
      <c r="C484" s="28"/>
      <c r="D484" s="28"/>
      <c r="E484" s="29"/>
      <c r="F484" s="28"/>
      <c r="G484" s="29"/>
      <c r="H484" s="29"/>
      <c r="I484" s="29"/>
      <c r="J484" s="28"/>
      <c r="K484" s="67"/>
      <c r="L484" s="29"/>
      <c r="M484" s="60"/>
      <c r="N484" s="29"/>
      <c r="O484" s="68"/>
      <c r="P484" s="28"/>
      <c r="Q484" s="29"/>
      <c r="R484" s="28"/>
      <c r="S484" s="28"/>
      <c r="T484" s="29"/>
      <c r="U484" s="30"/>
      <c r="V484" s="30"/>
      <c r="W484" s="30"/>
      <c r="X484" s="30"/>
      <c r="Y484" s="30"/>
      <c r="Z484" s="30"/>
      <c r="AA484" s="30"/>
      <c r="AB484" s="30"/>
      <c r="AC484" s="30"/>
      <c r="AD484" s="30"/>
    </row>
    <row r="485" spans="1:30">
      <c r="A485" s="97"/>
      <c r="B485" s="28"/>
      <c r="C485" s="28"/>
      <c r="D485" s="28"/>
      <c r="E485" s="29"/>
      <c r="F485" s="28"/>
      <c r="G485" s="29"/>
      <c r="H485" s="29"/>
      <c r="I485" s="29"/>
      <c r="J485" s="28"/>
      <c r="K485" s="67"/>
      <c r="L485" s="29"/>
      <c r="M485" s="60"/>
      <c r="N485" s="29"/>
      <c r="O485" s="68"/>
      <c r="P485" s="28"/>
      <c r="Q485" s="29"/>
      <c r="R485" s="28"/>
      <c r="S485" s="28"/>
      <c r="T485" s="29"/>
      <c r="U485" s="30"/>
      <c r="V485" s="30"/>
      <c r="W485" s="30"/>
      <c r="X485" s="30"/>
      <c r="Y485" s="30"/>
      <c r="Z485" s="30"/>
      <c r="AA485" s="30"/>
      <c r="AB485" s="30"/>
      <c r="AC485" s="30"/>
      <c r="AD485" s="30"/>
    </row>
    <row r="486" spans="1:30">
      <c r="A486" s="97"/>
      <c r="B486" s="28"/>
      <c r="C486" s="28"/>
      <c r="D486" s="28"/>
      <c r="E486" s="29"/>
      <c r="F486" s="28"/>
      <c r="G486" s="29"/>
      <c r="H486" s="29"/>
      <c r="I486" s="29"/>
      <c r="J486" s="28"/>
      <c r="K486" s="67"/>
      <c r="L486" s="29"/>
      <c r="M486" s="60"/>
      <c r="N486" s="29"/>
      <c r="O486" s="68"/>
      <c r="P486" s="28"/>
      <c r="Q486" s="29"/>
      <c r="R486" s="28"/>
      <c r="S486" s="28"/>
      <c r="T486" s="29"/>
      <c r="U486" s="30"/>
      <c r="V486" s="30"/>
      <c r="W486" s="30"/>
      <c r="X486" s="30"/>
      <c r="Y486" s="30"/>
      <c r="Z486" s="30"/>
      <c r="AA486" s="30"/>
      <c r="AB486" s="30"/>
      <c r="AC486" s="30"/>
      <c r="AD486" s="30"/>
    </row>
    <row r="487" spans="1:30">
      <c r="A487" s="97"/>
      <c r="B487" s="28"/>
      <c r="C487" s="28"/>
      <c r="D487" s="28"/>
      <c r="E487" s="29"/>
      <c r="F487" s="28"/>
      <c r="G487" s="29"/>
      <c r="H487" s="29"/>
      <c r="I487" s="29"/>
      <c r="J487" s="28"/>
      <c r="K487" s="67"/>
      <c r="L487" s="29"/>
      <c r="M487" s="60"/>
      <c r="N487" s="29"/>
      <c r="O487" s="68"/>
      <c r="P487" s="28"/>
      <c r="Q487" s="29"/>
      <c r="R487" s="28"/>
      <c r="S487" s="28"/>
      <c r="T487" s="29"/>
      <c r="U487" s="30"/>
      <c r="V487" s="30"/>
      <c r="W487" s="30"/>
      <c r="X487" s="30"/>
      <c r="Y487" s="30"/>
      <c r="Z487" s="30"/>
      <c r="AA487" s="30"/>
      <c r="AB487" s="30"/>
      <c r="AC487" s="30"/>
      <c r="AD487" s="30"/>
    </row>
    <row r="488" spans="1:30">
      <c r="A488" s="97"/>
      <c r="B488" s="28"/>
      <c r="C488" s="28"/>
      <c r="D488" s="28"/>
      <c r="E488" s="29"/>
      <c r="F488" s="28"/>
      <c r="G488" s="29"/>
      <c r="H488" s="29"/>
      <c r="I488" s="29"/>
      <c r="J488" s="28"/>
      <c r="K488" s="67"/>
      <c r="L488" s="29"/>
      <c r="M488" s="60"/>
      <c r="N488" s="29"/>
      <c r="O488" s="68"/>
      <c r="P488" s="28"/>
      <c r="Q488" s="29"/>
      <c r="R488" s="28"/>
      <c r="S488" s="28"/>
      <c r="T488" s="29"/>
      <c r="U488" s="30"/>
      <c r="V488" s="30"/>
      <c r="W488" s="30"/>
      <c r="X488" s="30"/>
      <c r="Y488" s="30"/>
      <c r="Z488" s="30"/>
      <c r="AA488" s="30"/>
      <c r="AB488" s="30"/>
      <c r="AC488" s="30"/>
      <c r="AD488" s="30"/>
    </row>
    <row r="489" spans="1:30">
      <c r="A489" s="97"/>
      <c r="B489" s="28"/>
      <c r="C489" s="28"/>
      <c r="D489" s="28"/>
      <c r="E489" s="29"/>
      <c r="F489" s="28"/>
      <c r="G489" s="29"/>
      <c r="H489" s="29"/>
      <c r="I489" s="29"/>
      <c r="J489" s="28"/>
      <c r="K489" s="67"/>
      <c r="L489" s="29"/>
      <c r="M489" s="60"/>
      <c r="N489" s="29"/>
      <c r="O489" s="68"/>
      <c r="P489" s="28"/>
      <c r="Q489" s="29"/>
      <c r="R489" s="28"/>
      <c r="S489" s="28"/>
      <c r="T489" s="29"/>
      <c r="U489" s="30"/>
      <c r="V489" s="30"/>
      <c r="W489" s="30"/>
      <c r="X489" s="30"/>
      <c r="Y489" s="30"/>
      <c r="Z489" s="30"/>
      <c r="AA489" s="30"/>
      <c r="AB489" s="30"/>
      <c r="AC489" s="30"/>
      <c r="AD489" s="30"/>
    </row>
    <row r="490" spans="1:30">
      <c r="A490" s="97"/>
      <c r="B490" s="28"/>
      <c r="C490" s="28"/>
      <c r="D490" s="28"/>
      <c r="E490" s="29"/>
      <c r="F490" s="28"/>
      <c r="G490" s="29"/>
      <c r="H490" s="29"/>
      <c r="I490" s="29"/>
      <c r="J490" s="28"/>
      <c r="K490" s="67"/>
      <c r="L490" s="29"/>
      <c r="M490" s="60"/>
      <c r="N490" s="29"/>
      <c r="O490" s="68"/>
      <c r="P490" s="28"/>
      <c r="Q490" s="29"/>
      <c r="R490" s="28"/>
      <c r="S490" s="28"/>
      <c r="T490" s="29"/>
      <c r="U490" s="30"/>
      <c r="V490" s="30"/>
      <c r="W490" s="30"/>
      <c r="X490" s="30"/>
      <c r="Y490" s="30"/>
      <c r="Z490" s="30"/>
      <c r="AA490" s="30"/>
      <c r="AB490" s="30"/>
      <c r="AC490" s="30"/>
      <c r="AD490" s="30"/>
    </row>
    <row r="491" spans="1:30">
      <c r="A491" s="97"/>
      <c r="B491" s="28"/>
      <c r="C491" s="28"/>
      <c r="D491" s="28"/>
      <c r="E491" s="29"/>
      <c r="F491" s="28"/>
      <c r="G491" s="29"/>
      <c r="H491" s="29"/>
      <c r="I491" s="29"/>
      <c r="J491" s="28"/>
      <c r="K491" s="67"/>
      <c r="L491" s="29"/>
      <c r="M491" s="60"/>
      <c r="N491" s="29"/>
      <c r="O491" s="68"/>
      <c r="P491" s="28"/>
      <c r="Q491" s="29"/>
      <c r="R491" s="28"/>
      <c r="S491" s="28"/>
      <c r="T491" s="29"/>
      <c r="U491" s="30"/>
      <c r="V491" s="30"/>
      <c r="W491" s="30"/>
      <c r="X491" s="30"/>
      <c r="Y491" s="30"/>
      <c r="Z491" s="30"/>
      <c r="AA491" s="30"/>
      <c r="AB491" s="30"/>
      <c r="AC491" s="30"/>
      <c r="AD491" s="30"/>
    </row>
    <row r="492" spans="1:30">
      <c r="A492" s="97"/>
      <c r="B492" s="28"/>
      <c r="C492" s="28"/>
      <c r="D492" s="28"/>
      <c r="E492" s="29"/>
      <c r="F492" s="28"/>
      <c r="G492" s="29"/>
      <c r="H492" s="29"/>
      <c r="I492" s="29"/>
      <c r="J492" s="28"/>
      <c r="K492" s="67"/>
      <c r="L492" s="29"/>
      <c r="M492" s="60"/>
      <c r="N492" s="29"/>
      <c r="O492" s="68"/>
      <c r="P492" s="28"/>
      <c r="Q492" s="29"/>
      <c r="R492" s="28"/>
      <c r="S492" s="28"/>
      <c r="T492" s="29"/>
      <c r="U492" s="30"/>
      <c r="V492" s="30"/>
      <c r="W492" s="30"/>
      <c r="X492" s="30"/>
      <c r="Y492" s="30"/>
      <c r="Z492" s="30"/>
      <c r="AA492" s="30"/>
      <c r="AB492" s="30"/>
      <c r="AC492" s="30"/>
      <c r="AD492" s="30"/>
    </row>
    <row r="493" spans="1:30">
      <c r="A493" s="97"/>
      <c r="B493" s="28"/>
      <c r="C493" s="28"/>
      <c r="D493" s="28"/>
      <c r="E493" s="29"/>
      <c r="F493" s="28"/>
      <c r="G493" s="29"/>
      <c r="H493" s="29"/>
      <c r="I493" s="29"/>
      <c r="J493" s="28"/>
      <c r="K493" s="67"/>
      <c r="L493" s="29"/>
      <c r="M493" s="60"/>
      <c r="N493" s="29"/>
      <c r="O493" s="68"/>
      <c r="P493" s="28"/>
      <c r="Q493" s="29"/>
      <c r="R493" s="28"/>
      <c r="S493" s="28"/>
      <c r="T493" s="29"/>
      <c r="U493" s="30"/>
      <c r="V493" s="30"/>
      <c r="W493" s="30"/>
      <c r="X493" s="30"/>
      <c r="Y493" s="30"/>
      <c r="Z493" s="30"/>
      <c r="AA493" s="30"/>
      <c r="AB493" s="30"/>
      <c r="AC493" s="30"/>
      <c r="AD493" s="30"/>
    </row>
    <row r="494" spans="1:30">
      <c r="A494" s="97"/>
      <c r="B494" s="28"/>
      <c r="C494" s="28"/>
      <c r="D494" s="28"/>
      <c r="E494" s="29"/>
      <c r="F494" s="28"/>
      <c r="G494" s="29"/>
      <c r="H494" s="29"/>
      <c r="I494" s="29"/>
      <c r="J494" s="28"/>
      <c r="K494" s="67"/>
      <c r="L494" s="29"/>
      <c r="M494" s="60"/>
      <c r="N494" s="29"/>
      <c r="O494" s="68"/>
      <c r="P494" s="28"/>
      <c r="Q494" s="29"/>
      <c r="R494" s="28"/>
      <c r="S494" s="28"/>
      <c r="T494" s="29"/>
      <c r="U494" s="30"/>
      <c r="V494" s="30"/>
      <c r="W494" s="30"/>
      <c r="X494" s="30"/>
      <c r="Y494" s="30"/>
      <c r="Z494" s="30"/>
      <c r="AA494" s="30"/>
      <c r="AB494" s="30"/>
      <c r="AC494" s="30"/>
      <c r="AD494" s="30"/>
    </row>
    <row r="495" spans="1:30">
      <c r="A495" s="97"/>
      <c r="B495" s="28"/>
      <c r="C495" s="28"/>
      <c r="D495" s="28"/>
      <c r="E495" s="29"/>
      <c r="F495" s="28"/>
      <c r="G495" s="29"/>
      <c r="H495" s="29"/>
      <c r="I495" s="29"/>
      <c r="J495" s="28"/>
      <c r="K495" s="67"/>
      <c r="L495" s="29"/>
      <c r="M495" s="60"/>
      <c r="N495" s="29"/>
      <c r="O495" s="68"/>
      <c r="P495" s="28"/>
      <c r="Q495" s="29"/>
      <c r="R495" s="28"/>
      <c r="S495" s="28"/>
      <c r="T495" s="29"/>
      <c r="U495" s="30"/>
      <c r="V495" s="30"/>
      <c r="W495" s="30"/>
      <c r="X495" s="30"/>
      <c r="Y495" s="30"/>
      <c r="Z495" s="30"/>
      <c r="AA495" s="30"/>
      <c r="AB495" s="30"/>
      <c r="AC495" s="30"/>
      <c r="AD495" s="30"/>
    </row>
    <row r="496" spans="1:30">
      <c r="A496" s="97"/>
      <c r="B496" s="28"/>
      <c r="C496" s="28"/>
      <c r="D496" s="28"/>
      <c r="E496" s="29"/>
      <c r="F496" s="28"/>
      <c r="G496" s="29"/>
      <c r="H496" s="29"/>
      <c r="I496" s="29"/>
      <c r="J496" s="28"/>
      <c r="K496" s="67"/>
      <c r="L496" s="29"/>
      <c r="M496" s="60"/>
      <c r="N496" s="29"/>
      <c r="O496" s="68"/>
      <c r="P496" s="28"/>
      <c r="Q496" s="29"/>
      <c r="R496" s="28"/>
      <c r="S496" s="28"/>
      <c r="T496" s="29"/>
      <c r="U496" s="30"/>
      <c r="V496" s="30"/>
      <c r="W496" s="30"/>
      <c r="X496" s="30"/>
      <c r="Y496" s="30"/>
      <c r="Z496" s="30"/>
      <c r="AA496" s="30"/>
      <c r="AB496" s="30"/>
      <c r="AC496" s="30"/>
      <c r="AD496" s="30"/>
    </row>
    <row r="497" spans="1:30">
      <c r="A497" s="97"/>
      <c r="B497" s="28"/>
      <c r="C497" s="28"/>
      <c r="D497" s="28"/>
      <c r="E497" s="29"/>
      <c r="F497" s="28"/>
      <c r="G497" s="29"/>
      <c r="H497" s="29"/>
      <c r="I497" s="29"/>
      <c r="J497" s="28"/>
      <c r="K497" s="67"/>
      <c r="L497" s="29"/>
      <c r="M497" s="60"/>
      <c r="N497" s="29"/>
      <c r="O497" s="68"/>
      <c r="P497" s="28"/>
      <c r="Q497" s="29"/>
      <c r="R497" s="28"/>
      <c r="S497" s="28"/>
      <c r="T497" s="29"/>
      <c r="U497" s="30"/>
      <c r="V497" s="30"/>
      <c r="W497" s="30"/>
      <c r="X497" s="30"/>
      <c r="Y497" s="30"/>
      <c r="Z497" s="30"/>
      <c r="AA497" s="30"/>
      <c r="AB497" s="30"/>
      <c r="AC497" s="30"/>
      <c r="AD497" s="30"/>
    </row>
    <row r="498" spans="1:30">
      <c r="A498" s="97"/>
      <c r="B498" s="28"/>
      <c r="C498" s="28"/>
      <c r="D498" s="28"/>
      <c r="E498" s="29"/>
      <c r="F498" s="28"/>
      <c r="G498" s="29"/>
      <c r="H498" s="29"/>
      <c r="I498" s="29"/>
      <c r="J498" s="28"/>
      <c r="K498" s="67"/>
      <c r="L498" s="29"/>
      <c r="M498" s="60"/>
      <c r="N498" s="29"/>
      <c r="O498" s="68"/>
      <c r="P498" s="28"/>
      <c r="Q498" s="29"/>
      <c r="R498" s="28"/>
      <c r="S498" s="28"/>
      <c r="T498" s="29"/>
      <c r="U498" s="30"/>
      <c r="V498" s="30"/>
      <c r="W498" s="30"/>
      <c r="X498" s="30"/>
      <c r="Y498" s="30"/>
      <c r="Z498" s="30"/>
      <c r="AA498" s="30"/>
      <c r="AB498" s="30"/>
      <c r="AC498" s="30"/>
      <c r="AD498" s="30"/>
    </row>
    <row r="499" spans="1:30">
      <c r="A499" s="97"/>
      <c r="B499" s="28"/>
      <c r="C499" s="28"/>
      <c r="D499" s="28"/>
      <c r="E499" s="29"/>
      <c r="F499" s="28"/>
      <c r="G499" s="29"/>
      <c r="H499" s="29"/>
      <c r="I499" s="29"/>
      <c r="J499" s="28"/>
      <c r="K499" s="67"/>
      <c r="L499" s="29"/>
      <c r="M499" s="60"/>
      <c r="N499" s="29"/>
      <c r="O499" s="68"/>
      <c r="P499" s="28"/>
      <c r="Q499" s="29"/>
      <c r="R499" s="28"/>
      <c r="S499" s="28"/>
      <c r="T499" s="29"/>
      <c r="U499" s="30"/>
      <c r="V499" s="30"/>
      <c r="W499" s="30"/>
      <c r="X499" s="30"/>
      <c r="Y499" s="30"/>
      <c r="Z499" s="30"/>
      <c r="AA499" s="30"/>
      <c r="AB499" s="30"/>
      <c r="AC499" s="30"/>
      <c r="AD499" s="30"/>
    </row>
    <row r="500" spans="1:30">
      <c r="A500" s="97"/>
      <c r="B500" s="28"/>
      <c r="C500" s="28"/>
      <c r="D500" s="28"/>
      <c r="E500" s="29"/>
      <c r="F500" s="28"/>
      <c r="G500" s="29"/>
      <c r="H500" s="29"/>
      <c r="I500" s="29"/>
      <c r="J500" s="28"/>
      <c r="K500" s="67"/>
      <c r="L500" s="29"/>
      <c r="M500" s="60"/>
      <c r="N500" s="29"/>
      <c r="O500" s="68"/>
      <c r="P500" s="28"/>
      <c r="Q500" s="29"/>
      <c r="R500" s="28"/>
      <c r="S500" s="28"/>
      <c r="T500" s="29"/>
      <c r="U500" s="30"/>
      <c r="V500" s="30"/>
      <c r="W500" s="30"/>
      <c r="X500" s="30"/>
      <c r="Y500" s="30"/>
      <c r="Z500" s="30"/>
      <c r="AA500" s="30"/>
      <c r="AB500" s="30"/>
      <c r="AC500" s="30"/>
      <c r="AD500" s="30"/>
    </row>
    <row r="501" spans="1:30">
      <c r="A501" s="97"/>
      <c r="B501" s="28"/>
      <c r="C501" s="28"/>
      <c r="D501" s="28"/>
      <c r="E501" s="29"/>
      <c r="F501" s="28"/>
      <c r="G501" s="29"/>
      <c r="H501" s="29"/>
      <c r="I501" s="29"/>
      <c r="J501" s="28"/>
      <c r="K501" s="67"/>
      <c r="L501" s="29"/>
      <c r="M501" s="60"/>
      <c r="N501" s="29"/>
      <c r="O501" s="68"/>
      <c r="P501" s="28"/>
      <c r="Q501" s="29"/>
      <c r="R501" s="28"/>
      <c r="S501" s="28"/>
      <c r="T501" s="29"/>
      <c r="U501" s="30"/>
      <c r="V501" s="30"/>
      <c r="W501" s="30"/>
      <c r="X501" s="30"/>
      <c r="Y501" s="30"/>
      <c r="Z501" s="30"/>
      <c r="AA501" s="30"/>
      <c r="AB501" s="30"/>
      <c r="AC501" s="30"/>
      <c r="AD501" s="30"/>
    </row>
    <row r="502" spans="1:30">
      <c r="A502" s="97"/>
      <c r="B502" s="28"/>
      <c r="C502" s="28"/>
      <c r="D502" s="28"/>
      <c r="E502" s="29"/>
      <c r="F502" s="28"/>
      <c r="G502" s="29"/>
      <c r="H502" s="29"/>
      <c r="I502" s="29"/>
      <c r="J502" s="28"/>
      <c r="K502" s="67"/>
      <c r="L502" s="29"/>
      <c r="M502" s="60"/>
      <c r="N502" s="29"/>
      <c r="O502" s="68"/>
      <c r="P502" s="28"/>
      <c r="Q502" s="29"/>
      <c r="R502" s="28"/>
      <c r="S502" s="28"/>
      <c r="T502" s="29"/>
      <c r="U502" s="30"/>
      <c r="V502" s="30"/>
      <c r="W502" s="30"/>
      <c r="X502" s="30"/>
      <c r="Y502" s="30"/>
      <c r="Z502" s="30"/>
      <c r="AA502" s="30"/>
      <c r="AB502" s="30"/>
      <c r="AC502" s="30"/>
      <c r="AD502" s="30"/>
    </row>
    <row r="503" spans="1:30">
      <c r="A503" s="97"/>
      <c r="B503" s="28"/>
      <c r="C503" s="28"/>
      <c r="D503" s="28"/>
      <c r="E503" s="29"/>
      <c r="F503" s="28"/>
      <c r="G503" s="29"/>
      <c r="H503" s="29"/>
      <c r="I503" s="29"/>
      <c r="J503" s="28"/>
      <c r="K503" s="67"/>
      <c r="L503" s="29"/>
      <c r="M503" s="60"/>
      <c r="N503" s="29"/>
      <c r="O503" s="68"/>
      <c r="P503" s="28"/>
      <c r="Q503" s="29"/>
      <c r="R503" s="28"/>
      <c r="S503" s="28"/>
      <c r="T503" s="29"/>
      <c r="U503" s="30"/>
      <c r="V503" s="30"/>
      <c r="W503" s="30"/>
      <c r="X503" s="30"/>
      <c r="Y503" s="30"/>
      <c r="Z503" s="30"/>
      <c r="AA503" s="30"/>
      <c r="AB503" s="30"/>
      <c r="AC503" s="30"/>
      <c r="AD503" s="30"/>
    </row>
    <row r="504" spans="1:30">
      <c r="A504" s="97"/>
      <c r="B504" s="28"/>
      <c r="C504" s="28"/>
      <c r="D504" s="28"/>
      <c r="E504" s="29"/>
      <c r="F504" s="28"/>
      <c r="G504" s="29"/>
      <c r="H504" s="29"/>
      <c r="I504" s="29"/>
      <c r="J504" s="28"/>
      <c r="K504" s="67"/>
      <c r="L504" s="29"/>
      <c r="M504" s="60"/>
      <c r="N504" s="29"/>
      <c r="O504" s="68"/>
      <c r="P504" s="28"/>
      <c r="Q504" s="29"/>
      <c r="R504" s="28"/>
      <c r="S504" s="28"/>
      <c r="T504" s="29"/>
      <c r="U504" s="30"/>
      <c r="V504" s="30"/>
      <c r="W504" s="30"/>
      <c r="X504" s="30"/>
      <c r="Y504" s="30"/>
      <c r="Z504" s="30"/>
      <c r="AA504" s="30"/>
      <c r="AB504" s="30"/>
      <c r="AC504" s="30"/>
      <c r="AD504" s="30"/>
    </row>
    <row r="505" spans="1:30">
      <c r="A505" s="97"/>
      <c r="B505" s="28"/>
      <c r="C505" s="28"/>
      <c r="D505" s="28"/>
      <c r="E505" s="29"/>
      <c r="F505" s="28"/>
      <c r="G505" s="29"/>
      <c r="H505" s="29"/>
      <c r="I505" s="29"/>
      <c r="J505" s="28"/>
      <c r="K505" s="67"/>
      <c r="L505" s="29"/>
      <c r="M505" s="60"/>
      <c r="N505" s="29"/>
      <c r="O505" s="68"/>
      <c r="P505" s="28"/>
      <c r="Q505" s="29"/>
      <c r="R505" s="28"/>
      <c r="S505" s="28"/>
      <c r="T505" s="29"/>
      <c r="U505" s="30"/>
      <c r="V505" s="30"/>
      <c r="W505" s="30"/>
      <c r="X505" s="30"/>
      <c r="Y505" s="30"/>
      <c r="Z505" s="30"/>
      <c r="AA505" s="30"/>
      <c r="AB505" s="30"/>
      <c r="AC505" s="30"/>
      <c r="AD505" s="30"/>
    </row>
    <row r="506" spans="1:30">
      <c r="A506" s="97"/>
      <c r="B506" s="28"/>
      <c r="C506" s="28"/>
      <c r="D506" s="28"/>
      <c r="E506" s="29"/>
      <c r="F506" s="28"/>
      <c r="G506" s="29"/>
      <c r="H506" s="29"/>
      <c r="I506" s="29"/>
      <c r="J506" s="28"/>
      <c r="K506" s="67"/>
      <c r="L506" s="29"/>
      <c r="M506" s="60"/>
      <c r="N506" s="29"/>
      <c r="O506" s="68"/>
      <c r="P506" s="28"/>
      <c r="Q506" s="29"/>
      <c r="R506" s="28"/>
      <c r="S506" s="28"/>
      <c r="T506" s="29"/>
      <c r="U506" s="30"/>
      <c r="V506" s="30"/>
      <c r="W506" s="30"/>
      <c r="X506" s="30"/>
      <c r="Y506" s="30"/>
      <c r="Z506" s="30"/>
      <c r="AA506" s="30"/>
      <c r="AB506" s="30"/>
      <c r="AC506" s="30"/>
      <c r="AD506" s="30"/>
    </row>
    <row r="507" spans="1:30">
      <c r="A507" s="97"/>
      <c r="B507" s="28"/>
      <c r="C507" s="28"/>
      <c r="D507" s="28"/>
      <c r="E507" s="29"/>
      <c r="F507" s="28"/>
      <c r="G507" s="29"/>
      <c r="H507" s="29"/>
      <c r="I507" s="29"/>
      <c r="J507" s="28"/>
      <c r="K507" s="67"/>
      <c r="L507" s="29"/>
      <c r="M507" s="60"/>
      <c r="N507" s="29"/>
      <c r="O507" s="68"/>
      <c r="P507" s="28"/>
      <c r="Q507" s="29"/>
      <c r="R507" s="28"/>
      <c r="S507" s="28"/>
      <c r="T507" s="29"/>
      <c r="U507" s="30"/>
      <c r="V507" s="30"/>
      <c r="W507" s="30"/>
      <c r="X507" s="30"/>
      <c r="Y507" s="30"/>
      <c r="Z507" s="30"/>
      <c r="AA507" s="30"/>
      <c r="AB507" s="30"/>
      <c r="AC507" s="30"/>
      <c r="AD507" s="30"/>
    </row>
    <row r="508" spans="1:30">
      <c r="A508" s="97"/>
      <c r="B508" s="28"/>
      <c r="C508" s="28"/>
      <c r="D508" s="28"/>
      <c r="E508" s="29"/>
      <c r="F508" s="28"/>
      <c r="G508" s="29"/>
      <c r="H508" s="29"/>
      <c r="I508" s="29"/>
      <c r="J508" s="28"/>
      <c r="K508" s="67"/>
      <c r="L508" s="29"/>
      <c r="M508" s="60"/>
      <c r="N508" s="29"/>
      <c r="O508" s="68"/>
      <c r="P508" s="28"/>
      <c r="Q508" s="29"/>
      <c r="R508" s="28"/>
      <c r="S508" s="28"/>
      <c r="T508" s="29"/>
      <c r="U508" s="30"/>
      <c r="V508" s="30"/>
      <c r="W508" s="30"/>
      <c r="X508" s="30"/>
      <c r="Y508" s="30"/>
      <c r="Z508" s="30"/>
      <c r="AA508" s="30"/>
      <c r="AB508" s="30"/>
      <c r="AC508" s="30"/>
      <c r="AD508" s="30"/>
    </row>
    <row r="509" spans="1:30">
      <c r="A509" s="97"/>
      <c r="B509" s="28"/>
      <c r="C509" s="28"/>
      <c r="D509" s="28"/>
      <c r="E509" s="29"/>
      <c r="F509" s="28"/>
      <c r="G509" s="29"/>
      <c r="H509" s="29"/>
      <c r="I509" s="29"/>
      <c r="J509" s="28"/>
      <c r="K509" s="67"/>
      <c r="L509" s="29"/>
      <c r="M509" s="60"/>
      <c r="N509" s="29"/>
      <c r="O509" s="68"/>
      <c r="P509" s="28"/>
      <c r="Q509" s="29"/>
      <c r="R509" s="28"/>
      <c r="S509" s="28"/>
      <c r="T509" s="29"/>
      <c r="U509" s="30"/>
      <c r="V509" s="30"/>
      <c r="W509" s="30"/>
      <c r="X509" s="30"/>
      <c r="Y509" s="30"/>
      <c r="Z509" s="30"/>
      <c r="AA509" s="30"/>
      <c r="AB509" s="30"/>
      <c r="AC509" s="30"/>
      <c r="AD509" s="30"/>
    </row>
    <row r="510" spans="1:30">
      <c r="A510" s="97"/>
      <c r="B510" s="28"/>
      <c r="C510" s="28"/>
      <c r="D510" s="28"/>
      <c r="E510" s="29"/>
      <c r="F510" s="28"/>
      <c r="G510" s="29"/>
      <c r="H510" s="29"/>
      <c r="I510" s="29"/>
      <c r="J510" s="28"/>
      <c r="K510" s="67"/>
      <c r="L510" s="29"/>
      <c r="M510" s="60"/>
      <c r="N510" s="29"/>
      <c r="O510" s="68"/>
      <c r="P510" s="28"/>
      <c r="Q510" s="29"/>
      <c r="R510" s="28"/>
      <c r="S510" s="28"/>
      <c r="T510" s="29"/>
      <c r="U510" s="30"/>
      <c r="V510" s="30"/>
      <c r="W510" s="30"/>
      <c r="X510" s="30"/>
      <c r="Y510" s="30"/>
      <c r="Z510" s="30"/>
      <c r="AA510" s="30"/>
      <c r="AB510" s="30"/>
      <c r="AC510" s="30"/>
      <c r="AD510" s="30"/>
    </row>
    <row r="511" spans="1:30">
      <c r="A511" s="97"/>
      <c r="B511" s="28"/>
      <c r="C511" s="28"/>
      <c r="D511" s="28"/>
      <c r="E511" s="29"/>
      <c r="F511" s="28"/>
      <c r="G511" s="29"/>
      <c r="H511" s="29"/>
      <c r="I511" s="29"/>
      <c r="J511" s="28"/>
      <c r="K511" s="67"/>
      <c r="L511" s="29"/>
      <c r="M511" s="60"/>
      <c r="N511" s="29"/>
      <c r="O511" s="68"/>
      <c r="P511" s="28"/>
      <c r="Q511" s="29"/>
      <c r="R511" s="28"/>
      <c r="S511" s="28"/>
      <c r="T511" s="29"/>
      <c r="U511" s="30"/>
      <c r="V511" s="30"/>
      <c r="W511" s="30"/>
      <c r="X511" s="30"/>
      <c r="Y511" s="30"/>
      <c r="Z511" s="30"/>
      <c r="AA511" s="30"/>
      <c r="AB511" s="30"/>
      <c r="AC511" s="30"/>
      <c r="AD511" s="30"/>
    </row>
    <row r="512" spans="1:30">
      <c r="A512" s="97"/>
      <c r="B512" s="28"/>
      <c r="C512" s="28"/>
      <c r="D512" s="28"/>
      <c r="E512" s="29"/>
      <c r="F512" s="28"/>
      <c r="G512" s="29"/>
      <c r="H512" s="29"/>
      <c r="I512" s="29"/>
      <c r="J512" s="28"/>
      <c r="K512" s="67"/>
      <c r="L512" s="29"/>
      <c r="M512" s="60"/>
      <c r="N512" s="29"/>
      <c r="O512" s="68"/>
      <c r="P512" s="28"/>
      <c r="Q512" s="29"/>
      <c r="R512" s="28"/>
      <c r="S512" s="28"/>
      <c r="T512" s="29"/>
      <c r="U512" s="30"/>
      <c r="V512" s="30"/>
      <c r="W512" s="30"/>
      <c r="X512" s="30"/>
      <c r="Y512" s="30"/>
      <c r="Z512" s="30"/>
      <c r="AA512" s="30"/>
      <c r="AB512" s="30"/>
      <c r="AC512" s="30"/>
      <c r="AD512" s="30"/>
    </row>
    <row r="513" spans="1:30">
      <c r="A513" s="97"/>
      <c r="B513" s="28"/>
      <c r="C513" s="28"/>
      <c r="D513" s="28"/>
      <c r="E513" s="29"/>
      <c r="F513" s="28"/>
      <c r="G513" s="29"/>
      <c r="H513" s="29"/>
      <c r="I513" s="29"/>
      <c r="J513" s="28"/>
      <c r="K513" s="67"/>
      <c r="L513" s="29"/>
      <c r="M513" s="60"/>
      <c r="N513" s="29"/>
      <c r="O513" s="68"/>
      <c r="P513" s="28"/>
      <c r="Q513" s="29"/>
      <c r="R513" s="28"/>
      <c r="S513" s="28"/>
      <c r="T513" s="29"/>
      <c r="U513" s="30"/>
      <c r="V513" s="30"/>
      <c r="W513" s="30"/>
      <c r="X513" s="30"/>
      <c r="Y513" s="30"/>
      <c r="Z513" s="30"/>
      <c r="AA513" s="30"/>
      <c r="AB513" s="30"/>
      <c r="AC513" s="30"/>
      <c r="AD513" s="30"/>
    </row>
    <row r="514" spans="1:30">
      <c r="A514" s="97"/>
      <c r="B514" s="28"/>
      <c r="C514" s="28"/>
      <c r="D514" s="28"/>
      <c r="E514" s="29"/>
      <c r="F514" s="28"/>
      <c r="G514" s="29"/>
      <c r="H514" s="29"/>
      <c r="I514" s="29"/>
      <c r="J514" s="28"/>
      <c r="K514" s="67"/>
      <c r="L514" s="29"/>
      <c r="M514" s="60"/>
      <c r="N514" s="29"/>
      <c r="O514" s="68"/>
      <c r="P514" s="28"/>
      <c r="Q514" s="29"/>
      <c r="R514" s="28"/>
      <c r="S514" s="28"/>
      <c r="T514" s="29"/>
      <c r="U514" s="30"/>
      <c r="V514" s="30"/>
      <c r="W514" s="30"/>
      <c r="X514" s="30"/>
      <c r="Y514" s="30"/>
      <c r="Z514" s="30"/>
      <c r="AA514" s="30"/>
      <c r="AB514" s="30"/>
      <c r="AC514" s="30"/>
      <c r="AD514" s="30"/>
    </row>
    <row r="515" spans="1:30">
      <c r="A515" s="97"/>
      <c r="B515" s="28"/>
      <c r="C515" s="28"/>
      <c r="D515" s="28"/>
      <c r="E515" s="29"/>
      <c r="F515" s="28"/>
      <c r="G515" s="29"/>
      <c r="H515" s="29"/>
      <c r="I515" s="29"/>
      <c r="J515" s="28"/>
      <c r="K515" s="67"/>
      <c r="L515" s="29"/>
      <c r="M515" s="60"/>
      <c r="N515" s="29"/>
      <c r="O515" s="68"/>
      <c r="P515" s="28"/>
      <c r="Q515" s="29"/>
      <c r="R515" s="28"/>
      <c r="S515" s="28"/>
      <c r="T515" s="29"/>
      <c r="U515" s="30"/>
      <c r="V515" s="30"/>
      <c r="W515" s="30"/>
      <c r="X515" s="30"/>
      <c r="Y515" s="30"/>
      <c r="Z515" s="30"/>
      <c r="AA515" s="30"/>
      <c r="AB515" s="30"/>
      <c r="AC515" s="30"/>
      <c r="AD515" s="30"/>
    </row>
    <row r="516" spans="1:30">
      <c r="A516" s="97"/>
      <c r="B516" s="28"/>
      <c r="C516" s="28"/>
      <c r="D516" s="28"/>
      <c r="E516" s="29"/>
      <c r="F516" s="28"/>
      <c r="G516" s="29"/>
      <c r="H516" s="29"/>
      <c r="I516" s="29"/>
      <c r="J516" s="28"/>
      <c r="K516" s="67"/>
      <c r="L516" s="29"/>
      <c r="M516" s="60"/>
      <c r="N516" s="29"/>
      <c r="O516" s="68"/>
      <c r="P516" s="28"/>
      <c r="Q516" s="29"/>
      <c r="R516" s="28"/>
      <c r="S516" s="28"/>
      <c r="T516" s="29"/>
      <c r="U516" s="30"/>
      <c r="V516" s="30"/>
      <c r="W516" s="30"/>
      <c r="X516" s="30"/>
      <c r="Y516" s="30"/>
      <c r="Z516" s="30"/>
      <c r="AA516" s="30"/>
      <c r="AB516" s="30"/>
      <c r="AC516" s="30"/>
      <c r="AD516" s="30"/>
    </row>
    <row r="517" spans="1:30">
      <c r="A517" s="97"/>
      <c r="B517" s="28"/>
      <c r="C517" s="28"/>
      <c r="D517" s="28"/>
      <c r="E517" s="29"/>
      <c r="F517" s="28"/>
      <c r="G517" s="29"/>
      <c r="H517" s="29"/>
      <c r="I517" s="29"/>
      <c r="J517" s="28"/>
      <c r="K517" s="67"/>
      <c r="L517" s="29"/>
      <c r="M517" s="60"/>
      <c r="N517" s="29"/>
      <c r="O517" s="68"/>
      <c r="P517" s="28"/>
      <c r="Q517" s="29"/>
      <c r="R517" s="28"/>
      <c r="S517" s="28"/>
      <c r="T517" s="29"/>
      <c r="U517" s="30"/>
      <c r="V517" s="30"/>
      <c r="W517" s="30"/>
      <c r="X517" s="30"/>
      <c r="Y517" s="30"/>
      <c r="Z517" s="30"/>
      <c r="AA517" s="30"/>
      <c r="AB517" s="30"/>
      <c r="AC517" s="30"/>
      <c r="AD517" s="30"/>
    </row>
    <row r="518" spans="1:30">
      <c r="A518" s="97"/>
      <c r="B518" s="28"/>
      <c r="C518" s="28"/>
      <c r="D518" s="28"/>
      <c r="E518" s="29"/>
      <c r="F518" s="28"/>
      <c r="G518" s="29"/>
      <c r="H518" s="29"/>
      <c r="I518" s="29"/>
      <c r="J518" s="28"/>
      <c r="K518" s="67"/>
      <c r="L518" s="29"/>
      <c r="M518" s="60"/>
      <c r="N518" s="29"/>
      <c r="O518" s="68"/>
      <c r="P518" s="28"/>
      <c r="Q518" s="29"/>
      <c r="R518" s="28"/>
      <c r="S518" s="28"/>
      <c r="T518" s="29"/>
      <c r="U518" s="30"/>
      <c r="V518" s="30"/>
      <c r="W518" s="30"/>
      <c r="X518" s="30"/>
      <c r="Y518" s="30"/>
      <c r="Z518" s="30"/>
      <c r="AA518" s="30"/>
      <c r="AB518" s="30"/>
      <c r="AC518" s="30"/>
      <c r="AD518" s="30"/>
    </row>
    <row r="519" spans="1:30">
      <c r="A519" s="97"/>
      <c r="B519" s="28"/>
      <c r="C519" s="28"/>
      <c r="D519" s="28"/>
      <c r="E519" s="29"/>
      <c r="F519" s="28"/>
      <c r="G519" s="29"/>
      <c r="H519" s="29"/>
      <c r="I519" s="29"/>
      <c r="J519" s="28"/>
      <c r="K519" s="67"/>
      <c r="L519" s="29"/>
      <c r="M519" s="60"/>
      <c r="N519" s="29"/>
      <c r="O519" s="68"/>
      <c r="P519" s="28"/>
      <c r="Q519" s="29"/>
      <c r="R519" s="28"/>
      <c r="S519" s="28"/>
      <c r="T519" s="29"/>
      <c r="U519" s="30"/>
      <c r="V519" s="30"/>
      <c r="W519" s="30"/>
      <c r="X519" s="30"/>
      <c r="Y519" s="30"/>
      <c r="Z519" s="30"/>
      <c r="AA519" s="30"/>
      <c r="AB519" s="30"/>
      <c r="AC519" s="30"/>
      <c r="AD519" s="30"/>
    </row>
    <row r="520" spans="1:30">
      <c r="A520" s="97"/>
      <c r="B520" s="28"/>
      <c r="C520" s="28"/>
      <c r="D520" s="28"/>
      <c r="E520" s="29"/>
      <c r="F520" s="28"/>
      <c r="G520" s="29"/>
      <c r="H520" s="29"/>
      <c r="I520" s="29"/>
      <c r="J520" s="28"/>
      <c r="K520" s="67"/>
      <c r="L520" s="29"/>
      <c r="M520" s="60"/>
      <c r="N520" s="29"/>
      <c r="O520" s="68"/>
      <c r="P520" s="28"/>
      <c r="Q520" s="29"/>
      <c r="R520" s="28"/>
      <c r="S520" s="28"/>
      <c r="T520" s="29"/>
      <c r="U520" s="30"/>
      <c r="V520" s="30"/>
      <c r="W520" s="30"/>
      <c r="X520" s="30"/>
      <c r="Y520" s="30"/>
      <c r="Z520" s="30"/>
      <c r="AA520" s="30"/>
      <c r="AB520" s="30"/>
      <c r="AC520" s="30"/>
      <c r="AD520" s="30"/>
    </row>
    <row r="521" spans="1:30">
      <c r="A521" s="97"/>
      <c r="B521" s="28"/>
      <c r="C521" s="28"/>
      <c r="D521" s="28"/>
      <c r="E521" s="29"/>
      <c r="F521" s="28"/>
      <c r="G521" s="29"/>
      <c r="H521" s="29"/>
      <c r="I521" s="29"/>
      <c r="J521" s="28"/>
      <c r="K521" s="67"/>
      <c r="L521" s="29"/>
      <c r="M521" s="60"/>
      <c r="N521" s="29"/>
      <c r="O521" s="68"/>
      <c r="P521" s="28"/>
      <c r="Q521" s="29"/>
      <c r="R521" s="28"/>
      <c r="S521" s="28"/>
      <c r="T521" s="29"/>
      <c r="U521" s="30"/>
      <c r="V521" s="30"/>
      <c r="W521" s="30"/>
      <c r="X521" s="30"/>
      <c r="Y521" s="30"/>
      <c r="Z521" s="30"/>
      <c r="AA521" s="30"/>
      <c r="AB521" s="30"/>
      <c r="AC521" s="30"/>
      <c r="AD521" s="30"/>
    </row>
    <row r="522" spans="1:30">
      <c r="A522" s="97"/>
      <c r="B522" s="28"/>
      <c r="C522" s="28"/>
      <c r="D522" s="28"/>
      <c r="E522" s="29"/>
      <c r="F522" s="28"/>
      <c r="G522" s="29"/>
      <c r="H522" s="29"/>
      <c r="I522" s="29"/>
      <c r="J522" s="28"/>
      <c r="K522" s="67"/>
      <c r="L522" s="29"/>
      <c r="M522" s="60"/>
      <c r="N522" s="29"/>
      <c r="O522" s="68"/>
      <c r="P522" s="28"/>
      <c r="Q522" s="29"/>
      <c r="R522" s="28"/>
      <c r="S522" s="28"/>
      <c r="T522" s="29"/>
      <c r="U522" s="30"/>
      <c r="V522" s="30"/>
      <c r="W522" s="30"/>
      <c r="X522" s="30"/>
      <c r="Y522" s="30"/>
      <c r="Z522" s="30"/>
      <c r="AA522" s="30"/>
      <c r="AB522" s="30"/>
      <c r="AC522" s="30"/>
      <c r="AD522" s="30"/>
    </row>
    <row r="523" spans="1:30">
      <c r="A523" s="97"/>
      <c r="B523" s="28"/>
      <c r="C523" s="28"/>
      <c r="D523" s="28"/>
      <c r="E523" s="29"/>
      <c r="F523" s="28"/>
      <c r="G523" s="29"/>
      <c r="H523" s="29"/>
      <c r="I523" s="29"/>
      <c r="J523" s="28"/>
      <c r="K523" s="67"/>
      <c r="L523" s="29"/>
      <c r="M523" s="60"/>
      <c r="N523" s="29"/>
      <c r="O523" s="68"/>
      <c r="P523" s="28"/>
      <c r="Q523" s="29"/>
      <c r="R523" s="28"/>
      <c r="S523" s="28"/>
      <c r="T523" s="29"/>
      <c r="U523" s="30"/>
      <c r="V523" s="30"/>
      <c r="W523" s="30"/>
      <c r="X523" s="30"/>
      <c r="Y523" s="30"/>
      <c r="Z523" s="30"/>
      <c r="AA523" s="30"/>
      <c r="AB523" s="30"/>
      <c r="AC523" s="30"/>
      <c r="AD523" s="30"/>
    </row>
    <row r="524" spans="1:30">
      <c r="A524" s="97"/>
      <c r="B524" s="28"/>
      <c r="C524" s="28"/>
      <c r="D524" s="28"/>
      <c r="E524" s="29"/>
      <c r="F524" s="28"/>
      <c r="G524" s="29"/>
      <c r="H524" s="29"/>
      <c r="I524" s="29"/>
      <c r="J524" s="28"/>
      <c r="K524" s="67"/>
      <c r="L524" s="29"/>
      <c r="M524" s="60"/>
      <c r="N524" s="29"/>
      <c r="O524" s="68"/>
      <c r="P524" s="28"/>
      <c r="Q524" s="29"/>
      <c r="R524" s="28"/>
      <c r="S524" s="28"/>
      <c r="T524" s="29"/>
      <c r="U524" s="30"/>
      <c r="V524" s="30"/>
      <c r="W524" s="30"/>
      <c r="X524" s="30"/>
      <c r="Y524" s="30"/>
      <c r="Z524" s="30"/>
      <c r="AA524" s="30"/>
      <c r="AB524" s="30"/>
      <c r="AC524" s="30"/>
      <c r="AD524" s="30"/>
    </row>
    <row r="525" spans="1:30">
      <c r="A525" s="97"/>
      <c r="B525" s="28"/>
      <c r="C525" s="28"/>
      <c r="D525" s="28"/>
      <c r="E525" s="29"/>
      <c r="F525" s="28"/>
      <c r="G525" s="29"/>
      <c r="H525" s="29"/>
      <c r="I525" s="29"/>
      <c r="J525" s="28"/>
      <c r="K525" s="67"/>
      <c r="L525" s="29"/>
      <c r="M525" s="60"/>
      <c r="N525" s="29"/>
      <c r="O525" s="68"/>
      <c r="P525" s="28"/>
      <c r="Q525" s="29"/>
      <c r="R525" s="28"/>
      <c r="S525" s="28"/>
      <c r="T525" s="29"/>
      <c r="U525" s="30"/>
      <c r="V525" s="30"/>
      <c r="W525" s="30"/>
      <c r="X525" s="30"/>
      <c r="Y525" s="30"/>
      <c r="Z525" s="30"/>
      <c r="AA525" s="30"/>
      <c r="AB525" s="30"/>
      <c r="AC525" s="30"/>
      <c r="AD525" s="30"/>
    </row>
    <row r="526" spans="1:30">
      <c r="A526" s="97"/>
      <c r="B526" s="28"/>
      <c r="C526" s="28"/>
      <c r="D526" s="28"/>
      <c r="E526" s="29"/>
      <c r="F526" s="28"/>
      <c r="G526" s="29"/>
      <c r="H526" s="29"/>
      <c r="I526" s="29"/>
      <c r="J526" s="28"/>
      <c r="K526" s="67"/>
      <c r="L526" s="29"/>
      <c r="M526" s="60"/>
      <c r="N526" s="29"/>
      <c r="O526" s="68"/>
      <c r="P526" s="28"/>
      <c r="Q526" s="29"/>
      <c r="R526" s="28"/>
      <c r="S526" s="28"/>
      <c r="T526" s="29"/>
      <c r="U526" s="30"/>
      <c r="V526" s="30"/>
      <c r="W526" s="30"/>
      <c r="X526" s="30"/>
      <c r="Y526" s="30"/>
      <c r="Z526" s="30"/>
      <c r="AA526" s="30"/>
      <c r="AB526" s="30"/>
      <c r="AC526" s="30"/>
      <c r="AD526" s="30"/>
    </row>
    <row r="527" spans="1:30">
      <c r="A527" s="97"/>
      <c r="B527" s="28"/>
      <c r="C527" s="28"/>
      <c r="D527" s="28"/>
      <c r="E527" s="29"/>
      <c r="F527" s="28"/>
      <c r="G527" s="29"/>
      <c r="H527" s="29"/>
      <c r="I527" s="29"/>
      <c r="J527" s="28"/>
      <c r="K527" s="67"/>
      <c r="L527" s="29"/>
      <c r="M527" s="60"/>
      <c r="N527" s="29"/>
      <c r="O527" s="68"/>
      <c r="P527" s="28"/>
      <c r="Q527" s="29"/>
      <c r="R527" s="28"/>
      <c r="S527" s="28"/>
      <c r="T527" s="29"/>
      <c r="U527" s="30"/>
      <c r="V527" s="30"/>
      <c r="W527" s="30"/>
      <c r="X527" s="30"/>
      <c r="Y527" s="30"/>
      <c r="Z527" s="30"/>
      <c r="AA527" s="30"/>
      <c r="AB527" s="30"/>
      <c r="AC527" s="30"/>
      <c r="AD527" s="30"/>
    </row>
    <row r="528" spans="1:30">
      <c r="A528" s="97"/>
      <c r="B528" s="28"/>
      <c r="C528" s="28"/>
      <c r="D528" s="28"/>
      <c r="E528" s="29"/>
      <c r="F528" s="28"/>
      <c r="G528" s="29"/>
      <c r="H528" s="29"/>
      <c r="I528" s="29"/>
      <c r="J528" s="28"/>
      <c r="K528" s="67"/>
      <c r="L528" s="29"/>
      <c r="M528" s="60"/>
      <c r="N528" s="29"/>
      <c r="O528" s="68"/>
      <c r="P528" s="28"/>
      <c r="Q528" s="29"/>
      <c r="R528" s="28"/>
      <c r="S528" s="28"/>
      <c r="T528" s="29"/>
      <c r="U528" s="30"/>
      <c r="V528" s="30"/>
      <c r="W528" s="30"/>
      <c r="X528" s="30"/>
      <c r="Y528" s="30"/>
      <c r="Z528" s="30"/>
      <c r="AA528" s="30"/>
      <c r="AB528" s="30"/>
      <c r="AC528" s="30"/>
      <c r="AD528" s="30"/>
    </row>
    <row r="529" spans="1:30">
      <c r="A529" s="97"/>
      <c r="B529" s="28"/>
      <c r="C529" s="28"/>
      <c r="D529" s="28"/>
      <c r="E529" s="29"/>
      <c r="F529" s="28"/>
      <c r="G529" s="29"/>
      <c r="H529" s="29"/>
      <c r="I529" s="29"/>
      <c r="J529" s="28"/>
      <c r="K529" s="67"/>
      <c r="L529" s="29"/>
      <c r="M529" s="60"/>
      <c r="N529" s="29"/>
      <c r="O529" s="68"/>
      <c r="P529" s="28"/>
      <c r="Q529" s="29"/>
      <c r="R529" s="28"/>
      <c r="S529" s="28"/>
      <c r="T529" s="29"/>
      <c r="U529" s="30"/>
      <c r="V529" s="30"/>
      <c r="W529" s="30"/>
      <c r="X529" s="30"/>
      <c r="Y529" s="30"/>
      <c r="Z529" s="30"/>
      <c r="AA529" s="30"/>
      <c r="AB529" s="30"/>
      <c r="AC529" s="30"/>
      <c r="AD529" s="30"/>
    </row>
    <row r="530" spans="1:30">
      <c r="A530" s="97"/>
      <c r="B530" s="28"/>
      <c r="C530" s="28"/>
      <c r="D530" s="28"/>
      <c r="E530" s="29"/>
      <c r="F530" s="28"/>
      <c r="G530" s="29"/>
      <c r="H530" s="29"/>
      <c r="I530" s="29"/>
      <c r="J530" s="28"/>
      <c r="K530" s="67"/>
      <c r="L530" s="29"/>
      <c r="M530" s="60"/>
      <c r="N530" s="29"/>
      <c r="O530" s="68"/>
      <c r="P530" s="28"/>
      <c r="Q530" s="29"/>
      <c r="R530" s="28"/>
      <c r="S530" s="28"/>
      <c r="T530" s="29"/>
      <c r="U530" s="30"/>
      <c r="V530" s="30"/>
      <c r="W530" s="30"/>
      <c r="X530" s="30"/>
      <c r="Y530" s="30"/>
      <c r="Z530" s="30"/>
      <c r="AA530" s="30"/>
      <c r="AB530" s="30"/>
      <c r="AC530" s="30"/>
      <c r="AD530" s="30"/>
    </row>
    <row r="531" spans="1:30">
      <c r="A531" s="97"/>
      <c r="B531" s="28"/>
      <c r="C531" s="28"/>
      <c r="D531" s="28"/>
      <c r="E531" s="29"/>
      <c r="F531" s="28"/>
      <c r="G531" s="29"/>
      <c r="H531" s="29"/>
      <c r="I531" s="29"/>
      <c r="J531" s="28"/>
      <c r="K531" s="67"/>
      <c r="L531" s="29"/>
      <c r="M531" s="60"/>
      <c r="N531" s="29"/>
      <c r="O531" s="68"/>
      <c r="P531" s="28"/>
      <c r="Q531" s="29"/>
      <c r="R531" s="28"/>
      <c r="S531" s="28"/>
      <c r="T531" s="29"/>
      <c r="U531" s="30"/>
      <c r="V531" s="30"/>
      <c r="W531" s="30"/>
      <c r="X531" s="30"/>
      <c r="Y531" s="30"/>
      <c r="Z531" s="30"/>
      <c r="AA531" s="30"/>
      <c r="AB531" s="30"/>
      <c r="AC531" s="30"/>
      <c r="AD531" s="30"/>
    </row>
    <row r="532" spans="1:30">
      <c r="A532" s="97"/>
      <c r="B532" s="28"/>
      <c r="C532" s="28"/>
      <c r="D532" s="28"/>
      <c r="E532" s="29"/>
      <c r="F532" s="28"/>
      <c r="G532" s="29"/>
      <c r="H532" s="29"/>
      <c r="I532" s="29"/>
      <c r="J532" s="28"/>
      <c r="K532" s="67"/>
      <c r="L532" s="29"/>
      <c r="M532" s="60"/>
      <c r="N532" s="29"/>
      <c r="O532" s="68"/>
      <c r="P532" s="28"/>
      <c r="Q532" s="29"/>
      <c r="R532" s="28"/>
      <c r="S532" s="28"/>
      <c r="T532" s="29"/>
      <c r="U532" s="30"/>
      <c r="V532" s="30"/>
      <c r="W532" s="30"/>
      <c r="X532" s="30"/>
      <c r="Y532" s="30"/>
      <c r="Z532" s="30"/>
      <c r="AA532" s="30"/>
      <c r="AB532" s="30"/>
      <c r="AC532" s="30"/>
      <c r="AD532" s="30"/>
    </row>
    <row r="533" spans="1:30">
      <c r="A533" s="97"/>
      <c r="B533" s="28"/>
      <c r="C533" s="28"/>
      <c r="D533" s="28"/>
      <c r="E533" s="29"/>
      <c r="F533" s="28"/>
      <c r="G533" s="29"/>
      <c r="H533" s="29"/>
      <c r="I533" s="29"/>
      <c r="J533" s="28"/>
      <c r="K533" s="67"/>
      <c r="L533" s="29"/>
      <c r="M533" s="60"/>
      <c r="N533" s="29"/>
      <c r="O533" s="68"/>
      <c r="P533" s="28"/>
      <c r="Q533" s="29"/>
      <c r="R533" s="28"/>
      <c r="S533" s="28"/>
      <c r="T533" s="29"/>
      <c r="U533" s="30"/>
      <c r="V533" s="30"/>
      <c r="W533" s="30"/>
      <c r="X533" s="30"/>
      <c r="Y533" s="30"/>
      <c r="Z533" s="30"/>
      <c r="AA533" s="30"/>
      <c r="AB533" s="30"/>
      <c r="AC533" s="30"/>
      <c r="AD533" s="30"/>
    </row>
    <row r="534" spans="1:30">
      <c r="A534" s="97"/>
      <c r="B534" s="28"/>
      <c r="C534" s="28"/>
      <c r="D534" s="28"/>
      <c r="E534" s="29"/>
      <c r="F534" s="28"/>
      <c r="G534" s="29"/>
      <c r="H534" s="29"/>
      <c r="I534" s="29"/>
      <c r="J534" s="28"/>
      <c r="K534" s="67"/>
      <c r="L534" s="29"/>
      <c r="M534" s="60"/>
      <c r="N534" s="29"/>
      <c r="O534" s="68"/>
      <c r="P534" s="28"/>
      <c r="Q534" s="29"/>
      <c r="R534" s="28"/>
      <c r="S534" s="28"/>
      <c r="T534" s="29"/>
      <c r="U534" s="30"/>
      <c r="V534" s="30"/>
      <c r="W534" s="30"/>
      <c r="X534" s="30"/>
      <c r="Y534" s="30"/>
      <c r="Z534" s="30"/>
      <c r="AA534" s="30"/>
      <c r="AB534" s="30"/>
      <c r="AC534" s="30"/>
      <c r="AD534" s="30"/>
    </row>
    <row r="535" spans="1:30">
      <c r="A535" s="97"/>
      <c r="B535" s="28"/>
      <c r="C535" s="28"/>
      <c r="D535" s="28"/>
      <c r="E535" s="29"/>
      <c r="F535" s="28"/>
      <c r="G535" s="29"/>
      <c r="H535" s="29"/>
      <c r="I535" s="29"/>
      <c r="J535" s="28"/>
      <c r="K535" s="67"/>
      <c r="L535" s="29"/>
      <c r="M535" s="60"/>
      <c r="N535" s="29"/>
      <c r="O535" s="68"/>
      <c r="P535" s="28"/>
      <c r="Q535" s="29"/>
      <c r="R535" s="28"/>
      <c r="S535" s="28"/>
      <c r="T535" s="29"/>
      <c r="U535" s="30"/>
      <c r="V535" s="30"/>
      <c r="W535" s="30"/>
      <c r="X535" s="30"/>
      <c r="Y535" s="30"/>
      <c r="Z535" s="30"/>
      <c r="AA535" s="30"/>
      <c r="AB535" s="30"/>
      <c r="AC535" s="30"/>
      <c r="AD535" s="30"/>
    </row>
    <row r="536" spans="1:30">
      <c r="A536" s="97"/>
      <c r="B536" s="28"/>
      <c r="C536" s="28"/>
      <c r="D536" s="28"/>
      <c r="E536" s="29"/>
      <c r="F536" s="28"/>
      <c r="G536" s="29"/>
      <c r="H536" s="29"/>
      <c r="I536" s="29"/>
      <c r="J536" s="28"/>
      <c r="K536" s="67"/>
      <c r="L536" s="29"/>
      <c r="M536" s="60"/>
      <c r="N536" s="29"/>
      <c r="O536" s="68"/>
      <c r="P536" s="28"/>
      <c r="Q536" s="29"/>
      <c r="R536" s="28"/>
      <c r="S536" s="28"/>
      <c r="T536" s="29"/>
      <c r="U536" s="30"/>
      <c r="V536" s="30"/>
      <c r="W536" s="30"/>
      <c r="X536" s="30"/>
      <c r="Y536" s="30"/>
      <c r="Z536" s="30"/>
      <c r="AA536" s="30"/>
      <c r="AB536" s="30"/>
      <c r="AC536" s="30"/>
      <c r="AD536" s="30"/>
    </row>
    <row r="537" spans="1:30">
      <c r="A537" s="97"/>
      <c r="B537" s="28"/>
      <c r="C537" s="28"/>
      <c r="D537" s="28"/>
      <c r="E537" s="29"/>
      <c r="F537" s="28"/>
      <c r="G537" s="29"/>
      <c r="H537" s="29"/>
      <c r="I537" s="29"/>
      <c r="J537" s="28"/>
      <c r="K537" s="67"/>
      <c r="L537" s="29"/>
      <c r="M537" s="60"/>
      <c r="N537" s="29"/>
      <c r="O537" s="68"/>
      <c r="P537" s="28"/>
      <c r="Q537" s="29"/>
      <c r="R537" s="28"/>
      <c r="S537" s="28"/>
      <c r="T537" s="29"/>
      <c r="U537" s="30"/>
      <c r="V537" s="30"/>
      <c r="W537" s="30"/>
      <c r="X537" s="30"/>
      <c r="Y537" s="30"/>
      <c r="Z537" s="30"/>
      <c r="AA537" s="30"/>
      <c r="AB537" s="30"/>
      <c r="AC537" s="30"/>
      <c r="AD537" s="30"/>
    </row>
    <row r="538" spans="1:30">
      <c r="A538" s="97"/>
      <c r="B538" s="28"/>
      <c r="C538" s="28"/>
      <c r="D538" s="28"/>
      <c r="E538" s="29"/>
      <c r="F538" s="28"/>
      <c r="G538" s="29"/>
      <c r="H538" s="29"/>
      <c r="I538" s="29"/>
      <c r="J538" s="28"/>
      <c r="K538" s="67"/>
      <c r="L538" s="29"/>
      <c r="M538" s="60"/>
      <c r="N538" s="29"/>
      <c r="O538" s="68"/>
      <c r="P538" s="28"/>
      <c r="Q538" s="29"/>
      <c r="R538" s="28"/>
      <c r="S538" s="28"/>
      <c r="T538" s="29"/>
      <c r="U538" s="30"/>
      <c r="V538" s="30"/>
      <c r="W538" s="30"/>
      <c r="X538" s="30"/>
      <c r="Y538" s="30"/>
      <c r="Z538" s="30"/>
      <c r="AA538" s="30"/>
      <c r="AB538" s="30"/>
      <c r="AC538" s="30"/>
      <c r="AD538" s="30"/>
    </row>
    <row r="539" spans="1:30">
      <c r="A539" s="97"/>
      <c r="B539" s="28"/>
      <c r="C539" s="28"/>
      <c r="D539" s="28"/>
      <c r="E539" s="29"/>
      <c r="F539" s="28"/>
      <c r="G539" s="29"/>
      <c r="H539" s="29"/>
      <c r="I539" s="29"/>
      <c r="J539" s="28"/>
      <c r="K539" s="67"/>
      <c r="L539" s="29"/>
      <c r="M539" s="60"/>
      <c r="N539" s="29"/>
      <c r="O539" s="68"/>
      <c r="P539" s="28"/>
      <c r="Q539" s="29"/>
      <c r="R539" s="28"/>
      <c r="S539" s="28"/>
      <c r="T539" s="29"/>
      <c r="U539" s="30"/>
      <c r="V539" s="30"/>
      <c r="W539" s="30"/>
      <c r="X539" s="30"/>
      <c r="Y539" s="30"/>
      <c r="Z539" s="30"/>
      <c r="AA539" s="30"/>
      <c r="AB539" s="30"/>
      <c r="AC539" s="30"/>
      <c r="AD539" s="30"/>
    </row>
    <row r="540" spans="1:30">
      <c r="A540" s="97"/>
      <c r="B540" s="28"/>
      <c r="C540" s="28"/>
      <c r="D540" s="28"/>
      <c r="E540" s="29"/>
      <c r="F540" s="28"/>
      <c r="G540" s="29"/>
      <c r="H540" s="29"/>
      <c r="I540" s="29"/>
      <c r="J540" s="28"/>
      <c r="K540" s="67"/>
      <c r="L540" s="29"/>
      <c r="M540" s="60"/>
      <c r="N540" s="29"/>
      <c r="O540" s="68"/>
      <c r="P540" s="28"/>
      <c r="Q540" s="29"/>
      <c r="R540" s="28"/>
      <c r="S540" s="28"/>
      <c r="T540" s="29"/>
      <c r="U540" s="30"/>
      <c r="V540" s="30"/>
      <c r="W540" s="30"/>
      <c r="X540" s="30"/>
      <c r="Y540" s="30"/>
      <c r="Z540" s="30"/>
      <c r="AA540" s="30"/>
      <c r="AB540" s="30"/>
      <c r="AC540" s="30"/>
      <c r="AD540" s="30"/>
    </row>
    <row r="541" spans="1:30">
      <c r="A541" s="97"/>
      <c r="B541" s="28"/>
      <c r="C541" s="28"/>
      <c r="D541" s="28"/>
      <c r="E541" s="29"/>
      <c r="F541" s="28"/>
      <c r="G541" s="29"/>
      <c r="H541" s="29"/>
      <c r="I541" s="29"/>
      <c r="J541" s="28"/>
      <c r="K541" s="67"/>
      <c r="L541" s="29"/>
      <c r="M541" s="60"/>
      <c r="N541" s="29"/>
      <c r="O541" s="68"/>
      <c r="P541" s="28"/>
      <c r="Q541" s="29"/>
      <c r="R541" s="28"/>
      <c r="S541" s="28"/>
      <c r="T541" s="29"/>
      <c r="U541" s="30"/>
      <c r="V541" s="30"/>
      <c r="W541" s="30"/>
      <c r="X541" s="30"/>
      <c r="Y541" s="30"/>
      <c r="Z541" s="30"/>
      <c r="AA541" s="30"/>
      <c r="AB541" s="30"/>
      <c r="AC541" s="30"/>
      <c r="AD541" s="30"/>
    </row>
    <row r="542" spans="1:30">
      <c r="A542" s="97"/>
      <c r="B542" s="28"/>
      <c r="C542" s="28"/>
      <c r="D542" s="28"/>
      <c r="E542" s="29"/>
      <c r="F542" s="28"/>
      <c r="G542" s="29"/>
      <c r="H542" s="29"/>
      <c r="I542" s="29"/>
      <c r="J542" s="28"/>
      <c r="K542" s="67"/>
      <c r="L542" s="29"/>
      <c r="M542" s="60"/>
      <c r="N542" s="29"/>
      <c r="O542" s="68"/>
      <c r="P542" s="28"/>
      <c r="Q542" s="29"/>
      <c r="R542" s="28"/>
      <c r="S542" s="28"/>
      <c r="T542" s="29"/>
      <c r="U542" s="30"/>
      <c r="V542" s="30"/>
      <c r="W542" s="30"/>
      <c r="X542" s="30"/>
      <c r="Y542" s="30"/>
      <c r="Z542" s="30"/>
      <c r="AA542" s="30"/>
      <c r="AB542" s="30"/>
      <c r="AC542" s="30"/>
      <c r="AD542" s="30"/>
    </row>
    <row r="543" spans="1:30">
      <c r="A543" s="97"/>
      <c r="B543" s="28"/>
      <c r="C543" s="28"/>
      <c r="D543" s="28"/>
      <c r="E543" s="29"/>
      <c r="F543" s="28"/>
      <c r="G543" s="29"/>
      <c r="H543" s="29"/>
      <c r="I543" s="29"/>
      <c r="J543" s="28"/>
      <c r="K543" s="67"/>
      <c r="L543" s="29"/>
      <c r="M543" s="60"/>
      <c r="N543" s="29"/>
      <c r="O543" s="68"/>
      <c r="P543" s="28"/>
      <c r="Q543" s="29"/>
      <c r="R543" s="28"/>
      <c r="S543" s="28"/>
      <c r="T543" s="29"/>
      <c r="U543" s="30"/>
      <c r="V543" s="30"/>
      <c r="W543" s="30"/>
      <c r="X543" s="30"/>
      <c r="Y543" s="30"/>
      <c r="Z543" s="30"/>
      <c r="AA543" s="30"/>
      <c r="AB543" s="30"/>
      <c r="AC543" s="30"/>
      <c r="AD543" s="30"/>
    </row>
    <row r="544" spans="1:30">
      <c r="A544" s="97"/>
      <c r="B544" s="28"/>
      <c r="C544" s="28"/>
      <c r="D544" s="28"/>
      <c r="E544" s="29"/>
      <c r="F544" s="28"/>
      <c r="G544" s="29"/>
      <c r="H544" s="29"/>
      <c r="I544" s="29"/>
      <c r="J544" s="28"/>
      <c r="K544" s="67"/>
      <c r="L544" s="29"/>
      <c r="M544" s="60"/>
      <c r="N544" s="29"/>
      <c r="O544" s="68"/>
      <c r="P544" s="28"/>
      <c r="Q544" s="29"/>
      <c r="R544" s="28"/>
      <c r="S544" s="28"/>
      <c r="T544" s="29"/>
      <c r="U544" s="30"/>
      <c r="V544" s="30"/>
      <c r="W544" s="30"/>
      <c r="X544" s="30"/>
      <c r="Y544" s="30"/>
      <c r="Z544" s="30"/>
      <c r="AA544" s="30"/>
      <c r="AB544" s="30"/>
      <c r="AC544" s="30"/>
      <c r="AD544" s="30"/>
    </row>
    <row r="545" spans="1:30">
      <c r="A545" s="97"/>
      <c r="B545" s="28"/>
      <c r="C545" s="28"/>
      <c r="D545" s="28"/>
      <c r="E545" s="29"/>
      <c r="F545" s="28"/>
      <c r="G545" s="29"/>
      <c r="H545" s="29"/>
      <c r="I545" s="29"/>
      <c r="J545" s="28"/>
      <c r="K545" s="67"/>
      <c r="L545" s="29"/>
      <c r="M545" s="60"/>
      <c r="N545" s="29"/>
      <c r="O545" s="68"/>
      <c r="P545" s="28"/>
      <c r="Q545" s="29"/>
      <c r="R545" s="28"/>
      <c r="S545" s="28"/>
      <c r="T545" s="29"/>
      <c r="U545" s="30"/>
      <c r="V545" s="30"/>
      <c r="W545" s="30"/>
      <c r="X545" s="30"/>
      <c r="Y545" s="30"/>
      <c r="Z545" s="30"/>
      <c r="AA545" s="30"/>
      <c r="AB545" s="30"/>
      <c r="AC545" s="30"/>
      <c r="AD545" s="30"/>
    </row>
    <row r="546" spans="1:30">
      <c r="A546" s="97"/>
      <c r="B546" s="28"/>
      <c r="C546" s="28"/>
      <c r="D546" s="28"/>
      <c r="E546" s="29"/>
      <c r="F546" s="28"/>
      <c r="G546" s="29"/>
      <c r="H546" s="29"/>
      <c r="I546" s="29"/>
      <c r="J546" s="28"/>
      <c r="K546" s="67"/>
      <c r="L546" s="29"/>
      <c r="M546" s="60"/>
      <c r="N546" s="29"/>
      <c r="O546" s="68"/>
      <c r="P546" s="28"/>
      <c r="Q546" s="29"/>
      <c r="R546" s="28"/>
      <c r="S546" s="28"/>
      <c r="T546" s="29"/>
      <c r="U546" s="30"/>
      <c r="V546" s="30"/>
      <c r="W546" s="30"/>
      <c r="X546" s="30"/>
      <c r="Y546" s="30"/>
      <c r="Z546" s="30"/>
      <c r="AA546" s="30"/>
      <c r="AB546" s="30"/>
      <c r="AC546" s="30"/>
      <c r="AD546" s="30"/>
    </row>
    <row r="547" spans="1:30">
      <c r="A547" s="97"/>
      <c r="B547" s="28"/>
      <c r="C547" s="28"/>
      <c r="D547" s="28"/>
      <c r="E547" s="29"/>
      <c r="F547" s="28"/>
      <c r="G547" s="29"/>
      <c r="H547" s="29"/>
      <c r="I547" s="29"/>
      <c r="J547" s="28"/>
      <c r="K547" s="67"/>
      <c r="L547" s="29"/>
      <c r="M547" s="60"/>
      <c r="N547" s="29"/>
      <c r="O547" s="68"/>
      <c r="P547" s="28"/>
      <c r="Q547" s="29"/>
      <c r="R547" s="28"/>
      <c r="S547" s="28"/>
      <c r="T547" s="29"/>
      <c r="U547" s="30"/>
      <c r="V547" s="30"/>
      <c r="W547" s="30"/>
      <c r="X547" s="30"/>
      <c r="Y547" s="30"/>
      <c r="Z547" s="30"/>
      <c r="AA547" s="30"/>
      <c r="AB547" s="30"/>
      <c r="AC547" s="30"/>
      <c r="AD547" s="30"/>
    </row>
    <row r="548" spans="1:30">
      <c r="A548" s="97"/>
      <c r="B548" s="28"/>
      <c r="C548" s="28"/>
      <c r="D548" s="28"/>
      <c r="E548" s="29"/>
      <c r="F548" s="28"/>
      <c r="G548" s="29"/>
      <c r="H548" s="29"/>
      <c r="I548" s="29"/>
      <c r="J548" s="28"/>
      <c r="K548" s="67"/>
      <c r="L548" s="29"/>
      <c r="M548" s="60"/>
      <c r="N548" s="29"/>
      <c r="O548" s="68"/>
      <c r="P548" s="28"/>
      <c r="Q548" s="29"/>
      <c r="R548" s="28"/>
      <c r="S548" s="28"/>
      <c r="T548" s="29"/>
      <c r="U548" s="30"/>
      <c r="V548" s="30"/>
      <c r="W548" s="30"/>
      <c r="X548" s="30"/>
      <c r="Y548" s="30"/>
      <c r="Z548" s="30"/>
      <c r="AA548" s="30"/>
      <c r="AB548" s="30"/>
      <c r="AC548" s="30"/>
      <c r="AD548" s="30"/>
    </row>
    <row r="549" spans="1:30">
      <c r="A549" s="97"/>
      <c r="B549" s="28"/>
      <c r="C549" s="28"/>
      <c r="D549" s="28"/>
      <c r="E549" s="29"/>
      <c r="F549" s="28"/>
      <c r="G549" s="29"/>
      <c r="H549" s="29"/>
      <c r="I549" s="29"/>
      <c r="J549" s="28"/>
      <c r="K549" s="67"/>
      <c r="L549" s="29"/>
      <c r="M549" s="60"/>
      <c r="N549" s="29"/>
      <c r="O549" s="68"/>
      <c r="P549" s="28"/>
      <c r="Q549" s="29"/>
      <c r="R549" s="28"/>
      <c r="S549" s="28"/>
      <c r="T549" s="29"/>
      <c r="U549" s="30"/>
      <c r="V549" s="30"/>
      <c r="W549" s="30"/>
      <c r="X549" s="30"/>
      <c r="Y549" s="30"/>
      <c r="Z549" s="30"/>
      <c r="AA549" s="30"/>
      <c r="AB549" s="30"/>
      <c r="AC549" s="30"/>
      <c r="AD549" s="30"/>
    </row>
    <row r="550" spans="1:30">
      <c r="A550" s="97"/>
      <c r="B550" s="28"/>
      <c r="C550" s="28"/>
      <c r="D550" s="28"/>
      <c r="E550" s="29"/>
      <c r="F550" s="28"/>
      <c r="G550" s="29"/>
      <c r="H550" s="29"/>
      <c r="I550" s="29"/>
      <c r="J550" s="28"/>
      <c r="K550" s="67"/>
      <c r="L550" s="29"/>
      <c r="M550" s="60"/>
      <c r="N550" s="29"/>
      <c r="O550" s="68"/>
      <c r="P550" s="28"/>
      <c r="Q550" s="29"/>
      <c r="R550" s="28"/>
      <c r="S550" s="28"/>
      <c r="T550" s="29"/>
      <c r="U550" s="30"/>
      <c r="V550" s="30"/>
      <c r="W550" s="30"/>
      <c r="X550" s="30"/>
      <c r="Y550" s="30"/>
      <c r="Z550" s="30"/>
      <c r="AA550" s="30"/>
      <c r="AB550" s="30"/>
      <c r="AC550" s="30"/>
      <c r="AD550" s="30"/>
    </row>
    <row r="551" spans="1:30">
      <c r="A551" s="97"/>
      <c r="B551" s="28"/>
      <c r="C551" s="28"/>
      <c r="D551" s="28"/>
      <c r="E551" s="29"/>
      <c r="F551" s="28"/>
      <c r="G551" s="29"/>
      <c r="H551" s="29"/>
      <c r="I551" s="29"/>
      <c r="J551" s="28"/>
      <c r="K551" s="67"/>
      <c r="L551" s="29"/>
      <c r="M551" s="60"/>
      <c r="N551" s="29"/>
      <c r="O551" s="68"/>
      <c r="P551" s="28"/>
      <c r="Q551" s="29"/>
      <c r="R551" s="28"/>
      <c r="S551" s="28"/>
      <c r="T551" s="29"/>
      <c r="U551" s="30"/>
      <c r="V551" s="30"/>
      <c r="W551" s="30"/>
      <c r="X551" s="30"/>
      <c r="Y551" s="30"/>
      <c r="Z551" s="30"/>
      <c r="AA551" s="30"/>
      <c r="AB551" s="30"/>
      <c r="AC551" s="30"/>
      <c r="AD551" s="30"/>
    </row>
    <row r="552" spans="1:30">
      <c r="A552" s="97"/>
      <c r="B552" s="28"/>
      <c r="C552" s="28"/>
      <c r="D552" s="28"/>
      <c r="E552" s="29"/>
      <c r="F552" s="28"/>
      <c r="G552" s="29"/>
      <c r="H552" s="29"/>
      <c r="I552" s="29"/>
      <c r="J552" s="28"/>
      <c r="K552" s="67"/>
      <c r="L552" s="29"/>
      <c r="M552" s="60"/>
      <c r="N552" s="29"/>
      <c r="O552" s="68"/>
      <c r="P552" s="28"/>
      <c r="Q552" s="29"/>
      <c r="R552" s="28"/>
      <c r="S552" s="28"/>
      <c r="T552" s="29"/>
      <c r="U552" s="30"/>
      <c r="V552" s="30"/>
      <c r="W552" s="30"/>
      <c r="X552" s="30"/>
      <c r="Y552" s="30"/>
      <c r="Z552" s="30"/>
      <c r="AA552" s="30"/>
      <c r="AB552" s="30"/>
      <c r="AC552" s="30"/>
      <c r="AD552" s="30"/>
    </row>
    <row r="553" spans="1:30">
      <c r="A553" s="97"/>
      <c r="B553" s="28"/>
      <c r="C553" s="28"/>
      <c r="D553" s="28"/>
      <c r="E553" s="29"/>
      <c r="F553" s="28"/>
      <c r="G553" s="29"/>
      <c r="H553" s="29"/>
      <c r="I553" s="29"/>
      <c r="J553" s="28"/>
      <c r="K553" s="67"/>
      <c r="L553" s="29"/>
      <c r="M553" s="60"/>
      <c r="N553" s="29"/>
      <c r="O553" s="68"/>
      <c r="P553" s="28"/>
      <c r="Q553" s="29"/>
      <c r="R553" s="28"/>
      <c r="S553" s="28"/>
      <c r="T553" s="29"/>
      <c r="U553" s="30"/>
      <c r="V553" s="30"/>
      <c r="W553" s="30"/>
      <c r="X553" s="30"/>
      <c r="Y553" s="30"/>
      <c r="Z553" s="30"/>
      <c r="AA553" s="30"/>
      <c r="AB553" s="30"/>
      <c r="AC553" s="30"/>
      <c r="AD553" s="30"/>
    </row>
    <row r="554" spans="1:30">
      <c r="A554" s="97"/>
      <c r="B554" s="28"/>
      <c r="C554" s="28"/>
      <c r="D554" s="28"/>
      <c r="E554" s="29"/>
      <c r="F554" s="28"/>
      <c r="G554" s="29"/>
      <c r="H554" s="29"/>
      <c r="I554" s="29"/>
      <c r="J554" s="28"/>
      <c r="K554" s="67"/>
      <c r="L554" s="29"/>
      <c r="M554" s="60"/>
      <c r="N554" s="29"/>
      <c r="O554" s="68"/>
      <c r="P554" s="28"/>
      <c r="Q554" s="29"/>
      <c r="R554" s="28"/>
      <c r="S554" s="28"/>
      <c r="T554" s="29"/>
      <c r="U554" s="30"/>
      <c r="V554" s="30"/>
      <c r="W554" s="30"/>
      <c r="X554" s="30"/>
      <c r="Y554" s="30"/>
      <c r="Z554" s="30"/>
      <c r="AA554" s="30"/>
      <c r="AB554" s="30"/>
      <c r="AC554" s="30"/>
      <c r="AD554" s="30"/>
    </row>
    <row r="555" spans="1:30">
      <c r="A555" s="97"/>
      <c r="B555" s="28"/>
      <c r="C555" s="28"/>
      <c r="D555" s="28"/>
      <c r="E555" s="29"/>
      <c r="F555" s="28"/>
      <c r="G555" s="29"/>
      <c r="H555" s="29"/>
      <c r="I555" s="29"/>
      <c r="J555" s="28"/>
      <c r="K555" s="67"/>
      <c r="L555" s="29"/>
      <c r="M555" s="60"/>
      <c r="N555" s="29"/>
      <c r="O555" s="68"/>
      <c r="P555" s="28"/>
      <c r="Q555" s="29"/>
      <c r="R555" s="28"/>
      <c r="S555" s="28"/>
      <c r="T555" s="29"/>
      <c r="U555" s="30"/>
      <c r="V555" s="30"/>
      <c r="W555" s="30"/>
      <c r="X555" s="30"/>
      <c r="Y555" s="30"/>
      <c r="Z555" s="30"/>
      <c r="AA555" s="30"/>
      <c r="AB555" s="30"/>
      <c r="AC555" s="30"/>
      <c r="AD555" s="30"/>
    </row>
    <row r="556" spans="1:30">
      <c r="A556" s="97"/>
      <c r="B556" s="28"/>
      <c r="C556" s="28"/>
      <c r="D556" s="28"/>
      <c r="E556" s="29"/>
      <c r="F556" s="28"/>
      <c r="G556" s="29"/>
      <c r="H556" s="29"/>
      <c r="I556" s="29"/>
      <c r="J556" s="28"/>
      <c r="K556" s="67"/>
      <c r="L556" s="29"/>
      <c r="M556" s="60"/>
      <c r="N556" s="29"/>
      <c r="O556" s="68"/>
      <c r="P556" s="28"/>
      <c r="Q556" s="29"/>
      <c r="R556" s="28"/>
      <c r="S556" s="28"/>
      <c r="T556" s="29"/>
      <c r="U556" s="30"/>
      <c r="V556" s="30"/>
      <c r="W556" s="30"/>
      <c r="X556" s="30"/>
      <c r="Y556" s="30"/>
      <c r="Z556" s="30"/>
      <c r="AA556" s="30"/>
      <c r="AB556" s="30"/>
      <c r="AC556" s="30"/>
      <c r="AD556" s="30"/>
    </row>
    <row r="557" spans="1:30">
      <c r="A557" s="97"/>
      <c r="B557" s="28"/>
      <c r="C557" s="28"/>
      <c r="D557" s="28"/>
      <c r="E557" s="29"/>
      <c r="F557" s="28"/>
      <c r="G557" s="29"/>
      <c r="H557" s="29"/>
      <c r="I557" s="29"/>
      <c r="J557" s="28"/>
      <c r="K557" s="67"/>
      <c r="L557" s="29"/>
      <c r="M557" s="60"/>
      <c r="N557" s="29"/>
      <c r="O557" s="68"/>
      <c r="P557" s="28"/>
      <c r="Q557" s="29"/>
      <c r="R557" s="28"/>
      <c r="S557" s="28"/>
      <c r="T557" s="29"/>
      <c r="U557" s="30"/>
      <c r="V557" s="30"/>
      <c r="W557" s="30"/>
      <c r="X557" s="30"/>
      <c r="Y557" s="30"/>
      <c r="Z557" s="30"/>
      <c r="AA557" s="30"/>
      <c r="AB557" s="30"/>
      <c r="AC557" s="30"/>
      <c r="AD557" s="30"/>
    </row>
    <row r="558" spans="1:30">
      <c r="A558" s="97"/>
      <c r="B558" s="28"/>
      <c r="C558" s="28"/>
      <c r="D558" s="28"/>
      <c r="E558" s="29"/>
      <c r="F558" s="28"/>
      <c r="G558" s="29"/>
      <c r="H558" s="29"/>
      <c r="I558" s="29"/>
      <c r="J558" s="28"/>
      <c r="K558" s="67"/>
      <c r="L558" s="29"/>
      <c r="M558" s="60"/>
      <c r="N558" s="29"/>
      <c r="O558" s="68"/>
      <c r="P558" s="28"/>
      <c r="Q558" s="29"/>
      <c r="R558" s="28"/>
      <c r="S558" s="28"/>
      <c r="T558" s="29"/>
      <c r="U558" s="30"/>
      <c r="V558" s="30"/>
      <c r="W558" s="30"/>
      <c r="X558" s="30"/>
      <c r="Y558" s="30"/>
      <c r="Z558" s="30"/>
      <c r="AA558" s="30"/>
      <c r="AB558" s="30"/>
      <c r="AC558" s="30"/>
      <c r="AD558" s="30"/>
    </row>
    <row r="559" spans="1:30">
      <c r="A559" s="97"/>
      <c r="B559" s="28"/>
      <c r="C559" s="28"/>
      <c r="D559" s="28"/>
      <c r="E559" s="29"/>
      <c r="F559" s="28"/>
      <c r="G559" s="29"/>
      <c r="H559" s="29"/>
      <c r="I559" s="29"/>
      <c r="J559" s="28"/>
      <c r="K559" s="67"/>
      <c r="L559" s="29"/>
      <c r="M559" s="60"/>
      <c r="N559" s="29"/>
      <c r="O559" s="68"/>
      <c r="P559" s="28"/>
      <c r="Q559" s="29"/>
      <c r="R559" s="28"/>
      <c r="S559" s="28"/>
      <c r="T559" s="29"/>
      <c r="U559" s="30"/>
      <c r="V559" s="30"/>
      <c r="W559" s="30"/>
      <c r="X559" s="30"/>
      <c r="Y559" s="30"/>
      <c r="Z559" s="30"/>
      <c r="AA559" s="30"/>
      <c r="AB559" s="30"/>
      <c r="AC559" s="30"/>
      <c r="AD559" s="30"/>
    </row>
    <row r="560" spans="1:30">
      <c r="A560" s="97"/>
      <c r="B560" s="28"/>
      <c r="C560" s="28"/>
      <c r="D560" s="28"/>
      <c r="E560" s="29"/>
      <c r="F560" s="28"/>
      <c r="G560" s="29"/>
      <c r="H560" s="29"/>
      <c r="I560" s="29"/>
      <c r="J560" s="28"/>
      <c r="K560" s="67"/>
      <c r="L560" s="29"/>
      <c r="M560" s="60"/>
      <c r="N560" s="29"/>
      <c r="O560" s="68"/>
      <c r="P560" s="28"/>
      <c r="Q560" s="29"/>
      <c r="R560" s="28"/>
      <c r="S560" s="28"/>
      <c r="T560" s="29"/>
      <c r="U560" s="30"/>
      <c r="V560" s="30"/>
      <c r="W560" s="30"/>
      <c r="X560" s="30"/>
      <c r="Y560" s="30"/>
      <c r="Z560" s="30"/>
      <c r="AA560" s="30"/>
      <c r="AB560" s="30"/>
      <c r="AC560" s="30"/>
      <c r="AD560" s="30"/>
    </row>
    <row r="561" spans="1:30">
      <c r="A561" s="97"/>
      <c r="B561" s="28"/>
      <c r="C561" s="28"/>
      <c r="D561" s="28"/>
      <c r="E561" s="29"/>
      <c r="F561" s="28"/>
      <c r="G561" s="29"/>
      <c r="H561" s="29"/>
      <c r="I561" s="29"/>
      <c r="J561" s="28"/>
      <c r="K561" s="67"/>
      <c r="L561" s="29"/>
      <c r="M561" s="60"/>
      <c r="N561" s="29"/>
      <c r="O561" s="68"/>
      <c r="P561" s="28"/>
      <c r="Q561" s="29"/>
      <c r="R561" s="28"/>
      <c r="S561" s="28"/>
      <c r="T561" s="29"/>
      <c r="U561" s="30"/>
      <c r="V561" s="30"/>
      <c r="W561" s="30"/>
      <c r="X561" s="30"/>
      <c r="Y561" s="30"/>
      <c r="Z561" s="30"/>
      <c r="AA561" s="30"/>
      <c r="AB561" s="30"/>
      <c r="AC561" s="30"/>
      <c r="AD561" s="30"/>
    </row>
    <row r="562" spans="1:30">
      <c r="A562" s="97"/>
      <c r="B562" s="28"/>
      <c r="C562" s="28"/>
      <c r="D562" s="28"/>
      <c r="E562" s="29"/>
      <c r="F562" s="28"/>
      <c r="G562" s="29"/>
      <c r="H562" s="29"/>
      <c r="I562" s="29"/>
      <c r="J562" s="28"/>
      <c r="K562" s="67"/>
      <c r="L562" s="29"/>
      <c r="M562" s="60"/>
      <c r="N562" s="29"/>
      <c r="O562" s="68"/>
      <c r="P562" s="28"/>
      <c r="Q562" s="29"/>
      <c r="R562" s="28"/>
      <c r="S562" s="28"/>
      <c r="T562" s="29"/>
      <c r="U562" s="30"/>
      <c r="V562" s="30"/>
      <c r="W562" s="30"/>
      <c r="X562" s="30"/>
      <c r="Y562" s="30"/>
      <c r="Z562" s="30"/>
      <c r="AA562" s="30"/>
      <c r="AB562" s="30"/>
      <c r="AC562" s="30"/>
      <c r="AD562" s="30"/>
    </row>
    <row r="563" spans="1:30">
      <c r="A563" s="97"/>
      <c r="B563" s="28"/>
      <c r="C563" s="28"/>
      <c r="D563" s="28"/>
      <c r="E563" s="29"/>
      <c r="F563" s="28"/>
      <c r="G563" s="29"/>
      <c r="H563" s="29"/>
      <c r="I563" s="29"/>
      <c r="J563" s="28"/>
      <c r="K563" s="67"/>
      <c r="L563" s="29"/>
      <c r="M563" s="60"/>
      <c r="N563" s="29"/>
      <c r="O563" s="68"/>
      <c r="P563" s="28"/>
      <c r="Q563" s="29"/>
      <c r="R563" s="28"/>
      <c r="S563" s="28"/>
      <c r="T563" s="29"/>
      <c r="U563" s="30"/>
      <c r="V563" s="30"/>
      <c r="W563" s="30"/>
      <c r="X563" s="30"/>
      <c r="Y563" s="30"/>
      <c r="Z563" s="30"/>
      <c r="AA563" s="30"/>
      <c r="AB563" s="30"/>
      <c r="AC563" s="30"/>
      <c r="AD563" s="30"/>
    </row>
    <row r="564" spans="1:30">
      <c r="A564" s="97"/>
      <c r="B564" s="28"/>
      <c r="C564" s="28"/>
      <c r="D564" s="28"/>
      <c r="E564" s="29"/>
      <c r="F564" s="28"/>
      <c r="G564" s="29"/>
      <c r="H564" s="29"/>
      <c r="I564" s="29"/>
      <c r="J564" s="28"/>
      <c r="K564" s="67"/>
      <c r="L564" s="29"/>
      <c r="M564" s="60"/>
      <c r="N564" s="29"/>
      <c r="O564" s="68"/>
      <c r="P564" s="28"/>
      <c r="Q564" s="29"/>
      <c r="R564" s="28"/>
      <c r="S564" s="28"/>
      <c r="T564" s="29"/>
      <c r="U564" s="30"/>
      <c r="V564" s="30"/>
      <c r="W564" s="30"/>
      <c r="X564" s="30"/>
      <c r="Y564" s="30"/>
      <c r="Z564" s="30"/>
      <c r="AA564" s="30"/>
      <c r="AB564" s="30"/>
      <c r="AC564" s="30"/>
      <c r="AD564" s="30"/>
    </row>
    <row r="565" spans="1:30">
      <c r="A565" s="97"/>
      <c r="B565" s="28"/>
      <c r="C565" s="28"/>
      <c r="D565" s="28"/>
      <c r="E565" s="29"/>
      <c r="F565" s="28"/>
      <c r="G565" s="29"/>
      <c r="H565" s="29"/>
      <c r="I565" s="29"/>
      <c r="J565" s="28"/>
      <c r="K565" s="67"/>
      <c r="L565" s="29"/>
      <c r="M565" s="60"/>
      <c r="N565" s="29"/>
      <c r="O565" s="68"/>
      <c r="P565" s="28"/>
      <c r="Q565" s="29"/>
      <c r="R565" s="28"/>
      <c r="S565" s="28"/>
      <c r="T565" s="29"/>
      <c r="U565" s="30"/>
      <c r="V565" s="30"/>
      <c r="W565" s="30"/>
      <c r="X565" s="30"/>
      <c r="Y565" s="30"/>
      <c r="Z565" s="30"/>
      <c r="AA565" s="30"/>
      <c r="AB565" s="30"/>
      <c r="AC565" s="30"/>
      <c r="AD565" s="30"/>
    </row>
    <row r="566" spans="1:30">
      <c r="A566" s="97"/>
      <c r="B566" s="28"/>
      <c r="C566" s="28"/>
      <c r="D566" s="28"/>
      <c r="E566" s="29"/>
      <c r="F566" s="28"/>
      <c r="G566" s="29"/>
      <c r="H566" s="29"/>
      <c r="I566" s="29"/>
      <c r="J566" s="28"/>
      <c r="K566" s="67"/>
      <c r="L566" s="29"/>
      <c r="M566" s="60"/>
      <c r="N566" s="29"/>
      <c r="O566" s="68"/>
      <c r="P566" s="28"/>
      <c r="Q566" s="29"/>
      <c r="R566" s="28"/>
      <c r="S566" s="28"/>
      <c r="T566" s="29"/>
      <c r="U566" s="30"/>
      <c r="V566" s="30"/>
      <c r="W566" s="30"/>
      <c r="X566" s="30"/>
      <c r="Y566" s="30"/>
      <c r="Z566" s="30"/>
      <c r="AA566" s="30"/>
      <c r="AB566" s="30"/>
      <c r="AC566" s="30"/>
      <c r="AD566" s="30"/>
    </row>
    <row r="567" spans="1:30">
      <c r="A567" s="97"/>
      <c r="B567" s="28"/>
      <c r="C567" s="28"/>
      <c r="D567" s="28"/>
      <c r="E567" s="29"/>
      <c r="F567" s="28"/>
      <c r="G567" s="29"/>
      <c r="H567" s="29"/>
      <c r="I567" s="29"/>
      <c r="J567" s="28"/>
      <c r="K567" s="67"/>
      <c r="L567" s="29"/>
      <c r="M567" s="60"/>
      <c r="N567" s="29"/>
      <c r="O567" s="68"/>
      <c r="P567" s="28"/>
      <c r="Q567" s="29"/>
      <c r="R567" s="28"/>
      <c r="S567" s="28"/>
      <c r="T567" s="29"/>
      <c r="U567" s="30"/>
      <c r="V567" s="30"/>
      <c r="W567" s="30"/>
      <c r="X567" s="30"/>
      <c r="Y567" s="30"/>
      <c r="Z567" s="30"/>
      <c r="AA567" s="30"/>
      <c r="AB567" s="30"/>
      <c r="AC567" s="30"/>
      <c r="AD567" s="30"/>
    </row>
    <row r="568" spans="1:30">
      <c r="A568" s="97"/>
      <c r="B568" s="28"/>
      <c r="C568" s="28"/>
      <c r="D568" s="28"/>
      <c r="E568" s="29"/>
      <c r="F568" s="28"/>
      <c r="G568" s="29"/>
      <c r="H568" s="29"/>
      <c r="I568" s="29"/>
      <c r="J568" s="28"/>
      <c r="K568" s="67"/>
      <c r="L568" s="29"/>
      <c r="M568" s="60"/>
      <c r="N568" s="29"/>
      <c r="O568" s="68"/>
      <c r="P568" s="28"/>
      <c r="Q568" s="29"/>
      <c r="R568" s="28"/>
      <c r="S568" s="28"/>
      <c r="T568" s="29"/>
      <c r="U568" s="30"/>
      <c r="V568" s="30"/>
      <c r="W568" s="30"/>
      <c r="X568" s="30"/>
      <c r="Y568" s="30"/>
      <c r="Z568" s="30"/>
      <c r="AA568" s="30"/>
      <c r="AB568" s="30"/>
      <c r="AC568" s="30"/>
      <c r="AD568" s="30"/>
    </row>
    <row r="569" spans="1:30">
      <c r="A569" s="97"/>
      <c r="B569" s="28"/>
      <c r="C569" s="28"/>
      <c r="D569" s="28"/>
      <c r="E569" s="29"/>
      <c r="F569" s="28"/>
      <c r="G569" s="29"/>
      <c r="H569" s="29"/>
      <c r="I569" s="29"/>
      <c r="J569" s="28"/>
      <c r="K569" s="67"/>
      <c r="L569" s="29"/>
      <c r="M569" s="60"/>
      <c r="N569" s="29"/>
      <c r="O569" s="68"/>
      <c r="P569" s="28"/>
      <c r="Q569" s="29"/>
      <c r="R569" s="28"/>
      <c r="S569" s="28"/>
      <c r="T569" s="29"/>
      <c r="U569" s="30"/>
      <c r="V569" s="30"/>
      <c r="W569" s="30"/>
      <c r="X569" s="30"/>
      <c r="Y569" s="30"/>
      <c r="Z569" s="30"/>
      <c r="AA569" s="30"/>
      <c r="AB569" s="30"/>
      <c r="AC569" s="30"/>
      <c r="AD569" s="30"/>
    </row>
    <row r="570" spans="1:30">
      <c r="A570" s="97"/>
      <c r="B570" s="28"/>
      <c r="C570" s="28"/>
      <c r="D570" s="28"/>
      <c r="E570" s="29"/>
      <c r="F570" s="28"/>
      <c r="G570" s="29"/>
      <c r="H570" s="29"/>
      <c r="I570" s="29"/>
      <c r="J570" s="28"/>
      <c r="K570" s="67"/>
      <c r="L570" s="29"/>
      <c r="M570" s="60"/>
      <c r="N570" s="29"/>
      <c r="O570" s="68"/>
      <c r="P570" s="28"/>
      <c r="Q570" s="29"/>
      <c r="R570" s="28"/>
      <c r="S570" s="28"/>
      <c r="T570" s="29"/>
      <c r="U570" s="30"/>
      <c r="V570" s="30"/>
      <c r="W570" s="30"/>
      <c r="X570" s="30"/>
      <c r="Y570" s="30"/>
      <c r="Z570" s="30"/>
      <c r="AA570" s="30"/>
      <c r="AB570" s="30"/>
      <c r="AC570" s="30"/>
      <c r="AD570" s="30"/>
    </row>
    <row r="571" spans="1:30">
      <c r="A571" s="97"/>
      <c r="B571" s="28"/>
      <c r="C571" s="28"/>
      <c r="D571" s="28"/>
      <c r="E571" s="29"/>
      <c r="F571" s="28"/>
      <c r="G571" s="29"/>
      <c r="H571" s="29"/>
      <c r="I571" s="29"/>
      <c r="J571" s="28"/>
      <c r="K571" s="67"/>
      <c r="L571" s="29"/>
      <c r="M571" s="60"/>
      <c r="N571" s="29"/>
      <c r="O571" s="68"/>
      <c r="P571" s="28"/>
      <c r="Q571" s="29"/>
      <c r="R571" s="28"/>
      <c r="S571" s="28"/>
      <c r="T571" s="29"/>
      <c r="U571" s="30"/>
      <c r="V571" s="30"/>
      <c r="W571" s="30"/>
      <c r="X571" s="30"/>
      <c r="Y571" s="30"/>
      <c r="Z571" s="30"/>
      <c r="AA571" s="30"/>
      <c r="AB571" s="30"/>
      <c r="AC571" s="30"/>
      <c r="AD571" s="30"/>
    </row>
    <row r="572" spans="1:30">
      <c r="A572" s="97"/>
      <c r="B572" s="28"/>
      <c r="C572" s="28"/>
      <c r="D572" s="28"/>
      <c r="E572" s="29"/>
      <c r="F572" s="28"/>
      <c r="G572" s="29"/>
      <c r="H572" s="29"/>
      <c r="I572" s="29"/>
      <c r="J572" s="28"/>
      <c r="K572" s="67"/>
      <c r="L572" s="29"/>
      <c r="M572" s="60"/>
      <c r="N572" s="29"/>
      <c r="O572" s="68"/>
      <c r="P572" s="28"/>
      <c r="Q572" s="29"/>
      <c r="R572" s="28"/>
      <c r="S572" s="28"/>
      <c r="T572" s="29"/>
      <c r="U572" s="30"/>
      <c r="V572" s="30"/>
      <c r="W572" s="30"/>
      <c r="X572" s="30"/>
      <c r="Y572" s="30"/>
      <c r="Z572" s="30"/>
      <c r="AA572" s="30"/>
      <c r="AB572" s="30"/>
      <c r="AC572" s="30"/>
      <c r="AD572" s="30"/>
    </row>
    <row r="573" spans="1:30">
      <c r="A573" s="97"/>
      <c r="B573" s="28"/>
      <c r="C573" s="28"/>
      <c r="D573" s="28"/>
      <c r="E573" s="29"/>
      <c r="F573" s="28"/>
      <c r="G573" s="29"/>
      <c r="H573" s="29"/>
      <c r="I573" s="29"/>
      <c r="J573" s="28"/>
      <c r="K573" s="67"/>
      <c r="L573" s="29"/>
      <c r="M573" s="60"/>
      <c r="N573" s="29"/>
      <c r="O573" s="68"/>
      <c r="P573" s="28"/>
      <c r="Q573" s="29"/>
      <c r="R573" s="28"/>
      <c r="S573" s="28"/>
      <c r="T573" s="29"/>
      <c r="U573" s="30"/>
      <c r="V573" s="30"/>
      <c r="W573" s="30"/>
      <c r="X573" s="30"/>
      <c r="Y573" s="30"/>
      <c r="Z573" s="30"/>
      <c r="AA573" s="30"/>
      <c r="AB573" s="30"/>
      <c r="AC573" s="30"/>
      <c r="AD573" s="30"/>
    </row>
    <row r="574" spans="1:30">
      <c r="A574" s="97"/>
      <c r="B574" s="28"/>
      <c r="C574" s="28"/>
      <c r="D574" s="28"/>
      <c r="E574" s="29"/>
      <c r="F574" s="28"/>
      <c r="G574" s="29"/>
      <c r="H574" s="29"/>
      <c r="I574" s="29"/>
      <c r="J574" s="28"/>
      <c r="K574" s="67"/>
      <c r="L574" s="29"/>
      <c r="M574" s="60"/>
      <c r="N574" s="29"/>
      <c r="O574" s="68"/>
      <c r="P574" s="28"/>
      <c r="Q574" s="29"/>
      <c r="R574" s="28"/>
      <c r="S574" s="28"/>
      <c r="T574" s="29"/>
      <c r="U574" s="30"/>
      <c r="V574" s="30"/>
      <c r="W574" s="30"/>
      <c r="X574" s="30"/>
      <c r="Y574" s="30"/>
      <c r="Z574" s="30"/>
      <c r="AA574" s="30"/>
      <c r="AB574" s="30"/>
      <c r="AC574" s="30"/>
      <c r="AD574" s="30"/>
    </row>
    <row r="575" spans="1:30">
      <c r="A575" s="97"/>
      <c r="B575" s="28"/>
      <c r="C575" s="28"/>
      <c r="D575" s="28"/>
      <c r="E575" s="29"/>
      <c r="F575" s="28"/>
      <c r="G575" s="29"/>
      <c r="H575" s="29"/>
      <c r="I575" s="29"/>
      <c r="J575" s="28"/>
      <c r="K575" s="67"/>
      <c r="L575" s="29"/>
      <c r="M575" s="60"/>
      <c r="N575" s="29"/>
      <c r="O575" s="68"/>
      <c r="P575" s="28"/>
      <c r="Q575" s="29"/>
      <c r="R575" s="28"/>
      <c r="S575" s="28"/>
      <c r="T575" s="29"/>
      <c r="U575" s="30"/>
      <c r="V575" s="30"/>
      <c r="W575" s="30"/>
      <c r="X575" s="30"/>
      <c r="Y575" s="30"/>
      <c r="Z575" s="30"/>
      <c r="AA575" s="30"/>
      <c r="AB575" s="30"/>
      <c r="AC575" s="30"/>
      <c r="AD575" s="30"/>
    </row>
    <row r="576" spans="1:30">
      <c r="A576" s="97"/>
      <c r="B576" s="28"/>
      <c r="C576" s="28"/>
      <c r="D576" s="28"/>
      <c r="E576" s="29"/>
      <c r="F576" s="28"/>
      <c r="G576" s="29"/>
      <c r="H576" s="29"/>
      <c r="I576" s="29"/>
      <c r="J576" s="28"/>
      <c r="K576" s="67"/>
      <c r="L576" s="29"/>
      <c r="M576" s="60"/>
      <c r="N576" s="29"/>
      <c r="O576" s="68"/>
      <c r="P576" s="28"/>
      <c r="Q576" s="29"/>
      <c r="R576" s="28"/>
      <c r="S576" s="28"/>
      <c r="T576" s="29"/>
      <c r="U576" s="30"/>
      <c r="V576" s="30"/>
      <c r="W576" s="30"/>
      <c r="X576" s="30"/>
      <c r="Y576" s="30"/>
      <c r="Z576" s="30"/>
      <c r="AA576" s="30"/>
      <c r="AB576" s="30"/>
      <c r="AC576" s="30"/>
      <c r="AD576" s="30"/>
    </row>
    <row r="577" spans="1:30">
      <c r="A577" s="97"/>
      <c r="B577" s="28"/>
      <c r="C577" s="28"/>
      <c r="D577" s="28"/>
      <c r="E577" s="29"/>
      <c r="F577" s="28"/>
      <c r="G577" s="29"/>
      <c r="H577" s="29"/>
      <c r="I577" s="29"/>
      <c r="J577" s="28"/>
      <c r="K577" s="67"/>
      <c r="L577" s="29"/>
      <c r="M577" s="60"/>
      <c r="N577" s="29"/>
      <c r="O577" s="68"/>
      <c r="P577" s="28"/>
      <c r="Q577" s="29"/>
      <c r="R577" s="28"/>
      <c r="S577" s="28"/>
      <c r="T577" s="29"/>
      <c r="U577" s="30"/>
      <c r="V577" s="30"/>
      <c r="W577" s="30"/>
      <c r="X577" s="30"/>
      <c r="Y577" s="30"/>
      <c r="Z577" s="30"/>
      <c r="AA577" s="30"/>
      <c r="AB577" s="30"/>
      <c r="AC577" s="30"/>
      <c r="AD577" s="30"/>
    </row>
    <row r="578" spans="1:30">
      <c r="A578" s="97"/>
      <c r="B578" s="28"/>
      <c r="C578" s="28"/>
      <c r="D578" s="28"/>
      <c r="E578" s="29"/>
      <c r="F578" s="28"/>
      <c r="G578" s="29"/>
      <c r="H578" s="29"/>
      <c r="I578" s="29"/>
      <c r="J578" s="28"/>
      <c r="K578" s="67"/>
      <c r="L578" s="29"/>
      <c r="M578" s="60"/>
      <c r="N578" s="29"/>
      <c r="O578" s="68"/>
      <c r="P578" s="28"/>
      <c r="Q578" s="29"/>
      <c r="R578" s="28"/>
      <c r="S578" s="28"/>
      <c r="T578" s="29"/>
      <c r="U578" s="30"/>
      <c r="V578" s="30"/>
      <c r="W578" s="30"/>
      <c r="X578" s="30"/>
      <c r="Y578" s="30"/>
      <c r="Z578" s="30"/>
      <c r="AA578" s="30"/>
      <c r="AB578" s="30"/>
      <c r="AC578" s="30"/>
      <c r="AD578" s="30"/>
    </row>
    <row r="579" spans="1:30">
      <c r="A579" s="97"/>
      <c r="B579" s="28"/>
      <c r="C579" s="28"/>
      <c r="D579" s="28"/>
      <c r="E579" s="29"/>
      <c r="F579" s="28"/>
      <c r="G579" s="29"/>
      <c r="H579" s="29"/>
      <c r="I579" s="29"/>
      <c r="J579" s="28"/>
      <c r="K579" s="67"/>
      <c r="L579" s="29"/>
      <c r="M579" s="60"/>
      <c r="N579" s="29"/>
      <c r="O579" s="68"/>
      <c r="P579" s="28"/>
      <c r="Q579" s="29"/>
      <c r="R579" s="28"/>
      <c r="S579" s="28"/>
      <c r="T579" s="29"/>
      <c r="U579" s="30"/>
      <c r="V579" s="30"/>
      <c r="W579" s="30"/>
      <c r="X579" s="30"/>
      <c r="Y579" s="30"/>
      <c r="Z579" s="30"/>
      <c r="AA579" s="30"/>
      <c r="AB579" s="30"/>
      <c r="AC579" s="30"/>
      <c r="AD579" s="30"/>
    </row>
    <row r="580" spans="1:30">
      <c r="A580" s="97"/>
      <c r="B580" s="28"/>
      <c r="C580" s="28"/>
      <c r="D580" s="28"/>
      <c r="E580" s="29"/>
      <c r="F580" s="28"/>
      <c r="G580" s="29"/>
      <c r="H580" s="29"/>
      <c r="I580" s="29"/>
      <c r="J580" s="28"/>
      <c r="K580" s="67"/>
      <c r="L580" s="29"/>
      <c r="M580" s="60"/>
      <c r="N580" s="29"/>
      <c r="O580" s="68"/>
      <c r="P580" s="28"/>
      <c r="Q580" s="29"/>
      <c r="R580" s="28"/>
      <c r="S580" s="28"/>
      <c r="T580" s="29"/>
      <c r="U580" s="30"/>
      <c r="V580" s="30"/>
      <c r="W580" s="30"/>
      <c r="X580" s="30"/>
      <c r="Y580" s="30"/>
      <c r="Z580" s="30"/>
      <c r="AA580" s="30"/>
      <c r="AB580" s="30"/>
      <c r="AC580" s="30"/>
      <c r="AD580" s="30"/>
    </row>
    <row r="581" spans="1:30">
      <c r="A581" s="97"/>
      <c r="B581" s="28"/>
      <c r="C581" s="28"/>
      <c r="D581" s="28"/>
      <c r="E581" s="29"/>
      <c r="F581" s="28"/>
      <c r="G581" s="29"/>
      <c r="H581" s="29"/>
      <c r="I581" s="29"/>
      <c r="J581" s="28"/>
      <c r="K581" s="67"/>
      <c r="L581" s="29"/>
      <c r="M581" s="60"/>
      <c r="N581" s="29"/>
      <c r="O581" s="68"/>
      <c r="P581" s="28"/>
      <c r="Q581" s="29"/>
      <c r="R581" s="28"/>
      <c r="S581" s="28"/>
      <c r="T581" s="29"/>
      <c r="U581" s="30"/>
      <c r="V581" s="30"/>
      <c r="W581" s="30"/>
      <c r="X581" s="30"/>
      <c r="Y581" s="30"/>
      <c r="Z581" s="30"/>
      <c r="AA581" s="30"/>
      <c r="AB581" s="30"/>
      <c r="AC581" s="30"/>
      <c r="AD581" s="30"/>
    </row>
    <row r="582" spans="1:30">
      <c r="A582" s="97"/>
      <c r="B582" s="28"/>
      <c r="C582" s="28"/>
      <c r="D582" s="28"/>
      <c r="E582" s="29"/>
      <c r="F582" s="28"/>
      <c r="G582" s="29"/>
      <c r="H582" s="29"/>
      <c r="I582" s="29"/>
      <c r="J582" s="28"/>
      <c r="K582" s="67"/>
      <c r="L582" s="29"/>
      <c r="M582" s="60"/>
      <c r="N582" s="29"/>
      <c r="O582" s="68"/>
      <c r="P582" s="28"/>
      <c r="Q582" s="29"/>
      <c r="R582" s="28"/>
      <c r="S582" s="28"/>
      <c r="T582" s="29"/>
      <c r="U582" s="30"/>
      <c r="V582" s="30"/>
      <c r="W582" s="30"/>
      <c r="X582" s="30"/>
      <c r="Y582" s="30"/>
      <c r="Z582" s="30"/>
      <c r="AA582" s="30"/>
      <c r="AB582" s="30"/>
      <c r="AC582" s="30"/>
      <c r="AD582" s="30"/>
    </row>
    <row r="583" spans="1:30">
      <c r="A583" s="97"/>
      <c r="B583" s="28"/>
      <c r="C583" s="28"/>
      <c r="D583" s="28"/>
      <c r="E583" s="29"/>
      <c r="F583" s="28"/>
      <c r="G583" s="29"/>
      <c r="H583" s="29"/>
      <c r="I583" s="29"/>
      <c r="J583" s="28"/>
      <c r="K583" s="67"/>
      <c r="L583" s="29"/>
      <c r="M583" s="60"/>
      <c r="N583" s="29"/>
      <c r="O583" s="68"/>
      <c r="P583" s="28"/>
      <c r="Q583" s="29"/>
      <c r="R583" s="28"/>
      <c r="S583" s="28"/>
      <c r="T583" s="29"/>
      <c r="U583" s="30"/>
      <c r="V583" s="30"/>
      <c r="W583" s="30"/>
      <c r="X583" s="30"/>
      <c r="Y583" s="30"/>
      <c r="Z583" s="30"/>
      <c r="AA583" s="30"/>
      <c r="AB583" s="30"/>
      <c r="AC583" s="30"/>
      <c r="AD583" s="30"/>
    </row>
    <row r="584" spans="1:30">
      <c r="A584" s="97"/>
      <c r="B584" s="28"/>
      <c r="C584" s="28"/>
      <c r="D584" s="28"/>
      <c r="E584" s="29"/>
      <c r="F584" s="28"/>
      <c r="G584" s="29"/>
      <c r="H584" s="29"/>
      <c r="I584" s="29"/>
      <c r="J584" s="28"/>
      <c r="K584" s="67"/>
      <c r="L584" s="29"/>
      <c r="M584" s="60"/>
      <c r="N584" s="29"/>
      <c r="O584" s="68"/>
      <c r="P584" s="28"/>
      <c r="Q584" s="29"/>
      <c r="R584" s="28"/>
      <c r="S584" s="28"/>
      <c r="T584" s="29"/>
      <c r="U584" s="30"/>
      <c r="V584" s="30"/>
      <c r="W584" s="30"/>
      <c r="X584" s="30"/>
      <c r="Y584" s="30"/>
      <c r="Z584" s="30"/>
      <c r="AA584" s="30"/>
      <c r="AB584" s="30"/>
      <c r="AC584" s="30"/>
      <c r="AD584" s="30"/>
    </row>
    <row r="585" spans="1:30">
      <c r="A585" s="97"/>
      <c r="B585" s="28"/>
      <c r="C585" s="28"/>
      <c r="D585" s="28"/>
      <c r="E585" s="29"/>
      <c r="F585" s="28"/>
      <c r="G585" s="29"/>
      <c r="H585" s="29"/>
      <c r="I585" s="29"/>
      <c r="J585" s="28"/>
      <c r="K585" s="67"/>
      <c r="L585" s="29"/>
      <c r="M585" s="60"/>
      <c r="N585" s="29"/>
      <c r="O585" s="68"/>
      <c r="P585" s="28"/>
      <c r="Q585" s="29"/>
      <c r="R585" s="28"/>
      <c r="S585" s="28"/>
      <c r="T585" s="29"/>
      <c r="U585" s="30"/>
      <c r="V585" s="30"/>
      <c r="W585" s="30"/>
      <c r="X585" s="30"/>
      <c r="Y585" s="30"/>
      <c r="Z585" s="30"/>
      <c r="AA585" s="30"/>
      <c r="AB585" s="30"/>
      <c r="AC585" s="30"/>
      <c r="AD585" s="30"/>
    </row>
    <row r="586" spans="1:30">
      <c r="A586" s="97"/>
      <c r="B586" s="28"/>
      <c r="C586" s="28"/>
      <c r="D586" s="28"/>
      <c r="E586" s="29"/>
      <c r="F586" s="28"/>
      <c r="G586" s="29"/>
      <c r="H586" s="29"/>
      <c r="I586" s="29"/>
      <c r="J586" s="28"/>
      <c r="K586" s="67"/>
      <c r="L586" s="29"/>
      <c r="M586" s="60"/>
      <c r="N586" s="29"/>
      <c r="O586" s="68"/>
      <c r="P586" s="28"/>
      <c r="Q586" s="29"/>
      <c r="R586" s="28"/>
      <c r="S586" s="28"/>
      <c r="T586" s="29"/>
      <c r="U586" s="30"/>
      <c r="V586" s="30"/>
      <c r="W586" s="30"/>
      <c r="X586" s="30"/>
      <c r="Y586" s="30"/>
      <c r="Z586" s="30"/>
      <c r="AA586" s="30"/>
      <c r="AB586" s="30"/>
      <c r="AC586" s="30"/>
      <c r="AD586" s="30"/>
    </row>
    <row r="587" spans="1:30">
      <c r="A587" s="97"/>
      <c r="B587" s="28"/>
      <c r="C587" s="28"/>
      <c r="D587" s="28"/>
      <c r="E587" s="29"/>
      <c r="F587" s="28"/>
      <c r="G587" s="29"/>
      <c r="H587" s="29"/>
      <c r="I587" s="29"/>
      <c r="J587" s="28"/>
      <c r="K587" s="67"/>
      <c r="L587" s="29"/>
      <c r="M587" s="60"/>
      <c r="N587" s="29"/>
      <c r="O587" s="68"/>
      <c r="P587" s="28"/>
      <c r="Q587" s="29"/>
      <c r="R587" s="28"/>
      <c r="S587" s="28"/>
      <c r="T587" s="29"/>
      <c r="U587" s="30"/>
      <c r="V587" s="30"/>
      <c r="W587" s="30"/>
      <c r="X587" s="30"/>
      <c r="Y587" s="30"/>
      <c r="Z587" s="30"/>
      <c r="AA587" s="30"/>
      <c r="AB587" s="30"/>
      <c r="AC587" s="30"/>
      <c r="AD587" s="30"/>
    </row>
    <row r="588" spans="1:30">
      <c r="A588" s="97"/>
      <c r="B588" s="28"/>
      <c r="C588" s="28"/>
      <c r="D588" s="28"/>
      <c r="E588" s="29"/>
      <c r="F588" s="28"/>
      <c r="G588" s="29"/>
      <c r="H588" s="29"/>
      <c r="I588" s="29"/>
      <c r="J588" s="28"/>
      <c r="K588" s="67"/>
      <c r="L588" s="29"/>
      <c r="M588" s="60"/>
      <c r="N588" s="29"/>
      <c r="O588" s="68"/>
      <c r="P588" s="28"/>
      <c r="Q588" s="29"/>
      <c r="R588" s="28"/>
      <c r="S588" s="28"/>
      <c r="T588" s="29"/>
      <c r="U588" s="30"/>
      <c r="V588" s="30"/>
      <c r="W588" s="30"/>
      <c r="X588" s="30"/>
      <c r="Y588" s="30"/>
      <c r="Z588" s="30"/>
      <c r="AA588" s="30"/>
      <c r="AB588" s="30"/>
      <c r="AC588" s="30"/>
      <c r="AD588" s="30"/>
    </row>
    <row r="589" spans="1:30">
      <c r="A589" s="97"/>
      <c r="B589" s="28"/>
      <c r="C589" s="28"/>
      <c r="D589" s="28"/>
      <c r="E589" s="29"/>
      <c r="F589" s="28"/>
      <c r="G589" s="29"/>
      <c r="H589" s="29"/>
      <c r="I589" s="29"/>
      <c r="J589" s="28"/>
      <c r="K589" s="67"/>
      <c r="L589" s="29"/>
      <c r="M589" s="60"/>
      <c r="N589" s="29"/>
      <c r="O589" s="68"/>
      <c r="P589" s="28"/>
      <c r="Q589" s="29"/>
      <c r="R589" s="28"/>
      <c r="S589" s="28"/>
      <c r="T589" s="29"/>
      <c r="U589" s="30"/>
      <c r="V589" s="30"/>
      <c r="W589" s="30"/>
      <c r="X589" s="30"/>
      <c r="Y589" s="30"/>
      <c r="Z589" s="30"/>
      <c r="AA589" s="30"/>
      <c r="AB589" s="30"/>
      <c r="AC589" s="30"/>
      <c r="AD589" s="30"/>
    </row>
    <row r="590" spans="1:30">
      <c r="A590" s="97"/>
      <c r="B590" s="28"/>
      <c r="C590" s="28"/>
      <c r="D590" s="28"/>
      <c r="E590" s="29"/>
      <c r="F590" s="28"/>
      <c r="G590" s="29"/>
      <c r="H590" s="29"/>
      <c r="I590" s="29"/>
      <c r="J590" s="28"/>
      <c r="K590" s="67"/>
      <c r="L590" s="29"/>
      <c r="M590" s="60"/>
      <c r="N590" s="29"/>
      <c r="O590" s="68"/>
      <c r="P590" s="28"/>
      <c r="Q590" s="29"/>
      <c r="R590" s="28"/>
      <c r="S590" s="28"/>
      <c r="T590" s="29"/>
      <c r="U590" s="30"/>
      <c r="V590" s="30"/>
      <c r="W590" s="30"/>
      <c r="X590" s="30"/>
      <c r="Y590" s="30"/>
      <c r="Z590" s="30"/>
      <c r="AA590" s="30"/>
      <c r="AB590" s="30"/>
      <c r="AC590" s="30"/>
      <c r="AD590" s="30"/>
    </row>
    <row r="591" spans="1:30">
      <c r="A591" s="97"/>
      <c r="B591" s="28"/>
      <c r="C591" s="28"/>
      <c r="D591" s="28"/>
      <c r="E591" s="29"/>
      <c r="F591" s="28"/>
      <c r="G591" s="29"/>
      <c r="H591" s="29"/>
      <c r="I591" s="29"/>
      <c r="J591" s="28"/>
      <c r="K591" s="67"/>
      <c r="L591" s="29"/>
      <c r="M591" s="60"/>
      <c r="N591" s="29"/>
      <c r="O591" s="68"/>
      <c r="P591" s="28"/>
      <c r="Q591" s="29"/>
      <c r="R591" s="28"/>
      <c r="S591" s="28"/>
      <c r="T591" s="29"/>
      <c r="U591" s="30"/>
      <c r="V591" s="30"/>
      <c r="W591" s="30"/>
      <c r="X591" s="30"/>
      <c r="Y591" s="30"/>
      <c r="Z591" s="30"/>
      <c r="AA591" s="30"/>
      <c r="AB591" s="30"/>
      <c r="AC591" s="30"/>
      <c r="AD591" s="30"/>
    </row>
    <row r="592" spans="1:30">
      <c r="A592" s="97"/>
      <c r="B592" s="28"/>
      <c r="C592" s="28"/>
      <c r="D592" s="28"/>
      <c r="E592" s="29"/>
      <c r="F592" s="28"/>
      <c r="G592" s="29"/>
      <c r="H592" s="29"/>
      <c r="I592" s="29"/>
      <c r="J592" s="28"/>
      <c r="K592" s="67"/>
      <c r="L592" s="29"/>
      <c r="M592" s="60"/>
      <c r="N592" s="29"/>
      <c r="O592" s="68"/>
      <c r="P592" s="28"/>
      <c r="Q592" s="29"/>
      <c r="R592" s="28"/>
      <c r="S592" s="28"/>
      <c r="T592" s="29"/>
      <c r="U592" s="30"/>
      <c r="V592" s="30"/>
      <c r="W592" s="30"/>
      <c r="X592" s="30"/>
      <c r="Y592" s="30"/>
      <c r="Z592" s="30"/>
      <c r="AA592" s="30"/>
      <c r="AB592" s="30"/>
      <c r="AC592" s="30"/>
      <c r="AD592" s="30"/>
    </row>
    <row r="593" spans="1:30">
      <c r="A593" s="97"/>
      <c r="B593" s="28"/>
      <c r="C593" s="28"/>
      <c r="D593" s="28"/>
      <c r="E593" s="29"/>
      <c r="F593" s="28"/>
      <c r="G593" s="29"/>
      <c r="H593" s="29"/>
      <c r="I593" s="29"/>
      <c r="J593" s="28"/>
      <c r="K593" s="67"/>
      <c r="L593" s="29"/>
      <c r="M593" s="60"/>
      <c r="N593" s="29"/>
      <c r="O593" s="68"/>
      <c r="P593" s="28"/>
      <c r="Q593" s="29"/>
      <c r="R593" s="28"/>
      <c r="S593" s="28"/>
      <c r="T593" s="29"/>
      <c r="U593" s="30"/>
      <c r="V593" s="30"/>
      <c r="W593" s="30"/>
      <c r="X593" s="30"/>
      <c r="Y593" s="30"/>
      <c r="Z593" s="30"/>
      <c r="AA593" s="30"/>
      <c r="AB593" s="30"/>
      <c r="AC593" s="30"/>
      <c r="AD593" s="30"/>
    </row>
    <row r="594" spans="1:30">
      <c r="A594" s="97"/>
      <c r="B594" s="28"/>
      <c r="C594" s="28"/>
      <c r="D594" s="28"/>
      <c r="E594" s="29"/>
      <c r="F594" s="28"/>
      <c r="G594" s="29"/>
      <c r="H594" s="29"/>
      <c r="I594" s="29"/>
      <c r="J594" s="28"/>
      <c r="K594" s="67"/>
      <c r="L594" s="29"/>
      <c r="M594" s="60"/>
      <c r="N594" s="29"/>
      <c r="O594" s="68"/>
      <c r="P594" s="28"/>
      <c r="Q594" s="29"/>
      <c r="R594" s="28"/>
      <c r="S594" s="28"/>
      <c r="T594" s="29"/>
      <c r="U594" s="30"/>
      <c r="V594" s="30"/>
      <c r="W594" s="30"/>
      <c r="X594" s="30"/>
      <c r="Y594" s="30"/>
      <c r="Z594" s="30"/>
      <c r="AA594" s="30"/>
      <c r="AB594" s="30"/>
      <c r="AC594" s="30"/>
      <c r="AD594" s="30"/>
    </row>
    <row r="595" spans="1:30">
      <c r="A595" s="97"/>
      <c r="B595" s="28"/>
      <c r="C595" s="28"/>
      <c r="D595" s="28"/>
      <c r="E595" s="29"/>
      <c r="F595" s="28"/>
      <c r="G595" s="29"/>
      <c r="H595" s="29"/>
      <c r="I595" s="29"/>
      <c r="J595" s="28"/>
      <c r="K595" s="67"/>
      <c r="L595" s="29"/>
      <c r="M595" s="60"/>
      <c r="N595" s="29"/>
      <c r="O595" s="68"/>
      <c r="P595" s="28"/>
      <c r="Q595" s="29"/>
      <c r="R595" s="28"/>
      <c r="S595" s="28"/>
      <c r="T595" s="29"/>
      <c r="U595" s="30"/>
      <c r="V595" s="30"/>
      <c r="W595" s="30"/>
      <c r="X595" s="30"/>
      <c r="Y595" s="30"/>
      <c r="Z595" s="30"/>
      <c r="AA595" s="30"/>
      <c r="AB595" s="30"/>
      <c r="AC595" s="30"/>
      <c r="AD595" s="30"/>
    </row>
    <row r="596" spans="1:30">
      <c r="A596" s="97"/>
      <c r="B596" s="28"/>
      <c r="C596" s="28"/>
      <c r="D596" s="28"/>
      <c r="E596" s="29"/>
      <c r="F596" s="28"/>
      <c r="G596" s="29"/>
      <c r="H596" s="29"/>
      <c r="I596" s="29"/>
      <c r="J596" s="28"/>
      <c r="K596" s="67"/>
      <c r="L596" s="29"/>
      <c r="M596" s="60"/>
      <c r="N596" s="29"/>
      <c r="O596" s="68"/>
      <c r="P596" s="28"/>
      <c r="Q596" s="29"/>
      <c r="R596" s="28"/>
      <c r="S596" s="28"/>
      <c r="T596" s="29"/>
      <c r="U596" s="30"/>
      <c r="V596" s="30"/>
      <c r="W596" s="30"/>
      <c r="X596" s="30"/>
      <c r="Y596" s="30"/>
      <c r="Z596" s="30"/>
      <c r="AA596" s="30"/>
      <c r="AB596" s="30"/>
      <c r="AC596" s="30"/>
      <c r="AD596" s="30"/>
    </row>
    <row r="597" spans="1:30">
      <c r="A597" s="97"/>
      <c r="B597" s="28"/>
      <c r="C597" s="28"/>
      <c r="D597" s="28"/>
      <c r="E597" s="29"/>
      <c r="F597" s="28"/>
      <c r="G597" s="29"/>
      <c r="H597" s="29"/>
      <c r="I597" s="29"/>
      <c r="J597" s="28"/>
      <c r="K597" s="67"/>
      <c r="L597" s="29"/>
      <c r="M597" s="60"/>
      <c r="N597" s="29"/>
      <c r="O597" s="68"/>
      <c r="P597" s="28"/>
      <c r="Q597" s="29"/>
      <c r="R597" s="28"/>
      <c r="S597" s="28"/>
      <c r="T597" s="29"/>
      <c r="U597" s="30"/>
      <c r="V597" s="30"/>
      <c r="W597" s="30"/>
      <c r="X597" s="30"/>
      <c r="Y597" s="30"/>
      <c r="Z597" s="30"/>
      <c r="AA597" s="30"/>
      <c r="AB597" s="30"/>
      <c r="AC597" s="30"/>
      <c r="AD597" s="30"/>
    </row>
    <row r="598" spans="1:30">
      <c r="A598" s="97"/>
      <c r="B598" s="28"/>
      <c r="C598" s="28"/>
      <c r="D598" s="28"/>
      <c r="E598" s="29"/>
      <c r="F598" s="28"/>
      <c r="G598" s="29"/>
      <c r="H598" s="29"/>
      <c r="I598" s="29"/>
      <c r="J598" s="28"/>
      <c r="K598" s="67"/>
      <c r="L598" s="29"/>
      <c r="M598" s="60"/>
      <c r="N598" s="29"/>
      <c r="O598" s="68"/>
      <c r="P598" s="28"/>
      <c r="Q598" s="29"/>
      <c r="R598" s="28"/>
      <c r="S598" s="28"/>
      <c r="T598" s="29"/>
      <c r="U598" s="30"/>
      <c r="V598" s="30"/>
      <c r="W598" s="30"/>
      <c r="X598" s="30"/>
      <c r="Y598" s="30"/>
      <c r="Z598" s="30"/>
      <c r="AA598" s="30"/>
      <c r="AB598" s="30"/>
      <c r="AC598" s="30"/>
      <c r="AD598" s="30"/>
    </row>
    <row r="599" spans="1:30">
      <c r="A599" s="97"/>
      <c r="B599" s="28"/>
      <c r="C599" s="28"/>
      <c r="D599" s="28"/>
      <c r="E599" s="29"/>
      <c r="F599" s="28"/>
      <c r="G599" s="29"/>
      <c r="H599" s="29"/>
      <c r="I599" s="29"/>
      <c r="J599" s="28"/>
      <c r="K599" s="67"/>
      <c r="L599" s="29"/>
      <c r="M599" s="60"/>
      <c r="N599" s="29"/>
      <c r="O599" s="68"/>
      <c r="P599" s="28"/>
      <c r="Q599" s="29"/>
      <c r="R599" s="28"/>
      <c r="S599" s="28"/>
      <c r="T599" s="29"/>
      <c r="U599" s="30"/>
      <c r="V599" s="30"/>
      <c r="W599" s="30"/>
      <c r="X599" s="30"/>
      <c r="Y599" s="30"/>
      <c r="Z599" s="30"/>
      <c r="AA599" s="30"/>
      <c r="AB599" s="30"/>
      <c r="AC599" s="30"/>
      <c r="AD599" s="30"/>
    </row>
    <row r="600" spans="1:30">
      <c r="A600" s="97"/>
      <c r="B600" s="28"/>
      <c r="C600" s="28"/>
      <c r="D600" s="28"/>
      <c r="E600" s="29"/>
      <c r="F600" s="28"/>
      <c r="G600" s="29"/>
      <c r="H600" s="29"/>
      <c r="I600" s="29"/>
      <c r="J600" s="28"/>
      <c r="K600" s="67"/>
      <c r="L600" s="29"/>
      <c r="M600" s="60"/>
      <c r="N600" s="29"/>
      <c r="O600" s="68"/>
      <c r="P600" s="28"/>
      <c r="Q600" s="29"/>
      <c r="R600" s="28"/>
      <c r="S600" s="28"/>
      <c r="T600" s="29"/>
      <c r="U600" s="30"/>
      <c r="V600" s="30"/>
      <c r="W600" s="30"/>
      <c r="X600" s="30"/>
      <c r="Y600" s="30"/>
      <c r="Z600" s="30"/>
      <c r="AA600" s="30"/>
      <c r="AB600" s="30"/>
      <c r="AC600" s="30"/>
      <c r="AD600" s="30"/>
    </row>
    <row r="601" spans="1:30">
      <c r="A601" s="97"/>
      <c r="B601" s="28"/>
      <c r="C601" s="28"/>
      <c r="D601" s="28"/>
      <c r="E601" s="29"/>
      <c r="F601" s="28"/>
      <c r="G601" s="29"/>
      <c r="H601" s="29"/>
      <c r="I601" s="29"/>
      <c r="J601" s="28"/>
      <c r="K601" s="67"/>
      <c r="L601" s="29"/>
      <c r="M601" s="60"/>
      <c r="N601" s="29"/>
      <c r="O601" s="68"/>
      <c r="P601" s="28"/>
      <c r="Q601" s="29"/>
      <c r="R601" s="28"/>
      <c r="S601" s="28"/>
      <c r="T601" s="29"/>
      <c r="U601" s="30"/>
      <c r="V601" s="30"/>
      <c r="W601" s="30"/>
      <c r="X601" s="30"/>
      <c r="Y601" s="30"/>
      <c r="Z601" s="30"/>
      <c r="AA601" s="30"/>
      <c r="AB601" s="30"/>
      <c r="AC601" s="30"/>
      <c r="AD601" s="30"/>
    </row>
    <row r="602" spans="1:30">
      <c r="A602" s="97"/>
      <c r="B602" s="28"/>
      <c r="C602" s="28"/>
      <c r="D602" s="28"/>
      <c r="E602" s="29"/>
      <c r="F602" s="28"/>
      <c r="G602" s="29"/>
      <c r="H602" s="29"/>
      <c r="I602" s="29"/>
      <c r="J602" s="28"/>
      <c r="K602" s="67"/>
      <c r="L602" s="29"/>
      <c r="M602" s="60"/>
      <c r="N602" s="29"/>
      <c r="O602" s="68"/>
      <c r="P602" s="28"/>
      <c r="Q602" s="29"/>
      <c r="R602" s="28"/>
      <c r="S602" s="28"/>
      <c r="T602" s="29"/>
      <c r="U602" s="30"/>
      <c r="V602" s="30"/>
      <c r="W602" s="30"/>
      <c r="X602" s="30"/>
      <c r="Y602" s="30"/>
      <c r="Z602" s="30"/>
      <c r="AA602" s="30"/>
      <c r="AB602" s="30"/>
      <c r="AC602" s="30"/>
      <c r="AD602" s="30"/>
    </row>
    <row r="603" spans="1:30">
      <c r="A603" s="97"/>
      <c r="B603" s="28"/>
      <c r="C603" s="28"/>
      <c r="D603" s="28"/>
      <c r="E603" s="29"/>
      <c r="F603" s="28"/>
      <c r="G603" s="29"/>
      <c r="H603" s="29"/>
      <c r="I603" s="29"/>
      <c r="J603" s="28"/>
      <c r="K603" s="67"/>
      <c r="L603" s="29"/>
      <c r="M603" s="60"/>
      <c r="N603" s="29"/>
      <c r="O603" s="68"/>
      <c r="P603" s="28"/>
      <c r="Q603" s="29"/>
      <c r="R603" s="28"/>
      <c r="S603" s="28"/>
      <c r="T603" s="29"/>
      <c r="U603" s="30"/>
      <c r="V603" s="30"/>
      <c r="W603" s="30"/>
      <c r="X603" s="30"/>
      <c r="Y603" s="30"/>
      <c r="Z603" s="30"/>
      <c r="AA603" s="30"/>
      <c r="AB603" s="30"/>
      <c r="AC603" s="30"/>
      <c r="AD603" s="30"/>
    </row>
    <row r="604" spans="1:30">
      <c r="A604" s="97"/>
      <c r="B604" s="28"/>
      <c r="C604" s="28"/>
      <c r="D604" s="28"/>
      <c r="E604" s="29"/>
      <c r="F604" s="28"/>
      <c r="G604" s="29"/>
      <c r="H604" s="29"/>
      <c r="I604" s="29"/>
      <c r="J604" s="28"/>
      <c r="K604" s="67"/>
      <c r="L604" s="29"/>
      <c r="M604" s="60"/>
      <c r="N604" s="29"/>
      <c r="O604" s="68"/>
      <c r="P604" s="28"/>
      <c r="Q604" s="29"/>
      <c r="R604" s="28"/>
      <c r="S604" s="28"/>
      <c r="T604" s="29"/>
      <c r="U604" s="30"/>
      <c r="V604" s="30"/>
      <c r="W604" s="30"/>
      <c r="X604" s="30"/>
      <c r="Y604" s="30"/>
      <c r="Z604" s="30"/>
      <c r="AA604" s="30"/>
      <c r="AB604" s="30"/>
      <c r="AC604" s="30"/>
      <c r="AD604" s="30"/>
    </row>
    <row r="605" spans="1:30">
      <c r="A605" s="97"/>
      <c r="B605" s="28"/>
      <c r="C605" s="28"/>
      <c r="D605" s="28"/>
      <c r="E605" s="29"/>
      <c r="F605" s="28"/>
      <c r="G605" s="29"/>
      <c r="H605" s="29"/>
      <c r="I605" s="29"/>
      <c r="J605" s="28"/>
      <c r="K605" s="67"/>
      <c r="L605" s="29"/>
      <c r="M605" s="60"/>
      <c r="N605" s="29"/>
      <c r="O605" s="68"/>
      <c r="P605" s="28"/>
      <c r="Q605" s="29"/>
      <c r="R605" s="28"/>
      <c r="S605" s="28"/>
      <c r="T605" s="29"/>
      <c r="U605" s="30"/>
      <c r="V605" s="30"/>
      <c r="W605" s="30"/>
      <c r="X605" s="30"/>
      <c r="Y605" s="30"/>
      <c r="Z605" s="30"/>
      <c r="AA605" s="30"/>
      <c r="AB605" s="30"/>
      <c r="AC605" s="30"/>
      <c r="AD605" s="30"/>
    </row>
    <row r="606" spans="1:30">
      <c r="A606" s="97"/>
      <c r="B606" s="28"/>
      <c r="C606" s="28"/>
      <c r="D606" s="28"/>
      <c r="E606" s="29"/>
      <c r="F606" s="28"/>
      <c r="G606" s="29"/>
      <c r="H606" s="29"/>
      <c r="I606" s="29"/>
      <c r="J606" s="28"/>
      <c r="K606" s="67"/>
      <c r="L606" s="29"/>
      <c r="M606" s="60"/>
      <c r="N606" s="29"/>
      <c r="O606" s="68"/>
      <c r="P606" s="28"/>
      <c r="Q606" s="29"/>
      <c r="R606" s="28"/>
      <c r="S606" s="28"/>
      <c r="T606" s="29"/>
      <c r="U606" s="30"/>
      <c r="V606" s="30"/>
      <c r="W606" s="30"/>
      <c r="X606" s="30"/>
      <c r="Y606" s="30"/>
      <c r="Z606" s="30"/>
      <c r="AA606" s="30"/>
      <c r="AB606" s="30"/>
      <c r="AC606" s="30"/>
      <c r="AD606" s="30"/>
    </row>
    <row r="607" spans="1:30">
      <c r="A607" s="97"/>
      <c r="B607" s="28"/>
      <c r="C607" s="28"/>
      <c r="D607" s="28"/>
      <c r="E607" s="29"/>
      <c r="F607" s="28"/>
      <c r="G607" s="29"/>
      <c r="H607" s="29"/>
      <c r="I607" s="29"/>
      <c r="J607" s="28"/>
      <c r="K607" s="67"/>
      <c r="L607" s="29"/>
      <c r="M607" s="60"/>
      <c r="N607" s="29"/>
      <c r="O607" s="68"/>
      <c r="P607" s="28"/>
      <c r="Q607" s="29"/>
      <c r="R607" s="28"/>
      <c r="S607" s="28"/>
      <c r="T607" s="29"/>
      <c r="U607" s="30"/>
      <c r="V607" s="30"/>
      <c r="W607" s="30"/>
      <c r="X607" s="30"/>
      <c r="Y607" s="30"/>
      <c r="Z607" s="30"/>
      <c r="AA607" s="30"/>
      <c r="AB607" s="30"/>
      <c r="AC607" s="30"/>
      <c r="AD607" s="30"/>
    </row>
    <row r="608" spans="1:30">
      <c r="A608" s="97"/>
      <c r="B608" s="28"/>
      <c r="C608" s="28"/>
      <c r="D608" s="28"/>
      <c r="E608" s="29"/>
      <c r="F608" s="28"/>
      <c r="G608" s="29"/>
      <c r="H608" s="29"/>
      <c r="I608" s="29"/>
      <c r="J608" s="28"/>
      <c r="K608" s="67"/>
      <c r="L608" s="29"/>
      <c r="M608" s="60"/>
      <c r="N608" s="29"/>
      <c r="O608" s="68"/>
      <c r="P608" s="28"/>
      <c r="Q608" s="29"/>
      <c r="R608" s="28"/>
      <c r="S608" s="28"/>
      <c r="T608" s="29"/>
      <c r="U608" s="30"/>
      <c r="V608" s="30"/>
      <c r="W608" s="30"/>
      <c r="X608" s="30"/>
      <c r="Y608" s="30"/>
      <c r="Z608" s="30"/>
      <c r="AA608" s="30"/>
      <c r="AB608" s="30"/>
      <c r="AC608" s="30"/>
      <c r="AD608" s="30"/>
    </row>
    <row r="609" spans="1:30">
      <c r="A609" s="97"/>
      <c r="B609" s="28"/>
      <c r="C609" s="28"/>
      <c r="D609" s="28"/>
      <c r="E609" s="29"/>
      <c r="F609" s="28"/>
      <c r="G609" s="29"/>
      <c r="H609" s="29"/>
      <c r="I609" s="29"/>
      <c r="J609" s="28"/>
      <c r="K609" s="67"/>
      <c r="L609" s="29"/>
      <c r="M609" s="60"/>
      <c r="N609" s="29"/>
      <c r="O609" s="68"/>
      <c r="P609" s="28"/>
      <c r="Q609" s="29"/>
      <c r="R609" s="28"/>
      <c r="S609" s="28"/>
      <c r="T609" s="29"/>
      <c r="U609" s="30"/>
      <c r="V609" s="30"/>
      <c r="W609" s="30"/>
      <c r="X609" s="30"/>
      <c r="Y609" s="30"/>
      <c r="Z609" s="30"/>
      <c r="AA609" s="30"/>
      <c r="AB609" s="30"/>
      <c r="AC609" s="30"/>
      <c r="AD609" s="30"/>
    </row>
    <row r="610" spans="1:30">
      <c r="A610" s="97"/>
      <c r="B610" s="28"/>
      <c r="C610" s="28"/>
      <c r="D610" s="28"/>
      <c r="E610" s="29"/>
      <c r="F610" s="28"/>
      <c r="G610" s="29"/>
      <c r="H610" s="29"/>
      <c r="I610" s="29"/>
      <c r="J610" s="28"/>
      <c r="K610" s="67"/>
      <c r="L610" s="29"/>
      <c r="M610" s="60"/>
      <c r="N610" s="29"/>
      <c r="O610" s="68"/>
      <c r="P610" s="28"/>
      <c r="Q610" s="29"/>
      <c r="R610" s="28"/>
      <c r="S610" s="28"/>
      <c r="T610" s="29"/>
      <c r="U610" s="30"/>
      <c r="V610" s="30"/>
      <c r="W610" s="30"/>
      <c r="X610" s="30"/>
      <c r="Y610" s="30"/>
      <c r="Z610" s="30"/>
      <c r="AA610" s="30"/>
      <c r="AB610" s="30"/>
      <c r="AC610" s="30"/>
      <c r="AD610" s="30"/>
    </row>
    <row r="611" spans="1:30">
      <c r="A611" s="97"/>
      <c r="B611" s="28"/>
      <c r="C611" s="28"/>
      <c r="D611" s="28"/>
      <c r="E611" s="29"/>
      <c r="F611" s="28"/>
      <c r="G611" s="29"/>
      <c r="H611" s="29"/>
      <c r="I611" s="29"/>
      <c r="J611" s="28"/>
      <c r="K611" s="67"/>
      <c r="L611" s="29"/>
      <c r="M611" s="60"/>
      <c r="N611" s="29"/>
      <c r="O611" s="68"/>
      <c r="P611" s="28"/>
      <c r="Q611" s="29"/>
      <c r="R611" s="28"/>
      <c r="S611" s="28"/>
      <c r="T611" s="29"/>
      <c r="U611" s="30"/>
      <c r="V611" s="30"/>
      <c r="W611" s="30"/>
      <c r="X611" s="30"/>
      <c r="Y611" s="30"/>
      <c r="Z611" s="30"/>
      <c r="AA611" s="30"/>
      <c r="AB611" s="30"/>
      <c r="AC611" s="30"/>
      <c r="AD611" s="30"/>
    </row>
    <row r="612" spans="1:30">
      <c r="A612" s="97"/>
      <c r="B612" s="28"/>
      <c r="C612" s="28"/>
      <c r="D612" s="28"/>
      <c r="E612" s="29"/>
      <c r="F612" s="28"/>
      <c r="G612" s="29"/>
      <c r="H612" s="29"/>
      <c r="I612" s="29"/>
      <c r="J612" s="28"/>
      <c r="K612" s="67"/>
      <c r="L612" s="29"/>
      <c r="M612" s="60"/>
      <c r="N612" s="29"/>
      <c r="O612" s="68"/>
      <c r="P612" s="28"/>
      <c r="Q612" s="29"/>
      <c r="R612" s="28"/>
      <c r="S612" s="28"/>
      <c r="T612" s="29"/>
      <c r="U612" s="30"/>
      <c r="V612" s="30"/>
      <c r="W612" s="30"/>
      <c r="X612" s="30"/>
      <c r="Y612" s="30"/>
      <c r="Z612" s="30"/>
      <c r="AA612" s="30"/>
      <c r="AB612" s="30"/>
      <c r="AC612" s="30"/>
      <c r="AD612" s="30"/>
    </row>
    <row r="613" spans="1:30">
      <c r="A613" s="97"/>
      <c r="B613" s="28"/>
      <c r="C613" s="28"/>
      <c r="D613" s="28"/>
      <c r="E613" s="29"/>
      <c r="F613" s="28"/>
      <c r="G613" s="29"/>
      <c r="H613" s="29"/>
      <c r="I613" s="29"/>
      <c r="J613" s="28"/>
      <c r="K613" s="67"/>
      <c r="L613" s="29"/>
      <c r="M613" s="60"/>
      <c r="N613" s="29"/>
      <c r="O613" s="68"/>
      <c r="P613" s="28"/>
      <c r="Q613" s="29"/>
      <c r="R613" s="28"/>
      <c r="S613" s="28"/>
      <c r="T613" s="29"/>
      <c r="U613" s="30"/>
      <c r="V613" s="30"/>
      <c r="W613" s="30"/>
      <c r="X613" s="30"/>
      <c r="Y613" s="30"/>
      <c r="Z613" s="30"/>
      <c r="AA613" s="30"/>
      <c r="AB613" s="30"/>
      <c r="AC613" s="30"/>
      <c r="AD613" s="30"/>
    </row>
    <row r="614" spans="1:30">
      <c r="A614" s="97"/>
      <c r="B614" s="28"/>
      <c r="C614" s="28"/>
      <c r="D614" s="28"/>
      <c r="E614" s="29"/>
      <c r="F614" s="28"/>
      <c r="G614" s="29"/>
      <c r="H614" s="29"/>
      <c r="I614" s="29"/>
      <c r="J614" s="28"/>
      <c r="K614" s="67"/>
      <c r="L614" s="29"/>
      <c r="M614" s="60"/>
      <c r="N614" s="29"/>
      <c r="O614" s="68"/>
      <c r="P614" s="28"/>
      <c r="Q614" s="29"/>
      <c r="R614" s="28"/>
      <c r="S614" s="28"/>
      <c r="T614" s="29"/>
      <c r="U614" s="30"/>
      <c r="V614" s="30"/>
      <c r="W614" s="30"/>
      <c r="X614" s="30"/>
      <c r="Y614" s="30"/>
      <c r="Z614" s="30"/>
      <c r="AA614" s="30"/>
      <c r="AB614" s="30"/>
      <c r="AC614" s="30"/>
      <c r="AD614" s="30"/>
    </row>
    <row r="615" spans="1:30">
      <c r="A615" s="97"/>
      <c r="B615" s="28"/>
      <c r="C615" s="28"/>
      <c r="D615" s="28"/>
      <c r="E615" s="29"/>
      <c r="F615" s="28"/>
      <c r="G615" s="29"/>
      <c r="H615" s="29"/>
      <c r="I615" s="29"/>
      <c r="J615" s="28"/>
      <c r="K615" s="67"/>
      <c r="L615" s="29"/>
      <c r="M615" s="60"/>
      <c r="N615" s="29"/>
      <c r="O615" s="68"/>
      <c r="P615" s="28"/>
      <c r="Q615" s="29"/>
      <c r="R615" s="28"/>
      <c r="S615" s="28"/>
      <c r="T615" s="29"/>
      <c r="U615" s="30"/>
      <c r="V615" s="30"/>
      <c r="W615" s="30"/>
      <c r="X615" s="30"/>
      <c r="Y615" s="30"/>
      <c r="Z615" s="30"/>
      <c r="AA615" s="30"/>
      <c r="AB615" s="30"/>
      <c r="AC615" s="30"/>
      <c r="AD615" s="30"/>
    </row>
    <row r="616" spans="1:30">
      <c r="A616" s="97"/>
      <c r="B616" s="28"/>
      <c r="C616" s="28"/>
      <c r="D616" s="28"/>
      <c r="E616" s="29"/>
      <c r="F616" s="28"/>
      <c r="G616" s="29"/>
      <c r="H616" s="29"/>
      <c r="I616" s="29"/>
      <c r="J616" s="28"/>
      <c r="K616" s="67"/>
      <c r="L616" s="29"/>
      <c r="M616" s="60"/>
      <c r="N616" s="29"/>
      <c r="O616" s="68"/>
      <c r="P616" s="28"/>
      <c r="Q616" s="29"/>
      <c r="R616" s="28"/>
      <c r="S616" s="28"/>
      <c r="T616" s="29"/>
      <c r="U616" s="30"/>
      <c r="V616" s="30"/>
      <c r="W616" s="30"/>
      <c r="X616" s="30"/>
      <c r="Y616" s="30"/>
      <c r="Z616" s="30"/>
      <c r="AA616" s="30"/>
      <c r="AB616" s="30"/>
      <c r="AC616" s="30"/>
      <c r="AD616" s="30"/>
    </row>
    <row r="617" spans="1:30">
      <c r="A617" s="97"/>
      <c r="B617" s="28"/>
      <c r="C617" s="28"/>
      <c r="D617" s="28"/>
      <c r="E617" s="29"/>
      <c r="F617" s="28"/>
      <c r="G617" s="29"/>
      <c r="H617" s="29"/>
      <c r="I617" s="29"/>
      <c r="J617" s="28"/>
      <c r="K617" s="67"/>
      <c r="L617" s="29"/>
      <c r="M617" s="60"/>
      <c r="N617" s="29"/>
      <c r="O617" s="68"/>
      <c r="P617" s="28"/>
      <c r="Q617" s="29"/>
      <c r="R617" s="28"/>
      <c r="S617" s="28"/>
      <c r="T617" s="29"/>
      <c r="U617" s="30"/>
      <c r="V617" s="30"/>
      <c r="W617" s="30"/>
      <c r="X617" s="30"/>
      <c r="Y617" s="30"/>
      <c r="Z617" s="30"/>
      <c r="AA617" s="30"/>
      <c r="AB617" s="30"/>
      <c r="AC617" s="30"/>
      <c r="AD617" s="30"/>
    </row>
    <row r="618" spans="1:30">
      <c r="A618" s="97"/>
      <c r="B618" s="28"/>
      <c r="C618" s="28"/>
      <c r="D618" s="28"/>
      <c r="E618" s="29"/>
      <c r="F618" s="28"/>
      <c r="G618" s="29"/>
      <c r="H618" s="29"/>
      <c r="I618" s="29"/>
      <c r="J618" s="28"/>
      <c r="K618" s="67"/>
      <c r="L618" s="29"/>
      <c r="M618" s="60"/>
      <c r="N618" s="29"/>
      <c r="O618" s="68"/>
      <c r="P618" s="28"/>
      <c r="Q618" s="29"/>
      <c r="R618" s="28"/>
      <c r="S618" s="28"/>
      <c r="T618" s="29"/>
      <c r="U618" s="30"/>
      <c r="V618" s="30"/>
      <c r="W618" s="30"/>
      <c r="X618" s="30"/>
      <c r="Y618" s="30"/>
      <c r="Z618" s="30"/>
      <c r="AA618" s="30"/>
      <c r="AB618" s="30"/>
      <c r="AC618" s="30"/>
      <c r="AD618" s="30"/>
    </row>
    <row r="619" spans="1:30">
      <c r="A619" s="97"/>
      <c r="B619" s="28"/>
      <c r="C619" s="28"/>
      <c r="D619" s="28"/>
      <c r="E619" s="29"/>
      <c r="F619" s="28"/>
      <c r="G619" s="29"/>
      <c r="H619" s="29"/>
      <c r="I619" s="29"/>
      <c r="J619" s="28"/>
      <c r="K619" s="67"/>
      <c r="L619" s="29"/>
      <c r="M619" s="60"/>
      <c r="N619" s="29"/>
      <c r="O619" s="68"/>
      <c r="P619" s="28"/>
      <c r="Q619" s="29"/>
      <c r="R619" s="28"/>
      <c r="S619" s="28"/>
      <c r="T619" s="29"/>
      <c r="U619" s="30"/>
      <c r="V619" s="30"/>
      <c r="W619" s="30"/>
      <c r="X619" s="30"/>
      <c r="Y619" s="30"/>
      <c r="Z619" s="30"/>
      <c r="AA619" s="30"/>
      <c r="AB619" s="30"/>
      <c r="AC619" s="30"/>
      <c r="AD619" s="30"/>
    </row>
    <row r="620" spans="1:30">
      <c r="A620" s="97"/>
      <c r="B620" s="28"/>
      <c r="C620" s="28"/>
      <c r="D620" s="28"/>
      <c r="E620" s="29"/>
      <c r="F620" s="28"/>
      <c r="G620" s="29"/>
      <c r="H620" s="29"/>
      <c r="I620" s="29"/>
      <c r="J620" s="28"/>
      <c r="K620" s="67"/>
      <c r="L620" s="29"/>
      <c r="M620" s="60"/>
      <c r="N620" s="29"/>
      <c r="O620" s="68"/>
      <c r="P620" s="28"/>
      <c r="Q620" s="29"/>
      <c r="R620" s="28"/>
      <c r="S620" s="28"/>
      <c r="T620" s="29"/>
      <c r="U620" s="30"/>
      <c r="V620" s="30"/>
      <c r="W620" s="30"/>
      <c r="X620" s="30"/>
      <c r="Y620" s="30"/>
      <c r="Z620" s="30"/>
      <c r="AA620" s="30"/>
      <c r="AB620" s="30"/>
      <c r="AC620" s="30"/>
      <c r="AD620" s="30"/>
    </row>
    <row r="621" spans="1:30">
      <c r="A621" s="97"/>
      <c r="B621" s="28"/>
      <c r="C621" s="28"/>
      <c r="D621" s="28"/>
      <c r="E621" s="29"/>
      <c r="F621" s="28"/>
      <c r="G621" s="29"/>
      <c r="H621" s="29"/>
      <c r="I621" s="29"/>
      <c r="J621" s="28"/>
      <c r="K621" s="67"/>
      <c r="L621" s="29"/>
      <c r="M621" s="60"/>
      <c r="N621" s="29"/>
      <c r="O621" s="68"/>
      <c r="P621" s="28"/>
      <c r="Q621" s="29"/>
      <c r="R621" s="28"/>
      <c r="S621" s="28"/>
      <c r="T621" s="29"/>
      <c r="U621" s="30"/>
      <c r="V621" s="30"/>
      <c r="W621" s="30"/>
      <c r="X621" s="30"/>
      <c r="Y621" s="30"/>
      <c r="Z621" s="30"/>
      <c r="AA621" s="30"/>
      <c r="AB621" s="30"/>
      <c r="AC621" s="30"/>
      <c r="AD621" s="30"/>
    </row>
    <row r="622" spans="1:30">
      <c r="A622" s="97"/>
      <c r="B622" s="28"/>
      <c r="C622" s="28"/>
      <c r="D622" s="28"/>
      <c r="E622" s="29"/>
      <c r="F622" s="28"/>
      <c r="G622" s="29"/>
      <c r="H622" s="29"/>
      <c r="I622" s="29"/>
      <c r="J622" s="28"/>
      <c r="K622" s="67"/>
      <c r="L622" s="29"/>
      <c r="M622" s="60"/>
      <c r="N622" s="29"/>
      <c r="O622" s="68"/>
      <c r="P622" s="28"/>
      <c r="Q622" s="29"/>
      <c r="R622" s="28"/>
      <c r="S622" s="28"/>
      <c r="T622" s="29"/>
      <c r="U622" s="30"/>
      <c r="V622" s="30"/>
      <c r="W622" s="30"/>
      <c r="X622" s="30"/>
      <c r="Y622" s="30"/>
      <c r="Z622" s="30"/>
      <c r="AA622" s="30"/>
      <c r="AB622" s="30"/>
      <c r="AC622" s="30"/>
      <c r="AD622" s="30"/>
    </row>
    <row r="623" spans="1:30">
      <c r="A623" s="97"/>
      <c r="B623" s="28"/>
      <c r="C623" s="28"/>
      <c r="D623" s="28"/>
      <c r="E623" s="29"/>
      <c r="F623" s="28"/>
      <c r="G623" s="29"/>
      <c r="H623" s="29"/>
      <c r="I623" s="29"/>
      <c r="J623" s="28"/>
      <c r="K623" s="67"/>
      <c r="L623" s="29"/>
      <c r="M623" s="60"/>
      <c r="N623" s="29"/>
      <c r="O623" s="68"/>
      <c r="P623" s="28"/>
      <c r="Q623" s="29"/>
      <c r="R623" s="28"/>
      <c r="S623" s="28"/>
      <c r="T623" s="29"/>
      <c r="U623" s="30"/>
      <c r="V623" s="30"/>
      <c r="W623" s="30"/>
      <c r="X623" s="30"/>
      <c r="Y623" s="30"/>
      <c r="Z623" s="30"/>
      <c r="AA623" s="30"/>
      <c r="AB623" s="30"/>
      <c r="AC623" s="30"/>
      <c r="AD623" s="30"/>
    </row>
    <row r="624" spans="1:30">
      <c r="A624" s="97"/>
      <c r="B624" s="28"/>
      <c r="C624" s="28"/>
      <c r="D624" s="28"/>
      <c r="E624" s="29"/>
      <c r="F624" s="28"/>
      <c r="G624" s="29"/>
      <c r="H624" s="29"/>
      <c r="I624" s="29"/>
      <c r="J624" s="28"/>
      <c r="K624" s="67"/>
      <c r="L624" s="29"/>
      <c r="M624" s="60"/>
      <c r="N624" s="29"/>
      <c r="O624" s="68"/>
      <c r="P624" s="28"/>
      <c r="Q624" s="29"/>
      <c r="R624" s="28"/>
      <c r="S624" s="28"/>
      <c r="T624" s="29"/>
      <c r="U624" s="30"/>
      <c r="V624" s="30"/>
      <c r="W624" s="30"/>
      <c r="X624" s="30"/>
      <c r="Y624" s="30"/>
      <c r="Z624" s="30"/>
      <c r="AA624" s="30"/>
      <c r="AB624" s="30"/>
      <c r="AC624" s="30"/>
      <c r="AD624" s="30"/>
    </row>
    <row r="625" spans="1:30">
      <c r="A625" s="97"/>
      <c r="B625" s="28"/>
      <c r="C625" s="28"/>
      <c r="D625" s="28"/>
      <c r="E625" s="29"/>
      <c r="F625" s="28"/>
      <c r="G625" s="29"/>
      <c r="H625" s="29"/>
      <c r="I625" s="29"/>
      <c r="J625" s="28"/>
      <c r="K625" s="67"/>
      <c r="L625" s="29"/>
      <c r="M625" s="60"/>
      <c r="N625" s="29"/>
      <c r="O625" s="68"/>
      <c r="P625" s="28"/>
      <c r="Q625" s="29"/>
      <c r="R625" s="28"/>
      <c r="S625" s="28"/>
      <c r="T625" s="29"/>
      <c r="U625" s="30"/>
      <c r="V625" s="30"/>
      <c r="W625" s="30"/>
      <c r="X625" s="30"/>
      <c r="Y625" s="30"/>
      <c r="Z625" s="30"/>
      <c r="AA625" s="30"/>
      <c r="AB625" s="30"/>
      <c r="AC625" s="30"/>
      <c r="AD625" s="30"/>
    </row>
    <row r="626" spans="1:30">
      <c r="A626" s="97"/>
      <c r="B626" s="28"/>
      <c r="C626" s="28"/>
      <c r="D626" s="28"/>
      <c r="E626" s="29"/>
      <c r="F626" s="28"/>
      <c r="G626" s="29"/>
      <c r="H626" s="29"/>
      <c r="I626" s="29"/>
      <c r="J626" s="28"/>
      <c r="K626" s="67"/>
      <c r="L626" s="29"/>
      <c r="M626" s="60"/>
      <c r="N626" s="29"/>
      <c r="O626" s="68"/>
      <c r="P626" s="28"/>
      <c r="Q626" s="29"/>
      <c r="R626" s="28"/>
      <c r="S626" s="28"/>
      <c r="T626" s="29"/>
      <c r="U626" s="30"/>
      <c r="V626" s="30"/>
      <c r="W626" s="30"/>
      <c r="X626" s="30"/>
      <c r="Y626" s="30"/>
      <c r="Z626" s="30"/>
      <c r="AA626" s="30"/>
      <c r="AB626" s="30"/>
      <c r="AC626" s="30"/>
      <c r="AD626" s="30"/>
    </row>
    <row r="627" spans="1:30">
      <c r="A627" s="97"/>
      <c r="B627" s="28"/>
      <c r="C627" s="28"/>
      <c r="D627" s="28"/>
      <c r="E627" s="29"/>
      <c r="F627" s="28"/>
      <c r="G627" s="29"/>
      <c r="H627" s="29"/>
      <c r="I627" s="29"/>
      <c r="J627" s="28"/>
      <c r="K627" s="67"/>
      <c r="L627" s="29"/>
      <c r="M627" s="60"/>
      <c r="N627" s="29"/>
      <c r="O627" s="68"/>
      <c r="P627" s="28"/>
      <c r="Q627" s="29"/>
      <c r="R627" s="28"/>
      <c r="S627" s="28"/>
      <c r="T627" s="29"/>
      <c r="U627" s="30"/>
      <c r="V627" s="30"/>
      <c r="W627" s="30"/>
      <c r="X627" s="30"/>
      <c r="Y627" s="30"/>
      <c r="Z627" s="30"/>
      <c r="AA627" s="30"/>
      <c r="AB627" s="30"/>
      <c r="AC627" s="30"/>
      <c r="AD627" s="30"/>
    </row>
    <row r="628" spans="1:30">
      <c r="A628" s="97"/>
      <c r="B628" s="28"/>
      <c r="C628" s="28"/>
      <c r="D628" s="28"/>
      <c r="E628" s="29"/>
      <c r="F628" s="28"/>
      <c r="G628" s="29"/>
      <c r="H628" s="29"/>
      <c r="I628" s="29"/>
      <c r="J628" s="28"/>
      <c r="K628" s="67"/>
      <c r="L628" s="29"/>
      <c r="M628" s="60"/>
      <c r="N628" s="29"/>
      <c r="O628" s="68"/>
      <c r="P628" s="28"/>
      <c r="Q628" s="29"/>
      <c r="R628" s="28"/>
      <c r="S628" s="28"/>
      <c r="T628" s="29"/>
      <c r="U628" s="30"/>
      <c r="V628" s="30"/>
      <c r="W628" s="30"/>
      <c r="X628" s="30"/>
      <c r="Y628" s="30"/>
      <c r="Z628" s="30"/>
      <c r="AA628" s="30"/>
      <c r="AB628" s="30"/>
      <c r="AC628" s="30"/>
      <c r="AD628" s="30"/>
    </row>
    <row r="629" spans="1:30">
      <c r="A629" s="97"/>
      <c r="B629" s="28"/>
      <c r="C629" s="28"/>
      <c r="D629" s="28"/>
      <c r="E629" s="29"/>
      <c r="F629" s="28"/>
      <c r="G629" s="29"/>
      <c r="H629" s="29"/>
      <c r="I629" s="29"/>
      <c r="J629" s="28"/>
      <c r="K629" s="67"/>
      <c r="L629" s="29"/>
      <c r="M629" s="60"/>
      <c r="N629" s="29"/>
      <c r="O629" s="68"/>
      <c r="P629" s="28"/>
      <c r="Q629" s="29"/>
      <c r="R629" s="28"/>
      <c r="S629" s="28"/>
      <c r="T629" s="29"/>
      <c r="U629" s="30"/>
      <c r="V629" s="30"/>
      <c r="W629" s="30"/>
      <c r="X629" s="30"/>
      <c r="Y629" s="30"/>
      <c r="Z629" s="30"/>
      <c r="AA629" s="30"/>
      <c r="AB629" s="30"/>
      <c r="AC629" s="30"/>
      <c r="AD629" s="30"/>
    </row>
    <row r="630" spans="1:30">
      <c r="A630" s="97"/>
      <c r="B630" s="28"/>
      <c r="C630" s="28"/>
      <c r="D630" s="28"/>
      <c r="E630" s="29"/>
      <c r="F630" s="28"/>
      <c r="G630" s="29"/>
      <c r="H630" s="29"/>
      <c r="I630" s="29"/>
      <c r="J630" s="28"/>
      <c r="K630" s="67"/>
      <c r="L630" s="29"/>
      <c r="M630" s="60"/>
      <c r="N630" s="29"/>
      <c r="O630" s="68"/>
      <c r="P630" s="28"/>
      <c r="Q630" s="29"/>
      <c r="R630" s="28"/>
      <c r="S630" s="28"/>
      <c r="T630" s="29"/>
      <c r="U630" s="30"/>
      <c r="V630" s="30"/>
      <c r="W630" s="30"/>
      <c r="X630" s="30"/>
      <c r="Y630" s="30"/>
      <c r="Z630" s="30"/>
      <c r="AA630" s="30"/>
      <c r="AB630" s="30"/>
      <c r="AC630" s="30"/>
      <c r="AD630" s="30"/>
    </row>
    <row r="631" spans="1:30">
      <c r="A631" s="97"/>
      <c r="B631" s="28"/>
      <c r="C631" s="28"/>
      <c r="D631" s="28"/>
      <c r="E631" s="29"/>
      <c r="F631" s="28"/>
      <c r="G631" s="29"/>
      <c r="H631" s="29"/>
      <c r="I631" s="29"/>
      <c r="J631" s="28"/>
      <c r="K631" s="67"/>
      <c r="L631" s="29"/>
      <c r="M631" s="60"/>
      <c r="N631" s="29"/>
      <c r="O631" s="68"/>
      <c r="P631" s="28"/>
      <c r="Q631" s="29"/>
      <c r="R631" s="28"/>
      <c r="S631" s="28"/>
      <c r="T631" s="29"/>
      <c r="U631" s="30"/>
      <c r="V631" s="30"/>
      <c r="W631" s="30"/>
      <c r="X631" s="30"/>
      <c r="Y631" s="30"/>
      <c r="Z631" s="30"/>
      <c r="AA631" s="30"/>
      <c r="AB631" s="30"/>
      <c r="AC631" s="30"/>
      <c r="AD631" s="30"/>
    </row>
    <row r="632" spans="1:30">
      <c r="A632" s="97"/>
      <c r="B632" s="28"/>
      <c r="C632" s="28"/>
      <c r="D632" s="28"/>
      <c r="E632" s="29"/>
      <c r="F632" s="28"/>
      <c r="G632" s="29"/>
      <c r="H632" s="29"/>
      <c r="I632" s="29"/>
      <c r="J632" s="28"/>
      <c r="K632" s="67"/>
      <c r="L632" s="29"/>
      <c r="M632" s="60"/>
      <c r="N632" s="29"/>
      <c r="O632" s="68"/>
      <c r="P632" s="28"/>
      <c r="Q632" s="29"/>
      <c r="R632" s="28"/>
      <c r="S632" s="28"/>
      <c r="T632" s="29"/>
      <c r="U632" s="30"/>
      <c r="V632" s="30"/>
      <c r="W632" s="30"/>
      <c r="X632" s="30"/>
      <c r="Y632" s="30"/>
      <c r="Z632" s="30"/>
      <c r="AA632" s="30"/>
      <c r="AB632" s="30"/>
      <c r="AC632" s="30"/>
      <c r="AD632" s="30"/>
    </row>
    <row r="633" spans="1:30">
      <c r="A633" s="97"/>
      <c r="B633" s="28"/>
      <c r="C633" s="28"/>
      <c r="D633" s="28"/>
      <c r="E633" s="29"/>
      <c r="F633" s="28"/>
      <c r="G633" s="29"/>
      <c r="H633" s="29"/>
      <c r="I633" s="29"/>
      <c r="J633" s="28"/>
      <c r="K633" s="67"/>
      <c r="L633" s="29"/>
      <c r="M633" s="60"/>
      <c r="N633" s="29"/>
      <c r="O633" s="68"/>
      <c r="P633" s="28"/>
      <c r="Q633" s="29"/>
      <c r="R633" s="28"/>
      <c r="S633" s="28"/>
      <c r="T633" s="29"/>
      <c r="U633" s="30"/>
      <c r="V633" s="30"/>
      <c r="W633" s="30"/>
      <c r="X633" s="30"/>
      <c r="Y633" s="30"/>
      <c r="Z633" s="30"/>
      <c r="AA633" s="30"/>
      <c r="AB633" s="30"/>
      <c r="AC633" s="30"/>
      <c r="AD633" s="30"/>
    </row>
    <row r="634" spans="1:30">
      <c r="A634" s="97"/>
      <c r="B634" s="28"/>
      <c r="C634" s="28"/>
      <c r="D634" s="28"/>
      <c r="E634" s="29"/>
      <c r="F634" s="28"/>
      <c r="G634" s="29"/>
      <c r="H634" s="29"/>
      <c r="I634" s="29"/>
      <c r="J634" s="28"/>
      <c r="K634" s="67"/>
      <c r="L634" s="29"/>
      <c r="M634" s="60"/>
      <c r="N634" s="29"/>
      <c r="O634" s="68"/>
      <c r="P634" s="28"/>
      <c r="Q634" s="29"/>
      <c r="R634" s="28"/>
      <c r="S634" s="28"/>
      <c r="T634" s="29"/>
      <c r="U634" s="30"/>
      <c r="V634" s="30"/>
      <c r="W634" s="30"/>
      <c r="X634" s="30"/>
      <c r="Y634" s="30"/>
      <c r="Z634" s="30"/>
      <c r="AA634" s="30"/>
      <c r="AB634" s="30"/>
      <c r="AC634" s="30"/>
      <c r="AD634" s="30"/>
    </row>
    <row r="635" spans="1:30">
      <c r="A635" s="97"/>
      <c r="B635" s="28"/>
      <c r="C635" s="28"/>
      <c r="D635" s="28"/>
      <c r="E635" s="29"/>
      <c r="F635" s="28"/>
      <c r="G635" s="29"/>
      <c r="H635" s="29"/>
      <c r="I635" s="29"/>
      <c r="J635" s="28"/>
      <c r="K635" s="67"/>
      <c r="L635" s="29"/>
      <c r="M635" s="60"/>
      <c r="N635" s="29"/>
      <c r="O635" s="68"/>
      <c r="P635" s="28"/>
      <c r="Q635" s="29"/>
      <c r="R635" s="28"/>
      <c r="S635" s="28"/>
      <c r="T635" s="29"/>
      <c r="U635" s="30"/>
      <c r="V635" s="30"/>
      <c r="W635" s="30"/>
      <c r="X635" s="30"/>
      <c r="Y635" s="30"/>
      <c r="Z635" s="30"/>
      <c r="AA635" s="30"/>
      <c r="AB635" s="30"/>
      <c r="AC635" s="30"/>
      <c r="AD635" s="30"/>
    </row>
    <row r="636" spans="1:30">
      <c r="A636" s="97"/>
      <c r="B636" s="28"/>
      <c r="C636" s="28"/>
      <c r="D636" s="28"/>
      <c r="E636" s="29"/>
      <c r="F636" s="28"/>
      <c r="G636" s="29"/>
      <c r="H636" s="29"/>
      <c r="I636" s="29"/>
      <c r="J636" s="28"/>
      <c r="K636" s="67"/>
      <c r="L636" s="29"/>
      <c r="M636" s="60"/>
      <c r="N636" s="29"/>
      <c r="O636" s="68"/>
      <c r="P636" s="28"/>
      <c r="Q636" s="29"/>
      <c r="R636" s="28"/>
      <c r="S636" s="28"/>
      <c r="T636" s="29"/>
      <c r="U636" s="30"/>
      <c r="V636" s="30"/>
      <c r="W636" s="30"/>
      <c r="X636" s="30"/>
      <c r="Y636" s="30"/>
      <c r="Z636" s="30"/>
      <c r="AA636" s="30"/>
      <c r="AB636" s="30"/>
      <c r="AC636" s="30"/>
      <c r="AD636" s="30"/>
    </row>
    <row r="637" spans="1:30">
      <c r="A637" s="97"/>
      <c r="B637" s="28"/>
      <c r="C637" s="28"/>
      <c r="D637" s="28"/>
      <c r="E637" s="29"/>
      <c r="F637" s="28"/>
      <c r="G637" s="29"/>
      <c r="H637" s="29"/>
      <c r="I637" s="29"/>
      <c r="J637" s="28"/>
      <c r="K637" s="67"/>
      <c r="L637" s="29"/>
      <c r="M637" s="60"/>
      <c r="N637" s="29"/>
      <c r="O637" s="68"/>
      <c r="P637" s="28"/>
      <c r="Q637" s="29"/>
      <c r="R637" s="28"/>
      <c r="S637" s="28"/>
      <c r="T637" s="29"/>
      <c r="U637" s="30"/>
      <c r="V637" s="30"/>
      <c r="W637" s="30"/>
      <c r="X637" s="30"/>
      <c r="Y637" s="30"/>
      <c r="Z637" s="30"/>
      <c r="AA637" s="30"/>
      <c r="AB637" s="30"/>
      <c r="AC637" s="30"/>
      <c r="AD637" s="30"/>
    </row>
    <row r="638" spans="1:30">
      <c r="A638" s="97"/>
      <c r="B638" s="28"/>
      <c r="C638" s="28"/>
      <c r="D638" s="28"/>
      <c r="E638" s="29"/>
      <c r="F638" s="28"/>
      <c r="G638" s="29"/>
      <c r="H638" s="29"/>
      <c r="I638" s="29"/>
      <c r="J638" s="28"/>
      <c r="K638" s="67"/>
      <c r="L638" s="29"/>
      <c r="M638" s="60"/>
      <c r="N638" s="29"/>
      <c r="O638" s="68"/>
      <c r="P638" s="28"/>
      <c r="Q638" s="29"/>
      <c r="R638" s="28"/>
      <c r="S638" s="28"/>
      <c r="T638" s="29"/>
      <c r="U638" s="30"/>
      <c r="V638" s="30"/>
      <c r="W638" s="30"/>
      <c r="X638" s="30"/>
      <c r="Y638" s="30"/>
      <c r="Z638" s="30"/>
      <c r="AA638" s="30"/>
      <c r="AB638" s="30"/>
      <c r="AC638" s="30"/>
      <c r="AD638" s="30"/>
    </row>
    <row r="639" spans="1:30">
      <c r="A639" s="97"/>
      <c r="B639" s="28"/>
      <c r="C639" s="28"/>
      <c r="D639" s="28"/>
      <c r="E639" s="29"/>
      <c r="F639" s="28"/>
      <c r="G639" s="29"/>
      <c r="H639" s="29"/>
      <c r="I639" s="29"/>
      <c r="J639" s="28"/>
      <c r="K639" s="67"/>
      <c r="L639" s="29"/>
      <c r="M639" s="60"/>
      <c r="N639" s="29"/>
      <c r="O639" s="68"/>
      <c r="P639" s="28"/>
      <c r="Q639" s="29"/>
      <c r="R639" s="28"/>
      <c r="S639" s="28"/>
      <c r="T639" s="29"/>
      <c r="U639" s="30"/>
      <c r="V639" s="30"/>
      <c r="W639" s="30"/>
      <c r="X639" s="30"/>
      <c r="Y639" s="30"/>
      <c r="Z639" s="30"/>
      <c r="AA639" s="30"/>
      <c r="AB639" s="30"/>
      <c r="AC639" s="30"/>
      <c r="AD639" s="30"/>
    </row>
    <row r="640" spans="1:30">
      <c r="A640" s="97"/>
      <c r="B640" s="28"/>
      <c r="C640" s="28"/>
      <c r="D640" s="28"/>
      <c r="E640" s="29"/>
      <c r="F640" s="28"/>
      <c r="G640" s="29"/>
      <c r="H640" s="29"/>
      <c r="I640" s="29"/>
      <c r="J640" s="28"/>
      <c r="K640" s="67"/>
      <c r="L640" s="29"/>
      <c r="M640" s="60"/>
      <c r="N640" s="29"/>
      <c r="O640" s="68"/>
      <c r="P640" s="28"/>
      <c r="Q640" s="29"/>
      <c r="R640" s="28"/>
      <c r="S640" s="28"/>
      <c r="T640" s="29"/>
      <c r="U640" s="30"/>
      <c r="V640" s="30"/>
      <c r="W640" s="30"/>
      <c r="X640" s="30"/>
      <c r="Y640" s="30"/>
      <c r="Z640" s="30"/>
      <c r="AA640" s="30"/>
      <c r="AB640" s="30"/>
      <c r="AC640" s="30"/>
      <c r="AD640" s="30"/>
    </row>
    <row r="641" spans="1:30">
      <c r="A641" s="97"/>
      <c r="B641" s="28"/>
      <c r="C641" s="28"/>
      <c r="D641" s="28"/>
      <c r="E641" s="29"/>
      <c r="F641" s="28"/>
      <c r="G641" s="29"/>
      <c r="H641" s="29"/>
      <c r="I641" s="29"/>
      <c r="J641" s="28"/>
      <c r="K641" s="67"/>
      <c r="L641" s="29"/>
      <c r="M641" s="60"/>
      <c r="N641" s="29"/>
      <c r="O641" s="68"/>
      <c r="P641" s="28"/>
      <c r="Q641" s="29"/>
      <c r="R641" s="28"/>
      <c r="S641" s="28"/>
      <c r="T641" s="29"/>
      <c r="U641" s="30"/>
      <c r="V641" s="30"/>
      <c r="W641" s="30"/>
      <c r="X641" s="30"/>
      <c r="Y641" s="30"/>
      <c r="Z641" s="30"/>
      <c r="AA641" s="30"/>
      <c r="AB641" s="30"/>
      <c r="AC641" s="30"/>
      <c r="AD641" s="30"/>
    </row>
    <row r="642" spans="1:30">
      <c r="A642" s="97"/>
      <c r="B642" s="28"/>
      <c r="C642" s="28"/>
      <c r="D642" s="28"/>
      <c r="E642" s="29"/>
      <c r="F642" s="28"/>
      <c r="G642" s="29"/>
      <c r="H642" s="29"/>
      <c r="I642" s="29"/>
      <c r="J642" s="28"/>
      <c r="K642" s="67"/>
      <c r="L642" s="29"/>
      <c r="M642" s="60"/>
      <c r="N642" s="29"/>
      <c r="O642" s="68"/>
      <c r="P642" s="28"/>
      <c r="Q642" s="29"/>
      <c r="R642" s="28"/>
      <c r="S642" s="28"/>
      <c r="T642" s="29"/>
      <c r="U642" s="30"/>
      <c r="V642" s="30"/>
      <c r="W642" s="30"/>
      <c r="X642" s="30"/>
      <c r="Y642" s="30"/>
      <c r="Z642" s="30"/>
      <c r="AA642" s="30"/>
      <c r="AB642" s="30"/>
      <c r="AC642" s="30"/>
      <c r="AD642" s="30"/>
    </row>
    <row r="643" spans="1:30">
      <c r="A643" s="97"/>
      <c r="B643" s="28"/>
      <c r="C643" s="28"/>
      <c r="D643" s="28"/>
      <c r="E643" s="29"/>
      <c r="F643" s="28"/>
      <c r="G643" s="29"/>
      <c r="H643" s="29"/>
      <c r="I643" s="29"/>
      <c r="J643" s="28"/>
      <c r="K643" s="67"/>
      <c r="L643" s="29"/>
      <c r="M643" s="60"/>
      <c r="N643" s="29"/>
      <c r="O643" s="68"/>
      <c r="P643" s="28"/>
      <c r="Q643" s="29"/>
      <c r="R643" s="28"/>
      <c r="S643" s="28"/>
      <c r="T643" s="29"/>
      <c r="U643" s="30"/>
      <c r="V643" s="30"/>
      <c r="W643" s="30"/>
      <c r="X643" s="30"/>
      <c r="Y643" s="30"/>
      <c r="Z643" s="30"/>
      <c r="AA643" s="30"/>
      <c r="AB643" s="30"/>
      <c r="AC643" s="30"/>
      <c r="AD643" s="30"/>
    </row>
    <row r="644" spans="1:30">
      <c r="A644" s="97"/>
      <c r="B644" s="28"/>
      <c r="C644" s="28"/>
      <c r="D644" s="28"/>
      <c r="E644" s="29"/>
      <c r="F644" s="28"/>
      <c r="G644" s="29"/>
      <c r="H644" s="29"/>
      <c r="I644" s="29"/>
      <c r="J644" s="28"/>
      <c r="K644" s="67"/>
      <c r="L644" s="29"/>
      <c r="M644" s="60"/>
      <c r="N644" s="29"/>
      <c r="O644" s="68"/>
      <c r="P644" s="28"/>
      <c r="Q644" s="29"/>
      <c r="R644" s="28"/>
      <c r="S644" s="28"/>
      <c r="T644" s="29"/>
      <c r="U644" s="30"/>
      <c r="V644" s="30"/>
      <c r="W644" s="30"/>
      <c r="X644" s="30"/>
      <c r="Y644" s="30"/>
      <c r="Z644" s="30"/>
      <c r="AA644" s="30"/>
      <c r="AB644" s="30"/>
      <c r="AC644" s="30"/>
      <c r="AD644" s="30"/>
    </row>
    <row r="645" spans="1:30">
      <c r="A645" s="97"/>
      <c r="B645" s="28"/>
      <c r="C645" s="28"/>
      <c r="D645" s="28"/>
      <c r="E645" s="29"/>
      <c r="F645" s="28"/>
      <c r="G645" s="29"/>
      <c r="H645" s="29"/>
      <c r="I645" s="29"/>
      <c r="J645" s="28"/>
      <c r="K645" s="67"/>
      <c r="L645" s="29"/>
      <c r="M645" s="60"/>
      <c r="N645" s="29"/>
      <c r="O645" s="68"/>
      <c r="P645" s="28"/>
      <c r="Q645" s="29"/>
      <c r="R645" s="28"/>
      <c r="S645" s="28"/>
      <c r="T645" s="29"/>
      <c r="U645" s="30"/>
      <c r="V645" s="30"/>
      <c r="W645" s="30"/>
      <c r="X645" s="30"/>
      <c r="Y645" s="30"/>
      <c r="Z645" s="30"/>
      <c r="AA645" s="30"/>
      <c r="AB645" s="30"/>
      <c r="AC645" s="30"/>
      <c r="AD645" s="30"/>
    </row>
    <row r="646" spans="1:30">
      <c r="A646" s="97"/>
      <c r="B646" s="28"/>
      <c r="C646" s="28"/>
      <c r="D646" s="28"/>
      <c r="E646" s="29"/>
      <c r="F646" s="28"/>
      <c r="G646" s="29"/>
      <c r="H646" s="29"/>
      <c r="I646" s="29"/>
      <c r="J646" s="28"/>
      <c r="K646" s="67"/>
      <c r="L646" s="29"/>
      <c r="M646" s="60"/>
      <c r="N646" s="29"/>
      <c r="O646" s="68"/>
      <c r="P646" s="28"/>
      <c r="Q646" s="29"/>
      <c r="R646" s="28"/>
      <c r="S646" s="28"/>
      <c r="T646" s="29"/>
      <c r="U646" s="30"/>
      <c r="V646" s="30"/>
      <c r="W646" s="30"/>
      <c r="X646" s="30"/>
      <c r="Y646" s="30"/>
      <c r="Z646" s="30"/>
      <c r="AA646" s="30"/>
      <c r="AB646" s="30"/>
      <c r="AC646" s="30"/>
      <c r="AD646" s="30"/>
    </row>
    <row r="647" spans="1:30">
      <c r="A647" s="97"/>
      <c r="B647" s="28"/>
      <c r="C647" s="28"/>
      <c r="D647" s="28"/>
      <c r="E647" s="29"/>
      <c r="F647" s="28"/>
      <c r="G647" s="29"/>
      <c r="H647" s="29"/>
      <c r="I647" s="29"/>
      <c r="J647" s="28"/>
      <c r="K647" s="67"/>
      <c r="L647" s="29"/>
      <c r="M647" s="60"/>
      <c r="N647" s="29"/>
      <c r="O647" s="68"/>
      <c r="P647" s="28"/>
      <c r="Q647" s="29"/>
      <c r="R647" s="28"/>
      <c r="S647" s="28"/>
      <c r="T647" s="29"/>
      <c r="U647" s="30"/>
      <c r="V647" s="30"/>
      <c r="W647" s="30"/>
      <c r="X647" s="30"/>
      <c r="Y647" s="30"/>
      <c r="Z647" s="30"/>
      <c r="AA647" s="30"/>
      <c r="AB647" s="30"/>
      <c r="AC647" s="30"/>
      <c r="AD647" s="30"/>
    </row>
    <row r="648" spans="1:30">
      <c r="A648" s="97"/>
      <c r="B648" s="28"/>
      <c r="C648" s="28"/>
      <c r="D648" s="28"/>
      <c r="E648" s="29"/>
      <c r="F648" s="28"/>
      <c r="G648" s="29"/>
      <c r="H648" s="29"/>
      <c r="I648" s="29"/>
      <c r="J648" s="28"/>
      <c r="K648" s="67"/>
      <c r="L648" s="29"/>
      <c r="M648" s="60"/>
      <c r="N648" s="29"/>
      <c r="O648" s="68"/>
      <c r="P648" s="28"/>
      <c r="Q648" s="29"/>
      <c r="R648" s="28"/>
      <c r="S648" s="28"/>
      <c r="T648" s="29"/>
      <c r="U648" s="30"/>
      <c r="V648" s="30"/>
      <c r="W648" s="30"/>
      <c r="X648" s="30"/>
      <c r="Y648" s="30"/>
      <c r="Z648" s="30"/>
      <c r="AA648" s="30"/>
      <c r="AB648" s="30"/>
      <c r="AC648" s="30"/>
      <c r="AD648" s="30"/>
    </row>
    <row r="649" spans="1:30">
      <c r="A649" s="97"/>
      <c r="B649" s="28"/>
      <c r="C649" s="28"/>
      <c r="D649" s="28"/>
      <c r="E649" s="29"/>
      <c r="F649" s="28"/>
      <c r="G649" s="29"/>
      <c r="H649" s="29"/>
      <c r="I649" s="29"/>
      <c r="J649" s="28"/>
      <c r="K649" s="67"/>
      <c r="L649" s="29"/>
      <c r="M649" s="60"/>
      <c r="N649" s="29"/>
      <c r="O649" s="68"/>
      <c r="P649" s="28"/>
      <c r="Q649" s="29"/>
      <c r="R649" s="28"/>
      <c r="S649" s="28"/>
      <c r="T649" s="29"/>
      <c r="U649" s="30"/>
      <c r="V649" s="30"/>
      <c r="W649" s="30"/>
      <c r="X649" s="30"/>
      <c r="Y649" s="30"/>
      <c r="Z649" s="30"/>
      <c r="AA649" s="30"/>
      <c r="AB649" s="30"/>
      <c r="AC649" s="30"/>
      <c r="AD649" s="30"/>
    </row>
    <row r="650" spans="1:30">
      <c r="A650" s="97"/>
      <c r="B650" s="28"/>
      <c r="C650" s="28"/>
      <c r="D650" s="28"/>
      <c r="E650" s="29"/>
      <c r="F650" s="28"/>
      <c r="G650" s="29"/>
      <c r="H650" s="29"/>
      <c r="I650" s="29"/>
      <c r="J650" s="28"/>
      <c r="K650" s="67"/>
      <c r="L650" s="29"/>
      <c r="M650" s="60"/>
      <c r="N650" s="29"/>
      <c r="O650" s="68"/>
      <c r="P650" s="28"/>
      <c r="Q650" s="29"/>
      <c r="R650" s="28"/>
      <c r="S650" s="28"/>
      <c r="T650" s="29"/>
      <c r="U650" s="30"/>
      <c r="V650" s="30"/>
      <c r="W650" s="30"/>
      <c r="X650" s="30"/>
      <c r="Y650" s="30"/>
      <c r="Z650" s="30"/>
      <c r="AA650" s="30"/>
      <c r="AB650" s="30"/>
      <c r="AC650" s="30"/>
      <c r="AD650" s="30"/>
    </row>
    <row r="651" spans="1:30">
      <c r="A651" s="97"/>
      <c r="B651" s="28"/>
      <c r="C651" s="28"/>
      <c r="D651" s="28"/>
      <c r="E651" s="29"/>
      <c r="F651" s="28"/>
      <c r="G651" s="29"/>
      <c r="H651" s="29"/>
      <c r="I651" s="29"/>
      <c r="J651" s="28"/>
      <c r="K651" s="67"/>
      <c r="L651" s="29"/>
      <c r="M651" s="60"/>
      <c r="N651" s="29"/>
      <c r="O651" s="68"/>
      <c r="P651" s="28"/>
      <c r="Q651" s="29"/>
      <c r="R651" s="28"/>
      <c r="S651" s="28"/>
      <c r="T651" s="29"/>
      <c r="U651" s="30"/>
      <c r="V651" s="30"/>
      <c r="W651" s="30"/>
      <c r="X651" s="30"/>
      <c r="Y651" s="30"/>
      <c r="Z651" s="30"/>
      <c r="AA651" s="30"/>
      <c r="AB651" s="30"/>
      <c r="AC651" s="30"/>
      <c r="AD651" s="30"/>
    </row>
    <row r="652" spans="1:30">
      <c r="A652" s="97"/>
      <c r="B652" s="28"/>
      <c r="C652" s="28"/>
      <c r="D652" s="28"/>
      <c r="E652" s="29"/>
      <c r="F652" s="28"/>
      <c r="G652" s="29"/>
      <c r="H652" s="29"/>
      <c r="I652" s="29"/>
      <c r="J652" s="28"/>
      <c r="K652" s="67"/>
      <c r="L652" s="29"/>
      <c r="M652" s="60"/>
      <c r="N652" s="29"/>
      <c r="O652" s="68"/>
      <c r="P652" s="28"/>
      <c r="Q652" s="29"/>
      <c r="R652" s="28"/>
      <c r="S652" s="28"/>
      <c r="T652" s="29"/>
      <c r="U652" s="30"/>
      <c r="V652" s="30"/>
      <c r="W652" s="30"/>
      <c r="X652" s="30"/>
      <c r="Y652" s="30"/>
      <c r="Z652" s="30"/>
      <c r="AA652" s="30"/>
      <c r="AB652" s="30"/>
      <c r="AC652" s="30"/>
      <c r="AD652" s="30"/>
    </row>
    <row r="653" spans="1:30">
      <c r="A653" s="97"/>
      <c r="B653" s="28"/>
      <c r="C653" s="28"/>
      <c r="D653" s="28"/>
      <c r="E653" s="29"/>
      <c r="F653" s="28"/>
      <c r="G653" s="29"/>
      <c r="H653" s="29"/>
      <c r="I653" s="29"/>
      <c r="J653" s="28"/>
      <c r="K653" s="67"/>
      <c r="L653" s="29"/>
      <c r="M653" s="60"/>
      <c r="N653" s="29"/>
      <c r="O653" s="68"/>
      <c r="P653" s="28"/>
      <c r="Q653" s="29"/>
      <c r="R653" s="28"/>
      <c r="S653" s="28"/>
      <c r="T653" s="29"/>
      <c r="U653" s="30"/>
      <c r="V653" s="30"/>
      <c r="W653" s="30"/>
      <c r="X653" s="30"/>
      <c r="Y653" s="30"/>
      <c r="Z653" s="30"/>
      <c r="AA653" s="30"/>
      <c r="AB653" s="30"/>
      <c r="AC653" s="30"/>
      <c r="AD653" s="30"/>
    </row>
    <row r="654" spans="1:30">
      <c r="A654" s="97"/>
      <c r="B654" s="28"/>
      <c r="C654" s="28"/>
      <c r="D654" s="28"/>
      <c r="E654" s="29"/>
      <c r="F654" s="28"/>
      <c r="G654" s="29"/>
      <c r="H654" s="29"/>
      <c r="I654" s="29"/>
      <c r="J654" s="28"/>
      <c r="K654" s="67"/>
      <c r="L654" s="29"/>
      <c r="M654" s="60"/>
      <c r="N654" s="29"/>
      <c r="O654" s="68"/>
      <c r="P654" s="28"/>
      <c r="Q654" s="29"/>
      <c r="R654" s="28"/>
      <c r="S654" s="28"/>
      <c r="T654" s="29"/>
      <c r="U654" s="30"/>
      <c r="V654" s="30"/>
      <c r="W654" s="30"/>
      <c r="X654" s="30"/>
      <c r="Y654" s="30"/>
      <c r="Z654" s="30"/>
      <c r="AA654" s="30"/>
      <c r="AB654" s="30"/>
      <c r="AC654" s="30"/>
      <c r="AD654" s="30"/>
    </row>
    <row r="655" spans="1:30">
      <c r="A655" s="97"/>
      <c r="B655" s="28"/>
      <c r="C655" s="28"/>
      <c r="D655" s="28"/>
      <c r="E655" s="29"/>
      <c r="F655" s="28"/>
      <c r="G655" s="29"/>
      <c r="H655" s="29"/>
      <c r="I655" s="29"/>
      <c r="J655" s="28"/>
      <c r="K655" s="67"/>
      <c r="L655" s="29"/>
      <c r="M655" s="60"/>
      <c r="N655" s="29"/>
      <c r="O655" s="68"/>
      <c r="P655" s="28"/>
      <c r="Q655" s="29"/>
      <c r="R655" s="28"/>
      <c r="S655" s="28"/>
      <c r="T655" s="29"/>
      <c r="U655" s="30"/>
      <c r="V655" s="30"/>
      <c r="W655" s="30"/>
      <c r="X655" s="30"/>
      <c r="Y655" s="30"/>
      <c r="Z655" s="30"/>
      <c r="AA655" s="30"/>
      <c r="AB655" s="30"/>
      <c r="AC655" s="30"/>
      <c r="AD655" s="30"/>
    </row>
    <row r="656" spans="1:30">
      <c r="A656" s="97"/>
      <c r="B656" s="28"/>
      <c r="C656" s="28"/>
      <c r="D656" s="28"/>
      <c r="E656" s="29"/>
      <c r="F656" s="28"/>
      <c r="G656" s="29"/>
      <c r="H656" s="29"/>
      <c r="I656" s="29"/>
      <c r="J656" s="28"/>
      <c r="K656" s="67"/>
      <c r="L656" s="29"/>
      <c r="M656" s="60"/>
      <c r="N656" s="29"/>
      <c r="O656" s="68"/>
      <c r="P656" s="28"/>
      <c r="Q656" s="29"/>
      <c r="R656" s="28"/>
      <c r="S656" s="28"/>
      <c r="T656" s="29"/>
      <c r="U656" s="30"/>
      <c r="V656" s="30"/>
      <c r="W656" s="30"/>
      <c r="X656" s="30"/>
      <c r="Y656" s="30"/>
      <c r="Z656" s="30"/>
      <c r="AA656" s="30"/>
      <c r="AB656" s="30"/>
      <c r="AC656" s="30"/>
      <c r="AD656" s="30"/>
    </row>
    <row r="657" spans="1:30">
      <c r="A657" s="97"/>
      <c r="B657" s="28"/>
      <c r="C657" s="28"/>
      <c r="D657" s="28"/>
      <c r="E657" s="29"/>
      <c r="F657" s="28"/>
      <c r="G657" s="29"/>
      <c r="H657" s="29"/>
      <c r="I657" s="29"/>
      <c r="J657" s="28"/>
      <c r="K657" s="67"/>
      <c r="L657" s="29"/>
      <c r="M657" s="60"/>
      <c r="N657" s="29"/>
      <c r="O657" s="68"/>
      <c r="P657" s="28"/>
      <c r="Q657" s="29"/>
      <c r="R657" s="28"/>
      <c r="S657" s="28"/>
      <c r="T657" s="29"/>
      <c r="U657" s="30"/>
      <c r="V657" s="30"/>
      <c r="W657" s="30"/>
      <c r="X657" s="30"/>
      <c r="Y657" s="30"/>
      <c r="Z657" s="30"/>
      <c r="AA657" s="30"/>
      <c r="AB657" s="30"/>
      <c r="AC657" s="30"/>
      <c r="AD657" s="30"/>
    </row>
    <row r="658" spans="1:30">
      <c r="A658" s="97"/>
      <c r="B658" s="28"/>
      <c r="C658" s="28"/>
      <c r="D658" s="28"/>
      <c r="E658" s="29"/>
      <c r="F658" s="28"/>
      <c r="G658" s="29"/>
      <c r="H658" s="29"/>
      <c r="I658" s="29"/>
      <c r="J658" s="28"/>
      <c r="K658" s="67"/>
      <c r="L658" s="29"/>
      <c r="M658" s="60"/>
      <c r="N658" s="29"/>
      <c r="O658" s="68"/>
      <c r="P658" s="28"/>
      <c r="Q658" s="29"/>
      <c r="R658" s="28"/>
      <c r="S658" s="28"/>
      <c r="T658" s="29"/>
      <c r="U658" s="30"/>
      <c r="V658" s="30"/>
      <c r="W658" s="30"/>
      <c r="X658" s="30"/>
      <c r="Y658" s="30"/>
      <c r="Z658" s="30"/>
      <c r="AA658" s="30"/>
      <c r="AB658" s="30"/>
      <c r="AC658" s="30"/>
      <c r="AD658" s="30"/>
    </row>
    <row r="659" spans="1:30">
      <c r="A659" s="97"/>
      <c r="B659" s="28"/>
      <c r="C659" s="28"/>
      <c r="D659" s="28"/>
      <c r="E659" s="29"/>
      <c r="F659" s="28"/>
      <c r="G659" s="29"/>
      <c r="H659" s="29"/>
      <c r="I659" s="29"/>
      <c r="J659" s="28"/>
      <c r="K659" s="67"/>
      <c r="L659" s="29"/>
      <c r="M659" s="60"/>
      <c r="N659" s="29"/>
      <c r="O659" s="68"/>
      <c r="P659" s="28"/>
      <c r="Q659" s="29"/>
      <c r="R659" s="28"/>
      <c r="S659" s="28"/>
      <c r="T659" s="29"/>
      <c r="U659" s="30"/>
      <c r="V659" s="30"/>
      <c r="W659" s="30"/>
      <c r="X659" s="30"/>
      <c r="Y659" s="30"/>
      <c r="Z659" s="30"/>
      <c r="AA659" s="30"/>
      <c r="AB659" s="30"/>
      <c r="AC659" s="30"/>
      <c r="AD659" s="30"/>
    </row>
    <row r="660" spans="1:30">
      <c r="A660" s="97"/>
      <c r="B660" s="28"/>
      <c r="C660" s="28"/>
      <c r="D660" s="28"/>
      <c r="E660" s="29"/>
      <c r="F660" s="28"/>
      <c r="G660" s="29"/>
      <c r="H660" s="29"/>
      <c r="I660" s="29"/>
      <c r="J660" s="28"/>
      <c r="K660" s="67"/>
      <c r="L660" s="29"/>
      <c r="M660" s="60"/>
      <c r="N660" s="29"/>
      <c r="O660" s="68"/>
      <c r="P660" s="28"/>
      <c r="Q660" s="29"/>
      <c r="R660" s="28"/>
      <c r="S660" s="28"/>
      <c r="T660" s="29"/>
      <c r="U660" s="30"/>
      <c r="V660" s="30"/>
      <c r="W660" s="30"/>
      <c r="X660" s="30"/>
      <c r="Y660" s="30"/>
      <c r="Z660" s="30"/>
      <c r="AA660" s="30"/>
      <c r="AB660" s="30"/>
      <c r="AC660" s="30"/>
      <c r="AD660" s="30"/>
    </row>
    <row r="661" spans="1:30">
      <c r="A661" s="97"/>
      <c r="B661" s="28"/>
      <c r="C661" s="28"/>
      <c r="D661" s="28"/>
      <c r="E661" s="29"/>
      <c r="F661" s="28"/>
      <c r="G661" s="29"/>
      <c r="H661" s="29"/>
      <c r="I661" s="29"/>
      <c r="J661" s="28"/>
      <c r="K661" s="67"/>
      <c r="L661" s="29"/>
      <c r="M661" s="60"/>
      <c r="N661" s="29"/>
      <c r="O661" s="68"/>
      <c r="P661" s="28"/>
      <c r="Q661" s="29"/>
      <c r="R661" s="28"/>
      <c r="S661" s="28"/>
      <c r="T661" s="29"/>
      <c r="U661" s="30"/>
      <c r="V661" s="30"/>
      <c r="W661" s="30"/>
      <c r="X661" s="30"/>
      <c r="Y661" s="30"/>
      <c r="Z661" s="30"/>
      <c r="AA661" s="30"/>
      <c r="AB661" s="30"/>
      <c r="AC661" s="30"/>
      <c r="AD661" s="30"/>
    </row>
    <row r="662" spans="1:30">
      <c r="A662" s="97"/>
      <c r="B662" s="28"/>
      <c r="C662" s="28"/>
      <c r="D662" s="28"/>
      <c r="E662" s="29"/>
      <c r="F662" s="28"/>
      <c r="G662" s="29"/>
      <c r="H662" s="29"/>
      <c r="I662" s="29"/>
      <c r="J662" s="28"/>
      <c r="K662" s="67"/>
      <c r="L662" s="29"/>
      <c r="M662" s="60"/>
      <c r="N662" s="29"/>
      <c r="O662" s="68"/>
      <c r="P662" s="28"/>
      <c r="Q662" s="29"/>
      <c r="R662" s="28"/>
      <c r="S662" s="28"/>
      <c r="T662" s="29"/>
      <c r="U662" s="30"/>
      <c r="V662" s="30"/>
      <c r="W662" s="30"/>
      <c r="X662" s="30"/>
      <c r="Y662" s="30"/>
      <c r="Z662" s="30"/>
      <c r="AA662" s="30"/>
      <c r="AB662" s="30"/>
      <c r="AC662" s="30"/>
      <c r="AD662" s="30"/>
    </row>
    <row r="663" spans="1:30">
      <c r="A663" s="97"/>
      <c r="B663" s="28"/>
      <c r="C663" s="28"/>
      <c r="D663" s="28"/>
      <c r="E663" s="29"/>
      <c r="F663" s="28"/>
      <c r="G663" s="29"/>
      <c r="H663" s="29"/>
      <c r="I663" s="29"/>
      <c r="J663" s="28"/>
      <c r="K663" s="67"/>
      <c r="L663" s="29"/>
      <c r="M663" s="60"/>
      <c r="N663" s="29"/>
      <c r="O663" s="68"/>
      <c r="P663" s="28"/>
      <c r="Q663" s="29"/>
      <c r="R663" s="28"/>
      <c r="S663" s="28"/>
      <c r="T663" s="29"/>
      <c r="U663" s="30"/>
      <c r="V663" s="30"/>
      <c r="W663" s="30"/>
      <c r="X663" s="30"/>
      <c r="Y663" s="30"/>
      <c r="Z663" s="30"/>
      <c r="AA663" s="30"/>
      <c r="AB663" s="30"/>
      <c r="AC663" s="30"/>
      <c r="AD663" s="30"/>
    </row>
    <row r="664" spans="1:30">
      <c r="A664" s="97"/>
      <c r="B664" s="28"/>
      <c r="C664" s="28"/>
      <c r="D664" s="28"/>
      <c r="E664" s="29"/>
      <c r="F664" s="28"/>
      <c r="G664" s="29"/>
      <c r="H664" s="29"/>
      <c r="I664" s="29"/>
      <c r="J664" s="28"/>
      <c r="K664" s="67"/>
      <c r="L664" s="29"/>
      <c r="M664" s="60"/>
      <c r="N664" s="29"/>
      <c r="O664" s="68"/>
      <c r="P664" s="28"/>
      <c r="Q664" s="29"/>
      <c r="R664" s="28"/>
      <c r="S664" s="28"/>
      <c r="T664" s="29"/>
      <c r="U664" s="30"/>
      <c r="V664" s="30"/>
      <c r="W664" s="30"/>
      <c r="X664" s="30"/>
      <c r="Y664" s="30"/>
      <c r="Z664" s="30"/>
      <c r="AA664" s="30"/>
      <c r="AB664" s="30"/>
      <c r="AC664" s="30"/>
      <c r="AD664" s="30"/>
    </row>
    <row r="665" spans="1:30">
      <c r="A665" s="97"/>
      <c r="B665" s="28"/>
      <c r="C665" s="28"/>
      <c r="D665" s="28"/>
      <c r="E665" s="29"/>
      <c r="F665" s="28"/>
      <c r="G665" s="29"/>
      <c r="H665" s="29"/>
      <c r="I665" s="29"/>
      <c r="J665" s="28"/>
      <c r="K665" s="67"/>
      <c r="L665" s="29"/>
      <c r="M665" s="60"/>
      <c r="N665" s="29"/>
      <c r="O665" s="68"/>
      <c r="P665" s="28"/>
      <c r="Q665" s="29"/>
      <c r="R665" s="28"/>
      <c r="S665" s="28"/>
      <c r="T665" s="29"/>
      <c r="U665" s="30"/>
      <c r="V665" s="30"/>
      <c r="W665" s="30"/>
      <c r="X665" s="30"/>
      <c r="Y665" s="30"/>
      <c r="Z665" s="30"/>
      <c r="AA665" s="30"/>
      <c r="AB665" s="30"/>
      <c r="AC665" s="30"/>
      <c r="AD665" s="30"/>
    </row>
    <row r="666" spans="1:30">
      <c r="A666" s="97"/>
      <c r="B666" s="28"/>
      <c r="C666" s="28"/>
      <c r="D666" s="28"/>
      <c r="E666" s="29"/>
      <c r="F666" s="28"/>
      <c r="G666" s="29"/>
      <c r="H666" s="29"/>
      <c r="I666" s="29"/>
      <c r="J666" s="28"/>
      <c r="K666" s="67"/>
      <c r="L666" s="29"/>
      <c r="M666" s="60"/>
      <c r="N666" s="29"/>
      <c r="O666" s="68"/>
      <c r="P666" s="28"/>
      <c r="Q666" s="29"/>
      <c r="R666" s="28"/>
      <c r="S666" s="28"/>
      <c r="T666" s="29"/>
      <c r="U666" s="30"/>
      <c r="V666" s="30"/>
      <c r="W666" s="30"/>
      <c r="X666" s="30"/>
      <c r="Y666" s="30"/>
      <c r="Z666" s="30"/>
      <c r="AA666" s="30"/>
      <c r="AB666" s="30"/>
      <c r="AC666" s="30"/>
      <c r="AD666" s="30"/>
    </row>
    <row r="667" spans="1:30">
      <c r="A667" s="97"/>
      <c r="B667" s="28"/>
      <c r="C667" s="28"/>
      <c r="D667" s="28"/>
      <c r="E667" s="29"/>
      <c r="F667" s="28"/>
      <c r="G667" s="29"/>
      <c r="H667" s="29"/>
      <c r="I667" s="29"/>
      <c r="J667" s="28"/>
      <c r="K667" s="67"/>
      <c r="L667" s="29"/>
      <c r="M667" s="60"/>
      <c r="N667" s="29"/>
      <c r="O667" s="68"/>
      <c r="P667" s="28"/>
      <c r="Q667" s="29"/>
      <c r="R667" s="28"/>
      <c r="S667" s="28"/>
      <c r="T667" s="29"/>
      <c r="U667" s="30"/>
      <c r="V667" s="30"/>
      <c r="W667" s="30"/>
      <c r="X667" s="30"/>
      <c r="Y667" s="30"/>
      <c r="Z667" s="30"/>
      <c r="AA667" s="30"/>
      <c r="AB667" s="30"/>
      <c r="AC667" s="30"/>
      <c r="AD667" s="30"/>
    </row>
    <row r="668" spans="1:30">
      <c r="A668" s="97"/>
      <c r="B668" s="28"/>
      <c r="C668" s="28"/>
      <c r="D668" s="28"/>
      <c r="E668" s="29"/>
      <c r="F668" s="28"/>
      <c r="G668" s="29"/>
      <c r="H668" s="29"/>
      <c r="I668" s="29"/>
      <c r="J668" s="28"/>
      <c r="K668" s="67"/>
      <c r="L668" s="29"/>
      <c r="M668" s="60"/>
      <c r="N668" s="29"/>
      <c r="O668" s="68"/>
      <c r="P668" s="28"/>
      <c r="Q668" s="29"/>
      <c r="R668" s="28"/>
      <c r="S668" s="28"/>
      <c r="T668" s="29"/>
      <c r="U668" s="30"/>
      <c r="V668" s="30"/>
      <c r="W668" s="30"/>
      <c r="X668" s="30"/>
      <c r="Y668" s="30"/>
      <c r="Z668" s="30"/>
      <c r="AA668" s="30"/>
      <c r="AB668" s="30"/>
      <c r="AC668" s="30"/>
      <c r="AD668" s="30"/>
    </row>
    <row r="669" spans="1:30">
      <c r="A669" s="97"/>
      <c r="B669" s="28"/>
      <c r="C669" s="28"/>
      <c r="D669" s="28"/>
      <c r="E669" s="29"/>
      <c r="F669" s="28"/>
      <c r="G669" s="29"/>
      <c r="H669" s="29"/>
      <c r="I669" s="29"/>
      <c r="J669" s="28"/>
      <c r="K669" s="67"/>
      <c r="L669" s="29"/>
      <c r="M669" s="60"/>
      <c r="N669" s="29"/>
      <c r="O669" s="68"/>
      <c r="P669" s="28"/>
      <c r="Q669" s="29"/>
      <c r="R669" s="28"/>
      <c r="S669" s="28"/>
      <c r="T669" s="29"/>
      <c r="U669" s="30"/>
      <c r="V669" s="30"/>
      <c r="W669" s="30"/>
      <c r="X669" s="30"/>
      <c r="Y669" s="30"/>
      <c r="Z669" s="30"/>
      <c r="AA669" s="30"/>
      <c r="AB669" s="30"/>
      <c r="AC669" s="30"/>
      <c r="AD669" s="30"/>
    </row>
    <row r="670" spans="1:30">
      <c r="A670" s="97"/>
      <c r="B670" s="28"/>
      <c r="C670" s="28"/>
      <c r="D670" s="28"/>
      <c r="E670" s="29"/>
      <c r="F670" s="28"/>
      <c r="G670" s="29"/>
      <c r="H670" s="29"/>
      <c r="I670" s="29"/>
      <c r="J670" s="28"/>
      <c r="K670" s="67"/>
      <c r="L670" s="29"/>
      <c r="M670" s="60"/>
      <c r="N670" s="29"/>
      <c r="O670" s="68"/>
      <c r="P670" s="28"/>
      <c r="Q670" s="29"/>
      <c r="R670" s="28"/>
      <c r="S670" s="28"/>
      <c r="T670" s="29"/>
      <c r="U670" s="30"/>
      <c r="V670" s="30"/>
      <c r="W670" s="30"/>
      <c r="X670" s="30"/>
      <c r="Y670" s="30"/>
      <c r="Z670" s="30"/>
      <c r="AA670" s="30"/>
      <c r="AB670" s="30"/>
      <c r="AC670" s="30"/>
      <c r="AD670" s="30"/>
    </row>
    <row r="671" spans="1:30">
      <c r="A671" s="97"/>
      <c r="B671" s="28"/>
      <c r="C671" s="28"/>
      <c r="D671" s="28"/>
      <c r="E671" s="29"/>
      <c r="F671" s="28"/>
      <c r="G671" s="29"/>
      <c r="H671" s="29"/>
      <c r="I671" s="29"/>
      <c r="J671" s="28"/>
      <c r="K671" s="67"/>
      <c r="L671" s="29"/>
      <c r="M671" s="60"/>
      <c r="N671" s="29"/>
      <c r="O671" s="68"/>
      <c r="P671" s="28"/>
      <c r="Q671" s="29"/>
      <c r="R671" s="28"/>
      <c r="S671" s="28"/>
      <c r="T671" s="29"/>
      <c r="U671" s="30"/>
      <c r="V671" s="30"/>
      <c r="W671" s="30"/>
      <c r="X671" s="30"/>
      <c r="Y671" s="30"/>
      <c r="Z671" s="30"/>
      <c r="AA671" s="30"/>
      <c r="AB671" s="30"/>
      <c r="AC671" s="30"/>
      <c r="AD671" s="30"/>
    </row>
    <row r="672" spans="1:30">
      <c r="A672" s="97"/>
      <c r="B672" s="28"/>
      <c r="C672" s="28"/>
      <c r="D672" s="28"/>
      <c r="E672" s="29"/>
      <c r="F672" s="28"/>
      <c r="G672" s="29"/>
      <c r="H672" s="29"/>
      <c r="I672" s="29"/>
      <c r="J672" s="28"/>
      <c r="K672" s="67"/>
      <c r="L672" s="29"/>
      <c r="M672" s="60"/>
      <c r="N672" s="29"/>
      <c r="O672" s="68"/>
      <c r="P672" s="28"/>
      <c r="Q672" s="29"/>
      <c r="R672" s="28"/>
      <c r="S672" s="28"/>
      <c r="T672" s="29"/>
      <c r="U672" s="30"/>
      <c r="V672" s="30"/>
      <c r="W672" s="30"/>
      <c r="X672" s="30"/>
      <c r="Y672" s="30"/>
      <c r="Z672" s="30"/>
      <c r="AA672" s="30"/>
      <c r="AB672" s="30"/>
      <c r="AC672" s="30"/>
      <c r="AD672" s="30"/>
    </row>
    <row r="673" spans="1:30">
      <c r="A673" s="97"/>
      <c r="B673" s="28"/>
      <c r="C673" s="28"/>
      <c r="D673" s="28"/>
      <c r="E673" s="29"/>
      <c r="F673" s="28"/>
      <c r="G673" s="29"/>
      <c r="H673" s="29"/>
      <c r="I673" s="29"/>
      <c r="J673" s="28"/>
      <c r="K673" s="67"/>
      <c r="L673" s="29"/>
      <c r="M673" s="60"/>
      <c r="N673" s="29"/>
      <c r="O673" s="68"/>
      <c r="P673" s="28"/>
      <c r="Q673" s="29"/>
      <c r="R673" s="28"/>
      <c r="S673" s="28"/>
      <c r="T673" s="29"/>
      <c r="U673" s="30"/>
      <c r="V673" s="30"/>
      <c r="W673" s="30"/>
      <c r="X673" s="30"/>
      <c r="Y673" s="30"/>
      <c r="Z673" s="30"/>
      <c r="AA673" s="30"/>
      <c r="AB673" s="30"/>
      <c r="AC673" s="30"/>
      <c r="AD673" s="30"/>
    </row>
    <row r="674" spans="1:30">
      <c r="A674" s="97"/>
      <c r="B674" s="28"/>
      <c r="C674" s="28"/>
      <c r="D674" s="28"/>
      <c r="E674" s="29"/>
      <c r="F674" s="28"/>
      <c r="G674" s="29"/>
      <c r="H674" s="29"/>
      <c r="I674" s="29"/>
      <c r="J674" s="28"/>
      <c r="K674" s="67"/>
      <c r="L674" s="29"/>
      <c r="M674" s="60"/>
      <c r="N674" s="29"/>
      <c r="O674" s="68"/>
      <c r="P674" s="28"/>
      <c r="Q674" s="29"/>
      <c r="R674" s="28"/>
      <c r="S674" s="28"/>
      <c r="T674" s="29"/>
      <c r="U674" s="30"/>
      <c r="V674" s="30"/>
      <c r="W674" s="30"/>
      <c r="X674" s="30"/>
      <c r="Y674" s="30"/>
      <c r="Z674" s="30"/>
      <c r="AA674" s="30"/>
      <c r="AB674" s="30"/>
      <c r="AC674" s="30"/>
      <c r="AD674" s="30"/>
    </row>
    <row r="675" spans="1:30">
      <c r="A675" s="97"/>
      <c r="B675" s="28"/>
      <c r="C675" s="28"/>
      <c r="D675" s="28"/>
      <c r="E675" s="29"/>
      <c r="F675" s="28"/>
      <c r="G675" s="29"/>
      <c r="H675" s="29"/>
      <c r="I675" s="29"/>
      <c r="J675" s="28"/>
      <c r="K675" s="67"/>
      <c r="L675" s="29"/>
      <c r="M675" s="60"/>
      <c r="N675" s="29"/>
      <c r="O675" s="68"/>
      <c r="P675" s="28"/>
      <c r="Q675" s="29"/>
      <c r="R675" s="28"/>
      <c r="S675" s="28"/>
      <c r="T675" s="29"/>
      <c r="U675" s="30"/>
      <c r="V675" s="30"/>
      <c r="W675" s="30"/>
      <c r="X675" s="30"/>
      <c r="Y675" s="30"/>
      <c r="Z675" s="30"/>
      <c r="AA675" s="30"/>
      <c r="AB675" s="30"/>
      <c r="AC675" s="30"/>
      <c r="AD675" s="30"/>
    </row>
    <row r="676" spans="1:30">
      <c r="A676" s="97"/>
      <c r="B676" s="28"/>
      <c r="C676" s="28"/>
      <c r="D676" s="28"/>
      <c r="E676" s="29"/>
      <c r="F676" s="28"/>
      <c r="G676" s="29"/>
      <c r="H676" s="29"/>
      <c r="I676" s="29"/>
      <c r="J676" s="28"/>
      <c r="K676" s="67"/>
      <c r="L676" s="29"/>
      <c r="M676" s="60"/>
      <c r="N676" s="29"/>
      <c r="O676" s="68"/>
      <c r="P676" s="28"/>
      <c r="Q676" s="29"/>
      <c r="R676" s="28"/>
      <c r="S676" s="28"/>
      <c r="T676" s="29"/>
      <c r="U676" s="30"/>
      <c r="V676" s="30"/>
      <c r="W676" s="30"/>
      <c r="X676" s="30"/>
      <c r="Y676" s="30"/>
      <c r="Z676" s="30"/>
      <c r="AA676" s="30"/>
      <c r="AB676" s="30"/>
      <c r="AC676" s="30"/>
      <c r="AD676" s="30"/>
    </row>
    <row r="677" spans="1:30">
      <c r="A677" s="97"/>
      <c r="B677" s="28"/>
      <c r="C677" s="28"/>
      <c r="D677" s="28"/>
      <c r="E677" s="29"/>
      <c r="F677" s="28"/>
      <c r="G677" s="29"/>
      <c r="H677" s="29"/>
      <c r="I677" s="29"/>
      <c r="J677" s="28"/>
      <c r="K677" s="67"/>
      <c r="L677" s="29"/>
      <c r="M677" s="60"/>
      <c r="N677" s="29"/>
      <c r="O677" s="68"/>
      <c r="P677" s="28"/>
      <c r="Q677" s="29"/>
      <c r="R677" s="28"/>
      <c r="S677" s="28"/>
      <c r="T677" s="29"/>
      <c r="U677" s="30"/>
      <c r="V677" s="30"/>
      <c r="W677" s="30"/>
      <c r="X677" s="30"/>
      <c r="Y677" s="30"/>
      <c r="Z677" s="30"/>
      <c r="AA677" s="30"/>
      <c r="AB677" s="30"/>
      <c r="AC677" s="30"/>
      <c r="AD677" s="30"/>
    </row>
    <row r="678" spans="1:30">
      <c r="A678" s="97"/>
      <c r="B678" s="28"/>
      <c r="C678" s="28"/>
      <c r="D678" s="28"/>
      <c r="E678" s="29"/>
      <c r="F678" s="28"/>
      <c r="G678" s="29"/>
      <c r="H678" s="29"/>
      <c r="I678" s="29"/>
      <c r="J678" s="28"/>
      <c r="K678" s="67"/>
      <c r="L678" s="29"/>
      <c r="M678" s="60"/>
      <c r="N678" s="29"/>
      <c r="O678" s="68"/>
      <c r="P678" s="28"/>
      <c r="Q678" s="29"/>
      <c r="R678" s="28"/>
      <c r="S678" s="28"/>
      <c r="T678" s="29"/>
      <c r="U678" s="30"/>
      <c r="V678" s="30"/>
      <c r="W678" s="30"/>
      <c r="X678" s="30"/>
      <c r="Y678" s="30"/>
      <c r="Z678" s="30"/>
      <c r="AA678" s="30"/>
      <c r="AB678" s="30"/>
      <c r="AC678" s="30"/>
      <c r="AD678" s="30"/>
    </row>
    <row r="679" spans="1:30">
      <c r="A679" s="97"/>
      <c r="B679" s="28"/>
      <c r="C679" s="28"/>
      <c r="D679" s="28"/>
      <c r="E679" s="29"/>
      <c r="F679" s="28"/>
      <c r="G679" s="29"/>
      <c r="H679" s="29"/>
      <c r="I679" s="29"/>
      <c r="J679" s="28"/>
      <c r="K679" s="67"/>
      <c r="L679" s="29"/>
      <c r="M679" s="60"/>
      <c r="N679" s="29"/>
      <c r="O679" s="68"/>
      <c r="P679" s="28"/>
      <c r="Q679" s="29"/>
      <c r="R679" s="28"/>
      <c r="S679" s="28"/>
      <c r="T679" s="29"/>
      <c r="U679" s="30"/>
      <c r="V679" s="30"/>
      <c r="W679" s="30"/>
      <c r="X679" s="30"/>
      <c r="Y679" s="30"/>
      <c r="Z679" s="30"/>
      <c r="AA679" s="30"/>
      <c r="AB679" s="30"/>
      <c r="AC679" s="30"/>
      <c r="AD679" s="30"/>
    </row>
    <row r="680" spans="1:30">
      <c r="A680" s="97"/>
      <c r="B680" s="28"/>
      <c r="C680" s="28"/>
      <c r="D680" s="28"/>
      <c r="E680" s="29"/>
      <c r="F680" s="28"/>
      <c r="G680" s="29"/>
      <c r="H680" s="29"/>
      <c r="I680" s="29"/>
      <c r="J680" s="28"/>
      <c r="K680" s="67"/>
      <c r="L680" s="29"/>
      <c r="M680" s="60"/>
      <c r="N680" s="29"/>
      <c r="O680" s="68"/>
      <c r="P680" s="28"/>
      <c r="Q680" s="29"/>
      <c r="R680" s="28"/>
      <c r="S680" s="28"/>
      <c r="T680" s="29"/>
      <c r="U680" s="30"/>
      <c r="V680" s="30"/>
      <c r="W680" s="30"/>
      <c r="X680" s="30"/>
      <c r="Y680" s="30"/>
      <c r="Z680" s="30"/>
      <c r="AA680" s="30"/>
      <c r="AB680" s="30"/>
      <c r="AC680" s="30"/>
      <c r="AD680" s="30"/>
    </row>
    <row r="681" spans="1:30">
      <c r="A681" s="97"/>
      <c r="B681" s="28"/>
      <c r="C681" s="28"/>
      <c r="D681" s="28"/>
      <c r="E681" s="29"/>
      <c r="F681" s="28"/>
      <c r="G681" s="29"/>
      <c r="H681" s="29"/>
      <c r="I681" s="29"/>
      <c r="J681" s="28"/>
      <c r="K681" s="67"/>
      <c r="L681" s="29"/>
      <c r="M681" s="60"/>
      <c r="N681" s="29"/>
      <c r="O681" s="68"/>
      <c r="P681" s="28"/>
      <c r="Q681" s="29"/>
      <c r="R681" s="28"/>
      <c r="S681" s="28"/>
      <c r="T681" s="29"/>
      <c r="U681" s="30"/>
      <c r="V681" s="30"/>
      <c r="W681" s="30"/>
      <c r="X681" s="30"/>
      <c r="Y681" s="30"/>
      <c r="Z681" s="30"/>
      <c r="AA681" s="30"/>
      <c r="AB681" s="30"/>
      <c r="AC681" s="30"/>
      <c r="AD681" s="30"/>
    </row>
    <row r="682" spans="1:30">
      <c r="A682" s="97"/>
      <c r="B682" s="28"/>
      <c r="C682" s="28"/>
      <c r="D682" s="28"/>
      <c r="E682" s="29"/>
      <c r="F682" s="28"/>
      <c r="G682" s="29"/>
      <c r="H682" s="29"/>
      <c r="I682" s="29"/>
      <c r="J682" s="28"/>
      <c r="K682" s="67"/>
      <c r="L682" s="29"/>
      <c r="M682" s="60"/>
      <c r="N682" s="29"/>
      <c r="O682" s="68"/>
      <c r="P682" s="28"/>
      <c r="Q682" s="29"/>
      <c r="R682" s="28"/>
      <c r="S682" s="28"/>
      <c r="T682" s="29"/>
      <c r="U682" s="30"/>
      <c r="V682" s="30"/>
      <c r="W682" s="30"/>
      <c r="X682" s="30"/>
      <c r="Y682" s="30"/>
      <c r="Z682" s="30"/>
      <c r="AA682" s="30"/>
      <c r="AB682" s="30"/>
      <c r="AC682" s="30"/>
      <c r="AD682" s="30"/>
    </row>
    <row r="683" spans="1:30">
      <c r="A683" s="97"/>
      <c r="B683" s="28"/>
      <c r="C683" s="28"/>
      <c r="D683" s="28"/>
      <c r="E683" s="29"/>
      <c r="F683" s="28"/>
      <c r="G683" s="29"/>
      <c r="H683" s="29"/>
      <c r="I683" s="29"/>
      <c r="J683" s="28"/>
      <c r="K683" s="67"/>
      <c r="L683" s="29"/>
      <c r="M683" s="60"/>
      <c r="N683" s="29"/>
      <c r="O683" s="68"/>
      <c r="P683" s="28"/>
      <c r="Q683" s="29"/>
      <c r="R683" s="28"/>
      <c r="S683" s="28"/>
      <c r="T683" s="29"/>
      <c r="U683" s="30"/>
      <c r="V683" s="30"/>
      <c r="W683" s="30"/>
      <c r="X683" s="30"/>
      <c r="Y683" s="30"/>
      <c r="Z683" s="30"/>
      <c r="AA683" s="30"/>
      <c r="AB683" s="30"/>
      <c r="AC683" s="30"/>
      <c r="AD683" s="30"/>
    </row>
    <row r="684" spans="1:30">
      <c r="A684" s="97"/>
      <c r="B684" s="28"/>
      <c r="C684" s="28"/>
      <c r="D684" s="28"/>
      <c r="E684" s="29"/>
      <c r="F684" s="28"/>
      <c r="G684" s="29"/>
      <c r="H684" s="29"/>
      <c r="I684" s="29"/>
      <c r="J684" s="28"/>
      <c r="K684" s="67"/>
      <c r="L684" s="29"/>
      <c r="M684" s="60"/>
      <c r="N684" s="29"/>
      <c r="O684" s="68"/>
      <c r="P684" s="28"/>
      <c r="Q684" s="29"/>
      <c r="R684" s="28"/>
      <c r="S684" s="28"/>
      <c r="T684" s="29"/>
      <c r="U684" s="30"/>
      <c r="V684" s="30"/>
      <c r="W684" s="30"/>
      <c r="X684" s="30"/>
      <c r="Y684" s="30"/>
      <c r="Z684" s="30"/>
      <c r="AA684" s="30"/>
      <c r="AB684" s="30"/>
      <c r="AC684" s="30"/>
      <c r="AD684" s="30"/>
    </row>
    <row r="685" spans="1:30">
      <c r="A685" s="97"/>
      <c r="B685" s="28"/>
      <c r="C685" s="28"/>
      <c r="D685" s="28"/>
      <c r="E685" s="29"/>
      <c r="F685" s="28"/>
      <c r="G685" s="29"/>
      <c r="H685" s="29"/>
      <c r="I685" s="29"/>
      <c r="J685" s="28"/>
      <c r="K685" s="67"/>
      <c r="L685" s="29"/>
      <c r="M685" s="60"/>
      <c r="N685" s="29"/>
      <c r="O685" s="68"/>
      <c r="P685" s="28"/>
      <c r="Q685" s="29"/>
      <c r="R685" s="28"/>
      <c r="S685" s="28"/>
      <c r="T685" s="29"/>
      <c r="U685" s="30"/>
      <c r="V685" s="30"/>
      <c r="W685" s="30"/>
      <c r="X685" s="30"/>
      <c r="Y685" s="30"/>
      <c r="Z685" s="30"/>
      <c r="AA685" s="30"/>
      <c r="AB685" s="30"/>
      <c r="AC685" s="30"/>
      <c r="AD685" s="30"/>
    </row>
    <row r="686" spans="1:30">
      <c r="A686" s="97"/>
      <c r="B686" s="28"/>
      <c r="C686" s="28"/>
      <c r="D686" s="28"/>
      <c r="E686" s="29"/>
      <c r="F686" s="28"/>
      <c r="G686" s="29"/>
      <c r="H686" s="29"/>
      <c r="I686" s="29"/>
      <c r="J686" s="28"/>
      <c r="K686" s="67"/>
      <c r="L686" s="29"/>
      <c r="M686" s="60"/>
      <c r="N686" s="29"/>
      <c r="O686" s="68"/>
      <c r="P686" s="28"/>
      <c r="Q686" s="29"/>
      <c r="R686" s="28"/>
      <c r="S686" s="28"/>
      <c r="T686" s="29"/>
      <c r="U686" s="30"/>
      <c r="V686" s="30"/>
      <c r="W686" s="30"/>
      <c r="X686" s="30"/>
      <c r="Y686" s="30"/>
      <c r="Z686" s="30"/>
      <c r="AA686" s="30"/>
      <c r="AB686" s="30"/>
      <c r="AC686" s="30"/>
      <c r="AD686" s="30"/>
    </row>
    <row r="687" spans="1:30">
      <c r="A687" s="97"/>
      <c r="B687" s="28"/>
      <c r="C687" s="28"/>
      <c r="D687" s="28"/>
      <c r="E687" s="29"/>
      <c r="F687" s="28"/>
      <c r="G687" s="29"/>
      <c r="H687" s="29"/>
      <c r="I687" s="29"/>
      <c r="J687" s="28"/>
      <c r="K687" s="67"/>
      <c r="L687" s="29"/>
      <c r="M687" s="60"/>
      <c r="N687" s="29"/>
      <c r="O687" s="68"/>
      <c r="P687" s="28"/>
      <c r="Q687" s="29"/>
      <c r="R687" s="28"/>
      <c r="S687" s="28"/>
      <c r="T687" s="29"/>
      <c r="U687" s="30"/>
      <c r="V687" s="30"/>
      <c r="W687" s="30"/>
      <c r="X687" s="30"/>
      <c r="Y687" s="30"/>
      <c r="Z687" s="30"/>
      <c r="AA687" s="30"/>
      <c r="AB687" s="30"/>
      <c r="AC687" s="30"/>
      <c r="AD687" s="30"/>
    </row>
    <row r="688" spans="1:30">
      <c r="A688" s="97"/>
      <c r="B688" s="28"/>
      <c r="C688" s="28"/>
      <c r="D688" s="28"/>
      <c r="E688" s="29"/>
      <c r="F688" s="28"/>
      <c r="G688" s="29"/>
      <c r="H688" s="29"/>
      <c r="I688" s="29"/>
      <c r="J688" s="28"/>
      <c r="K688" s="67"/>
      <c r="L688" s="29"/>
      <c r="M688" s="60"/>
      <c r="N688" s="29"/>
      <c r="O688" s="68"/>
      <c r="P688" s="28"/>
      <c r="Q688" s="29"/>
      <c r="R688" s="28"/>
      <c r="S688" s="28"/>
      <c r="T688" s="29"/>
      <c r="U688" s="30"/>
      <c r="V688" s="30"/>
      <c r="W688" s="30"/>
      <c r="X688" s="30"/>
      <c r="Y688" s="30"/>
      <c r="Z688" s="30"/>
      <c r="AA688" s="30"/>
      <c r="AB688" s="30"/>
      <c r="AC688" s="30"/>
      <c r="AD688" s="30"/>
    </row>
    <row r="689" spans="1:30">
      <c r="A689" s="97"/>
      <c r="B689" s="28"/>
      <c r="C689" s="28"/>
      <c r="D689" s="28"/>
      <c r="E689" s="29"/>
      <c r="F689" s="28"/>
      <c r="G689" s="29"/>
      <c r="H689" s="29"/>
      <c r="I689" s="29"/>
      <c r="J689" s="28"/>
      <c r="K689" s="67"/>
      <c r="L689" s="29"/>
      <c r="M689" s="60"/>
      <c r="N689" s="29"/>
      <c r="O689" s="68"/>
      <c r="P689" s="28"/>
      <c r="Q689" s="29"/>
      <c r="R689" s="28"/>
      <c r="S689" s="28"/>
      <c r="T689" s="29"/>
      <c r="U689" s="30"/>
      <c r="V689" s="30"/>
      <c r="W689" s="30"/>
      <c r="X689" s="30"/>
      <c r="Y689" s="30"/>
      <c r="Z689" s="30"/>
      <c r="AA689" s="30"/>
      <c r="AB689" s="30"/>
      <c r="AC689" s="30"/>
      <c r="AD689" s="30"/>
    </row>
    <row r="690" spans="1:30">
      <c r="A690" s="97"/>
      <c r="B690" s="28"/>
      <c r="C690" s="28"/>
      <c r="D690" s="28"/>
      <c r="E690" s="29"/>
      <c r="F690" s="28"/>
      <c r="G690" s="29"/>
      <c r="H690" s="29"/>
      <c r="I690" s="29"/>
      <c r="J690" s="28"/>
      <c r="K690" s="67"/>
      <c r="L690" s="29"/>
      <c r="M690" s="60"/>
      <c r="N690" s="29"/>
      <c r="O690" s="68"/>
      <c r="P690" s="28"/>
      <c r="Q690" s="29"/>
      <c r="R690" s="28"/>
      <c r="S690" s="28"/>
      <c r="T690" s="29"/>
      <c r="U690" s="30"/>
      <c r="V690" s="30"/>
      <c r="W690" s="30"/>
      <c r="X690" s="30"/>
      <c r="Y690" s="30"/>
      <c r="Z690" s="30"/>
      <c r="AA690" s="30"/>
      <c r="AB690" s="30"/>
      <c r="AC690" s="30"/>
      <c r="AD690" s="30"/>
    </row>
    <row r="691" spans="1:30">
      <c r="A691" s="97"/>
      <c r="B691" s="28"/>
      <c r="C691" s="28"/>
      <c r="D691" s="28"/>
      <c r="E691" s="29"/>
      <c r="F691" s="28"/>
      <c r="G691" s="29"/>
      <c r="H691" s="29"/>
      <c r="I691" s="29"/>
      <c r="J691" s="28"/>
      <c r="K691" s="67"/>
      <c r="L691" s="29"/>
      <c r="M691" s="60"/>
      <c r="N691" s="29"/>
      <c r="O691" s="68"/>
      <c r="P691" s="28"/>
      <c r="Q691" s="29"/>
      <c r="R691" s="28"/>
      <c r="S691" s="28"/>
      <c r="T691" s="29"/>
      <c r="U691" s="30"/>
      <c r="V691" s="30"/>
      <c r="W691" s="30"/>
      <c r="X691" s="30"/>
      <c r="Y691" s="30"/>
      <c r="Z691" s="30"/>
      <c r="AA691" s="30"/>
      <c r="AB691" s="30"/>
      <c r="AC691" s="30"/>
      <c r="AD691" s="30"/>
    </row>
    <row r="692" spans="1:30">
      <c r="A692" s="97"/>
      <c r="B692" s="28"/>
      <c r="C692" s="28"/>
      <c r="D692" s="28"/>
      <c r="E692" s="29"/>
      <c r="F692" s="28"/>
      <c r="G692" s="29"/>
      <c r="H692" s="29"/>
      <c r="I692" s="29"/>
      <c r="J692" s="28"/>
      <c r="K692" s="67"/>
      <c r="L692" s="29"/>
      <c r="M692" s="60"/>
      <c r="N692" s="29"/>
      <c r="O692" s="68"/>
      <c r="P692" s="28"/>
      <c r="Q692" s="29"/>
      <c r="R692" s="28"/>
      <c r="S692" s="28"/>
      <c r="T692" s="29"/>
      <c r="U692" s="30"/>
      <c r="V692" s="30"/>
      <c r="W692" s="30"/>
      <c r="X692" s="30"/>
      <c r="Y692" s="30"/>
      <c r="Z692" s="30"/>
      <c r="AA692" s="30"/>
      <c r="AB692" s="30"/>
      <c r="AC692" s="30"/>
      <c r="AD692" s="30"/>
    </row>
    <row r="693" spans="1:30">
      <c r="A693" s="97"/>
      <c r="B693" s="28"/>
      <c r="C693" s="28"/>
      <c r="D693" s="28"/>
      <c r="E693" s="29"/>
      <c r="F693" s="28"/>
      <c r="G693" s="29"/>
      <c r="H693" s="29"/>
      <c r="I693" s="29"/>
      <c r="J693" s="28"/>
      <c r="K693" s="67"/>
      <c r="L693" s="29"/>
      <c r="M693" s="60"/>
      <c r="N693" s="29"/>
      <c r="O693" s="68"/>
      <c r="P693" s="28"/>
      <c r="Q693" s="29"/>
      <c r="R693" s="28"/>
      <c r="S693" s="28"/>
      <c r="T693" s="29"/>
      <c r="U693" s="30"/>
      <c r="V693" s="30"/>
      <c r="W693" s="30"/>
      <c r="X693" s="30"/>
      <c r="Y693" s="30"/>
      <c r="Z693" s="30"/>
      <c r="AA693" s="30"/>
      <c r="AB693" s="30"/>
      <c r="AC693" s="30"/>
      <c r="AD693" s="30"/>
    </row>
    <row r="694" spans="1:30">
      <c r="A694" s="97"/>
      <c r="B694" s="28"/>
      <c r="C694" s="28"/>
      <c r="D694" s="28"/>
      <c r="E694" s="29"/>
      <c r="F694" s="28"/>
      <c r="G694" s="29"/>
      <c r="H694" s="29"/>
      <c r="I694" s="29"/>
      <c r="J694" s="28"/>
      <c r="K694" s="67"/>
      <c r="L694" s="29"/>
      <c r="M694" s="60"/>
      <c r="N694" s="29"/>
      <c r="O694" s="68"/>
      <c r="P694" s="28"/>
      <c r="Q694" s="29"/>
      <c r="R694" s="28"/>
      <c r="S694" s="28"/>
      <c r="T694" s="29"/>
      <c r="U694" s="30"/>
      <c r="V694" s="30"/>
      <c r="W694" s="30"/>
      <c r="X694" s="30"/>
      <c r="Y694" s="30"/>
      <c r="Z694" s="30"/>
      <c r="AA694" s="30"/>
      <c r="AB694" s="30"/>
      <c r="AC694" s="30"/>
      <c r="AD694" s="30"/>
    </row>
    <row r="695" spans="1:30">
      <c r="A695" s="97"/>
      <c r="B695" s="28"/>
      <c r="C695" s="28"/>
      <c r="D695" s="28"/>
      <c r="E695" s="29"/>
      <c r="F695" s="28"/>
      <c r="G695" s="29"/>
      <c r="H695" s="29"/>
      <c r="I695" s="29"/>
      <c r="J695" s="28"/>
      <c r="K695" s="67"/>
      <c r="L695" s="29"/>
      <c r="M695" s="60"/>
      <c r="N695" s="29"/>
      <c r="O695" s="68"/>
      <c r="P695" s="28"/>
      <c r="Q695" s="29"/>
      <c r="R695" s="28"/>
      <c r="S695" s="28"/>
      <c r="T695" s="29"/>
      <c r="U695" s="30"/>
      <c r="V695" s="30"/>
      <c r="W695" s="30"/>
      <c r="X695" s="30"/>
      <c r="Y695" s="30"/>
      <c r="Z695" s="30"/>
      <c r="AA695" s="30"/>
      <c r="AB695" s="30"/>
      <c r="AC695" s="30"/>
      <c r="AD695" s="30"/>
    </row>
    <row r="696" spans="1:30">
      <c r="A696" s="97"/>
      <c r="B696" s="28"/>
      <c r="C696" s="28"/>
      <c r="D696" s="28"/>
      <c r="E696" s="29"/>
      <c r="F696" s="28"/>
      <c r="G696" s="29"/>
      <c r="H696" s="29"/>
      <c r="I696" s="29"/>
      <c r="J696" s="28"/>
      <c r="K696" s="67"/>
      <c r="L696" s="29"/>
      <c r="M696" s="60"/>
      <c r="N696" s="29"/>
      <c r="O696" s="68"/>
      <c r="P696" s="28"/>
      <c r="Q696" s="29"/>
      <c r="R696" s="28"/>
      <c r="S696" s="28"/>
      <c r="T696" s="29"/>
      <c r="U696" s="30"/>
      <c r="V696" s="30"/>
      <c r="W696" s="30"/>
      <c r="X696" s="30"/>
      <c r="Y696" s="30"/>
      <c r="Z696" s="30"/>
      <c r="AA696" s="30"/>
      <c r="AB696" s="30"/>
      <c r="AC696" s="30"/>
      <c r="AD696" s="30"/>
    </row>
    <row r="697" spans="1:30">
      <c r="A697" s="97"/>
      <c r="B697" s="28"/>
      <c r="C697" s="28"/>
      <c r="D697" s="28"/>
      <c r="E697" s="29"/>
      <c r="F697" s="28"/>
      <c r="G697" s="29"/>
      <c r="H697" s="29"/>
      <c r="I697" s="29"/>
      <c r="J697" s="28"/>
      <c r="K697" s="67"/>
      <c r="L697" s="29"/>
      <c r="M697" s="60"/>
      <c r="N697" s="29"/>
      <c r="O697" s="68"/>
      <c r="P697" s="28"/>
      <c r="Q697" s="29"/>
      <c r="R697" s="28"/>
      <c r="S697" s="28"/>
      <c r="T697" s="29"/>
      <c r="U697" s="30"/>
      <c r="V697" s="30"/>
      <c r="W697" s="30"/>
      <c r="X697" s="30"/>
      <c r="Y697" s="30"/>
      <c r="Z697" s="30"/>
      <c r="AA697" s="30"/>
      <c r="AB697" s="30"/>
      <c r="AC697" s="30"/>
      <c r="AD697" s="30"/>
    </row>
    <row r="698" spans="1:30">
      <c r="A698" s="97"/>
      <c r="B698" s="28"/>
      <c r="C698" s="28"/>
      <c r="D698" s="28"/>
      <c r="E698" s="29"/>
      <c r="F698" s="28"/>
      <c r="G698" s="29"/>
      <c r="H698" s="29"/>
      <c r="I698" s="29"/>
      <c r="J698" s="28"/>
      <c r="K698" s="67"/>
      <c r="L698" s="29"/>
      <c r="M698" s="60"/>
      <c r="N698" s="29"/>
      <c r="O698" s="68"/>
      <c r="P698" s="28"/>
      <c r="Q698" s="29"/>
      <c r="R698" s="28"/>
      <c r="S698" s="28"/>
      <c r="T698" s="29"/>
      <c r="U698" s="30"/>
      <c r="V698" s="30"/>
      <c r="W698" s="30"/>
      <c r="X698" s="30"/>
      <c r="Y698" s="30"/>
      <c r="Z698" s="30"/>
      <c r="AA698" s="30"/>
      <c r="AB698" s="30"/>
      <c r="AC698" s="30"/>
      <c r="AD698" s="30"/>
    </row>
    <row r="699" spans="1:30">
      <c r="A699" s="97"/>
      <c r="B699" s="28"/>
      <c r="C699" s="28"/>
      <c r="D699" s="28"/>
      <c r="E699" s="29"/>
      <c r="F699" s="28"/>
      <c r="G699" s="29"/>
      <c r="H699" s="29"/>
      <c r="I699" s="29"/>
      <c r="J699" s="28"/>
      <c r="K699" s="67"/>
      <c r="L699" s="29"/>
      <c r="M699" s="60"/>
      <c r="N699" s="29"/>
      <c r="O699" s="68"/>
      <c r="P699" s="28"/>
      <c r="Q699" s="29"/>
      <c r="R699" s="28"/>
      <c r="S699" s="28"/>
      <c r="T699" s="29"/>
      <c r="U699" s="30"/>
      <c r="V699" s="30"/>
      <c r="W699" s="30"/>
      <c r="X699" s="30"/>
      <c r="Y699" s="30"/>
      <c r="Z699" s="30"/>
      <c r="AA699" s="30"/>
      <c r="AB699" s="30"/>
      <c r="AC699" s="30"/>
      <c r="AD699" s="30"/>
    </row>
    <row r="700" spans="1:30">
      <c r="A700" s="97"/>
      <c r="B700" s="28"/>
      <c r="C700" s="28"/>
      <c r="D700" s="28"/>
      <c r="E700" s="29"/>
      <c r="F700" s="28"/>
      <c r="G700" s="29"/>
      <c r="H700" s="29"/>
      <c r="I700" s="29"/>
      <c r="J700" s="28"/>
      <c r="K700" s="67"/>
      <c r="L700" s="29"/>
      <c r="M700" s="60"/>
      <c r="N700" s="29"/>
      <c r="O700" s="68"/>
      <c r="P700" s="28"/>
      <c r="Q700" s="29"/>
      <c r="R700" s="28"/>
      <c r="S700" s="28"/>
      <c r="T700" s="29"/>
      <c r="U700" s="30"/>
      <c r="V700" s="30"/>
      <c r="W700" s="30"/>
      <c r="X700" s="30"/>
      <c r="Y700" s="30"/>
      <c r="Z700" s="30"/>
      <c r="AA700" s="30"/>
      <c r="AB700" s="30"/>
      <c r="AC700" s="30"/>
      <c r="AD700" s="30"/>
    </row>
    <row r="701" spans="1:30">
      <c r="A701" s="97"/>
      <c r="B701" s="28"/>
      <c r="C701" s="28"/>
      <c r="D701" s="28"/>
      <c r="E701" s="29"/>
      <c r="F701" s="28"/>
      <c r="G701" s="29"/>
      <c r="H701" s="29"/>
      <c r="I701" s="29"/>
      <c r="J701" s="28"/>
      <c r="K701" s="67"/>
      <c r="L701" s="29"/>
      <c r="M701" s="60"/>
      <c r="N701" s="29"/>
      <c r="O701" s="68"/>
      <c r="P701" s="28"/>
      <c r="Q701" s="29"/>
      <c r="R701" s="28"/>
      <c r="S701" s="28"/>
      <c r="T701" s="29"/>
      <c r="U701" s="30"/>
      <c r="V701" s="30"/>
      <c r="W701" s="30"/>
      <c r="X701" s="30"/>
      <c r="Y701" s="30"/>
      <c r="Z701" s="30"/>
      <c r="AA701" s="30"/>
      <c r="AB701" s="30"/>
      <c r="AC701" s="30"/>
      <c r="AD701" s="30"/>
    </row>
    <row r="702" spans="1:30">
      <c r="A702" s="97"/>
      <c r="B702" s="28"/>
      <c r="C702" s="28"/>
      <c r="D702" s="28"/>
      <c r="E702" s="29"/>
      <c r="F702" s="28"/>
      <c r="G702" s="29"/>
      <c r="H702" s="29"/>
      <c r="I702" s="29"/>
      <c r="J702" s="28"/>
      <c r="K702" s="67"/>
      <c r="L702" s="29"/>
      <c r="M702" s="60"/>
      <c r="N702" s="29"/>
      <c r="O702" s="68"/>
      <c r="P702" s="28"/>
      <c r="Q702" s="29"/>
      <c r="R702" s="28"/>
      <c r="S702" s="28"/>
      <c r="T702" s="29"/>
      <c r="U702" s="30"/>
      <c r="V702" s="30"/>
      <c r="W702" s="30"/>
      <c r="X702" s="30"/>
      <c r="Y702" s="30"/>
      <c r="Z702" s="30"/>
      <c r="AA702" s="30"/>
      <c r="AB702" s="30"/>
      <c r="AC702" s="30"/>
      <c r="AD702" s="30"/>
    </row>
    <row r="703" spans="1:30">
      <c r="A703" s="97"/>
      <c r="B703" s="28"/>
      <c r="C703" s="28"/>
      <c r="D703" s="28"/>
      <c r="E703" s="29"/>
      <c r="F703" s="28"/>
      <c r="G703" s="29"/>
      <c r="H703" s="29"/>
      <c r="I703" s="29"/>
      <c r="J703" s="28"/>
      <c r="K703" s="67"/>
      <c r="L703" s="29"/>
      <c r="M703" s="60"/>
      <c r="N703" s="29"/>
      <c r="O703" s="68"/>
      <c r="P703" s="28"/>
      <c r="Q703" s="29"/>
      <c r="R703" s="28"/>
      <c r="S703" s="28"/>
      <c r="T703" s="29"/>
      <c r="U703" s="30"/>
      <c r="V703" s="30"/>
      <c r="W703" s="30"/>
      <c r="X703" s="30"/>
      <c r="Y703" s="30"/>
      <c r="Z703" s="30"/>
      <c r="AA703" s="30"/>
      <c r="AB703" s="30"/>
      <c r="AC703" s="30"/>
      <c r="AD703" s="30"/>
    </row>
    <row r="704" spans="1:30">
      <c r="A704" s="97"/>
      <c r="B704" s="28"/>
      <c r="C704" s="28"/>
      <c r="D704" s="28"/>
      <c r="E704" s="29"/>
      <c r="F704" s="28"/>
      <c r="G704" s="29"/>
      <c r="H704" s="29"/>
      <c r="I704" s="29"/>
      <c r="J704" s="28"/>
      <c r="K704" s="67"/>
      <c r="L704" s="29"/>
      <c r="M704" s="60"/>
      <c r="N704" s="29"/>
      <c r="O704" s="68"/>
      <c r="P704" s="28"/>
      <c r="Q704" s="29"/>
      <c r="R704" s="28"/>
      <c r="S704" s="28"/>
      <c r="T704" s="29"/>
      <c r="U704" s="30"/>
      <c r="V704" s="30"/>
      <c r="W704" s="30"/>
      <c r="X704" s="30"/>
      <c r="Y704" s="30"/>
      <c r="Z704" s="30"/>
      <c r="AA704" s="30"/>
      <c r="AB704" s="30"/>
      <c r="AC704" s="30"/>
      <c r="AD704" s="30"/>
    </row>
    <row r="705" spans="1:30">
      <c r="A705" s="97"/>
      <c r="B705" s="28"/>
      <c r="C705" s="28"/>
      <c r="D705" s="28"/>
      <c r="E705" s="29"/>
      <c r="F705" s="28"/>
      <c r="G705" s="29"/>
      <c r="H705" s="29"/>
      <c r="I705" s="29"/>
      <c r="J705" s="28"/>
      <c r="K705" s="67"/>
      <c r="L705" s="29"/>
      <c r="M705" s="60"/>
      <c r="N705" s="29"/>
      <c r="O705" s="68"/>
      <c r="P705" s="28"/>
      <c r="Q705" s="29"/>
      <c r="R705" s="28"/>
      <c r="S705" s="28"/>
      <c r="T705" s="29"/>
      <c r="U705" s="30"/>
      <c r="V705" s="30"/>
      <c r="W705" s="30"/>
      <c r="X705" s="30"/>
      <c r="Y705" s="30"/>
      <c r="Z705" s="30"/>
      <c r="AA705" s="30"/>
      <c r="AB705" s="30"/>
      <c r="AC705" s="30"/>
      <c r="AD705" s="30"/>
    </row>
    <row r="706" spans="1:30">
      <c r="A706" s="97"/>
      <c r="B706" s="28"/>
      <c r="C706" s="28"/>
      <c r="D706" s="28"/>
      <c r="E706" s="29"/>
      <c r="F706" s="28"/>
      <c r="G706" s="29"/>
      <c r="H706" s="29"/>
      <c r="I706" s="29"/>
      <c r="J706" s="28"/>
      <c r="K706" s="67"/>
      <c r="L706" s="29"/>
      <c r="M706" s="60"/>
      <c r="N706" s="29"/>
      <c r="O706" s="68"/>
      <c r="P706" s="28"/>
      <c r="Q706" s="29"/>
      <c r="R706" s="28"/>
      <c r="S706" s="28"/>
      <c r="T706" s="29"/>
      <c r="U706" s="30"/>
      <c r="V706" s="30"/>
      <c r="W706" s="30"/>
      <c r="X706" s="30"/>
      <c r="Y706" s="30"/>
      <c r="Z706" s="30"/>
      <c r="AA706" s="30"/>
      <c r="AB706" s="30"/>
      <c r="AC706" s="30"/>
      <c r="AD706" s="30"/>
    </row>
    <row r="707" spans="1:30">
      <c r="A707" s="97"/>
      <c r="B707" s="28"/>
      <c r="C707" s="28"/>
      <c r="D707" s="28"/>
      <c r="E707" s="29"/>
      <c r="F707" s="28"/>
      <c r="G707" s="29"/>
      <c r="H707" s="29"/>
      <c r="I707" s="29"/>
      <c r="J707" s="28"/>
      <c r="K707" s="67"/>
      <c r="L707" s="29"/>
      <c r="M707" s="60"/>
      <c r="N707" s="29"/>
      <c r="O707" s="68"/>
      <c r="P707" s="28"/>
      <c r="Q707" s="29"/>
      <c r="R707" s="28"/>
      <c r="S707" s="28"/>
      <c r="T707" s="29"/>
      <c r="U707" s="30"/>
      <c r="V707" s="30"/>
      <c r="W707" s="30"/>
      <c r="X707" s="30"/>
      <c r="Y707" s="30"/>
      <c r="Z707" s="30"/>
      <c r="AA707" s="30"/>
      <c r="AB707" s="30"/>
      <c r="AC707" s="30"/>
      <c r="AD707" s="30"/>
    </row>
    <row r="708" spans="1:30">
      <c r="A708" s="97"/>
      <c r="B708" s="28"/>
      <c r="C708" s="28"/>
      <c r="D708" s="28"/>
      <c r="E708" s="29"/>
      <c r="F708" s="28"/>
      <c r="G708" s="29"/>
      <c r="H708" s="29"/>
      <c r="I708" s="29"/>
      <c r="J708" s="28"/>
      <c r="K708" s="67"/>
      <c r="L708" s="29"/>
      <c r="M708" s="60"/>
      <c r="N708" s="29"/>
      <c r="O708" s="68"/>
      <c r="P708" s="28"/>
      <c r="Q708" s="29"/>
      <c r="R708" s="28"/>
      <c r="S708" s="28"/>
      <c r="T708" s="29"/>
      <c r="U708" s="30"/>
      <c r="V708" s="30"/>
      <c r="W708" s="30"/>
      <c r="X708" s="30"/>
      <c r="Y708" s="30"/>
      <c r="Z708" s="30"/>
      <c r="AA708" s="30"/>
      <c r="AB708" s="30"/>
      <c r="AC708" s="30"/>
      <c r="AD708" s="30"/>
    </row>
    <row r="709" spans="1:30">
      <c r="A709" s="97"/>
      <c r="B709" s="28"/>
      <c r="C709" s="28"/>
      <c r="D709" s="28"/>
      <c r="E709" s="29"/>
      <c r="F709" s="28"/>
      <c r="G709" s="29"/>
      <c r="H709" s="29"/>
      <c r="I709" s="29"/>
      <c r="J709" s="28"/>
      <c r="K709" s="67"/>
      <c r="L709" s="29"/>
      <c r="M709" s="60"/>
      <c r="N709" s="29"/>
      <c r="O709" s="68"/>
      <c r="P709" s="28"/>
      <c r="Q709" s="29"/>
      <c r="R709" s="28"/>
      <c r="S709" s="28"/>
      <c r="T709" s="29"/>
      <c r="U709" s="30"/>
      <c r="V709" s="30"/>
      <c r="W709" s="30"/>
      <c r="X709" s="30"/>
      <c r="Y709" s="30"/>
      <c r="Z709" s="30"/>
      <c r="AA709" s="30"/>
      <c r="AB709" s="30"/>
      <c r="AC709" s="30"/>
      <c r="AD709" s="30"/>
    </row>
    <row r="710" spans="1:30">
      <c r="A710" s="97"/>
      <c r="B710" s="28"/>
      <c r="C710" s="28"/>
      <c r="D710" s="28"/>
      <c r="E710" s="29"/>
      <c r="F710" s="28"/>
      <c r="G710" s="29"/>
      <c r="H710" s="29"/>
      <c r="I710" s="29"/>
      <c r="J710" s="28"/>
      <c r="K710" s="67"/>
      <c r="L710" s="29"/>
      <c r="M710" s="60"/>
      <c r="N710" s="29"/>
      <c r="O710" s="68"/>
      <c r="P710" s="28"/>
      <c r="Q710" s="29"/>
      <c r="R710" s="28"/>
      <c r="S710" s="28"/>
      <c r="T710" s="29"/>
      <c r="U710" s="30"/>
      <c r="V710" s="30"/>
      <c r="W710" s="30"/>
      <c r="X710" s="30"/>
      <c r="Y710" s="30"/>
      <c r="Z710" s="30"/>
      <c r="AA710" s="30"/>
      <c r="AB710" s="30"/>
      <c r="AC710" s="30"/>
      <c r="AD710" s="30"/>
    </row>
    <row r="711" spans="1:30">
      <c r="A711" s="97"/>
      <c r="B711" s="28"/>
      <c r="C711" s="28"/>
      <c r="D711" s="28"/>
      <c r="E711" s="29"/>
      <c r="F711" s="28"/>
      <c r="G711" s="29"/>
      <c r="H711" s="29"/>
      <c r="I711" s="29"/>
      <c r="J711" s="28"/>
      <c r="K711" s="67"/>
      <c r="L711" s="29"/>
      <c r="M711" s="60"/>
      <c r="N711" s="29"/>
      <c r="O711" s="68"/>
      <c r="P711" s="28"/>
      <c r="Q711" s="29"/>
      <c r="R711" s="28"/>
      <c r="S711" s="28"/>
      <c r="T711" s="29"/>
      <c r="U711" s="30"/>
      <c r="V711" s="30"/>
      <c r="W711" s="30"/>
      <c r="X711" s="30"/>
      <c r="Y711" s="30"/>
      <c r="Z711" s="30"/>
      <c r="AA711" s="30"/>
      <c r="AB711" s="30"/>
      <c r="AC711" s="30"/>
      <c r="AD711" s="30"/>
    </row>
    <row r="712" spans="1:30">
      <c r="A712" s="97"/>
      <c r="B712" s="28"/>
      <c r="C712" s="28"/>
      <c r="D712" s="28"/>
      <c r="E712" s="29"/>
      <c r="F712" s="28"/>
      <c r="G712" s="29"/>
      <c r="H712" s="29"/>
      <c r="I712" s="29"/>
      <c r="J712" s="28"/>
      <c r="K712" s="67"/>
      <c r="L712" s="29"/>
      <c r="M712" s="60"/>
      <c r="N712" s="29"/>
      <c r="O712" s="68"/>
      <c r="P712" s="28"/>
      <c r="Q712" s="29"/>
      <c r="R712" s="28"/>
      <c r="S712" s="28"/>
      <c r="T712" s="29"/>
      <c r="U712" s="30"/>
      <c r="V712" s="30"/>
      <c r="W712" s="30"/>
      <c r="X712" s="30"/>
      <c r="Y712" s="30"/>
      <c r="Z712" s="30"/>
      <c r="AA712" s="30"/>
      <c r="AB712" s="30"/>
      <c r="AC712" s="30"/>
      <c r="AD712" s="30"/>
    </row>
    <row r="713" spans="1:30">
      <c r="A713" s="97"/>
      <c r="B713" s="28"/>
      <c r="C713" s="28"/>
      <c r="D713" s="28"/>
      <c r="E713" s="29"/>
      <c r="F713" s="28"/>
      <c r="G713" s="29"/>
      <c r="H713" s="29"/>
      <c r="I713" s="29"/>
      <c r="J713" s="28"/>
      <c r="K713" s="67"/>
      <c r="L713" s="29"/>
      <c r="M713" s="60"/>
      <c r="N713" s="29"/>
      <c r="O713" s="68"/>
      <c r="P713" s="28"/>
      <c r="Q713" s="29"/>
      <c r="R713" s="28"/>
      <c r="S713" s="28"/>
      <c r="T713" s="29"/>
      <c r="U713" s="30"/>
      <c r="V713" s="30"/>
      <c r="W713" s="30"/>
      <c r="X713" s="30"/>
      <c r="Y713" s="30"/>
      <c r="Z713" s="30"/>
      <c r="AA713" s="30"/>
      <c r="AB713" s="30"/>
      <c r="AC713" s="30"/>
      <c r="AD713" s="30"/>
    </row>
    <row r="714" spans="1:30">
      <c r="A714" s="97"/>
      <c r="B714" s="28"/>
      <c r="C714" s="28"/>
      <c r="D714" s="28"/>
      <c r="E714" s="29"/>
      <c r="F714" s="28"/>
      <c r="G714" s="29"/>
      <c r="H714" s="29"/>
      <c r="I714" s="29"/>
      <c r="J714" s="28"/>
      <c r="K714" s="67"/>
      <c r="L714" s="29"/>
      <c r="M714" s="60"/>
      <c r="N714" s="29"/>
      <c r="O714" s="68"/>
      <c r="P714" s="28"/>
      <c r="Q714" s="29"/>
      <c r="R714" s="28"/>
      <c r="S714" s="28"/>
      <c r="T714" s="29"/>
      <c r="U714" s="30"/>
      <c r="V714" s="30"/>
      <c r="W714" s="30"/>
      <c r="X714" s="30"/>
      <c r="Y714" s="30"/>
      <c r="Z714" s="30"/>
      <c r="AA714" s="30"/>
      <c r="AB714" s="30"/>
      <c r="AC714" s="30"/>
      <c r="AD714" s="30"/>
    </row>
    <row r="715" spans="1:30">
      <c r="A715" s="97"/>
      <c r="B715" s="28"/>
      <c r="C715" s="28"/>
      <c r="D715" s="28"/>
      <c r="E715" s="29"/>
      <c r="F715" s="28"/>
      <c r="G715" s="29"/>
      <c r="H715" s="29"/>
      <c r="I715" s="29"/>
      <c r="J715" s="28"/>
      <c r="K715" s="67"/>
      <c r="L715" s="29"/>
      <c r="M715" s="60"/>
      <c r="N715" s="29"/>
      <c r="O715" s="68"/>
      <c r="P715" s="28"/>
      <c r="Q715" s="29"/>
      <c r="R715" s="28"/>
      <c r="S715" s="28"/>
      <c r="T715" s="29"/>
      <c r="U715" s="30"/>
      <c r="V715" s="30"/>
      <c r="W715" s="30"/>
      <c r="X715" s="30"/>
      <c r="Y715" s="30"/>
      <c r="Z715" s="30"/>
      <c r="AA715" s="30"/>
      <c r="AB715" s="30"/>
      <c r="AC715" s="30"/>
      <c r="AD715" s="30"/>
    </row>
    <row r="716" spans="1:30">
      <c r="A716" s="97"/>
      <c r="B716" s="28"/>
      <c r="C716" s="28"/>
      <c r="D716" s="28"/>
      <c r="E716" s="29"/>
      <c r="F716" s="28"/>
      <c r="G716" s="29"/>
      <c r="H716" s="29"/>
      <c r="I716" s="29"/>
      <c r="J716" s="28"/>
      <c r="K716" s="67"/>
      <c r="L716" s="29"/>
      <c r="M716" s="60"/>
      <c r="N716" s="29"/>
      <c r="O716" s="68"/>
      <c r="P716" s="28"/>
      <c r="Q716" s="29"/>
      <c r="R716" s="28"/>
      <c r="S716" s="28"/>
      <c r="T716" s="29"/>
      <c r="U716" s="30"/>
      <c r="V716" s="30"/>
      <c r="W716" s="30"/>
      <c r="X716" s="30"/>
      <c r="Y716" s="30"/>
      <c r="Z716" s="30"/>
      <c r="AA716" s="30"/>
      <c r="AB716" s="30"/>
      <c r="AC716" s="30"/>
      <c r="AD716" s="30"/>
    </row>
    <row r="717" spans="1:30">
      <c r="A717" s="97"/>
      <c r="B717" s="28"/>
      <c r="C717" s="28"/>
      <c r="D717" s="28"/>
      <c r="E717" s="29"/>
      <c r="F717" s="28"/>
      <c r="G717" s="29"/>
      <c r="H717" s="29"/>
      <c r="I717" s="29"/>
      <c r="J717" s="28"/>
      <c r="K717" s="67"/>
      <c r="L717" s="29"/>
      <c r="M717" s="60"/>
      <c r="N717" s="29"/>
      <c r="O717" s="68"/>
      <c r="P717" s="28"/>
      <c r="Q717" s="29"/>
      <c r="R717" s="28"/>
      <c r="S717" s="28"/>
      <c r="T717" s="29"/>
      <c r="U717" s="30"/>
      <c r="V717" s="30"/>
      <c r="W717" s="30"/>
      <c r="X717" s="30"/>
      <c r="Y717" s="30"/>
      <c r="Z717" s="30"/>
      <c r="AA717" s="30"/>
      <c r="AB717" s="30"/>
      <c r="AC717" s="30"/>
      <c r="AD717" s="30"/>
    </row>
    <row r="718" spans="1:30">
      <c r="A718" s="97"/>
      <c r="B718" s="28"/>
      <c r="C718" s="28"/>
      <c r="D718" s="28"/>
      <c r="E718" s="29"/>
      <c r="F718" s="28"/>
      <c r="G718" s="29"/>
      <c r="H718" s="29"/>
      <c r="I718" s="29"/>
      <c r="J718" s="28"/>
      <c r="K718" s="67"/>
      <c r="L718" s="29"/>
      <c r="M718" s="60"/>
      <c r="N718" s="29"/>
      <c r="O718" s="68"/>
      <c r="P718" s="28"/>
      <c r="Q718" s="29"/>
      <c r="R718" s="28"/>
      <c r="S718" s="28"/>
      <c r="T718" s="29"/>
      <c r="U718" s="30"/>
      <c r="V718" s="30"/>
      <c r="W718" s="30"/>
      <c r="X718" s="30"/>
      <c r="Y718" s="30"/>
      <c r="Z718" s="30"/>
      <c r="AA718" s="30"/>
      <c r="AB718" s="30"/>
      <c r="AC718" s="30"/>
      <c r="AD718" s="30"/>
    </row>
    <row r="719" spans="1:30">
      <c r="A719" s="97"/>
      <c r="B719" s="28"/>
      <c r="C719" s="28"/>
      <c r="D719" s="28"/>
      <c r="E719" s="29"/>
      <c r="F719" s="28"/>
      <c r="G719" s="29"/>
      <c r="H719" s="29"/>
      <c r="I719" s="29"/>
      <c r="J719" s="28"/>
      <c r="K719" s="67"/>
      <c r="L719" s="29"/>
      <c r="M719" s="60"/>
      <c r="N719" s="29"/>
      <c r="O719" s="68"/>
      <c r="P719" s="28"/>
      <c r="Q719" s="29"/>
      <c r="R719" s="28"/>
      <c r="S719" s="28"/>
      <c r="T719" s="29"/>
      <c r="U719" s="30"/>
      <c r="V719" s="30"/>
      <c r="W719" s="30"/>
      <c r="X719" s="30"/>
      <c r="Y719" s="30"/>
      <c r="Z719" s="30"/>
      <c r="AA719" s="30"/>
      <c r="AB719" s="30"/>
      <c r="AC719" s="30"/>
      <c r="AD719" s="30"/>
    </row>
    <row r="720" spans="1:30">
      <c r="A720" s="97"/>
      <c r="B720" s="28"/>
      <c r="C720" s="28"/>
      <c r="D720" s="28"/>
      <c r="E720" s="29"/>
      <c r="F720" s="28"/>
      <c r="G720" s="29"/>
      <c r="H720" s="29"/>
      <c r="I720" s="29"/>
      <c r="J720" s="28"/>
      <c r="K720" s="67"/>
      <c r="L720" s="29"/>
      <c r="M720" s="60"/>
      <c r="N720" s="29"/>
      <c r="O720" s="68"/>
      <c r="P720" s="28"/>
      <c r="Q720" s="29"/>
      <c r="R720" s="28"/>
      <c r="S720" s="28"/>
      <c r="T720" s="29"/>
      <c r="U720" s="30"/>
      <c r="V720" s="30"/>
      <c r="W720" s="30"/>
      <c r="X720" s="30"/>
      <c r="Y720" s="30"/>
      <c r="Z720" s="30"/>
      <c r="AA720" s="30"/>
      <c r="AB720" s="30"/>
      <c r="AC720" s="30"/>
      <c r="AD720" s="30"/>
    </row>
    <row r="721" spans="1:30">
      <c r="A721" s="97"/>
      <c r="B721" s="28"/>
      <c r="C721" s="28"/>
      <c r="D721" s="28"/>
      <c r="E721" s="29"/>
      <c r="F721" s="28"/>
      <c r="G721" s="29"/>
      <c r="H721" s="29"/>
      <c r="I721" s="29"/>
      <c r="J721" s="28"/>
      <c r="K721" s="67"/>
      <c r="L721" s="29"/>
      <c r="M721" s="60"/>
      <c r="N721" s="29"/>
      <c r="O721" s="68"/>
      <c r="P721" s="28"/>
      <c r="Q721" s="29"/>
      <c r="R721" s="28"/>
      <c r="S721" s="28"/>
      <c r="T721" s="29"/>
      <c r="U721" s="30"/>
      <c r="V721" s="30"/>
      <c r="W721" s="30"/>
      <c r="X721" s="30"/>
      <c r="Y721" s="30"/>
      <c r="Z721" s="30"/>
      <c r="AA721" s="30"/>
      <c r="AB721" s="30"/>
      <c r="AC721" s="30"/>
      <c r="AD721" s="30"/>
    </row>
    <row r="722" spans="1:30">
      <c r="A722" s="97"/>
      <c r="B722" s="28"/>
      <c r="C722" s="28"/>
      <c r="D722" s="28"/>
      <c r="E722" s="29"/>
      <c r="F722" s="28"/>
      <c r="G722" s="29"/>
      <c r="H722" s="29"/>
      <c r="I722" s="29"/>
      <c r="J722" s="28"/>
      <c r="K722" s="67"/>
      <c r="L722" s="29"/>
      <c r="M722" s="60"/>
      <c r="N722" s="29"/>
      <c r="O722" s="68"/>
      <c r="P722" s="28"/>
      <c r="Q722" s="29"/>
      <c r="R722" s="28"/>
      <c r="S722" s="28"/>
      <c r="T722" s="29"/>
      <c r="U722" s="30"/>
      <c r="V722" s="30"/>
      <c r="W722" s="30"/>
      <c r="X722" s="30"/>
      <c r="Y722" s="30"/>
      <c r="Z722" s="30"/>
      <c r="AA722" s="30"/>
      <c r="AB722" s="30"/>
      <c r="AC722" s="30"/>
      <c r="AD722" s="30"/>
    </row>
    <row r="723" spans="1:30">
      <c r="A723" s="97"/>
      <c r="B723" s="28"/>
      <c r="C723" s="28"/>
      <c r="D723" s="28"/>
      <c r="E723" s="29"/>
      <c r="F723" s="28"/>
      <c r="G723" s="29"/>
      <c r="H723" s="29"/>
      <c r="I723" s="29"/>
      <c r="J723" s="28"/>
      <c r="K723" s="67"/>
      <c r="L723" s="29"/>
      <c r="M723" s="60"/>
      <c r="N723" s="29"/>
      <c r="O723" s="68"/>
      <c r="P723" s="28"/>
      <c r="Q723" s="29"/>
      <c r="R723" s="28"/>
      <c r="S723" s="28"/>
      <c r="T723" s="29"/>
      <c r="U723" s="30"/>
      <c r="V723" s="30"/>
      <c r="W723" s="30"/>
      <c r="X723" s="30"/>
      <c r="Y723" s="30"/>
      <c r="Z723" s="30"/>
      <c r="AA723" s="30"/>
      <c r="AB723" s="30"/>
      <c r="AC723" s="30"/>
      <c r="AD723" s="30"/>
    </row>
    <row r="724" spans="1:30">
      <c r="A724" s="97"/>
      <c r="B724" s="28"/>
      <c r="C724" s="28"/>
      <c r="D724" s="28"/>
      <c r="E724" s="29"/>
      <c r="F724" s="28"/>
      <c r="G724" s="29"/>
      <c r="H724" s="29"/>
      <c r="I724" s="29"/>
      <c r="J724" s="28"/>
      <c r="K724" s="67"/>
      <c r="L724" s="29"/>
      <c r="M724" s="60"/>
      <c r="N724" s="29"/>
      <c r="O724" s="68"/>
      <c r="P724" s="28"/>
      <c r="Q724" s="29"/>
      <c r="R724" s="28"/>
      <c r="S724" s="28"/>
      <c r="T724" s="29"/>
      <c r="U724" s="30"/>
      <c r="V724" s="30"/>
      <c r="W724" s="30"/>
      <c r="X724" s="30"/>
      <c r="Y724" s="30"/>
      <c r="Z724" s="30"/>
      <c r="AA724" s="30"/>
      <c r="AB724" s="30"/>
      <c r="AC724" s="30"/>
      <c r="AD724" s="30"/>
    </row>
    <row r="725" spans="1:30">
      <c r="A725" s="97"/>
      <c r="B725" s="28"/>
      <c r="C725" s="28"/>
      <c r="D725" s="28"/>
      <c r="E725" s="29"/>
      <c r="F725" s="28"/>
      <c r="G725" s="29"/>
      <c r="H725" s="29"/>
      <c r="I725" s="29"/>
      <c r="J725" s="28"/>
      <c r="K725" s="67"/>
      <c r="L725" s="29"/>
      <c r="M725" s="60"/>
      <c r="N725" s="29"/>
      <c r="O725" s="68"/>
      <c r="P725" s="28"/>
      <c r="Q725" s="29"/>
      <c r="R725" s="28"/>
      <c r="S725" s="28"/>
      <c r="T725" s="29"/>
      <c r="U725" s="30"/>
      <c r="V725" s="30"/>
      <c r="W725" s="30"/>
      <c r="X725" s="30"/>
      <c r="Y725" s="30"/>
      <c r="Z725" s="30"/>
      <c r="AA725" s="30"/>
      <c r="AB725" s="30"/>
      <c r="AC725" s="30"/>
      <c r="AD725" s="30"/>
    </row>
    <row r="726" spans="1:30">
      <c r="A726" s="97"/>
      <c r="B726" s="28"/>
      <c r="C726" s="28"/>
      <c r="D726" s="28"/>
      <c r="E726" s="29"/>
      <c r="F726" s="28"/>
      <c r="G726" s="29"/>
      <c r="H726" s="29"/>
      <c r="I726" s="29"/>
      <c r="J726" s="28"/>
      <c r="K726" s="67"/>
      <c r="L726" s="29"/>
      <c r="M726" s="60"/>
      <c r="N726" s="29"/>
      <c r="O726" s="68"/>
      <c r="P726" s="28"/>
      <c r="Q726" s="29"/>
      <c r="R726" s="28"/>
      <c r="S726" s="28"/>
      <c r="T726" s="29"/>
      <c r="U726" s="30"/>
      <c r="V726" s="30"/>
      <c r="W726" s="30"/>
      <c r="X726" s="30"/>
      <c r="Y726" s="30"/>
      <c r="Z726" s="30"/>
      <c r="AA726" s="30"/>
      <c r="AB726" s="30"/>
      <c r="AC726" s="30"/>
      <c r="AD726" s="30"/>
    </row>
    <row r="727" spans="1:30">
      <c r="A727" s="97"/>
      <c r="B727" s="28"/>
      <c r="C727" s="28"/>
      <c r="D727" s="28"/>
      <c r="E727" s="29"/>
      <c r="F727" s="28"/>
      <c r="G727" s="29"/>
      <c r="H727" s="29"/>
      <c r="I727" s="29"/>
      <c r="J727" s="28"/>
      <c r="K727" s="67"/>
      <c r="L727" s="29"/>
      <c r="M727" s="60"/>
      <c r="N727" s="29"/>
      <c r="O727" s="68"/>
      <c r="P727" s="28"/>
      <c r="Q727" s="29"/>
      <c r="R727" s="28"/>
      <c r="S727" s="28"/>
      <c r="T727" s="29"/>
      <c r="U727" s="30"/>
      <c r="V727" s="30"/>
      <c r="W727" s="30"/>
      <c r="X727" s="30"/>
      <c r="Y727" s="30"/>
      <c r="Z727" s="30"/>
      <c r="AA727" s="30"/>
      <c r="AB727" s="30"/>
      <c r="AC727" s="30"/>
      <c r="AD727" s="30"/>
    </row>
    <row r="728" spans="1:30">
      <c r="A728" s="97"/>
      <c r="B728" s="28"/>
      <c r="C728" s="28"/>
      <c r="D728" s="28"/>
      <c r="E728" s="29"/>
      <c r="F728" s="28"/>
      <c r="G728" s="29"/>
      <c r="H728" s="29"/>
      <c r="I728" s="29"/>
      <c r="J728" s="28"/>
      <c r="K728" s="67"/>
      <c r="L728" s="29"/>
      <c r="M728" s="60"/>
      <c r="N728" s="29"/>
      <c r="O728" s="68"/>
      <c r="P728" s="28"/>
      <c r="Q728" s="29"/>
      <c r="R728" s="28"/>
      <c r="S728" s="28"/>
      <c r="T728" s="29"/>
      <c r="U728" s="30"/>
      <c r="V728" s="30"/>
      <c r="W728" s="30"/>
      <c r="X728" s="30"/>
      <c r="Y728" s="30"/>
      <c r="Z728" s="30"/>
      <c r="AA728" s="30"/>
      <c r="AB728" s="30"/>
      <c r="AC728" s="30"/>
      <c r="AD728" s="30"/>
    </row>
    <row r="729" spans="1:30">
      <c r="A729" s="97"/>
      <c r="B729" s="28"/>
      <c r="C729" s="28"/>
      <c r="D729" s="28"/>
      <c r="E729" s="29"/>
      <c r="F729" s="28"/>
      <c r="G729" s="29"/>
      <c r="H729" s="29"/>
      <c r="I729" s="29"/>
      <c r="J729" s="28"/>
      <c r="K729" s="67"/>
      <c r="L729" s="29"/>
      <c r="M729" s="60"/>
      <c r="N729" s="29"/>
      <c r="O729" s="68"/>
      <c r="P729" s="28"/>
      <c r="Q729" s="29"/>
      <c r="R729" s="28"/>
      <c r="S729" s="28"/>
      <c r="T729" s="29"/>
      <c r="U729" s="30"/>
      <c r="V729" s="30"/>
      <c r="W729" s="30"/>
      <c r="X729" s="30"/>
      <c r="Y729" s="30"/>
      <c r="Z729" s="30"/>
      <c r="AA729" s="30"/>
      <c r="AB729" s="30"/>
      <c r="AC729" s="30"/>
      <c r="AD729" s="30"/>
    </row>
    <row r="730" spans="1:30">
      <c r="A730" s="97"/>
      <c r="B730" s="28"/>
      <c r="C730" s="28"/>
      <c r="D730" s="28"/>
      <c r="E730" s="29"/>
      <c r="F730" s="28"/>
      <c r="G730" s="29"/>
      <c r="H730" s="29"/>
      <c r="I730" s="29"/>
      <c r="J730" s="28"/>
      <c r="K730" s="67"/>
      <c r="L730" s="29"/>
      <c r="M730" s="60"/>
      <c r="N730" s="29"/>
      <c r="O730" s="68"/>
      <c r="P730" s="28"/>
      <c r="Q730" s="29"/>
      <c r="R730" s="28"/>
      <c r="S730" s="28"/>
      <c r="T730" s="29"/>
      <c r="U730" s="30"/>
      <c r="V730" s="30"/>
      <c r="W730" s="30"/>
      <c r="X730" s="30"/>
      <c r="Y730" s="30"/>
      <c r="Z730" s="30"/>
      <c r="AA730" s="30"/>
      <c r="AB730" s="30"/>
      <c r="AC730" s="30"/>
      <c r="AD730" s="30"/>
    </row>
    <row r="731" spans="1:30">
      <c r="A731" s="97"/>
      <c r="B731" s="28"/>
      <c r="C731" s="28"/>
      <c r="D731" s="28"/>
      <c r="E731" s="29"/>
      <c r="F731" s="28"/>
      <c r="G731" s="29"/>
      <c r="H731" s="29"/>
      <c r="I731" s="29"/>
      <c r="J731" s="28"/>
      <c r="K731" s="67"/>
      <c r="L731" s="29"/>
      <c r="M731" s="60"/>
      <c r="N731" s="29"/>
      <c r="O731" s="68"/>
      <c r="P731" s="28"/>
      <c r="Q731" s="29"/>
      <c r="R731" s="28"/>
      <c r="S731" s="28"/>
      <c r="T731" s="29"/>
      <c r="U731" s="30"/>
      <c r="V731" s="30"/>
      <c r="W731" s="30"/>
      <c r="X731" s="30"/>
      <c r="Y731" s="30"/>
      <c r="Z731" s="30"/>
      <c r="AA731" s="30"/>
      <c r="AB731" s="30"/>
      <c r="AC731" s="30"/>
      <c r="AD731" s="30"/>
    </row>
    <row r="732" spans="1:30">
      <c r="A732" s="97"/>
      <c r="B732" s="28"/>
      <c r="C732" s="28"/>
      <c r="D732" s="28"/>
      <c r="E732" s="29"/>
      <c r="F732" s="28"/>
      <c r="G732" s="29"/>
      <c r="H732" s="29"/>
      <c r="I732" s="29"/>
      <c r="J732" s="28"/>
      <c r="K732" s="67"/>
      <c r="L732" s="29"/>
      <c r="M732" s="60"/>
      <c r="N732" s="29"/>
      <c r="O732" s="68"/>
      <c r="P732" s="28"/>
      <c r="Q732" s="29"/>
      <c r="R732" s="28"/>
      <c r="S732" s="28"/>
      <c r="T732" s="29"/>
      <c r="U732" s="30"/>
      <c r="V732" s="30"/>
      <c r="W732" s="30"/>
      <c r="X732" s="30"/>
      <c r="Y732" s="30"/>
      <c r="Z732" s="30"/>
      <c r="AA732" s="30"/>
      <c r="AB732" s="30"/>
      <c r="AC732" s="30"/>
      <c r="AD732" s="30"/>
    </row>
    <row r="733" spans="1:30">
      <c r="A733" s="97"/>
      <c r="B733" s="28"/>
      <c r="C733" s="28"/>
      <c r="D733" s="28"/>
      <c r="E733" s="29"/>
      <c r="F733" s="28"/>
      <c r="G733" s="29"/>
      <c r="H733" s="29"/>
      <c r="I733" s="29"/>
      <c r="J733" s="28"/>
      <c r="K733" s="67"/>
      <c r="L733" s="29"/>
      <c r="M733" s="60"/>
      <c r="N733" s="29"/>
      <c r="O733" s="68"/>
      <c r="P733" s="28"/>
      <c r="Q733" s="29"/>
      <c r="R733" s="28"/>
      <c r="S733" s="28"/>
      <c r="T733" s="29"/>
      <c r="U733" s="30"/>
      <c r="V733" s="30"/>
      <c r="W733" s="30"/>
      <c r="X733" s="30"/>
      <c r="Y733" s="30"/>
      <c r="Z733" s="30"/>
      <c r="AA733" s="30"/>
      <c r="AB733" s="30"/>
      <c r="AC733" s="30"/>
      <c r="AD733" s="30"/>
    </row>
    <row r="734" spans="1:30">
      <c r="A734" s="97"/>
      <c r="B734" s="28"/>
      <c r="C734" s="28"/>
      <c r="D734" s="28"/>
      <c r="E734" s="29"/>
      <c r="F734" s="28"/>
      <c r="G734" s="29"/>
      <c r="H734" s="29"/>
      <c r="I734" s="29"/>
      <c r="J734" s="28"/>
      <c r="K734" s="67"/>
      <c r="L734" s="29"/>
      <c r="M734" s="60"/>
      <c r="N734" s="29"/>
      <c r="O734" s="68"/>
      <c r="P734" s="28"/>
      <c r="Q734" s="29"/>
      <c r="R734" s="28"/>
      <c r="S734" s="28"/>
      <c r="T734" s="29"/>
      <c r="U734" s="30"/>
      <c r="V734" s="30"/>
      <c r="W734" s="30"/>
      <c r="X734" s="30"/>
      <c r="Y734" s="30"/>
      <c r="Z734" s="30"/>
      <c r="AA734" s="30"/>
      <c r="AB734" s="30"/>
      <c r="AC734" s="30"/>
      <c r="AD734" s="30"/>
    </row>
    <row r="735" spans="1:30">
      <c r="A735" s="97"/>
      <c r="B735" s="28"/>
      <c r="C735" s="28"/>
      <c r="D735" s="28"/>
      <c r="E735" s="29"/>
      <c r="F735" s="28"/>
      <c r="G735" s="29"/>
      <c r="H735" s="29"/>
      <c r="I735" s="29"/>
      <c r="J735" s="28"/>
      <c r="K735" s="67"/>
      <c r="L735" s="29"/>
      <c r="M735" s="60"/>
      <c r="N735" s="29"/>
      <c r="O735" s="68"/>
      <c r="P735" s="28"/>
      <c r="Q735" s="29"/>
      <c r="R735" s="28"/>
      <c r="S735" s="28"/>
      <c r="T735" s="29"/>
      <c r="U735" s="30"/>
      <c r="V735" s="30"/>
      <c r="W735" s="30"/>
      <c r="X735" s="30"/>
      <c r="Y735" s="30"/>
      <c r="Z735" s="30"/>
      <c r="AA735" s="30"/>
      <c r="AB735" s="30"/>
      <c r="AC735" s="30"/>
      <c r="AD735" s="30"/>
    </row>
    <row r="736" spans="1:30">
      <c r="A736" s="97"/>
      <c r="B736" s="28"/>
      <c r="C736" s="28"/>
      <c r="D736" s="28"/>
      <c r="E736" s="29"/>
      <c r="F736" s="28"/>
      <c r="G736" s="29"/>
      <c r="H736" s="29"/>
      <c r="I736" s="29"/>
      <c r="J736" s="28"/>
      <c r="K736" s="67"/>
      <c r="L736" s="29"/>
      <c r="M736" s="60"/>
      <c r="N736" s="29"/>
      <c r="O736" s="68"/>
      <c r="P736" s="28"/>
      <c r="Q736" s="29"/>
      <c r="R736" s="28"/>
      <c r="S736" s="28"/>
      <c r="T736" s="29"/>
      <c r="U736" s="30"/>
      <c r="V736" s="30"/>
      <c r="W736" s="30"/>
      <c r="X736" s="30"/>
      <c r="Y736" s="30"/>
      <c r="Z736" s="30"/>
      <c r="AA736" s="30"/>
      <c r="AB736" s="30"/>
      <c r="AC736" s="30"/>
      <c r="AD736" s="30"/>
    </row>
    <row r="737" spans="1:30">
      <c r="A737" s="97"/>
      <c r="B737" s="28"/>
      <c r="C737" s="28"/>
      <c r="D737" s="28"/>
      <c r="E737" s="29"/>
      <c r="F737" s="28"/>
      <c r="G737" s="29"/>
      <c r="H737" s="29"/>
      <c r="I737" s="29"/>
      <c r="J737" s="28"/>
      <c r="K737" s="67"/>
      <c r="L737" s="29"/>
      <c r="M737" s="60"/>
      <c r="N737" s="29"/>
      <c r="O737" s="68"/>
      <c r="P737" s="28"/>
      <c r="Q737" s="29"/>
      <c r="R737" s="28"/>
      <c r="S737" s="28"/>
      <c r="T737" s="29"/>
      <c r="U737" s="30"/>
      <c r="V737" s="30"/>
      <c r="W737" s="30"/>
      <c r="X737" s="30"/>
      <c r="Y737" s="30"/>
      <c r="Z737" s="30"/>
      <c r="AA737" s="30"/>
      <c r="AB737" s="30"/>
      <c r="AC737" s="30"/>
      <c r="AD737" s="30"/>
    </row>
    <row r="738" spans="1:30">
      <c r="A738" s="97"/>
      <c r="B738" s="28"/>
      <c r="C738" s="28"/>
      <c r="D738" s="28"/>
      <c r="E738" s="29"/>
      <c r="F738" s="28"/>
      <c r="G738" s="29"/>
      <c r="H738" s="29"/>
      <c r="I738" s="29"/>
      <c r="J738" s="28"/>
      <c r="K738" s="67"/>
      <c r="L738" s="29"/>
      <c r="M738" s="60"/>
      <c r="N738" s="29"/>
      <c r="O738" s="68"/>
      <c r="P738" s="28"/>
      <c r="Q738" s="29"/>
      <c r="R738" s="28"/>
      <c r="S738" s="28"/>
      <c r="T738" s="29"/>
      <c r="U738" s="30"/>
      <c r="V738" s="30"/>
      <c r="W738" s="30"/>
      <c r="X738" s="30"/>
      <c r="Y738" s="30"/>
      <c r="Z738" s="30"/>
      <c r="AA738" s="30"/>
      <c r="AB738" s="30"/>
      <c r="AC738" s="30"/>
      <c r="AD738" s="30"/>
    </row>
    <row r="739" spans="1:30">
      <c r="A739" s="97"/>
      <c r="B739" s="28"/>
      <c r="C739" s="28"/>
      <c r="D739" s="28"/>
      <c r="E739" s="29"/>
      <c r="F739" s="28"/>
      <c r="G739" s="29"/>
      <c r="H739" s="29"/>
      <c r="I739" s="29"/>
      <c r="J739" s="28"/>
      <c r="K739" s="67"/>
      <c r="L739" s="29"/>
      <c r="M739" s="60"/>
      <c r="N739" s="29"/>
      <c r="O739" s="68"/>
      <c r="P739" s="28"/>
      <c r="Q739" s="29"/>
      <c r="R739" s="28"/>
      <c r="S739" s="28"/>
      <c r="T739" s="29"/>
      <c r="U739" s="30"/>
      <c r="V739" s="30"/>
      <c r="W739" s="30"/>
      <c r="X739" s="30"/>
      <c r="Y739" s="30"/>
      <c r="Z739" s="30"/>
      <c r="AA739" s="30"/>
      <c r="AB739" s="30"/>
      <c r="AC739" s="30"/>
      <c r="AD739" s="30"/>
    </row>
    <row r="740" spans="1:30">
      <c r="A740" s="97"/>
      <c r="B740" s="28"/>
      <c r="C740" s="28"/>
      <c r="D740" s="28"/>
      <c r="E740" s="29"/>
      <c r="F740" s="28"/>
      <c r="G740" s="29"/>
      <c r="H740" s="29"/>
      <c r="I740" s="29"/>
      <c r="J740" s="28"/>
      <c r="K740" s="67"/>
      <c r="L740" s="29"/>
      <c r="M740" s="60"/>
      <c r="N740" s="29"/>
      <c r="O740" s="68"/>
      <c r="P740" s="28"/>
      <c r="Q740" s="29"/>
      <c r="R740" s="28"/>
      <c r="S740" s="28"/>
      <c r="T740" s="29"/>
      <c r="U740" s="30"/>
      <c r="V740" s="30"/>
      <c r="W740" s="30"/>
      <c r="X740" s="30"/>
      <c r="Y740" s="30"/>
      <c r="Z740" s="30"/>
      <c r="AA740" s="30"/>
      <c r="AB740" s="30"/>
      <c r="AC740" s="30"/>
      <c r="AD740" s="30"/>
    </row>
    <row r="741" spans="1:30">
      <c r="A741" s="97"/>
      <c r="B741" s="28"/>
      <c r="C741" s="28"/>
      <c r="D741" s="28"/>
      <c r="E741" s="29"/>
      <c r="F741" s="28"/>
      <c r="G741" s="29"/>
      <c r="H741" s="29"/>
      <c r="I741" s="29"/>
      <c r="J741" s="28"/>
      <c r="K741" s="67"/>
      <c r="L741" s="29"/>
      <c r="M741" s="60"/>
      <c r="N741" s="29"/>
      <c r="O741" s="68"/>
      <c r="P741" s="28"/>
      <c r="Q741" s="29"/>
      <c r="R741" s="28"/>
      <c r="S741" s="28"/>
      <c r="T741" s="29"/>
      <c r="U741" s="30"/>
      <c r="V741" s="30"/>
      <c r="W741" s="30"/>
      <c r="X741" s="30"/>
      <c r="Y741" s="30"/>
      <c r="Z741" s="30"/>
      <c r="AA741" s="30"/>
      <c r="AB741" s="30"/>
      <c r="AC741" s="30"/>
      <c r="AD741" s="30"/>
    </row>
    <row r="742" spans="1:30">
      <c r="A742" s="97"/>
      <c r="B742" s="28"/>
      <c r="C742" s="28"/>
      <c r="D742" s="28"/>
      <c r="E742" s="29"/>
      <c r="F742" s="28"/>
      <c r="G742" s="29"/>
      <c r="H742" s="29"/>
      <c r="I742" s="29"/>
      <c r="J742" s="28"/>
      <c r="K742" s="67"/>
      <c r="L742" s="29"/>
      <c r="M742" s="60"/>
      <c r="N742" s="29"/>
      <c r="O742" s="68"/>
      <c r="P742" s="28"/>
      <c r="Q742" s="29"/>
      <c r="R742" s="28"/>
      <c r="S742" s="28"/>
      <c r="T742" s="29"/>
      <c r="U742" s="30"/>
      <c r="V742" s="30"/>
      <c r="W742" s="30"/>
      <c r="X742" s="30"/>
      <c r="Y742" s="30"/>
      <c r="Z742" s="30"/>
      <c r="AA742" s="30"/>
      <c r="AB742" s="30"/>
      <c r="AC742" s="30"/>
      <c r="AD742" s="30"/>
    </row>
    <row r="743" spans="1:30">
      <c r="A743" s="97"/>
      <c r="B743" s="28"/>
      <c r="C743" s="28"/>
      <c r="D743" s="28"/>
      <c r="E743" s="29"/>
      <c r="F743" s="28"/>
      <c r="G743" s="29"/>
      <c r="H743" s="29"/>
      <c r="I743" s="29"/>
      <c r="J743" s="28"/>
      <c r="K743" s="67"/>
      <c r="L743" s="29"/>
      <c r="M743" s="60"/>
      <c r="N743" s="29"/>
      <c r="O743" s="68"/>
      <c r="P743" s="28"/>
      <c r="Q743" s="29"/>
      <c r="R743" s="28"/>
      <c r="S743" s="28"/>
      <c r="T743" s="29"/>
      <c r="U743" s="30"/>
      <c r="V743" s="30"/>
      <c r="W743" s="30"/>
      <c r="X743" s="30"/>
      <c r="Y743" s="30"/>
      <c r="Z743" s="30"/>
      <c r="AA743" s="30"/>
      <c r="AB743" s="30"/>
      <c r="AC743" s="30"/>
      <c r="AD743" s="30"/>
    </row>
    <row r="744" spans="1:30">
      <c r="A744" s="97"/>
      <c r="B744" s="28"/>
      <c r="C744" s="28"/>
      <c r="D744" s="28"/>
      <c r="E744" s="29"/>
      <c r="F744" s="28"/>
      <c r="G744" s="29"/>
      <c r="H744" s="29"/>
      <c r="I744" s="29"/>
      <c r="J744" s="28"/>
      <c r="K744" s="67"/>
      <c r="L744" s="29"/>
      <c r="M744" s="60"/>
      <c r="N744" s="29"/>
      <c r="O744" s="68"/>
      <c r="P744" s="28"/>
      <c r="Q744" s="29"/>
      <c r="R744" s="28"/>
      <c r="S744" s="28"/>
      <c r="T744" s="29"/>
      <c r="U744" s="30"/>
      <c r="V744" s="30"/>
      <c r="W744" s="30"/>
      <c r="X744" s="30"/>
      <c r="Y744" s="30"/>
      <c r="Z744" s="30"/>
      <c r="AA744" s="30"/>
      <c r="AB744" s="30"/>
      <c r="AC744" s="30"/>
      <c r="AD744" s="30"/>
    </row>
    <row r="745" spans="1:30">
      <c r="A745" s="97"/>
      <c r="B745" s="28"/>
      <c r="C745" s="28"/>
      <c r="D745" s="28"/>
      <c r="E745" s="29"/>
      <c r="F745" s="28"/>
      <c r="G745" s="29"/>
      <c r="H745" s="29"/>
      <c r="I745" s="29"/>
      <c r="J745" s="28"/>
      <c r="K745" s="67"/>
      <c r="L745" s="29"/>
      <c r="M745" s="60"/>
      <c r="N745" s="29"/>
      <c r="O745" s="68"/>
      <c r="P745" s="28"/>
      <c r="Q745" s="29"/>
      <c r="R745" s="28"/>
      <c r="S745" s="28"/>
      <c r="T745" s="29"/>
      <c r="U745" s="30"/>
      <c r="V745" s="30"/>
      <c r="W745" s="30"/>
      <c r="X745" s="30"/>
      <c r="Y745" s="30"/>
      <c r="Z745" s="30"/>
      <c r="AA745" s="30"/>
      <c r="AB745" s="30"/>
      <c r="AC745" s="30"/>
      <c r="AD745" s="30"/>
    </row>
    <row r="746" spans="1:30">
      <c r="A746" s="97"/>
      <c r="B746" s="28"/>
      <c r="C746" s="28"/>
      <c r="D746" s="28"/>
      <c r="E746" s="29"/>
      <c r="F746" s="28"/>
      <c r="G746" s="29"/>
      <c r="H746" s="29"/>
      <c r="I746" s="29"/>
      <c r="J746" s="28"/>
      <c r="K746" s="67"/>
      <c r="L746" s="29"/>
      <c r="M746" s="60"/>
      <c r="N746" s="29"/>
      <c r="O746" s="68"/>
      <c r="P746" s="28"/>
      <c r="Q746" s="29"/>
      <c r="R746" s="28"/>
      <c r="S746" s="28"/>
      <c r="T746" s="29"/>
      <c r="U746" s="30"/>
      <c r="V746" s="30"/>
      <c r="W746" s="30"/>
      <c r="X746" s="30"/>
      <c r="Y746" s="30"/>
      <c r="Z746" s="30"/>
      <c r="AA746" s="30"/>
      <c r="AB746" s="30"/>
      <c r="AC746" s="30"/>
      <c r="AD746" s="30"/>
    </row>
    <row r="747" spans="1:30">
      <c r="A747" s="97"/>
      <c r="B747" s="28"/>
      <c r="C747" s="28"/>
      <c r="D747" s="28"/>
      <c r="E747" s="29"/>
      <c r="F747" s="28"/>
      <c r="G747" s="29"/>
      <c r="H747" s="29"/>
      <c r="I747" s="29"/>
      <c r="J747" s="28"/>
      <c r="K747" s="67"/>
      <c r="L747" s="29"/>
      <c r="M747" s="60"/>
      <c r="N747" s="29"/>
      <c r="O747" s="68"/>
      <c r="P747" s="28"/>
      <c r="Q747" s="29"/>
      <c r="R747" s="28"/>
      <c r="S747" s="28"/>
      <c r="T747" s="29"/>
      <c r="U747" s="30"/>
      <c r="V747" s="30"/>
      <c r="W747" s="30"/>
      <c r="X747" s="30"/>
      <c r="Y747" s="30"/>
      <c r="Z747" s="30"/>
      <c r="AA747" s="30"/>
      <c r="AB747" s="30"/>
      <c r="AC747" s="30"/>
      <c r="AD747" s="30"/>
    </row>
    <row r="748" spans="1:30">
      <c r="A748" s="97"/>
      <c r="B748" s="28"/>
      <c r="C748" s="28"/>
      <c r="D748" s="28"/>
      <c r="E748" s="29"/>
      <c r="F748" s="28"/>
      <c r="G748" s="29"/>
      <c r="H748" s="29"/>
      <c r="I748" s="29"/>
      <c r="J748" s="28"/>
      <c r="K748" s="67"/>
      <c r="L748" s="29"/>
      <c r="M748" s="60"/>
      <c r="N748" s="29"/>
      <c r="O748" s="68"/>
      <c r="P748" s="28"/>
      <c r="Q748" s="29"/>
      <c r="R748" s="28"/>
      <c r="S748" s="28"/>
      <c r="T748" s="29"/>
      <c r="U748" s="30"/>
      <c r="V748" s="30"/>
      <c r="W748" s="30"/>
      <c r="X748" s="30"/>
      <c r="Y748" s="30"/>
      <c r="Z748" s="30"/>
      <c r="AA748" s="30"/>
      <c r="AB748" s="30"/>
      <c r="AC748" s="30"/>
      <c r="AD748" s="30"/>
    </row>
    <row r="749" spans="1:30">
      <c r="A749" s="97"/>
      <c r="B749" s="28"/>
      <c r="C749" s="28"/>
      <c r="D749" s="28"/>
      <c r="E749" s="29"/>
      <c r="F749" s="28"/>
      <c r="G749" s="29"/>
      <c r="H749" s="29"/>
      <c r="I749" s="29"/>
      <c r="J749" s="28"/>
      <c r="K749" s="67"/>
      <c r="L749" s="29"/>
      <c r="M749" s="60"/>
      <c r="N749" s="29"/>
      <c r="O749" s="68"/>
      <c r="P749" s="28"/>
      <c r="Q749" s="29"/>
      <c r="R749" s="28"/>
      <c r="S749" s="28"/>
      <c r="T749" s="29"/>
      <c r="U749" s="30"/>
      <c r="V749" s="30"/>
      <c r="W749" s="30"/>
      <c r="X749" s="30"/>
      <c r="Y749" s="30"/>
      <c r="Z749" s="30"/>
      <c r="AA749" s="30"/>
      <c r="AB749" s="30"/>
      <c r="AC749" s="30"/>
      <c r="AD749" s="30"/>
    </row>
    <row r="750" spans="1:30">
      <c r="A750" s="97"/>
      <c r="B750" s="28"/>
      <c r="C750" s="28"/>
      <c r="D750" s="28"/>
      <c r="E750" s="29"/>
      <c r="F750" s="28"/>
      <c r="G750" s="29"/>
      <c r="H750" s="29"/>
      <c r="I750" s="29"/>
      <c r="J750" s="28"/>
      <c r="K750" s="67"/>
      <c r="L750" s="29"/>
      <c r="M750" s="60"/>
      <c r="N750" s="29"/>
      <c r="O750" s="68"/>
      <c r="P750" s="28"/>
      <c r="Q750" s="29"/>
      <c r="R750" s="28"/>
      <c r="S750" s="28"/>
      <c r="T750" s="29"/>
      <c r="U750" s="30"/>
      <c r="V750" s="30"/>
      <c r="W750" s="30"/>
      <c r="X750" s="30"/>
      <c r="Y750" s="30"/>
      <c r="Z750" s="30"/>
      <c r="AA750" s="30"/>
      <c r="AB750" s="30"/>
      <c r="AC750" s="30"/>
      <c r="AD750" s="30"/>
    </row>
    <row r="751" spans="1:30">
      <c r="A751" s="97"/>
      <c r="B751" s="28"/>
      <c r="C751" s="28"/>
      <c r="D751" s="28"/>
      <c r="E751" s="29"/>
      <c r="F751" s="28"/>
      <c r="G751" s="29"/>
      <c r="H751" s="29"/>
      <c r="I751" s="29"/>
      <c r="J751" s="28"/>
      <c r="K751" s="67"/>
      <c r="L751" s="29"/>
      <c r="M751" s="60"/>
      <c r="N751" s="29"/>
      <c r="O751" s="68"/>
      <c r="P751" s="28"/>
      <c r="Q751" s="29"/>
      <c r="R751" s="28"/>
      <c r="S751" s="28"/>
      <c r="T751" s="29"/>
      <c r="U751" s="30"/>
      <c r="V751" s="30"/>
      <c r="W751" s="30"/>
      <c r="X751" s="30"/>
      <c r="Y751" s="30"/>
      <c r="Z751" s="30"/>
      <c r="AA751" s="30"/>
      <c r="AB751" s="30"/>
      <c r="AC751" s="30"/>
      <c r="AD751" s="30"/>
    </row>
    <row r="752" spans="1:30">
      <c r="A752" s="97"/>
      <c r="B752" s="28"/>
      <c r="C752" s="28"/>
      <c r="D752" s="28"/>
      <c r="E752" s="29"/>
      <c r="F752" s="28"/>
      <c r="G752" s="29"/>
      <c r="H752" s="29"/>
      <c r="I752" s="29"/>
      <c r="J752" s="28"/>
      <c r="K752" s="67"/>
      <c r="L752" s="29"/>
      <c r="M752" s="60"/>
      <c r="N752" s="29"/>
      <c r="O752" s="68"/>
      <c r="P752" s="28"/>
      <c r="Q752" s="29"/>
      <c r="R752" s="28"/>
      <c r="S752" s="28"/>
      <c r="T752" s="29"/>
      <c r="U752" s="30"/>
      <c r="V752" s="30"/>
      <c r="W752" s="30"/>
      <c r="X752" s="30"/>
      <c r="Y752" s="30"/>
      <c r="Z752" s="30"/>
      <c r="AA752" s="30"/>
      <c r="AB752" s="30"/>
      <c r="AC752" s="30"/>
      <c r="AD752" s="30"/>
    </row>
    <row r="753" spans="1:30">
      <c r="A753" s="97"/>
      <c r="B753" s="28"/>
      <c r="C753" s="28"/>
      <c r="D753" s="28"/>
      <c r="E753" s="29"/>
      <c r="F753" s="28"/>
      <c r="G753" s="29"/>
      <c r="H753" s="29"/>
      <c r="I753" s="29"/>
      <c r="J753" s="28"/>
      <c r="K753" s="67"/>
      <c r="L753" s="29"/>
      <c r="M753" s="60"/>
      <c r="N753" s="29"/>
      <c r="O753" s="68"/>
      <c r="P753" s="28"/>
      <c r="Q753" s="29"/>
      <c r="R753" s="28"/>
      <c r="S753" s="28"/>
      <c r="T753" s="29"/>
      <c r="U753" s="30"/>
      <c r="V753" s="30"/>
      <c r="W753" s="30"/>
      <c r="X753" s="30"/>
      <c r="Y753" s="30"/>
      <c r="Z753" s="30"/>
      <c r="AA753" s="30"/>
      <c r="AB753" s="30"/>
      <c r="AC753" s="30"/>
      <c r="AD753" s="30"/>
    </row>
    <row r="754" spans="1:30">
      <c r="A754" s="97"/>
      <c r="B754" s="28"/>
      <c r="C754" s="28"/>
      <c r="D754" s="28"/>
      <c r="E754" s="29"/>
      <c r="F754" s="28"/>
      <c r="G754" s="29"/>
      <c r="H754" s="29"/>
      <c r="I754" s="29"/>
      <c r="J754" s="28"/>
      <c r="K754" s="67"/>
      <c r="L754" s="29"/>
      <c r="M754" s="60"/>
      <c r="N754" s="29"/>
      <c r="O754" s="68"/>
      <c r="P754" s="28"/>
      <c r="Q754" s="29"/>
      <c r="R754" s="28"/>
      <c r="S754" s="28"/>
      <c r="T754" s="29"/>
      <c r="U754" s="30"/>
      <c r="V754" s="30"/>
      <c r="W754" s="30"/>
      <c r="X754" s="30"/>
      <c r="Y754" s="30"/>
      <c r="Z754" s="30"/>
      <c r="AA754" s="30"/>
      <c r="AB754" s="30"/>
      <c r="AC754" s="30"/>
      <c r="AD754" s="30"/>
    </row>
    <row r="755" spans="1:30">
      <c r="A755" s="97"/>
      <c r="B755" s="28"/>
      <c r="C755" s="28"/>
      <c r="D755" s="28"/>
      <c r="E755" s="29"/>
      <c r="F755" s="28"/>
      <c r="G755" s="29"/>
      <c r="H755" s="29"/>
      <c r="I755" s="29"/>
      <c r="J755" s="28"/>
      <c r="K755" s="67"/>
      <c r="L755" s="29"/>
      <c r="M755" s="60"/>
      <c r="N755" s="29"/>
      <c r="O755" s="68"/>
      <c r="P755" s="28"/>
      <c r="Q755" s="29"/>
      <c r="R755" s="28"/>
      <c r="S755" s="28"/>
      <c r="T755" s="29"/>
      <c r="U755" s="30"/>
      <c r="V755" s="30"/>
      <c r="W755" s="30"/>
      <c r="X755" s="30"/>
      <c r="Y755" s="30"/>
      <c r="Z755" s="30"/>
      <c r="AA755" s="30"/>
      <c r="AB755" s="30"/>
      <c r="AC755" s="30"/>
      <c r="AD755" s="30"/>
    </row>
    <row r="756" spans="1:30">
      <c r="A756" s="97"/>
      <c r="B756" s="28"/>
      <c r="C756" s="28"/>
      <c r="D756" s="28"/>
      <c r="E756" s="29"/>
      <c r="F756" s="28"/>
      <c r="G756" s="29"/>
      <c r="H756" s="29"/>
      <c r="I756" s="29"/>
      <c r="J756" s="28"/>
      <c r="K756" s="67"/>
      <c r="L756" s="29"/>
      <c r="M756" s="60"/>
      <c r="N756" s="29"/>
      <c r="O756" s="68"/>
      <c r="P756" s="28"/>
      <c r="Q756" s="29"/>
      <c r="R756" s="28"/>
      <c r="S756" s="28"/>
      <c r="T756" s="29"/>
      <c r="U756" s="30"/>
      <c r="V756" s="30"/>
      <c r="W756" s="30"/>
      <c r="X756" s="30"/>
      <c r="Y756" s="30"/>
      <c r="Z756" s="30"/>
      <c r="AA756" s="30"/>
      <c r="AB756" s="30"/>
      <c r="AC756" s="30"/>
      <c r="AD756" s="30"/>
    </row>
    <row r="757" spans="1:30">
      <c r="A757" s="97"/>
      <c r="B757" s="28"/>
      <c r="C757" s="28"/>
      <c r="D757" s="28"/>
      <c r="E757" s="29"/>
      <c r="F757" s="28"/>
      <c r="G757" s="29"/>
      <c r="H757" s="29"/>
      <c r="I757" s="29"/>
      <c r="J757" s="28"/>
      <c r="K757" s="67"/>
      <c r="L757" s="29"/>
      <c r="M757" s="60"/>
      <c r="N757" s="29"/>
      <c r="O757" s="68"/>
      <c r="P757" s="28"/>
      <c r="Q757" s="29"/>
      <c r="R757" s="28"/>
      <c r="S757" s="28"/>
      <c r="T757" s="29"/>
      <c r="U757" s="30"/>
      <c r="V757" s="30"/>
      <c r="W757" s="30"/>
      <c r="X757" s="30"/>
      <c r="Y757" s="30"/>
      <c r="Z757" s="30"/>
      <c r="AA757" s="30"/>
      <c r="AB757" s="30"/>
      <c r="AC757" s="30"/>
      <c r="AD757" s="30"/>
    </row>
    <row r="758" spans="1:30">
      <c r="A758" s="97"/>
      <c r="B758" s="28"/>
      <c r="C758" s="28"/>
      <c r="D758" s="28"/>
      <c r="E758" s="29"/>
      <c r="F758" s="28"/>
      <c r="G758" s="29"/>
      <c r="H758" s="29"/>
      <c r="I758" s="29"/>
      <c r="J758" s="28"/>
      <c r="K758" s="67"/>
      <c r="L758" s="29"/>
      <c r="M758" s="60"/>
      <c r="N758" s="29"/>
      <c r="O758" s="68"/>
      <c r="P758" s="28"/>
      <c r="Q758" s="29"/>
      <c r="R758" s="28"/>
      <c r="S758" s="28"/>
      <c r="T758" s="29"/>
      <c r="U758" s="30"/>
      <c r="V758" s="30"/>
      <c r="W758" s="30"/>
      <c r="X758" s="30"/>
      <c r="Y758" s="30"/>
      <c r="Z758" s="30"/>
      <c r="AA758" s="30"/>
      <c r="AB758" s="30"/>
      <c r="AC758" s="30"/>
      <c r="AD758" s="30"/>
    </row>
    <row r="759" spans="1:30">
      <c r="A759" s="97"/>
      <c r="B759" s="28"/>
      <c r="C759" s="28"/>
      <c r="D759" s="28"/>
      <c r="E759" s="29"/>
      <c r="F759" s="28"/>
      <c r="G759" s="29"/>
      <c r="H759" s="29"/>
      <c r="I759" s="29"/>
      <c r="J759" s="28"/>
      <c r="K759" s="67"/>
      <c r="L759" s="29"/>
      <c r="M759" s="60"/>
      <c r="N759" s="29"/>
      <c r="O759" s="68"/>
      <c r="P759" s="28"/>
      <c r="Q759" s="29"/>
      <c r="R759" s="28"/>
      <c r="S759" s="28"/>
      <c r="T759" s="29"/>
      <c r="U759" s="30"/>
      <c r="V759" s="30"/>
      <c r="W759" s="30"/>
      <c r="X759" s="30"/>
      <c r="Y759" s="30"/>
      <c r="Z759" s="30"/>
      <c r="AA759" s="30"/>
      <c r="AB759" s="30"/>
      <c r="AC759" s="30"/>
      <c r="AD759" s="30"/>
    </row>
    <row r="760" spans="1:30">
      <c r="A760" s="97"/>
      <c r="B760" s="28"/>
      <c r="C760" s="28"/>
      <c r="D760" s="28"/>
      <c r="E760" s="29"/>
      <c r="F760" s="28"/>
      <c r="G760" s="29"/>
      <c r="H760" s="29"/>
      <c r="I760" s="29"/>
      <c r="J760" s="28"/>
      <c r="K760" s="67"/>
      <c r="L760" s="29"/>
      <c r="M760" s="60"/>
      <c r="N760" s="29"/>
      <c r="O760" s="68"/>
      <c r="P760" s="28"/>
      <c r="Q760" s="29"/>
      <c r="R760" s="28"/>
      <c r="S760" s="28"/>
      <c r="T760" s="29"/>
      <c r="U760" s="30"/>
      <c r="V760" s="30"/>
      <c r="W760" s="30"/>
      <c r="X760" s="30"/>
      <c r="Y760" s="30"/>
      <c r="Z760" s="30"/>
      <c r="AA760" s="30"/>
      <c r="AB760" s="30"/>
      <c r="AC760" s="30"/>
      <c r="AD760" s="30"/>
    </row>
    <row r="761" spans="1:30">
      <c r="A761" s="97"/>
      <c r="B761" s="28"/>
      <c r="C761" s="28"/>
      <c r="D761" s="28"/>
      <c r="E761" s="29"/>
      <c r="F761" s="28"/>
      <c r="G761" s="29"/>
      <c r="H761" s="29"/>
      <c r="I761" s="29"/>
      <c r="J761" s="28"/>
      <c r="K761" s="67"/>
      <c r="L761" s="29"/>
      <c r="M761" s="60"/>
      <c r="N761" s="29"/>
      <c r="O761" s="68"/>
      <c r="P761" s="28"/>
      <c r="Q761" s="29"/>
      <c r="R761" s="28"/>
      <c r="S761" s="28"/>
      <c r="T761" s="29"/>
      <c r="U761" s="30"/>
      <c r="V761" s="30"/>
      <c r="W761" s="30"/>
      <c r="X761" s="30"/>
      <c r="Y761" s="30"/>
      <c r="Z761" s="30"/>
      <c r="AA761" s="30"/>
      <c r="AB761" s="30"/>
      <c r="AC761" s="30"/>
      <c r="AD761" s="30"/>
    </row>
    <row r="762" spans="1:30">
      <c r="A762" s="97"/>
      <c r="B762" s="28"/>
      <c r="C762" s="28"/>
      <c r="D762" s="28"/>
      <c r="E762" s="29"/>
      <c r="F762" s="28"/>
      <c r="G762" s="29"/>
      <c r="H762" s="29"/>
      <c r="I762" s="29"/>
      <c r="J762" s="28"/>
      <c r="K762" s="67"/>
      <c r="L762" s="29"/>
      <c r="M762" s="60"/>
      <c r="N762" s="29"/>
      <c r="O762" s="68"/>
      <c r="P762" s="28"/>
      <c r="Q762" s="29"/>
      <c r="R762" s="28"/>
      <c r="S762" s="28"/>
      <c r="T762" s="29"/>
      <c r="U762" s="30"/>
      <c r="V762" s="30"/>
      <c r="W762" s="30"/>
      <c r="X762" s="30"/>
      <c r="Y762" s="30"/>
      <c r="Z762" s="30"/>
      <c r="AA762" s="30"/>
      <c r="AB762" s="30"/>
      <c r="AC762" s="30"/>
      <c r="AD762" s="30"/>
    </row>
    <row r="763" spans="1:30">
      <c r="A763" s="97"/>
      <c r="B763" s="28"/>
      <c r="C763" s="28"/>
      <c r="D763" s="28"/>
      <c r="E763" s="29"/>
      <c r="F763" s="28"/>
      <c r="G763" s="29"/>
      <c r="H763" s="29"/>
      <c r="I763" s="29"/>
      <c r="J763" s="28"/>
      <c r="K763" s="67"/>
      <c r="L763" s="29"/>
      <c r="M763" s="60"/>
      <c r="N763" s="29"/>
      <c r="O763" s="68"/>
      <c r="P763" s="28"/>
      <c r="Q763" s="29"/>
      <c r="R763" s="28"/>
      <c r="S763" s="28"/>
      <c r="T763" s="29"/>
      <c r="U763" s="30"/>
      <c r="V763" s="30"/>
      <c r="W763" s="30"/>
      <c r="X763" s="30"/>
      <c r="Y763" s="30"/>
      <c r="Z763" s="30"/>
      <c r="AA763" s="30"/>
      <c r="AB763" s="30"/>
      <c r="AC763" s="30"/>
      <c r="AD763" s="30"/>
    </row>
    <row r="764" spans="1:30">
      <c r="A764" s="97"/>
      <c r="B764" s="28"/>
      <c r="C764" s="28"/>
      <c r="D764" s="28"/>
      <c r="E764" s="29"/>
      <c r="F764" s="28"/>
      <c r="G764" s="29"/>
      <c r="H764" s="29"/>
      <c r="I764" s="29"/>
      <c r="J764" s="28"/>
      <c r="K764" s="67"/>
      <c r="L764" s="29"/>
      <c r="M764" s="60"/>
      <c r="N764" s="29"/>
      <c r="O764" s="68"/>
      <c r="P764" s="28"/>
      <c r="Q764" s="29"/>
      <c r="R764" s="28"/>
      <c r="S764" s="28"/>
      <c r="T764" s="29"/>
      <c r="U764" s="30"/>
      <c r="V764" s="30"/>
      <c r="W764" s="30"/>
      <c r="X764" s="30"/>
      <c r="Y764" s="30"/>
      <c r="Z764" s="30"/>
      <c r="AA764" s="30"/>
      <c r="AB764" s="30"/>
      <c r="AC764" s="30"/>
      <c r="AD764" s="30"/>
    </row>
    <row r="765" spans="1:30">
      <c r="A765" s="97"/>
      <c r="B765" s="28"/>
      <c r="C765" s="28"/>
      <c r="D765" s="28"/>
      <c r="E765" s="29"/>
      <c r="F765" s="28"/>
      <c r="G765" s="29"/>
      <c r="H765" s="29"/>
      <c r="I765" s="29"/>
      <c r="J765" s="28"/>
      <c r="K765" s="67"/>
      <c r="L765" s="29"/>
      <c r="M765" s="60"/>
      <c r="N765" s="29"/>
      <c r="O765" s="68"/>
      <c r="P765" s="28"/>
      <c r="Q765" s="29"/>
      <c r="R765" s="28"/>
      <c r="S765" s="28"/>
      <c r="T765" s="29"/>
      <c r="U765" s="30"/>
      <c r="V765" s="30"/>
      <c r="W765" s="30"/>
      <c r="X765" s="30"/>
      <c r="Y765" s="30"/>
      <c r="Z765" s="30"/>
      <c r="AA765" s="30"/>
      <c r="AB765" s="30"/>
      <c r="AC765" s="30"/>
      <c r="AD765" s="30"/>
    </row>
    <row r="766" spans="1:30">
      <c r="A766" s="97"/>
      <c r="B766" s="28"/>
      <c r="C766" s="28"/>
      <c r="D766" s="28"/>
      <c r="E766" s="29"/>
      <c r="F766" s="28"/>
      <c r="G766" s="29"/>
      <c r="H766" s="29"/>
      <c r="I766" s="29"/>
      <c r="J766" s="28"/>
      <c r="K766" s="67"/>
      <c r="L766" s="29"/>
      <c r="M766" s="60"/>
      <c r="N766" s="29"/>
      <c r="O766" s="68"/>
      <c r="P766" s="28"/>
      <c r="Q766" s="29"/>
      <c r="R766" s="28"/>
      <c r="S766" s="28"/>
      <c r="T766" s="29"/>
      <c r="U766" s="30"/>
      <c r="V766" s="30"/>
      <c r="W766" s="30"/>
      <c r="X766" s="30"/>
      <c r="Y766" s="30"/>
      <c r="Z766" s="30"/>
      <c r="AA766" s="30"/>
      <c r="AB766" s="30"/>
      <c r="AC766" s="30"/>
      <c r="AD766" s="30"/>
    </row>
    <row r="767" spans="1:30">
      <c r="A767" s="97"/>
      <c r="B767" s="28"/>
      <c r="C767" s="28"/>
      <c r="D767" s="28"/>
      <c r="E767" s="29"/>
      <c r="F767" s="28"/>
      <c r="G767" s="29"/>
      <c r="H767" s="29"/>
      <c r="I767" s="29"/>
      <c r="J767" s="28"/>
      <c r="K767" s="67"/>
      <c r="L767" s="29"/>
      <c r="M767" s="60"/>
      <c r="N767" s="29"/>
      <c r="O767" s="68"/>
      <c r="P767" s="28"/>
      <c r="Q767" s="29"/>
      <c r="R767" s="28"/>
      <c r="S767" s="28"/>
      <c r="T767" s="29"/>
      <c r="U767" s="30"/>
      <c r="V767" s="30"/>
      <c r="W767" s="30"/>
      <c r="X767" s="30"/>
      <c r="Y767" s="30"/>
      <c r="Z767" s="30"/>
      <c r="AA767" s="30"/>
      <c r="AB767" s="30"/>
      <c r="AC767" s="30"/>
      <c r="AD767" s="30"/>
    </row>
    <row r="768" spans="1:30">
      <c r="A768" s="97"/>
      <c r="B768" s="28"/>
      <c r="C768" s="28"/>
      <c r="D768" s="28"/>
      <c r="E768" s="29"/>
      <c r="F768" s="28"/>
      <c r="G768" s="29"/>
      <c r="H768" s="29"/>
      <c r="I768" s="29"/>
      <c r="J768" s="28"/>
      <c r="K768" s="67"/>
      <c r="L768" s="29"/>
      <c r="M768" s="60"/>
      <c r="N768" s="29"/>
      <c r="O768" s="68"/>
      <c r="P768" s="28"/>
      <c r="Q768" s="29"/>
      <c r="R768" s="28"/>
      <c r="S768" s="28"/>
      <c r="T768" s="29"/>
      <c r="U768" s="30"/>
      <c r="V768" s="30"/>
      <c r="W768" s="30"/>
      <c r="X768" s="30"/>
      <c r="Y768" s="30"/>
      <c r="Z768" s="30"/>
      <c r="AA768" s="30"/>
      <c r="AB768" s="30"/>
      <c r="AC768" s="30"/>
      <c r="AD768" s="30"/>
    </row>
    <row r="769" spans="1:30">
      <c r="A769" s="97"/>
      <c r="B769" s="28"/>
      <c r="C769" s="28"/>
      <c r="D769" s="28"/>
      <c r="E769" s="29"/>
      <c r="F769" s="28"/>
      <c r="G769" s="29"/>
      <c r="H769" s="29"/>
      <c r="I769" s="29"/>
      <c r="J769" s="28"/>
      <c r="K769" s="67"/>
      <c r="L769" s="29"/>
      <c r="M769" s="60"/>
      <c r="N769" s="29"/>
      <c r="O769" s="68"/>
      <c r="P769" s="28"/>
      <c r="Q769" s="29"/>
      <c r="R769" s="28"/>
      <c r="S769" s="28"/>
      <c r="T769" s="29"/>
      <c r="U769" s="30"/>
      <c r="V769" s="30"/>
      <c r="W769" s="30"/>
      <c r="X769" s="30"/>
      <c r="Y769" s="30"/>
      <c r="Z769" s="30"/>
      <c r="AA769" s="30"/>
      <c r="AB769" s="30"/>
      <c r="AC769" s="30"/>
      <c r="AD769" s="30"/>
    </row>
    <row r="770" spans="1:30">
      <c r="A770" s="97"/>
      <c r="B770" s="28"/>
      <c r="C770" s="28"/>
      <c r="D770" s="28"/>
      <c r="E770" s="29"/>
      <c r="F770" s="28"/>
      <c r="G770" s="29"/>
      <c r="H770" s="29"/>
      <c r="I770" s="29"/>
      <c r="J770" s="28"/>
      <c r="K770" s="67"/>
      <c r="L770" s="29"/>
      <c r="M770" s="60"/>
      <c r="N770" s="29"/>
      <c r="O770" s="68"/>
      <c r="P770" s="28"/>
      <c r="Q770" s="29"/>
      <c r="R770" s="28"/>
      <c r="S770" s="28"/>
      <c r="T770" s="29"/>
      <c r="U770" s="30"/>
      <c r="V770" s="30"/>
      <c r="W770" s="30"/>
      <c r="X770" s="30"/>
      <c r="Y770" s="30"/>
      <c r="Z770" s="30"/>
      <c r="AA770" s="30"/>
      <c r="AB770" s="30"/>
      <c r="AC770" s="30"/>
      <c r="AD770" s="30"/>
    </row>
    <row r="771" spans="1:30">
      <c r="A771" s="97"/>
      <c r="B771" s="28"/>
      <c r="C771" s="28"/>
      <c r="D771" s="28"/>
      <c r="E771" s="29"/>
      <c r="F771" s="28"/>
      <c r="G771" s="29"/>
      <c r="H771" s="29"/>
      <c r="I771" s="29"/>
      <c r="J771" s="28"/>
      <c r="K771" s="67"/>
      <c r="L771" s="29"/>
      <c r="M771" s="60"/>
      <c r="N771" s="29"/>
      <c r="O771" s="68"/>
      <c r="P771" s="28"/>
      <c r="Q771" s="29"/>
      <c r="R771" s="28"/>
      <c r="S771" s="28"/>
      <c r="T771" s="29"/>
      <c r="U771" s="30"/>
      <c r="V771" s="30"/>
      <c r="W771" s="30"/>
      <c r="X771" s="30"/>
      <c r="Y771" s="30"/>
      <c r="Z771" s="30"/>
      <c r="AA771" s="30"/>
      <c r="AB771" s="30"/>
      <c r="AC771" s="30"/>
      <c r="AD771" s="30"/>
    </row>
    <row r="772" spans="1:30">
      <c r="A772" s="97"/>
      <c r="B772" s="28"/>
      <c r="C772" s="28"/>
      <c r="D772" s="28"/>
      <c r="E772" s="29"/>
      <c r="F772" s="28"/>
      <c r="G772" s="29"/>
      <c r="H772" s="29"/>
      <c r="I772" s="29"/>
      <c r="J772" s="28"/>
      <c r="K772" s="67"/>
      <c r="L772" s="29"/>
      <c r="M772" s="60"/>
      <c r="N772" s="29"/>
      <c r="O772" s="68"/>
      <c r="P772" s="28"/>
      <c r="Q772" s="29"/>
      <c r="R772" s="28"/>
      <c r="S772" s="28"/>
      <c r="T772" s="29"/>
      <c r="U772" s="30"/>
      <c r="V772" s="30"/>
      <c r="W772" s="30"/>
      <c r="X772" s="30"/>
      <c r="Y772" s="30"/>
      <c r="Z772" s="30"/>
      <c r="AA772" s="30"/>
      <c r="AB772" s="30"/>
      <c r="AC772" s="30"/>
      <c r="AD772" s="30"/>
    </row>
    <row r="773" spans="1:30">
      <c r="A773" s="97"/>
      <c r="B773" s="28"/>
      <c r="C773" s="28"/>
      <c r="D773" s="28"/>
      <c r="E773" s="29"/>
      <c r="F773" s="28"/>
      <c r="G773" s="29"/>
      <c r="H773" s="29"/>
      <c r="I773" s="29"/>
      <c r="J773" s="28"/>
      <c r="K773" s="67"/>
      <c r="L773" s="29"/>
      <c r="M773" s="60"/>
      <c r="N773" s="29"/>
      <c r="O773" s="68"/>
      <c r="P773" s="28"/>
      <c r="Q773" s="29"/>
      <c r="R773" s="28"/>
      <c r="S773" s="28"/>
      <c r="T773" s="29"/>
      <c r="U773" s="30"/>
      <c r="V773" s="30"/>
      <c r="W773" s="30"/>
      <c r="X773" s="30"/>
      <c r="Y773" s="30"/>
      <c r="Z773" s="30"/>
      <c r="AA773" s="30"/>
      <c r="AB773" s="30"/>
      <c r="AC773" s="30"/>
      <c r="AD773" s="30"/>
    </row>
    <row r="774" spans="1:30">
      <c r="A774" s="97"/>
      <c r="B774" s="28"/>
      <c r="C774" s="28"/>
      <c r="D774" s="28"/>
      <c r="E774" s="29"/>
      <c r="F774" s="28"/>
      <c r="G774" s="29"/>
      <c r="H774" s="29"/>
      <c r="I774" s="29"/>
      <c r="J774" s="28"/>
      <c r="K774" s="67"/>
      <c r="L774" s="29"/>
      <c r="M774" s="60"/>
      <c r="N774" s="29"/>
      <c r="O774" s="68"/>
      <c r="P774" s="28"/>
      <c r="Q774" s="29"/>
      <c r="R774" s="28"/>
      <c r="S774" s="28"/>
      <c r="T774" s="29"/>
      <c r="U774" s="30"/>
      <c r="V774" s="30"/>
      <c r="W774" s="30"/>
      <c r="X774" s="30"/>
      <c r="Y774" s="30"/>
      <c r="Z774" s="30"/>
      <c r="AA774" s="30"/>
      <c r="AB774" s="30"/>
      <c r="AC774" s="30"/>
      <c r="AD774" s="30"/>
    </row>
    <row r="775" spans="1:30">
      <c r="A775" s="97"/>
      <c r="B775" s="28"/>
      <c r="C775" s="28"/>
      <c r="D775" s="28"/>
      <c r="E775" s="29"/>
      <c r="F775" s="28"/>
      <c r="G775" s="29"/>
      <c r="H775" s="29"/>
      <c r="I775" s="29"/>
      <c r="J775" s="28"/>
      <c r="K775" s="67"/>
      <c r="L775" s="29"/>
      <c r="M775" s="60"/>
      <c r="N775" s="29"/>
      <c r="O775" s="68"/>
      <c r="P775" s="28"/>
      <c r="Q775" s="29"/>
      <c r="R775" s="28"/>
      <c r="S775" s="28"/>
      <c r="T775" s="29"/>
      <c r="U775" s="30"/>
      <c r="V775" s="30"/>
      <c r="W775" s="30"/>
      <c r="X775" s="30"/>
      <c r="Y775" s="30"/>
      <c r="Z775" s="30"/>
      <c r="AA775" s="30"/>
      <c r="AB775" s="30"/>
      <c r="AC775" s="30"/>
      <c r="AD775" s="30"/>
    </row>
    <row r="776" spans="1:30">
      <c r="A776" s="97"/>
      <c r="B776" s="28"/>
      <c r="C776" s="28"/>
      <c r="D776" s="28"/>
      <c r="E776" s="29"/>
      <c r="F776" s="28"/>
      <c r="G776" s="29"/>
      <c r="H776" s="29"/>
      <c r="I776" s="29"/>
      <c r="J776" s="28"/>
      <c r="K776" s="67"/>
      <c r="L776" s="29"/>
      <c r="M776" s="60"/>
      <c r="N776" s="29"/>
      <c r="O776" s="68"/>
      <c r="P776" s="28"/>
      <c r="Q776" s="29"/>
      <c r="R776" s="28"/>
      <c r="S776" s="28"/>
      <c r="T776" s="29"/>
      <c r="U776" s="30"/>
      <c r="V776" s="30"/>
      <c r="W776" s="30"/>
      <c r="X776" s="30"/>
      <c r="Y776" s="30"/>
      <c r="Z776" s="30"/>
      <c r="AA776" s="30"/>
      <c r="AB776" s="30"/>
      <c r="AC776" s="30"/>
      <c r="AD776" s="30"/>
    </row>
    <row r="777" spans="1:30">
      <c r="A777" s="97"/>
      <c r="B777" s="28"/>
      <c r="C777" s="28"/>
      <c r="D777" s="28"/>
      <c r="E777" s="29"/>
      <c r="F777" s="28"/>
      <c r="G777" s="29"/>
      <c r="H777" s="29"/>
      <c r="I777" s="29"/>
      <c r="J777" s="28"/>
      <c r="K777" s="67"/>
      <c r="L777" s="29"/>
      <c r="M777" s="60"/>
      <c r="N777" s="29"/>
      <c r="O777" s="68"/>
      <c r="P777" s="28"/>
      <c r="Q777" s="29"/>
      <c r="R777" s="28"/>
      <c r="S777" s="28"/>
      <c r="T777" s="29"/>
      <c r="U777" s="30"/>
      <c r="V777" s="30"/>
      <c r="W777" s="30"/>
      <c r="X777" s="30"/>
      <c r="Y777" s="30"/>
      <c r="Z777" s="30"/>
      <c r="AA777" s="30"/>
      <c r="AB777" s="30"/>
      <c r="AC777" s="30"/>
      <c r="AD777" s="30"/>
    </row>
    <row r="778" spans="1:30">
      <c r="A778" s="97"/>
      <c r="B778" s="28"/>
      <c r="C778" s="28"/>
      <c r="D778" s="28"/>
      <c r="E778" s="29"/>
      <c r="F778" s="28"/>
      <c r="G778" s="29"/>
      <c r="H778" s="29"/>
      <c r="I778" s="29"/>
      <c r="J778" s="28"/>
      <c r="K778" s="67"/>
      <c r="L778" s="29"/>
      <c r="M778" s="60"/>
      <c r="N778" s="29"/>
      <c r="O778" s="68"/>
      <c r="P778" s="28"/>
      <c r="Q778" s="29"/>
      <c r="R778" s="28"/>
      <c r="S778" s="28"/>
      <c r="T778" s="29"/>
      <c r="U778" s="30"/>
      <c r="V778" s="30"/>
      <c r="W778" s="30"/>
      <c r="X778" s="30"/>
      <c r="Y778" s="30"/>
      <c r="Z778" s="30"/>
      <c r="AA778" s="30"/>
      <c r="AB778" s="30"/>
      <c r="AC778" s="30"/>
      <c r="AD778" s="30"/>
    </row>
    <row r="779" spans="1:30">
      <c r="A779" s="97"/>
      <c r="B779" s="28"/>
      <c r="C779" s="28"/>
      <c r="D779" s="28"/>
      <c r="E779" s="29"/>
      <c r="F779" s="28"/>
      <c r="G779" s="29"/>
      <c r="H779" s="29"/>
      <c r="I779" s="29"/>
      <c r="J779" s="28"/>
      <c r="K779" s="67"/>
      <c r="L779" s="29"/>
      <c r="M779" s="60"/>
      <c r="N779" s="29"/>
      <c r="O779" s="68"/>
      <c r="P779" s="28"/>
      <c r="Q779" s="29"/>
      <c r="R779" s="28"/>
      <c r="S779" s="28"/>
      <c r="T779" s="29"/>
      <c r="U779" s="30"/>
      <c r="V779" s="30"/>
      <c r="W779" s="30"/>
      <c r="X779" s="30"/>
      <c r="Y779" s="30"/>
      <c r="Z779" s="30"/>
      <c r="AA779" s="30"/>
      <c r="AB779" s="30"/>
      <c r="AC779" s="30"/>
      <c r="AD779" s="30"/>
    </row>
    <row r="780" spans="1:30">
      <c r="A780" s="97"/>
      <c r="B780" s="28"/>
      <c r="C780" s="28"/>
      <c r="D780" s="28"/>
      <c r="E780" s="29"/>
      <c r="F780" s="28"/>
      <c r="G780" s="29"/>
      <c r="H780" s="29"/>
      <c r="I780" s="29"/>
      <c r="J780" s="28"/>
      <c r="K780" s="67"/>
      <c r="L780" s="29"/>
      <c r="M780" s="60"/>
      <c r="N780" s="29"/>
      <c r="O780" s="68"/>
      <c r="P780" s="28"/>
      <c r="Q780" s="29"/>
      <c r="R780" s="28"/>
      <c r="S780" s="28"/>
      <c r="T780" s="29"/>
      <c r="U780" s="30"/>
      <c r="V780" s="30"/>
      <c r="W780" s="30"/>
      <c r="X780" s="30"/>
      <c r="Y780" s="30"/>
      <c r="Z780" s="30"/>
      <c r="AA780" s="30"/>
      <c r="AB780" s="30"/>
      <c r="AC780" s="30"/>
      <c r="AD780" s="30"/>
    </row>
    <row r="781" spans="1:30">
      <c r="A781" s="97"/>
      <c r="B781" s="28"/>
      <c r="C781" s="28"/>
      <c r="D781" s="28"/>
      <c r="E781" s="29"/>
      <c r="F781" s="28"/>
      <c r="G781" s="29"/>
      <c r="H781" s="29"/>
      <c r="I781" s="29"/>
      <c r="J781" s="28"/>
      <c r="K781" s="67"/>
      <c r="L781" s="29"/>
      <c r="M781" s="60"/>
      <c r="N781" s="29"/>
      <c r="O781" s="68"/>
      <c r="P781" s="28"/>
      <c r="Q781" s="29"/>
      <c r="R781" s="28"/>
      <c r="S781" s="28"/>
      <c r="T781" s="29"/>
      <c r="U781" s="30"/>
      <c r="V781" s="30"/>
      <c r="W781" s="30"/>
      <c r="X781" s="30"/>
      <c r="Y781" s="30"/>
      <c r="Z781" s="30"/>
      <c r="AA781" s="30"/>
      <c r="AB781" s="30"/>
      <c r="AC781" s="30"/>
      <c r="AD781" s="30"/>
    </row>
    <row r="782" spans="1:30">
      <c r="A782" s="97"/>
      <c r="B782" s="28"/>
      <c r="C782" s="28"/>
      <c r="D782" s="28"/>
      <c r="E782" s="29"/>
      <c r="F782" s="28"/>
      <c r="G782" s="29"/>
      <c r="H782" s="29"/>
      <c r="I782" s="29"/>
      <c r="J782" s="28"/>
      <c r="K782" s="67"/>
      <c r="L782" s="29"/>
      <c r="M782" s="60"/>
      <c r="N782" s="29"/>
      <c r="O782" s="68"/>
      <c r="P782" s="28"/>
      <c r="Q782" s="29"/>
      <c r="R782" s="28"/>
      <c r="S782" s="28"/>
      <c r="T782" s="29"/>
      <c r="U782" s="30"/>
      <c r="V782" s="30"/>
      <c r="W782" s="30"/>
      <c r="X782" s="30"/>
      <c r="Y782" s="30"/>
      <c r="Z782" s="30"/>
      <c r="AA782" s="30"/>
      <c r="AB782" s="30"/>
      <c r="AC782" s="30"/>
      <c r="AD782" s="30"/>
    </row>
    <row r="783" spans="1:30">
      <c r="A783" s="97"/>
      <c r="B783" s="28"/>
      <c r="C783" s="28"/>
      <c r="D783" s="28"/>
      <c r="E783" s="29"/>
      <c r="F783" s="28"/>
      <c r="G783" s="29"/>
      <c r="H783" s="29"/>
      <c r="I783" s="29"/>
      <c r="J783" s="28"/>
      <c r="K783" s="67"/>
      <c r="L783" s="29"/>
      <c r="M783" s="60"/>
      <c r="N783" s="29"/>
      <c r="O783" s="68"/>
      <c r="P783" s="28"/>
      <c r="Q783" s="29"/>
      <c r="R783" s="28"/>
      <c r="S783" s="28"/>
      <c r="T783" s="29"/>
      <c r="U783" s="30"/>
      <c r="V783" s="30"/>
      <c r="W783" s="30"/>
      <c r="X783" s="30"/>
      <c r="Y783" s="30"/>
      <c r="Z783" s="30"/>
      <c r="AA783" s="30"/>
      <c r="AB783" s="30"/>
      <c r="AC783" s="30"/>
      <c r="AD783" s="30"/>
    </row>
    <row r="784" spans="1:30">
      <c r="A784" s="97"/>
      <c r="B784" s="28"/>
      <c r="C784" s="28"/>
      <c r="D784" s="28"/>
      <c r="E784" s="29"/>
      <c r="F784" s="28"/>
      <c r="G784" s="29"/>
      <c r="H784" s="29"/>
      <c r="I784" s="29"/>
      <c r="J784" s="28"/>
      <c r="K784" s="67"/>
      <c r="L784" s="29"/>
      <c r="M784" s="60"/>
      <c r="N784" s="29"/>
      <c r="O784" s="68"/>
      <c r="P784" s="28"/>
      <c r="Q784" s="29"/>
      <c r="R784" s="28"/>
      <c r="S784" s="28"/>
      <c r="T784" s="29"/>
      <c r="U784" s="30"/>
      <c r="V784" s="30"/>
      <c r="W784" s="30"/>
      <c r="X784" s="30"/>
      <c r="Y784" s="30"/>
      <c r="Z784" s="30"/>
      <c r="AA784" s="30"/>
      <c r="AB784" s="30"/>
      <c r="AC784" s="30"/>
      <c r="AD784" s="30"/>
    </row>
    <row r="785" spans="1:30">
      <c r="A785" s="97"/>
      <c r="B785" s="28"/>
      <c r="C785" s="28"/>
      <c r="D785" s="28"/>
      <c r="E785" s="29"/>
      <c r="F785" s="28"/>
      <c r="G785" s="29"/>
      <c r="H785" s="29"/>
      <c r="I785" s="29"/>
      <c r="J785" s="28"/>
      <c r="K785" s="67"/>
      <c r="L785" s="29"/>
      <c r="M785" s="60"/>
      <c r="N785" s="29"/>
      <c r="O785" s="68"/>
      <c r="P785" s="28"/>
      <c r="Q785" s="29"/>
      <c r="R785" s="28"/>
      <c r="S785" s="28"/>
      <c r="T785" s="29"/>
      <c r="U785" s="30"/>
      <c r="V785" s="30"/>
      <c r="W785" s="30"/>
      <c r="X785" s="30"/>
      <c r="Y785" s="30"/>
      <c r="Z785" s="30"/>
      <c r="AA785" s="30"/>
      <c r="AB785" s="30"/>
      <c r="AC785" s="30"/>
      <c r="AD785" s="30"/>
    </row>
    <row r="786" spans="1:30">
      <c r="A786" s="97"/>
      <c r="B786" s="28"/>
      <c r="C786" s="28"/>
      <c r="D786" s="28"/>
      <c r="E786" s="29"/>
      <c r="F786" s="28"/>
      <c r="G786" s="29"/>
      <c r="H786" s="29"/>
      <c r="I786" s="29"/>
      <c r="J786" s="28"/>
      <c r="K786" s="67"/>
      <c r="L786" s="29"/>
      <c r="M786" s="60"/>
      <c r="N786" s="29"/>
      <c r="O786" s="68"/>
      <c r="P786" s="28"/>
      <c r="Q786" s="29"/>
      <c r="R786" s="28"/>
      <c r="S786" s="28"/>
      <c r="T786" s="29"/>
      <c r="U786" s="30"/>
      <c r="V786" s="30"/>
      <c r="W786" s="30"/>
      <c r="X786" s="30"/>
      <c r="Y786" s="30"/>
      <c r="Z786" s="30"/>
      <c r="AA786" s="30"/>
      <c r="AB786" s="30"/>
      <c r="AC786" s="30"/>
      <c r="AD786" s="30"/>
    </row>
    <row r="787" spans="1:30">
      <c r="A787" s="97"/>
      <c r="B787" s="28"/>
      <c r="C787" s="28"/>
      <c r="D787" s="28"/>
      <c r="E787" s="29"/>
      <c r="F787" s="28"/>
      <c r="G787" s="29"/>
      <c r="H787" s="29"/>
      <c r="I787" s="29"/>
      <c r="J787" s="28"/>
      <c r="K787" s="67"/>
      <c r="L787" s="29"/>
      <c r="M787" s="60"/>
      <c r="N787" s="29"/>
      <c r="O787" s="68"/>
      <c r="P787" s="28"/>
      <c r="Q787" s="29"/>
      <c r="R787" s="28"/>
      <c r="S787" s="28"/>
      <c r="T787" s="29"/>
      <c r="U787" s="30"/>
      <c r="V787" s="30"/>
      <c r="W787" s="30"/>
      <c r="X787" s="30"/>
      <c r="Y787" s="30"/>
      <c r="Z787" s="30"/>
      <c r="AA787" s="30"/>
      <c r="AB787" s="30"/>
      <c r="AC787" s="30"/>
      <c r="AD787" s="30"/>
    </row>
    <row r="788" spans="1:30">
      <c r="A788" s="97"/>
      <c r="B788" s="28"/>
      <c r="C788" s="28"/>
      <c r="D788" s="28"/>
      <c r="E788" s="29"/>
      <c r="F788" s="28"/>
      <c r="G788" s="29"/>
      <c r="H788" s="29"/>
      <c r="I788" s="29"/>
      <c r="J788" s="28"/>
      <c r="K788" s="67"/>
      <c r="L788" s="29"/>
      <c r="M788" s="60"/>
      <c r="N788" s="29"/>
      <c r="O788" s="68"/>
      <c r="P788" s="28"/>
      <c r="Q788" s="29"/>
      <c r="R788" s="28"/>
      <c r="S788" s="28"/>
      <c r="T788" s="29"/>
      <c r="U788" s="30"/>
      <c r="V788" s="30"/>
      <c r="W788" s="30"/>
      <c r="X788" s="30"/>
      <c r="Y788" s="30"/>
      <c r="Z788" s="30"/>
      <c r="AA788" s="30"/>
      <c r="AB788" s="30"/>
      <c r="AC788" s="30"/>
      <c r="AD788" s="30"/>
    </row>
    <row r="789" spans="1:30">
      <c r="A789" s="97"/>
      <c r="B789" s="28"/>
      <c r="C789" s="28"/>
      <c r="D789" s="28"/>
      <c r="E789" s="29"/>
      <c r="F789" s="28"/>
      <c r="G789" s="29"/>
      <c r="H789" s="29"/>
      <c r="I789" s="29"/>
      <c r="J789" s="28"/>
      <c r="K789" s="67"/>
      <c r="L789" s="29"/>
      <c r="M789" s="60"/>
      <c r="N789" s="29"/>
      <c r="O789" s="68"/>
      <c r="P789" s="28"/>
      <c r="Q789" s="29"/>
      <c r="R789" s="28"/>
      <c r="S789" s="28"/>
      <c r="T789" s="29"/>
      <c r="U789" s="30"/>
      <c r="V789" s="30"/>
      <c r="W789" s="30"/>
      <c r="X789" s="30"/>
      <c r="Y789" s="30"/>
      <c r="Z789" s="30"/>
      <c r="AA789" s="30"/>
      <c r="AB789" s="30"/>
      <c r="AC789" s="30"/>
      <c r="AD789" s="30"/>
    </row>
    <row r="790" spans="1:30">
      <c r="A790" s="97"/>
      <c r="B790" s="28"/>
      <c r="C790" s="28"/>
      <c r="D790" s="28"/>
      <c r="E790" s="29"/>
      <c r="F790" s="28"/>
      <c r="G790" s="29"/>
      <c r="H790" s="29"/>
      <c r="I790" s="29"/>
      <c r="J790" s="28"/>
      <c r="K790" s="67"/>
      <c r="L790" s="29"/>
      <c r="M790" s="60"/>
      <c r="N790" s="29"/>
      <c r="O790" s="68"/>
      <c r="P790" s="28"/>
      <c r="Q790" s="29"/>
      <c r="R790" s="28"/>
      <c r="S790" s="28"/>
      <c r="T790" s="29"/>
      <c r="U790" s="30"/>
      <c r="V790" s="30"/>
      <c r="W790" s="30"/>
      <c r="X790" s="30"/>
      <c r="Y790" s="30"/>
      <c r="Z790" s="30"/>
      <c r="AA790" s="30"/>
      <c r="AB790" s="30"/>
      <c r="AC790" s="30"/>
      <c r="AD790" s="30"/>
    </row>
    <row r="791" spans="1:30">
      <c r="A791" s="97"/>
      <c r="B791" s="28"/>
      <c r="C791" s="28"/>
      <c r="D791" s="28"/>
      <c r="E791" s="29"/>
      <c r="F791" s="28"/>
      <c r="G791" s="29"/>
      <c r="H791" s="29"/>
      <c r="I791" s="29"/>
      <c r="J791" s="28"/>
      <c r="K791" s="67"/>
      <c r="L791" s="29"/>
      <c r="M791" s="60"/>
      <c r="N791" s="29"/>
      <c r="O791" s="68"/>
      <c r="P791" s="28"/>
      <c r="Q791" s="29"/>
      <c r="R791" s="28"/>
      <c r="S791" s="28"/>
      <c r="T791" s="29"/>
      <c r="U791" s="30"/>
      <c r="V791" s="30"/>
      <c r="W791" s="30"/>
      <c r="X791" s="30"/>
      <c r="Y791" s="30"/>
      <c r="Z791" s="30"/>
      <c r="AA791" s="30"/>
      <c r="AB791" s="30"/>
      <c r="AC791" s="30"/>
      <c r="AD791" s="30"/>
    </row>
    <row r="792" spans="1:30">
      <c r="A792" s="97"/>
      <c r="B792" s="28"/>
      <c r="C792" s="28"/>
      <c r="D792" s="28"/>
      <c r="E792" s="29"/>
      <c r="F792" s="28"/>
      <c r="G792" s="29"/>
      <c r="H792" s="29"/>
      <c r="I792" s="29"/>
      <c r="J792" s="28"/>
      <c r="K792" s="67"/>
      <c r="L792" s="29"/>
      <c r="M792" s="60"/>
      <c r="N792" s="29"/>
      <c r="O792" s="68"/>
      <c r="P792" s="28"/>
      <c r="Q792" s="29"/>
      <c r="R792" s="28"/>
      <c r="S792" s="28"/>
      <c r="T792" s="29"/>
      <c r="U792" s="30"/>
      <c r="V792" s="30"/>
      <c r="W792" s="30"/>
      <c r="X792" s="30"/>
      <c r="Y792" s="30"/>
      <c r="Z792" s="30"/>
      <c r="AA792" s="30"/>
      <c r="AB792" s="30"/>
      <c r="AC792" s="30"/>
      <c r="AD792" s="30"/>
    </row>
    <row r="793" spans="1:30">
      <c r="A793" s="97"/>
      <c r="B793" s="28"/>
      <c r="C793" s="28"/>
      <c r="D793" s="28"/>
      <c r="E793" s="29"/>
      <c r="F793" s="28"/>
      <c r="G793" s="29"/>
      <c r="H793" s="29"/>
      <c r="I793" s="29"/>
      <c r="J793" s="28"/>
      <c r="K793" s="67"/>
      <c r="L793" s="29"/>
      <c r="M793" s="60"/>
      <c r="N793" s="29"/>
      <c r="O793" s="68"/>
      <c r="P793" s="28"/>
      <c r="Q793" s="29"/>
      <c r="R793" s="28"/>
      <c r="S793" s="28"/>
      <c r="T793" s="29"/>
      <c r="U793" s="30"/>
      <c r="V793" s="30"/>
      <c r="W793" s="30"/>
      <c r="X793" s="30"/>
      <c r="Y793" s="30"/>
      <c r="Z793" s="30"/>
      <c r="AA793" s="30"/>
      <c r="AB793" s="30"/>
      <c r="AC793" s="30"/>
      <c r="AD793" s="30"/>
    </row>
    <row r="794" spans="1:30">
      <c r="A794" s="97"/>
      <c r="B794" s="28"/>
      <c r="C794" s="28"/>
      <c r="D794" s="28"/>
      <c r="E794" s="29"/>
      <c r="F794" s="28"/>
      <c r="G794" s="29"/>
      <c r="H794" s="29"/>
      <c r="I794" s="29"/>
      <c r="J794" s="28"/>
      <c r="K794" s="67"/>
      <c r="L794" s="29"/>
      <c r="M794" s="60"/>
      <c r="N794" s="29"/>
      <c r="O794" s="68"/>
      <c r="P794" s="28"/>
      <c r="Q794" s="29"/>
      <c r="R794" s="28"/>
      <c r="S794" s="28"/>
      <c r="T794" s="29"/>
      <c r="U794" s="30"/>
      <c r="V794" s="30"/>
      <c r="W794" s="30"/>
      <c r="X794" s="30"/>
      <c r="Y794" s="30"/>
      <c r="Z794" s="30"/>
      <c r="AA794" s="30"/>
      <c r="AB794" s="30"/>
      <c r="AC794" s="30"/>
      <c r="AD794" s="30"/>
    </row>
    <row r="795" spans="1:30">
      <c r="A795" s="97"/>
      <c r="B795" s="28"/>
      <c r="C795" s="28"/>
      <c r="D795" s="28"/>
      <c r="E795" s="29"/>
      <c r="F795" s="28"/>
      <c r="G795" s="29"/>
      <c r="H795" s="29"/>
      <c r="I795" s="29"/>
      <c r="J795" s="28"/>
      <c r="K795" s="67"/>
      <c r="L795" s="29"/>
      <c r="M795" s="60"/>
      <c r="N795" s="29"/>
      <c r="O795" s="68"/>
      <c r="P795" s="28"/>
      <c r="Q795" s="29"/>
      <c r="R795" s="28"/>
      <c r="S795" s="28"/>
      <c r="T795" s="29"/>
      <c r="U795" s="30"/>
      <c r="V795" s="30"/>
      <c r="W795" s="30"/>
      <c r="X795" s="30"/>
      <c r="Y795" s="30"/>
      <c r="Z795" s="30"/>
      <c r="AA795" s="30"/>
      <c r="AB795" s="30"/>
      <c r="AC795" s="30"/>
      <c r="AD795" s="30"/>
    </row>
    <row r="796" spans="1:30">
      <c r="A796" s="97"/>
      <c r="B796" s="28"/>
      <c r="C796" s="28"/>
      <c r="D796" s="28"/>
      <c r="E796" s="29"/>
      <c r="F796" s="28"/>
      <c r="G796" s="29"/>
      <c r="H796" s="29"/>
      <c r="I796" s="29"/>
      <c r="J796" s="28"/>
      <c r="K796" s="67"/>
      <c r="L796" s="29"/>
      <c r="M796" s="60"/>
      <c r="N796" s="29"/>
      <c r="O796" s="68"/>
      <c r="P796" s="28"/>
      <c r="Q796" s="29"/>
      <c r="R796" s="28"/>
      <c r="S796" s="28"/>
      <c r="T796" s="29"/>
      <c r="U796" s="30"/>
      <c r="V796" s="30"/>
      <c r="W796" s="30"/>
      <c r="X796" s="30"/>
      <c r="Y796" s="30"/>
      <c r="Z796" s="30"/>
      <c r="AA796" s="30"/>
      <c r="AB796" s="30"/>
      <c r="AC796" s="30"/>
      <c r="AD796" s="30"/>
    </row>
    <row r="797" spans="1:30">
      <c r="A797" s="97"/>
      <c r="B797" s="28"/>
      <c r="C797" s="28"/>
      <c r="D797" s="28"/>
      <c r="E797" s="29"/>
      <c r="F797" s="28"/>
      <c r="G797" s="29"/>
      <c r="H797" s="29"/>
      <c r="I797" s="29"/>
      <c r="J797" s="28"/>
      <c r="K797" s="67"/>
      <c r="L797" s="29"/>
      <c r="M797" s="60"/>
      <c r="N797" s="29"/>
      <c r="O797" s="68"/>
      <c r="P797" s="28"/>
      <c r="Q797" s="29"/>
      <c r="R797" s="28"/>
      <c r="S797" s="28"/>
      <c r="T797" s="29"/>
      <c r="U797" s="30"/>
      <c r="V797" s="30"/>
      <c r="W797" s="30"/>
      <c r="X797" s="30"/>
      <c r="Y797" s="30"/>
      <c r="Z797" s="30"/>
      <c r="AA797" s="30"/>
      <c r="AB797" s="30"/>
      <c r="AC797" s="30"/>
      <c r="AD797" s="30"/>
    </row>
    <row r="798" spans="1:30">
      <c r="A798" s="97"/>
      <c r="B798" s="28"/>
      <c r="C798" s="28"/>
      <c r="D798" s="28"/>
      <c r="E798" s="29"/>
      <c r="F798" s="28"/>
      <c r="G798" s="29"/>
      <c r="H798" s="29"/>
      <c r="I798" s="29"/>
      <c r="J798" s="28"/>
      <c r="K798" s="67"/>
      <c r="L798" s="29"/>
      <c r="M798" s="60"/>
      <c r="N798" s="29"/>
      <c r="O798" s="68"/>
      <c r="P798" s="28"/>
      <c r="Q798" s="29"/>
      <c r="R798" s="28"/>
      <c r="S798" s="28"/>
      <c r="T798" s="29"/>
      <c r="U798" s="30"/>
      <c r="V798" s="30"/>
      <c r="W798" s="30"/>
      <c r="X798" s="30"/>
      <c r="Y798" s="30"/>
      <c r="Z798" s="30"/>
      <c r="AA798" s="30"/>
      <c r="AB798" s="30"/>
      <c r="AC798" s="30"/>
      <c r="AD798" s="30"/>
    </row>
    <row r="799" spans="1:30">
      <c r="A799" s="97"/>
      <c r="B799" s="28"/>
      <c r="C799" s="28"/>
      <c r="D799" s="28"/>
      <c r="E799" s="29"/>
      <c r="F799" s="28"/>
      <c r="G799" s="29"/>
      <c r="H799" s="29"/>
      <c r="I799" s="29"/>
      <c r="J799" s="28"/>
      <c r="K799" s="67"/>
      <c r="L799" s="29"/>
      <c r="M799" s="60"/>
      <c r="N799" s="29"/>
      <c r="O799" s="68"/>
      <c r="P799" s="28"/>
      <c r="Q799" s="29"/>
      <c r="R799" s="28"/>
      <c r="S799" s="28"/>
      <c r="T799" s="29"/>
      <c r="U799" s="30"/>
      <c r="V799" s="30"/>
      <c r="W799" s="30"/>
      <c r="X799" s="30"/>
      <c r="Y799" s="30"/>
      <c r="Z799" s="30"/>
      <c r="AA799" s="30"/>
      <c r="AB799" s="30"/>
      <c r="AC799" s="30"/>
      <c r="AD799" s="30"/>
    </row>
    <row r="800" spans="1:30">
      <c r="A800" s="97"/>
      <c r="B800" s="28"/>
      <c r="C800" s="28"/>
      <c r="D800" s="28"/>
      <c r="E800" s="29"/>
      <c r="F800" s="28"/>
      <c r="G800" s="29"/>
      <c r="H800" s="29"/>
      <c r="I800" s="29"/>
      <c r="J800" s="28"/>
      <c r="K800" s="67"/>
      <c r="L800" s="29"/>
      <c r="M800" s="60"/>
      <c r="N800" s="29"/>
      <c r="O800" s="68"/>
      <c r="P800" s="28"/>
      <c r="Q800" s="29"/>
      <c r="R800" s="28"/>
      <c r="S800" s="28"/>
      <c r="T800" s="29"/>
      <c r="U800" s="30"/>
      <c r="V800" s="30"/>
      <c r="W800" s="30"/>
      <c r="X800" s="30"/>
      <c r="Y800" s="30"/>
      <c r="Z800" s="30"/>
      <c r="AA800" s="30"/>
      <c r="AB800" s="30"/>
      <c r="AC800" s="30"/>
      <c r="AD800" s="30"/>
    </row>
    <row r="801" spans="1:30">
      <c r="A801" s="97"/>
      <c r="B801" s="28"/>
      <c r="C801" s="28"/>
      <c r="D801" s="28"/>
      <c r="E801" s="29"/>
      <c r="F801" s="28"/>
      <c r="G801" s="29"/>
      <c r="H801" s="29"/>
      <c r="I801" s="29"/>
      <c r="J801" s="28"/>
      <c r="K801" s="67"/>
      <c r="L801" s="29"/>
      <c r="M801" s="60"/>
      <c r="N801" s="29"/>
      <c r="O801" s="68"/>
      <c r="P801" s="28"/>
      <c r="Q801" s="29"/>
      <c r="R801" s="28"/>
      <c r="S801" s="28"/>
      <c r="T801" s="29"/>
      <c r="U801" s="30"/>
      <c r="V801" s="30"/>
      <c r="W801" s="30"/>
      <c r="X801" s="30"/>
      <c r="Y801" s="30"/>
      <c r="Z801" s="30"/>
      <c r="AA801" s="30"/>
      <c r="AB801" s="30"/>
      <c r="AC801" s="30"/>
      <c r="AD801" s="30"/>
    </row>
    <row r="802" spans="1:30">
      <c r="A802" s="97"/>
      <c r="B802" s="28"/>
      <c r="C802" s="28"/>
      <c r="D802" s="28"/>
      <c r="E802" s="29"/>
      <c r="F802" s="28"/>
      <c r="G802" s="29"/>
      <c r="H802" s="29"/>
      <c r="I802" s="29"/>
      <c r="J802" s="28"/>
      <c r="K802" s="67"/>
      <c r="L802" s="29"/>
      <c r="M802" s="60"/>
      <c r="N802" s="29"/>
      <c r="O802" s="68"/>
      <c r="P802" s="28"/>
      <c r="Q802" s="29"/>
      <c r="R802" s="28"/>
      <c r="S802" s="28"/>
      <c r="T802" s="29"/>
      <c r="U802" s="30"/>
      <c r="V802" s="30"/>
      <c r="W802" s="30"/>
      <c r="X802" s="30"/>
      <c r="Y802" s="30"/>
      <c r="Z802" s="30"/>
      <c r="AA802" s="30"/>
      <c r="AB802" s="30"/>
      <c r="AC802" s="30"/>
      <c r="AD802" s="30"/>
    </row>
    <row r="803" spans="1:30">
      <c r="A803" s="97"/>
      <c r="B803" s="28"/>
      <c r="C803" s="28"/>
      <c r="D803" s="28"/>
      <c r="E803" s="29"/>
      <c r="F803" s="28"/>
      <c r="G803" s="29"/>
      <c r="H803" s="29"/>
      <c r="I803" s="29"/>
      <c r="J803" s="28"/>
      <c r="K803" s="67"/>
      <c r="L803" s="29"/>
      <c r="M803" s="60"/>
      <c r="N803" s="29"/>
      <c r="O803" s="68"/>
      <c r="P803" s="28"/>
      <c r="Q803" s="29"/>
      <c r="R803" s="28"/>
      <c r="S803" s="28"/>
      <c r="T803" s="29"/>
      <c r="U803" s="30"/>
      <c r="V803" s="30"/>
      <c r="W803" s="30"/>
      <c r="X803" s="30"/>
      <c r="Y803" s="30"/>
      <c r="Z803" s="30"/>
      <c r="AA803" s="30"/>
      <c r="AB803" s="30"/>
      <c r="AC803" s="30"/>
      <c r="AD803" s="30"/>
    </row>
    <row r="804" spans="1:30">
      <c r="A804" s="97"/>
      <c r="B804" s="28"/>
      <c r="C804" s="28"/>
      <c r="D804" s="28"/>
      <c r="E804" s="29"/>
      <c r="F804" s="28"/>
      <c r="G804" s="29"/>
      <c r="H804" s="29"/>
      <c r="I804" s="29"/>
      <c r="J804" s="28"/>
      <c r="K804" s="67"/>
      <c r="L804" s="29"/>
      <c r="M804" s="60"/>
      <c r="N804" s="29"/>
      <c r="O804" s="68"/>
      <c r="P804" s="28"/>
      <c r="Q804" s="29"/>
      <c r="R804" s="28"/>
      <c r="S804" s="28"/>
      <c r="T804" s="29"/>
      <c r="U804" s="30"/>
      <c r="V804" s="30"/>
      <c r="W804" s="30"/>
      <c r="X804" s="30"/>
      <c r="Y804" s="30"/>
      <c r="Z804" s="30"/>
      <c r="AA804" s="30"/>
      <c r="AB804" s="30"/>
      <c r="AC804" s="30"/>
      <c r="AD804" s="30"/>
    </row>
    <row r="805" spans="1:30">
      <c r="A805" s="97"/>
      <c r="B805" s="28"/>
      <c r="C805" s="28"/>
      <c r="D805" s="28"/>
      <c r="E805" s="29"/>
      <c r="F805" s="28"/>
      <c r="G805" s="29"/>
      <c r="H805" s="29"/>
      <c r="I805" s="29"/>
      <c r="J805" s="28"/>
      <c r="K805" s="67"/>
      <c r="L805" s="29"/>
      <c r="M805" s="60"/>
      <c r="N805" s="29"/>
      <c r="O805" s="68"/>
      <c r="P805" s="28"/>
      <c r="Q805" s="29"/>
      <c r="R805" s="28"/>
      <c r="S805" s="28"/>
      <c r="T805" s="29"/>
      <c r="U805" s="30"/>
      <c r="V805" s="30"/>
      <c r="W805" s="30"/>
      <c r="X805" s="30"/>
      <c r="Y805" s="30"/>
      <c r="Z805" s="30"/>
      <c r="AA805" s="30"/>
      <c r="AB805" s="30"/>
      <c r="AC805" s="30"/>
      <c r="AD805" s="30"/>
    </row>
    <row r="806" spans="1:30">
      <c r="A806" s="97"/>
      <c r="B806" s="28"/>
      <c r="C806" s="28"/>
      <c r="D806" s="28"/>
      <c r="E806" s="29"/>
      <c r="F806" s="28"/>
      <c r="G806" s="29"/>
      <c r="H806" s="29"/>
      <c r="I806" s="29"/>
      <c r="J806" s="28"/>
      <c r="K806" s="67"/>
      <c r="L806" s="29"/>
      <c r="M806" s="60"/>
      <c r="N806" s="29"/>
      <c r="O806" s="68"/>
      <c r="P806" s="28"/>
      <c r="Q806" s="29"/>
      <c r="R806" s="28"/>
      <c r="S806" s="28"/>
      <c r="T806" s="29"/>
      <c r="U806" s="30"/>
      <c r="V806" s="30"/>
      <c r="W806" s="30"/>
      <c r="X806" s="30"/>
      <c r="Y806" s="30"/>
      <c r="Z806" s="30"/>
      <c r="AA806" s="30"/>
      <c r="AB806" s="30"/>
      <c r="AC806" s="30"/>
      <c r="AD806" s="30"/>
    </row>
    <row r="807" spans="1:30">
      <c r="A807" s="97"/>
      <c r="B807" s="28"/>
      <c r="C807" s="28"/>
      <c r="D807" s="28"/>
      <c r="E807" s="29"/>
      <c r="F807" s="28"/>
      <c r="G807" s="29"/>
      <c r="H807" s="29"/>
      <c r="I807" s="29"/>
      <c r="J807" s="28"/>
      <c r="K807" s="67"/>
      <c r="L807" s="29"/>
      <c r="M807" s="60"/>
      <c r="N807" s="29"/>
      <c r="O807" s="68"/>
      <c r="P807" s="28"/>
      <c r="Q807" s="29"/>
      <c r="R807" s="28"/>
      <c r="S807" s="28"/>
      <c r="T807" s="29"/>
      <c r="U807" s="30"/>
      <c r="V807" s="30"/>
      <c r="W807" s="30"/>
      <c r="X807" s="30"/>
      <c r="Y807" s="30"/>
      <c r="Z807" s="30"/>
      <c r="AA807" s="30"/>
      <c r="AB807" s="30"/>
      <c r="AC807" s="30"/>
      <c r="AD807" s="30"/>
    </row>
    <row r="808" spans="1:30">
      <c r="A808" s="97"/>
      <c r="B808" s="28"/>
      <c r="C808" s="28"/>
      <c r="D808" s="28"/>
      <c r="E808" s="29"/>
      <c r="F808" s="28"/>
      <c r="G808" s="29"/>
      <c r="H808" s="29"/>
      <c r="I808" s="29"/>
      <c r="J808" s="28"/>
      <c r="K808" s="67"/>
      <c r="L808" s="29"/>
      <c r="M808" s="60"/>
      <c r="N808" s="29"/>
      <c r="O808" s="68"/>
      <c r="P808" s="28"/>
      <c r="Q808" s="29"/>
      <c r="R808" s="28"/>
      <c r="S808" s="28"/>
      <c r="T808" s="29"/>
      <c r="U808" s="30"/>
      <c r="V808" s="30"/>
      <c r="W808" s="30"/>
      <c r="X808" s="30"/>
      <c r="Y808" s="30"/>
      <c r="Z808" s="30"/>
      <c r="AA808" s="30"/>
      <c r="AB808" s="30"/>
      <c r="AC808" s="30"/>
      <c r="AD808" s="30"/>
    </row>
    <row r="809" spans="1:30">
      <c r="A809" s="97"/>
      <c r="B809" s="28"/>
      <c r="C809" s="28"/>
      <c r="D809" s="28"/>
      <c r="E809" s="29"/>
      <c r="F809" s="28"/>
      <c r="G809" s="29"/>
      <c r="H809" s="29"/>
      <c r="I809" s="29"/>
      <c r="J809" s="28"/>
      <c r="K809" s="67"/>
      <c r="L809" s="29"/>
      <c r="M809" s="60"/>
      <c r="N809" s="29"/>
      <c r="O809" s="68"/>
      <c r="P809" s="28"/>
      <c r="Q809" s="29"/>
      <c r="R809" s="28"/>
      <c r="S809" s="28"/>
      <c r="T809" s="29"/>
      <c r="U809" s="30"/>
      <c r="V809" s="30"/>
      <c r="W809" s="30"/>
      <c r="X809" s="30"/>
      <c r="Y809" s="30"/>
      <c r="Z809" s="30"/>
      <c r="AA809" s="30"/>
      <c r="AB809" s="30"/>
      <c r="AC809" s="30"/>
      <c r="AD809" s="30"/>
    </row>
    <row r="810" spans="1:30">
      <c r="A810" s="97"/>
      <c r="B810" s="28"/>
      <c r="C810" s="28"/>
      <c r="D810" s="28"/>
      <c r="E810" s="29"/>
      <c r="F810" s="28"/>
      <c r="G810" s="29"/>
      <c r="H810" s="29"/>
      <c r="I810" s="29"/>
      <c r="J810" s="28"/>
      <c r="K810" s="67"/>
      <c r="L810" s="29"/>
      <c r="M810" s="60"/>
      <c r="N810" s="29"/>
      <c r="O810" s="68"/>
      <c r="P810" s="28"/>
      <c r="Q810" s="29"/>
      <c r="R810" s="28"/>
      <c r="S810" s="28"/>
      <c r="T810" s="29"/>
      <c r="U810" s="30"/>
      <c r="V810" s="30"/>
      <c r="W810" s="30"/>
      <c r="X810" s="30"/>
      <c r="Y810" s="30"/>
      <c r="Z810" s="30"/>
      <c r="AA810" s="30"/>
      <c r="AB810" s="30"/>
      <c r="AC810" s="30"/>
      <c r="AD810" s="30"/>
    </row>
    <row r="811" spans="1:30">
      <c r="A811" s="97"/>
      <c r="B811" s="28"/>
      <c r="C811" s="28"/>
      <c r="D811" s="28"/>
      <c r="E811" s="29"/>
      <c r="F811" s="28"/>
      <c r="G811" s="29"/>
      <c r="H811" s="29"/>
      <c r="I811" s="29"/>
      <c r="J811" s="28"/>
      <c r="K811" s="67"/>
      <c r="L811" s="29"/>
      <c r="M811" s="60"/>
      <c r="N811" s="29"/>
      <c r="O811" s="68"/>
      <c r="P811" s="28"/>
      <c r="Q811" s="29"/>
      <c r="R811" s="28"/>
      <c r="S811" s="28"/>
      <c r="T811" s="29"/>
      <c r="U811" s="30"/>
      <c r="V811" s="30"/>
      <c r="W811" s="30"/>
      <c r="X811" s="30"/>
      <c r="Y811" s="30"/>
      <c r="Z811" s="30"/>
      <c r="AA811" s="30"/>
      <c r="AB811" s="30"/>
      <c r="AC811" s="30"/>
      <c r="AD811" s="30"/>
    </row>
    <row r="812" spans="1:30">
      <c r="A812" s="97"/>
      <c r="B812" s="28"/>
      <c r="C812" s="28"/>
      <c r="D812" s="28"/>
      <c r="E812" s="29"/>
      <c r="F812" s="28"/>
      <c r="G812" s="29"/>
      <c r="H812" s="29"/>
      <c r="I812" s="29"/>
      <c r="J812" s="28"/>
      <c r="K812" s="67"/>
      <c r="L812" s="29"/>
      <c r="M812" s="60"/>
      <c r="N812" s="29"/>
      <c r="O812" s="68"/>
      <c r="P812" s="28"/>
      <c r="Q812" s="29"/>
      <c r="R812" s="28"/>
      <c r="S812" s="28"/>
      <c r="T812" s="29"/>
      <c r="U812" s="30"/>
      <c r="V812" s="30"/>
      <c r="W812" s="30"/>
      <c r="X812" s="30"/>
      <c r="Y812" s="30"/>
      <c r="Z812" s="30"/>
      <c r="AA812" s="30"/>
      <c r="AB812" s="30"/>
      <c r="AC812" s="30"/>
      <c r="AD812" s="30"/>
    </row>
    <row r="813" spans="1:30">
      <c r="A813" s="97"/>
      <c r="B813" s="28"/>
      <c r="C813" s="28"/>
      <c r="D813" s="28"/>
      <c r="E813" s="29"/>
      <c r="F813" s="28"/>
      <c r="G813" s="29"/>
      <c r="H813" s="29"/>
      <c r="I813" s="29"/>
      <c r="J813" s="28"/>
      <c r="K813" s="67"/>
      <c r="L813" s="29"/>
      <c r="M813" s="60"/>
      <c r="N813" s="29"/>
      <c r="O813" s="68"/>
      <c r="P813" s="28"/>
      <c r="Q813" s="29"/>
      <c r="R813" s="28"/>
      <c r="S813" s="28"/>
      <c r="T813" s="29"/>
      <c r="U813" s="30"/>
      <c r="V813" s="30"/>
      <c r="W813" s="30"/>
      <c r="X813" s="30"/>
      <c r="Y813" s="30"/>
      <c r="Z813" s="30"/>
      <c r="AA813" s="30"/>
      <c r="AB813" s="30"/>
      <c r="AC813" s="30"/>
      <c r="AD813" s="30"/>
    </row>
    <row r="814" spans="1:30">
      <c r="A814" s="97"/>
      <c r="B814" s="28"/>
      <c r="C814" s="28"/>
      <c r="D814" s="28"/>
      <c r="E814" s="29"/>
      <c r="F814" s="28"/>
      <c r="G814" s="29"/>
      <c r="H814" s="29"/>
      <c r="I814" s="29"/>
      <c r="J814" s="28"/>
      <c r="K814" s="67"/>
      <c r="L814" s="29"/>
      <c r="M814" s="60"/>
      <c r="N814" s="29"/>
      <c r="O814" s="68"/>
      <c r="P814" s="28"/>
      <c r="Q814" s="29"/>
      <c r="R814" s="28"/>
      <c r="S814" s="28"/>
      <c r="T814" s="29"/>
      <c r="U814" s="30"/>
      <c r="V814" s="30"/>
      <c r="W814" s="30"/>
      <c r="X814" s="30"/>
      <c r="Y814" s="30"/>
      <c r="Z814" s="30"/>
      <c r="AA814" s="30"/>
      <c r="AB814" s="30"/>
      <c r="AC814" s="30"/>
      <c r="AD814" s="30"/>
    </row>
    <row r="815" spans="1:30">
      <c r="A815" s="97"/>
      <c r="B815" s="28"/>
      <c r="C815" s="28"/>
      <c r="D815" s="28"/>
      <c r="E815" s="29"/>
      <c r="F815" s="28"/>
      <c r="G815" s="29"/>
      <c r="H815" s="29"/>
      <c r="I815" s="29"/>
      <c r="J815" s="28"/>
      <c r="K815" s="67"/>
      <c r="L815" s="29"/>
      <c r="M815" s="60"/>
      <c r="N815" s="29"/>
      <c r="O815" s="68"/>
      <c r="P815" s="28"/>
      <c r="Q815" s="29"/>
      <c r="R815" s="28"/>
      <c r="S815" s="28"/>
      <c r="T815" s="29"/>
      <c r="U815" s="30"/>
      <c r="V815" s="30"/>
      <c r="W815" s="30"/>
      <c r="X815" s="30"/>
      <c r="Y815" s="30"/>
      <c r="Z815" s="30"/>
      <c r="AA815" s="30"/>
      <c r="AB815" s="30"/>
      <c r="AC815" s="30"/>
      <c r="AD815" s="30"/>
    </row>
    <row r="816" spans="1:30">
      <c r="A816" s="97"/>
      <c r="B816" s="28"/>
      <c r="C816" s="28"/>
      <c r="D816" s="28"/>
      <c r="E816" s="29"/>
      <c r="F816" s="28"/>
      <c r="G816" s="29"/>
      <c r="H816" s="29"/>
      <c r="I816" s="29"/>
      <c r="J816" s="28"/>
      <c r="K816" s="67"/>
      <c r="L816" s="29"/>
      <c r="M816" s="60"/>
      <c r="N816" s="29"/>
      <c r="O816" s="68"/>
      <c r="P816" s="28"/>
      <c r="Q816" s="29"/>
      <c r="R816" s="28"/>
      <c r="S816" s="28"/>
      <c r="T816" s="29"/>
      <c r="U816" s="30"/>
      <c r="V816" s="30"/>
      <c r="W816" s="30"/>
      <c r="X816" s="30"/>
      <c r="Y816" s="30"/>
      <c r="Z816" s="30"/>
      <c r="AA816" s="30"/>
      <c r="AB816" s="30"/>
      <c r="AC816" s="30"/>
      <c r="AD816" s="30"/>
    </row>
    <row r="817" spans="1:30">
      <c r="A817" s="97"/>
      <c r="B817" s="28"/>
      <c r="C817" s="28"/>
      <c r="D817" s="28"/>
      <c r="E817" s="29"/>
      <c r="F817" s="28"/>
      <c r="G817" s="29"/>
      <c r="H817" s="29"/>
      <c r="I817" s="29"/>
      <c r="J817" s="28"/>
      <c r="K817" s="67"/>
      <c r="L817" s="29"/>
      <c r="M817" s="60"/>
      <c r="N817" s="29"/>
      <c r="O817" s="68"/>
      <c r="P817" s="28"/>
      <c r="Q817" s="29"/>
      <c r="R817" s="28"/>
      <c r="S817" s="28"/>
      <c r="T817" s="29"/>
      <c r="U817" s="30"/>
      <c r="V817" s="30"/>
      <c r="W817" s="30"/>
      <c r="X817" s="30"/>
      <c r="Y817" s="30"/>
      <c r="Z817" s="30"/>
      <c r="AA817" s="30"/>
      <c r="AB817" s="30"/>
      <c r="AC817" s="30"/>
      <c r="AD817" s="30"/>
    </row>
    <row r="818" spans="1:30">
      <c r="A818" s="97"/>
      <c r="B818" s="28"/>
      <c r="C818" s="28"/>
      <c r="D818" s="28"/>
      <c r="E818" s="29"/>
      <c r="F818" s="28"/>
      <c r="G818" s="29"/>
      <c r="H818" s="29"/>
      <c r="I818" s="29"/>
      <c r="J818" s="28"/>
      <c r="K818" s="67"/>
      <c r="L818" s="29"/>
      <c r="M818" s="60"/>
      <c r="N818" s="29"/>
      <c r="O818" s="68"/>
      <c r="P818" s="28"/>
      <c r="Q818" s="29"/>
      <c r="R818" s="28"/>
      <c r="S818" s="28"/>
      <c r="T818" s="29"/>
      <c r="U818" s="30"/>
      <c r="V818" s="30"/>
      <c r="W818" s="30"/>
      <c r="X818" s="30"/>
      <c r="Y818" s="30"/>
      <c r="Z818" s="30"/>
      <c r="AA818" s="30"/>
      <c r="AB818" s="30"/>
      <c r="AC818" s="30"/>
      <c r="AD818" s="30"/>
    </row>
    <row r="819" spans="1:30">
      <c r="A819" s="97"/>
      <c r="B819" s="28"/>
      <c r="C819" s="28"/>
      <c r="D819" s="28"/>
      <c r="E819" s="29"/>
      <c r="F819" s="28"/>
      <c r="G819" s="29"/>
      <c r="H819" s="29"/>
      <c r="I819" s="29"/>
      <c r="J819" s="28"/>
      <c r="K819" s="67"/>
      <c r="L819" s="29"/>
      <c r="M819" s="60"/>
      <c r="N819" s="29"/>
      <c r="O819" s="68"/>
      <c r="P819" s="28"/>
      <c r="Q819" s="29"/>
      <c r="R819" s="28"/>
      <c r="S819" s="28"/>
      <c r="T819" s="29"/>
      <c r="U819" s="30"/>
      <c r="V819" s="30"/>
      <c r="W819" s="30"/>
      <c r="X819" s="30"/>
      <c r="Y819" s="30"/>
      <c r="Z819" s="30"/>
      <c r="AA819" s="30"/>
      <c r="AB819" s="30"/>
      <c r="AC819" s="30"/>
      <c r="AD819" s="30"/>
    </row>
    <row r="820" spans="1:30">
      <c r="A820" s="97"/>
      <c r="B820" s="28"/>
      <c r="C820" s="28"/>
      <c r="D820" s="28"/>
      <c r="E820" s="29"/>
      <c r="F820" s="28"/>
      <c r="G820" s="29"/>
      <c r="H820" s="29"/>
      <c r="I820" s="29"/>
      <c r="J820" s="28"/>
      <c r="K820" s="67"/>
      <c r="L820" s="29"/>
      <c r="M820" s="60"/>
      <c r="N820" s="29"/>
      <c r="O820" s="68"/>
      <c r="P820" s="28"/>
      <c r="Q820" s="29"/>
      <c r="R820" s="28"/>
      <c r="S820" s="28"/>
      <c r="T820" s="29"/>
      <c r="U820" s="30"/>
      <c r="V820" s="30"/>
      <c r="W820" s="30"/>
      <c r="X820" s="30"/>
      <c r="Y820" s="30"/>
      <c r="Z820" s="30"/>
      <c r="AA820" s="30"/>
      <c r="AB820" s="30"/>
      <c r="AC820" s="30"/>
      <c r="AD820" s="30"/>
    </row>
    <row r="821" spans="1:30">
      <c r="A821" s="97"/>
      <c r="B821" s="28"/>
      <c r="C821" s="28"/>
      <c r="D821" s="28"/>
      <c r="E821" s="29"/>
      <c r="F821" s="28"/>
      <c r="G821" s="29"/>
      <c r="H821" s="29"/>
      <c r="I821" s="29"/>
      <c r="J821" s="28"/>
      <c r="K821" s="67"/>
      <c r="L821" s="29"/>
      <c r="M821" s="60"/>
      <c r="N821" s="29"/>
      <c r="O821" s="68"/>
      <c r="P821" s="28"/>
      <c r="Q821" s="29"/>
      <c r="R821" s="28"/>
      <c r="S821" s="28"/>
      <c r="T821" s="29"/>
      <c r="U821" s="30"/>
      <c r="V821" s="30"/>
      <c r="W821" s="30"/>
      <c r="X821" s="30"/>
      <c r="Y821" s="30"/>
      <c r="Z821" s="30"/>
      <c r="AA821" s="30"/>
      <c r="AB821" s="30"/>
      <c r="AC821" s="30"/>
      <c r="AD821" s="30"/>
    </row>
    <row r="822" spans="1:30">
      <c r="A822" s="97"/>
      <c r="B822" s="28"/>
      <c r="C822" s="28"/>
      <c r="D822" s="28"/>
      <c r="E822" s="29"/>
      <c r="F822" s="28"/>
      <c r="G822" s="29"/>
      <c r="H822" s="29"/>
      <c r="I822" s="29"/>
      <c r="J822" s="28"/>
      <c r="K822" s="67"/>
      <c r="L822" s="29"/>
      <c r="M822" s="60"/>
      <c r="N822" s="29"/>
      <c r="O822" s="68"/>
      <c r="P822" s="28"/>
      <c r="Q822" s="29"/>
      <c r="R822" s="28"/>
      <c r="S822" s="28"/>
      <c r="T822" s="29"/>
      <c r="U822" s="30"/>
      <c r="V822" s="30"/>
      <c r="W822" s="30"/>
      <c r="X822" s="30"/>
      <c r="Y822" s="30"/>
      <c r="Z822" s="30"/>
      <c r="AA822" s="30"/>
      <c r="AB822" s="30"/>
      <c r="AC822" s="30"/>
      <c r="AD822" s="30"/>
    </row>
    <row r="823" spans="1:30">
      <c r="A823" s="97"/>
      <c r="B823" s="28"/>
      <c r="C823" s="28"/>
      <c r="D823" s="28"/>
      <c r="E823" s="29"/>
      <c r="F823" s="28"/>
      <c r="G823" s="29"/>
      <c r="H823" s="29"/>
      <c r="I823" s="29"/>
      <c r="J823" s="28"/>
      <c r="K823" s="67"/>
      <c r="L823" s="29"/>
      <c r="M823" s="60"/>
      <c r="N823" s="29"/>
      <c r="O823" s="68"/>
      <c r="P823" s="28"/>
      <c r="Q823" s="29"/>
      <c r="R823" s="28"/>
      <c r="S823" s="28"/>
      <c r="T823" s="29"/>
      <c r="U823" s="30"/>
      <c r="V823" s="30"/>
      <c r="W823" s="30"/>
      <c r="X823" s="30"/>
      <c r="Y823" s="30"/>
      <c r="Z823" s="30"/>
      <c r="AA823" s="30"/>
      <c r="AB823" s="30"/>
      <c r="AC823" s="30"/>
      <c r="AD823" s="30"/>
    </row>
    <row r="824" spans="1:30">
      <c r="A824" s="97"/>
      <c r="B824" s="28"/>
      <c r="C824" s="28"/>
      <c r="D824" s="28"/>
      <c r="E824" s="29"/>
      <c r="F824" s="28"/>
      <c r="G824" s="29"/>
      <c r="H824" s="29"/>
      <c r="I824" s="29"/>
      <c r="J824" s="28"/>
      <c r="K824" s="67"/>
      <c r="L824" s="29"/>
      <c r="M824" s="60"/>
      <c r="N824" s="29"/>
      <c r="O824" s="68"/>
      <c r="P824" s="28"/>
      <c r="Q824" s="29"/>
      <c r="R824" s="28"/>
      <c r="S824" s="28"/>
      <c r="T824" s="29"/>
      <c r="U824" s="30"/>
      <c r="V824" s="30"/>
      <c r="W824" s="30"/>
      <c r="X824" s="30"/>
      <c r="Y824" s="30"/>
      <c r="Z824" s="30"/>
      <c r="AA824" s="30"/>
      <c r="AB824" s="30"/>
      <c r="AC824" s="30"/>
      <c r="AD824" s="30"/>
    </row>
    <row r="825" spans="1:30">
      <c r="A825" s="97"/>
      <c r="B825" s="28"/>
      <c r="C825" s="28"/>
      <c r="D825" s="28"/>
      <c r="E825" s="29"/>
      <c r="F825" s="28"/>
      <c r="G825" s="29"/>
      <c r="H825" s="29"/>
      <c r="I825" s="29"/>
      <c r="J825" s="28"/>
      <c r="K825" s="67"/>
      <c r="L825" s="29"/>
      <c r="M825" s="60"/>
      <c r="N825" s="29"/>
      <c r="O825" s="68"/>
      <c r="P825" s="28"/>
      <c r="Q825" s="29"/>
      <c r="R825" s="28"/>
      <c r="S825" s="28"/>
      <c r="T825" s="29"/>
      <c r="U825" s="30"/>
      <c r="V825" s="30"/>
      <c r="W825" s="30"/>
      <c r="X825" s="30"/>
      <c r="Y825" s="30"/>
      <c r="Z825" s="30"/>
      <c r="AA825" s="30"/>
      <c r="AB825" s="30"/>
      <c r="AC825" s="30"/>
      <c r="AD825" s="30"/>
    </row>
    <row r="826" spans="1:30">
      <c r="A826" s="97"/>
      <c r="B826" s="28"/>
      <c r="C826" s="28"/>
      <c r="D826" s="28"/>
      <c r="E826" s="29"/>
      <c r="F826" s="28"/>
      <c r="G826" s="29"/>
      <c r="H826" s="29"/>
      <c r="I826" s="29"/>
      <c r="J826" s="28"/>
      <c r="K826" s="67"/>
      <c r="L826" s="29"/>
      <c r="M826" s="60"/>
      <c r="N826" s="29"/>
      <c r="O826" s="68"/>
      <c r="P826" s="28"/>
      <c r="Q826" s="29"/>
      <c r="R826" s="28"/>
      <c r="S826" s="28"/>
      <c r="T826" s="29"/>
      <c r="U826" s="30"/>
      <c r="V826" s="30"/>
      <c r="W826" s="30"/>
      <c r="X826" s="30"/>
      <c r="Y826" s="30"/>
      <c r="Z826" s="30"/>
      <c r="AA826" s="30"/>
      <c r="AB826" s="30"/>
      <c r="AC826" s="30"/>
      <c r="AD826" s="30"/>
    </row>
    <row r="827" spans="1:30">
      <c r="A827" s="97"/>
      <c r="B827" s="28"/>
      <c r="C827" s="28"/>
      <c r="D827" s="28"/>
      <c r="E827" s="29"/>
      <c r="F827" s="28"/>
      <c r="G827" s="29"/>
      <c r="H827" s="29"/>
      <c r="I827" s="29"/>
      <c r="J827" s="28"/>
      <c r="K827" s="67"/>
      <c r="L827" s="29"/>
      <c r="M827" s="60"/>
      <c r="N827" s="29"/>
      <c r="O827" s="68"/>
      <c r="P827" s="28"/>
      <c r="Q827" s="29"/>
      <c r="R827" s="28"/>
      <c r="S827" s="28"/>
      <c r="T827" s="29"/>
      <c r="U827" s="30"/>
      <c r="V827" s="30"/>
      <c r="W827" s="30"/>
      <c r="X827" s="30"/>
      <c r="Y827" s="30"/>
      <c r="Z827" s="30"/>
      <c r="AA827" s="30"/>
      <c r="AB827" s="30"/>
      <c r="AC827" s="30"/>
      <c r="AD827" s="30"/>
    </row>
    <row r="828" spans="1:30">
      <c r="A828" s="97"/>
      <c r="B828" s="28"/>
      <c r="C828" s="28"/>
      <c r="D828" s="28"/>
      <c r="E828" s="29"/>
      <c r="F828" s="28"/>
      <c r="G828" s="29"/>
      <c r="H828" s="29"/>
      <c r="I828" s="29"/>
      <c r="J828" s="28"/>
      <c r="K828" s="67"/>
      <c r="L828" s="29"/>
      <c r="M828" s="60"/>
      <c r="N828" s="29"/>
      <c r="O828" s="68"/>
      <c r="P828" s="28"/>
      <c r="Q828" s="29"/>
      <c r="R828" s="28"/>
      <c r="S828" s="28"/>
      <c r="T828" s="29"/>
      <c r="U828" s="30"/>
      <c r="V828" s="30"/>
      <c r="W828" s="30"/>
      <c r="X828" s="30"/>
      <c r="Y828" s="30"/>
      <c r="Z828" s="30"/>
      <c r="AA828" s="30"/>
      <c r="AB828" s="30"/>
      <c r="AC828" s="30"/>
      <c r="AD828" s="30"/>
    </row>
    <row r="829" spans="1:30">
      <c r="A829" s="97"/>
      <c r="B829" s="28"/>
      <c r="C829" s="28"/>
      <c r="D829" s="28"/>
      <c r="E829" s="29"/>
      <c r="F829" s="28"/>
      <c r="G829" s="29"/>
      <c r="H829" s="29"/>
      <c r="I829" s="29"/>
      <c r="J829" s="28"/>
      <c r="K829" s="67"/>
      <c r="L829" s="29"/>
      <c r="M829" s="60"/>
      <c r="N829" s="29"/>
      <c r="O829" s="68"/>
      <c r="P829" s="28"/>
      <c r="Q829" s="29"/>
      <c r="R829" s="28"/>
      <c r="S829" s="28"/>
      <c r="T829" s="29"/>
      <c r="U829" s="30"/>
      <c r="V829" s="30"/>
      <c r="W829" s="30"/>
      <c r="X829" s="30"/>
      <c r="Y829" s="30"/>
      <c r="Z829" s="30"/>
      <c r="AA829" s="30"/>
      <c r="AB829" s="30"/>
      <c r="AC829" s="30"/>
      <c r="AD829" s="30"/>
    </row>
    <row r="830" spans="1:30">
      <c r="A830" s="97"/>
      <c r="B830" s="28"/>
      <c r="C830" s="28"/>
      <c r="D830" s="28"/>
      <c r="E830" s="29"/>
      <c r="F830" s="28"/>
      <c r="G830" s="29"/>
      <c r="H830" s="29"/>
      <c r="I830" s="29"/>
      <c r="J830" s="28"/>
      <c r="K830" s="67"/>
      <c r="L830" s="29"/>
      <c r="M830" s="60"/>
      <c r="N830" s="29"/>
      <c r="O830" s="68"/>
      <c r="P830" s="28"/>
      <c r="Q830" s="29"/>
      <c r="R830" s="28"/>
      <c r="S830" s="28"/>
      <c r="T830" s="29"/>
      <c r="U830" s="30"/>
      <c r="V830" s="30"/>
      <c r="W830" s="30"/>
      <c r="X830" s="30"/>
      <c r="Y830" s="30"/>
      <c r="Z830" s="30"/>
      <c r="AA830" s="30"/>
      <c r="AB830" s="30"/>
      <c r="AC830" s="30"/>
      <c r="AD830" s="30"/>
    </row>
    <row r="831" spans="1:30">
      <c r="A831" s="97"/>
      <c r="B831" s="28"/>
      <c r="C831" s="28"/>
      <c r="D831" s="28"/>
      <c r="E831" s="29"/>
      <c r="F831" s="28"/>
      <c r="G831" s="29"/>
      <c r="H831" s="29"/>
      <c r="I831" s="29"/>
      <c r="J831" s="28"/>
      <c r="K831" s="67"/>
      <c r="L831" s="29"/>
      <c r="M831" s="60"/>
      <c r="N831" s="29"/>
      <c r="O831" s="68"/>
      <c r="P831" s="28"/>
      <c r="Q831" s="29"/>
      <c r="R831" s="28"/>
      <c r="S831" s="28"/>
      <c r="T831" s="29"/>
      <c r="U831" s="30"/>
      <c r="V831" s="30"/>
      <c r="W831" s="30"/>
      <c r="X831" s="30"/>
      <c r="Y831" s="30"/>
      <c r="Z831" s="30"/>
      <c r="AA831" s="30"/>
      <c r="AB831" s="30"/>
      <c r="AC831" s="30"/>
      <c r="AD831" s="30"/>
    </row>
    <row r="832" spans="1:30">
      <c r="A832" s="97"/>
      <c r="B832" s="28"/>
      <c r="C832" s="28"/>
      <c r="D832" s="28"/>
      <c r="E832" s="29"/>
      <c r="F832" s="28"/>
      <c r="G832" s="29"/>
      <c r="H832" s="29"/>
      <c r="I832" s="29"/>
      <c r="J832" s="28"/>
      <c r="K832" s="67"/>
      <c r="L832" s="29"/>
      <c r="M832" s="60"/>
      <c r="N832" s="29"/>
      <c r="O832" s="68"/>
      <c r="P832" s="28"/>
      <c r="Q832" s="29"/>
      <c r="R832" s="28"/>
      <c r="S832" s="28"/>
      <c r="T832" s="29"/>
      <c r="U832" s="30"/>
      <c r="V832" s="30"/>
      <c r="W832" s="30"/>
      <c r="X832" s="30"/>
      <c r="Y832" s="30"/>
      <c r="Z832" s="30"/>
      <c r="AA832" s="30"/>
      <c r="AB832" s="30"/>
      <c r="AC832" s="30"/>
      <c r="AD832" s="30"/>
    </row>
    <row r="833" spans="1:30">
      <c r="A833" s="97"/>
      <c r="B833" s="28"/>
      <c r="C833" s="28"/>
      <c r="D833" s="28"/>
      <c r="E833" s="29"/>
      <c r="F833" s="28"/>
      <c r="G833" s="29"/>
      <c r="H833" s="29"/>
      <c r="I833" s="29"/>
      <c r="J833" s="28"/>
      <c r="K833" s="67"/>
      <c r="L833" s="29"/>
      <c r="M833" s="60"/>
      <c r="N833" s="29"/>
      <c r="O833" s="68"/>
      <c r="P833" s="28"/>
      <c r="Q833" s="29"/>
      <c r="R833" s="28"/>
      <c r="S833" s="28"/>
      <c r="T833" s="29"/>
      <c r="U833" s="30"/>
      <c r="V833" s="30"/>
      <c r="W833" s="30"/>
      <c r="X833" s="30"/>
      <c r="Y833" s="30"/>
      <c r="Z833" s="30"/>
      <c r="AA833" s="30"/>
      <c r="AB833" s="30"/>
      <c r="AC833" s="30"/>
      <c r="AD833" s="30"/>
    </row>
    <row r="834" spans="1:30">
      <c r="A834" s="97"/>
      <c r="B834" s="28"/>
      <c r="C834" s="28"/>
      <c r="D834" s="28"/>
      <c r="E834" s="29"/>
      <c r="F834" s="28"/>
      <c r="G834" s="29"/>
      <c r="H834" s="29"/>
      <c r="I834" s="29"/>
      <c r="J834" s="28"/>
      <c r="K834" s="67"/>
      <c r="L834" s="29"/>
      <c r="M834" s="60"/>
      <c r="N834" s="29"/>
      <c r="O834" s="68"/>
      <c r="P834" s="28"/>
      <c r="Q834" s="29"/>
      <c r="R834" s="28"/>
      <c r="S834" s="28"/>
      <c r="T834" s="29"/>
      <c r="U834" s="30"/>
      <c r="V834" s="30"/>
      <c r="W834" s="30"/>
      <c r="X834" s="30"/>
      <c r="Y834" s="30"/>
      <c r="Z834" s="30"/>
      <c r="AA834" s="30"/>
      <c r="AB834" s="30"/>
      <c r="AC834" s="30"/>
      <c r="AD834" s="30"/>
    </row>
    <row r="835" spans="1:30">
      <c r="A835" s="97"/>
      <c r="B835" s="28"/>
      <c r="C835" s="28"/>
      <c r="D835" s="28"/>
      <c r="E835" s="29"/>
      <c r="F835" s="28"/>
      <c r="G835" s="29"/>
      <c r="H835" s="29"/>
      <c r="I835" s="29"/>
      <c r="J835" s="28"/>
      <c r="K835" s="67"/>
      <c r="L835" s="29"/>
      <c r="M835" s="60"/>
      <c r="N835" s="29"/>
      <c r="O835" s="68"/>
      <c r="P835" s="28"/>
      <c r="Q835" s="29"/>
      <c r="R835" s="28"/>
      <c r="S835" s="28"/>
      <c r="T835" s="29"/>
      <c r="U835" s="30"/>
      <c r="V835" s="30"/>
      <c r="W835" s="30"/>
      <c r="X835" s="30"/>
      <c r="Y835" s="30"/>
      <c r="Z835" s="30"/>
      <c r="AA835" s="30"/>
      <c r="AB835" s="30"/>
      <c r="AC835" s="30"/>
      <c r="AD835" s="30"/>
    </row>
    <row r="836" spans="1:30">
      <c r="A836" s="97"/>
      <c r="B836" s="28"/>
      <c r="C836" s="28"/>
      <c r="D836" s="28"/>
      <c r="E836" s="29"/>
      <c r="F836" s="28"/>
      <c r="G836" s="29"/>
      <c r="H836" s="29"/>
      <c r="I836" s="29"/>
      <c r="J836" s="28"/>
      <c r="K836" s="67"/>
      <c r="L836" s="29"/>
      <c r="M836" s="60"/>
      <c r="N836" s="29"/>
      <c r="O836" s="68"/>
      <c r="P836" s="28"/>
      <c r="Q836" s="29"/>
      <c r="R836" s="28"/>
      <c r="S836" s="28"/>
      <c r="T836" s="29"/>
      <c r="U836" s="30"/>
      <c r="V836" s="30"/>
      <c r="W836" s="30"/>
      <c r="X836" s="30"/>
      <c r="Y836" s="30"/>
      <c r="Z836" s="30"/>
      <c r="AA836" s="30"/>
      <c r="AB836" s="30"/>
      <c r="AC836" s="30"/>
      <c r="AD836" s="30"/>
    </row>
    <row r="837" spans="1:30">
      <c r="A837" s="97"/>
      <c r="B837" s="28"/>
      <c r="C837" s="28"/>
      <c r="D837" s="28"/>
      <c r="E837" s="29"/>
      <c r="F837" s="28"/>
      <c r="G837" s="29"/>
      <c r="H837" s="29"/>
      <c r="I837" s="29"/>
      <c r="J837" s="28"/>
      <c r="K837" s="67"/>
      <c r="L837" s="29"/>
      <c r="M837" s="60"/>
      <c r="N837" s="29"/>
      <c r="O837" s="68"/>
      <c r="P837" s="28"/>
      <c r="Q837" s="29"/>
      <c r="R837" s="28"/>
      <c r="S837" s="28"/>
      <c r="T837" s="29"/>
      <c r="U837" s="30"/>
      <c r="V837" s="30"/>
      <c r="W837" s="30"/>
      <c r="X837" s="30"/>
      <c r="Y837" s="30"/>
      <c r="Z837" s="30"/>
      <c r="AA837" s="30"/>
      <c r="AB837" s="30"/>
      <c r="AC837" s="30"/>
      <c r="AD837" s="30"/>
    </row>
    <row r="838" spans="1:30">
      <c r="A838" s="97"/>
      <c r="B838" s="28"/>
      <c r="C838" s="28"/>
      <c r="D838" s="28"/>
      <c r="E838" s="29"/>
      <c r="F838" s="28"/>
      <c r="G838" s="29"/>
      <c r="H838" s="29"/>
      <c r="I838" s="29"/>
      <c r="J838" s="28"/>
      <c r="K838" s="67"/>
      <c r="L838" s="29"/>
      <c r="M838" s="60"/>
      <c r="N838" s="29"/>
      <c r="O838" s="68"/>
      <c r="P838" s="28"/>
      <c r="Q838" s="29"/>
      <c r="R838" s="28"/>
      <c r="S838" s="28"/>
      <c r="T838" s="29"/>
      <c r="U838" s="30"/>
      <c r="V838" s="30"/>
      <c r="W838" s="30"/>
      <c r="X838" s="30"/>
      <c r="Y838" s="30"/>
      <c r="Z838" s="30"/>
      <c r="AA838" s="30"/>
      <c r="AB838" s="30"/>
      <c r="AC838" s="30"/>
      <c r="AD838" s="30"/>
    </row>
    <row r="839" spans="1:30">
      <c r="A839" s="97"/>
      <c r="B839" s="28"/>
      <c r="C839" s="28"/>
      <c r="D839" s="28"/>
      <c r="E839" s="29"/>
      <c r="F839" s="28"/>
      <c r="G839" s="29"/>
      <c r="H839" s="29"/>
      <c r="I839" s="29"/>
      <c r="J839" s="28"/>
      <c r="K839" s="67"/>
      <c r="L839" s="29"/>
      <c r="M839" s="60"/>
      <c r="N839" s="29"/>
      <c r="O839" s="68"/>
      <c r="P839" s="28"/>
      <c r="Q839" s="29"/>
      <c r="R839" s="28"/>
      <c r="S839" s="28"/>
      <c r="T839" s="29"/>
      <c r="U839" s="30"/>
      <c r="V839" s="30"/>
      <c r="W839" s="30"/>
      <c r="X839" s="30"/>
      <c r="Y839" s="30"/>
      <c r="Z839" s="30"/>
      <c r="AA839" s="30"/>
      <c r="AB839" s="30"/>
      <c r="AC839" s="30"/>
      <c r="AD839" s="30"/>
    </row>
    <row r="840" spans="1:30">
      <c r="A840" s="97"/>
      <c r="B840" s="28"/>
      <c r="C840" s="28"/>
      <c r="D840" s="28"/>
      <c r="E840" s="29"/>
      <c r="F840" s="28"/>
      <c r="G840" s="29"/>
      <c r="H840" s="29"/>
      <c r="I840" s="29"/>
      <c r="J840" s="28"/>
      <c r="K840" s="67"/>
      <c r="L840" s="29"/>
      <c r="M840" s="60"/>
      <c r="N840" s="29"/>
      <c r="O840" s="68"/>
      <c r="P840" s="28"/>
      <c r="Q840" s="29"/>
      <c r="R840" s="28"/>
      <c r="S840" s="28"/>
      <c r="T840" s="29"/>
      <c r="U840" s="30"/>
      <c r="V840" s="30"/>
      <c r="W840" s="30"/>
      <c r="X840" s="30"/>
      <c r="Y840" s="30"/>
      <c r="Z840" s="30"/>
      <c r="AA840" s="30"/>
      <c r="AB840" s="30"/>
      <c r="AC840" s="30"/>
      <c r="AD840" s="30"/>
    </row>
    <row r="841" spans="1:30">
      <c r="A841" s="97"/>
      <c r="B841" s="28"/>
      <c r="C841" s="28"/>
      <c r="D841" s="28"/>
      <c r="E841" s="29"/>
      <c r="F841" s="28"/>
      <c r="G841" s="29"/>
      <c r="H841" s="29"/>
      <c r="I841" s="29"/>
      <c r="J841" s="28"/>
      <c r="K841" s="67"/>
      <c r="L841" s="29"/>
      <c r="M841" s="60"/>
      <c r="N841" s="29"/>
      <c r="O841" s="68"/>
      <c r="P841" s="28"/>
      <c r="Q841" s="29"/>
      <c r="R841" s="28"/>
      <c r="S841" s="28"/>
      <c r="T841" s="29"/>
      <c r="U841" s="30"/>
      <c r="V841" s="30"/>
      <c r="W841" s="30"/>
      <c r="X841" s="30"/>
      <c r="Y841" s="30"/>
      <c r="Z841" s="30"/>
      <c r="AA841" s="30"/>
      <c r="AB841" s="30"/>
      <c r="AC841" s="30"/>
      <c r="AD841" s="30"/>
    </row>
    <row r="842" spans="1:30">
      <c r="A842" s="97"/>
      <c r="B842" s="28"/>
      <c r="C842" s="28"/>
      <c r="D842" s="28"/>
      <c r="E842" s="29"/>
      <c r="F842" s="28"/>
      <c r="G842" s="29"/>
      <c r="H842" s="29"/>
      <c r="I842" s="29"/>
      <c r="J842" s="28"/>
      <c r="K842" s="67"/>
      <c r="L842" s="29"/>
      <c r="M842" s="60"/>
      <c r="N842" s="29"/>
      <c r="O842" s="68"/>
      <c r="P842" s="28"/>
      <c r="Q842" s="29"/>
      <c r="R842" s="28"/>
      <c r="S842" s="28"/>
      <c r="T842" s="29"/>
      <c r="U842" s="30"/>
      <c r="V842" s="30"/>
      <c r="W842" s="30"/>
      <c r="X842" s="30"/>
      <c r="Y842" s="30"/>
      <c r="Z842" s="30"/>
      <c r="AA842" s="30"/>
      <c r="AB842" s="30"/>
      <c r="AC842" s="30"/>
      <c r="AD842" s="30"/>
    </row>
    <row r="843" spans="1:30">
      <c r="A843" s="97"/>
      <c r="B843" s="28"/>
      <c r="C843" s="28"/>
      <c r="D843" s="28"/>
      <c r="E843" s="29"/>
      <c r="F843" s="28"/>
      <c r="G843" s="29"/>
      <c r="H843" s="29"/>
      <c r="I843" s="29"/>
      <c r="J843" s="28"/>
      <c r="K843" s="67"/>
      <c r="L843" s="29"/>
      <c r="M843" s="60"/>
      <c r="N843" s="29"/>
      <c r="O843" s="68"/>
      <c r="P843" s="28"/>
      <c r="Q843" s="29"/>
      <c r="R843" s="28"/>
      <c r="S843" s="28"/>
      <c r="T843" s="29"/>
      <c r="U843" s="30"/>
      <c r="V843" s="30"/>
      <c r="W843" s="30"/>
      <c r="X843" s="30"/>
      <c r="Y843" s="30"/>
      <c r="Z843" s="30"/>
      <c r="AA843" s="30"/>
      <c r="AB843" s="30"/>
      <c r="AC843" s="30"/>
      <c r="AD843" s="30"/>
    </row>
    <row r="844" spans="1:30">
      <c r="A844" s="97"/>
      <c r="B844" s="28"/>
      <c r="C844" s="28"/>
      <c r="D844" s="28"/>
      <c r="E844" s="29"/>
      <c r="F844" s="28"/>
      <c r="G844" s="29"/>
      <c r="H844" s="29"/>
      <c r="I844" s="29"/>
      <c r="J844" s="28"/>
      <c r="K844" s="67"/>
      <c r="L844" s="29"/>
      <c r="M844" s="60"/>
      <c r="N844" s="29"/>
      <c r="O844" s="68"/>
      <c r="P844" s="28"/>
      <c r="Q844" s="29"/>
      <c r="R844" s="28"/>
      <c r="S844" s="28"/>
      <c r="T844" s="29"/>
      <c r="U844" s="30"/>
      <c r="V844" s="30"/>
      <c r="W844" s="30"/>
      <c r="X844" s="30"/>
      <c r="Y844" s="30"/>
      <c r="Z844" s="30"/>
      <c r="AA844" s="30"/>
      <c r="AB844" s="30"/>
      <c r="AC844" s="30"/>
      <c r="AD844" s="30"/>
    </row>
    <row r="845" spans="1:30">
      <c r="A845" s="97"/>
      <c r="B845" s="28"/>
      <c r="C845" s="28"/>
      <c r="D845" s="28"/>
      <c r="E845" s="29"/>
      <c r="F845" s="28"/>
      <c r="G845" s="29"/>
      <c r="H845" s="29"/>
      <c r="I845" s="29"/>
      <c r="J845" s="28"/>
      <c r="K845" s="67"/>
      <c r="L845" s="29"/>
      <c r="M845" s="60"/>
      <c r="N845" s="29"/>
      <c r="O845" s="68"/>
      <c r="P845" s="28"/>
      <c r="Q845" s="29"/>
      <c r="R845" s="28"/>
      <c r="S845" s="28"/>
      <c r="T845" s="29"/>
      <c r="U845" s="30"/>
      <c r="V845" s="30"/>
      <c r="W845" s="30"/>
      <c r="X845" s="30"/>
      <c r="Y845" s="30"/>
      <c r="Z845" s="30"/>
      <c r="AA845" s="30"/>
      <c r="AB845" s="30"/>
      <c r="AC845" s="30"/>
      <c r="AD845" s="30"/>
    </row>
    <row r="846" spans="1:30">
      <c r="A846" s="97"/>
      <c r="B846" s="28"/>
      <c r="C846" s="28"/>
      <c r="D846" s="28"/>
      <c r="E846" s="29"/>
      <c r="F846" s="28"/>
      <c r="G846" s="29"/>
      <c r="H846" s="29"/>
      <c r="I846" s="29"/>
      <c r="J846" s="28"/>
      <c r="K846" s="67"/>
      <c r="L846" s="29"/>
      <c r="M846" s="60"/>
      <c r="N846" s="29"/>
      <c r="O846" s="68"/>
      <c r="P846" s="28"/>
      <c r="Q846" s="29"/>
      <c r="R846" s="28"/>
      <c r="S846" s="28"/>
      <c r="T846" s="29"/>
      <c r="U846" s="30"/>
      <c r="V846" s="30"/>
      <c r="W846" s="30"/>
      <c r="X846" s="30"/>
      <c r="Y846" s="30"/>
      <c r="Z846" s="30"/>
      <c r="AA846" s="30"/>
      <c r="AB846" s="30"/>
      <c r="AC846" s="30"/>
      <c r="AD846" s="30"/>
    </row>
    <row r="847" spans="1:30">
      <c r="A847" s="97"/>
      <c r="B847" s="28"/>
      <c r="C847" s="28"/>
      <c r="D847" s="28"/>
      <c r="E847" s="29"/>
      <c r="F847" s="28"/>
      <c r="G847" s="29"/>
      <c r="H847" s="29"/>
      <c r="I847" s="29"/>
      <c r="J847" s="28"/>
      <c r="K847" s="67"/>
      <c r="L847" s="29"/>
      <c r="M847" s="60"/>
      <c r="N847" s="29"/>
      <c r="O847" s="68"/>
      <c r="P847" s="28"/>
      <c r="Q847" s="29"/>
      <c r="R847" s="28"/>
      <c r="S847" s="28"/>
      <c r="T847" s="29"/>
      <c r="U847" s="30"/>
      <c r="V847" s="30"/>
      <c r="W847" s="30"/>
      <c r="X847" s="30"/>
      <c r="Y847" s="30"/>
      <c r="Z847" s="30"/>
      <c r="AA847" s="30"/>
      <c r="AB847" s="30"/>
      <c r="AC847" s="30"/>
      <c r="AD847" s="30"/>
    </row>
    <row r="848" spans="1:30">
      <c r="A848" s="97"/>
      <c r="B848" s="28"/>
      <c r="C848" s="28"/>
      <c r="D848" s="28"/>
      <c r="E848" s="29"/>
      <c r="F848" s="28"/>
      <c r="G848" s="29"/>
      <c r="H848" s="29"/>
      <c r="I848" s="29"/>
      <c r="J848" s="28"/>
      <c r="K848" s="67"/>
      <c r="L848" s="29"/>
      <c r="M848" s="60"/>
      <c r="N848" s="29"/>
      <c r="O848" s="68"/>
      <c r="P848" s="28"/>
      <c r="Q848" s="29"/>
      <c r="R848" s="28"/>
      <c r="S848" s="28"/>
      <c r="T848" s="29"/>
      <c r="U848" s="30"/>
      <c r="V848" s="30"/>
      <c r="W848" s="30"/>
      <c r="X848" s="30"/>
      <c r="Y848" s="30"/>
      <c r="Z848" s="30"/>
      <c r="AA848" s="30"/>
      <c r="AB848" s="30"/>
      <c r="AC848" s="30"/>
      <c r="AD848" s="30"/>
    </row>
    <row r="849" spans="1:30">
      <c r="A849" s="97"/>
      <c r="B849" s="28"/>
      <c r="C849" s="28"/>
      <c r="D849" s="28"/>
      <c r="E849" s="29"/>
      <c r="F849" s="28"/>
      <c r="G849" s="29"/>
      <c r="H849" s="29"/>
      <c r="I849" s="29"/>
      <c r="J849" s="28"/>
      <c r="K849" s="67"/>
      <c r="L849" s="29"/>
      <c r="M849" s="60"/>
      <c r="N849" s="29"/>
      <c r="O849" s="68"/>
      <c r="P849" s="28"/>
      <c r="Q849" s="29"/>
      <c r="R849" s="28"/>
      <c r="S849" s="28"/>
      <c r="T849" s="29"/>
      <c r="U849" s="30"/>
      <c r="V849" s="30"/>
      <c r="W849" s="30"/>
      <c r="X849" s="30"/>
      <c r="Y849" s="30"/>
      <c r="Z849" s="30"/>
      <c r="AA849" s="30"/>
      <c r="AB849" s="30"/>
      <c r="AC849" s="30"/>
      <c r="AD849" s="30"/>
    </row>
    <row r="850" spans="1:30">
      <c r="A850" s="97"/>
      <c r="B850" s="28"/>
      <c r="C850" s="28"/>
      <c r="D850" s="28"/>
      <c r="E850" s="29"/>
      <c r="F850" s="28"/>
      <c r="G850" s="29"/>
      <c r="H850" s="29"/>
      <c r="I850" s="29"/>
      <c r="J850" s="28"/>
      <c r="K850" s="67"/>
      <c r="L850" s="29"/>
      <c r="M850" s="60"/>
      <c r="N850" s="29"/>
      <c r="O850" s="68"/>
      <c r="P850" s="28"/>
      <c r="Q850" s="29"/>
      <c r="R850" s="28"/>
      <c r="S850" s="28"/>
      <c r="T850" s="29"/>
      <c r="U850" s="30"/>
      <c r="V850" s="30"/>
      <c r="W850" s="30"/>
      <c r="X850" s="30"/>
      <c r="Y850" s="30"/>
      <c r="Z850" s="30"/>
      <c r="AA850" s="30"/>
      <c r="AB850" s="30"/>
      <c r="AC850" s="30"/>
      <c r="AD850" s="30"/>
    </row>
    <row r="851" spans="1:30">
      <c r="A851" s="97"/>
      <c r="B851" s="28"/>
      <c r="C851" s="28"/>
      <c r="D851" s="28"/>
      <c r="E851" s="29"/>
      <c r="F851" s="28"/>
      <c r="G851" s="29"/>
      <c r="H851" s="29"/>
      <c r="I851" s="29"/>
      <c r="J851" s="28"/>
      <c r="K851" s="67"/>
      <c r="L851" s="29"/>
      <c r="M851" s="60"/>
      <c r="N851" s="29"/>
      <c r="O851" s="68"/>
      <c r="P851" s="28"/>
      <c r="Q851" s="29"/>
      <c r="R851" s="28"/>
      <c r="S851" s="28"/>
      <c r="T851" s="29"/>
      <c r="U851" s="30"/>
      <c r="V851" s="30"/>
      <c r="W851" s="30"/>
      <c r="X851" s="30"/>
      <c r="Y851" s="30"/>
      <c r="Z851" s="30"/>
      <c r="AA851" s="30"/>
      <c r="AB851" s="30"/>
      <c r="AC851" s="30"/>
      <c r="AD851" s="30"/>
    </row>
    <row r="852" spans="1:30">
      <c r="A852" s="97"/>
      <c r="B852" s="28"/>
      <c r="C852" s="28"/>
      <c r="D852" s="28"/>
      <c r="E852" s="29"/>
      <c r="F852" s="28"/>
      <c r="G852" s="29"/>
      <c r="H852" s="29"/>
      <c r="I852" s="29"/>
      <c r="J852" s="28"/>
      <c r="K852" s="67"/>
      <c r="L852" s="29"/>
      <c r="M852" s="60"/>
      <c r="N852" s="29"/>
      <c r="O852" s="68"/>
      <c r="P852" s="28"/>
      <c r="Q852" s="29"/>
      <c r="R852" s="28"/>
      <c r="S852" s="28"/>
      <c r="T852" s="29"/>
      <c r="U852" s="30"/>
      <c r="V852" s="30"/>
      <c r="W852" s="30"/>
      <c r="X852" s="30"/>
      <c r="Y852" s="30"/>
      <c r="Z852" s="30"/>
      <c r="AA852" s="30"/>
      <c r="AB852" s="30"/>
      <c r="AC852" s="30"/>
      <c r="AD852" s="30"/>
    </row>
    <row r="853" spans="1:30">
      <c r="A853" s="97"/>
      <c r="B853" s="28"/>
      <c r="C853" s="28"/>
      <c r="D853" s="28"/>
      <c r="E853" s="29"/>
      <c r="F853" s="28"/>
      <c r="G853" s="29"/>
      <c r="H853" s="29"/>
      <c r="I853" s="29"/>
      <c r="J853" s="28"/>
      <c r="K853" s="67"/>
      <c r="L853" s="29"/>
      <c r="M853" s="60"/>
      <c r="N853" s="29"/>
      <c r="O853" s="68"/>
      <c r="P853" s="28"/>
      <c r="Q853" s="29"/>
      <c r="R853" s="28"/>
      <c r="S853" s="28"/>
      <c r="T853" s="29"/>
      <c r="U853" s="30"/>
      <c r="V853" s="30"/>
      <c r="W853" s="30"/>
      <c r="X853" s="30"/>
      <c r="Y853" s="30"/>
      <c r="Z853" s="30"/>
      <c r="AA853" s="30"/>
      <c r="AB853" s="30"/>
      <c r="AC853" s="30"/>
      <c r="AD853" s="30"/>
    </row>
    <row r="854" spans="1:30">
      <c r="A854" s="97"/>
      <c r="B854" s="28"/>
      <c r="C854" s="28"/>
      <c r="D854" s="28"/>
      <c r="E854" s="29"/>
      <c r="F854" s="28"/>
      <c r="G854" s="29"/>
      <c r="H854" s="29"/>
      <c r="I854" s="29"/>
      <c r="J854" s="28"/>
      <c r="K854" s="67"/>
      <c r="L854" s="29"/>
      <c r="M854" s="60"/>
      <c r="N854" s="29"/>
      <c r="O854" s="68"/>
      <c r="P854" s="28"/>
      <c r="Q854" s="29"/>
      <c r="R854" s="28"/>
      <c r="S854" s="28"/>
      <c r="T854" s="29"/>
      <c r="U854" s="30"/>
      <c r="V854" s="30"/>
      <c r="W854" s="30"/>
      <c r="X854" s="30"/>
      <c r="Y854" s="30"/>
      <c r="Z854" s="30"/>
      <c r="AA854" s="30"/>
      <c r="AB854" s="30"/>
      <c r="AC854" s="30"/>
      <c r="AD854" s="30"/>
    </row>
    <row r="855" spans="1:30">
      <c r="A855" s="97"/>
      <c r="B855" s="28"/>
      <c r="C855" s="28"/>
      <c r="D855" s="28"/>
      <c r="E855" s="29"/>
      <c r="F855" s="28"/>
      <c r="G855" s="29"/>
      <c r="H855" s="29"/>
      <c r="I855" s="29"/>
      <c r="J855" s="28"/>
      <c r="K855" s="67"/>
      <c r="L855" s="29"/>
      <c r="M855" s="60"/>
      <c r="N855" s="29"/>
      <c r="O855" s="68"/>
      <c r="P855" s="28"/>
      <c r="Q855" s="29"/>
      <c r="R855" s="28"/>
      <c r="S855" s="28"/>
      <c r="T855" s="29"/>
      <c r="U855" s="30"/>
      <c r="V855" s="30"/>
      <c r="W855" s="30"/>
      <c r="X855" s="30"/>
      <c r="Y855" s="30"/>
      <c r="Z855" s="30"/>
      <c r="AA855" s="30"/>
      <c r="AB855" s="30"/>
      <c r="AC855" s="30"/>
      <c r="AD855" s="30"/>
    </row>
    <row r="856" spans="1:30">
      <c r="A856" s="97"/>
      <c r="B856" s="28"/>
      <c r="C856" s="28"/>
      <c r="D856" s="28"/>
      <c r="E856" s="29"/>
      <c r="F856" s="28"/>
      <c r="G856" s="29"/>
      <c r="H856" s="29"/>
      <c r="I856" s="29"/>
      <c r="J856" s="28"/>
      <c r="K856" s="67"/>
      <c r="L856" s="29"/>
      <c r="M856" s="60"/>
      <c r="N856" s="29"/>
      <c r="O856" s="68"/>
      <c r="P856" s="28"/>
      <c r="Q856" s="29"/>
      <c r="R856" s="28"/>
      <c r="S856" s="28"/>
      <c r="T856" s="29"/>
      <c r="U856" s="30"/>
      <c r="V856" s="30"/>
      <c r="W856" s="30"/>
      <c r="X856" s="30"/>
      <c r="Y856" s="30"/>
      <c r="Z856" s="30"/>
      <c r="AA856" s="30"/>
      <c r="AB856" s="30"/>
      <c r="AC856" s="30"/>
      <c r="AD856" s="30"/>
    </row>
    <row r="857" spans="1:30">
      <c r="A857" s="97"/>
      <c r="B857" s="28"/>
      <c r="C857" s="28"/>
      <c r="D857" s="28"/>
      <c r="E857" s="29"/>
      <c r="F857" s="28"/>
      <c r="G857" s="29"/>
      <c r="H857" s="29"/>
      <c r="I857" s="29"/>
      <c r="J857" s="28"/>
      <c r="K857" s="67"/>
      <c r="L857" s="29"/>
      <c r="M857" s="60"/>
      <c r="N857" s="29"/>
      <c r="O857" s="68"/>
      <c r="P857" s="28"/>
      <c r="Q857" s="29"/>
      <c r="R857" s="28"/>
      <c r="S857" s="28"/>
      <c r="T857" s="29"/>
      <c r="U857" s="30"/>
      <c r="V857" s="30"/>
      <c r="W857" s="30"/>
      <c r="X857" s="30"/>
      <c r="Y857" s="30"/>
      <c r="Z857" s="30"/>
      <c r="AA857" s="30"/>
      <c r="AB857" s="30"/>
      <c r="AC857" s="30"/>
      <c r="AD857" s="30"/>
    </row>
    <row r="858" spans="1:30">
      <c r="A858" s="97"/>
      <c r="B858" s="28"/>
      <c r="C858" s="28"/>
      <c r="D858" s="28"/>
      <c r="E858" s="29"/>
      <c r="F858" s="28"/>
      <c r="G858" s="29"/>
      <c r="H858" s="29"/>
      <c r="I858" s="29"/>
      <c r="J858" s="28"/>
      <c r="K858" s="67"/>
      <c r="L858" s="29"/>
      <c r="M858" s="60"/>
      <c r="N858" s="29"/>
      <c r="O858" s="68"/>
      <c r="P858" s="28"/>
      <c r="Q858" s="29"/>
      <c r="R858" s="28"/>
      <c r="S858" s="28"/>
      <c r="T858" s="29"/>
      <c r="U858" s="30"/>
      <c r="V858" s="30"/>
      <c r="W858" s="30"/>
      <c r="X858" s="30"/>
      <c r="Y858" s="30"/>
      <c r="Z858" s="30"/>
      <c r="AA858" s="30"/>
      <c r="AB858" s="30"/>
      <c r="AC858" s="30"/>
      <c r="AD858" s="30"/>
    </row>
    <row r="859" spans="1:30">
      <c r="A859" s="97"/>
      <c r="B859" s="28"/>
      <c r="C859" s="28"/>
      <c r="D859" s="28"/>
      <c r="E859" s="29"/>
      <c r="F859" s="28"/>
      <c r="G859" s="29"/>
      <c r="H859" s="29"/>
      <c r="I859" s="29"/>
      <c r="J859" s="28"/>
      <c r="K859" s="67"/>
      <c r="L859" s="29"/>
      <c r="M859" s="60"/>
      <c r="N859" s="29"/>
      <c r="O859" s="68"/>
      <c r="P859" s="28"/>
      <c r="Q859" s="29"/>
      <c r="R859" s="28"/>
      <c r="S859" s="28"/>
      <c r="T859" s="29"/>
      <c r="U859" s="30"/>
      <c r="V859" s="30"/>
      <c r="W859" s="30"/>
      <c r="X859" s="30"/>
      <c r="Y859" s="30"/>
      <c r="Z859" s="30"/>
      <c r="AA859" s="30"/>
      <c r="AB859" s="30"/>
      <c r="AC859" s="30"/>
      <c r="AD859" s="30"/>
    </row>
    <row r="860" spans="1:30">
      <c r="A860" s="97"/>
      <c r="B860" s="28"/>
      <c r="C860" s="28"/>
      <c r="D860" s="28"/>
      <c r="E860" s="29"/>
      <c r="F860" s="28"/>
      <c r="G860" s="29"/>
      <c r="H860" s="29"/>
      <c r="I860" s="29"/>
      <c r="J860" s="28"/>
      <c r="K860" s="67"/>
      <c r="L860" s="29"/>
      <c r="M860" s="60"/>
      <c r="N860" s="29"/>
      <c r="O860" s="68"/>
      <c r="P860" s="28"/>
      <c r="Q860" s="29"/>
      <c r="R860" s="28"/>
      <c r="S860" s="28"/>
      <c r="T860" s="29"/>
      <c r="U860" s="30"/>
      <c r="V860" s="30"/>
      <c r="W860" s="30"/>
      <c r="X860" s="30"/>
      <c r="Y860" s="30"/>
      <c r="Z860" s="30"/>
      <c r="AA860" s="30"/>
      <c r="AB860" s="30"/>
      <c r="AC860" s="30"/>
      <c r="AD860" s="30"/>
    </row>
    <row r="861" spans="1:30">
      <c r="A861" s="97"/>
      <c r="B861" s="28"/>
      <c r="C861" s="28"/>
      <c r="D861" s="28"/>
      <c r="E861" s="29"/>
      <c r="F861" s="28"/>
      <c r="G861" s="29"/>
      <c r="H861" s="29"/>
      <c r="I861" s="29"/>
      <c r="J861" s="28"/>
      <c r="K861" s="67"/>
      <c r="L861" s="29"/>
      <c r="M861" s="60"/>
      <c r="N861" s="29"/>
      <c r="O861" s="68"/>
      <c r="P861" s="28"/>
      <c r="Q861" s="29"/>
      <c r="R861" s="28"/>
      <c r="S861" s="28"/>
      <c r="T861" s="29"/>
      <c r="U861" s="30"/>
      <c r="V861" s="30"/>
      <c r="W861" s="30"/>
      <c r="X861" s="30"/>
      <c r="Y861" s="30"/>
      <c r="Z861" s="30"/>
      <c r="AA861" s="30"/>
      <c r="AB861" s="30"/>
      <c r="AC861" s="30"/>
      <c r="AD861" s="30"/>
    </row>
    <row r="862" spans="1:30">
      <c r="A862" s="97"/>
      <c r="B862" s="28"/>
      <c r="C862" s="28"/>
      <c r="D862" s="28"/>
      <c r="E862" s="29"/>
      <c r="F862" s="28"/>
      <c r="G862" s="29"/>
      <c r="H862" s="29"/>
      <c r="I862" s="29"/>
      <c r="J862" s="28"/>
      <c r="K862" s="67"/>
      <c r="L862" s="29"/>
      <c r="M862" s="60"/>
      <c r="N862" s="29"/>
      <c r="O862" s="68"/>
      <c r="P862" s="28"/>
      <c r="Q862" s="29"/>
      <c r="R862" s="28"/>
      <c r="S862" s="28"/>
      <c r="T862" s="29"/>
      <c r="U862" s="30"/>
      <c r="V862" s="30"/>
      <c r="W862" s="30"/>
      <c r="X862" s="30"/>
      <c r="Y862" s="30"/>
      <c r="Z862" s="30"/>
      <c r="AA862" s="30"/>
      <c r="AB862" s="30"/>
      <c r="AC862" s="30"/>
      <c r="AD862" s="30"/>
    </row>
    <row r="863" spans="1:30">
      <c r="A863" s="97"/>
      <c r="B863" s="28"/>
      <c r="C863" s="28"/>
      <c r="D863" s="28"/>
      <c r="E863" s="29"/>
      <c r="F863" s="28"/>
      <c r="G863" s="29"/>
      <c r="H863" s="29"/>
      <c r="I863" s="29"/>
      <c r="J863" s="28"/>
      <c r="K863" s="67"/>
      <c r="L863" s="29"/>
      <c r="M863" s="60"/>
      <c r="N863" s="29"/>
      <c r="O863" s="68"/>
      <c r="P863" s="28"/>
      <c r="Q863" s="29"/>
      <c r="R863" s="28"/>
      <c r="S863" s="28"/>
      <c r="T863" s="29"/>
      <c r="U863" s="30"/>
      <c r="V863" s="30"/>
      <c r="W863" s="30"/>
      <c r="X863" s="30"/>
      <c r="Y863" s="30"/>
      <c r="Z863" s="30"/>
      <c r="AA863" s="30"/>
      <c r="AB863" s="30"/>
      <c r="AC863" s="30"/>
      <c r="AD863" s="30"/>
    </row>
    <row r="864" spans="1:30">
      <c r="A864" s="97"/>
      <c r="B864" s="28"/>
      <c r="C864" s="28"/>
      <c r="D864" s="28"/>
      <c r="E864" s="29"/>
      <c r="F864" s="28"/>
      <c r="G864" s="29"/>
      <c r="H864" s="29"/>
      <c r="I864" s="29"/>
      <c r="J864" s="28"/>
      <c r="K864" s="67"/>
      <c r="L864" s="29"/>
      <c r="M864" s="60"/>
      <c r="N864" s="29"/>
      <c r="O864" s="68"/>
      <c r="P864" s="28"/>
      <c r="Q864" s="29"/>
      <c r="R864" s="28"/>
      <c r="S864" s="28"/>
      <c r="T864" s="29"/>
      <c r="U864" s="30"/>
      <c r="V864" s="30"/>
      <c r="W864" s="30"/>
      <c r="X864" s="30"/>
      <c r="Y864" s="30"/>
      <c r="Z864" s="30"/>
      <c r="AA864" s="30"/>
      <c r="AB864" s="30"/>
      <c r="AC864" s="30"/>
      <c r="AD864" s="30"/>
    </row>
    <row r="865" spans="1:30">
      <c r="A865" s="97"/>
      <c r="B865" s="28"/>
      <c r="C865" s="28"/>
      <c r="D865" s="28"/>
      <c r="E865" s="29"/>
      <c r="F865" s="28"/>
      <c r="G865" s="29"/>
      <c r="H865" s="29"/>
      <c r="I865" s="29"/>
      <c r="J865" s="28"/>
      <c r="K865" s="67"/>
      <c r="L865" s="29"/>
      <c r="M865" s="60"/>
      <c r="N865" s="29"/>
      <c r="O865" s="68"/>
      <c r="P865" s="28"/>
      <c r="Q865" s="29"/>
      <c r="R865" s="28"/>
      <c r="S865" s="28"/>
      <c r="T865" s="29"/>
      <c r="U865" s="30"/>
      <c r="V865" s="30"/>
      <c r="W865" s="30"/>
      <c r="X865" s="30"/>
      <c r="Y865" s="30"/>
      <c r="Z865" s="30"/>
      <c r="AA865" s="30"/>
      <c r="AB865" s="30"/>
      <c r="AC865" s="30"/>
      <c r="AD865" s="30"/>
    </row>
    <row r="866" spans="1:30">
      <c r="A866" s="97"/>
      <c r="B866" s="28"/>
      <c r="C866" s="28"/>
      <c r="D866" s="28"/>
      <c r="E866" s="29"/>
      <c r="F866" s="28"/>
      <c r="G866" s="29"/>
      <c r="H866" s="29"/>
      <c r="I866" s="29"/>
      <c r="J866" s="28"/>
      <c r="K866" s="67"/>
      <c r="L866" s="29"/>
      <c r="M866" s="60"/>
      <c r="N866" s="29"/>
      <c r="O866" s="68"/>
      <c r="P866" s="28"/>
      <c r="Q866" s="29"/>
      <c r="R866" s="28"/>
      <c r="S866" s="28"/>
      <c r="T866" s="29"/>
      <c r="U866" s="30"/>
      <c r="V866" s="30"/>
      <c r="W866" s="30"/>
      <c r="X866" s="30"/>
      <c r="Y866" s="30"/>
      <c r="Z866" s="30"/>
      <c r="AA866" s="30"/>
      <c r="AB866" s="30"/>
      <c r="AC866" s="30"/>
      <c r="AD866" s="30"/>
    </row>
    <row r="867" spans="1:30">
      <c r="A867" s="97"/>
      <c r="B867" s="28"/>
      <c r="C867" s="28"/>
      <c r="D867" s="28"/>
      <c r="E867" s="29"/>
      <c r="F867" s="28"/>
      <c r="G867" s="29"/>
      <c r="H867" s="29"/>
      <c r="I867" s="29"/>
      <c r="J867" s="28"/>
      <c r="K867" s="67"/>
      <c r="L867" s="29"/>
      <c r="M867" s="60"/>
      <c r="N867" s="29"/>
      <c r="O867" s="68"/>
      <c r="P867" s="28"/>
      <c r="Q867" s="29"/>
      <c r="R867" s="28"/>
      <c r="S867" s="28"/>
      <c r="T867" s="29"/>
      <c r="U867" s="30"/>
      <c r="V867" s="30"/>
      <c r="W867" s="30"/>
      <c r="X867" s="30"/>
      <c r="Y867" s="30"/>
      <c r="Z867" s="30"/>
      <c r="AA867" s="30"/>
      <c r="AB867" s="30"/>
      <c r="AC867" s="30"/>
      <c r="AD867" s="30"/>
    </row>
    <row r="868" spans="1:30">
      <c r="A868" s="97"/>
      <c r="B868" s="28"/>
      <c r="C868" s="28"/>
      <c r="D868" s="28"/>
      <c r="E868" s="29"/>
      <c r="F868" s="28"/>
      <c r="G868" s="29"/>
      <c r="H868" s="29"/>
      <c r="I868" s="29"/>
      <c r="J868" s="28"/>
      <c r="K868" s="67"/>
      <c r="L868" s="29"/>
      <c r="M868" s="60"/>
      <c r="N868" s="29"/>
      <c r="O868" s="68"/>
      <c r="P868" s="28"/>
      <c r="Q868" s="29"/>
      <c r="R868" s="28"/>
      <c r="S868" s="28"/>
      <c r="T868" s="29"/>
      <c r="U868" s="30"/>
      <c r="V868" s="30"/>
      <c r="W868" s="30"/>
      <c r="X868" s="30"/>
      <c r="Y868" s="30"/>
      <c r="Z868" s="30"/>
      <c r="AA868" s="30"/>
      <c r="AB868" s="30"/>
      <c r="AC868" s="30"/>
      <c r="AD868" s="30"/>
    </row>
    <row r="869" spans="1:30">
      <c r="A869" s="97"/>
      <c r="B869" s="28"/>
      <c r="C869" s="28"/>
      <c r="D869" s="28"/>
      <c r="E869" s="29"/>
      <c r="F869" s="28"/>
      <c r="G869" s="29"/>
      <c r="H869" s="29"/>
      <c r="I869" s="29"/>
      <c r="J869" s="28"/>
      <c r="K869" s="67"/>
      <c r="L869" s="29"/>
      <c r="M869" s="60"/>
      <c r="N869" s="29"/>
      <c r="O869" s="68"/>
      <c r="P869" s="28"/>
      <c r="Q869" s="29"/>
      <c r="R869" s="28"/>
      <c r="S869" s="28"/>
      <c r="T869" s="29"/>
      <c r="U869" s="30"/>
      <c r="V869" s="30"/>
      <c r="W869" s="30"/>
      <c r="X869" s="30"/>
      <c r="Y869" s="30"/>
      <c r="Z869" s="30"/>
      <c r="AA869" s="30"/>
      <c r="AB869" s="30"/>
      <c r="AC869" s="30"/>
      <c r="AD869" s="30"/>
    </row>
    <row r="870" spans="1:30">
      <c r="A870" s="97"/>
      <c r="B870" s="28"/>
      <c r="C870" s="28"/>
      <c r="D870" s="28"/>
      <c r="E870" s="29"/>
      <c r="F870" s="28"/>
      <c r="G870" s="29"/>
      <c r="H870" s="29"/>
      <c r="I870" s="29"/>
      <c r="J870" s="28"/>
      <c r="K870" s="67"/>
      <c r="L870" s="29"/>
      <c r="M870" s="60"/>
      <c r="N870" s="29"/>
      <c r="O870" s="68"/>
      <c r="P870" s="28"/>
      <c r="Q870" s="29"/>
      <c r="R870" s="28"/>
      <c r="S870" s="28"/>
      <c r="T870" s="29"/>
      <c r="U870" s="30"/>
      <c r="V870" s="30"/>
      <c r="W870" s="30"/>
      <c r="X870" s="30"/>
      <c r="Y870" s="30"/>
      <c r="Z870" s="30"/>
      <c r="AA870" s="30"/>
      <c r="AB870" s="30"/>
      <c r="AC870" s="30"/>
      <c r="AD870" s="30"/>
    </row>
    <row r="871" spans="1:30">
      <c r="A871" s="97"/>
      <c r="B871" s="28"/>
      <c r="C871" s="28"/>
      <c r="D871" s="28"/>
      <c r="E871" s="29"/>
      <c r="F871" s="28"/>
      <c r="G871" s="29"/>
      <c r="H871" s="29"/>
      <c r="I871" s="29"/>
      <c r="J871" s="28"/>
      <c r="K871" s="67"/>
      <c r="L871" s="29"/>
      <c r="M871" s="60"/>
      <c r="N871" s="29"/>
      <c r="O871" s="68"/>
      <c r="P871" s="28"/>
      <c r="Q871" s="29"/>
      <c r="R871" s="28"/>
      <c r="S871" s="28"/>
      <c r="T871" s="29"/>
      <c r="U871" s="30"/>
      <c r="V871" s="30"/>
      <c r="W871" s="30"/>
      <c r="X871" s="30"/>
      <c r="Y871" s="30"/>
      <c r="Z871" s="30"/>
      <c r="AA871" s="30"/>
      <c r="AB871" s="30"/>
      <c r="AC871" s="30"/>
      <c r="AD871" s="30"/>
    </row>
    <row r="872" spans="1:30">
      <c r="A872" s="97"/>
      <c r="B872" s="28"/>
      <c r="C872" s="28"/>
      <c r="D872" s="28"/>
      <c r="E872" s="29"/>
      <c r="F872" s="28"/>
      <c r="G872" s="29"/>
      <c r="H872" s="29"/>
      <c r="I872" s="29"/>
      <c r="J872" s="28"/>
      <c r="K872" s="67"/>
      <c r="L872" s="29"/>
      <c r="M872" s="60"/>
      <c r="N872" s="29"/>
      <c r="O872" s="68"/>
      <c r="P872" s="28"/>
      <c r="Q872" s="29"/>
      <c r="R872" s="28"/>
      <c r="S872" s="28"/>
      <c r="T872" s="29"/>
      <c r="U872" s="30"/>
      <c r="V872" s="30"/>
      <c r="W872" s="30"/>
      <c r="X872" s="30"/>
      <c r="Y872" s="30"/>
      <c r="Z872" s="30"/>
      <c r="AA872" s="30"/>
      <c r="AB872" s="30"/>
      <c r="AC872" s="30"/>
      <c r="AD872" s="30"/>
    </row>
    <row r="873" spans="1:30">
      <c r="A873" s="97"/>
      <c r="B873" s="28"/>
      <c r="C873" s="28"/>
      <c r="D873" s="28"/>
      <c r="E873" s="29"/>
      <c r="F873" s="28"/>
      <c r="G873" s="29"/>
      <c r="H873" s="29"/>
      <c r="I873" s="29"/>
      <c r="J873" s="28"/>
      <c r="K873" s="67"/>
      <c r="L873" s="29"/>
      <c r="M873" s="60"/>
      <c r="N873" s="29"/>
      <c r="O873" s="68"/>
      <c r="P873" s="28"/>
      <c r="Q873" s="29"/>
      <c r="R873" s="28"/>
      <c r="S873" s="28"/>
      <c r="T873" s="29"/>
      <c r="U873" s="30"/>
      <c r="V873" s="30"/>
      <c r="W873" s="30"/>
      <c r="X873" s="30"/>
      <c r="Y873" s="30"/>
      <c r="Z873" s="30"/>
      <c r="AA873" s="30"/>
      <c r="AB873" s="30"/>
      <c r="AC873" s="30"/>
      <c r="AD873" s="30"/>
    </row>
    <row r="874" spans="1:30">
      <c r="A874" s="97"/>
      <c r="B874" s="28"/>
      <c r="C874" s="28"/>
      <c r="D874" s="28"/>
      <c r="E874" s="29"/>
      <c r="F874" s="28"/>
      <c r="G874" s="29"/>
      <c r="H874" s="29"/>
      <c r="I874" s="29"/>
      <c r="J874" s="28"/>
      <c r="K874" s="67"/>
      <c r="L874" s="29"/>
      <c r="M874" s="60"/>
      <c r="N874" s="29"/>
      <c r="O874" s="68"/>
      <c r="P874" s="28"/>
      <c r="Q874" s="29"/>
      <c r="R874" s="28"/>
      <c r="S874" s="28"/>
      <c r="T874" s="29"/>
      <c r="U874" s="30"/>
      <c r="V874" s="30"/>
      <c r="W874" s="30"/>
      <c r="X874" s="30"/>
      <c r="Y874" s="30"/>
      <c r="Z874" s="30"/>
      <c r="AA874" s="30"/>
      <c r="AB874" s="30"/>
      <c r="AC874" s="30"/>
      <c r="AD874" s="30"/>
    </row>
    <row r="875" spans="1:30">
      <c r="A875" s="97"/>
      <c r="B875" s="28"/>
      <c r="C875" s="28"/>
      <c r="D875" s="28"/>
      <c r="E875" s="29"/>
      <c r="F875" s="28"/>
      <c r="G875" s="29"/>
      <c r="H875" s="29"/>
      <c r="I875" s="29"/>
      <c r="J875" s="28"/>
      <c r="K875" s="67"/>
      <c r="L875" s="29"/>
      <c r="M875" s="60"/>
      <c r="N875" s="29"/>
      <c r="O875" s="68"/>
      <c r="P875" s="28"/>
      <c r="Q875" s="29"/>
      <c r="R875" s="28"/>
      <c r="S875" s="28"/>
      <c r="T875" s="29"/>
      <c r="U875" s="30"/>
      <c r="V875" s="30"/>
      <c r="W875" s="30"/>
      <c r="X875" s="30"/>
      <c r="Y875" s="30"/>
      <c r="Z875" s="30"/>
      <c r="AA875" s="30"/>
      <c r="AB875" s="30"/>
      <c r="AC875" s="30"/>
      <c r="AD875" s="30"/>
    </row>
    <row r="876" spans="1:30">
      <c r="A876" s="97"/>
      <c r="B876" s="28"/>
      <c r="C876" s="28"/>
      <c r="D876" s="28"/>
      <c r="E876" s="29"/>
      <c r="F876" s="28"/>
      <c r="G876" s="29"/>
      <c r="H876" s="29"/>
      <c r="I876" s="29"/>
      <c r="J876" s="28"/>
      <c r="K876" s="67"/>
      <c r="L876" s="29"/>
      <c r="M876" s="60"/>
      <c r="N876" s="29"/>
      <c r="O876" s="68"/>
      <c r="P876" s="28"/>
      <c r="Q876" s="29"/>
      <c r="R876" s="28"/>
      <c r="S876" s="28"/>
      <c r="T876" s="29"/>
      <c r="U876" s="30"/>
      <c r="V876" s="30"/>
      <c r="W876" s="30"/>
      <c r="X876" s="30"/>
      <c r="Y876" s="30"/>
      <c r="Z876" s="30"/>
      <c r="AA876" s="30"/>
      <c r="AB876" s="30"/>
      <c r="AC876" s="30"/>
      <c r="AD876" s="30"/>
    </row>
    <row r="877" spans="1:30">
      <c r="A877" s="97"/>
      <c r="B877" s="28"/>
      <c r="C877" s="28"/>
      <c r="D877" s="28"/>
      <c r="E877" s="29"/>
      <c r="F877" s="28"/>
      <c r="G877" s="29"/>
      <c r="H877" s="29"/>
      <c r="I877" s="29"/>
      <c r="J877" s="28"/>
      <c r="K877" s="67"/>
      <c r="L877" s="29"/>
      <c r="M877" s="60"/>
      <c r="N877" s="29"/>
      <c r="O877" s="68"/>
      <c r="P877" s="28"/>
      <c r="Q877" s="29"/>
      <c r="R877" s="28"/>
      <c r="S877" s="28"/>
      <c r="T877" s="29"/>
      <c r="U877" s="30"/>
      <c r="V877" s="30"/>
      <c r="W877" s="30"/>
      <c r="X877" s="30"/>
      <c r="Y877" s="30"/>
      <c r="Z877" s="30"/>
      <c r="AA877" s="30"/>
      <c r="AB877" s="30"/>
      <c r="AC877" s="30"/>
      <c r="AD877" s="30"/>
    </row>
    <row r="878" spans="1:30">
      <c r="A878" s="97"/>
      <c r="B878" s="28"/>
      <c r="C878" s="28"/>
      <c r="D878" s="28"/>
      <c r="E878" s="29"/>
      <c r="F878" s="28"/>
      <c r="G878" s="29"/>
      <c r="H878" s="29"/>
      <c r="I878" s="29"/>
      <c r="J878" s="28"/>
      <c r="K878" s="67"/>
      <c r="L878" s="29"/>
      <c r="M878" s="60"/>
      <c r="N878" s="29"/>
      <c r="O878" s="68"/>
      <c r="P878" s="28"/>
      <c r="Q878" s="29"/>
      <c r="R878" s="28"/>
      <c r="S878" s="28"/>
      <c r="T878" s="29"/>
      <c r="U878" s="30"/>
      <c r="V878" s="30"/>
      <c r="W878" s="30"/>
      <c r="X878" s="30"/>
      <c r="Y878" s="30"/>
      <c r="Z878" s="30"/>
      <c r="AA878" s="30"/>
      <c r="AB878" s="30"/>
      <c r="AC878" s="30"/>
      <c r="AD878" s="30"/>
    </row>
    <row r="879" spans="1:30">
      <c r="A879" s="97"/>
      <c r="B879" s="28"/>
      <c r="C879" s="28"/>
      <c r="D879" s="28"/>
      <c r="E879" s="29"/>
      <c r="F879" s="28"/>
      <c r="G879" s="29"/>
      <c r="H879" s="29"/>
      <c r="I879" s="29"/>
      <c r="J879" s="28"/>
      <c r="K879" s="67"/>
      <c r="L879" s="29"/>
      <c r="M879" s="60"/>
      <c r="N879" s="29"/>
      <c r="O879" s="68"/>
      <c r="P879" s="28"/>
      <c r="Q879" s="29"/>
      <c r="R879" s="28"/>
      <c r="S879" s="28"/>
      <c r="T879" s="29"/>
      <c r="U879" s="30"/>
      <c r="V879" s="30"/>
      <c r="W879" s="30"/>
      <c r="X879" s="30"/>
      <c r="Y879" s="30"/>
      <c r="Z879" s="30"/>
      <c r="AA879" s="30"/>
      <c r="AB879" s="30"/>
      <c r="AC879" s="30"/>
      <c r="AD879" s="30"/>
    </row>
    <row r="880" spans="1:30">
      <c r="A880" s="97"/>
      <c r="B880" s="28"/>
      <c r="C880" s="28"/>
      <c r="D880" s="28"/>
      <c r="E880" s="29"/>
      <c r="F880" s="28"/>
      <c r="G880" s="29"/>
      <c r="H880" s="29"/>
      <c r="I880" s="29"/>
      <c r="J880" s="28"/>
      <c r="K880" s="67"/>
      <c r="L880" s="29"/>
      <c r="M880" s="60"/>
      <c r="N880" s="29"/>
      <c r="O880" s="68"/>
      <c r="P880" s="28"/>
      <c r="Q880" s="29"/>
      <c r="R880" s="28"/>
      <c r="S880" s="28"/>
      <c r="T880" s="29"/>
      <c r="U880" s="30"/>
      <c r="V880" s="30"/>
      <c r="W880" s="30"/>
      <c r="X880" s="30"/>
      <c r="Y880" s="30"/>
      <c r="Z880" s="30"/>
      <c r="AA880" s="30"/>
      <c r="AB880" s="30"/>
      <c r="AC880" s="30"/>
      <c r="AD880" s="30"/>
    </row>
    <row r="881" spans="1:30">
      <c r="A881" s="97"/>
      <c r="B881" s="28"/>
      <c r="C881" s="28"/>
      <c r="D881" s="28"/>
      <c r="E881" s="29"/>
      <c r="F881" s="28"/>
      <c r="G881" s="29"/>
      <c r="H881" s="29"/>
      <c r="I881" s="29"/>
      <c r="J881" s="28"/>
      <c r="K881" s="67"/>
      <c r="L881" s="29"/>
      <c r="M881" s="60"/>
      <c r="N881" s="29"/>
      <c r="O881" s="68"/>
      <c r="P881" s="28"/>
      <c r="Q881" s="29"/>
      <c r="R881" s="28"/>
      <c r="S881" s="28"/>
      <c r="T881" s="29"/>
      <c r="U881" s="30"/>
      <c r="V881" s="30"/>
      <c r="W881" s="30"/>
      <c r="X881" s="30"/>
      <c r="Y881" s="30"/>
      <c r="Z881" s="30"/>
      <c r="AA881" s="30"/>
      <c r="AB881" s="30"/>
      <c r="AC881" s="30"/>
      <c r="AD881" s="30"/>
    </row>
    <row r="882" spans="1:30">
      <c r="A882" s="97"/>
      <c r="B882" s="28"/>
      <c r="C882" s="28"/>
      <c r="D882" s="28"/>
      <c r="E882" s="29"/>
      <c r="F882" s="28"/>
      <c r="G882" s="29"/>
      <c r="H882" s="29"/>
      <c r="I882" s="29"/>
      <c r="J882" s="28"/>
      <c r="K882" s="67"/>
      <c r="L882" s="29"/>
      <c r="M882" s="60"/>
      <c r="N882" s="29"/>
      <c r="O882" s="68"/>
      <c r="P882" s="28"/>
      <c r="Q882" s="29"/>
      <c r="R882" s="28"/>
      <c r="S882" s="28"/>
      <c r="T882" s="29"/>
      <c r="U882" s="30"/>
      <c r="V882" s="30"/>
      <c r="W882" s="30"/>
      <c r="X882" s="30"/>
      <c r="Y882" s="30"/>
      <c r="Z882" s="30"/>
      <c r="AA882" s="30"/>
      <c r="AB882" s="30"/>
      <c r="AC882" s="30"/>
      <c r="AD882" s="30"/>
    </row>
    <row r="883" spans="1:30">
      <c r="A883" s="97"/>
      <c r="B883" s="28"/>
      <c r="C883" s="28"/>
      <c r="D883" s="28"/>
      <c r="E883" s="29"/>
      <c r="F883" s="28"/>
      <c r="G883" s="29"/>
      <c r="H883" s="29"/>
      <c r="I883" s="29"/>
      <c r="J883" s="28"/>
      <c r="K883" s="67"/>
      <c r="L883" s="29"/>
      <c r="M883" s="60"/>
      <c r="N883" s="29"/>
      <c r="O883" s="68"/>
      <c r="P883" s="28"/>
      <c r="Q883" s="29"/>
      <c r="R883" s="28"/>
      <c r="S883" s="28"/>
      <c r="T883" s="29"/>
      <c r="U883" s="30"/>
      <c r="V883" s="30"/>
      <c r="W883" s="30"/>
      <c r="X883" s="30"/>
      <c r="Y883" s="30"/>
      <c r="Z883" s="30"/>
      <c r="AA883" s="30"/>
      <c r="AB883" s="30"/>
      <c r="AC883" s="30"/>
      <c r="AD883" s="30"/>
    </row>
    <row r="884" spans="1:30">
      <c r="A884" s="97"/>
      <c r="B884" s="28"/>
      <c r="C884" s="28"/>
      <c r="D884" s="28"/>
      <c r="E884" s="29"/>
      <c r="F884" s="28"/>
      <c r="G884" s="29"/>
      <c r="H884" s="29"/>
      <c r="I884" s="29"/>
      <c r="J884" s="28"/>
      <c r="K884" s="67"/>
      <c r="L884" s="29"/>
      <c r="M884" s="60"/>
      <c r="N884" s="29"/>
      <c r="O884" s="68"/>
      <c r="P884" s="28"/>
      <c r="Q884" s="29"/>
      <c r="R884" s="28"/>
      <c r="S884" s="28"/>
      <c r="T884" s="29"/>
      <c r="U884" s="30"/>
      <c r="V884" s="30"/>
      <c r="W884" s="30"/>
      <c r="X884" s="30"/>
      <c r="Y884" s="30"/>
      <c r="Z884" s="30"/>
      <c r="AA884" s="30"/>
      <c r="AB884" s="30"/>
      <c r="AC884" s="30"/>
      <c r="AD884" s="30"/>
    </row>
    <row r="885" spans="1:30">
      <c r="A885" s="97"/>
      <c r="B885" s="28"/>
      <c r="C885" s="28"/>
      <c r="D885" s="28"/>
      <c r="E885" s="29"/>
      <c r="F885" s="28"/>
      <c r="G885" s="29"/>
      <c r="H885" s="29"/>
      <c r="I885" s="29"/>
      <c r="J885" s="28"/>
      <c r="K885" s="67"/>
      <c r="L885" s="29"/>
      <c r="M885" s="60"/>
      <c r="N885" s="29"/>
      <c r="O885" s="68"/>
      <c r="P885" s="28"/>
      <c r="Q885" s="29"/>
      <c r="R885" s="28"/>
      <c r="S885" s="28"/>
      <c r="T885" s="29"/>
      <c r="U885" s="30"/>
      <c r="V885" s="30"/>
      <c r="W885" s="30"/>
      <c r="X885" s="30"/>
      <c r="Y885" s="30"/>
      <c r="Z885" s="30"/>
      <c r="AA885" s="30"/>
      <c r="AB885" s="30"/>
      <c r="AC885" s="30"/>
      <c r="AD885" s="30"/>
    </row>
    <row r="886" spans="1:30">
      <c r="A886" s="97"/>
      <c r="B886" s="28"/>
      <c r="C886" s="28"/>
      <c r="D886" s="28"/>
      <c r="E886" s="29"/>
      <c r="F886" s="28"/>
      <c r="G886" s="29"/>
      <c r="H886" s="29"/>
      <c r="I886" s="29"/>
      <c r="J886" s="28"/>
      <c r="K886" s="67"/>
      <c r="L886" s="29"/>
      <c r="M886" s="60"/>
      <c r="N886" s="29"/>
      <c r="O886" s="68"/>
      <c r="P886" s="28"/>
      <c r="Q886" s="29"/>
      <c r="R886" s="28"/>
      <c r="S886" s="28"/>
      <c r="T886" s="29"/>
      <c r="U886" s="30"/>
      <c r="V886" s="30"/>
      <c r="W886" s="30"/>
      <c r="X886" s="30"/>
      <c r="Y886" s="30"/>
      <c r="Z886" s="30"/>
      <c r="AA886" s="30"/>
      <c r="AB886" s="30"/>
      <c r="AC886" s="30"/>
      <c r="AD886" s="30"/>
    </row>
    <row r="887" spans="1:30">
      <c r="A887" s="97"/>
      <c r="B887" s="28"/>
      <c r="C887" s="28"/>
      <c r="D887" s="28"/>
      <c r="E887" s="29"/>
      <c r="F887" s="28"/>
      <c r="G887" s="29"/>
      <c r="H887" s="29"/>
      <c r="I887" s="29"/>
      <c r="J887" s="28"/>
      <c r="K887" s="67"/>
      <c r="L887" s="29"/>
      <c r="M887" s="60"/>
      <c r="N887" s="29"/>
      <c r="O887" s="68"/>
      <c r="P887" s="28"/>
      <c r="Q887" s="29"/>
      <c r="R887" s="28"/>
      <c r="S887" s="28"/>
      <c r="T887" s="29"/>
      <c r="U887" s="30"/>
      <c r="V887" s="30"/>
      <c r="W887" s="30"/>
      <c r="X887" s="30"/>
      <c r="Y887" s="30"/>
      <c r="Z887" s="30"/>
      <c r="AA887" s="30"/>
      <c r="AB887" s="30"/>
      <c r="AC887" s="30"/>
      <c r="AD887" s="30"/>
    </row>
    <row r="888" spans="1:30">
      <c r="A888" s="97"/>
      <c r="B888" s="28"/>
      <c r="C888" s="28"/>
      <c r="D888" s="28"/>
      <c r="E888" s="29"/>
      <c r="F888" s="28"/>
      <c r="G888" s="29"/>
      <c r="H888" s="29"/>
      <c r="I888" s="29"/>
      <c r="J888" s="28"/>
      <c r="K888" s="67"/>
      <c r="L888" s="29"/>
      <c r="M888" s="60"/>
      <c r="N888" s="29"/>
      <c r="O888" s="68"/>
      <c r="P888" s="28"/>
      <c r="Q888" s="29"/>
      <c r="R888" s="28"/>
      <c r="S888" s="28"/>
      <c r="T888" s="29"/>
      <c r="U888" s="30"/>
      <c r="V888" s="30"/>
      <c r="W888" s="30"/>
      <c r="X888" s="30"/>
      <c r="Y888" s="30"/>
      <c r="Z888" s="30"/>
      <c r="AA888" s="30"/>
      <c r="AB888" s="30"/>
      <c r="AC888" s="30"/>
      <c r="AD888" s="30"/>
    </row>
    <row r="889" spans="1:30">
      <c r="A889" s="97"/>
      <c r="B889" s="28"/>
      <c r="C889" s="28"/>
      <c r="D889" s="28"/>
      <c r="E889" s="29"/>
      <c r="F889" s="28"/>
      <c r="G889" s="29"/>
      <c r="H889" s="29"/>
      <c r="I889" s="29"/>
      <c r="J889" s="28"/>
      <c r="K889" s="67"/>
      <c r="L889" s="29"/>
      <c r="M889" s="60"/>
      <c r="N889" s="29"/>
      <c r="O889" s="68"/>
      <c r="P889" s="28"/>
      <c r="Q889" s="29"/>
      <c r="R889" s="28"/>
      <c r="S889" s="28"/>
      <c r="T889" s="29"/>
      <c r="U889" s="30"/>
      <c r="V889" s="30"/>
      <c r="W889" s="30"/>
      <c r="X889" s="30"/>
      <c r="Y889" s="30"/>
      <c r="Z889" s="30"/>
      <c r="AA889" s="30"/>
      <c r="AB889" s="30"/>
      <c r="AC889" s="30"/>
      <c r="AD889" s="30"/>
    </row>
    <row r="890" spans="1:30">
      <c r="A890" s="97"/>
      <c r="B890" s="28"/>
      <c r="C890" s="28"/>
      <c r="D890" s="28"/>
      <c r="E890" s="29"/>
      <c r="F890" s="28"/>
      <c r="G890" s="29"/>
      <c r="H890" s="29"/>
      <c r="I890" s="29"/>
      <c r="J890" s="28"/>
      <c r="K890" s="67"/>
      <c r="L890" s="29"/>
      <c r="M890" s="60"/>
      <c r="N890" s="29"/>
      <c r="O890" s="68"/>
      <c r="P890" s="28"/>
      <c r="Q890" s="29"/>
      <c r="R890" s="28"/>
      <c r="S890" s="28"/>
      <c r="T890" s="29"/>
      <c r="U890" s="30"/>
      <c r="V890" s="30"/>
      <c r="W890" s="30"/>
      <c r="X890" s="30"/>
      <c r="Y890" s="30"/>
      <c r="Z890" s="30"/>
      <c r="AA890" s="30"/>
      <c r="AB890" s="30"/>
      <c r="AC890" s="30"/>
      <c r="AD890" s="30"/>
    </row>
    <row r="891" spans="1:30">
      <c r="A891" s="97"/>
      <c r="B891" s="28"/>
      <c r="C891" s="28"/>
      <c r="D891" s="28"/>
      <c r="E891" s="29"/>
      <c r="F891" s="28"/>
      <c r="G891" s="29"/>
      <c r="H891" s="29"/>
      <c r="I891" s="29"/>
      <c r="J891" s="28"/>
      <c r="K891" s="67"/>
      <c r="L891" s="29"/>
      <c r="M891" s="60"/>
      <c r="N891" s="29"/>
      <c r="O891" s="68"/>
      <c r="P891" s="28"/>
      <c r="Q891" s="29"/>
      <c r="R891" s="28"/>
      <c r="S891" s="28"/>
      <c r="T891" s="29"/>
      <c r="U891" s="30"/>
      <c r="V891" s="30"/>
      <c r="W891" s="30"/>
      <c r="X891" s="30"/>
      <c r="Y891" s="30"/>
      <c r="Z891" s="30"/>
      <c r="AA891" s="30"/>
      <c r="AB891" s="30"/>
      <c r="AC891" s="30"/>
      <c r="AD891" s="30"/>
    </row>
    <row r="892" spans="1:30">
      <c r="A892" s="97"/>
      <c r="B892" s="28"/>
      <c r="C892" s="28"/>
      <c r="D892" s="28"/>
      <c r="E892" s="29"/>
      <c r="F892" s="28"/>
      <c r="G892" s="29"/>
      <c r="H892" s="29"/>
      <c r="I892" s="29"/>
      <c r="J892" s="28"/>
      <c r="K892" s="67"/>
      <c r="L892" s="29"/>
      <c r="M892" s="60"/>
      <c r="N892" s="29"/>
      <c r="O892" s="68"/>
      <c r="P892" s="28"/>
      <c r="Q892" s="29"/>
      <c r="R892" s="28"/>
      <c r="S892" s="28"/>
      <c r="T892" s="29"/>
      <c r="U892" s="30"/>
      <c r="V892" s="30"/>
      <c r="W892" s="30"/>
      <c r="X892" s="30"/>
      <c r="Y892" s="30"/>
      <c r="Z892" s="30"/>
      <c r="AA892" s="30"/>
      <c r="AB892" s="30"/>
      <c r="AC892" s="30"/>
      <c r="AD892" s="30"/>
    </row>
    <row r="893" spans="1:30">
      <c r="A893" s="97"/>
      <c r="B893" s="28"/>
      <c r="C893" s="28"/>
      <c r="D893" s="28"/>
      <c r="E893" s="29"/>
      <c r="F893" s="28"/>
      <c r="G893" s="29"/>
      <c r="H893" s="29"/>
      <c r="I893" s="29"/>
      <c r="J893" s="28"/>
      <c r="K893" s="67"/>
      <c r="L893" s="29"/>
      <c r="M893" s="60"/>
      <c r="N893" s="29"/>
      <c r="O893" s="68"/>
      <c r="P893" s="28"/>
      <c r="Q893" s="29"/>
      <c r="R893" s="28"/>
      <c r="S893" s="28"/>
      <c r="T893" s="29"/>
      <c r="U893" s="30"/>
      <c r="V893" s="30"/>
      <c r="W893" s="30"/>
      <c r="X893" s="30"/>
      <c r="Y893" s="30"/>
      <c r="Z893" s="30"/>
      <c r="AA893" s="30"/>
      <c r="AB893" s="30"/>
      <c r="AC893" s="30"/>
      <c r="AD893" s="30"/>
    </row>
    <row r="894" spans="1:30">
      <c r="A894" s="97"/>
      <c r="B894" s="28"/>
      <c r="C894" s="28"/>
      <c r="D894" s="28"/>
      <c r="E894" s="29"/>
      <c r="F894" s="28"/>
      <c r="G894" s="29"/>
      <c r="H894" s="29"/>
      <c r="I894" s="29"/>
      <c r="J894" s="28"/>
      <c r="K894" s="67"/>
      <c r="L894" s="29"/>
      <c r="M894" s="60"/>
      <c r="N894" s="29"/>
      <c r="O894" s="68"/>
      <c r="P894" s="28"/>
      <c r="Q894" s="29"/>
      <c r="R894" s="28"/>
      <c r="S894" s="28"/>
      <c r="T894" s="29"/>
      <c r="U894" s="30"/>
      <c r="V894" s="30"/>
      <c r="W894" s="30"/>
      <c r="X894" s="30"/>
      <c r="Y894" s="30"/>
      <c r="Z894" s="30"/>
      <c r="AA894" s="30"/>
      <c r="AB894" s="30"/>
      <c r="AC894" s="30"/>
      <c r="AD894" s="30"/>
    </row>
    <row r="895" spans="1:30">
      <c r="A895" s="97"/>
      <c r="B895" s="28"/>
      <c r="C895" s="28"/>
      <c r="D895" s="28"/>
      <c r="E895" s="29"/>
      <c r="F895" s="28"/>
      <c r="G895" s="29"/>
      <c r="H895" s="29"/>
      <c r="I895" s="29"/>
      <c r="J895" s="28"/>
      <c r="K895" s="67"/>
      <c r="L895" s="29"/>
      <c r="M895" s="60"/>
      <c r="N895" s="29"/>
      <c r="O895" s="68"/>
      <c r="P895" s="28"/>
      <c r="Q895" s="29"/>
      <c r="R895" s="28"/>
      <c r="S895" s="28"/>
      <c r="T895" s="29"/>
      <c r="U895" s="30"/>
      <c r="V895" s="30"/>
      <c r="W895" s="30"/>
      <c r="X895" s="30"/>
      <c r="Y895" s="30"/>
      <c r="Z895" s="30"/>
      <c r="AA895" s="30"/>
      <c r="AB895" s="30"/>
      <c r="AC895" s="30"/>
      <c r="AD895" s="30"/>
    </row>
    <row r="896" spans="1:30">
      <c r="A896" s="97"/>
      <c r="B896" s="28"/>
      <c r="C896" s="28"/>
      <c r="D896" s="28"/>
      <c r="E896" s="29"/>
      <c r="F896" s="28"/>
      <c r="G896" s="29"/>
      <c r="H896" s="29"/>
      <c r="I896" s="29"/>
      <c r="J896" s="28"/>
      <c r="K896" s="67"/>
      <c r="L896" s="29"/>
      <c r="M896" s="60"/>
      <c r="N896" s="29"/>
      <c r="O896" s="68"/>
      <c r="P896" s="28"/>
      <c r="Q896" s="29"/>
      <c r="R896" s="28"/>
      <c r="S896" s="28"/>
      <c r="T896" s="29"/>
      <c r="U896" s="30"/>
      <c r="V896" s="30"/>
      <c r="W896" s="30"/>
      <c r="X896" s="30"/>
      <c r="Y896" s="30"/>
      <c r="Z896" s="30"/>
      <c r="AA896" s="30"/>
      <c r="AB896" s="30"/>
      <c r="AC896" s="30"/>
      <c r="AD896" s="30"/>
    </row>
    <row r="897" spans="1:30">
      <c r="A897" s="97"/>
      <c r="B897" s="28"/>
      <c r="C897" s="28"/>
      <c r="D897" s="28"/>
      <c r="E897" s="29"/>
      <c r="F897" s="28"/>
      <c r="G897" s="29"/>
      <c r="H897" s="29"/>
      <c r="I897" s="29"/>
      <c r="J897" s="28"/>
      <c r="K897" s="67"/>
      <c r="L897" s="29"/>
      <c r="M897" s="60"/>
      <c r="N897" s="29"/>
      <c r="O897" s="68"/>
      <c r="P897" s="28"/>
      <c r="Q897" s="29"/>
      <c r="R897" s="28"/>
      <c r="S897" s="28"/>
      <c r="T897" s="29"/>
      <c r="U897" s="30"/>
      <c r="V897" s="30"/>
      <c r="W897" s="30"/>
      <c r="X897" s="30"/>
      <c r="Y897" s="30"/>
      <c r="Z897" s="30"/>
      <c r="AA897" s="30"/>
      <c r="AB897" s="30"/>
      <c r="AC897" s="30"/>
      <c r="AD897" s="30"/>
    </row>
    <row r="898" spans="1:30">
      <c r="A898" s="97"/>
      <c r="B898" s="28"/>
      <c r="C898" s="28"/>
      <c r="D898" s="28"/>
      <c r="E898" s="29"/>
      <c r="F898" s="28"/>
      <c r="G898" s="29"/>
      <c r="H898" s="29"/>
      <c r="I898" s="29"/>
      <c r="J898" s="28"/>
      <c r="K898" s="67"/>
      <c r="L898" s="29"/>
      <c r="M898" s="60"/>
      <c r="N898" s="29"/>
      <c r="O898" s="68"/>
      <c r="P898" s="28"/>
      <c r="Q898" s="29"/>
      <c r="R898" s="28"/>
      <c r="S898" s="28"/>
      <c r="T898" s="29"/>
      <c r="U898" s="30"/>
      <c r="V898" s="30"/>
      <c r="W898" s="30"/>
      <c r="X898" s="30"/>
      <c r="Y898" s="30"/>
      <c r="Z898" s="30"/>
      <c r="AA898" s="30"/>
      <c r="AB898" s="30"/>
      <c r="AC898" s="30"/>
      <c r="AD898" s="30"/>
    </row>
    <row r="899" spans="1:30">
      <c r="A899" s="97"/>
      <c r="B899" s="28"/>
      <c r="C899" s="28"/>
      <c r="D899" s="28"/>
      <c r="E899" s="29"/>
      <c r="F899" s="28"/>
      <c r="G899" s="29"/>
      <c r="H899" s="29"/>
      <c r="I899" s="29"/>
      <c r="J899" s="28"/>
      <c r="K899" s="67"/>
      <c r="L899" s="29"/>
      <c r="M899" s="60"/>
      <c r="N899" s="29"/>
      <c r="O899" s="68"/>
      <c r="P899" s="28"/>
      <c r="Q899" s="29"/>
      <c r="R899" s="28"/>
      <c r="S899" s="28"/>
      <c r="T899" s="29"/>
      <c r="U899" s="30"/>
      <c r="V899" s="30"/>
      <c r="W899" s="30"/>
      <c r="X899" s="30"/>
      <c r="Y899" s="30"/>
      <c r="Z899" s="30"/>
      <c r="AA899" s="30"/>
      <c r="AB899" s="30"/>
      <c r="AC899" s="30"/>
      <c r="AD899" s="30"/>
    </row>
    <row r="900" spans="1:30">
      <c r="A900" s="97"/>
      <c r="B900" s="28"/>
      <c r="C900" s="28"/>
      <c r="D900" s="28"/>
      <c r="E900" s="29"/>
      <c r="F900" s="28"/>
      <c r="G900" s="29"/>
      <c r="H900" s="29"/>
      <c r="I900" s="29"/>
      <c r="J900" s="28"/>
      <c r="K900" s="67"/>
      <c r="L900" s="29"/>
      <c r="M900" s="60"/>
      <c r="N900" s="29"/>
      <c r="O900" s="68"/>
      <c r="P900" s="28"/>
      <c r="Q900" s="29"/>
      <c r="R900" s="28"/>
      <c r="S900" s="28"/>
      <c r="T900" s="29"/>
      <c r="U900" s="30"/>
      <c r="V900" s="30"/>
      <c r="W900" s="30"/>
      <c r="X900" s="30"/>
      <c r="Y900" s="30"/>
      <c r="Z900" s="30"/>
      <c r="AA900" s="30"/>
      <c r="AB900" s="30"/>
      <c r="AC900" s="30"/>
      <c r="AD900" s="30"/>
    </row>
    <row r="901" spans="1:30">
      <c r="A901" s="97"/>
      <c r="B901" s="28"/>
      <c r="C901" s="28"/>
      <c r="D901" s="28"/>
      <c r="E901" s="29"/>
      <c r="F901" s="28"/>
      <c r="G901" s="29"/>
      <c r="H901" s="29"/>
      <c r="I901" s="29"/>
      <c r="J901" s="28"/>
      <c r="K901" s="67"/>
      <c r="L901" s="29"/>
      <c r="M901" s="60"/>
      <c r="N901" s="29"/>
      <c r="O901" s="68"/>
      <c r="P901" s="28"/>
      <c r="Q901" s="29"/>
      <c r="R901" s="28"/>
      <c r="S901" s="28"/>
      <c r="T901" s="29"/>
      <c r="U901" s="30"/>
      <c r="V901" s="30"/>
      <c r="W901" s="30"/>
      <c r="X901" s="30"/>
      <c r="Y901" s="30"/>
      <c r="Z901" s="30"/>
      <c r="AA901" s="30"/>
      <c r="AB901" s="30"/>
      <c r="AC901" s="30"/>
      <c r="AD901" s="30"/>
    </row>
    <row r="902" spans="1:30">
      <c r="A902" s="97"/>
      <c r="B902" s="28"/>
      <c r="C902" s="28"/>
      <c r="D902" s="28"/>
      <c r="E902" s="29"/>
      <c r="F902" s="28"/>
      <c r="G902" s="29"/>
      <c r="H902" s="29"/>
      <c r="I902" s="29"/>
      <c r="J902" s="28"/>
      <c r="K902" s="67"/>
      <c r="L902" s="29"/>
      <c r="M902" s="60"/>
      <c r="N902" s="29"/>
      <c r="O902" s="68"/>
      <c r="P902" s="28"/>
      <c r="Q902" s="29"/>
      <c r="R902" s="28"/>
      <c r="S902" s="28"/>
      <c r="T902" s="29"/>
      <c r="U902" s="30"/>
      <c r="V902" s="30"/>
      <c r="W902" s="30"/>
      <c r="X902" s="30"/>
      <c r="Y902" s="30"/>
      <c r="Z902" s="30"/>
      <c r="AA902" s="30"/>
      <c r="AB902" s="30"/>
      <c r="AC902" s="30"/>
      <c r="AD902" s="30"/>
    </row>
    <row r="903" spans="1:30">
      <c r="A903" s="97"/>
      <c r="B903" s="28"/>
      <c r="C903" s="28"/>
      <c r="D903" s="28"/>
      <c r="E903" s="29"/>
      <c r="F903" s="28"/>
      <c r="G903" s="29"/>
      <c r="H903" s="29"/>
      <c r="I903" s="29"/>
      <c r="J903" s="28"/>
      <c r="K903" s="67"/>
      <c r="L903" s="29"/>
      <c r="M903" s="60"/>
      <c r="N903" s="29"/>
      <c r="O903" s="68"/>
      <c r="P903" s="28"/>
      <c r="Q903" s="29"/>
      <c r="R903" s="28"/>
      <c r="S903" s="28"/>
      <c r="T903" s="29"/>
      <c r="U903" s="30"/>
      <c r="V903" s="30"/>
      <c r="W903" s="30"/>
      <c r="X903" s="30"/>
      <c r="Y903" s="30"/>
      <c r="Z903" s="30"/>
      <c r="AA903" s="30"/>
      <c r="AB903" s="30"/>
      <c r="AC903" s="30"/>
      <c r="AD903" s="30"/>
    </row>
    <row r="904" spans="1:30">
      <c r="A904" s="97"/>
      <c r="B904" s="28"/>
      <c r="C904" s="28"/>
      <c r="D904" s="28"/>
      <c r="E904" s="29"/>
      <c r="F904" s="28"/>
      <c r="G904" s="29"/>
      <c r="H904" s="29"/>
      <c r="I904" s="29"/>
      <c r="J904" s="28"/>
      <c r="K904" s="67"/>
      <c r="L904" s="29"/>
      <c r="M904" s="60"/>
      <c r="N904" s="29"/>
      <c r="O904" s="68"/>
      <c r="P904" s="28"/>
      <c r="Q904" s="29"/>
      <c r="R904" s="28"/>
      <c r="S904" s="28"/>
      <c r="T904" s="29"/>
      <c r="U904" s="30"/>
      <c r="V904" s="30"/>
      <c r="W904" s="30"/>
      <c r="X904" s="30"/>
      <c r="Y904" s="30"/>
      <c r="Z904" s="30"/>
      <c r="AA904" s="30"/>
      <c r="AB904" s="30"/>
      <c r="AC904" s="30"/>
      <c r="AD904" s="30"/>
    </row>
    <row r="905" spans="1:30">
      <c r="A905" s="97"/>
      <c r="B905" s="28"/>
      <c r="C905" s="28"/>
      <c r="D905" s="28"/>
      <c r="E905" s="29"/>
      <c r="F905" s="28"/>
      <c r="G905" s="29"/>
      <c r="H905" s="29"/>
      <c r="I905" s="29"/>
      <c r="J905" s="28"/>
      <c r="K905" s="67"/>
      <c r="L905" s="29"/>
      <c r="M905" s="60"/>
      <c r="N905" s="29"/>
      <c r="O905" s="68"/>
      <c r="P905" s="28"/>
      <c r="Q905" s="29"/>
      <c r="R905" s="28"/>
      <c r="S905" s="28"/>
      <c r="T905" s="29"/>
      <c r="U905" s="30"/>
      <c r="V905" s="30"/>
      <c r="W905" s="30"/>
      <c r="X905" s="30"/>
      <c r="Y905" s="30"/>
      <c r="Z905" s="30"/>
      <c r="AA905" s="30"/>
      <c r="AB905" s="30"/>
      <c r="AC905" s="30"/>
      <c r="AD905" s="30"/>
    </row>
    <row r="906" spans="1:30">
      <c r="A906" s="97"/>
      <c r="B906" s="28"/>
      <c r="C906" s="28"/>
      <c r="D906" s="28"/>
      <c r="E906" s="29"/>
      <c r="F906" s="28"/>
      <c r="G906" s="29"/>
      <c r="H906" s="29"/>
      <c r="I906" s="29"/>
      <c r="J906" s="28"/>
      <c r="K906" s="67"/>
      <c r="L906" s="29"/>
      <c r="M906" s="60"/>
      <c r="N906" s="29"/>
      <c r="O906" s="68"/>
      <c r="P906" s="28"/>
      <c r="Q906" s="29"/>
      <c r="R906" s="28"/>
      <c r="S906" s="28"/>
      <c r="T906" s="29"/>
      <c r="U906" s="30"/>
      <c r="V906" s="30"/>
      <c r="W906" s="30"/>
      <c r="X906" s="30"/>
      <c r="Y906" s="30"/>
      <c r="Z906" s="30"/>
      <c r="AA906" s="30"/>
      <c r="AB906" s="30"/>
      <c r="AC906" s="30"/>
      <c r="AD906" s="30"/>
    </row>
    <row r="907" spans="1:30">
      <c r="A907" s="97"/>
      <c r="B907" s="28"/>
      <c r="C907" s="28"/>
      <c r="D907" s="28"/>
      <c r="E907" s="29"/>
      <c r="F907" s="28"/>
      <c r="G907" s="29"/>
      <c r="H907" s="29"/>
      <c r="I907" s="29"/>
      <c r="J907" s="28"/>
      <c r="K907" s="67"/>
      <c r="L907" s="29"/>
      <c r="M907" s="60"/>
      <c r="N907" s="29"/>
      <c r="O907" s="68"/>
      <c r="P907" s="28"/>
      <c r="Q907" s="29"/>
      <c r="R907" s="28"/>
      <c r="S907" s="28"/>
      <c r="T907" s="29"/>
      <c r="U907" s="30"/>
      <c r="V907" s="30"/>
      <c r="W907" s="30"/>
      <c r="X907" s="30"/>
      <c r="Y907" s="30"/>
      <c r="Z907" s="30"/>
      <c r="AA907" s="30"/>
      <c r="AB907" s="30"/>
      <c r="AC907" s="30"/>
      <c r="AD907" s="30"/>
    </row>
    <row r="908" spans="1:30">
      <c r="A908" s="97"/>
      <c r="B908" s="28"/>
      <c r="C908" s="28"/>
      <c r="D908" s="28"/>
      <c r="E908" s="29"/>
      <c r="F908" s="28"/>
      <c r="G908" s="29"/>
      <c r="H908" s="29"/>
      <c r="I908" s="29"/>
      <c r="J908" s="28"/>
      <c r="K908" s="67"/>
      <c r="L908" s="29"/>
      <c r="M908" s="60"/>
      <c r="N908" s="29"/>
      <c r="O908" s="68"/>
      <c r="P908" s="28"/>
      <c r="Q908" s="29"/>
      <c r="R908" s="28"/>
      <c r="S908" s="28"/>
      <c r="T908" s="29"/>
      <c r="U908" s="30"/>
      <c r="V908" s="30"/>
      <c r="W908" s="30"/>
      <c r="X908" s="30"/>
      <c r="Y908" s="30"/>
      <c r="Z908" s="30"/>
      <c r="AA908" s="30"/>
      <c r="AB908" s="30"/>
      <c r="AC908" s="30"/>
      <c r="AD908" s="30"/>
    </row>
    <row r="909" spans="1:30">
      <c r="A909" s="97"/>
      <c r="B909" s="28"/>
      <c r="C909" s="28"/>
      <c r="D909" s="28"/>
      <c r="E909" s="29"/>
      <c r="F909" s="28"/>
      <c r="G909" s="29"/>
      <c r="H909" s="29"/>
      <c r="I909" s="29"/>
      <c r="J909" s="28"/>
      <c r="K909" s="67"/>
      <c r="L909" s="29"/>
      <c r="M909" s="60"/>
      <c r="N909" s="29"/>
      <c r="O909" s="68"/>
      <c r="P909" s="28"/>
      <c r="Q909" s="29"/>
      <c r="R909" s="28"/>
      <c r="S909" s="28"/>
      <c r="T909" s="29"/>
      <c r="U909" s="30"/>
      <c r="V909" s="30"/>
      <c r="W909" s="30"/>
      <c r="X909" s="30"/>
      <c r="Y909" s="30"/>
      <c r="Z909" s="30"/>
      <c r="AA909" s="30"/>
      <c r="AB909" s="30"/>
      <c r="AC909" s="30"/>
      <c r="AD909" s="30"/>
    </row>
    <row r="910" spans="1:30">
      <c r="A910" s="97"/>
      <c r="B910" s="28"/>
      <c r="C910" s="28"/>
      <c r="D910" s="28"/>
      <c r="E910" s="29"/>
      <c r="F910" s="28"/>
      <c r="G910" s="29"/>
      <c r="H910" s="29"/>
      <c r="I910" s="29"/>
      <c r="J910" s="28"/>
      <c r="K910" s="67"/>
      <c r="L910" s="29"/>
      <c r="M910" s="60"/>
      <c r="N910" s="29"/>
      <c r="O910" s="68"/>
      <c r="P910" s="28"/>
      <c r="Q910" s="29"/>
      <c r="R910" s="28"/>
      <c r="S910" s="28"/>
      <c r="T910" s="29"/>
      <c r="U910" s="30"/>
      <c r="V910" s="30"/>
      <c r="W910" s="30"/>
      <c r="X910" s="30"/>
      <c r="Y910" s="30"/>
      <c r="Z910" s="30"/>
      <c r="AA910" s="30"/>
      <c r="AB910" s="30"/>
      <c r="AC910" s="30"/>
      <c r="AD910" s="30"/>
    </row>
    <row r="911" spans="1:30">
      <c r="A911" s="97"/>
      <c r="B911" s="28"/>
      <c r="C911" s="28"/>
      <c r="D911" s="28"/>
      <c r="E911" s="29"/>
      <c r="F911" s="28"/>
      <c r="G911" s="29"/>
      <c r="H911" s="29"/>
      <c r="I911" s="29"/>
      <c r="J911" s="28"/>
      <c r="K911" s="67"/>
      <c r="L911" s="29"/>
      <c r="M911" s="60"/>
      <c r="N911" s="29"/>
      <c r="O911" s="68"/>
      <c r="P911" s="28"/>
      <c r="Q911" s="29"/>
      <c r="R911" s="28"/>
      <c r="S911" s="28"/>
      <c r="T911" s="29"/>
      <c r="U911" s="30"/>
      <c r="V911" s="30"/>
      <c r="W911" s="30"/>
      <c r="X911" s="30"/>
      <c r="Y911" s="30"/>
      <c r="Z911" s="30"/>
      <c r="AA911" s="30"/>
      <c r="AB911" s="30"/>
      <c r="AC911" s="30"/>
      <c r="AD911" s="30"/>
    </row>
    <row r="912" spans="1:30">
      <c r="A912" s="97"/>
      <c r="B912" s="28"/>
      <c r="C912" s="28"/>
      <c r="D912" s="28"/>
      <c r="E912" s="29"/>
      <c r="F912" s="28"/>
      <c r="G912" s="29"/>
      <c r="H912" s="29"/>
      <c r="I912" s="29"/>
      <c r="J912" s="28"/>
      <c r="K912" s="67"/>
      <c r="L912" s="29"/>
      <c r="M912" s="60"/>
      <c r="N912" s="29"/>
      <c r="O912" s="68"/>
      <c r="P912" s="28"/>
      <c r="Q912" s="29"/>
      <c r="R912" s="28"/>
      <c r="S912" s="28"/>
      <c r="T912" s="29"/>
      <c r="U912" s="30"/>
      <c r="V912" s="30"/>
      <c r="W912" s="30"/>
      <c r="X912" s="30"/>
      <c r="Y912" s="30"/>
      <c r="Z912" s="30"/>
      <c r="AA912" s="30"/>
      <c r="AB912" s="30"/>
      <c r="AC912" s="30"/>
      <c r="AD912" s="30"/>
    </row>
    <row r="913" spans="1:30">
      <c r="A913" s="97"/>
      <c r="B913" s="28"/>
      <c r="C913" s="28"/>
      <c r="D913" s="28"/>
      <c r="E913" s="29"/>
      <c r="F913" s="28"/>
      <c r="G913" s="29"/>
      <c r="H913" s="29"/>
      <c r="I913" s="29"/>
      <c r="J913" s="28"/>
      <c r="K913" s="67"/>
      <c r="L913" s="29"/>
      <c r="M913" s="60"/>
      <c r="N913" s="29"/>
      <c r="O913" s="68"/>
      <c r="P913" s="28"/>
      <c r="Q913" s="29"/>
      <c r="R913" s="28"/>
      <c r="S913" s="28"/>
      <c r="T913" s="29"/>
      <c r="U913" s="30"/>
      <c r="V913" s="30"/>
      <c r="W913" s="30"/>
      <c r="X913" s="30"/>
      <c r="Y913" s="30"/>
      <c r="Z913" s="30"/>
      <c r="AA913" s="30"/>
      <c r="AB913" s="30"/>
      <c r="AC913" s="30"/>
      <c r="AD913" s="30"/>
    </row>
    <row r="914" spans="1:30">
      <c r="A914" s="97"/>
      <c r="B914" s="28"/>
      <c r="C914" s="28"/>
      <c r="D914" s="28"/>
      <c r="E914" s="29"/>
      <c r="F914" s="28"/>
      <c r="G914" s="29"/>
      <c r="H914" s="29"/>
      <c r="I914" s="29"/>
      <c r="J914" s="28"/>
      <c r="K914" s="67"/>
      <c r="L914" s="29"/>
      <c r="M914" s="60"/>
      <c r="N914" s="29"/>
      <c r="O914" s="68"/>
      <c r="P914" s="28"/>
      <c r="Q914" s="29"/>
      <c r="R914" s="28"/>
      <c r="S914" s="28"/>
      <c r="T914" s="29"/>
      <c r="U914" s="30"/>
      <c r="V914" s="30"/>
      <c r="W914" s="30"/>
      <c r="X914" s="30"/>
      <c r="Y914" s="30"/>
      <c r="Z914" s="30"/>
      <c r="AA914" s="30"/>
      <c r="AB914" s="30"/>
      <c r="AC914" s="30"/>
      <c r="AD914" s="30"/>
    </row>
    <row r="915" spans="1:30">
      <c r="A915" s="97"/>
      <c r="B915" s="28"/>
      <c r="C915" s="28"/>
      <c r="D915" s="28"/>
      <c r="E915" s="29"/>
      <c r="F915" s="28"/>
      <c r="G915" s="29"/>
      <c r="H915" s="29"/>
      <c r="I915" s="29"/>
      <c r="J915" s="28"/>
      <c r="K915" s="67"/>
      <c r="L915" s="29"/>
      <c r="M915" s="60"/>
      <c r="N915" s="29"/>
      <c r="O915" s="68"/>
      <c r="P915" s="28"/>
      <c r="Q915" s="29"/>
      <c r="R915" s="28"/>
      <c r="S915" s="28"/>
      <c r="T915" s="29"/>
      <c r="U915" s="30"/>
      <c r="V915" s="30"/>
      <c r="W915" s="30"/>
      <c r="X915" s="30"/>
      <c r="Y915" s="30"/>
      <c r="Z915" s="30"/>
      <c r="AA915" s="30"/>
      <c r="AB915" s="30"/>
      <c r="AC915" s="30"/>
      <c r="AD915" s="30"/>
    </row>
    <row r="916" spans="1:30">
      <c r="A916" s="97"/>
      <c r="B916" s="28"/>
      <c r="C916" s="28"/>
      <c r="D916" s="28"/>
      <c r="E916" s="29"/>
      <c r="F916" s="28"/>
      <c r="G916" s="29"/>
      <c r="H916" s="29"/>
      <c r="I916" s="29"/>
      <c r="J916" s="28"/>
      <c r="K916" s="67"/>
      <c r="L916" s="29"/>
      <c r="M916" s="60"/>
      <c r="N916" s="29"/>
      <c r="O916" s="68"/>
      <c r="P916" s="28"/>
      <c r="Q916" s="29"/>
      <c r="R916" s="28"/>
      <c r="S916" s="28"/>
      <c r="T916" s="29"/>
      <c r="U916" s="30"/>
      <c r="V916" s="30"/>
      <c r="W916" s="30"/>
      <c r="X916" s="30"/>
      <c r="Y916" s="30"/>
      <c r="Z916" s="30"/>
      <c r="AA916" s="30"/>
      <c r="AB916" s="30"/>
      <c r="AC916" s="30"/>
      <c r="AD916" s="30"/>
    </row>
    <row r="917" spans="1:30">
      <c r="A917" s="97"/>
      <c r="B917" s="28"/>
      <c r="C917" s="28"/>
      <c r="D917" s="28"/>
      <c r="E917" s="29"/>
      <c r="F917" s="28"/>
      <c r="G917" s="29"/>
      <c r="H917" s="29"/>
      <c r="I917" s="29"/>
      <c r="J917" s="28"/>
      <c r="K917" s="67"/>
      <c r="L917" s="29"/>
      <c r="M917" s="60"/>
      <c r="N917" s="29"/>
      <c r="O917" s="68"/>
      <c r="P917" s="28"/>
      <c r="Q917" s="29"/>
      <c r="R917" s="28"/>
      <c r="S917" s="28"/>
      <c r="T917" s="29"/>
      <c r="U917" s="30"/>
      <c r="V917" s="30"/>
      <c r="W917" s="30"/>
      <c r="X917" s="30"/>
      <c r="Y917" s="30"/>
      <c r="Z917" s="30"/>
      <c r="AA917" s="30"/>
      <c r="AB917" s="30"/>
      <c r="AC917" s="30"/>
      <c r="AD917" s="30"/>
    </row>
    <row r="918" spans="1:30">
      <c r="A918" s="97"/>
      <c r="B918" s="28"/>
      <c r="C918" s="28"/>
      <c r="D918" s="28"/>
      <c r="E918" s="29"/>
      <c r="F918" s="28"/>
      <c r="G918" s="29"/>
      <c r="H918" s="29"/>
      <c r="I918" s="29"/>
      <c r="J918" s="28"/>
      <c r="K918" s="67"/>
      <c r="L918" s="29"/>
      <c r="M918" s="60"/>
      <c r="N918" s="29"/>
      <c r="O918" s="68"/>
      <c r="P918" s="28"/>
      <c r="Q918" s="29"/>
      <c r="R918" s="28"/>
      <c r="S918" s="28"/>
      <c r="T918" s="29"/>
      <c r="U918" s="30"/>
      <c r="V918" s="30"/>
      <c r="W918" s="30"/>
      <c r="X918" s="30"/>
      <c r="Y918" s="30"/>
      <c r="Z918" s="30"/>
      <c r="AA918" s="30"/>
      <c r="AB918" s="30"/>
      <c r="AC918" s="30"/>
      <c r="AD918" s="30"/>
    </row>
    <row r="919" spans="1:30">
      <c r="A919" s="97"/>
      <c r="B919" s="28"/>
      <c r="C919" s="28"/>
      <c r="D919" s="28"/>
      <c r="E919" s="29"/>
      <c r="F919" s="28"/>
      <c r="G919" s="29"/>
      <c r="H919" s="29"/>
      <c r="I919" s="29"/>
      <c r="J919" s="28"/>
      <c r="K919" s="67"/>
      <c r="L919" s="29"/>
      <c r="M919" s="60"/>
      <c r="N919" s="29"/>
      <c r="O919" s="68"/>
      <c r="P919" s="28"/>
      <c r="Q919" s="29"/>
      <c r="R919" s="28"/>
      <c r="S919" s="28"/>
      <c r="T919" s="29"/>
      <c r="U919" s="30"/>
      <c r="V919" s="30"/>
      <c r="W919" s="30"/>
      <c r="X919" s="30"/>
      <c r="Y919" s="30"/>
      <c r="Z919" s="30"/>
      <c r="AA919" s="30"/>
      <c r="AB919" s="30"/>
      <c r="AC919" s="30"/>
      <c r="AD919" s="30"/>
    </row>
    <row r="920" spans="1:30">
      <c r="A920" s="97"/>
      <c r="B920" s="28"/>
      <c r="C920" s="28"/>
      <c r="D920" s="28"/>
      <c r="E920" s="29"/>
      <c r="F920" s="28"/>
      <c r="G920" s="29"/>
      <c r="H920" s="29"/>
      <c r="I920" s="29"/>
      <c r="J920" s="28"/>
      <c r="K920" s="67"/>
      <c r="L920" s="29"/>
      <c r="M920" s="60"/>
      <c r="N920" s="29"/>
      <c r="O920" s="68"/>
      <c r="P920" s="28"/>
      <c r="Q920" s="29"/>
      <c r="R920" s="28"/>
      <c r="S920" s="28"/>
      <c r="T920" s="29"/>
      <c r="U920" s="30"/>
      <c r="V920" s="30"/>
      <c r="W920" s="30"/>
      <c r="X920" s="30"/>
      <c r="Y920" s="30"/>
      <c r="Z920" s="30"/>
      <c r="AA920" s="30"/>
      <c r="AB920" s="30"/>
      <c r="AC920" s="30"/>
      <c r="AD920" s="30"/>
    </row>
    <row r="921" spans="1:30">
      <c r="A921" s="97"/>
      <c r="B921" s="28"/>
      <c r="C921" s="28"/>
      <c r="D921" s="28"/>
      <c r="E921" s="29"/>
      <c r="F921" s="28"/>
      <c r="G921" s="29"/>
      <c r="H921" s="29"/>
      <c r="I921" s="29"/>
      <c r="J921" s="28"/>
      <c r="K921" s="67"/>
      <c r="L921" s="29"/>
      <c r="M921" s="60"/>
      <c r="N921" s="29"/>
      <c r="O921" s="68"/>
      <c r="P921" s="28"/>
      <c r="Q921" s="29"/>
      <c r="R921" s="28"/>
      <c r="S921" s="28"/>
      <c r="T921" s="29"/>
      <c r="U921" s="30"/>
      <c r="V921" s="30"/>
      <c r="W921" s="30"/>
      <c r="X921" s="30"/>
      <c r="Y921" s="30"/>
      <c r="Z921" s="30"/>
      <c r="AA921" s="30"/>
      <c r="AB921" s="30"/>
      <c r="AC921" s="30"/>
      <c r="AD921" s="30"/>
    </row>
    <row r="922" spans="1:30">
      <c r="A922" s="97"/>
      <c r="B922" s="28"/>
      <c r="C922" s="28"/>
      <c r="D922" s="28"/>
      <c r="E922" s="29"/>
      <c r="F922" s="28"/>
      <c r="G922" s="29"/>
      <c r="H922" s="29"/>
      <c r="I922" s="29"/>
      <c r="J922" s="28"/>
      <c r="K922" s="67"/>
      <c r="L922" s="29"/>
      <c r="M922" s="60"/>
      <c r="N922" s="29"/>
      <c r="O922" s="68"/>
      <c r="P922" s="28"/>
      <c r="Q922" s="29"/>
      <c r="R922" s="28"/>
      <c r="S922" s="28"/>
      <c r="T922" s="29"/>
      <c r="U922" s="30"/>
      <c r="V922" s="30"/>
      <c r="W922" s="30"/>
      <c r="X922" s="30"/>
      <c r="Y922" s="30"/>
      <c r="Z922" s="30"/>
      <c r="AA922" s="30"/>
      <c r="AB922" s="30"/>
      <c r="AC922" s="30"/>
      <c r="AD922" s="30"/>
    </row>
    <row r="923" spans="1:30">
      <c r="A923" s="97"/>
      <c r="B923" s="28"/>
      <c r="C923" s="28"/>
      <c r="D923" s="28"/>
      <c r="E923" s="29"/>
      <c r="F923" s="28"/>
      <c r="G923" s="29"/>
      <c r="H923" s="29"/>
      <c r="I923" s="29"/>
      <c r="J923" s="28"/>
      <c r="K923" s="67"/>
      <c r="L923" s="29"/>
      <c r="M923" s="60"/>
      <c r="N923" s="29"/>
      <c r="O923" s="68"/>
      <c r="P923" s="28"/>
      <c r="Q923" s="29"/>
      <c r="R923" s="28"/>
      <c r="S923" s="28"/>
      <c r="T923" s="29"/>
      <c r="U923" s="30"/>
      <c r="V923" s="30"/>
      <c r="W923" s="30"/>
      <c r="X923" s="30"/>
      <c r="Y923" s="30"/>
      <c r="Z923" s="30"/>
      <c r="AA923" s="30"/>
      <c r="AB923" s="30"/>
      <c r="AC923" s="30"/>
      <c r="AD923" s="30"/>
    </row>
    <row r="924" spans="1:30">
      <c r="A924" s="97"/>
      <c r="B924" s="28"/>
      <c r="C924" s="28"/>
      <c r="D924" s="28"/>
      <c r="E924" s="29"/>
      <c r="F924" s="28"/>
      <c r="G924" s="29"/>
      <c r="H924" s="29"/>
      <c r="I924" s="29"/>
      <c r="J924" s="28"/>
      <c r="K924" s="67"/>
      <c r="L924" s="29"/>
      <c r="M924" s="60"/>
      <c r="N924" s="29"/>
      <c r="O924" s="68"/>
      <c r="P924" s="28"/>
      <c r="Q924" s="29"/>
      <c r="R924" s="28"/>
      <c r="S924" s="28"/>
      <c r="T924" s="29"/>
      <c r="U924" s="30"/>
      <c r="V924" s="30"/>
      <c r="W924" s="30"/>
      <c r="X924" s="30"/>
      <c r="Y924" s="30"/>
      <c r="Z924" s="30"/>
      <c r="AA924" s="30"/>
      <c r="AB924" s="30"/>
      <c r="AC924" s="30"/>
      <c r="AD924" s="30"/>
    </row>
    <row r="925" spans="1:30">
      <c r="A925" s="97"/>
      <c r="B925" s="28"/>
      <c r="C925" s="28"/>
      <c r="D925" s="28"/>
      <c r="E925" s="29"/>
      <c r="F925" s="28"/>
      <c r="G925" s="29"/>
      <c r="H925" s="29"/>
      <c r="I925" s="29"/>
      <c r="J925" s="28"/>
      <c r="K925" s="67"/>
      <c r="L925" s="29"/>
      <c r="M925" s="60"/>
      <c r="N925" s="29"/>
      <c r="O925" s="68"/>
      <c r="P925" s="28"/>
      <c r="Q925" s="29"/>
      <c r="R925" s="28"/>
      <c r="S925" s="28"/>
      <c r="T925" s="29"/>
      <c r="U925" s="30"/>
      <c r="V925" s="30"/>
      <c r="W925" s="30"/>
      <c r="X925" s="30"/>
      <c r="Y925" s="30"/>
      <c r="Z925" s="30"/>
      <c r="AA925" s="30"/>
      <c r="AB925" s="30"/>
      <c r="AC925" s="30"/>
      <c r="AD925" s="30"/>
    </row>
    <row r="926" spans="1:30">
      <c r="A926" s="97"/>
      <c r="B926" s="28"/>
      <c r="C926" s="28"/>
      <c r="D926" s="28"/>
      <c r="E926" s="29"/>
      <c r="F926" s="28"/>
      <c r="G926" s="29"/>
      <c r="H926" s="29"/>
      <c r="I926" s="29"/>
      <c r="J926" s="28"/>
      <c r="K926" s="67"/>
      <c r="L926" s="29"/>
      <c r="M926" s="60"/>
      <c r="N926" s="29"/>
      <c r="O926" s="68"/>
      <c r="P926" s="28"/>
      <c r="Q926" s="29"/>
      <c r="R926" s="28"/>
      <c r="S926" s="28"/>
      <c r="T926" s="29"/>
      <c r="U926" s="30"/>
      <c r="V926" s="30"/>
      <c r="W926" s="30"/>
      <c r="X926" s="30"/>
      <c r="Y926" s="30"/>
      <c r="Z926" s="30"/>
      <c r="AA926" s="30"/>
      <c r="AB926" s="30"/>
      <c r="AC926" s="30"/>
      <c r="AD926" s="30"/>
    </row>
    <row r="927" spans="1:30">
      <c r="A927" s="97"/>
      <c r="B927" s="28"/>
      <c r="C927" s="28"/>
      <c r="D927" s="28"/>
      <c r="E927" s="29"/>
      <c r="F927" s="28"/>
      <c r="G927" s="29"/>
      <c r="H927" s="29"/>
      <c r="I927" s="29"/>
      <c r="J927" s="28"/>
      <c r="K927" s="67"/>
      <c r="L927" s="29"/>
      <c r="M927" s="60"/>
      <c r="N927" s="29"/>
      <c r="O927" s="68"/>
      <c r="P927" s="28"/>
      <c r="Q927" s="29"/>
      <c r="R927" s="28"/>
      <c r="S927" s="28"/>
      <c r="T927" s="29"/>
      <c r="U927" s="30"/>
      <c r="V927" s="30"/>
      <c r="W927" s="30"/>
      <c r="X927" s="30"/>
      <c r="Y927" s="30"/>
      <c r="Z927" s="30"/>
      <c r="AA927" s="30"/>
      <c r="AB927" s="30"/>
      <c r="AC927" s="30"/>
      <c r="AD927" s="30"/>
    </row>
    <row r="928" spans="1:30">
      <c r="A928" s="97"/>
      <c r="B928" s="28"/>
      <c r="C928" s="28"/>
      <c r="D928" s="28"/>
      <c r="E928" s="29"/>
      <c r="F928" s="28"/>
      <c r="G928" s="29"/>
      <c r="H928" s="29"/>
      <c r="I928" s="29"/>
      <c r="J928" s="28"/>
      <c r="K928" s="67"/>
      <c r="L928" s="29"/>
      <c r="M928" s="60"/>
      <c r="N928" s="29"/>
      <c r="O928" s="68"/>
      <c r="P928" s="28"/>
      <c r="Q928" s="29"/>
      <c r="R928" s="28"/>
      <c r="S928" s="28"/>
      <c r="T928" s="29"/>
      <c r="U928" s="30"/>
      <c r="V928" s="30"/>
      <c r="W928" s="30"/>
      <c r="X928" s="30"/>
      <c r="Y928" s="30"/>
      <c r="Z928" s="30"/>
      <c r="AA928" s="30"/>
      <c r="AB928" s="30"/>
      <c r="AC928" s="30"/>
      <c r="AD928" s="30"/>
    </row>
    <row r="929" spans="1:30">
      <c r="A929" s="97"/>
      <c r="B929" s="28"/>
      <c r="C929" s="28"/>
      <c r="D929" s="28"/>
      <c r="E929" s="29"/>
      <c r="F929" s="28"/>
      <c r="G929" s="29"/>
      <c r="H929" s="29"/>
      <c r="I929" s="29"/>
      <c r="J929" s="28"/>
      <c r="K929" s="67"/>
      <c r="L929" s="29"/>
      <c r="M929" s="60"/>
      <c r="N929" s="29"/>
      <c r="O929" s="68"/>
      <c r="P929" s="28"/>
      <c r="Q929" s="29"/>
      <c r="R929" s="28"/>
      <c r="S929" s="28"/>
      <c r="T929" s="29"/>
      <c r="U929" s="30"/>
      <c r="V929" s="30"/>
      <c r="W929" s="30"/>
      <c r="X929" s="30"/>
      <c r="Y929" s="30"/>
      <c r="Z929" s="30"/>
      <c r="AA929" s="30"/>
      <c r="AB929" s="30"/>
      <c r="AC929" s="30"/>
      <c r="AD929" s="30"/>
    </row>
    <row r="930" spans="1:30">
      <c r="A930" s="97"/>
      <c r="B930" s="28"/>
      <c r="C930" s="28"/>
      <c r="D930" s="28"/>
      <c r="E930" s="29"/>
      <c r="F930" s="28"/>
      <c r="G930" s="29"/>
      <c r="H930" s="29"/>
      <c r="I930" s="29"/>
      <c r="J930" s="28"/>
      <c r="K930" s="67"/>
      <c r="L930" s="29"/>
      <c r="M930" s="60"/>
      <c r="N930" s="29"/>
      <c r="O930" s="68"/>
      <c r="P930" s="28"/>
      <c r="Q930" s="29"/>
      <c r="R930" s="28"/>
      <c r="S930" s="28"/>
      <c r="T930" s="29"/>
      <c r="U930" s="30"/>
      <c r="V930" s="30"/>
      <c r="W930" s="30"/>
      <c r="X930" s="30"/>
      <c r="Y930" s="30"/>
      <c r="Z930" s="30"/>
      <c r="AA930" s="30"/>
      <c r="AB930" s="30"/>
      <c r="AC930" s="30"/>
      <c r="AD930" s="30"/>
    </row>
    <row r="931" spans="1:30">
      <c r="A931" s="97"/>
      <c r="B931" s="28"/>
      <c r="C931" s="28"/>
      <c r="D931" s="28"/>
      <c r="E931" s="29"/>
      <c r="F931" s="28"/>
      <c r="G931" s="29"/>
      <c r="H931" s="29"/>
      <c r="I931" s="29"/>
      <c r="J931" s="28"/>
      <c r="K931" s="67"/>
      <c r="L931" s="29"/>
      <c r="M931" s="60"/>
      <c r="N931" s="29"/>
      <c r="O931" s="68"/>
      <c r="P931" s="28"/>
      <c r="Q931" s="29"/>
      <c r="R931" s="28"/>
      <c r="S931" s="28"/>
      <c r="T931" s="29"/>
      <c r="U931" s="30"/>
      <c r="V931" s="30"/>
      <c r="W931" s="30"/>
      <c r="X931" s="30"/>
      <c r="Y931" s="30"/>
      <c r="Z931" s="30"/>
      <c r="AA931" s="30"/>
      <c r="AB931" s="30"/>
      <c r="AC931" s="30"/>
      <c r="AD931" s="30"/>
    </row>
    <row r="932" spans="1:30">
      <c r="A932" s="97"/>
      <c r="B932" s="28"/>
      <c r="C932" s="28"/>
      <c r="D932" s="28"/>
      <c r="E932" s="29"/>
      <c r="F932" s="28"/>
      <c r="G932" s="29"/>
      <c r="H932" s="29"/>
      <c r="I932" s="29"/>
      <c r="J932" s="28"/>
      <c r="K932" s="67"/>
      <c r="L932" s="29"/>
      <c r="M932" s="60"/>
      <c r="N932" s="29"/>
      <c r="O932" s="68"/>
      <c r="P932" s="28"/>
      <c r="Q932" s="29"/>
      <c r="R932" s="28"/>
      <c r="S932" s="28"/>
      <c r="T932" s="29"/>
      <c r="U932" s="30"/>
      <c r="V932" s="30"/>
      <c r="W932" s="30"/>
      <c r="X932" s="30"/>
      <c r="Y932" s="30"/>
      <c r="Z932" s="30"/>
      <c r="AA932" s="30"/>
      <c r="AB932" s="30"/>
      <c r="AC932" s="30"/>
      <c r="AD932" s="30"/>
    </row>
    <row r="933" spans="1:30">
      <c r="A933" s="97"/>
      <c r="B933" s="28"/>
      <c r="C933" s="28"/>
      <c r="D933" s="28"/>
      <c r="E933" s="29"/>
      <c r="F933" s="28"/>
      <c r="G933" s="29"/>
      <c r="H933" s="29"/>
      <c r="I933" s="29"/>
      <c r="J933" s="28"/>
      <c r="K933" s="67"/>
      <c r="L933" s="29"/>
      <c r="M933" s="60"/>
      <c r="N933" s="29"/>
      <c r="O933" s="68"/>
      <c r="P933" s="28"/>
      <c r="Q933" s="29"/>
      <c r="R933" s="28"/>
      <c r="S933" s="28"/>
      <c r="T933" s="29"/>
      <c r="U933" s="30"/>
      <c r="V933" s="30"/>
      <c r="W933" s="30"/>
      <c r="X933" s="30"/>
      <c r="Y933" s="30"/>
      <c r="Z933" s="30"/>
      <c r="AA933" s="30"/>
      <c r="AB933" s="30"/>
      <c r="AC933" s="30"/>
      <c r="AD933" s="30"/>
    </row>
    <row r="934" spans="1:30">
      <c r="A934" s="97"/>
      <c r="B934" s="28"/>
      <c r="C934" s="28"/>
      <c r="D934" s="28"/>
      <c r="E934" s="29"/>
      <c r="F934" s="28"/>
      <c r="G934" s="29"/>
      <c r="H934" s="29"/>
      <c r="I934" s="29"/>
      <c r="J934" s="28"/>
      <c r="K934" s="67"/>
      <c r="L934" s="29"/>
      <c r="M934" s="60"/>
      <c r="N934" s="29"/>
      <c r="O934" s="68"/>
      <c r="P934" s="28"/>
      <c r="Q934" s="29"/>
      <c r="R934" s="28"/>
      <c r="S934" s="28"/>
      <c r="T934" s="29"/>
      <c r="U934" s="30"/>
      <c r="V934" s="30"/>
      <c r="W934" s="30"/>
      <c r="X934" s="30"/>
      <c r="Y934" s="30"/>
      <c r="Z934" s="30"/>
      <c r="AA934" s="30"/>
      <c r="AB934" s="30"/>
      <c r="AC934" s="30"/>
      <c r="AD934" s="30"/>
    </row>
    <row r="935" spans="1:30">
      <c r="A935" s="97"/>
      <c r="B935" s="28"/>
      <c r="C935" s="28"/>
      <c r="D935" s="28"/>
      <c r="E935" s="29"/>
      <c r="F935" s="28"/>
      <c r="G935" s="29"/>
      <c r="H935" s="29"/>
      <c r="I935" s="29"/>
      <c r="J935" s="28"/>
      <c r="K935" s="67"/>
      <c r="L935" s="29"/>
      <c r="M935" s="60"/>
      <c r="N935" s="29"/>
      <c r="O935" s="68"/>
      <c r="P935" s="28"/>
      <c r="Q935" s="29"/>
      <c r="R935" s="28"/>
      <c r="S935" s="28"/>
      <c r="T935" s="29"/>
      <c r="U935" s="30"/>
      <c r="V935" s="30"/>
      <c r="W935" s="30"/>
      <c r="X935" s="30"/>
      <c r="Y935" s="30"/>
      <c r="Z935" s="30"/>
      <c r="AA935" s="30"/>
      <c r="AB935" s="30"/>
      <c r="AC935" s="30"/>
      <c r="AD935" s="30"/>
    </row>
    <row r="936" spans="1:30">
      <c r="A936" s="97"/>
      <c r="B936" s="28"/>
      <c r="C936" s="28"/>
      <c r="D936" s="28"/>
      <c r="E936" s="29"/>
      <c r="F936" s="28"/>
      <c r="G936" s="29"/>
      <c r="H936" s="29"/>
      <c r="I936" s="29"/>
      <c r="J936" s="28"/>
      <c r="K936" s="67"/>
      <c r="L936" s="29"/>
      <c r="M936" s="60"/>
      <c r="N936" s="29"/>
      <c r="O936" s="68"/>
      <c r="P936" s="28"/>
      <c r="Q936" s="29"/>
      <c r="R936" s="28"/>
      <c r="S936" s="28"/>
      <c r="T936" s="29"/>
      <c r="U936" s="30"/>
      <c r="V936" s="30"/>
      <c r="W936" s="30"/>
      <c r="X936" s="30"/>
      <c r="Y936" s="30"/>
      <c r="Z936" s="30"/>
      <c r="AA936" s="30"/>
      <c r="AB936" s="30"/>
      <c r="AC936" s="30"/>
      <c r="AD936" s="30"/>
    </row>
    <row r="937" spans="1:30">
      <c r="A937" s="97"/>
      <c r="B937" s="28"/>
      <c r="C937" s="28"/>
      <c r="D937" s="28"/>
      <c r="E937" s="29"/>
      <c r="F937" s="28"/>
      <c r="G937" s="29"/>
      <c r="H937" s="29"/>
      <c r="I937" s="29"/>
      <c r="J937" s="28"/>
      <c r="K937" s="67"/>
      <c r="L937" s="29"/>
      <c r="M937" s="60"/>
      <c r="N937" s="29"/>
      <c r="O937" s="68"/>
      <c r="P937" s="28"/>
      <c r="Q937" s="29"/>
      <c r="R937" s="28"/>
      <c r="S937" s="28"/>
      <c r="T937" s="29"/>
      <c r="U937" s="30"/>
      <c r="V937" s="30"/>
      <c r="W937" s="30"/>
      <c r="X937" s="30"/>
      <c r="Y937" s="30"/>
      <c r="Z937" s="30"/>
      <c r="AA937" s="30"/>
      <c r="AB937" s="30"/>
      <c r="AC937" s="30"/>
      <c r="AD937" s="30"/>
    </row>
    <row r="938" spans="1:30">
      <c r="A938" s="97"/>
      <c r="B938" s="28"/>
      <c r="C938" s="28"/>
      <c r="D938" s="28"/>
      <c r="E938" s="29"/>
      <c r="F938" s="28"/>
      <c r="G938" s="29"/>
      <c r="H938" s="29"/>
      <c r="I938" s="29"/>
      <c r="J938" s="28"/>
      <c r="K938" s="67"/>
      <c r="L938" s="29"/>
      <c r="M938" s="60"/>
      <c r="N938" s="29"/>
      <c r="O938" s="68"/>
      <c r="P938" s="28"/>
      <c r="Q938" s="29"/>
      <c r="R938" s="28"/>
      <c r="S938" s="28"/>
      <c r="T938" s="29"/>
      <c r="U938" s="30"/>
      <c r="V938" s="30"/>
      <c r="W938" s="30"/>
      <c r="X938" s="30"/>
      <c r="Y938" s="30"/>
      <c r="Z938" s="30"/>
      <c r="AA938" s="30"/>
      <c r="AB938" s="30"/>
      <c r="AC938" s="30"/>
      <c r="AD938" s="30"/>
    </row>
    <row r="939" spans="1:30">
      <c r="A939" s="97"/>
      <c r="B939" s="28"/>
      <c r="C939" s="28"/>
      <c r="D939" s="28"/>
      <c r="E939" s="29"/>
      <c r="F939" s="28"/>
      <c r="G939" s="29"/>
      <c r="H939" s="29"/>
      <c r="I939" s="29"/>
      <c r="J939" s="28"/>
      <c r="K939" s="67"/>
      <c r="L939" s="29"/>
      <c r="M939" s="60"/>
      <c r="N939" s="29"/>
      <c r="O939" s="68"/>
      <c r="P939" s="28"/>
      <c r="Q939" s="29"/>
      <c r="R939" s="28"/>
      <c r="S939" s="28"/>
      <c r="T939" s="29"/>
      <c r="U939" s="30"/>
      <c r="V939" s="30"/>
      <c r="W939" s="30"/>
      <c r="X939" s="30"/>
      <c r="Y939" s="30"/>
      <c r="Z939" s="30"/>
      <c r="AA939" s="30"/>
      <c r="AB939" s="30"/>
      <c r="AC939" s="30"/>
      <c r="AD939" s="30"/>
    </row>
    <row r="940" spans="1:30">
      <c r="A940" s="97"/>
      <c r="B940" s="28"/>
      <c r="C940" s="28"/>
      <c r="D940" s="28"/>
      <c r="E940" s="29"/>
      <c r="F940" s="28"/>
      <c r="G940" s="29"/>
      <c r="H940" s="29"/>
      <c r="I940" s="29"/>
      <c r="J940" s="28"/>
      <c r="K940" s="67"/>
      <c r="L940" s="29"/>
      <c r="M940" s="60"/>
      <c r="N940" s="29"/>
      <c r="O940" s="68"/>
      <c r="P940" s="28"/>
      <c r="Q940" s="29"/>
      <c r="R940" s="28"/>
      <c r="S940" s="28"/>
      <c r="T940" s="29"/>
      <c r="U940" s="30"/>
      <c r="V940" s="30"/>
      <c r="W940" s="30"/>
      <c r="X940" s="30"/>
      <c r="Y940" s="30"/>
      <c r="Z940" s="30"/>
      <c r="AA940" s="30"/>
      <c r="AB940" s="30"/>
      <c r="AC940" s="30"/>
      <c r="AD940" s="30"/>
    </row>
    <row r="941" spans="1:30">
      <c r="A941" s="97"/>
      <c r="B941" s="28"/>
      <c r="C941" s="28"/>
      <c r="D941" s="28"/>
      <c r="E941" s="29"/>
      <c r="F941" s="28"/>
      <c r="G941" s="29"/>
      <c r="H941" s="29"/>
      <c r="I941" s="29"/>
      <c r="J941" s="28"/>
      <c r="K941" s="67"/>
      <c r="L941" s="29"/>
      <c r="M941" s="60"/>
      <c r="N941" s="29"/>
      <c r="O941" s="68"/>
      <c r="P941" s="28"/>
      <c r="Q941" s="29"/>
      <c r="R941" s="28"/>
      <c r="S941" s="28"/>
      <c r="T941" s="29"/>
      <c r="U941" s="30"/>
      <c r="V941" s="30"/>
      <c r="W941" s="30"/>
      <c r="X941" s="30"/>
      <c r="Y941" s="30"/>
      <c r="Z941" s="30"/>
      <c r="AA941" s="30"/>
      <c r="AB941" s="30"/>
      <c r="AC941" s="30"/>
      <c r="AD941" s="30"/>
    </row>
    <row r="942" spans="1:30">
      <c r="A942" s="97"/>
      <c r="B942" s="28"/>
      <c r="C942" s="28"/>
      <c r="D942" s="28"/>
      <c r="E942" s="29"/>
      <c r="F942" s="28"/>
      <c r="G942" s="29"/>
      <c r="H942" s="29"/>
      <c r="I942" s="29"/>
      <c r="J942" s="28"/>
      <c r="K942" s="67"/>
      <c r="L942" s="29"/>
      <c r="M942" s="60"/>
      <c r="N942" s="29"/>
      <c r="O942" s="68"/>
      <c r="P942" s="28"/>
      <c r="Q942" s="29"/>
      <c r="R942" s="28"/>
      <c r="S942" s="28"/>
      <c r="T942" s="29"/>
      <c r="U942" s="30"/>
      <c r="V942" s="30"/>
      <c r="W942" s="30"/>
      <c r="X942" s="30"/>
      <c r="Y942" s="30"/>
      <c r="Z942" s="30"/>
      <c r="AA942" s="30"/>
      <c r="AB942" s="30"/>
      <c r="AC942" s="30"/>
      <c r="AD942" s="30"/>
    </row>
    <row r="943" spans="1:30">
      <c r="A943" s="97"/>
      <c r="B943" s="28"/>
      <c r="C943" s="28"/>
      <c r="D943" s="28"/>
      <c r="E943" s="29"/>
      <c r="F943" s="28"/>
      <c r="G943" s="29"/>
      <c r="H943" s="29"/>
      <c r="I943" s="29"/>
      <c r="J943" s="28"/>
      <c r="K943" s="67"/>
      <c r="L943" s="29"/>
      <c r="M943" s="60"/>
      <c r="N943" s="29"/>
      <c r="O943" s="68"/>
      <c r="P943" s="28"/>
      <c r="Q943" s="29"/>
      <c r="R943" s="28"/>
      <c r="S943" s="28"/>
      <c r="T943" s="29"/>
      <c r="U943" s="30"/>
      <c r="V943" s="30"/>
      <c r="W943" s="30"/>
      <c r="X943" s="30"/>
      <c r="Y943" s="30"/>
      <c r="Z943" s="30"/>
      <c r="AA943" s="30"/>
      <c r="AB943" s="30"/>
      <c r="AC943" s="30"/>
      <c r="AD943" s="30"/>
    </row>
    <row r="944" spans="1:30">
      <c r="A944" s="97"/>
      <c r="B944" s="28"/>
      <c r="C944" s="28"/>
      <c r="D944" s="28"/>
      <c r="E944" s="29"/>
      <c r="F944" s="28"/>
      <c r="G944" s="29"/>
      <c r="H944" s="29"/>
      <c r="I944" s="29"/>
      <c r="J944" s="28"/>
      <c r="K944" s="67"/>
      <c r="L944" s="29"/>
      <c r="M944" s="60"/>
      <c r="N944" s="29"/>
      <c r="O944" s="68"/>
      <c r="P944" s="28"/>
      <c r="Q944" s="29"/>
      <c r="R944" s="28"/>
      <c r="S944" s="28"/>
      <c r="T944" s="29"/>
      <c r="U944" s="30"/>
      <c r="V944" s="30"/>
      <c r="W944" s="30"/>
      <c r="X944" s="30"/>
      <c r="Y944" s="30"/>
      <c r="Z944" s="30"/>
      <c r="AA944" s="30"/>
      <c r="AB944" s="30"/>
      <c r="AC944" s="30"/>
      <c r="AD944" s="30"/>
    </row>
    <row r="945" spans="1:30">
      <c r="A945" s="97"/>
      <c r="B945" s="28"/>
      <c r="C945" s="28"/>
      <c r="D945" s="28"/>
      <c r="E945" s="29"/>
      <c r="F945" s="28"/>
      <c r="G945" s="29"/>
      <c r="H945" s="29"/>
      <c r="I945" s="29"/>
      <c r="J945" s="28"/>
      <c r="K945" s="67"/>
      <c r="L945" s="29"/>
      <c r="M945" s="60"/>
      <c r="N945" s="29"/>
      <c r="O945" s="68"/>
      <c r="P945" s="28"/>
      <c r="Q945" s="29"/>
      <c r="R945" s="28"/>
      <c r="S945" s="28"/>
      <c r="T945" s="29"/>
      <c r="U945" s="30"/>
      <c r="V945" s="30"/>
      <c r="W945" s="30"/>
      <c r="X945" s="30"/>
      <c r="Y945" s="30"/>
      <c r="Z945" s="30"/>
      <c r="AA945" s="30"/>
      <c r="AB945" s="30"/>
      <c r="AC945" s="30"/>
      <c r="AD945" s="30"/>
    </row>
    <row r="946" spans="1:30">
      <c r="A946" s="97"/>
      <c r="B946" s="28"/>
      <c r="C946" s="28"/>
      <c r="D946" s="28"/>
      <c r="E946" s="29"/>
      <c r="F946" s="28"/>
      <c r="G946" s="29"/>
      <c r="H946" s="29"/>
      <c r="I946" s="29"/>
      <c r="J946" s="28"/>
      <c r="K946" s="67"/>
      <c r="L946" s="29"/>
      <c r="M946" s="60"/>
      <c r="N946" s="29"/>
      <c r="O946" s="68"/>
      <c r="P946" s="28"/>
      <c r="Q946" s="29"/>
      <c r="R946" s="28"/>
      <c r="S946" s="28"/>
      <c r="T946" s="29"/>
      <c r="U946" s="30"/>
      <c r="V946" s="30"/>
      <c r="W946" s="30"/>
      <c r="X946" s="30"/>
      <c r="Y946" s="30"/>
      <c r="Z946" s="30"/>
      <c r="AA946" s="30"/>
      <c r="AB946" s="30"/>
      <c r="AC946" s="30"/>
      <c r="AD946" s="30"/>
    </row>
    <row r="947" spans="1:30">
      <c r="A947" s="97"/>
      <c r="B947" s="28"/>
      <c r="C947" s="28"/>
      <c r="D947" s="28"/>
      <c r="E947" s="29"/>
      <c r="F947" s="28"/>
      <c r="G947" s="29"/>
      <c r="H947" s="29"/>
      <c r="I947" s="29"/>
      <c r="J947" s="28"/>
      <c r="K947" s="67"/>
      <c r="L947" s="29"/>
      <c r="M947" s="60"/>
      <c r="N947" s="29"/>
      <c r="O947" s="68"/>
      <c r="P947" s="28"/>
      <c r="Q947" s="29"/>
      <c r="R947" s="28"/>
      <c r="S947" s="28"/>
      <c r="T947" s="29"/>
      <c r="U947" s="30"/>
      <c r="V947" s="30"/>
      <c r="W947" s="30"/>
      <c r="X947" s="30"/>
      <c r="Y947" s="30"/>
      <c r="Z947" s="30"/>
      <c r="AA947" s="30"/>
      <c r="AB947" s="30"/>
      <c r="AC947" s="30"/>
      <c r="AD947" s="30"/>
    </row>
    <row r="948" spans="1:30">
      <c r="A948" s="97"/>
      <c r="B948" s="28"/>
      <c r="C948" s="28"/>
      <c r="D948" s="28"/>
      <c r="E948" s="29"/>
      <c r="F948" s="28"/>
      <c r="G948" s="29"/>
      <c r="H948" s="29"/>
      <c r="I948" s="29"/>
      <c r="J948" s="28"/>
      <c r="K948" s="67"/>
      <c r="L948" s="29"/>
      <c r="M948" s="60"/>
      <c r="N948" s="29"/>
      <c r="O948" s="68"/>
      <c r="P948" s="28"/>
      <c r="Q948" s="29"/>
      <c r="R948" s="28"/>
      <c r="S948" s="28"/>
      <c r="T948" s="29"/>
      <c r="U948" s="30"/>
      <c r="V948" s="30"/>
      <c r="W948" s="30"/>
      <c r="X948" s="30"/>
      <c r="Y948" s="30"/>
      <c r="Z948" s="30"/>
      <c r="AA948" s="30"/>
      <c r="AB948" s="30"/>
      <c r="AC948" s="30"/>
      <c r="AD948" s="30"/>
    </row>
    <row r="949" spans="1:30">
      <c r="A949" s="97"/>
      <c r="B949" s="28"/>
      <c r="C949" s="28"/>
      <c r="D949" s="28"/>
      <c r="E949" s="29"/>
      <c r="F949" s="28"/>
      <c r="G949" s="29"/>
      <c r="H949" s="29"/>
      <c r="I949" s="29"/>
      <c r="J949" s="28"/>
      <c r="K949" s="67"/>
      <c r="L949" s="29"/>
      <c r="M949" s="60"/>
      <c r="N949" s="29"/>
      <c r="O949" s="68"/>
      <c r="P949" s="28"/>
      <c r="Q949" s="29"/>
      <c r="R949" s="28"/>
      <c r="S949" s="28"/>
      <c r="T949" s="29"/>
      <c r="U949" s="30"/>
      <c r="V949" s="30"/>
      <c r="W949" s="30"/>
      <c r="X949" s="30"/>
      <c r="Y949" s="30"/>
      <c r="Z949" s="30"/>
      <c r="AA949" s="30"/>
      <c r="AB949" s="30"/>
      <c r="AC949" s="30"/>
      <c r="AD949" s="30"/>
    </row>
    <row r="950" spans="1:30">
      <c r="A950" s="97"/>
      <c r="B950" s="28"/>
      <c r="C950" s="28"/>
      <c r="D950" s="28"/>
      <c r="E950" s="29"/>
      <c r="F950" s="28"/>
      <c r="G950" s="29"/>
      <c r="H950" s="29"/>
      <c r="I950" s="29"/>
      <c r="J950" s="28"/>
      <c r="K950" s="67"/>
      <c r="L950" s="29"/>
      <c r="M950" s="60"/>
      <c r="N950" s="29"/>
      <c r="O950" s="68"/>
      <c r="P950" s="28"/>
      <c r="Q950" s="29"/>
      <c r="R950" s="28"/>
      <c r="S950" s="28"/>
      <c r="T950" s="29"/>
      <c r="U950" s="30"/>
      <c r="V950" s="30"/>
      <c r="W950" s="30"/>
      <c r="X950" s="30"/>
      <c r="Y950" s="30"/>
      <c r="Z950" s="30"/>
      <c r="AA950" s="30"/>
      <c r="AB950" s="30"/>
      <c r="AC950" s="30"/>
      <c r="AD950" s="30"/>
    </row>
    <row r="951" spans="1:30">
      <c r="A951" s="97"/>
      <c r="B951" s="28"/>
      <c r="C951" s="28"/>
      <c r="D951" s="28"/>
      <c r="E951" s="29"/>
      <c r="F951" s="28"/>
      <c r="G951" s="29"/>
      <c r="H951" s="29"/>
      <c r="I951" s="29"/>
      <c r="J951" s="28"/>
      <c r="K951" s="67"/>
      <c r="L951" s="29"/>
      <c r="M951" s="60"/>
      <c r="N951" s="29"/>
      <c r="O951" s="68"/>
      <c r="P951" s="28"/>
      <c r="Q951" s="29"/>
      <c r="R951" s="28"/>
      <c r="S951" s="28"/>
      <c r="T951" s="29"/>
      <c r="U951" s="30"/>
      <c r="V951" s="30"/>
      <c r="W951" s="30"/>
      <c r="X951" s="30"/>
      <c r="Y951" s="30"/>
      <c r="Z951" s="30"/>
      <c r="AA951" s="30"/>
      <c r="AB951" s="30"/>
      <c r="AC951" s="30"/>
      <c r="AD951" s="30"/>
    </row>
    <row r="952" spans="1:30">
      <c r="A952" s="97"/>
      <c r="B952" s="28"/>
      <c r="C952" s="28"/>
      <c r="D952" s="28"/>
      <c r="E952" s="29"/>
      <c r="F952" s="28"/>
      <c r="G952" s="29"/>
      <c r="H952" s="29"/>
      <c r="I952" s="29"/>
      <c r="J952" s="28"/>
      <c r="K952" s="67"/>
      <c r="L952" s="29"/>
      <c r="M952" s="60"/>
      <c r="N952" s="29"/>
      <c r="O952" s="68"/>
      <c r="P952" s="28"/>
      <c r="Q952" s="29"/>
      <c r="R952" s="28"/>
      <c r="S952" s="28"/>
      <c r="T952" s="29"/>
      <c r="U952" s="30"/>
      <c r="V952" s="30"/>
      <c r="W952" s="30"/>
      <c r="X952" s="30"/>
      <c r="Y952" s="30"/>
      <c r="Z952" s="30"/>
      <c r="AA952" s="30"/>
      <c r="AB952" s="30"/>
      <c r="AC952" s="30"/>
      <c r="AD952" s="30"/>
    </row>
    <row r="953" spans="1:30">
      <c r="A953" s="97"/>
      <c r="B953" s="28"/>
      <c r="C953" s="28"/>
      <c r="D953" s="28"/>
      <c r="E953" s="29"/>
      <c r="F953" s="28"/>
      <c r="G953" s="29"/>
      <c r="H953" s="29"/>
      <c r="I953" s="29"/>
      <c r="J953" s="28"/>
      <c r="K953" s="67"/>
      <c r="L953" s="29"/>
      <c r="M953" s="60"/>
      <c r="N953" s="29"/>
      <c r="O953" s="68"/>
      <c r="P953" s="28"/>
      <c r="Q953" s="29"/>
      <c r="R953" s="28"/>
      <c r="S953" s="28"/>
      <c r="T953" s="29"/>
      <c r="U953" s="30"/>
      <c r="V953" s="30"/>
      <c r="W953" s="30"/>
      <c r="X953" s="30"/>
      <c r="Y953" s="30"/>
      <c r="Z953" s="30"/>
      <c r="AA953" s="30"/>
      <c r="AB953" s="30"/>
      <c r="AC953" s="30"/>
      <c r="AD953" s="30"/>
    </row>
    <row r="954" spans="1:30">
      <c r="A954" s="97"/>
      <c r="B954" s="28"/>
      <c r="C954" s="28"/>
      <c r="D954" s="28"/>
      <c r="E954" s="29"/>
      <c r="F954" s="28"/>
      <c r="G954" s="29"/>
      <c r="H954" s="29"/>
      <c r="I954" s="29"/>
      <c r="J954" s="28"/>
      <c r="K954" s="67"/>
      <c r="L954" s="29"/>
      <c r="M954" s="60"/>
      <c r="N954" s="29"/>
      <c r="O954" s="68"/>
      <c r="P954" s="28"/>
      <c r="Q954" s="29"/>
      <c r="R954" s="28"/>
      <c r="S954" s="28"/>
      <c r="T954" s="29"/>
      <c r="U954" s="30"/>
      <c r="V954" s="30"/>
      <c r="W954" s="30"/>
      <c r="X954" s="30"/>
      <c r="Y954" s="30"/>
      <c r="Z954" s="30"/>
      <c r="AA954" s="30"/>
      <c r="AB954" s="30"/>
      <c r="AC954" s="30"/>
      <c r="AD954" s="30"/>
    </row>
    <row r="955" spans="1:30">
      <c r="A955" s="97"/>
      <c r="B955" s="28"/>
      <c r="C955" s="28"/>
      <c r="D955" s="28"/>
      <c r="E955" s="29"/>
      <c r="F955" s="28"/>
      <c r="G955" s="29"/>
      <c r="H955" s="29"/>
      <c r="I955" s="29"/>
      <c r="J955" s="28"/>
      <c r="K955" s="67"/>
      <c r="L955" s="29"/>
      <c r="M955" s="60"/>
      <c r="N955" s="29"/>
      <c r="O955" s="68"/>
      <c r="P955" s="28"/>
      <c r="Q955" s="29"/>
      <c r="R955" s="28"/>
      <c r="S955" s="28"/>
      <c r="T955" s="29"/>
      <c r="U955" s="30"/>
      <c r="V955" s="30"/>
      <c r="W955" s="30"/>
      <c r="X955" s="30"/>
      <c r="Y955" s="30"/>
      <c r="Z955" s="30"/>
      <c r="AA955" s="30"/>
      <c r="AB955" s="30"/>
      <c r="AC955" s="30"/>
      <c r="AD955" s="30"/>
    </row>
    <row r="956" spans="1:30">
      <c r="A956" s="97"/>
      <c r="B956" s="28"/>
      <c r="C956" s="28"/>
      <c r="D956" s="28"/>
      <c r="E956" s="29"/>
      <c r="F956" s="28"/>
      <c r="G956" s="29"/>
      <c r="H956" s="29"/>
      <c r="I956" s="29"/>
      <c r="J956" s="28"/>
      <c r="K956" s="67"/>
      <c r="L956" s="29"/>
      <c r="M956" s="60"/>
      <c r="N956" s="29"/>
      <c r="O956" s="68"/>
      <c r="P956" s="28"/>
      <c r="Q956" s="29"/>
      <c r="R956" s="28"/>
      <c r="S956" s="28"/>
      <c r="T956" s="29"/>
      <c r="U956" s="30"/>
      <c r="V956" s="30"/>
      <c r="W956" s="30"/>
      <c r="X956" s="30"/>
      <c r="Y956" s="30"/>
      <c r="Z956" s="30"/>
      <c r="AA956" s="30"/>
      <c r="AB956" s="30"/>
      <c r="AC956" s="30"/>
      <c r="AD956" s="30"/>
    </row>
    <row r="957" spans="1:30">
      <c r="A957" s="97"/>
      <c r="B957" s="28"/>
      <c r="C957" s="28"/>
      <c r="D957" s="28"/>
      <c r="E957" s="29"/>
      <c r="F957" s="28"/>
      <c r="G957" s="29"/>
      <c r="H957" s="29"/>
      <c r="I957" s="29"/>
      <c r="J957" s="28"/>
      <c r="K957" s="67"/>
      <c r="L957" s="29"/>
      <c r="M957" s="60"/>
      <c r="N957" s="29"/>
      <c r="O957" s="68"/>
      <c r="P957" s="28"/>
      <c r="Q957" s="29"/>
      <c r="R957" s="28"/>
      <c r="S957" s="28"/>
      <c r="T957" s="29"/>
      <c r="U957" s="30"/>
      <c r="V957" s="30"/>
      <c r="W957" s="30"/>
      <c r="X957" s="30"/>
      <c r="Y957" s="30"/>
      <c r="Z957" s="30"/>
      <c r="AA957" s="30"/>
      <c r="AB957" s="30"/>
      <c r="AC957" s="30"/>
      <c r="AD957" s="30"/>
    </row>
    <row r="958" spans="1:30">
      <c r="A958" s="97"/>
      <c r="B958" s="28"/>
      <c r="C958" s="28"/>
      <c r="D958" s="28"/>
      <c r="E958" s="29"/>
      <c r="F958" s="28"/>
      <c r="G958" s="29"/>
      <c r="H958" s="29"/>
      <c r="I958" s="29"/>
      <c r="J958" s="28"/>
      <c r="K958" s="67"/>
      <c r="L958" s="29"/>
      <c r="M958" s="60"/>
      <c r="N958" s="29"/>
      <c r="O958" s="68"/>
      <c r="P958" s="28"/>
      <c r="Q958" s="29"/>
      <c r="R958" s="28"/>
      <c r="S958" s="28"/>
      <c r="T958" s="29"/>
      <c r="U958" s="30"/>
      <c r="V958" s="30"/>
      <c r="W958" s="30"/>
      <c r="X958" s="30"/>
      <c r="Y958" s="30"/>
      <c r="Z958" s="30"/>
      <c r="AA958" s="30"/>
      <c r="AB958" s="30"/>
      <c r="AC958" s="30"/>
      <c r="AD958" s="30"/>
    </row>
    <row r="959" spans="1:30">
      <c r="A959" s="97"/>
      <c r="B959" s="28"/>
      <c r="C959" s="28"/>
      <c r="D959" s="28"/>
      <c r="E959" s="29"/>
      <c r="F959" s="28"/>
      <c r="G959" s="29"/>
      <c r="H959" s="29"/>
      <c r="I959" s="29"/>
      <c r="J959" s="28"/>
      <c r="K959" s="67"/>
      <c r="L959" s="29"/>
      <c r="M959" s="60"/>
      <c r="N959" s="29"/>
      <c r="O959" s="68"/>
      <c r="P959" s="28"/>
      <c r="Q959" s="29"/>
      <c r="R959" s="28"/>
      <c r="S959" s="28"/>
      <c r="T959" s="29"/>
      <c r="U959" s="30"/>
      <c r="V959" s="30"/>
      <c r="W959" s="30"/>
      <c r="X959" s="30"/>
      <c r="Y959" s="30"/>
      <c r="Z959" s="30"/>
      <c r="AA959" s="30"/>
      <c r="AB959" s="30"/>
      <c r="AC959" s="30"/>
      <c r="AD959" s="30"/>
    </row>
    <row r="960" spans="1:30">
      <c r="A960" s="97"/>
      <c r="B960" s="28"/>
      <c r="C960" s="28"/>
      <c r="D960" s="28"/>
      <c r="E960" s="29"/>
      <c r="F960" s="28"/>
      <c r="G960" s="29"/>
      <c r="H960" s="29"/>
      <c r="I960" s="29"/>
      <c r="J960" s="28"/>
      <c r="K960" s="67"/>
      <c r="L960" s="29"/>
      <c r="M960" s="60"/>
      <c r="N960" s="29"/>
      <c r="O960" s="68"/>
      <c r="P960" s="28"/>
      <c r="Q960" s="29"/>
      <c r="R960" s="28"/>
      <c r="S960" s="28"/>
      <c r="T960" s="29"/>
      <c r="U960" s="30"/>
      <c r="V960" s="30"/>
      <c r="W960" s="30"/>
      <c r="X960" s="30"/>
      <c r="Y960" s="30"/>
      <c r="Z960" s="30"/>
      <c r="AA960" s="30"/>
      <c r="AB960" s="30"/>
      <c r="AC960" s="30"/>
      <c r="AD960" s="30"/>
    </row>
    <row r="961" spans="1:30">
      <c r="A961" s="97"/>
      <c r="B961" s="28"/>
      <c r="C961" s="28"/>
      <c r="D961" s="28"/>
      <c r="E961" s="29"/>
      <c r="F961" s="28"/>
      <c r="G961" s="29"/>
      <c r="H961" s="29"/>
      <c r="I961" s="29"/>
      <c r="J961" s="28"/>
      <c r="K961" s="67"/>
      <c r="L961" s="29"/>
      <c r="M961" s="60"/>
      <c r="N961" s="29"/>
      <c r="O961" s="68"/>
      <c r="P961" s="28"/>
      <c r="Q961" s="29"/>
      <c r="R961" s="28"/>
      <c r="S961" s="28"/>
      <c r="T961" s="29"/>
      <c r="U961" s="30"/>
      <c r="V961" s="30"/>
      <c r="W961" s="30"/>
      <c r="X961" s="30"/>
      <c r="Y961" s="30"/>
      <c r="Z961" s="30"/>
      <c r="AA961" s="30"/>
      <c r="AB961" s="30"/>
      <c r="AC961" s="30"/>
      <c r="AD961" s="30"/>
    </row>
    <row r="962" spans="1:30">
      <c r="A962" s="97"/>
      <c r="B962" s="28"/>
      <c r="C962" s="28"/>
      <c r="D962" s="28"/>
      <c r="E962" s="29"/>
      <c r="F962" s="28"/>
      <c r="G962" s="29"/>
      <c r="H962" s="29"/>
      <c r="I962" s="29"/>
      <c r="J962" s="28"/>
      <c r="K962" s="67"/>
      <c r="L962" s="29"/>
      <c r="M962" s="60"/>
      <c r="N962" s="29"/>
      <c r="O962" s="68"/>
      <c r="P962" s="28"/>
      <c r="Q962" s="29"/>
      <c r="R962" s="28"/>
      <c r="S962" s="28"/>
      <c r="T962" s="29"/>
      <c r="U962" s="30"/>
      <c r="V962" s="30"/>
      <c r="W962" s="30"/>
      <c r="X962" s="30"/>
      <c r="Y962" s="30"/>
      <c r="Z962" s="30"/>
      <c r="AA962" s="30"/>
      <c r="AB962" s="30"/>
      <c r="AC962" s="30"/>
      <c r="AD962" s="30"/>
    </row>
    <row r="963" spans="1:30">
      <c r="A963" s="97"/>
      <c r="B963" s="28"/>
      <c r="C963" s="28"/>
      <c r="D963" s="28"/>
      <c r="E963" s="29"/>
      <c r="F963" s="28"/>
      <c r="G963" s="29"/>
      <c r="H963" s="29"/>
      <c r="I963" s="29"/>
      <c r="J963" s="28"/>
      <c r="K963" s="67"/>
      <c r="L963" s="29"/>
      <c r="M963" s="60"/>
      <c r="N963" s="29"/>
      <c r="O963" s="68"/>
      <c r="P963" s="28"/>
      <c r="Q963" s="29"/>
      <c r="R963" s="28"/>
      <c r="S963" s="28"/>
      <c r="T963" s="29"/>
      <c r="U963" s="30"/>
      <c r="V963" s="30"/>
      <c r="W963" s="30"/>
      <c r="X963" s="30"/>
      <c r="Y963" s="30"/>
      <c r="Z963" s="30"/>
      <c r="AA963" s="30"/>
      <c r="AB963" s="30"/>
      <c r="AC963" s="30"/>
      <c r="AD963" s="30"/>
    </row>
    <row r="964" spans="1:30">
      <c r="A964" s="97"/>
      <c r="B964" s="28"/>
      <c r="C964" s="28"/>
      <c r="D964" s="28"/>
      <c r="E964" s="29"/>
      <c r="F964" s="28"/>
      <c r="G964" s="29"/>
      <c r="H964" s="29"/>
      <c r="I964" s="29"/>
      <c r="J964" s="28"/>
      <c r="K964" s="67"/>
      <c r="L964" s="29"/>
      <c r="M964" s="60"/>
      <c r="N964" s="29"/>
      <c r="O964" s="68"/>
      <c r="P964" s="28"/>
      <c r="Q964" s="29"/>
      <c r="R964" s="28"/>
      <c r="S964" s="28"/>
      <c r="T964" s="29"/>
      <c r="U964" s="30"/>
      <c r="V964" s="30"/>
      <c r="W964" s="30"/>
      <c r="X964" s="30"/>
      <c r="Y964" s="30"/>
      <c r="Z964" s="30"/>
      <c r="AA964" s="30"/>
      <c r="AB964" s="30"/>
      <c r="AC964" s="30"/>
      <c r="AD964" s="30"/>
    </row>
    <row r="965" spans="1:30">
      <c r="A965" s="97"/>
      <c r="B965" s="28"/>
      <c r="C965" s="28"/>
      <c r="D965" s="28"/>
      <c r="E965" s="29"/>
      <c r="F965" s="28"/>
      <c r="G965" s="29"/>
      <c r="H965" s="29"/>
      <c r="I965" s="29"/>
      <c r="J965" s="28"/>
      <c r="K965" s="67"/>
      <c r="L965" s="29"/>
      <c r="M965" s="60"/>
      <c r="N965" s="29"/>
      <c r="O965" s="68"/>
      <c r="P965" s="28"/>
      <c r="Q965" s="29"/>
      <c r="R965" s="28"/>
      <c r="S965" s="28"/>
      <c r="T965" s="29"/>
      <c r="U965" s="30"/>
      <c r="V965" s="30"/>
      <c r="W965" s="30"/>
      <c r="X965" s="30"/>
      <c r="Y965" s="30"/>
      <c r="Z965" s="30"/>
      <c r="AA965" s="30"/>
      <c r="AB965" s="30"/>
      <c r="AC965" s="30"/>
      <c r="AD965" s="30"/>
    </row>
    <row r="966" spans="1:30">
      <c r="A966" s="97"/>
      <c r="B966" s="28"/>
      <c r="C966" s="28"/>
      <c r="D966" s="28"/>
      <c r="E966" s="29"/>
      <c r="F966" s="28"/>
      <c r="G966" s="29"/>
      <c r="H966" s="29"/>
      <c r="I966" s="29"/>
      <c r="J966" s="28"/>
      <c r="K966" s="67"/>
      <c r="L966" s="29"/>
      <c r="M966" s="60"/>
      <c r="N966" s="29"/>
      <c r="O966" s="68"/>
      <c r="P966" s="28"/>
      <c r="Q966" s="29"/>
      <c r="R966" s="28"/>
      <c r="S966" s="28"/>
      <c r="T966" s="29"/>
      <c r="U966" s="30"/>
      <c r="V966" s="30"/>
      <c r="W966" s="30"/>
      <c r="X966" s="30"/>
      <c r="Y966" s="30"/>
      <c r="Z966" s="30"/>
      <c r="AA966" s="30"/>
      <c r="AB966" s="30"/>
      <c r="AC966" s="30"/>
      <c r="AD966" s="30"/>
    </row>
    <row r="967" spans="1:30">
      <c r="A967" s="97"/>
      <c r="B967" s="28"/>
      <c r="C967" s="28"/>
      <c r="D967" s="28"/>
      <c r="E967" s="29"/>
      <c r="F967" s="28"/>
      <c r="G967" s="29"/>
      <c r="H967" s="29"/>
      <c r="I967" s="29"/>
      <c r="J967" s="28"/>
      <c r="K967" s="67"/>
      <c r="L967" s="29"/>
      <c r="M967" s="60"/>
      <c r="N967" s="29"/>
      <c r="O967" s="68"/>
      <c r="P967" s="28"/>
      <c r="Q967" s="29"/>
      <c r="R967" s="28"/>
      <c r="S967" s="28"/>
      <c r="T967" s="29"/>
      <c r="U967" s="30"/>
      <c r="V967" s="30"/>
      <c r="W967" s="30"/>
      <c r="X967" s="30"/>
      <c r="Y967" s="30"/>
      <c r="Z967" s="30"/>
      <c r="AA967" s="30"/>
      <c r="AB967" s="30"/>
      <c r="AC967" s="30"/>
      <c r="AD967" s="30"/>
    </row>
    <row r="968" spans="1:30">
      <c r="A968" s="97"/>
      <c r="B968" s="28"/>
      <c r="C968" s="28"/>
      <c r="D968" s="28"/>
      <c r="E968" s="29"/>
      <c r="F968" s="28"/>
      <c r="G968" s="29"/>
      <c r="H968" s="29"/>
      <c r="I968" s="29"/>
      <c r="J968" s="28"/>
      <c r="K968" s="67"/>
      <c r="L968" s="29"/>
      <c r="M968" s="60"/>
      <c r="N968" s="29"/>
      <c r="O968" s="68"/>
      <c r="P968" s="28"/>
      <c r="Q968" s="29"/>
      <c r="R968" s="28"/>
      <c r="S968" s="28"/>
      <c r="T968" s="29"/>
      <c r="U968" s="30"/>
      <c r="V968" s="30"/>
      <c r="W968" s="30"/>
      <c r="X968" s="30"/>
      <c r="Y968" s="30"/>
      <c r="Z968" s="30"/>
      <c r="AA968" s="30"/>
      <c r="AB968" s="30"/>
      <c r="AC968" s="30"/>
      <c r="AD968" s="30"/>
    </row>
    <row r="969" spans="1:30">
      <c r="A969" s="97"/>
      <c r="B969" s="28"/>
      <c r="C969" s="28"/>
      <c r="D969" s="28"/>
      <c r="E969" s="29"/>
      <c r="F969" s="28"/>
      <c r="G969" s="29"/>
      <c r="H969" s="29"/>
      <c r="I969" s="29"/>
      <c r="J969" s="28"/>
      <c r="K969" s="67"/>
      <c r="L969" s="29"/>
      <c r="M969" s="60"/>
      <c r="N969" s="29"/>
      <c r="O969" s="68"/>
      <c r="P969" s="28"/>
      <c r="Q969" s="29"/>
      <c r="R969" s="28"/>
      <c r="S969" s="28"/>
      <c r="T969" s="29"/>
      <c r="U969" s="30"/>
      <c r="V969" s="30"/>
      <c r="W969" s="30"/>
      <c r="X969" s="30"/>
      <c r="Y969" s="30"/>
      <c r="Z969" s="30"/>
      <c r="AA969" s="30"/>
      <c r="AB969" s="30"/>
      <c r="AC969" s="30"/>
      <c r="AD969" s="30"/>
    </row>
    <row r="970" spans="1:30">
      <c r="A970" s="97"/>
      <c r="B970" s="28"/>
      <c r="C970" s="28"/>
      <c r="D970" s="28"/>
      <c r="E970" s="29"/>
      <c r="F970" s="28"/>
      <c r="G970" s="29"/>
      <c r="H970" s="29"/>
      <c r="I970" s="29"/>
      <c r="J970" s="28"/>
      <c r="K970" s="67"/>
      <c r="L970" s="29"/>
      <c r="M970" s="60"/>
      <c r="N970" s="29"/>
      <c r="O970" s="68"/>
      <c r="P970" s="28"/>
      <c r="Q970" s="29"/>
      <c r="R970" s="28"/>
      <c r="S970" s="28"/>
      <c r="T970" s="29"/>
      <c r="U970" s="30"/>
      <c r="V970" s="30"/>
      <c r="W970" s="30"/>
      <c r="X970" s="30"/>
      <c r="Y970" s="30"/>
      <c r="Z970" s="30"/>
      <c r="AA970" s="30"/>
      <c r="AB970" s="30"/>
      <c r="AC970" s="30"/>
      <c r="AD970" s="30"/>
    </row>
    <row r="971" spans="1:30">
      <c r="A971" s="97"/>
      <c r="B971" s="28"/>
      <c r="C971" s="28"/>
      <c r="D971" s="28"/>
      <c r="E971" s="29"/>
      <c r="F971" s="28"/>
      <c r="G971" s="29"/>
      <c r="H971" s="29"/>
      <c r="I971" s="29"/>
      <c r="J971" s="28"/>
      <c r="K971" s="67"/>
      <c r="L971" s="29"/>
      <c r="M971" s="60"/>
      <c r="N971" s="29"/>
      <c r="O971" s="68"/>
      <c r="P971" s="28"/>
      <c r="Q971" s="29"/>
      <c r="R971" s="28"/>
      <c r="S971" s="28"/>
      <c r="T971" s="29"/>
      <c r="U971" s="30"/>
      <c r="V971" s="30"/>
      <c r="W971" s="30"/>
      <c r="X971" s="30"/>
      <c r="Y971" s="30"/>
      <c r="Z971" s="30"/>
      <c r="AA971" s="30"/>
      <c r="AB971" s="30"/>
      <c r="AC971" s="30"/>
      <c r="AD971" s="30"/>
    </row>
    <row r="972" spans="1:30">
      <c r="A972" s="97"/>
      <c r="B972" s="28"/>
      <c r="C972" s="28"/>
      <c r="D972" s="28"/>
      <c r="E972" s="29"/>
      <c r="F972" s="28"/>
      <c r="G972" s="29"/>
      <c r="H972" s="29"/>
      <c r="I972" s="29"/>
      <c r="J972" s="28"/>
      <c r="K972" s="67"/>
      <c r="L972" s="29"/>
      <c r="M972" s="60"/>
      <c r="N972" s="29"/>
      <c r="O972" s="68"/>
      <c r="P972" s="28"/>
      <c r="Q972" s="29"/>
      <c r="R972" s="28"/>
      <c r="S972" s="28"/>
      <c r="T972" s="29"/>
      <c r="U972" s="30"/>
      <c r="V972" s="30"/>
      <c r="W972" s="30"/>
      <c r="X972" s="30"/>
      <c r="Y972" s="30"/>
      <c r="Z972" s="30"/>
      <c r="AA972" s="30"/>
      <c r="AB972" s="30"/>
      <c r="AC972" s="30"/>
      <c r="AD972" s="30"/>
    </row>
    <row r="973" spans="1:30">
      <c r="A973" s="97"/>
      <c r="B973" s="28"/>
      <c r="C973" s="28"/>
      <c r="D973" s="28"/>
      <c r="E973" s="29"/>
      <c r="F973" s="28"/>
      <c r="G973" s="29"/>
      <c r="H973" s="29"/>
      <c r="I973" s="29"/>
      <c r="J973" s="28"/>
      <c r="K973" s="67"/>
      <c r="L973" s="29"/>
      <c r="M973" s="60"/>
      <c r="N973" s="29"/>
      <c r="O973" s="68"/>
      <c r="P973" s="28"/>
      <c r="Q973" s="29"/>
      <c r="R973" s="28"/>
      <c r="S973" s="28"/>
      <c r="T973" s="29"/>
      <c r="U973" s="30"/>
      <c r="V973" s="30"/>
      <c r="W973" s="30"/>
      <c r="X973" s="30"/>
      <c r="Y973" s="30"/>
      <c r="Z973" s="30"/>
      <c r="AA973" s="30"/>
      <c r="AB973" s="30"/>
      <c r="AC973" s="30"/>
      <c r="AD973" s="30"/>
    </row>
    <row r="974" spans="1:30">
      <c r="A974" s="97"/>
      <c r="B974" s="28"/>
      <c r="C974" s="28"/>
      <c r="D974" s="28"/>
      <c r="E974" s="29"/>
      <c r="F974" s="28"/>
      <c r="G974" s="29"/>
      <c r="H974" s="29"/>
      <c r="I974" s="29"/>
      <c r="J974" s="28"/>
      <c r="K974" s="67"/>
      <c r="L974" s="29"/>
      <c r="M974" s="60"/>
      <c r="N974" s="29"/>
      <c r="O974" s="68"/>
      <c r="P974" s="28"/>
      <c r="Q974" s="29"/>
      <c r="R974" s="28"/>
      <c r="S974" s="28"/>
      <c r="T974" s="29"/>
      <c r="U974" s="30"/>
      <c r="V974" s="30"/>
      <c r="W974" s="30"/>
      <c r="X974" s="30"/>
      <c r="Y974" s="30"/>
      <c r="Z974" s="30"/>
      <c r="AA974" s="30"/>
      <c r="AB974" s="30"/>
      <c r="AC974" s="30"/>
      <c r="AD974" s="30"/>
    </row>
    <row r="975" spans="1:30">
      <c r="A975" s="97"/>
      <c r="B975" s="28"/>
      <c r="C975" s="28"/>
      <c r="D975" s="28"/>
      <c r="E975" s="29"/>
      <c r="F975" s="28"/>
      <c r="G975" s="29"/>
      <c r="H975" s="29"/>
      <c r="I975" s="29"/>
      <c r="J975" s="28"/>
      <c r="K975" s="67"/>
      <c r="L975" s="29"/>
      <c r="M975" s="60"/>
      <c r="N975" s="29"/>
      <c r="O975" s="68"/>
      <c r="P975" s="28"/>
      <c r="Q975" s="29"/>
      <c r="R975" s="28"/>
      <c r="S975" s="28"/>
      <c r="T975" s="29"/>
      <c r="U975" s="30"/>
      <c r="V975" s="30"/>
      <c r="W975" s="30"/>
      <c r="X975" s="30"/>
      <c r="Y975" s="30"/>
      <c r="Z975" s="30"/>
      <c r="AA975" s="30"/>
      <c r="AB975" s="30"/>
      <c r="AC975" s="30"/>
      <c r="AD975" s="30"/>
    </row>
    <row r="976" spans="1:30">
      <c r="A976" s="97"/>
      <c r="B976" s="28"/>
      <c r="C976" s="28"/>
      <c r="D976" s="28"/>
      <c r="E976" s="29"/>
      <c r="F976" s="28"/>
      <c r="G976" s="29"/>
      <c r="H976" s="29"/>
      <c r="I976" s="29"/>
      <c r="J976" s="28"/>
      <c r="K976" s="67"/>
      <c r="L976" s="29"/>
      <c r="M976" s="60"/>
      <c r="N976" s="29"/>
      <c r="O976" s="68"/>
      <c r="P976" s="28"/>
      <c r="Q976" s="29"/>
      <c r="R976" s="28"/>
      <c r="S976" s="28"/>
      <c r="T976" s="29"/>
      <c r="U976" s="30"/>
      <c r="V976" s="30"/>
      <c r="W976" s="30"/>
      <c r="X976" s="30"/>
      <c r="Y976" s="30"/>
      <c r="Z976" s="30"/>
      <c r="AA976" s="30"/>
      <c r="AB976" s="30"/>
      <c r="AC976" s="30"/>
      <c r="AD976" s="30"/>
    </row>
    <row r="977" spans="1:30">
      <c r="A977" s="97"/>
      <c r="B977" s="28"/>
      <c r="C977" s="28"/>
      <c r="D977" s="28"/>
      <c r="E977" s="29"/>
      <c r="F977" s="28"/>
      <c r="G977" s="29"/>
      <c r="H977" s="29"/>
      <c r="I977" s="29"/>
      <c r="J977" s="28"/>
      <c r="K977" s="67"/>
      <c r="L977" s="29"/>
      <c r="M977" s="60"/>
      <c r="N977" s="29"/>
      <c r="O977" s="68"/>
      <c r="P977" s="28"/>
      <c r="Q977" s="29"/>
      <c r="R977" s="28"/>
      <c r="S977" s="28"/>
      <c r="T977" s="29"/>
      <c r="U977" s="30"/>
      <c r="V977" s="30"/>
      <c r="W977" s="30"/>
      <c r="X977" s="30"/>
      <c r="Y977" s="30"/>
      <c r="Z977" s="30"/>
      <c r="AA977" s="30"/>
      <c r="AB977" s="30"/>
      <c r="AC977" s="30"/>
      <c r="AD977" s="30"/>
    </row>
    <row r="978" spans="1:30">
      <c r="A978" s="97"/>
      <c r="B978" s="28"/>
      <c r="C978" s="28"/>
      <c r="D978" s="28"/>
      <c r="E978" s="29"/>
      <c r="F978" s="28"/>
      <c r="G978" s="29"/>
      <c r="H978" s="29"/>
      <c r="I978" s="29"/>
      <c r="J978" s="28"/>
      <c r="K978" s="67"/>
      <c r="L978" s="29"/>
      <c r="M978" s="60"/>
      <c r="N978" s="29"/>
      <c r="O978" s="68"/>
      <c r="P978" s="28"/>
      <c r="Q978" s="29"/>
      <c r="R978" s="28"/>
      <c r="S978" s="28"/>
      <c r="T978" s="29"/>
      <c r="U978" s="30"/>
      <c r="V978" s="30"/>
      <c r="W978" s="30"/>
      <c r="X978" s="30"/>
      <c r="Y978" s="30"/>
      <c r="Z978" s="30"/>
      <c r="AA978" s="30"/>
      <c r="AB978" s="30"/>
      <c r="AC978" s="30"/>
      <c r="AD978" s="30"/>
    </row>
    <row r="979" spans="1:30">
      <c r="A979" s="97"/>
      <c r="B979" s="28"/>
      <c r="C979" s="28"/>
      <c r="D979" s="28"/>
      <c r="E979" s="29"/>
      <c r="F979" s="28"/>
      <c r="G979" s="29"/>
      <c r="H979" s="29"/>
      <c r="I979" s="29"/>
      <c r="J979" s="28"/>
      <c r="K979" s="67"/>
      <c r="L979" s="29"/>
      <c r="M979" s="60"/>
      <c r="N979" s="29"/>
      <c r="O979" s="68"/>
      <c r="P979" s="28"/>
      <c r="Q979" s="29"/>
      <c r="R979" s="28"/>
      <c r="S979" s="28"/>
      <c r="T979" s="29"/>
      <c r="U979" s="30"/>
      <c r="V979" s="30"/>
      <c r="W979" s="30"/>
      <c r="X979" s="30"/>
      <c r="Y979" s="30"/>
      <c r="Z979" s="30"/>
      <c r="AA979" s="30"/>
      <c r="AB979" s="30"/>
      <c r="AC979" s="30"/>
      <c r="AD979" s="30"/>
    </row>
    <row r="980" spans="1:30">
      <c r="A980" s="97"/>
      <c r="B980" s="28"/>
      <c r="C980" s="28"/>
      <c r="D980" s="28"/>
      <c r="E980" s="29"/>
      <c r="F980" s="28"/>
      <c r="G980" s="29"/>
      <c r="H980" s="29"/>
      <c r="I980" s="29"/>
      <c r="J980" s="28"/>
      <c r="K980" s="67"/>
      <c r="L980" s="29"/>
      <c r="M980" s="60"/>
      <c r="N980" s="29"/>
      <c r="O980" s="68"/>
      <c r="P980" s="28"/>
      <c r="Q980" s="29"/>
      <c r="R980" s="28"/>
      <c r="S980" s="28"/>
      <c r="T980" s="29"/>
      <c r="U980" s="30"/>
      <c r="V980" s="30"/>
      <c r="W980" s="30"/>
      <c r="X980" s="30"/>
      <c r="Y980" s="30"/>
      <c r="Z980" s="30"/>
      <c r="AA980" s="30"/>
      <c r="AB980" s="30"/>
      <c r="AC980" s="30"/>
      <c r="AD980" s="30"/>
    </row>
    <row r="981" spans="1:30">
      <c r="A981" s="97"/>
      <c r="B981" s="28"/>
      <c r="C981" s="28"/>
      <c r="D981" s="28"/>
      <c r="E981" s="29"/>
      <c r="F981" s="28"/>
      <c r="G981" s="29"/>
      <c r="H981" s="29"/>
      <c r="I981" s="29"/>
      <c r="J981" s="28"/>
      <c r="K981" s="67"/>
      <c r="L981" s="29"/>
      <c r="M981" s="60"/>
      <c r="N981" s="29"/>
      <c r="O981" s="68"/>
      <c r="P981" s="28"/>
      <c r="Q981" s="29"/>
      <c r="R981" s="28"/>
      <c r="S981" s="28"/>
      <c r="T981" s="29"/>
      <c r="U981" s="30"/>
      <c r="V981" s="30"/>
      <c r="W981" s="30"/>
      <c r="X981" s="30"/>
      <c r="Y981" s="30"/>
      <c r="Z981" s="30"/>
      <c r="AA981" s="30"/>
      <c r="AB981" s="30"/>
      <c r="AC981" s="30"/>
      <c r="AD981" s="30"/>
    </row>
    <row r="982" spans="1:30">
      <c r="A982" s="97"/>
      <c r="B982" s="28"/>
      <c r="C982" s="28"/>
      <c r="D982" s="28"/>
      <c r="E982" s="29"/>
      <c r="F982" s="28"/>
      <c r="G982" s="29"/>
      <c r="H982" s="29"/>
      <c r="I982" s="29"/>
      <c r="J982" s="28"/>
      <c r="K982" s="67"/>
      <c r="L982" s="29"/>
      <c r="M982" s="60"/>
      <c r="N982" s="29"/>
      <c r="O982" s="68"/>
      <c r="P982" s="28"/>
      <c r="Q982" s="29"/>
      <c r="R982" s="28"/>
      <c r="S982" s="28"/>
      <c r="T982" s="29"/>
      <c r="U982" s="30"/>
      <c r="V982" s="30"/>
      <c r="W982" s="30"/>
      <c r="X982" s="30"/>
      <c r="Y982" s="30"/>
      <c r="Z982" s="30"/>
      <c r="AA982" s="30"/>
      <c r="AB982" s="30"/>
      <c r="AC982" s="30"/>
      <c r="AD982" s="30"/>
    </row>
    <row r="983" spans="1:30">
      <c r="A983" s="97"/>
      <c r="B983" s="28"/>
      <c r="C983" s="28"/>
      <c r="D983" s="28"/>
      <c r="E983" s="29"/>
      <c r="F983" s="28"/>
      <c r="G983" s="29"/>
      <c r="H983" s="29"/>
      <c r="I983" s="29"/>
      <c r="J983" s="28"/>
      <c r="K983" s="67"/>
      <c r="L983" s="29"/>
      <c r="M983" s="60"/>
      <c r="N983" s="29"/>
      <c r="O983" s="68"/>
      <c r="P983" s="28"/>
      <c r="Q983" s="29"/>
      <c r="R983" s="28"/>
      <c r="S983" s="28"/>
      <c r="T983" s="29"/>
      <c r="U983" s="30"/>
      <c r="V983" s="30"/>
      <c r="W983" s="30"/>
      <c r="X983" s="30"/>
      <c r="Y983" s="30"/>
      <c r="Z983" s="30"/>
      <c r="AA983" s="30"/>
      <c r="AB983" s="30"/>
      <c r="AC983" s="30"/>
      <c r="AD983" s="30"/>
    </row>
    <row r="984" spans="1:30">
      <c r="A984" s="97"/>
      <c r="B984" s="28"/>
      <c r="C984" s="28"/>
      <c r="D984" s="28"/>
      <c r="E984" s="29"/>
      <c r="F984" s="28"/>
      <c r="G984" s="29"/>
      <c r="H984" s="29"/>
      <c r="I984" s="29"/>
      <c r="J984" s="28"/>
      <c r="K984" s="67"/>
      <c r="L984" s="29"/>
      <c r="M984" s="60"/>
      <c r="N984" s="29"/>
      <c r="O984" s="68"/>
      <c r="P984" s="28"/>
      <c r="Q984" s="29"/>
      <c r="R984" s="28"/>
      <c r="S984" s="28"/>
      <c r="T984" s="29"/>
      <c r="U984" s="30"/>
      <c r="V984" s="30"/>
      <c r="W984" s="30"/>
      <c r="X984" s="30"/>
      <c r="Y984" s="30"/>
      <c r="Z984" s="30"/>
      <c r="AA984" s="30"/>
      <c r="AB984" s="30"/>
      <c r="AC984" s="30"/>
      <c r="AD984" s="30"/>
    </row>
    <row r="985" spans="1:30">
      <c r="A985" s="97"/>
      <c r="B985" s="28"/>
      <c r="C985" s="28"/>
      <c r="D985" s="28"/>
      <c r="E985" s="29"/>
      <c r="F985" s="28"/>
      <c r="G985" s="29"/>
      <c r="H985" s="29"/>
      <c r="I985" s="29"/>
      <c r="J985" s="28"/>
      <c r="K985" s="67"/>
      <c r="L985" s="29"/>
      <c r="M985" s="60"/>
      <c r="N985" s="29"/>
      <c r="O985" s="68"/>
      <c r="P985" s="28"/>
      <c r="Q985" s="29"/>
      <c r="R985" s="28"/>
      <c r="S985" s="28"/>
      <c r="T985" s="29"/>
      <c r="U985" s="30"/>
      <c r="V985" s="30"/>
      <c r="W985" s="30"/>
      <c r="X985" s="30"/>
      <c r="Y985" s="30"/>
      <c r="Z985" s="30"/>
      <c r="AA985" s="30"/>
      <c r="AB985" s="30"/>
      <c r="AC985" s="30"/>
      <c r="AD985" s="30"/>
    </row>
    <row r="986" spans="1:30">
      <c r="A986" s="97"/>
      <c r="B986" s="28"/>
      <c r="C986" s="28"/>
      <c r="D986" s="28"/>
      <c r="E986" s="29"/>
      <c r="F986" s="28"/>
      <c r="G986" s="29"/>
      <c r="H986" s="29"/>
      <c r="I986" s="29"/>
      <c r="J986" s="28"/>
      <c r="K986" s="67"/>
      <c r="L986" s="29"/>
      <c r="M986" s="60"/>
      <c r="N986" s="29"/>
      <c r="O986" s="68"/>
      <c r="P986" s="28"/>
      <c r="Q986" s="29"/>
      <c r="R986" s="28"/>
      <c r="S986" s="28"/>
      <c r="T986" s="29"/>
      <c r="U986" s="30"/>
      <c r="V986" s="30"/>
      <c r="W986" s="30"/>
      <c r="X986" s="30"/>
      <c r="Y986" s="30"/>
      <c r="Z986" s="30"/>
      <c r="AA986" s="30"/>
      <c r="AB986" s="30"/>
      <c r="AC986" s="30"/>
      <c r="AD986" s="30"/>
    </row>
    <row r="987" spans="1:30">
      <c r="A987" s="97"/>
      <c r="B987" s="28"/>
      <c r="C987" s="28"/>
      <c r="D987" s="28"/>
      <c r="E987" s="29"/>
      <c r="F987" s="28"/>
      <c r="G987" s="29"/>
      <c r="H987" s="29"/>
      <c r="I987" s="29"/>
      <c r="J987" s="28"/>
      <c r="K987" s="67"/>
      <c r="L987" s="29"/>
      <c r="M987" s="60"/>
      <c r="N987" s="29"/>
      <c r="O987" s="68"/>
      <c r="P987" s="28"/>
      <c r="Q987" s="29"/>
      <c r="R987" s="28"/>
      <c r="S987" s="28"/>
      <c r="T987" s="29"/>
      <c r="U987" s="30"/>
      <c r="V987" s="30"/>
      <c r="W987" s="30"/>
      <c r="X987" s="30"/>
      <c r="Y987" s="30"/>
      <c r="Z987" s="30"/>
      <c r="AA987" s="30"/>
      <c r="AB987" s="30"/>
      <c r="AC987" s="30"/>
      <c r="AD987" s="30"/>
    </row>
    <row r="988" spans="1:30">
      <c r="A988" s="97"/>
      <c r="B988" s="28"/>
      <c r="C988" s="28"/>
      <c r="D988" s="28"/>
      <c r="E988" s="29"/>
      <c r="F988" s="28"/>
      <c r="G988" s="29"/>
      <c r="H988" s="29"/>
      <c r="I988" s="29"/>
      <c r="J988" s="28"/>
      <c r="K988" s="67"/>
      <c r="L988" s="29"/>
      <c r="M988" s="60"/>
      <c r="N988" s="29"/>
      <c r="O988" s="68"/>
      <c r="P988" s="28"/>
      <c r="Q988" s="29"/>
      <c r="R988" s="28"/>
      <c r="S988" s="28"/>
      <c r="T988" s="29"/>
      <c r="U988" s="30"/>
      <c r="V988" s="30"/>
      <c r="W988" s="30"/>
      <c r="X988" s="30"/>
      <c r="Y988" s="30"/>
      <c r="Z988" s="30"/>
      <c r="AA988" s="30"/>
      <c r="AB988" s="30"/>
      <c r="AC988" s="30"/>
      <c r="AD988" s="30"/>
    </row>
    <row r="989" spans="1:30">
      <c r="A989" s="97"/>
      <c r="B989" s="28"/>
      <c r="C989" s="28"/>
      <c r="D989" s="28"/>
      <c r="E989" s="29"/>
      <c r="F989" s="28"/>
      <c r="G989" s="29"/>
      <c r="H989" s="29"/>
      <c r="I989" s="29"/>
      <c r="J989" s="28"/>
      <c r="K989" s="67"/>
      <c r="L989" s="29"/>
      <c r="M989" s="60"/>
      <c r="N989" s="29"/>
      <c r="O989" s="68"/>
      <c r="P989" s="28"/>
      <c r="Q989" s="29"/>
      <c r="R989" s="28"/>
      <c r="S989" s="28"/>
      <c r="T989" s="29"/>
      <c r="U989" s="30"/>
      <c r="V989" s="30"/>
      <c r="W989" s="30"/>
      <c r="X989" s="30"/>
      <c r="Y989" s="30"/>
      <c r="Z989" s="30"/>
      <c r="AA989" s="30"/>
      <c r="AB989" s="30"/>
      <c r="AC989" s="30"/>
      <c r="AD989" s="30"/>
    </row>
    <row r="990" spans="1:30">
      <c r="A990" s="97"/>
      <c r="B990" s="28"/>
      <c r="C990" s="28"/>
      <c r="D990" s="28"/>
      <c r="E990" s="29"/>
      <c r="F990" s="28"/>
      <c r="G990" s="29"/>
      <c r="H990" s="29"/>
      <c r="I990" s="29"/>
      <c r="J990" s="28"/>
      <c r="K990" s="67"/>
      <c r="L990" s="29"/>
      <c r="M990" s="60"/>
      <c r="N990" s="29"/>
      <c r="O990" s="68"/>
      <c r="P990" s="28"/>
      <c r="Q990" s="29"/>
      <c r="R990" s="28"/>
      <c r="S990" s="28"/>
      <c r="T990" s="29"/>
      <c r="U990" s="30"/>
      <c r="V990" s="30"/>
      <c r="W990" s="30"/>
      <c r="X990" s="30"/>
      <c r="Y990" s="30"/>
      <c r="Z990" s="30"/>
      <c r="AA990" s="30"/>
      <c r="AB990" s="30"/>
      <c r="AC990" s="30"/>
      <c r="AD990" s="30"/>
    </row>
    <row r="991" spans="1:30">
      <c r="A991" s="97"/>
      <c r="B991" s="28"/>
      <c r="C991" s="28"/>
      <c r="D991" s="28"/>
      <c r="E991" s="29"/>
      <c r="F991" s="28"/>
      <c r="G991" s="29"/>
      <c r="H991" s="29"/>
      <c r="I991" s="29"/>
      <c r="J991" s="28"/>
      <c r="K991" s="67"/>
      <c r="L991" s="29"/>
      <c r="M991" s="60"/>
      <c r="N991" s="29"/>
      <c r="O991" s="68"/>
      <c r="P991" s="28"/>
      <c r="Q991" s="29"/>
      <c r="R991" s="28"/>
      <c r="S991" s="28"/>
      <c r="T991" s="29"/>
      <c r="U991" s="30"/>
      <c r="V991" s="30"/>
      <c r="W991" s="30"/>
      <c r="X991" s="30"/>
      <c r="Y991" s="30"/>
      <c r="Z991" s="30"/>
      <c r="AA991" s="30"/>
      <c r="AB991" s="30"/>
      <c r="AC991" s="30"/>
      <c r="AD991" s="30"/>
    </row>
    <row r="992" spans="1:30">
      <c r="A992" s="97"/>
      <c r="B992" s="28"/>
      <c r="C992" s="28"/>
      <c r="D992" s="28"/>
      <c r="E992" s="29"/>
      <c r="F992" s="28"/>
      <c r="G992" s="29"/>
      <c r="H992" s="29"/>
      <c r="I992" s="29"/>
      <c r="J992" s="28"/>
      <c r="K992" s="67"/>
      <c r="L992" s="29"/>
      <c r="M992" s="60"/>
      <c r="N992" s="29"/>
      <c r="O992" s="68"/>
      <c r="P992" s="28"/>
      <c r="Q992" s="29"/>
      <c r="R992" s="28"/>
      <c r="S992" s="28"/>
      <c r="T992" s="29"/>
      <c r="U992" s="30"/>
      <c r="V992" s="30"/>
      <c r="W992" s="30"/>
      <c r="X992" s="30"/>
      <c r="Y992" s="30"/>
      <c r="Z992" s="30"/>
      <c r="AA992" s="30"/>
      <c r="AB992" s="30"/>
      <c r="AC992" s="30"/>
      <c r="AD992" s="30"/>
    </row>
    <row r="993" spans="1:30">
      <c r="A993" s="97"/>
      <c r="B993" s="28"/>
      <c r="C993" s="28"/>
      <c r="D993" s="28"/>
      <c r="E993" s="29"/>
      <c r="F993" s="28"/>
      <c r="G993" s="29"/>
      <c r="H993" s="29"/>
      <c r="I993" s="29"/>
      <c r="J993" s="28"/>
      <c r="K993" s="67"/>
      <c r="L993" s="29"/>
      <c r="M993" s="60"/>
      <c r="N993" s="29"/>
      <c r="O993" s="68"/>
      <c r="P993" s="28"/>
      <c r="Q993" s="29"/>
      <c r="R993" s="28"/>
      <c r="S993" s="28"/>
      <c r="T993" s="29"/>
      <c r="U993" s="30"/>
      <c r="V993" s="30"/>
      <c r="W993" s="30"/>
      <c r="X993" s="30"/>
      <c r="Y993" s="30"/>
      <c r="Z993" s="30"/>
      <c r="AA993" s="30"/>
      <c r="AB993" s="30"/>
      <c r="AC993" s="30"/>
      <c r="AD993" s="30"/>
    </row>
    <row r="994" spans="1:30">
      <c r="A994" s="97"/>
      <c r="B994" s="28"/>
      <c r="C994" s="28"/>
      <c r="D994" s="28"/>
      <c r="E994" s="29"/>
      <c r="F994" s="28"/>
      <c r="G994" s="29"/>
      <c r="H994" s="29"/>
      <c r="I994" s="29"/>
      <c r="J994" s="28"/>
      <c r="K994" s="67"/>
      <c r="L994" s="29"/>
      <c r="M994" s="60"/>
      <c r="N994" s="29"/>
      <c r="O994" s="68"/>
      <c r="P994" s="28"/>
      <c r="Q994" s="29"/>
      <c r="R994" s="28"/>
      <c r="S994" s="28"/>
      <c r="T994" s="29"/>
      <c r="U994" s="30"/>
      <c r="V994" s="30"/>
      <c r="W994" s="30"/>
      <c r="X994" s="30"/>
      <c r="Y994" s="30"/>
      <c r="Z994" s="30"/>
      <c r="AA994" s="30"/>
      <c r="AB994" s="30"/>
      <c r="AC994" s="30"/>
      <c r="AD994" s="30"/>
    </row>
    <row r="995" spans="1:30">
      <c r="A995" s="97"/>
      <c r="B995" s="28"/>
      <c r="C995" s="28"/>
      <c r="D995" s="28"/>
      <c r="E995" s="29"/>
      <c r="F995" s="28"/>
      <c r="G995" s="29"/>
      <c r="H995" s="29"/>
      <c r="I995" s="29"/>
      <c r="J995" s="28"/>
      <c r="K995" s="67"/>
      <c r="L995" s="29"/>
      <c r="M995" s="60"/>
      <c r="N995" s="29"/>
      <c r="O995" s="68"/>
      <c r="P995" s="28"/>
      <c r="Q995" s="29"/>
      <c r="R995" s="28"/>
      <c r="S995" s="28"/>
      <c r="T995" s="29"/>
      <c r="U995" s="30"/>
      <c r="V995" s="30"/>
      <c r="W995" s="30"/>
      <c r="X995" s="30"/>
      <c r="Y995" s="30"/>
      <c r="Z995" s="30"/>
      <c r="AA995" s="30"/>
      <c r="AB995" s="30"/>
      <c r="AC995" s="30"/>
      <c r="AD995" s="30"/>
    </row>
    <row r="996" spans="1:30">
      <c r="A996" s="97"/>
      <c r="B996" s="28"/>
      <c r="C996" s="28"/>
      <c r="D996" s="28"/>
      <c r="E996" s="29"/>
      <c r="F996" s="28"/>
      <c r="G996" s="29"/>
      <c r="H996" s="29"/>
      <c r="I996" s="29"/>
      <c r="J996" s="28"/>
      <c r="K996" s="67"/>
      <c r="L996" s="29"/>
      <c r="M996" s="60"/>
      <c r="N996" s="29"/>
      <c r="O996" s="68"/>
      <c r="P996" s="28"/>
      <c r="Q996" s="29"/>
      <c r="R996" s="28"/>
      <c r="S996" s="28"/>
      <c r="T996" s="29"/>
      <c r="U996" s="30"/>
      <c r="V996" s="30"/>
      <c r="W996" s="30"/>
      <c r="X996" s="30"/>
      <c r="Y996" s="30"/>
      <c r="Z996" s="30"/>
      <c r="AA996" s="30"/>
      <c r="AB996" s="30"/>
      <c r="AC996" s="30"/>
      <c r="AD996" s="30"/>
    </row>
    <row r="997" spans="1:30">
      <c r="A997" s="97"/>
      <c r="B997" s="28"/>
      <c r="C997" s="28"/>
      <c r="D997" s="28"/>
      <c r="E997" s="29"/>
      <c r="F997" s="28"/>
      <c r="G997" s="29"/>
      <c r="H997" s="29"/>
      <c r="I997" s="29"/>
      <c r="J997" s="28"/>
      <c r="K997" s="67"/>
      <c r="L997" s="29"/>
      <c r="M997" s="60"/>
      <c r="N997" s="29"/>
      <c r="O997" s="68"/>
      <c r="P997" s="28"/>
      <c r="Q997" s="29"/>
      <c r="R997" s="28"/>
      <c r="S997" s="28"/>
      <c r="T997" s="29"/>
      <c r="U997" s="30"/>
      <c r="V997" s="30"/>
      <c r="W997" s="30"/>
      <c r="X997" s="30"/>
      <c r="Y997" s="30"/>
      <c r="Z997" s="30"/>
      <c r="AA997" s="30"/>
      <c r="AB997" s="30"/>
      <c r="AC997" s="30"/>
      <c r="AD997" s="30"/>
    </row>
    <row r="998" spans="1:30">
      <c r="A998" s="97"/>
      <c r="B998" s="28"/>
      <c r="C998" s="28"/>
      <c r="D998" s="28"/>
      <c r="E998" s="29"/>
      <c r="F998" s="28"/>
      <c r="G998" s="29"/>
      <c r="H998" s="29"/>
      <c r="I998" s="29"/>
      <c r="J998" s="28"/>
      <c r="K998" s="67"/>
      <c r="L998" s="29"/>
      <c r="M998" s="60"/>
      <c r="N998" s="29"/>
      <c r="O998" s="68"/>
      <c r="P998" s="28"/>
      <c r="Q998" s="29"/>
      <c r="R998" s="28"/>
      <c r="S998" s="28"/>
      <c r="T998" s="29"/>
      <c r="U998" s="30"/>
      <c r="V998" s="30"/>
      <c r="W998" s="30"/>
      <c r="X998" s="30"/>
      <c r="Y998" s="30"/>
      <c r="Z998" s="30"/>
      <c r="AA998" s="30"/>
      <c r="AB998" s="30"/>
      <c r="AC998" s="30"/>
      <c r="AD998" s="30"/>
    </row>
  </sheetData>
  <mergeCells count="16">
    <mergeCell ref="I2:N2"/>
    <mergeCell ref="O2:O3"/>
    <mergeCell ref="F2:F3"/>
    <mergeCell ref="P2:P3"/>
    <mergeCell ref="A2:A3"/>
    <mergeCell ref="B2:B3"/>
    <mergeCell ref="C2:C3"/>
    <mergeCell ref="D2:D3"/>
    <mergeCell ref="E2:E3"/>
    <mergeCell ref="G2:G3"/>
    <mergeCell ref="H2:H3"/>
    <mergeCell ref="Q2:Q3"/>
    <mergeCell ref="R2:R3"/>
    <mergeCell ref="S2:S3"/>
    <mergeCell ref="T2:T3"/>
    <mergeCell ref="U2:U3"/>
  </mergeCells>
  <phoneticPr fontId="27" type="noConversion"/>
  <hyperlinks>
    <hyperlink ref="G5" r:id="rId1"/>
    <hyperlink ref="G7" r:id="rId2"/>
    <hyperlink ref="U9" r:id="rId3" display="https://selen.elem.ru/ru/camp/?clear_cache=Y"/>
    <hyperlink ref="G10" r:id="rId4"/>
    <hyperlink ref="U10" r:id="rId5" display="https://www.talisman-online.ru/info/yazykovoj-club/"/>
    <hyperlink ref="G13" r:id="rId6"/>
    <hyperlink ref="U13" r:id="rId7" display="программа воспитательной работы и календарного плана утверждена Приказом директора №3/СП от 01.02.2025   https://xn--80aamcrjft2ag3n.xn--d1acj3b/programma-vospitaniya-profsoyuz-2025-god-tk"/>
    <hyperlink ref="U14" r:id="rId8" display="https://drive.google.com/file/d/1PfHxvtuRpxt5f674CiTAkr1Fy5B0KtIs/view?pli=1"/>
    <hyperlink ref="U15" r:id="rId9" display="https://drive.google.com/file/d/1PfHxvtuRpxt5f674CiTAkr1Fy5B0KtIs/view?pli=1"/>
    <hyperlink ref="G19" r:id="rId10"/>
    <hyperlink ref="U19" r:id="rId11" display="https://vk.com/s/v1/doc/sQRpuykRXukW2jmXSKz4btRf4ip1nD8vTZ7wmquSIxAo0OhjGR4"/>
    <hyperlink ref="G20" r:id="rId12"/>
    <hyperlink ref="G21" r:id="rId13"/>
    <hyperlink ref="U21" r:id="rId14" display="https://hudozhka.uralschool.ru/upload/schudozhka_new/files/91/83/9183bff712a71deb04c4c8287cca6a28.pdf Программа утверждена приказом директора МБУДО &quot;Детская художественная школа от 25.06.2025 года № 67/1-од "/>
    <hyperlink ref="U22" r:id="rId15" display="26.03.2024, утверждена директором С.В. Степановым https://drive.google.com/file/d/17LNPPULOdcbur1eJM4eKcKUS15_rhwx0/view?usp=drive_link"/>
    <hyperlink ref="G22" r:id="rId16"/>
    <hyperlink ref="G23" r:id="rId17"/>
    <hyperlink ref="G16" r:id="rId18"/>
    <hyperlink ref="G18" r:id="rId19"/>
    <hyperlink ref="G15" r:id="rId20"/>
    <hyperlink ref="G12" r:id="rId21"/>
    <hyperlink ref="G11" r:id="rId22"/>
    <hyperlink ref="G9" r:id="rId23"/>
    <hyperlink ref="G6" r:id="rId24" display="http://юностьурала.рф/"/>
    <hyperlink ref="U6" r:id="rId25" display="https://unosturala.ru/сведения-об-образовательной-организ-2/образование/"/>
    <hyperlink ref="U7" r:id="rId26" display="https://www.inter-study.ru/upload/hilton/%D0%9F%D1%80%D0%BE%D0%B3%D1%80%D0%B0%D0%BC%D0%BC%D0%B0%20%D0%B2%D0%BE%D1%81%D0%BF%D0%B8%D1%82%D0%B0%D1%82%D0%B5%D0%BB%D1%8C%D0%BD%D0%BE%D0%B9%20%D1%80%D0%B0%D0%B1%D0%BE%D1%82%D1%8B%2025.pdf"/>
    <hyperlink ref="U5" r:id="rId27" display="Приказ № 10а/05-02 от 11.02.2025  https://upcrezh.uralschool.ru/site/pub?id=177"/>
    <hyperlink ref="U20" r:id="rId28" display="https://vk.com/doc-226853177_686448203?hash=GOHXIzz3KbQz9jEELrGeNb1AMOys43rbQtXctZfXov4&amp;dl=H5gxOngXdIMHrY8OgwzFo2ZooCdUIf693bHXB4lpwzs"/>
    <hyperlink ref="U18" r:id="rId29" location="tvitour=134073" display="https://www.bamash-tour.ru/#tvitour=134073"/>
    <hyperlink ref="U17" r:id="rId30" location="tvitour=134073" display="https://www.bamash-tour.ru/#tvitour=134073"/>
    <hyperlink ref="G24" r:id="rId31" location="megamenu" display="https://eptt.ru/partition/140719/ - megamenu"/>
    <hyperlink ref="G25" r:id="rId32"/>
    <hyperlink ref="G26" r:id="rId33"/>
    <hyperlink ref="G28" r:id="rId34" display="https://pmk-online.ru/"/>
    <hyperlink ref="G30" r:id="rId35"/>
    <hyperlink ref="U30" r:id="rId36"/>
  </hyperlinks>
  <pageMargins left="0.70833333333333304" right="0.70833333333333304" top="0.74791666666666701" bottom="0.74791666666666701" header="0" footer="0"/>
  <pageSetup paperSize="9" orientation="landscape" r:id="rId37"/>
  <tableParts count="1">
    <tablePart r:id="rId3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f d 3 2 7 6 5 6 - f b 4 0 - 4 b c 1 - a f e 5 - e 1 5 8 7 0 0 7 c f b e "   x m l n s = " h t t p : / / s c h e m a s . m i c r o s o f t . c o m / D a t a M a s h u p " > A A A A A K k E A A B Q S w M E F A A C A A g A + b a / X P Q U o t O k A A A A 9 g A A A B I A H A B D b 2 5 m a W c v U G F j a 2 F n Z S 5 4 b W w g o h g A K K A U A A A A A A A A A A A A A A A A A A A A A A A A A A A A h Y 8 9 D o I w A I W v Q r r T l h K N I a U M r p I Y j c a 1 K R U a o Z j + W O 7 m 4 J G 8 g h h F 3 R z f 9 7 7 h v f v 1 R o u h a 6 O L N F b 1 O g c J x C C S W v S V 0 n U O v D v G C 1 A w u u b i x G s Z j b K 2 2 W C r H D T O n T O E Q g g w p L A 3 N S I Y J + h Q r r a i k R 0 H H 1 n 9 l 2 O l r e N a S M D o / j W G E Z j M U k j I H G K K J k h L p b 8 C G f c + 2 x 9 I l 7 5 1 3 k h m f L z Z U T R F i t 4 f 2 A N Q S w M E F A A C A A g A + b a / 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P m 2 v 1 w S t i M G o w E A A E o D A A A T A B w A R m 9 y b X V s Y X M v U 2 V j d G l v b j E u b S C i G A A o o B Q A A A A A A A A A A A A A A A A A A A A A A A A A A A C V U s 1 q 3 D A Q v h v y D k K 5 2 G A M 6 T X k t A m 5 h F x i 6 G F Z F q 1 3 w o r I 0 k a S u w n G k L a H H v o C u f Y N S k v o J u T n F c Z v F E l Z b 7 I m B D r G N p p v 5 p t P n 2 S g s F x J c v L y 3 9 n d i r Y i M 2 M a p i R n E w H j n b G E B d k j A m x E X O B 1 + 7 X 9 h o / t D 3 z A J d 4 5 6 O C i A J E N K q 1 B 2 s 9 K n 0 2 U O o u T e n j M S t i j K x 4 6 a o Y D J a 2 r G a W B a p v i N f 7 D e 7 x x V P 5 9 a H / i L X H s S 3 y i j j h 0 Z r l m 0 p w q X Q 6 U q E q Z X 8 7 B x H 0 Z a V 3 T K b N g e Q k 0 J d Y V E b 9 u U l L T h d N k Z g C 2 Q 5 i 8 D I A B E P 2 c V o t + q g i D + 9 k p N 4 X m c + / b 2 F V 8 6 u N K T M k X J i r o A 9 7 Q d 4 E 5 0 x s S m 2 R t 1 C / 8 2 1 6 1 3 / H J P c v 2 C h / x D / 5 e W X Z D v B c h e Y f L V + M O t a r m 8 c c u v 7 s R L y Y M r q l V l o n x m w r X A a y Y k R w u b D Z Q 5 Y R L i I d e + S g l d D s W p w l N m n S z 3 R 2 E 6 R o D 4 q O 7 U V 1 U k p 9 X s O 9 r 3 R a O u L H Z v v t w W d g 4 r N Y X I R 5 2 R + 1 m + o Y s V 1 5 P k q w J u d z g 3 l D 7 Z t C r 5 F D e R E 0 S r V r / z / T d Z 1 B L A Q I t A B Q A A g A I A P m 2 v 1 z 0 F K L T p A A A A P Y A A A A S A A A A A A A A A A A A A A A A A A A A A A B D b 2 5 m a W c v U G F j a 2 F n Z S 5 4 b W x Q S w E C L Q A U A A I A C A D 5 t r 9 c D 8 r p q 6 Q A A A D p A A A A E w A A A A A A A A A A A A A A A A D w A A A A W 0 N v b n R l b n R f V H l w Z X N d L n h t b F B L A Q I t A B Q A A g A I A P m 2 v 1 w S t i M G o w E A A E o D A A A T A A A A A A A A A A A A A A A A A O E B A A B G b 3 J t d W x h c y 9 T Z W N 0 a W 9 u M S 5 t U E s F B g A A A A A D A A M A w g A A A N E 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k M A A A A A A A A d w w 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X z F f b m V 3 P C 9 J d G V t U G F 0 a D 4 8 L 0 l 0 Z W 1 M b 2 N h d G l v b j 4 8 U 3 R h Y m x l R W 5 0 c m l l c z 4 8 R W 5 0 c n k g V H l w Z T 0 i S X N Q c m l 2 Y X R l I i B W Y W x 1 Z T 0 i b D A i I C 8 + P E V u d H J 5 I F R 5 c G U 9 I l J l c 3 V s d F R 5 c G U i I F Z h b H V l P S J z V G F i b G U i I C 8 + P E V u d H J 5 I F R 5 c G U 9 I k Z p b G x F b m F i b G V k I i B W Y W x 1 Z T 0 i b D A i I C 8 + P E V u d H J 5 I F R 5 c G U 9 I k Z p b G x U b 0 R h d G F N b 2 R l b E V u Y W J s Z W Q i I F Z h b H V l P S J s M S I g L z 4 8 R W 5 0 c n k g V H l w Z T 0 i R m l s b G V k Q 2 9 t c G x l d G V S Z X N 1 b H R U b 1 d v c m t z a G V l d C I g V m F s d W U 9 I m w x I i A v P j x F b n R y e S B U e X B l P S J G a W x s Q 2 9 s d W 1 u V H l w Z X M i I F Z h b H V l P S J z Q U F B Q S I g L z 4 8 R W 5 0 c n k g V H l w Z T 0 i T m F t Z V V w Z G F 0 Z W R B Z n R l c k Z p b G w i I F Z h b H V l P S J s M C I g L z 4 8 R W 5 0 c n k g V H l w Z T 0 i Q n V m Z m V y T m V 4 d F J l Z n J l c 2 g i I F Z h b H V l P S J s M S I g L z 4 8 R W 5 0 c n k g V H l w Z T 0 i U X V l c n l J R C I g V m F s d W U 9 I n M y N j M 5 N W Q 0 M i 0 w N m J j L T Q 4 M T U t Y W U y O C 1 i Y T F m N W Q y N W V h Y m E i I C 8 + P E V u d H J 5 I F R 5 c G U 9 I l J l Y 2 9 2 Z X J 5 V G F y Z 2 V 0 U m 9 3 I i B W Y W x 1 Z T 0 i b D M i I C 8 + P E V u d H J 5 I F R 5 c G U 9 I l J l Y 2 9 2 Z X J 5 V G F y Z 2 V 0 Q 2 9 s d W 1 u I i B W Y W x 1 Z T 0 i b D E i I C 8 + P E V u d H J 5 I F R 5 c G U 9 I l J l Y 2 9 2 Z X J 5 V G F y Z 2 V 0 U 2 h l Z X Q i I F Z h b H V l P S J z 0 K H Q s t C + 0 L Q i I C 8 + P E V u d H J 5 I F R 5 c G U 9 I k Z p b G x U Y X J n Z X R O Y W 1 l Q 3 V z d G 9 t a X p l Z C I g V m F s d W U 9 I m w x I i A v P j x F b n R y e S B U e X B l P S J G a W x s R X J y b 3 J D b 2 R l I i B W Y W x 1 Z T 0 i c 1 V u a 2 5 v d 2 4 i I C 8 + P E V u d H J 5 I F R 5 c G U 9 I k Z p b G x F c n J v c k N v d W 5 0 I i B W Y W x 1 Z T 0 i b D A i I C 8 + P E V u d H J 5 I F R 5 c G U 9 I k Z p b G x T d G F 0 d X M i I F Z h b H V l P S J z Q 2 9 t c G x l d G U i I C 8 + P E V u d H J 5 I F R 5 c G U 9 I k Z p b G x M Y X N 0 V X B k Y X R l Z C I g V m F s d W U 9 I m Q y M D I 2 L T A 1 L T M w V D E 4 O j E x O j A x L j E 4 N T I 0 N j l a I i A v P j x F b n R y e S B U e X B l P S J G a W x s Q 2 9 s d W 1 u T m F t Z X M i I F Z h b H V l P S J z W y Z x d W 9 0 O 2 R p c 2 N y a X B 0 a W 9 u X 2 N v b D I m c X V v d D s s J n F 1 b 3 Q 7 d G 9 0 Y W x f Z G l z Y 3 J p c H R p b 2 4 m c X V v d D s s J n F 1 b 3 Q 7 d G 9 0 Y W x f Z G F 0 Z X M m c X V v d D t d I i A v P j x F b n R y e S B U e X B l P S J G a W x s Q 2 9 1 b n Q i I F Z h b H V l P S J s M j E i I C 8 + P E V u d H J 5 I F R 5 c G U 9 I k F k Z G V k V G 9 E Y X R h T W 9 k Z W w i I F Z h b H V l P S J s M S I g L z 4 8 R W 5 0 c n k g V H l w Z T 0 i U m V s Y X R p b 2 5 z a G l w S W 5 m b 0 N v b n R h a W 5 l c i I g V m F s d W U 9 I n N 7 J n F 1 b 3 Q 7 Y 2 9 s d W 1 u Q 2 9 1 b n Q m c X V v d D s 6 M y w m c X V v d D t r Z X l D b 2 x 1 b W 5 O Y W 1 l c y Z x d W 9 0 O z p b J n F 1 b 3 Q 7 Z G l z Y 3 J p c H R p b 2 5 f Y 2 9 s M i Z x d W 9 0 O 1 0 s J n F 1 b 3 Q 7 c X V l c n l S Z W x h d G l v b n N o a X B z J n F 1 b 3 Q 7 O l t d L C Z x d W 9 0 O 2 N v b H V t b k l k Z W 5 0 a X R p Z X M m c X V v d D s 6 W y Z x d W 9 0 O 1 N l Y 3 R p b 2 4 x L 1 R h Y m x l X z F f b m V 3 L 9 C h 0 L P R g N G D 0 L / Q v 9 C 4 0 Y D Q v t C y 0 L D Q v d C 9 0 Y v Q t S D R g d G C 0 Y D Q v t C 6 0 L g u e 2 R p c 2 N y a X B 0 a W 9 u X 2 N v b D I s M H 0 m c X V v d D s s J n F 1 b 3 Q 7 U 2 V j d G l v b j E v V G F i b G V f M V 9 u Z X c v 0 K H Q s 9 G A 0 Y P Q v 9 C / 0 L j R g N C + 0 L L Q s N C 9 0 L 3 R i 9 C 1 I N G B 0 Y L R g N C + 0 L r Q u C 5 7 d G 9 0 Y W x f Z G l z Y 3 J p c H R p b 2 4 s M X 0 m c X V v d D s s J n F 1 b 3 Q 7 U 2 V j d G l v b j E v V G F i b G V f M V 9 u Z X c v 0 K H Q s 9 G A 0 Y P Q v 9 C / 0 L j R g N C + 0 L L Q s N C 9 0 L 3 R i 9 C 1 I N G B 0 Y L R g N C + 0 L r Q u C 5 7 d G 9 0 Y W x f Z G F 0 Z X M s M n 0 m c X V v d D t d L C Z x d W 9 0 O 0 N v b H V t b k N v d W 5 0 J n F 1 b 3 Q 7 O j M s J n F 1 b 3 Q 7 S 2 V 5 Q 2 9 s d W 1 u T m F t Z X M m c X V v d D s 6 W y Z x d W 9 0 O 2 R p c 2 N y a X B 0 a W 9 u X 2 N v b D I m c X V v d D t d L C Z x d W 9 0 O 0 N v b H V t b k l k Z W 5 0 a X R p Z X M m c X V v d D s 6 W y Z x d W 9 0 O 1 N l Y 3 R p b 2 4 x L 1 R h Y m x l X z F f b m V 3 L 9 C h 0 L P R g N G D 0 L / Q v 9 C 4 0 Y D Q v t C y 0 L D Q v d C 9 0 Y v Q t S D R g d G C 0 Y D Q v t C 6 0 L g u e 2 R p c 2 N y a X B 0 a W 9 u X 2 N v b D I s M H 0 m c X V v d D s s J n F 1 b 3 Q 7 U 2 V j d G l v b j E v V G F i b G V f M V 9 u Z X c v 0 K H Q s 9 G A 0 Y P Q v 9 C / 0 L j R g N C + 0 L L Q s N C 9 0 L 3 R i 9 C 1 I N G B 0 Y L R g N C + 0 L r Q u C 5 7 d G 9 0 Y W x f Z G l z Y 3 J p c H R p b 2 4 s M X 0 m c X V v d D s s J n F 1 b 3 Q 7 U 2 V j d G l v b j E v V G F i b G V f M V 9 u Z X c v 0 K H Q s 9 G A 0 Y P Q v 9 C / 0 L j R g N C + 0 L L Q s N C 9 0 L 3 R i 9 C 1 I N G B 0 Y L R g N C + 0 L r Q u C 5 7 d G 9 0 Y W x f Z G F 0 Z X M s M n 0 m c X V v d D t d L C Z x d W 9 0 O 1 J l b G F 0 a W 9 u c 2 h p c E l u Z m 8 m c X V v d D s 6 W 1 1 9 I i A v P j x F b n R y e S B U e X B l P S J G a W x s T 2 J q Z W N 0 V H l w Z S I g V m F s d W U 9 I n N D b 2 5 u Z W N 0 a W 9 u T 2 5 s e S I g L z 4 8 L 1 N 0 Y W J s Z U V u d H J p Z X M + P C 9 J d G V t P j x J d G V t P j x J d G V t T G 9 j Y X R p b 2 4 + P E l 0 Z W 1 U e X B l P k Z v c m 1 1 b G E 8 L 0 l 0 Z W 1 U e X B l P j x J d G V t U G F 0 a D 5 T Z W N 0 a W 9 u M S 9 U Y W J s Z V 8 x X 2 5 l d y 8 l R D A l O T g l R D E l O D E l R D E l O D I l R D A l Q k U l R D E l O D c l R D A l Q k Q l R D A l Q j g l R D A l Q k E 8 L 0 l 0 Z W 1 Q Y X R o P j w v S X R l b U x v Y 2 F 0 a W 9 u P j x T d G F i b G V F b n R y a W V z I C 8 + P C 9 J d G V t P j x J d G V t P j x J d G V t T G 9 j Y X R p b 2 4 + P E l 0 Z W 1 U e X B l P k Z v c m 1 1 b G E 8 L 0 l 0 Z W 1 U e X B l P j x J d G V t U G F 0 a D 5 T Z W N 0 a W 9 u M S 9 U Y W J s Z V 8 x X 2 5 l d y 8 l R D A l O T g l R D A l Q j c l R D A l Q k M l R D A l Q j U l R D A l Q k Q l R D A l Q j U l R D A l Q k Q l R D A l Q k Q l R D E l O E I l R D A l Q j k l M j A l R D E l O D I l R D A l Q j g l R D A l Q k Y 8 L 0 l 0 Z W 1 Q Y X R o P j w v S X R l b U x v Y 2 F 0 a W 9 u P j x T d G F i b G V F b n R y a W V z I C 8 + P C 9 J d G V t P j x J d G V t P j x J d G V t T G 9 j Y X R p b 2 4 + P E l 0 Z W 1 U e X B l P k Z v c m 1 1 b G E 8 L 0 l 0 Z W 1 U e X B l P j x J d G V t U G F 0 a D 5 T Z W N 0 a W 9 u M S 9 U Y W J s Z V 8 x X 2 5 l d y 8 l R D A l Q T E l R D A l Q j M l R D E l O D A l R D E l O D M l R D A l Q k Y l R D A l Q k Y l R D A l Q j g l R D E l O D A l R D A l Q k U l R D A l Q j I l R D A l Q j A l R D A l Q k Q l R D A l Q k Q l R D E l O E I l R D A l Q j U l M j A l R D E l O D E l R D E l O D I l R D E l O D A l R D A l Q k U l R D A l Q k E l R D A l Q j g 8 L 0 l 0 Z W 1 Q Y X R o P j w v S X R l b U x v Y 2 F 0 a W 9 u P j x T d G F i b G V F b n R y a W V z I C 8 + P C 9 J d G V t P j w v S X R l b X M + P C 9 M b 2 N h b F B h Y 2 t h Z 2 V N Z X R h Z G F 0 Y U Z p b G U + F g A A A F B L B Q Y A A A A A A A A A A A A A A A A A A A A A A A A m A Q A A A Q A A A N C M n d 8 B F d E R j H o A w E / C l + s B A A A A / x I M H r B 0 y 0 y m o 3 p f y C 4 W r w A A A A A C A A A A A A A Q Z g A A A A E A A C A A A A B 9 a f s v X Y H N V t g G R B n H 0 t 6 u a F w a K f 6 J F 0 U A b 3 p P H F L 0 h g A A A A A O g A A A A A I A A C A A A A B M T k 6 i K 2 g b V / A H u / l 3 O R e H 0 c a c 9 W r V E Y x k r s Z 3 N W v N w F A A A A C f A 2 X 7 w 6 E h X Z c R s Z O r v l Q 9 i U Z l m M 3 P + b f n 5 5 h e t e H a 6 b L + O u A M V Y 1 8 p H I x L l S i H / J 2 H d U P S G e o 6 z E k 7 Q S R Q r 4 0 h H V v V X k B q Y r U P I c s t q A 7 P 0 A A A A C d X W T f M 6 b O m 1 H b 3 R g s f c d 2 w 4 a 5 q A 7 1 I f w s e B Z v X H 3 B 9 c k g g P t c v W y 8 S T A 8 O 7 A 5 P w F o p 0 Z v + M L a W E n P a 2 E o 7 s 8 T < / D a t a M a s h u p > 
</file>

<file path=customXml/itemProps1.xml><?xml version="1.0" encoding="utf-8"?>
<ds:datastoreItem xmlns:ds="http://schemas.openxmlformats.org/officeDocument/2006/customXml" ds:itemID="{308967F5-52C9-400D-A4F0-C444C648A24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Мезенина Татьяна Борисовна</cp:lastModifiedBy>
  <cp:lastPrinted>2026-03-17T09:26:30Z</cp:lastPrinted>
  <dcterms:created xsi:type="dcterms:W3CDTF">2020-02-11T03:11:36Z</dcterms:created>
  <dcterms:modified xsi:type="dcterms:W3CDTF">2026-06-03T01:43:12Z</dcterms:modified>
</cp:coreProperties>
</file>